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X:\Catherwood\Cath\Digital Projects HLM\ScholarlyCommons_SHA\Centers &amp; Institutes\CHR Tools\"/>
    </mc:Choice>
  </mc:AlternateContent>
  <workbookProtection workbookAlgorithmName="SHA-512" workbookHashValue="yMoYWukH+xpbGQe9rCFsql7WW9ntaBeM0RGyXdD3wpcopfMVwRpvDTPxPyqLnaqgt13Q38fFU5Hr0phG3/k3lg==" workbookSaltValue="EwuWD1v7b58Bt/KSVAWc/g==" workbookSpinCount="100000" lockStructure="1"/>
  <bookViews>
    <workbookView xWindow="0" yWindow="600" windowWidth="7092" windowHeight="6072" tabRatio="792" firstSheet="12" activeTab="12"/>
  </bookViews>
  <sheets>
    <sheet name="Import" sheetId="4" state="hidden" r:id="rId1"/>
    <sheet name="ImpM1" sheetId="27" state="hidden" r:id="rId2"/>
    <sheet name="ImpM2" sheetId="19" state="hidden" r:id="rId3"/>
    <sheet name="ImpM3" sheetId="20" state="hidden" r:id="rId4"/>
    <sheet name="ImpM4" sheetId="21" state="hidden" r:id="rId5"/>
    <sheet name="ImpM5" sheetId="22" state="hidden" r:id="rId6"/>
    <sheet name="ImpM6" sheetId="23" state="hidden" r:id="rId7"/>
    <sheet name="ImpM7" sheetId="24" state="hidden" r:id="rId8"/>
    <sheet name="ImpM8" sheetId="25" state="hidden" r:id="rId9"/>
    <sheet name="ImpM9" sheetId="26" state="hidden" r:id="rId10"/>
    <sheet name="Legend" sheetId="5" state="hidden" r:id="rId11"/>
    <sheet name="Template" sheetId="3" state="hidden" r:id="rId12"/>
    <sheet name="Tool" sheetId="30" r:id="rId13"/>
    <sheet name="Geographies" sheetId="6" r:id="rId14"/>
    <sheet name="M1" sheetId="18" r:id="rId15"/>
    <sheet name="M2" sheetId="8" r:id="rId16"/>
    <sheet name="M3" sheetId="12" r:id="rId17"/>
    <sheet name="M4" sheetId="11" r:id="rId18"/>
    <sheet name="M4a" sheetId="7" r:id="rId19"/>
    <sheet name="M5" sheetId="9" r:id="rId20"/>
    <sheet name="M6" sheetId="10" r:id="rId21"/>
    <sheet name="M6a" sheetId="28" r:id="rId22"/>
    <sheet name="M7" sheetId="13" r:id="rId23"/>
    <sheet name="M8" sheetId="14" r:id="rId24"/>
    <sheet name="M9" sheetId="15" r:id="rId25"/>
    <sheet name="M9a" sheetId="29" r:id="rId26"/>
  </sheets>
  <definedNames>
    <definedName name="_xlnm._FilterDatabase" localSheetId="13" hidden="1">Geographies!$A$1:$D$114</definedName>
    <definedName name="_xlnm._FilterDatabase" localSheetId="10" hidden="1">Legend!$E$1:$I$122</definedName>
    <definedName name="_xlnm.Print_Area" localSheetId="12">Tool!$B$1:$K$15</definedName>
    <definedName name="_xlnm.Print_Titles" localSheetId="14">'M1'!$A:$B,'M1'!$1:$3</definedName>
    <definedName name="_xlnm.Print_Titles" localSheetId="15">'M2'!$A:$B,'M2'!$1:$3</definedName>
    <definedName name="_xlnm.Print_Titles" localSheetId="16">'M3'!$A:$B,'M3'!$1:$3</definedName>
    <definedName name="_xlnm.Print_Titles" localSheetId="17">'M4'!$A:$B,'M4'!$1:$3</definedName>
    <definedName name="_xlnm.Print_Titles" localSheetId="18">M4a!$A:$B,M4a!$1:$3</definedName>
    <definedName name="_xlnm.Print_Titles" localSheetId="19">'M5'!$A:$B,'M5'!$1:$3</definedName>
    <definedName name="_xlnm.Print_Titles" localSheetId="20">'M6'!$A:$B,'M6'!$1:$3</definedName>
    <definedName name="_xlnm.Print_Titles" localSheetId="21">M6a!$A:$B,M6a!$1:$3</definedName>
    <definedName name="_xlnm.Print_Titles" localSheetId="22">'M7'!$A:$B,'M7'!$1:$3</definedName>
    <definedName name="_xlnm.Print_Titles" localSheetId="23">'M8'!$A:$B,'M8'!$1:$3</definedName>
    <definedName name="_xlnm.Print_Titles" localSheetId="24">'M9'!$A:$B,'M9'!$1:$3</definedName>
    <definedName name="_xlnm.Print_Titles" localSheetId="25">M9a!$A:$B,M9a!$1:$3</definedName>
    <definedName name="_xlnm.Print_Titles" localSheetId="11">Template!$A:$B,Template!$1:$3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0" l="1"/>
  <c r="K9" i="30"/>
  <c r="J9" i="30"/>
  <c r="I9" i="30"/>
  <c r="H9" i="30"/>
  <c r="G9" i="30"/>
  <c r="F9" i="30"/>
  <c r="L12" i="30"/>
  <c r="K12" i="30"/>
  <c r="J12" i="30"/>
  <c r="I12" i="30"/>
  <c r="H12" i="30"/>
  <c r="G12" i="30"/>
  <c r="F12" i="30"/>
  <c r="E12" i="30"/>
  <c r="E9" i="30"/>
  <c r="L14" i="30"/>
  <c r="K14" i="30"/>
  <c r="J14" i="30"/>
  <c r="I14" i="30"/>
  <c r="H14" i="30"/>
  <c r="G14" i="30"/>
  <c r="F14" i="30"/>
  <c r="E14" i="30"/>
  <c r="L13" i="30"/>
  <c r="K13" i="30"/>
  <c r="J13" i="30"/>
  <c r="I13" i="30"/>
  <c r="H13" i="30"/>
  <c r="G13" i="30"/>
  <c r="F13" i="30"/>
  <c r="E13" i="30"/>
  <c r="L11" i="30"/>
  <c r="K11" i="30"/>
  <c r="J11" i="30"/>
  <c r="I11" i="30"/>
  <c r="H11" i="30"/>
  <c r="G11" i="30"/>
  <c r="F11" i="30"/>
  <c r="E11" i="30"/>
  <c r="L10" i="30"/>
  <c r="K10" i="30"/>
  <c r="J10" i="30"/>
  <c r="I10" i="30"/>
  <c r="H10" i="30"/>
  <c r="G10" i="30"/>
  <c r="F10" i="30"/>
  <c r="E10" i="30"/>
  <c r="L8" i="30"/>
  <c r="K8" i="30"/>
  <c r="J8" i="30"/>
  <c r="I8" i="30"/>
  <c r="H8" i="30"/>
  <c r="G8" i="30"/>
  <c r="F8" i="30"/>
  <c r="E8" i="30"/>
  <c r="L7" i="30"/>
  <c r="K7" i="30"/>
  <c r="J7" i="30"/>
  <c r="I7" i="30"/>
  <c r="H7" i="30"/>
  <c r="G7" i="30"/>
  <c r="F7" i="30"/>
  <c r="E7" i="30"/>
  <c r="L6" i="30"/>
  <c r="K6" i="30"/>
  <c r="J6" i="30"/>
  <c r="I6" i="30"/>
  <c r="H6" i="30"/>
  <c r="G6" i="30"/>
  <c r="F6" i="30"/>
  <c r="E6" i="30"/>
  <c r="L5" i="30"/>
  <c r="K5" i="30"/>
  <c r="J5" i="30"/>
  <c r="I5" i="30"/>
  <c r="H5" i="30"/>
  <c r="G5" i="30"/>
  <c r="F5" i="30"/>
  <c r="E5" i="30"/>
  <c r="B8" i="30"/>
  <c r="B6" i="30"/>
  <c r="P37" i="30" l="1"/>
  <c r="T37" i="30"/>
  <c r="Q37" i="30"/>
  <c r="U37" i="30"/>
  <c r="R37" i="30"/>
  <c r="O37" i="30"/>
  <c r="S37" i="30"/>
  <c r="AO124" i="28"/>
  <c r="AN124" i="28"/>
  <c r="AM124" i="28"/>
  <c r="AL124" i="28"/>
  <c r="AK124" i="28"/>
  <c r="AJ124" i="28"/>
  <c r="AO123" i="28"/>
  <c r="AN123" i="28"/>
  <c r="AM123" i="28"/>
  <c r="AL123" i="28"/>
  <c r="AK123" i="28"/>
  <c r="AJ123" i="28"/>
  <c r="AO122" i="28"/>
  <c r="AN122" i="28"/>
  <c r="AM122" i="28"/>
  <c r="AL122" i="28"/>
  <c r="AK122" i="28"/>
  <c r="AJ122" i="28"/>
  <c r="AO121" i="28"/>
  <c r="AN121" i="28"/>
  <c r="AM121" i="28"/>
  <c r="AL121" i="28"/>
  <c r="AK121" i="28"/>
  <c r="AJ121" i="28"/>
  <c r="AO120" i="28"/>
  <c r="AN120" i="28"/>
  <c r="AM120" i="28"/>
  <c r="AL120" i="28"/>
  <c r="AK120" i="28"/>
  <c r="AJ120" i="28"/>
  <c r="AO119" i="28"/>
  <c r="AN119" i="28"/>
  <c r="AM119" i="28"/>
  <c r="AL119" i="28"/>
  <c r="AK119" i="28"/>
  <c r="AJ119" i="28"/>
  <c r="AO118" i="28"/>
  <c r="AN118" i="28"/>
  <c r="AM118" i="28"/>
  <c r="AL118" i="28"/>
  <c r="AK118" i="28"/>
  <c r="AJ118" i="28"/>
  <c r="AO117" i="28"/>
  <c r="AN117" i="28"/>
  <c r="AM117" i="28"/>
  <c r="AL117" i="28"/>
  <c r="AK117" i="28"/>
  <c r="AJ117" i="28"/>
  <c r="AO116" i="28"/>
  <c r="AN116" i="28"/>
  <c r="AM116" i="28"/>
  <c r="AL116" i="28"/>
  <c r="AK116" i="28"/>
  <c r="AJ116" i="28"/>
  <c r="AO115" i="28"/>
  <c r="AN115" i="28"/>
  <c r="AM115" i="28"/>
  <c r="AL115" i="28"/>
  <c r="AK115" i="28"/>
  <c r="AJ115" i="28"/>
  <c r="AO114" i="28"/>
  <c r="AN114" i="28"/>
  <c r="AM114" i="28"/>
  <c r="AL114" i="28"/>
  <c r="AK114" i="28"/>
  <c r="AJ114" i="28"/>
  <c r="AO113" i="28"/>
  <c r="AN113" i="28"/>
  <c r="AM113" i="28"/>
  <c r="AL113" i="28"/>
  <c r="AK113" i="28"/>
  <c r="AJ113" i="28"/>
  <c r="AO112" i="28"/>
  <c r="AN112" i="28"/>
  <c r="AM112" i="28"/>
  <c r="AL112" i="28"/>
  <c r="AK112" i="28"/>
  <c r="AJ112" i="28"/>
  <c r="AO111" i="28"/>
  <c r="AN111" i="28"/>
  <c r="AM111" i="28"/>
  <c r="AL111" i="28"/>
  <c r="AK111" i="28"/>
  <c r="AJ111" i="28"/>
  <c r="AO110" i="28"/>
  <c r="AN110" i="28"/>
  <c r="AM110" i="28"/>
  <c r="AL110" i="28"/>
  <c r="AK110" i="28"/>
  <c r="AJ110" i="28"/>
  <c r="AO109" i="28"/>
  <c r="AN109" i="28"/>
  <c r="AM109" i="28"/>
  <c r="AL109" i="28"/>
  <c r="AK109" i="28"/>
  <c r="AJ109" i="28"/>
  <c r="AO108" i="28"/>
  <c r="AN108" i="28"/>
  <c r="AM108" i="28"/>
  <c r="AL108" i="28"/>
  <c r="AK108" i="28"/>
  <c r="AJ108" i="28"/>
  <c r="AO107" i="28"/>
  <c r="AN107" i="28"/>
  <c r="AM107" i="28"/>
  <c r="AL107" i="28"/>
  <c r="AK107" i="28"/>
  <c r="AJ107" i="28"/>
  <c r="AO106" i="28"/>
  <c r="AN106" i="28"/>
  <c r="AM106" i="28"/>
  <c r="AL106" i="28"/>
  <c r="AK106" i="28"/>
  <c r="AJ106" i="28"/>
  <c r="AO105" i="28"/>
  <c r="AN105" i="28"/>
  <c r="AM105" i="28"/>
  <c r="AL105" i="28"/>
  <c r="AK105" i="28"/>
  <c r="AJ105" i="28"/>
  <c r="AO104" i="28"/>
  <c r="AN104" i="28"/>
  <c r="AM104" i="28"/>
  <c r="AL104" i="28"/>
  <c r="AK104" i="28"/>
  <c r="AJ104" i="28"/>
  <c r="AO103" i="28"/>
  <c r="AN103" i="28"/>
  <c r="AM103" i="28"/>
  <c r="AL103" i="28"/>
  <c r="AK103" i="28"/>
  <c r="AJ103" i="28"/>
  <c r="AO102" i="28"/>
  <c r="AN102" i="28"/>
  <c r="AM102" i="28"/>
  <c r="AL102" i="28"/>
  <c r="AK102" i="28"/>
  <c r="AJ102" i="28"/>
  <c r="AO101" i="28"/>
  <c r="AN101" i="28"/>
  <c r="AM101" i="28"/>
  <c r="AL101" i="28"/>
  <c r="AK101" i="28"/>
  <c r="AJ101" i="28"/>
  <c r="AO100" i="28"/>
  <c r="AN100" i="28"/>
  <c r="AM100" i="28"/>
  <c r="AL100" i="28"/>
  <c r="AK100" i="28"/>
  <c r="AJ100" i="28"/>
  <c r="AO99" i="28"/>
  <c r="AN99" i="28"/>
  <c r="AM99" i="28"/>
  <c r="AL99" i="28"/>
  <c r="AK99" i="28"/>
  <c r="AJ99" i="28"/>
  <c r="AO98" i="28"/>
  <c r="AN98" i="28"/>
  <c r="AM98" i="28"/>
  <c r="AL98" i="28"/>
  <c r="AK98" i="28"/>
  <c r="AJ98" i="28"/>
  <c r="AO97" i="28"/>
  <c r="AN97" i="28"/>
  <c r="AM97" i="28"/>
  <c r="AL97" i="28"/>
  <c r="AK97" i="28"/>
  <c r="AJ97" i="28"/>
  <c r="AO96" i="28"/>
  <c r="AN96" i="28"/>
  <c r="AM96" i="28"/>
  <c r="AL96" i="28"/>
  <c r="AK96" i="28"/>
  <c r="AJ96" i="28"/>
  <c r="AO95" i="28"/>
  <c r="AN95" i="28"/>
  <c r="AM95" i="28"/>
  <c r="AL95" i="28"/>
  <c r="AK95" i="28"/>
  <c r="AJ95" i="28"/>
  <c r="AO94" i="28"/>
  <c r="AN94" i="28"/>
  <c r="AM94" i="28"/>
  <c r="AL94" i="28"/>
  <c r="AK94" i="28"/>
  <c r="AJ94" i="28"/>
  <c r="AO93" i="28"/>
  <c r="AN93" i="28"/>
  <c r="AM93" i="28"/>
  <c r="AL93" i="28"/>
  <c r="AK93" i="28"/>
  <c r="AJ93" i="28"/>
  <c r="AO92" i="28"/>
  <c r="AN92" i="28"/>
  <c r="AM92" i="28"/>
  <c r="AL92" i="28"/>
  <c r="AK92" i="28"/>
  <c r="AJ92" i="28"/>
  <c r="AO91" i="28"/>
  <c r="AN91" i="28"/>
  <c r="AM91" i="28"/>
  <c r="AL91" i="28"/>
  <c r="AK91" i="28"/>
  <c r="AJ91" i="28"/>
  <c r="AO90" i="28"/>
  <c r="AN90" i="28"/>
  <c r="AM90" i="28"/>
  <c r="AL90" i="28"/>
  <c r="AK90" i="28"/>
  <c r="AJ90" i="28"/>
  <c r="AO89" i="28"/>
  <c r="AN89" i="28"/>
  <c r="AM89" i="28"/>
  <c r="AL89" i="28"/>
  <c r="AK89" i="28"/>
  <c r="AJ89" i="28"/>
  <c r="AO88" i="28"/>
  <c r="AN88" i="28"/>
  <c r="AM88" i="28"/>
  <c r="AL88" i="28"/>
  <c r="AK88" i="28"/>
  <c r="AJ88" i="28"/>
  <c r="AO87" i="28"/>
  <c r="AN87" i="28"/>
  <c r="AM87" i="28"/>
  <c r="AL87" i="28"/>
  <c r="AK87" i="28"/>
  <c r="AJ87" i="28"/>
  <c r="AO86" i="28"/>
  <c r="AN86" i="28"/>
  <c r="AM86" i="28"/>
  <c r="AL86" i="28"/>
  <c r="AK86" i="28"/>
  <c r="AJ86" i="28"/>
  <c r="AO85" i="28"/>
  <c r="AN85" i="28"/>
  <c r="AM85" i="28"/>
  <c r="AL85" i="28"/>
  <c r="AK85" i="28"/>
  <c r="AJ85" i="28"/>
  <c r="AO84" i="28"/>
  <c r="AN84" i="28"/>
  <c r="AM84" i="28"/>
  <c r="AL84" i="28"/>
  <c r="AK84" i="28"/>
  <c r="AJ84" i="28"/>
  <c r="AO83" i="28"/>
  <c r="AN83" i="28"/>
  <c r="AM83" i="28"/>
  <c r="AL83" i="28"/>
  <c r="AK83" i="28"/>
  <c r="AJ83" i="28"/>
  <c r="AO82" i="28"/>
  <c r="AN82" i="28"/>
  <c r="AM82" i="28"/>
  <c r="AL82" i="28"/>
  <c r="AK82" i="28"/>
  <c r="AJ82" i="28"/>
  <c r="AO81" i="28"/>
  <c r="AN81" i="28"/>
  <c r="AM81" i="28"/>
  <c r="AL81" i="28"/>
  <c r="AK81" i="28"/>
  <c r="AJ81" i="28"/>
  <c r="AO80" i="28"/>
  <c r="AN80" i="28"/>
  <c r="AM80" i="28"/>
  <c r="AL80" i="28"/>
  <c r="AK80" i="28"/>
  <c r="AJ80" i="28"/>
  <c r="AO79" i="28"/>
  <c r="AN79" i="28"/>
  <c r="AM79" i="28"/>
  <c r="AL79" i="28"/>
  <c r="AK79" i="28"/>
  <c r="AJ79" i="28"/>
  <c r="AO78" i="28"/>
  <c r="AN78" i="28"/>
  <c r="AM78" i="28"/>
  <c r="AL78" i="28"/>
  <c r="AK78" i="28"/>
  <c r="AJ78" i="28"/>
  <c r="AO77" i="28"/>
  <c r="AN77" i="28"/>
  <c r="AM77" i="28"/>
  <c r="AL77" i="28"/>
  <c r="AK77" i="28"/>
  <c r="AJ77" i="28"/>
  <c r="AO76" i="28"/>
  <c r="AN76" i="28"/>
  <c r="AM76" i="28"/>
  <c r="AL76" i="28"/>
  <c r="AK76" i="28"/>
  <c r="AJ76" i="28"/>
  <c r="AO75" i="28"/>
  <c r="AN75" i="28"/>
  <c r="AM75" i="28"/>
  <c r="AL75" i="28"/>
  <c r="AK75" i="28"/>
  <c r="AJ75" i="28"/>
  <c r="AO74" i="28"/>
  <c r="AN74" i="28"/>
  <c r="AM74" i="28"/>
  <c r="AL74" i="28"/>
  <c r="AK74" i="28"/>
  <c r="AJ74" i="28"/>
  <c r="AO73" i="28"/>
  <c r="AN73" i="28"/>
  <c r="AM73" i="28"/>
  <c r="AL73" i="28"/>
  <c r="AK73" i="28"/>
  <c r="AJ73" i="28"/>
  <c r="AO72" i="28"/>
  <c r="AN72" i="28"/>
  <c r="AM72" i="28"/>
  <c r="AL72" i="28"/>
  <c r="AK72" i="28"/>
  <c r="AJ72" i="28"/>
  <c r="AO71" i="28"/>
  <c r="AN71" i="28"/>
  <c r="AM71" i="28"/>
  <c r="AL71" i="28"/>
  <c r="AK71" i="28"/>
  <c r="AJ71" i="28"/>
  <c r="AO70" i="28"/>
  <c r="AN70" i="28"/>
  <c r="AM70" i="28"/>
  <c r="AL70" i="28"/>
  <c r="AK70" i="28"/>
  <c r="AJ70" i="28"/>
  <c r="AO69" i="28"/>
  <c r="AN69" i="28"/>
  <c r="AM69" i="28"/>
  <c r="AL69" i="28"/>
  <c r="AK69" i="28"/>
  <c r="AJ69" i="28"/>
  <c r="AO68" i="28"/>
  <c r="AN68" i="28"/>
  <c r="AM68" i="28"/>
  <c r="AL68" i="28"/>
  <c r="AK68" i="28"/>
  <c r="AJ68" i="28"/>
  <c r="AO67" i="28"/>
  <c r="AN67" i="28"/>
  <c r="AM67" i="28"/>
  <c r="AL67" i="28"/>
  <c r="AK67" i="28"/>
  <c r="AJ67" i="28"/>
  <c r="AO66" i="28"/>
  <c r="AN66" i="28"/>
  <c r="AM66" i="28"/>
  <c r="AL66" i="28"/>
  <c r="AK66" i="28"/>
  <c r="AJ66" i="28"/>
  <c r="AO65" i="28"/>
  <c r="AN65" i="28"/>
  <c r="AM65" i="28"/>
  <c r="AL65" i="28"/>
  <c r="AK65" i="28"/>
  <c r="AJ65" i="28"/>
  <c r="AO64" i="28"/>
  <c r="AN64" i="28"/>
  <c r="AM64" i="28"/>
  <c r="AL64" i="28"/>
  <c r="AK64" i="28"/>
  <c r="AJ64" i="28"/>
  <c r="AO63" i="28"/>
  <c r="AN63" i="28"/>
  <c r="AM63" i="28"/>
  <c r="AL63" i="28"/>
  <c r="AK63" i="28"/>
  <c r="AJ63" i="28"/>
  <c r="AO62" i="28"/>
  <c r="AN62" i="28"/>
  <c r="AM62" i="28"/>
  <c r="AL62" i="28"/>
  <c r="AK62" i="28"/>
  <c r="AJ62" i="28"/>
  <c r="AO61" i="28"/>
  <c r="AN61" i="28"/>
  <c r="AM61" i="28"/>
  <c r="AL61" i="28"/>
  <c r="AK61" i="28"/>
  <c r="AJ61" i="28"/>
  <c r="AO60" i="28"/>
  <c r="AN60" i="28"/>
  <c r="AM60" i="28"/>
  <c r="AL60" i="28"/>
  <c r="AK60" i="28"/>
  <c r="AJ60" i="28"/>
  <c r="AO59" i="28"/>
  <c r="AN59" i="28"/>
  <c r="AM59" i="28"/>
  <c r="AL59" i="28"/>
  <c r="AK59" i="28"/>
  <c r="AJ59" i="28"/>
  <c r="AO58" i="28"/>
  <c r="AN58" i="28"/>
  <c r="AM58" i="28"/>
  <c r="AL58" i="28"/>
  <c r="AK58" i="28"/>
  <c r="AJ58" i="28"/>
  <c r="AO57" i="28"/>
  <c r="AN57" i="28"/>
  <c r="AM57" i="28"/>
  <c r="AL57" i="28"/>
  <c r="AK57" i="28"/>
  <c r="AJ57" i="28"/>
  <c r="AO56" i="28"/>
  <c r="AN56" i="28"/>
  <c r="AM56" i="28"/>
  <c r="AL56" i="28"/>
  <c r="AK56" i="28"/>
  <c r="AJ56" i="28"/>
  <c r="AO55" i="28"/>
  <c r="AN55" i="28"/>
  <c r="AM55" i="28"/>
  <c r="AL55" i="28"/>
  <c r="AK55" i="28"/>
  <c r="AJ55" i="28"/>
  <c r="AO54" i="28"/>
  <c r="AN54" i="28"/>
  <c r="AM54" i="28"/>
  <c r="AL54" i="28"/>
  <c r="AK54" i="28"/>
  <c r="AJ54" i="28"/>
  <c r="AO53" i="28"/>
  <c r="AN53" i="28"/>
  <c r="AM53" i="28"/>
  <c r="AL53" i="28"/>
  <c r="AK53" i="28"/>
  <c r="AJ53" i="28"/>
  <c r="AO52" i="28"/>
  <c r="AN52" i="28"/>
  <c r="AM52" i="28"/>
  <c r="AL52" i="28"/>
  <c r="AK52" i="28"/>
  <c r="AJ52" i="28"/>
  <c r="AO51" i="28"/>
  <c r="AN51" i="28"/>
  <c r="AM51" i="28"/>
  <c r="AL51" i="28"/>
  <c r="AK51" i="28"/>
  <c r="AJ51" i="28"/>
  <c r="AO50" i="28"/>
  <c r="AN50" i="28"/>
  <c r="AM50" i="28"/>
  <c r="AL50" i="28"/>
  <c r="AK50" i="28"/>
  <c r="AJ50" i="28"/>
  <c r="AO49" i="28"/>
  <c r="AN49" i="28"/>
  <c r="AM49" i="28"/>
  <c r="AL49" i="28"/>
  <c r="AK49" i="28"/>
  <c r="AJ49" i="28"/>
  <c r="AO48" i="28"/>
  <c r="AN48" i="28"/>
  <c r="AM48" i="28"/>
  <c r="AL48" i="28"/>
  <c r="AK48" i="28"/>
  <c r="AJ48" i="28"/>
  <c r="AO47" i="28"/>
  <c r="AN47" i="28"/>
  <c r="AM47" i="28"/>
  <c r="AL47" i="28"/>
  <c r="AK47" i="28"/>
  <c r="AJ47" i="28"/>
  <c r="AO46" i="28"/>
  <c r="AN46" i="28"/>
  <c r="AM46" i="28"/>
  <c r="AL46" i="28"/>
  <c r="AK46" i="28"/>
  <c r="AJ46" i="28"/>
  <c r="AO45" i="28"/>
  <c r="AN45" i="28"/>
  <c r="AM45" i="28"/>
  <c r="AL45" i="28"/>
  <c r="AK45" i="28"/>
  <c r="AJ45" i="28"/>
  <c r="AO44" i="28"/>
  <c r="AN44" i="28"/>
  <c r="AM44" i="28"/>
  <c r="AL44" i="28"/>
  <c r="AK44" i="28"/>
  <c r="AJ44" i="28"/>
  <c r="AO43" i="28"/>
  <c r="AN43" i="28"/>
  <c r="AM43" i="28"/>
  <c r="AL43" i="28"/>
  <c r="AK43" i="28"/>
  <c r="AJ43" i="28"/>
  <c r="AO42" i="28"/>
  <c r="AN42" i="28"/>
  <c r="AM42" i="28"/>
  <c r="AL42" i="28"/>
  <c r="AK42" i="28"/>
  <c r="AJ42" i="28"/>
  <c r="AO41" i="28"/>
  <c r="AN41" i="28"/>
  <c r="AM41" i="28"/>
  <c r="AL41" i="28"/>
  <c r="AK41" i="28"/>
  <c r="AJ41" i="28"/>
  <c r="AO40" i="28"/>
  <c r="AN40" i="28"/>
  <c r="AM40" i="28"/>
  <c r="AL40" i="28"/>
  <c r="AK40" i="28"/>
  <c r="AJ40" i="28"/>
  <c r="AO39" i="28"/>
  <c r="AN39" i="28"/>
  <c r="AM39" i="28"/>
  <c r="AL39" i="28"/>
  <c r="AK39" i="28"/>
  <c r="AJ39" i="28"/>
  <c r="AO38" i="28"/>
  <c r="AN38" i="28"/>
  <c r="AM38" i="28"/>
  <c r="AL38" i="28"/>
  <c r="AK38" i="28"/>
  <c r="AJ38" i="28"/>
  <c r="AO37" i="28"/>
  <c r="AN37" i="28"/>
  <c r="AM37" i="28"/>
  <c r="AL37" i="28"/>
  <c r="AK37" i="28"/>
  <c r="AJ37" i="28"/>
  <c r="AO36" i="28"/>
  <c r="AN36" i="28"/>
  <c r="AM36" i="28"/>
  <c r="AL36" i="28"/>
  <c r="AK36" i="28"/>
  <c r="AJ36" i="28"/>
  <c r="AO35" i="28"/>
  <c r="AN35" i="28"/>
  <c r="AM35" i="28"/>
  <c r="AL35" i="28"/>
  <c r="AK35" i="28"/>
  <c r="AJ35" i="28"/>
  <c r="AO34" i="28"/>
  <c r="AN34" i="28"/>
  <c r="AM34" i="28"/>
  <c r="AL34" i="28"/>
  <c r="AK34" i="28"/>
  <c r="AJ34" i="28"/>
  <c r="AO33" i="28"/>
  <c r="AN33" i="28"/>
  <c r="AM33" i="28"/>
  <c r="AL33" i="28"/>
  <c r="AK33" i="28"/>
  <c r="AJ33" i="28"/>
  <c r="AO32" i="28"/>
  <c r="AN32" i="28"/>
  <c r="AM32" i="28"/>
  <c r="AL32" i="28"/>
  <c r="AK32" i="28"/>
  <c r="AJ32" i="28"/>
  <c r="AO31" i="28"/>
  <c r="AN31" i="28"/>
  <c r="AM31" i="28"/>
  <c r="AL31" i="28"/>
  <c r="AK31" i="28"/>
  <c r="AJ31" i="28"/>
  <c r="AO30" i="28"/>
  <c r="AN30" i="28"/>
  <c r="AM30" i="28"/>
  <c r="AL30" i="28"/>
  <c r="AK30" i="28"/>
  <c r="AJ30" i="28"/>
  <c r="AO29" i="28"/>
  <c r="AN29" i="28"/>
  <c r="AM29" i="28"/>
  <c r="AL29" i="28"/>
  <c r="AK29" i="28"/>
  <c r="AJ29" i="28"/>
  <c r="AO28" i="28"/>
  <c r="AN28" i="28"/>
  <c r="AM28" i="28"/>
  <c r="AL28" i="28"/>
  <c r="AK28" i="28"/>
  <c r="AJ28" i="28"/>
  <c r="AO27" i="28"/>
  <c r="AN27" i="28"/>
  <c r="AM27" i="28"/>
  <c r="AL27" i="28"/>
  <c r="AK27" i="28"/>
  <c r="AJ27" i="28"/>
  <c r="AO26" i="28"/>
  <c r="AN26" i="28"/>
  <c r="AM26" i="28"/>
  <c r="AL26" i="28"/>
  <c r="AK26" i="28"/>
  <c r="AJ26" i="28"/>
  <c r="AO25" i="28"/>
  <c r="AN25" i="28"/>
  <c r="AM25" i="28"/>
  <c r="AL25" i="28"/>
  <c r="AK25" i="28"/>
  <c r="AJ25" i="28"/>
  <c r="AO24" i="28"/>
  <c r="AN24" i="28"/>
  <c r="AM24" i="28"/>
  <c r="AL24" i="28"/>
  <c r="AK24" i="28"/>
  <c r="AJ24" i="28"/>
  <c r="AO23" i="28"/>
  <c r="AN23" i="28"/>
  <c r="AM23" i="28"/>
  <c r="AL23" i="28"/>
  <c r="AK23" i="28"/>
  <c r="AJ23" i="28"/>
  <c r="AO22" i="28"/>
  <c r="AN22" i="28"/>
  <c r="AM22" i="28"/>
  <c r="AL22" i="28"/>
  <c r="AK22" i="28"/>
  <c r="AJ22" i="28"/>
  <c r="AO21" i="28"/>
  <c r="AN21" i="28"/>
  <c r="AM21" i="28"/>
  <c r="AL21" i="28"/>
  <c r="AK21" i="28"/>
  <c r="AJ21" i="28"/>
  <c r="AO20" i="28"/>
  <c r="AN20" i="28"/>
  <c r="AM20" i="28"/>
  <c r="AL20" i="28"/>
  <c r="AK20" i="28"/>
  <c r="AJ20" i="28"/>
  <c r="AO19" i="28"/>
  <c r="AN19" i="28"/>
  <c r="AM19" i="28"/>
  <c r="AL19" i="28"/>
  <c r="AK19" i="28"/>
  <c r="AJ19" i="28"/>
  <c r="AO18" i="28"/>
  <c r="AN18" i="28"/>
  <c r="AM18" i="28"/>
  <c r="AL18" i="28"/>
  <c r="AK18" i="28"/>
  <c r="AJ18" i="28"/>
  <c r="AO17" i="28"/>
  <c r="AN17" i="28"/>
  <c r="AM17" i="28"/>
  <c r="AL17" i="28"/>
  <c r="AK17" i="28"/>
  <c r="AJ17" i="28"/>
  <c r="AO16" i="28"/>
  <c r="AN16" i="28"/>
  <c r="AM16" i="28"/>
  <c r="AL16" i="28"/>
  <c r="AK16" i="28"/>
  <c r="AJ16" i="28"/>
  <c r="AO15" i="28"/>
  <c r="AN15" i="28"/>
  <c r="AM15" i="28"/>
  <c r="AL15" i="28"/>
  <c r="AK15" i="28"/>
  <c r="AJ15" i="28"/>
  <c r="AO14" i="28"/>
  <c r="AN14" i="28"/>
  <c r="AM14" i="28"/>
  <c r="AL14" i="28"/>
  <c r="AK14" i="28"/>
  <c r="AJ14" i="28"/>
  <c r="AO13" i="28"/>
  <c r="AN13" i="28"/>
  <c r="AM13" i="28"/>
  <c r="AL13" i="28"/>
  <c r="AK13" i="28"/>
  <c r="AJ13" i="28"/>
  <c r="AO12" i="28"/>
  <c r="AN12" i="28"/>
  <c r="AM12" i="28"/>
  <c r="AL12" i="28"/>
  <c r="AK12" i="28"/>
  <c r="AJ12" i="28"/>
  <c r="AO11" i="28"/>
  <c r="AN11" i="28"/>
  <c r="AM11" i="28"/>
  <c r="AL11" i="28"/>
  <c r="AK11" i="28"/>
  <c r="AJ11" i="28"/>
  <c r="AO10" i="28"/>
  <c r="AN10" i="28"/>
  <c r="AM10" i="28"/>
  <c r="AL10" i="28"/>
  <c r="AK10" i="28"/>
  <c r="AJ10" i="28"/>
  <c r="AO9" i="28"/>
  <c r="AN9" i="28"/>
  <c r="AM9" i="28"/>
  <c r="AL9" i="28"/>
  <c r="AK9" i="28"/>
  <c r="AJ9" i="28"/>
  <c r="AO8" i="28"/>
  <c r="AN8" i="28"/>
  <c r="AM8" i="28"/>
  <c r="AL8" i="28"/>
  <c r="AK8" i="28"/>
  <c r="AJ8" i="28"/>
  <c r="AO7" i="28"/>
  <c r="AN7" i="28"/>
  <c r="AM7" i="28"/>
  <c r="AL7" i="28"/>
  <c r="AK7" i="28"/>
  <c r="AJ7" i="28"/>
  <c r="AO6" i="28"/>
  <c r="AN6" i="28"/>
  <c r="AM6" i="28"/>
  <c r="AL6" i="28"/>
  <c r="AK6" i="28"/>
  <c r="AJ6" i="28"/>
  <c r="AO5" i="28"/>
  <c r="AN5" i="28"/>
  <c r="AM5" i="28"/>
  <c r="AL5" i="28"/>
  <c r="AK5" i="28"/>
  <c r="AJ5" i="28"/>
  <c r="AO4" i="28"/>
  <c r="AN4" i="28"/>
  <c r="AM4" i="28"/>
  <c r="AL4" i="28"/>
  <c r="AK4" i="28"/>
  <c r="AJ4" i="28"/>
  <c r="AG124" i="28"/>
  <c r="AF124" i="28"/>
  <c r="AE124" i="28"/>
  <c r="AD124" i="28"/>
  <c r="AC124" i="28"/>
  <c r="AB124" i="28"/>
  <c r="AG123" i="28"/>
  <c r="AF123" i="28"/>
  <c r="AE123" i="28"/>
  <c r="AD123" i="28"/>
  <c r="AC123" i="28"/>
  <c r="AB123" i="28"/>
  <c r="AG122" i="28"/>
  <c r="AF122" i="28"/>
  <c r="AE122" i="28"/>
  <c r="AD122" i="28"/>
  <c r="AC122" i="28"/>
  <c r="AB122" i="28"/>
  <c r="AG121" i="28"/>
  <c r="AF121" i="28"/>
  <c r="AE121" i="28"/>
  <c r="AD121" i="28"/>
  <c r="AC121" i="28"/>
  <c r="AB121" i="28"/>
  <c r="AG120" i="28"/>
  <c r="AF120" i="28"/>
  <c r="AE120" i="28"/>
  <c r="AD120" i="28"/>
  <c r="AC120" i="28"/>
  <c r="AB120" i="28"/>
  <c r="AG119" i="28"/>
  <c r="AF119" i="28"/>
  <c r="AE119" i="28"/>
  <c r="AD119" i="28"/>
  <c r="AC119" i="28"/>
  <c r="AB119" i="28"/>
  <c r="AG118" i="28"/>
  <c r="AF118" i="28"/>
  <c r="AE118" i="28"/>
  <c r="AD118" i="28"/>
  <c r="AC118" i="28"/>
  <c r="AB118" i="28"/>
  <c r="AG117" i="28"/>
  <c r="AF117" i="28"/>
  <c r="AE117" i="28"/>
  <c r="AD117" i="28"/>
  <c r="AC117" i="28"/>
  <c r="AB117" i="28"/>
  <c r="AG116" i="28"/>
  <c r="AF116" i="28"/>
  <c r="AE116" i="28"/>
  <c r="AD116" i="28"/>
  <c r="AC116" i="28"/>
  <c r="AB116" i="28"/>
  <c r="AG115" i="28"/>
  <c r="AF115" i="28"/>
  <c r="AE115" i="28"/>
  <c r="AD115" i="28"/>
  <c r="AC115" i="28"/>
  <c r="AB115" i="28"/>
  <c r="AG114" i="28"/>
  <c r="AF114" i="28"/>
  <c r="AE114" i="28"/>
  <c r="AD114" i="28"/>
  <c r="AC114" i="28"/>
  <c r="AB114" i="28"/>
  <c r="AG113" i="28"/>
  <c r="AF113" i="28"/>
  <c r="AE113" i="28"/>
  <c r="AD113" i="28"/>
  <c r="AC113" i="28"/>
  <c r="AB113" i="28"/>
  <c r="AG112" i="28"/>
  <c r="AF112" i="28"/>
  <c r="AE112" i="28"/>
  <c r="AD112" i="28"/>
  <c r="AC112" i="28"/>
  <c r="AB112" i="28"/>
  <c r="AG111" i="28"/>
  <c r="AF111" i="28"/>
  <c r="AE111" i="28"/>
  <c r="AD111" i="28"/>
  <c r="AC111" i="28"/>
  <c r="AB111" i="28"/>
  <c r="AG110" i="28"/>
  <c r="AF110" i="28"/>
  <c r="AE110" i="28"/>
  <c r="AD110" i="28"/>
  <c r="AC110" i="28"/>
  <c r="AB110" i="28"/>
  <c r="AG109" i="28"/>
  <c r="AF109" i="28"/>
  <c r="AE109" i="28"/>
  <c r="AD109" i="28"/>
  <c r="AC109" i="28"/>
  <c r="AB109" i="28"/>
  <c r="AG108" i="28"/>
  <c r="AF108" i="28"/>
  <c r="AE108" i="28"/>
  <c r="AD108" i="28"/>
  <c r="AC108" i="28"/>
  <c r="AB108" i="28"/>
  <c r="AG107" i="28"/>
  <c r="AF107" i="28"/>
  <c r="AE107" i="28"/>
  <c r="AD107" i="28"/>
  <c r="AC107" i="28"/>
  <c r="AB107" i="28"/>
  <c r="AG106" i="28"/>
  <c r="AF106" i="28"/>
  <c r="AE106" i="28"/>
  <c r="AD106" i="28"/>
  <c r="AC106" i="28"/>
  <c r="AB106" i="28"/>
  <c r="AG105" i="28"/>
  <c r="AF105" i="28"/>
  <c r="AE105" i="28"/>
  <c r="AD105" i="28"/>
  <c r="AC105" i="28"/>
  <c r="AB105" i="28"/>
  <c r="AG104" i="28"/>
  <c r="AF104" i="28"/>
  <c r="AE104" i="28"/>
  <c r="AD104" i="28"/>
  <c r="AC104" i="28"/>
  <c r="AB104" i="28"/>
  <c r="AG103" i="28"/>
  <c r="AF103" i="28"/>
  <c r="AE103" i="28"/>
  <c r="AD103" i="28"/>
  <c r="AC103" i="28"/>
  <c r="AB103" i="28"/>
  <c r="AG102" i="28"/>
  <c r="AF102" i="28"/>
  <c r="AE102" i="28"/>
  <c r="AD102" i="28"/>
  <c r="AC102" i="28"/>
  <c r="AB102" i="28"/>
  <c r="AG101" i="28"/>
  <c r="AF101" i="28"/>
  <c r="AE101" i="28"/>
  <c r="AD101" i="28"/>
  <c r="AC101" i="28"/>
  <c r="AB101" i="28"/>
  <c r="AG100" i="28"/>
  <c r="AF100" i="28"/>
  <c r="AE100" i="28"/>
  <c r="AD100" i="28"/>
  <c r="AC100" i="28"/>
  <c r="AB100" i="28"/>
  <c r="AG99" i="28"/>
  <c r="AF99" i="28"/>
  <c r="AE99" i="28"/>
  <c r="AD99" i="28"/>
  <c r="AC99" i="28"/>
  <c r="AB99" i="28"/>
  <c r="AG98" i="28"/>
  <c r="AF98" i="28"/>
  <c r="AE98" i="28"/>
  <c r="AD98" i="28"/>
  <c r="AC98" i="28"/>
  <c r="AB98" i="28"/>
  <c r="AG97" i="28"/>
  <c r="AF97" i="28"/>
  <c r="AE97" i="28"/>
  <c r="AD97" i="28"/>
  <c r="AC97" i="28"/>
  <c r="AB97" i="28"/>
  <c r="AG96" i="28"/>
  <c r="AF96" i="28"/>
  <c r="AE96" i="28"/>
  <c r="AD96" i="28"/>
  <c r="AC96" i="28"/>
  <c r="AB96" i="28"/>
  <c r="AG95" i="28"/>
  <c r="AF95" i="28"/>
  <c r="AE95" i="28"/>
  <c r="AD95" i="28"/>
  <c r="AC95" i="28"/>
  <c r="AB95" i="28"/>
  <c r="AG94" i="28"/>
  <c r="AF94" i="28"/>
  <c r="AE94" i="28"/>
  <c r="AD94" i="28"/>
  <c r="AC94" i="28"/>
  <c r="AB94" i="28"/>
  <c r="AG93" i="28"/>
  <c r="AF93" i="28"/>
  <c r="AE93" i="28"/>
  <c r="AD93" i="28"/>
  <c r="AC93" i="28"/>
  <c r="AB93" i="28"/>
  <c r="AG92" i="28"/>
  <c r="AF92" i="28"/>
  <c r="AE92" i="28"/>
  <c r="AD92" i="28"/>
  <c r="AC92" i="28"/>
  <c r="AB92" i="28"/>
  <c r="AG91" i="28"/>
  <c r="AF91" i="28"/>
  <c r="AE91" i="28"/>
  <c r="AD91" i="28"/>
  <c r="AC91" i="28"/>
  <c r="AB91" i="28"/>
  <c r="AG90" i="28"/>
  <c r="AF90" i="28"/>
  <c r="AE90" i="28"/>
  <c r="AD90" i="28"/>
  <c r="AC90" i="28"/>
  <c r="AB90" i="28"/>
  <c r="AG89" i="28"/>
  <c r="AF89" i="28"/>
  <c r="AE89" i="28"/>
  <c r="AD89" i="28"/>
  <c r="AC89" i="28"/>
  <c r="AB89" i="28"/>
  <c r="AG88" i="28"/>
  <c r="AF88" i="28"/>
  <c r="AE88" i="28"/>
  <c r="AD88" i="28"/>
  <c r="AC88" i="28"/>
  <c r="AB88" i="28"/>
  <c r="AG87" i="28"/>
  <c r="AF87" i="28"/>
  <c r="AE87" i="28"/>
  <c r="AD87" i="28"/>
  <c r="AC87" i="28"/>
  <c r="AB87" i="28"/>
  <c r="AG86" i="28"/>
  <c r="AF86" i="28"/>
  <c r="AE86" i="28"/>
  <c r="AD86" i="28"/>
  <c r="AC86" i="28"/>
  <c r="AB86" i="28"/>
  <c r="AG85" i="28"/>
  <c r="AF85" i="28"/>
  <c r="AE85" i="28"/>
  <c r="AD85" i="28"/>
  <c r="AC85" i="28"/>
  <c r="AB85" i="28"/>
  <c r="AG84" i="28"/>
  <c r="AF84" i="28"/>
  <c r="AE84" i="28"/>
  <c r="AD84" i="28"/>
  <c r="AC84" i="28"/>
  <c r="AB84" i="28"/>
  <c r="AG83" i="28"/>
  <c r="AF83" i="28"/>
  <c r="AE83" i="28"/>
  <c r="AD83" i="28"/>
  <c r="AC83" i="28"/>
  <c r="AB83" i="28"/>
  <c r="AG82" i="28"/>
  <c r="AF82" i="28"/>
  <c r="AE82" i="28"/>
  <c r="AD82" i="28"/>
  <c r="AC82" i="28"/>
  <c r="AB82" i="28"/>
  <c r="AG81" i="28"/>
  <c r="AF81" i="28"/>
  <c r="AE81" i="28"/>
  <c r="AD81" i="28"/>
  <c r="AC81" i="28"/>
  <c r="AB81" i="28"/>
  <c r="AG80" i="28"/>
  <c r="AF80" i="28"/>
  <c r="AE80" i="28"/>
  <c r="AD80" i="28"/>
  <c r="AC80" i="28"/>
  <c r="AB80" i="28"/>
  <c r="AG79" i="28"/>
  <c r="AF79" i="28"/>
  <c r="AE79" i="28"/>
  <c r="AD79" i="28"/>
  <c r="AC79" i="28"/>
  <c r="AB79" i="28"/>
  <c r="AG78" i="28"/>
  <c r="AF78" i="28"/>
  <c r="AE78" i="28"/>
  <c r="AD78" i="28"/>
  <c r="AC78" i="28"/>
  <c r="AB78" i="28"/>
  <c r="AG77" i="28"/>
  <c r="AF77" i="28"/>
  <c r="AE77" i="28"/>
  <c r="AD77" i="28"/>
  <c r="AC77" i="28"/>
  <c r="AB77" i="28"/>
  <c r="AG76" i="28"/>
  <c r="AF76" i="28"/>
  <c r="AE76" i="28"/>
  <c r="AD76" i="28"/>
  <c r="AC76" i="28"/>
  <c r="AB76" i="28"/>
  <c r="AG75" i="28"/>
  <c r="AF75" i="28"/>
  <c r="AE75" i="28"/>
  <c r="AD75" i="28"/>
  <c r="AC75" i="28"/>
  <c r="AB75" i="28"/>
  <c r="AG74" i="28"/>
  <c r="AF74" i="28"/>
  <c r="AE74" i="28"/>
  <c r="AD74" i="28"/>
  <c r="AC74" i="28"/>
  <c r="AB74" i="28"/>
  <c r="AG73" i="28"/>
  <c r="AF73" i="28"/>
  <c r="AE73" i="28"/>
  <c r="AD73" i="28"/>
  <c r="AC73" i="28"/>
  <c r="AB73" i="28"/>
  <c r="AG72" i="28"/>
  <c r="AF72" i="28"/>
  <c r="AE72" i="28"/>
  <c r="AD72" i="28"/>
  <c r="AC72" i="28"/>
  <c r="AB72" i="28"/>
  <c r="AG71" i="28"/>
  <c r="AF71" i="28"/>
  <c r="AE71" i="28"/>
  <c r="AD71" i="28"/>
  <c r="AC71" i="28"/>
  <c r="AB71" i="28"/>
  <c r="AG70" i="28"/>
  <c r="AF70" i="28"/>
  <c r="AE70" i="28"/>
  <c r="AD70" i="28"/>
  <c r="AC70" i="28"/>
  <c r="AB70" i="28"/>
  <c r="AG69" i="28"/>
  <c r="AF69" i="28"/>
  <c r="AE69" i="28"/>
  <c r="AD69" i="28"/>
  <c r="AC69" i="28"/>
  <c r="AB69" i="28"/>
  <c r="AG68" i="28"/>
  <c r="AF68" i="28"/>
  <c r="AE68" i="28"/>
  <c r="AD68" i="28"/>
  <c r="AC68" i="28"/>
  <c r="AB68" i="28"/>
  <c r="AG67" i="28"/>
  <c r="AF67" i="28"/>
  <c r="AE67" i="28"/>
  <c r="AD67" i="28"/>
  <c r="AC67" i="28"/>
  <c r="AB67" i="28"/>
  <c r="AG66" i="28"/>
  <c r="AF66" i="28"/>
  <c r="AE66" i="28"/>
  <c r="AD66" i="28"/>
  <c r="AC66" i="28"/>
  <c r="AB66" i="28"/>
  <c r="AG65" i="28"/>
  <c r="AF65" i="28"/>
  <c r="AE65" i="28"/>
  <c r="AD65" i="28"/>
  <c r="AC65" i="28"/>
  <c r="AB65" i="28"/>
  <c r="AG64" i="28"/>
  <c r="AF64" i="28"/>
  <c r="AE64" i="28"/>
  <c r="AD64" i="28"/>
  <c r="AC64" i="28"/>
  <c r="AB64" i="28"/>
  <c r="AG63" i="28"/>
  <c r="AF63" i="28"/>
  <c r="AE63" i="28"/>
  <c r="AD63" i="28"/>
  <c r="AC63" i="28"/>
  <c r="AB63" i="28"/>
  <c r="AG62" i="28"/>
  <c r="AF62" i="28"/>
  <c r="AE62" i="28"/>
  <c r="AD62" i="28"/>
  <c r="AC62" i="28"/>
  <c r="AB62" i="28"/>
  <c r="AG61" i="28"/>
  <c r="AF61" i="28"/>
  <c r="AE61" i="28"/>
  <c r="AD61" i="28"/>
  <c r="AC61" i="28"/>
  <c r="AB61" i="28"/>
  <c r="AG60" i="28"/>
  <c r="AF60" i="28"/>
  <c r="AE60" i="28"/>
  <c r="AD60" i="28"/>
  <c r="AC60" i="28"/>
  <c r="AB60" i="28"/>
  <c r="AG59" i="28"/>
  <c r="AF59" i="28"/>
  <c r="AE59" i="28"/>
  <c r="AD59" i="28"/>
  <c r="AC59" i="28"/>
  <c r="AB59" i="28"/>
  <c r="AG58" i="28"/>
  <c r="AF58" i="28"/>
  <c r="AE58" i="28"/>
  <c r="AD58" i="28"/>
  <c r="AC58" i="28"/>
  <c r="AB58" i="28"/>
  <c r="AG57" i="28"/>
  <c r="AF57" i="28"/>
  <c r="AE57" i="28"/>
  <c r="AD57" i="28"/>
  <c r="AC57" i="28"/>
  <c r="AB57" i="28"/>
  <c r="AG56" i="28"/>
  <c r="AF56" i="28"/>
  <c r="AE56" i="28"/>
  <c r="AD56" i="28"/>
  <c r="AC56" i="28"/>
  <c r="AB56" i="28"/>
  <c r="AG55" i="28"/>
  <c r="AF55" i="28"/>
  <c r="AE55" i="28"/>
  <c r="AD55" i="28"/>
  <c r="AC55" i="28"/>
  <c r="AB55" i="28"/>
  <c r="AG54" i="28"/>
  <c r="AF54" i="28"/>
  <c r="AE54" i="28"/>
  <c r="AD54" i="28"/>
  <c r="AC54" i="28"/>
  <c r="AB54" i="28"/>
  <c r="AG53" i="28"/>
  <c r="AF53" i="28"/>
  <c r="AE53" i="28"/>
  <c r="AD53" i="28"/>
  <c r="AC53" i="28"/>
  <c r="AB53" i="28"/>
  <c r="AG52" i="28"/>
  <c r="AF52" i="28"/>
  <c r="AE52" i="28"/>
  <c r="AD52" i="28"/>
  <c r="AC52" i="28"/>
  <c r="AB52" i="28"/>
  <c r="AG51" i="28"/>
  <c r="AF51" i="28"/>
  <c r="AE51" i="28"/>
  <c r="AD51" i="28"/>
  <c r="AC51" i="28"/>
  <c r="AB51" i="28"/>
  <c r="AG50" i="28"/>
  <c r="AF50" i="28"/>
  <c r="AE50" i="28"/>
  <c r="AD50" i="28"/>
  <c r="AC50" i="28"/>
  <c r="AB50" i="28"/>
  <c r="AG49" i="28"/>
  <c r="AF49" i="28"/>
  <c r="AE49" i="28"/>
  <c r="AD49" i="28"/>
  <c r="AC49" i="28"/>
  <c r="AB49" i="28"/>
  <c r="AG48" i="28"/>
  <c r="AF48" i="28"/>
  <c r="AE48" i="28"/>
  <c r="AD48" i="28"/>
  <c r="AC48" i="28"/>
  <c r="AB48" i="28"/>
  <c r="AG47" i="28"/>
  <c r="AF47" i="28"/>
  <c r="AE47" i="28"/>
  <c r="AD47" i="28"/>
  <c r="AC47" i="28"/>
  <c r="AB47" i="28"/>
  <c r="AG46" i="28"/>
  <c r="AF46" i="28"/>
  <c r="AE46" i="28"/>
  <c r="AD46" i="28"/>
  <c r="AC46" i="28"/>
  <c r="AB46" i="28"/>
  <c r="AG45" i="28"/>
  <c r="AF45" i="28"/>
  <c r="AE45" i="28"/>
  <c r="AD45" i="28"/>
  <c r="AC45" i="28"/>
  <c r="AB45" i="28"/>
  <c r="AG44" i="28"/>
  <c r="AF44" i="28"/>
  <c r="AE44" i="28"/>
  <c r="AD44" i="28"/>
  <c r="AC44" i="28"/>
  <c r="AB44" i="28"/>
  <c r="AG43" i="28"/>
  <c r="AF43" i="28"/>
  <c r="AE43" i="28"/>
  <c r="AD43" i="28"/>
  <c r="AC43" i="28"/>
  <c r="AB43" i="28"/>
  <c r="AG42" i="28"/>
  <c r="AF42" i="28"/>
  <c r="AE42" i="28"/>
  <c r="AD42" i="28"/>
  <c r="AC42" i="28"/>
  <c r="AB42" i="28"/>
  <c r="AG41" i="28"/>
  <c r="AF41" i="28"/>
  <c r="AE41" i="28"/>
  <c r="AD41" i="28"/>
  <c r="AC41" i="28"/>
  <c r="AB41" i="28"/>
  <c r="AG40" i="28"/>
  <c r="AF40" i="28"/>
  <c r="AE40" i="28"/>
  <c r="AD40" i="28"/>
  <c r="AC40" i="28"/>
  <c r="AB40" i="28"/>
  <c r="AG39" i="28"/>
  <c r="AF39" i="28"/>
  <c r="AE39" i="28"/>
  <c r="AD39" i="28"/>
  <c r="AC39" i="28"/>
  <c r="AB39" i="28"/>
  <c r="AG38" i="28"/>
  <c r="AF38" i="28"/>
  <c r="AE38" i="28"/>
  <c r="AD38" i="28"/>
  <c r="AC38" i="28"/>
  <c r="AB38" i="28"/>
  <c r="AG37" i="28"/>
  <c r="AF37" i="28"/>
  <c r="AE37" i="28"/>
  <c r="AD37" i="28"/>
  <c r="AC37" i="28"/>
  <c r="AB37" i="28"/>
  <c r="AG36" i="28"/>
  <c r="AF36" i="28"/>
  <c r="AE36" i="28"/>
  <c r="AD36" i="28"/>
  <c r="AC36" i="28"/>
  <c r="AB36" i="28"/>
  <c r="AG35" i="28"/>
  <c r="AF35" i="28"/>
  <c r="AE35" i="28"/>
  <c r="AD35" i="28"/>
  <c r="AC35" i="28"/>
  <c r="AB35" i="28"/>
  <c r="AG34" i="28"/>
  <c r="AF34" i="28"/>
  <c r="AE34" i="28"/>
  <c r="AD34" i="28"/>
  <c r="AC34" i="28"/>
  <c r="AB34" i="28"/>
  <c r="AG33" i="28"/>
  <c r="AF33" i="28"/>
  <c r="AE33" i="28"/>
  <c r="AD33" i="28"/>
  <c r="AC33" i="28"/>
  <c r="AB33" i="28"/>
  <c r="AG32" i="28"/>
  <c r="AF32" i="28"/>
  <c r="AE32" i="28"/>
  <c r="AD32" i="28"/>
  <c r="AC32" i="28"/>
  <c r="AB32" i="28"/>
  <c r="AG31" i="28"/>
  <c r="AF31" i="28"/>
  <c r="AE31" i="28"/>
  <c r="AD31" i="28"/>
  <c r="AC31" i="28"/>
  <c r="AB31" i="28"/>
  <c r="AG30" i="28"/>
  <c r="AF30" i="28"/>
  <c r="AE30" i="28"/>
  <c r="AD30" i="28"/>
  <c r="AC30" i="28"/>
  <c r="AB30" i="28"/>
  <c r="AG29" i="28"/>
  <c r="AF29" i="28"/>
  <c r="AE29" i="28"/>
  <c r="AD29" i="28"/>
  <c r="AC29" i="28"/>
  <c r="AB29" i="28"/>
  <c r="AG28" i="28"/>
  <c r="AF28" i="28"/>
  <c r="AE28" i="28"/>
  <c r="AD28" i="28"/>
  <c r="AC28" i="28"/>
  <c r="AB28" i="28"/>
  <c r="AG27" i="28"/>
  <c r="AF27" i="28"/>
  <c r="AE27" i="28"/>
  <c r="AD27" i="28"/>
  <c r="AC27" i="28"/>
  <c r="AB27" i="28"/>
  <c r="AG26" i="28"/>
  <c r="AF26" i="28"/>
  <c r="AE26" i="28"/>
  <c r="AD26" i="28"/>
  <c r="AC26" i="28"/>
  <c r="AB26" i="28"/>
  <c r="AG25" i="28"/>
  <c r="AF25" i="28"/>
  <c r="AE25" i="28"/>
  <c r="AD25" i="28"/>
  <c r="AC25" i="28"/>
  <c r="AB25" i="28"/>
  <c r="AG24" i="28"/>
  <c r="AF24" i="28"/>
  <c r="AE24" i="28"/>
  <c r="AD24" i="28"/>
  <c r="AC24" i="28"/>
  <c r="AB24" i="28"/>
  <c r="AG23" i="28"/>
  <c r="AF23" i="28"/>
  <c r="AE23" i="28"/>
  <c r="AD23" i="28"/>
  <c r="AC23" i="28"/>
  <c r="AB23" i="28"/>
  <c r="AG22" i="28"/>
  <c r="AF22" i="28"/>
  <c r="AE22" i="28"/>
  <c r="AD22" i="28"/>
  <c r="AC22" i="28"/>
  <c r="AB22" i="28"/>
  <c r="AG21" i="28"/>
  <c r="AF21" i="28"/>
  <c r="AE21" i="28"/>
  <c r="AD21" i="28"/>
  <c r="AC21" i="28"/>
  <c r="AB21" i="28"/>
  <c r="AG20" i="28"/>
  <c r="AF20" i="28"/>
  <c r="AE20" i="28"/>
  <c r="AD20" i="28"/>
  <c r="AC20" i="28"/>
  <c r="AB20" i="28"/>
  <c r="AG19" i="28"/>
  <c r="AF19" i="28"/>
  <c r="AE19" i="28"/>
  <c r="AD19" i="28"/>
  <c r="AC19" i="28"/>
  <c r="AB19" i="28"/>
  <c r="AG18" i="28"/>
  <c r="AF18" i="28"/>
  <c r="AE18" i="28"/>
  <c r="AD18" i="28"/>
  <c r="AC18" i="28"/>
  <c r="AB18" i="28"/>
  <c r="AG17" i="28"/>
  <c r="AF17" i="28"/>
  <c r="AE17" i="28"/>
  <c r="AD17" i="28"/>
  <c r="AC17" i="28"/>
  <c r="AB17" i="28"/>
  <c r="AG16" i="28"/>
  <c r="AF16" i="28"/>
  <c r="AE16" i="28"/>
  <c r="AD16" i="28"/>
  <c r="AC16" i="28"/>
  <c r="AB16" i="28"/>
  <c r="AG15" i="28"/>
  <c r="AF15" i="28"/>
  <c r="AE15" i="28"/>
  <c r="AD15" i="28"/>
  <c r="AC15" i="28"/>
  <c r="AB15" i="28"/>
  <c r="AG14" i="28"/>
  <c r="AF14" i="28"/>
  <c r="AE14" i="28"/>
  <c r="AD14" i="28"/>
  <c r="AC14" i="28"/>
  <c r="AB14" i="28"/>
  <c r="AG13" i="28"/>
  <c r="AF13" i="28"/>
  <c r="AE13" i="28"/>
  <c r="AD13" i="28"/>
  <c r="AC13" i="28"/>
  <c r="AB13" i="28"/>
  <c r="AG12" i="28"/>
  <c r="AF12" i="28"/>
  <c r="AE12" i="28"/>
  <c r="AD12" i="28"/>
  <c r="AC12" i="28"/>
  <c r="AB12" i="28"/>
  <c r="AG11" i="28"/>
  <c r="AF11" i="28"/>
  <c r="AE11" i="28"/>
  <c r="AD11" i="28"/>
  <c r="AC11" i="28"/>
  <c r="AB11" i="28"/>
  <c r="AG10" i="28"/>
  <c r="AF10" i="28"/>
  <c r="AE10" i="28"/>
  <c r="AD10" i="28"/>
  <c r="AC10" i="28"/>
  <c r="AB10" i="28"/>
  <c r="AG9" i="28"/>
  <c r="AF9" i="28"/>
  <c r="AE9" i="28"/>
  <c r="AD9" i="28"/>
  <c r="AC9" i="28"/>
  <c r="AB9" i="28"/>
  <c r="AG8" i="28"/>
  <c r="AF8" i="28"/>
  <c r="AE8" i="28"/>
  <c r="AD8" i="28"/>
  <c r="AC8" i="28"/>
  <c r="AB8" i="28"/>
  <c r="AG7" i="28"/>
  <c r="AF7" i="28"/>
  <c r="AE7" i="28"/>
  <c r="AD7" i="28"/>
  <c r="AC7" i="28"/>
  <c r="AB7" i="28"/>
  <c r="AG6" i="28"/>
  <c r="AF6" i="28"/>
  <c r="AE6" i="28"/>
  <c r="AD6" i="28"/>
  <c r="AC6" i="28"/>
  <c r="AB6" i="28"/>
  <c r="AG5" i="28"/>
  <c r="AF5" i="28"/>
  <c r="AE5" i="28"/>
  <c r="AD5" i="28"/>
  <c r="AC5" i="28"/>
  <c r="AB5" i="28"/>
  <c r="AG4" i="28"/>
  <c r="AF4" i="28"/>
  <c r="AE4" i="28"/>
  <c r="AD4" i="28"/>
  <c r="AC4" i="28"/>
  <c r="AB4" i="28"/>
  <c r="Y124" i="28"/>
  <c r="X124" i="28"/>
  <c r="W124" i="28"/>
  <c r="V124" i="28"/>
  <c r="U124" i="28"/>
  <c r="T124" i="28"/>
  <c r="Y123" i="28"/>
  <c r="X123" i="28"/>
  <c r="W123" i="28"/>
  <c r="V123" i="28"/>
  <c r="U123" i="28"/>
  <c r="T123" i="28"/>
  <c r="Y122" i="28"/>
  <c r="X122" i="28"/>
  <c r="W122" i="28"/>
  <c r="V122" i="28"/>
  <c r="U122" i="28"/>
  <c r="T122" i="28"/>
  <c r="Y121" i="28"/>
  <c r="X121" i="28"/>
  <c r="W121" i="28"/>
  <c r="V121" i="28"/>
  <c r="U121" i="28"/>
  <c r="T121" i="28"/>
  <c r="Y120" i="28"/>
  <c r="X120" i="28"/>
  <c r="W120" i="28"/>
  <c r="V120" i="28"/>
  <c r="U120" i="28"/>
  <c r="T120" i="28"/>
  <c r="Y119" i="28"/>
  <c r="X119" i="28"/>
  <c r="W119" i="28"/>
  <c r="V119" i="28"/>
  <c r="U119" i="28"/>
  <c r="T119" i="28"/>
  <c r="Y118" i="28"/>
  <c r="X118" i="28"/>
  <c r="W118" i="28"/>
  <c r="V118" i="28"/>
  <c r="U118" i="28"/>
  <c r="T118" i="28"/>
  <c r="Y117" i="28"/>
  <c r="X117" i="28"/>
  <c r="W117" i="28"/>
  <c r="V117" i="28"/>
  <c r="U117" i="28"/>
  <c r="T117" i="28"/>
  <c r="Y116" i="28"/>
  <c r="X116" i="28"/>
  <c r="W116" i="28"/>
  <c r="V116" i="28"/>
  <c r="U116" i="28"/>
  <c r="T116" i="28"/>
  <c r="Y115" i="28"/>
  <c r="X115" i="28"/>
  <c r="W115" i="28"/>
  <c r="V115" i="28"/>
  <c r="U115" i="28"/>
  <c r="T115" i="28"/>
  <c r="Y114" i="28"/>
  <c r="X114" i="28"/>
  <c r="W114" i="28"/>
  <c r="V114" i="28"/>
  <c r="U114" i="28"/>
  <c r="T114" i="28"/>
  <c r="Y113" i="28"/>
  <c r="X113" i="28"/>
  <c r="W113" i="28"/>
  <c r="V113" i="28"/>
  <c r="U113" i="28"/>
  <c r="T113" i="28"/>
  <c r="Y112" i="28"/>
  <c r="X112" i="28"/>
  <c r="W112" i="28"/>
  <c r="V112" i="28"/>
  <c r="U112" i="28"/>
  <c r="T112" i="28"/>
  <c r="Y111" i="28"/>
  <c r="X111" i="28"/>
  <c r="W111" i="28"/>
  <c r="V111" i="28"/>
  <c r="U111" i="28"/>
  <c r="T111" i="28"/>
  <c r="Y110" i="28"/>
  <c r="X110" i="28"/>
  <c r="W110" i="28"/>
  <c r="V110" i="28"/>
  <c r="U110" i="28"/>
  <c r="T110" i="28"/>
  <c r="Y109" i="28"/>
  <c r="X109" i="28"/>
  <c r="W109" i="28"/>
  <c r="V109" i="28"/>
  <c r="U109" i="28"/>
  <c r="T109" i="28"/>
  <c r="Y108" i="28"/>
  <c r="X108" i="28"/>
  <c r="W108" i="28"/>
  <c r="V108" i="28"/>
  <c r="U108" i="28"/>
  <c r="T108" i="28"/>
  <c r="Y107" i="28"/>
  <c r="X107" i="28"/>
  <c r="W107" i="28"/>
  <c r="V107" i="28"/>
  <c r="U107" i="28"/>
  <c r="T107" i="28"/>
  <c r="Y106" i="28"/>
  <c r="X106" i="28"/>
  <c r="W106" i="28"/>
  <c r="V106" i="28"/>
  <c r="U106" i="28"/>
  <c r="T106" i="28"/>
  <c r="Y105" i="28"/>
  <c r="X105" i="28"/>
  <c r="W105" i="28"/>
  <c r="V105" i="28"/>
  <c r="U105" i="28"/>
  <c r="T105" i="28"/>
  <c r="Y104" i="28"/>
  <c r="X104" i="28"/>
  <c r="W104" i="28"/>
  <c r="V104" i="28"/>
  <c r="U104" i="28"/>
  <c r="T104" i="28"/>
  <c r="Y103" i="28"/>
  <c r="X103" i="28"/>
  <c r="W103" i="28"/>
  <c r="V103" i="28"/>
  <c r="U103" i="28"/>
  <c r="T103" i="28"/>
  <c r="Y102" i="28"/>
  <c r="X102" i="28"/>
  <c r="W102" i="28"/>
  <c r="V102" i="28"/>
  <c r="U102" i="28"/>
  <c r="T102" i="28"/>
  <c r="Y101" i="28"/>
  <c r="X101" i="28"/>
  <c r="W101" i="28"/>
  <c r="V101" i="28"/>
  <c r="U101" i="28"/>
  <c r="T101" i="28"/>
  <c r="Y100" i="28"/>
  <c r="X100" i="28"/>
  <c r="W100" i="28"/>
  <c r="V100" i="28"/>
  <c r="U100" i="28"/>
  <c r="T100" i="28"/>
  <c r="Y99" i="28"/>
  <c r="X99" i="28"/>
  <c r="W99" i="28"/>
  <c r="V99" i="28"/>
  <c r="U99" i="28"/>
  <c r="T99" i="28"/>
  <c r="Y98" i="28"/>
  <c r="X98" i="28"/>
  <c r="W98" i="28"/>
  <c r="V98" i="28"/>
  <c r="U98" i="28"/>
  <c r="T98" i="28"/>
  <c r="Y97" i="28"/>
  <c r="X97" i="28"/>
  <c r="W97" i="28"/>
  <c r="V97" i="28"/>
  <c r="U97" i="28"/>
  <c r="T97" i="28"/>
  <c r="Y96" i="28"/>
  <c r="X96" i="28"/>
  <c r="W96" i="28"/>
  <c r="V96" i="28"/>
  <c r="U96" i="28"/>
  <c r="T96" i="28"/>
  <c r="Y95" i="28"/>
  <c r="X95" i="28"/>
  <c r="W95" i="28"/>
  <c r="V95" i="28"/>
  <c r="U95" i="28"/>
  <c r="T95" i="28"/>
  <c r="Y94" i="28"/>
  <c r="X94" i="28"/>
  <c r="W94" i="28"/>
  <c r="V94" i="28"/>
  <c r="U94" i="28"/>
  <c r="T94" i="28"/>
  <c r="Y93" i="28"/>
  <c r="X93" i="28"/>
  <c r="W93" i="28"/>
  <c r="V93" i="28"/>
  <c r="U93" i="28"/>
  <c r="T93" i="28"/>
  <c r="Y92" i="28"/>
  <c r="X92" i="28"/>
  <c r="W92" i="28"/>
  <c r="V92" i="28"/>
  <c r="U92" i="28"/>
  <c r="T92" i="28"/>
  <c r="Y91" i="28"/>
  <c r="X91" i="28"/>
  <c r="W91" i="28"/>
  <c r="V91" i="28"/>
  <c r="U91" i="28"/>
  <c r="T91" i="28"/>
  <c r="Y90" i="28"/>
  <c r="X90" i="28"/>
  <c r="W90" i="28"/>
  <c r="V90" i="28"/>
  <c r="U90" i="28"/>
  <c r="T90" i="28"/>
  <c r="Y89" i="28"/>
  <c r="X89" i="28"/>
  <c r="W89" i="28"/>
  <c r="V89" i="28"/>
  <c r="U89" i="28"/>
  <c r="T89" i="28"/>
  <c r="Y88" i="28"/>
  <c r="X88" i="28"/>
  <c r="W88" i="28"/>
  <c r="V88" i="28"/>
  <c r="U88" i="28"/>
  <c r="T88" i="28"/>
  <c r="Y87" i="28"/>
  <c r="X87" i="28"/>
  <c r="W87" i="28"/>
  <c r="V87" i="28"/>
  <c r="U87" i="28"/>
  <c r="T87" i="28"/>
  <c r="Y86" i="28"/>
  <c r="X86" i="28"/>
  <c r="W86" i="28"/>
  <c r="V86" i="28"/>
  <c r="U86" i="28"/>
  <c r="T86" i="28"/>
  <c r="Y85" i="28"/>
  <c r="X85" i="28"/>
  <c r="W85" i="28"/>
  <c r="V85" i="28"/>
  <c r="U85" i="28"/>
  <c r="T85" i="28"/>
  <c r="Y84" i="28"/>
  <c r="X84" i="28"/>
  <c r="W84" i="28"/>
  <c r="V84" i="28"/>
  <c r="U84" i="28"/>
  <c r="T84" i="28"/>
  <c r="Y83" i="28"/>
  <c r="X83" i="28"/>
  <c r="W83" i="28"/>
  <c r="V83" i="28"/>
  <c r="U83" i="28"/>
  <c r="T83" i="28"/>
  <c r="Y82" i="28"/>
  <c r="X82" i="28"/>
  <c r="W82" i="28"/>
  <c r="V82" i="28"/>
  <c r="U82" i="28"/>
  <c r="T82" i="28"/>
  <c r="Y81" i="28"/>
  <c r="X81" i="28"/>
  <c r="W81" i="28"/>
  <c r="V81" i="28"/>
  <c r="U81" i="28"/>
  <c r="T81" i="28"/>
  <c r="Y80" i="28"/>
  <c r="X80" i="28"/>
  <c r="W80" i="28"/>
  <c r="V80" i="28"/>
  <c r="U80" i="28"/>
  <c r="T80" i="28"/>
  <c r="Y79" i="28"/>
  <c r="X79" i="28"/>
  <c r="W79" i="28"/>
  <c r="V79" i="28"/>
  <c r="U79" i="28"/>
  <c r="T79" i="28"/>
  <c r="Y78" i="28"/>
  <c r="X78" i="28"/>
  <c r="W78" i="28"/>
  <c r="V78" i="28"/>
  <c r="U78" i="28"/>
  <c r="T78" i="28"/>
  <c r="Y77" i="28"/>
  <c r="X77" i="28"/>
  <c r="W77" i="28"/>
  <c r="V77" i="28"/>
  <c r="U77" i="28"/>
  <c r="T77" i="28"/>
  <c r="Y76" i="28"/>
  <c r="X76" i="28"/>
  <c r="W76" i="28"/>
  <c r="V76" i="28"/>
  <c r="U76" i="28"/>
  <c r="T76" i="28"/>
  <c r="Y75" i="28"/>
  <c r="X75" i="28"/>
  <c r="W75" i="28"/>
  <c r="V75" i="28"/>
  <c r="U75" i="28"/>
  <c r="T75" i="28"/>
  <c r="Y74" i="28"/>
  <c r="X74" i="28"/>
  <c r="W74" i="28"/>
  <c r="V74" i="28"/>
  <c r="U74" i="28"/>
  <c r="T74" i="28"/>
  <c r="Y73" i="28"/>
  <c r="X73" i="28"/>
  <c r="W73" i="28"/>
  <c r="V73" i="28"/>
  <c r="U73" i="28"/>
  <c r="T73" i="28"/>
  <c r="Y72" i="28"/>
  <c r="X72" i="28"/>
  <c r="W72" i="28"/>
  <c r="V72" i="28"/>
  <c r="U72" i="28"/>
  <c r="T72" i="28"/>
  <c r="Y71" i="28"/>
  <c r="X71" i="28"/>
  <c r="W71" i="28"/>
  <c r="V71" i="28"/>
  <c r="U71" i="28"/>
  <c r="T71" i="28"/>
  <c r="Y70" i="28"/>
  <c r="X70" i="28"/>
  <c r="W70" i="28"/>
  <c r="V70" i="28"/>
  <c r="U70" i="28"/>
  <c r="T70" i="28"/>
  <c r="Y69" i="28"/>
  <c r="X69" i="28"/>
  <c r="W69" i="28"/>
  <c r="V69" i="28"/>
  <c r="U69" i="28"/>
  <c r="T69" i="28"/>
  <c r="Y68" i="28"/>
  <c r="X68" i="28"/>
  <c r="W68" i="28"/>
  <c r="V68" i="28"/>
  <c r="U68" i="28"/>
  <c r="T68" i="28"/>
  <c r="Y67" i="28"/>
  <c r="X67" i="28"/>
  <c r="W67" i="28"/>
  <c r="V67" i="28"/>
  <c r="U67" i="28"/>
  <c r="T67" i="28"/>
  <c r="Y66" i="28"/>
  <c r="X66" i="28"/>
  <c r="W66" i="28"/>
  <c r="V66" i="28"/>
  <c r="U66" i="28"/>
  <c r="T66" i="28"/>
  <c r="Y65" i="28"/>
  <c r="X65" i="28"/>
  <c r="W65" i="28"/>
  <c r="V65" i="28"/>
  <c r="U65" i="28"/>
  <c r="T65" i="28"/>
  <c r="Y64" i="28"/>
  <c r="X64" i="28"/>
  <c r="W64" i="28"/>
  <c r="V64" i="28"/>
  <c r="U64" i="28"/>
  <c r="T64" i="28"/>
  <c r="Y63" i="28"/>
  <c r="X63" i="28"/>
  <c r="W63" i="28"/>
  <c r="V63" i="28"/>
  <c r="U63" i="28"/>
  <c r="T63" i="28"/>
  <c r="Y62" i="28"/>
  <c r="X62" i="28"/>
  <c r="W62" i="28"/>
  <c r="V62" i="28"/>
  <c r="U62" i="28"/>
  <c r="T62" i="28"/>
  <c r="Y61" i="28"/>
  <c r="X61" i="28"/>
  <c r="W61" i="28"/>
  <c r="V61" i="28"/>
  <c r="U61" i="28"/>
  <c r="T61" i="28"/>
  <c r="Y60" i="28"/>
  <c r="X60" i="28"/>
  <c r="W60" i="28"/>
  <c r="V60" i="28"/>
  <c r="U60" i="28"/>
  <c r="T60" i="28"/>
  <c r="Y59" i="28"/>
  <c r="X59" i="28"/>
  <c r="W59" i="28"/>
  <c r="V59" i="28"/>
  <c r="U59" i="28"/>
  <c r="T59" i="28"/>
  <c r="Y58" i="28"/>
  <c r="X58" i="28"/>
  <c r="W58" i="28"/>
  <c r="V58" i="28"/>
  <c r="U58" i="28"/>
  <c r="T58" i="28"/>
  <c r="Y57" i="28"/>
  <c r="X57" i="28"/>
  <c r="W57" i="28"/>
  <c r="V57" i="28"/>
  <c r="U57" i="28"/>
  <c r="T57" i="28"/>
  <c r="Y56" i="28"/>
  <c r="X56" i="28"/>
  <c r="W56" i="28"/>
  <c r="V56" i="28"/>
  <c r="U56" i="28"/>
  <c r="T56" i="28"/>
  <c r="Y55" i="28"/>
  <c r="X55" i="28"/>
  <c r="W55" i="28"/>
  <c r="V55" i="28"/>
  <c r="U55" i="28"/>
  <c r="T55" i="28"/>
  <c r="Y54" i="28"/>
  <c r="X54" i="28"/>
  <c r="W54" i="28"/>
  <c r="V54" i="28"/>
  <c r="U54" i="28"/>
  <c r="T54" i="28"/>
  <c r="Y53" i="28"/>
  <c r="X53" i="28"/>
  <c r="W53" i="28"/>
  <c r="V53" i="28"/>
  <c r="U53" i="28"/>
  <c r="T53" i="28"/>
  <c r="Y52" i="28"/>
  <c r="X52" i="28"/>
  <c r="W52" i="28"/>
  <c r="V52" i="28"/>
  <c r="U52" i="28"/>
  <c r="T52" i="28"/>
  <c r="Y51" i="28"/>
  <c r="X51" i="28"/>
  <c r="W51" i="28"/>
  <c r="V51" i="28"/>
  <c r="U51" i="28"/>
  <c r="T51" i="28"/>
  <c r="Y50" i="28"/>
  <c r="X50" i="28"/>
  <c r="W50" i="28"/>
  <c r="V50" i="28"/>
  <c r="U50" i="28"/>
  <c r="T50" i="28"/>
  <c r="Y49" i="28"/>
  <c r="X49" i="28"/>
  <c r="W49" i="28"/>
  <c r="V49" i="28"/>
  <c r="U49" i="28"/>
  <c r="T49" i="28"/>
  <c r="Y48" i="28"/>
  <c r="X48" i="28"/>
  <c r="W48" i="28"/>
  <c r="V48" i="28"/>
  <c r="U48" i="28"/>
  <c r="T48" i="28"/>
  <c r="Y47" i="28"/>
  <c r="X47" i="28"/>
  <c r="W47" i="28"/>
  <c r="V47" i="28"/>
  <c r="U47" i="28"/>
  <c r="T47" i="28"/>
  <c r="Y46" i="28"/>
  <c r="X46" i="28"/>
  <c r="W46" i="28"/>
  <c r="V46" i="28"/>
  <c r="U46" i="28"/>
  <c r="T46" i="28"/>
  <c r="Y45" i="28"/>
  <c r="X45" i="28"/>
  <c r="W45" i="28"/>
  <c r="V45" i="28"/>
  <c r="U45" i="28"/>
  <c r="T45" i="28"/>
  <c r="Y44" i="28"/>
  <c r="X44" i="28"/>
  <c r="W44" i="28"/>
  <c r="V44" i="28"/>
  <c r="U44" i="28"/>
  <c r="T44" i="28"/>
  <c r="Y43" i="28"/>
  <c r="X43" i="28"/>
  <c r="W43" i="28"/>
  <c r="V43" i="28"/>
  <c r="U43" i="28"/>
  <c r="T43" i="28"/>
  <c r="Y42" i="28"/>
  <c r="X42" i="28"/>
  <c r="W42" i="28"/>
  <c r="V42" i="28"/>
  <c r="U42" i="28"/>
  <c r="T42" i="28"/>
  <c r="Y41" i="28"/>
  <c r="X41" i="28"/>
  <c r="W41" i="28"/>
  <c r="V41" i="28"/>
  <c r="U41" i="28"/>
  <c r="T41" i="28"/>
  <c r="Y40" i="28"/>
  <c r="X40" i="28"/>
  <c r="W40" i="28"/>
  <c r="V40" i="28"/>
  <c r="U40" i="28"/>
  <c r="T40" i="28"/>
  <c r="Y39" i="28"/>
  <c r="X39" i="28"/>
  <c r="W39" i="28"/>
  <c r="V39" i="28"/>
  <c r="U39" i="28"/>
  <c r="T39" i="28"/>
  <c r="Y38" i="28"/>
  <c r="X38" i="28"/>
  <c r="W38" i="28"/>
  <c r="V38" i="28"/>
  <c r="U38" i="28"/>
  <c r="T38" i="28"/>
  <c r="Y37" i="28"/>
  <c r="X37" i="28"/>
  <c r="W37" i="28"/>
  <c r="V37" i="28"/>
  <c r="U37" i="28"/>
  <c r="T37" i="28"/>
  <c r="Y36" i="28"/>
  <c r="X36" i="28"/>
  <c r="W36" i="28"/>
  <c r="V36" i="28"/>
  <c r="U36" i="28"/>
  <c r="T36" i="28"/>
  <c r="Y35" i="28"/>
  <c r="X35" i="28"/>
  <c r="W35" i="28"/>
  <c r="V35" i="28"/>
  <c r="U35" i="28"/>
  <c r="T35" i="28"/>
  <c r="Y34" i="28"/>
  <c r="X34" i="28"/>
  <c r="W34" i="28"/>
  <c r="V34" i="28"/>
  <c r="U34" i="28"/>
  <c r="T34" i="28"/>
  <c r="Y33" i="28"/>
  <c r="X33" i="28"/>
  <c r="W33" i="28"/>
  <c r="V33" i="28"/>
  <c r="U33" i="28"/>
  <c r="T33" i="28"/>
  <c r="Y32" i="28"/>
  <c r="X32" i="28"/>
  <c r="W32" i="28"/>
  <c r="V32" i="28"/>
  <c r="U32" i="28"/>
  <c r="T32" i="28"/>
  <c r="Y31" i="28"/>
  <c r="X31" i="28"/>
  <c r="W31" i="28"/>
  <c r="V31" i="28"/>
  <c r="U31" i="28"/>
  <c r="T31" i="28"/>
  <c r="Y30" i="28"/>
  <c r="X30" i="28"/>
  <c r="W30" i="28"/>
  <c r="V30" i="28"/>
  <c r="U30" i="28"/>
  <c r="T30" i="28"/>
  <c r="Y29" i="28"/>
  <c r="X29" i="28"/>
  <c r="W29" i="28"/>
  <c r="V29" i="28"/>
  <c r="U29" i="28"/>
  <c r="T29" i="28"/>
  <c r="Y28" i="28"/>
  <c r="X28" i="28"/>
  <c r="W28" i="28"/>
  <c r="V28" i="28"/>
  <c r="U28" i="28"/>
  <c r="T28" i="28"/>
  <c r="Y27" i="28"/>
  <c r="X27" i="28"/>
  <c r="W27" i="28"/>
  <c r="V27" i="28"/>
  <c r="U27" i="28"/>
  <c r="T27" i="28"/>
  <c r="Y26" i="28"/>
  <c r="X26" i="28"/>
  <c r="W26" i="28"/>
  <c r="V26" i="28"/>
  <c r="U26" i="28"/>
  <c r="T26" i="28"/>
  <c r="Y25" i="28"/>
  <c r="X25" i="28"/>
  <c r="W25" i="28"/>
  <c r="V25" i="28"/>
  <c r="U25" i="28"/>
  <c r="T25" i="28"/>
  <c r="Y24" i="28"/>
  <c r="X24" i="28"/>
  <c r="W24" i="28"/>
  <c r="V24" i="28"/>
  <c r="U24" i="28"/>
  <c r="T24" i="28"/>
  <c r="Y23" i="28"/>
  <c r="X23" i="28"/>
  <c r="W23" i="28"/>
  <c r="V23" i="28"/>
  <c r="U23" i="28"/>
  <c r="T23" i="28"/>
  <c r="Y22" i="28"/>
  <c r="X22" i="28"/>
  <c r="W22" i="28"/>
  <c r="V22" i="28"/>
  <c r="U22" i="28"/>
  <c r="T22" i="28"/>
  <c r="Y21" i="28"/>
  <c r="X21" i="28"/>
  <c r="W21" i="28"/>
  <c r="V21" i="28"/>
  <c r="U21" i="28"/>
  <c r="T21" i="28"/>
  <c r="Y20" i="28"/>
  <c r="X20" i="28"/>
  <c r="W20" i="28"/>
  <c r="V20" i="28"/>
  <c r="U20" i="28"/>
  <c r="T20" i="28"/>
  <c r="Y19" i="28"/>
  <c r="X19" i="28"/>
  <c r="W19" i="28"/>
  <c r="V19" i="28"/>
  <c r="U19" i="28"/>
  <c r="T19" i="28"/>
  <c r="Y18" i="28"/>
  <c r="X18" i="28"/>
  <c r="W18" i="28"/>
  <c r="V18" i="28"/>
  <c r="U18" i="28"/>
  <c r="T18" i="28"/>
  <c r="Y17" i="28"/>
  <c r="X17" i="28"/>
  <c r="W17" i="28"/>
  <c r="V17" i="28"/>
  <c r="U17" i="28"/>
  <c r="T17" i="28"/>
  <c r="Y16" i="28"/>
  <c r="X16" i="28"/>
  <c r="W16" i="28"/>
  <c r="V16" i="28"/>
  <c r="U16" i="28"/>
  <c r="T16" i="28"/>
  <c r="Y15" i="28"/>
  <c r="X15" i="28"/>
  <c r="W15" i="28"/>
  <c r="V15" i="28"/>
  <c r="U15" i="28"/>
  <c r="T15" i="28"/>
  <c r="Y14" i="28"/>
  <c r="X14" i="28"/>
  <c r="W14" i="28"/>
  <c r="V14" i="28"/>
  <c r="U14" i="28"/>
  <c r="T14" i="28"/>
  <c r="Y13" i="28"/>
  <c r="X13" i="28"/>
  <c r="W13" i="28"/>
  <c r="V13" i="28"/>
  <c r="U13" i="28"/>
  <c r="T13" i="28"/>
  <c r="Y12" i="28"/>
  <c r="X12" i="28"/>
  <c r="W12" i="28"/>
  <c r="V12" i="28"/>
  <c r="U12" i="28"/>
  <c r="T12" i="28"/>
  <c r="Y11" i="28"/>
  <c r="X11" i="28"/>
  <c r="W11" i="28"/>
  <c r="V11" i="28"/>
  <c r="U11" i="28"/>
  <c r="T11" i="28"/>
  <c r="Y10" i="28"/>
  <c r="X10" i="28"/>
  <c r="W10" i="28"/>
  <c r="V10" i="28"/>
  <c r="U10" i="28"/>
  <c r="T10" i="28"/>
  <c r="Y9" i="28"/>
  <c r="X9" i="28"/>
  <c r="W9" i="28"/>
  <c r="V9" i="28"/>
  <c r="U9" i="28"/>
  <c r="T9" i="28"/>
  <c r="Y8" i="28"/>
  <c r="X8" i="28"/>
  <c r="W8" i="28"/>
  <c r="V8" i="28"/>
  <c r="U8" i="28"/>
  <c r="T8" i="28"/>
  <c r="Y7" i="28"/>
  <c r="X7" i="28"/>
  <c r="W7" i="28"/>
  <c r="V7" i="28"/>
  <c r="U7" i="28"/>
  <c r="T7" i="28"/>
  <c r="Y6" i="28"/>
  <c r="X6" i="28"/>
  <c r="W6" i="28"/>
  <c r="V6" i="28"/>
  <c r="U6" i="28"/>
  <c r="T6" i="28"/>
  <c r="Y5" i="28"/>
  <c r="X5" i="28"/>
  <c r="W5" i="28"/>
  <c r="V5" i="28"/>
  <c r="U5" i="28"/>
  <c r="T5" i="28"/>
  <c r="Y4" i="28"/>
  <c r="X4" i="28"/>
  <c r="W4" i="28"/>
  <c r="V4" i="28"/>
  <c r="U4" i="28"/>
  <c r="T4" i="28"/>
  <c r="L5" i="28"/>
  <c r="M5" i="28"/>
  <c r="N5" i="28"/>
  <c r="O5" i="28"/>
  <c r="P5" i="28"/>
  <c r="Q5" i="28"/>
  <c r="L6" i="28"/>
  <c r="M6" i="28"/>
  <c r="N6" i="28"/>
  <c r="O6" i="28"/>
  <c r="P6" i="28"/>
  <c r="Q6" i="28"/>
  <c r="L7" i="28"/>
  <c r="M7" i="28"/>
  <c r="N7" i="28"/>
  <c r="O7" i="28"/>
  <c r="P7" i="28"/>
  <c r="Q7" i="28"/>
  <c r="L8" i="28"/>
  <c r="M8" i="28"/>
  <c r="N8" i="28"/>
  <c r="O8" i="28"/>
  <c r="P8" i="28"/>
  <c r="Q8" i="28"/>
  <c r="L9" i="28"/>
  <c r="M9" i="28"/>
  <c r="N9" i="28"/>
  <c r="O9" i="28"/>
  <c r="P9" i="28"/>
  <c r="Q9" i="28"/>
  <c r="L10" i="28"/>
  <c r="M10" i="28"/>
  <c r="N10" i="28"/>
  <c r="O10" i="28"/>
  <c r="P10" i="28"/>
  <c r="Q10" i="28"/>
  <c r="L11" i="28"/>
  <c r="M11" i="28"/>
  <c r="N11" i="28"/>
  <c r="O11" i="28"/>
  <c r="P11" i="28"/>
  <c r="Q11" i="28"/>
  <c r="L12" i="28"/>
  <c r="M12" i="28"/>
  <c r="N12" i="28"/>
  <c r="O12" i="28"/>
  <c r="P12" i="28"/>
  <c r="Q12" i="28"/>
  <c r="L13" i="28"/>
  <c r="M13" i="28"/>
  <c r="N13" i="28"/>
  <c r="O13" i="28"/>
  <c r="P13" i="28"/>
  <c r="Q13" i="28"/>
  <c r="L14" i="28"/>
  <c r="M14" i="28"/>
  <c r="N14" i="28"/>
  <c r="O14" i="28"/>
  <c r="P14" i="28"/>
  <c r="Q14" i="28"/>
  <c r="L15" i="28"/>
  <c r="M15" i="28"/>
  <c r="N15" i="28"/>
  <c r="O15" i="28"/>
  <c r="P15" i="28"/>
  <c r="Q15" i="28"/>
  <c r="L16" i="28"/>
  <c r="M16" i="28"/>
  <c r="N16" i="28"/>
  <c r="O16" i="28"/>
  <c r="P16" i="28"/>
  <c r="Q16" i="28"/>
  <c r="L17" i="28"/>
  <c r="M17" i="28"/>
  <c r="N17" i="28"/>
  <c r="O17" i="28"/>
  <c r="P17" i="28"/>
  <c r="Q17" i="28"/>
  <c r="L18" i="28"/>
  <c r="M18" i="28"/>
  <c r="N18" i="28"/>
  <c r="O18" i="28"/>
  <c r="P18" i="28"/>
  <c r="Q18" i="28"/>
  <c r="L19" i="28"/>
  <c r="M19" i="28"/>
  <c r="N19" i="28"/>
  <c r="O19" i="28"/>
  <c r="P19" i="28"/>
  <c r="Q19" i="28"/>
  <c r="L20" i="28"/>
  <c r="M20" i="28"/>
  <c r="N20" i="28"/>
  <c r="O20" i="28"/>
  <c r="P20" i="28"/>
  <c r="Q20" i="28"/>
  <c r="L21" i="28"/>
  <c r="M21" i="28"/>
  <c r="N21" i="28"/>
  <c r="O21" i="28"/>
  <c r="P21" i="28"/>
  <c r="Q21" i="28"/>
  <c r="L22" i="28"/>
  <c r="M22" i="28"/>
  <c r="N22" i="28"/>
  <c r="O22" i="28"/>
  <c r="P22" i="28"/>
  <c r="Q22" i="28"/>
  <c r="L23" i="28"/>
  <c r="M23" i="28"/>
  <c r="N23" i="28"/>
  <c r="O23" i="28"/>
  <c r="P23" i="28"/>
  <c r="Q23" i="28"/>
  <c r="L24" i="28"/>
  <c r="M24" i="28"/>
  <c r="N24" i="28"/>
  <c r="O24" i="28"/>
  <c r="P24" i="28"/>
  <c r="Q24" i="28"/>
  <c r="L25" i="28"/>
  <c r="M25" i="28"/>
  <c r="N25" i="28"/>
  <c r="O25" i="28"/>
  <c r="P25" i="28"/>
  <c r="Q25" i="28"/>
  <c r="L26" i="28"/>
  <c r="M26" i="28"/>
  <c r="N26" i="28"/>
  <c r="O26" i="28"/>
  <c r="P26" i="28"/>
  <c r="Q26" i="28"/>
  <c r="L27" i="28"/>
  <c r="M27" i="28"/>
  <c r="N27" i="28"/>
  <c r="O27" i="28"/>
  <c r="P27" i="28"/>
  <c r="Q27" i="28"/>
  <c r="L28" i="28"/>
  <c r="M28" i="28"/>
  <c r="N28" i="28"/>
  <c r="O28" i="28"/>
  <c r="P28" i="28"/>
  <c r="Q28" i="28"/>
  <c r="L29" i="28"/>
  <c r="M29" i="28"/>
  <c r="N29" i="28"/>
  <c r="O29" i="28"/>
  <c r="P29" i="28"/>
  <c r="Q29" i="28"/>
  <c r="L30" i="28"/>
  <c r="M30" i="28"/>
  <c r="N30" i="28"/>
  <c r="O30" i="28"/>
  <c r="P30" i="28"/>
  <c r="Q30" i="28"/>
  <c r="L31" i="28"/>
  <c r="M31" i="28"/>
  <c r="N31" i="28"/>
  <c r="O31" i="28"/>
  <c r="P31" i="28"/>
  <c r="Q31" i="28"/>
  <c r="L32" i="28"/>
  <c r="M32" i="28"/>
  <c r="N32" i="28"/>
  <c r="O32" i="28"/>
  <c r="P32" i="28"/>
  <c r="Q32" i="28"/>
  <c r="L33" i="28"/>
  <c r="M33" i="28"/>
  <c r="N33" i="28"/>
  <c r="O33" i="28"/>
  <c r="P33" i="28"/>
  <c r="Q33" i="28"/>
  <c r="L34" i="28"/>
  <c r="M34" i="28"/>
  <c r="N34" i="28"/>
  <c r="O34" i="28"/>
  <c r="P34" i="28"/>
  <c r="Q34" i="28"/>
  <c r="L35" i="28"/>
  <c r="M35" i="28"/>
  <c r="N35" i="28"/>
  <c r="O35" i="28"/>
  <c r="P35" i="28"/>
  <c r="Q35" i="28"/>
  <c r="L36" i="28"/>
  <c r="M36" i="28"/>
  <c r="N36" i="28"/>
  <c r="O36" i="28"/>
  <c r="P36" i="28"/>
  <c r="Q36" i="28"/>
  <c r="L37" i="28"/>
  <c r="M37" i="28"/>
  <c r="N37" i="28"/>
  <c r="O37" i="28"/>
  <c r="P37" i="28"/>
  <c r="Q37" i="28"/>
  <c r="L38" i="28"/>
  <c r="M38" i="28"/>
  <c r="N38" i="28"/>
  <c r="O38" i="28"/>
  <c r="P38" i="28"/>
  <c r="Q38" i="28"/>
  <c r="L39" i="28"/>
  <c r="M39" i="28"/>
  <c r="N39" i="28"/>
  <c r="O39" i="28"/>
  <c r="P39" i="28"/>
  <c r="Q39" i="28"/>
  <c r="L40" i="28"/>
  <c r="M40" i="28"/>
  <c r="N40" i="28"/>
  <c r="O40" i="28"/>
  <c r="P40" i="28"/>
  <c r="Q40" i="28"/>
  <c r="L41" i="28"/>
  <c r="M41" i="28"/>
  <c r="N41" i="28"/>
  <c r="O41" i="28"/>
  <c r="P41" i="28"/>
  <c r="Q41" i="28"/>
  <c r="L42" i="28"/>
  <c r="M42" i="28"/>
  <c r="N42" i="28"/>
  <c r="O42" i="28"/>
  <c r="P42" i="28"/>
  <c r="Q42" i="28"/>
  <c r="L43" i="28"/>
  <c r="M43" i="28"/>
  <c r="N43" i="28"/>
  <c r="O43" i="28"/>
  <c r="P43" i="28"/>
  <c r="Q43" i="28"/>
  <c r="L44" i="28"/>
  <c r="M44" i="28"/>
  <c r="N44" i="28"/>
  <c r="O44" i="28"/>
  <c r="P44" i="28"/>
  <c r="Q44" i="28"/>
  <c r="L45" i="28"/>
  <c r="M45" i="28"/>
  <c r="N45" i="28"/>
  <c r="O45" i="28"/>
  <c r="P45" i="28"/>
  <c r="Q45" i="28"/>
  <c r="L46" i="28"/>
  <c r="M46" i="28"/>
  <c r="N46" i="28"/>
  <c r="O46" i="28"/>
  <c r="P46" i="28"/>
  <c r="Q46" i="28"/>
  <c r="L47" i="28"/>
  <c r="M47" i="28"/>
  <c r="N47" i="28"/>
  <c r="O47" i="28"/>
  <c r="P47" i="28"/>
  <c r="Q47" i="28"/>
  <c r="L48" i="28"/>
  <c r="M48" i="28"/>
  <c r="N48" i="28"/>
  <c r="O48" i="28"/>
  <c r="P48" i="28"/>
  <c r="Q48" i="28"/>
  <c r="L49" i="28"/>
  <c r="M49" i="28"/>
  <c r="N49" i="28"/>
  <c r="O49" i="28"/>
  <c r="P49" i="28"/>
  <c r="Q49" i="28"/>
  <c r="L50" i="28"/>
  <c r="M50" i="28"/>
  <c r="N50" i="28"/>
  <c r="O50" i="28"/>
  <c r="P50" i="28"/>
  <c r="Q50" i="28"/>
  <c r="L51" i="28"/>
  <c r="M51" i="28"/>
  <c r="N51" i="28"/>
  <c r="O51" i="28"/>
  <c r="P51" i="28"/>
  <c r="Q51" i="28"/>
  <c r="L52" i="28"/>
  <c r="M52" i="28"/>
  <c r="N52" i="28"/>
  <c r="O52" i="28"/>
  <c r="P52" i="28"/>
  <c r="Q52" i="28"/>
  <c r="L53" i="28"/>
  <c r="M53" i="28"/>
  <c r="N53" i="28"/>
  <c r="O53" i="28"/>
  <c r="P53" i="28"/>
  <c r="Q53" i="28"/>
  <c r="L54" i="28"/>
  <c r="M54" i="28"/>
  <c r="N54" i="28"/>
  <c r="O54" i="28"/>
  <c r="P54" i="28"/>
  <c r="Q54" i="28"/>
  <c r="L55" i="28"/>
  <c r="M55" i="28"/>
  <c r="N55" i="28"/>
  <c r="O55" i="28"/>
  <c r="P55" i="28"/>
  <c r="Q55" i="28"/>
  <c r="L56" i="28"/>
  <c r="M56" i="28"/>
  <c r="N56" i="28"/>
  <c r="O56" i="28"/>
  <c r="P56" i="28"/>
  <c r="Q56" i="28"/>
  <c r="L57" i="28"/>
  <c r="M57" i="28"/>
  <c r="N57" i="28"/>
  <c r="O57" i="28"/>
  <c r="P57" i="28"/>
  <c r="Q57" i="28"/>
  <c r="L58" i="28"/>
  <c r="M58" i="28"/>
  <c r="N58" i="28"/>
  <c r="O58" i="28"/>
  <c r="P58" i="28"/>
  <c r="Q58" i="28"/>
  <c r="L59" i="28"/>
  <c r="M59" i="28"/>
  <c r="N59" i="28"/>
  <c r="O59" i="28"/>
  <c r="P59" i="28"/>
  <c r="Q59" i="28"/>
  <c r="L60" i="28"/>
  <c r="M60" i="28"/>
  <c r="N60" i="28"/>
  <c r="O60" i="28"/>
  <c r="P60" i="28"/>
  <c r="Q60" i="28"/>
  <c r="L61" i="28"/>
  <c r="M61" i="28"/>
  <c r="N61" i="28"/>
  <c r="O61" i="28"/>
  <c r="P61" i="28"/>
  <c r="Q61" i="28"/>
  <c r="L62" i="28"/>
  <c r="M62" i="28"/>
  <c r="N62" i="28"/>
  <c r="O62" i="28"/>
  <c r="P62" i="28"/>
  <c r="Q62" i="28"/>
  <c r="L63" i="28"/>
  <c r="M63" i="28"/>
  <c r="N63" i="28"/>
  <c r="O63" i="28"/>
  <c r="P63" i="28"/>
  <c r="Q63" i="28"/>
  <c r="L64" i="28"/>
  <c r="M64" i="28"/>
  <c r="N64" i="28"/>
  <c r="O64" i="28"/>
  <c r="P64" i="28"/>
  <c r="Q64" i="28"/>
  <c r="L65" i="28"/>
  <c r="M65" i="28"/>
  <c r="N65" i="28"/>
  <c r="O65" i="28"/>
  <c r="P65" i="28"/>
  <c r="Q65" i="28"/>
  <c r="L66" i="28"/>
  <c r="M66" i="28"/>
  <c r="N66" i="28"/>
  <c r="O66" i="28"/>
  <c r="P66" i="28"/>
  <c r="Q66" i="28"/>
  <c r="L67" i="28"/>
  <c r="M67" i="28"/>
  <c r="N67" i="28"/>
  <c r="O67" i="28"/>
  <c r="P67" i="28"/>
  <c r="Q67" i="28"/>
  <c r="L68" i="28"/>
  <c r="M68" i="28"/>
  <c r="N68" i="28"/>
  <c r="O68" i="28"/>
  <c r="P68" i="28"/>
  <c r="Q68" i="28"/>
  <c r="L69" i="28"/>
  <c r="M69" i="28"/>
  <c r="N69" i="28"/>
  <c r="O69" i="28"/>
  <c r="P69" i="28"/>
  <c r="Q69" i="28"/>
  <c r="L70" i="28"/>
  <c r="M70" i="28"/>
  <c r="N70" i="28"/>
  <c r="O70" i="28"/>
  <c r="P70" i="28"/>
  <c r="Q70" i="28"/>
  <c r="L71" i="28"/>
  <c r="M71" i="28"/>
  <c r="N71" i="28"/>
  <c r="O71" i="28"/>
  <c r="P71" i="28"/>
  <c r="Q71" i="28"/>
  <c r="L72" i="28"/>
  <c r="M72" i="28"/>
  <c r="N72" i="28"/>
  <c r="O72" i="28"/>
  <c r="P72" i="28"/>
  <c r="Q72" i="28"/>
  <c r="L73" i="28"/>
  <c r="M73" i="28"/>
  <c r="N73" i="28"/>
  <c r="O73" i="28"/>
  <c r="P73" i="28"/>
  <c r="Q73" i="28"/>
  <c r="L74" i="28"/>
  <c r="M74" i="28"/>
  <c r="N74" i="28"/>
  <c r="O74" i="28"/>
  <c r="P74" i="28"/>
  <c r="Q74" i="28"/>
  <c r="L75" i="28"/>
  <c r="M75" i="28"/>
  <c r="N75" i="28"/>
  <c r="O75" i="28"/>
  <c r="P75" i="28"/>
  <c r="Q75" i="28"/>
  <c r="L76" i="28"/>
  <c r="M76" i="28"/>
  <c r="N76" i="28"/>
  <c r="O76" i="28"/>
  <c r="P76" i="28"/>
  <c r="Q76" i="28"/>
  <c r="L77" i="28"/>
  <c r="M77" i="28"/>
  <c r="N77" i="28"/>
  <c r="O77" i="28"/>
  <c r="P77" i="28"/>
  <c r="Q77" i="28"/>
  <c r="L78" i="28"/>
  <c r="M78" i="28"/>
  <c r="N78" i="28"/>
  <c r="O78" i="28"/>
  <c r="P78" i="28"/>
  <c r="Q78" i="28"/>
  <c r="L79" i="28"/>
  <c r="M79" i="28"/>
  <c r="N79" i="28"/>
  <c r="O79" i="28"/>
  <c r="P79" i="28"/>
  <c r="Q79" i="28"/>
  <c r="L80" i="28"/>
  <c r="M80" i="28"/>
  <c r="N80" i="28"/>
  <c r="O80" i="28"/>
  <c r="P80" i="28"/>
  <c r="Q80" i="28"/>
  <c r="L81" i="28"/>
  <c r="M81" i="28"/>
  <c r="N81" i="28"/>
  <c r="O81" i="28"/>
  <c r="P81" i="28"/>
  <c r="Q81" i="28"/>
  <c r="L82" i="28"/>
  <c r="M82" i="28"/>
  <c r="N82" i="28"/>
  <c r="O82" i="28"/>
  <c r="P82" i="28"/>
  <c r="Q82" i="28"/>
  <c r="L83" i="28"/>
  <c r="M83" i="28"/>
  <c r="N83" i="28"/>
  <c r="O83" i="28"/>
  <c r="P83" i="28"/>
  <c r="Q83" i="28"/>
  <c r="L84" i="28"/>
  <c r="M84" i="28"/>
  <c r="N84" i="28"/>
  <c r="O84" i="28"/>
  <c r="P84" i="28"/>
  <c r="Q84" i="28"/>
  <c r="L85" i="28"/>
  <c r="M85" i="28"/>
  <c r="N85" i="28"/>
  <c r="O85" i="28"/>
  <c r="P85" i="28"/>
  <c r="Q85" i="28"/>
  <c r="L86" i="28"/>
  <c r="M86" i="28"/>
  <c r="N86" i="28"/>
  <c r="O86" i="28"/>
  <c r="P86" i="28"/>
  <c r="Q86" i="28"/>
  <c r="L87" i="28"/>
  <c r="M87" i="28"/>
  <c r="N87" i="28"/>
  <c r="O87" i="28"/>
  <c r="P87" i="28"/>
  <c r="Q87" i="28"/>
  <c r="L88" i="28"/>
  <c r="M88" i="28"/>
  <c r="N88" i="28"/>
  <c r="O88" i="28"/>
  <c r="P88" i="28"/>
  <c r="Q88" i="28"/>
  <c r="L89" i="28"/>
  <c r="M89" i="28"/>
  <c r="N89" i="28"/>
  <c r="O89" i="28"/>
  <c r="P89" i="28"/>
  <c r="Q89" i="28"/>
  <c r="L90" i="28"/>
  <c r="M90" i="28"/>
  <c r="N90" i="28"/>
  <c r="O90" i="28"/>
  <c r="P90" i="28"/>
  <c r="Q90" i="28"/>
  <c r="L91" i="28"/>
  <c r="M91" i="28"/>
  <c r="N91" i="28"/>
  <c r="O91" i="28"/>
  <c r="P91" i="28"/>
  <c r="Q91" i="28"/>
  <c r="L92" i="28"/>
  <c r="M92" i="28"/>
  <c r="N92" i="28"/>
  <c r="O92" i="28"/>
  <c r="P92" i="28"/>
  <c r="Q92" i="28"/>
  <c r="L93" i="28"/>
  <c r="M93" i="28"/>
  <c r="N93" i="28"/>
  <c r="O93" i="28"/>
  <c r="P93" i="28"/>
  <c r="Q93" i="28"/>
  <c r="L94" i="28"/>
  <c r="M94" i="28"/>
  <c r="N94" i="28"/>
  <c r="O94" i="28"/>
  <c r="P94" i="28"/>
  <c r="Q94" i="28"/>
  <c r="L95" i="28"/>
  <c r="M95" i="28"/>
  <c r="N95" i="28"/>
  <c r="O95" i="28"/>
  <c r="P95" i="28"/>
  <c r="Q95" i="28"/>
  <c r="L96" i="28"/>
  <c r="M96" i="28"/>
  <c r="N96" i="28"/>
  <c r="O96" i="28"/>
  <c r="P96" i="28"/>
  <c r="Q96" i="28"/>
  <c r="L97" i="28"/>
  <c r="M97" i="28"/>
  <c r="N97" i="28"/>
  <c r="O97" i="28"/>
  <c r="P97" i="28"/>
  <c r="Q97" i="28"/>
  <c r="L98" i="28"/>
  <c r="M98" i="28"/>
  <c r="N98" i="28"/>
  <c r="O98" i="28"/>
  <c r="P98" i="28"/>
  <c r="Q98" i="28"/>
  <c r="L99" i="28"/>
  <c r="M99" i="28"/>
  <c r="N99" i="28"/>
  <c r="O99" i="28"/>
  <c r="P99" i="28"/>
  <c r="Q99" i="28"/>
  <c r="L100" i="28"/>
  <c r="M100" i="28"/>
  <c r="N100" i="28"/>
  <c r="O100" i="28"/>
  <c r="P100" i="28"/>
  <c r="Q100" i="28"/>
  <c r="L101" i="28"/>
  <c r="M101" i="28"/>
  <c r="N101" i="28"/>
  <c r="O101" i="28"/>
  <c r="P101" i="28"/>
  <c r="Q101" i="28"/>
  <c r="L102" i="28"/>
  <c r="M102" i="28"/>
  <c r="N102" i="28"/>
  <c r="O102" i="28"/>
  <c r="P102" i="28"/>
  <c r="Q102" i="28"/>
  <c r="L103" i="28"/>
  <c r="M103" i="28"/>
  <c r="N103" i="28"/>
  <c r="O103" i="28"/>
  <c r="P103" i="28"/>
  <c r="Q103" i="28"/>
  <c r="L104" i="28"/>
  <c r="M104" i="28"/>
  <c r="N104" i="28"/>
  <c r="O104" i="28"/>
  <c r="P104" i="28"/>
  <c r="Q104" i="28"/>
  <c r="L105" i="28"/>
  <c r="M105" i="28"/>
  <c r="N105" i="28"/>
  <c r="O105" i="28"/>
  <c r="P105" i="28"/>
  <c r="Q105" i="28"/>
  <c r="L106" i="28"/>
  <c r="M106" i="28"/>
  <c r="N106" i="28"/>
  <c r="O106" i="28"/>
  <c r="P106" i="28"/>
  <c r="Q106" i="28"/>
  <c r="L107" i="28"/>
  <c r="M107" i="28"/>
  <c r="N107" i="28"/>
  <c r="O107" i="28"/>
  <c r="P107" i="28"/>
  <c r="Q107" i="28"/>
  <c r="L108" i="28"/>
  <c r="M108" i="28"/>
  <c r="N108" i="28"/>
  <c r="O108" i="28"/>
  <c r="P108" i="28"/>
  <c r="Q108" i="28"/>
  <c r="L109" i="28"/>
  <c r="M109" i="28"/>
  <c r="N109" i="28"/>
  <c r="O109" i="28"/>
  <c r="P109" i="28"/>
  <c r="Q109" i="28"/>
  <c r="L110" i="28"/>
  <c r="M110" i="28"/>
  <c r="N110" i="28"/>
  <c r="O110" i="28"/>
  <c r="P110" i="28"/>
  <c r="Q110" i="28"/>
  <c r="L111" i="28"/>
  <c r="M111" i="28"/>
  <c r="N111" i="28"/>
  <c r="O111" i="28"/>
  <c r="P111" i="28"/>
  <c r="Q111" i="28"/>
  <c r="L112" i="28"/>
  <c r="M112" i="28"/>
  <c r="N112" i="28"/>
  <c r="O112" i="28"/>
  <c r="P112" i="28"/>
  <c r="Q112" i="28"/>
  <c r="L113" i="28"/>
  <c r="M113" i="28"/>
  <c r="N113" i="28"/>
  <c r="O113" i="28"/>
  <c r="P113" i="28"/>
  <c r="Q113" i="28"/>
  <c r="L114" i="28"/>
  <c r="M114" i="28"/>
  <c r="N114" i="28"/>
  <c r="O114" i="28"/>
  <c r="P114" i="28"/>
  <c r="Q114" i="28"/>
  <c r="L115" i="28"/>
  <c r="M115" i="28"/>
  <c r="N115" i="28"/>
  <c r="O115" i="28"/>
  <c r="P115" i="28"/>
  <c r="Q115" i="28"/>
  <c r="L116" i="28"/>
  <c r="M116" i="28"/>
  <c r="N116" i="28"/>
  <c r="O116" i="28"/>
  <c r="P116" i="28"/>
  <c r="Q116" i="28"/>
  <c r="L117" i="28"/>
  <c r="M117" i="28"/>
  <c r="N117" i="28"/>
  <c r="O117" i="28"/>
  <c r="P117" i="28"/>
  <c r="Q117" i="28"/>
  <c r="L118" i="28"/>
  <c r="M118" i="28"/>
  <c r="N118" i="28"/>
  <c r="O118" i="28"/>
  <c r="P118" i="28"/>
  <c r="Q118" i="28"/>
  <c r="L119" i="28"/>
  <c r="M119" i="28"/>
  <c r="N119" i="28"/>
  <c r="O119" i="28"/>
  <c r="P119" i="28"/>
  <c r="Q119" i="28"/>
  <c r="L120" i="28"/>
  <c r="M120" i="28"/>
  <c r="N120" i="28"/>
  <c r="O120" i="28"/>
  <c r="P120" i="28"/>
  <c r="Q120" i="28"/>
  <c r="L121" i="28"/>
  <c r="M121" i="28"/>
  <c r="N121" i="28"/>
  <c r="O121" i="28"/>
  <c r="P121" i="28"/>
  <c r="Q121" i="28"/>
  <c r="L122" i="28"/>
  <c r="M122" i="28"/>
  <c r="N122" i="28"/>
  <c r="O122" i="28"/>
  <c r="P122" i="28"/>
  <c r="Q122" i="28"/>
  <c r="L123" i="28"/>
  <c r="M123" i="28"/>
  <c r="N123" i="28"/>
  <c r="O123" i="28"/>
  <c r="P123" i="28"/>
  <c r="Q123" i="28"/>
  <c r="L124" i="28"/>
  <c r="M124" i="28"/>
  <c r="N124" i="28"/>
  <c r="O124" i="28"/>
  <c r="P124" i="28"/>
  <c r="Q124" i="28"/>
  <c r="Q4" i="28"/>
  <c r="P4" i="28"/>
  <c r="O4" i="28"/>
  <c r="N4" i="28"/>
  <c r="M4" i="28"/>
  <c r="L4" i="28"/>
  <c r="AO124" i="7"/>
  <c r="AN124" i="7"/>
  <c r="AM124" i="7"/>
  <c r="AL124" i="7"/>
  <c r="AK124" i="7"/>
  <c r="AJ124" i="7"/>
  <c r="AO123" i="7"/>
  <c r="AN123" i="7"/>
  <c r="AM123" i="7"/>
  <c r="AL123" i="7"/>
  <c r="AK123" i="7"/>
  <c r="AJ123" i="7"/>
  <c r="AO122" i="7"/>
  <c r="AN122" i="7"/>
  <c r="AM122" i="7"/>
  <c r="AL122" i="7"/>
  <c r="AK122" i="7"/>
  <c r="AJ122" i="7"/>
  <c r="AO121" i="7"/>
  <c r="AN121" i="7"/>
  <c r="AM121" i="7"/>
  <c r="AL121" i="7"/>
  <c r="AK121" i="7"/>
  <c r="AJ121" i="7"/>
  <c r="AO120" i="7"/>
  <c r="AN120" i="7"/>
  <c r="AM120" i="7"/>
  <c r="AL120" i="7"/>
  <c r="AK120" i="7"/>
  <c r="AJ120" i="7"/>
  <c r="AO119" i="7"/>
  <c r="AN119" i="7"/>
  <c r="AM119" i="7"/>
  <c r="AL119" i="7"/>
  <c r="AK119" i="7"/>
  <c r="AJ119" i="7"/>
  <c r="AO118" i="7"/>
  <c r="AN118" i="7"/>
  <c r="AM118" i="7"/>
  <c r="AL118" i="7"/>
  <c r="AK118" i="7"/>
  <c r="AJ118" i="7"/>
  <c r="AO117" i="7"/>
  <c r="AN117" i="7"/>
  <c r="AM117" i="7"/>
  <c r="AL117" i="7"/>
  <c r="AK117" i="7"/>
  <c r="AJ117" i="7"/>
  <c r="AO116" i="7"/>
  <c r="AN116" i="7"/>
  <c r="AM116" i="7"/>
  <c r="AL116" i="7"/>
  <c r="AK116" i="7"/>
  <c r="AJ116" i="7"/>
  <c r="AO115" i="7"/>
  <c r="AN115" i="7"/>
  <c r="AM115" i="7"/>
  <c r="AL115" i="7"/>
  <c r="AK115" i="7"/>
  <c r="AJ115" i="7"/>
  <c r="AO114" i="7"/>
  <c r="AN114" i="7"/>
  <c r="AM114" i="7"/>
  <c r="AL114" i="7"/>
  <c r="AK114" i="7"/>
  <c r="AJ114" i="7"/>
  <c r="AO113" i="7"/>
  <c r="AN113" i="7"/>
  <c r="AM113" i="7"/>
  <c r="AL113" i="7"/>
  <c r="AK113" i="7"/>
  <c r="AJ113" i="7"/>
  <c r="AO112" i="7"/>
  <c r="AN112" i="7"/>
  <c r="AM112" i="7"/>
  <c r="AL112" i="7"/>
  <c r="AK112" i="7"/>
  <c r="AJ112" i="7"/>
  <c r="AO111" i="7"/>
  <c r="AN111" i="7"/>
  <c r="AM111" i="7"/>
  <c r="AL111" i="7"/>
  <c r="AK111" i="7"/>
  <c r="AJ111" i="7"/>
  <c r="AO110" i="7"/>
  <c r="AN110" i="7"/>
  <c r="AM110" i="7"/>
  <c r="AL110" i="7"/>
  <c r="AK110" i="7"/>
  <c r="AJ110" i="7"/>
  <c r="AO109" i="7"/>
  <c r="AN109" i="7"/>
  <c r="AM109" i="7"/>
  <c r="AL109" i="7"/>
  <c r="AK109" i="7"/>
  <c r="AJ109" i="7"/>
  <c r="AO108" i="7"/>
  <c r="AN108" i="7"/>
  <c r="AM108" i="7"/>
  <c r="AL108" i="7"/>
  <c r="AK108" i="7"/>
  <c r="AJ108" i="7"/>
  <c r="AO107" i="7"/>
  <c r="AN107" i="7"/>
  <c r="AM107" i="7"/>
  <c r="AL107" i="7"/>
  <c r="AK107" i="7"/>
  <c r="AJ107" i="7"/>
  <c r="AO106" i="7"/>
  <c r="AN106" i="7"/>
  <c r="AM106" i="7"/>
  <c r="AL106" i="7"/>
  <c r="AK106" i="7"/>
  <c r="AJ106" i="7"/>
  <c r="AO105" i="7"/>
  <c r="AN105" i="7"/>
  <c r="AM105" i="7"/>
  <c r="AL105" i="7"/>
  <c r="AK105" i="7"/>
  <c r="AJ105" i="7"/>
  <c r="AO104" i="7"/>
  <c r="AN104" i="7"/>
  <c r="AM104" i="7"/>
  <c r="AL104" i="7"/>
  <c r="AK104" i="7"/>
  <c r="AJ104" i="7"/>
  <c r="AO103" i="7"/>
  <c r="AN103" i="7"/>
  <c r="AM103" i="7"/>
  <c r="AL103" i="7"/>
  <c r="AK103" i="7"/>
  <c r="AJ103" i="7"/>
  <c r="AO102" i="7"/>
  <c r="AN102" i="7"/>
  <c r="AM102" i="7"/>
  <c r="AL102" i="7"/>
  <c r="AK102" i="7"/>
  <c r="AJ102" i="7"/>
  <c r="AO101" i="7"/>
  <c r="AN101" i="7"/>
  <c r="AM101" i="7"/>
  <c r="AL101" i="7"/>
  <c r="AK101" i="7"/>
  <c r="AJ101" i="7"/>
  <c r="AO100" i="7"/>
  <c r="AN100" i="7"/>
  <c r="AM100" i="7"/>
  <c r="AL100" i="7"/>
  <c r="AK100" i="7"/>
  <c r="AJ100" i="7"/>
  <c r="AO99" i="7"/>
  <c r="AN99" i="7"/>
  <c r="AM99" i="7"/>
  <c r="AL99" i="7"/>
  <c r="AK99" i="7"/>
  <c r="AJ99" i="7"/>
  <c r="AO98" i="7"/>
  <c r="AN98" i="7"/>
  <c r="AM98" i="7"/>
  <c r="AL98" i="7"/>
  <c r="AK98" i="7"/>
  <c r="AJ98" i="7"/>
  <c r="AO97" i="7"/>
  <c r="AN97" i="7"/>
  <c r="AM97" i="7"/>
  <c r="AL97" i="7"/>
  <c r="AK97" i="7"/>
  <c r="AJ97" i="7"/>
  <c r="AO96" i="7"/>
  <c r="AN96" i="7"/>
  <c r="AM96" i="7"/>
  <c r="AL96" i="7"/>
  <c r="AK96" i="7"/>
  <c r="AJ96" i="7"/>
  <c r="AO95" i="7"/>
  <c r="AN95" i="7"/>
  <c r="AM95" i="7"/>
  <c r="AL95" i="7"/>
  <c r="AK95" i="7"/>
  <c r="AJ95" i="7"/>
  <c r="AO94" i="7"/>
  <c r="AN94" i="7"/>
  <c r="AM94" i="7"/>
  <c r="AL94" i="7"/>
  <c r="AK94" i="7"/>
  <c r="AJ94" i="7"/>
  <c r="AO93" i="7"/>
  <c r="AN93" i="7"/>
  <c r="AM93" i="7"/>
  <c r="AL93" i="7"/>
  <c r="AK93" i="7"/>
  <c r="AJ93" i="7"/>
  <c r="AO92" i="7"/>
  <c r="AN92" i="7"/>
  <c r="AM92" i="7"/>
  <c r="AL92" i="7"/>
  <c r="AK92" i="7"/>
  <c r="AJ92" i="7"/>
  <c r="AO91" i="7"/>
  <c r="AN91" i="7"/>
  <c r="AM91" i="7"/>
  <c r="AL91" i="7"/>
  <c r="AK91" i="7"/>
  <c r="AJ91" i="7"/>
  <c r="AO90" i="7"/>
  <c r="AN90" i="7"/>
  <c r="AM90" i="7"/>
  <c r="AL90" i="7"/>
  <c r="AK90" i="7"/>
  <c r="AJ90" i="7"/>
  <c r="AO89" i="7"/>
  <c r="AN89" i="7"/>
  <c r="AM89" i="7"/>
  <c r="AL89" i="7"/>
  <c r="AK89" i="7"/>
  <c r="AJ89" i="7"/>
  <c r="AO88" i="7"/>
  <c r="AN88" i="7"/>
  <c r="AM88" i="7"/>
  <c r="AL88" i="7"/>
  <c r="AK88" i="7"/>
  <c r="AJ88" i="7"/>
  <c r="AO87" i="7"/>
  <c r="AN87" i="7"/>
  <c r="AM87" i="7"/>
  <c r="AL87" i="7"/>
  <c r="AK87" i="7"/>
  <c r="AJ87" i="7"/>
  <c r="AO86" i="7"/>
  <c r="AN86" i="7"/>
  <c r="AM86" i="7"/>
  <c r="AL86" i="7"/>
  <c r="AK86" i="7"/>
  <c r="AJ86" i="7"/>
  <c r="AO85" i="7"/>
  <c r="AN85" i="7"/>
  <c r="AM85" i="7"/>
  <c r="AL85" i="7"/>
  <c r="AK85" i="7"/>
  <c r="AJ85" i="7"/>
  <c r="AO84" i="7"/>
  <c r="AN84" i="7"/>
  <c r="AM84" i="7"/>
  <c r="AL84" i="7"/>
  <c r="AK84" i="7"/>
  <c r="AJ84" i="7"/>
  <c r="AO83" i="7"/>
  <c r="AN83" i="7"/>
  <c r="AM83" i="7"/>
  <c r="AL83" i="7"/>
  <c r="AK83" i="7"/>
  <c r="AJ83" i="7"/>
  <c r="AO82" i="7"/>
  <c r="AN82" i="7"/>
  <c r="AM82" i="7"/>
  <c r="AL82" i="7"/>
  <c r="AK82" i="7"/>
  <c r="AJ82" i="7"/>
  <c r="AO81" i="7"/>
  <c r="AN81" i="7"/>
  <c r="AM81" i="7"/>
  <c r="AL81" i="7"/>
  <c r="AK81" i="7"/>
  <c r="AJ81" i="7"/>
  <c r="AO80" i="7"/>
  <c r="AN80" i="7"/>
  <c r="AM80" i="7"/>
  <c r="AL80" i="7"/>
  <c r="AK80" i="7"/>
  <c r="AJ80" i="7"/>
  <c r="AO79" i="7"/>
  <c r="AN79" i="7"/>
  <c r="AM79" i="7"/>
  <c r="AL79" i="7"/>
  <c r="AK79" i="7"/>
  <c r="AJ79" i="7"/>
  <c r="AO78" i="7"/>
  <c r="AN78" i="7"/>
  <c r="AM78" i="7"/>
  <c r="AL78" i="7"/>
  <c r="AK78" i="7"/>
  <c r="AJ78" i="7"/>
  <c r="AO77" i="7"/>
  <c r="AN77" i="7"/>
  <c r="AM77" i="7"/>
  <c r="AL77" i="7"/>
  <c r="AK77" i="7"/>
  <c r="AJ77" i="7"/>
  <c r="AO76" i="7"/>
  <c r="AN76" i="7"/>
  <c r="AM76" i="7"/>
  <c r="AL76" i="7"/>
  <c r="AK76" i="7"/>
  <c r="AJ76" i="7"/>
  <c r="AO75" i="7"/>
  <c r="AN75" i="7"/>
  <c r="AM75" i="7"/>
  <c r="AL75" i="7"/>
  <c r="AK75" i="7"/>
  <c r="AJ75" i="7"/>
  <c r="AO74" i="7"/>
  <c r="AN74" i="7"/>
  <c r="AM74" i="7"/>
  <c r="AL74" i="7"/>
  <c r="AK74" i="7"/>
  <c r="AJ74" i="7"/>
  <c r="AO73" i="7"/>
  <c r="AN73" i="7"/>
  <c r="AM73" i="7"/>
  <c r="AL73" i="7"/>
  <c r="AK73" i="7"/>
  <c r="AJ73" i="7"/>
  <c r="AO72" i="7"/>
  <c r="AN72" i="7"/>
  <c r="AM72" i="7"/>
  <c r="AL72" i="7"/>
  <c r="AK72" i="7"/>
  <c r="AJ72" i="7"/>
  <c r="AO71" i="7"/>
  <c r="AN71" i="7"/>
  <c r="AM71" i="7"/>
  <c r="AL71" i="7"/>
  <c r="AK71" i="7"/>
  <c r="AJ71" i="7"/>
  <c r="AO70" i="7"/>
  <c r="AN70" i="7"/>
  <c r="AM70" i="7"/>
  <c r="AL70" i="7"/>
  <c r="AK70" i="7"/>
  <c r="AJ70" i="7"/>
  <c r="AO69" i="7"/>
  <c r="AN69" i="7"/>
  <c r="AM69" i="7"/>
  <c r="AL69" i="7"/>
  <c r="AK69" i="7"/>
  <c r="AJ69" i="7"/>
  <c r="AO68" i="7"/>
  <c r="AN68" i="7"/>
  <c r="AM68" i="7"/>
  <c r="AL68" i="7"/>
  <c r="AK68" i="7"/>
  <c r="AJ68" i="7"/>
  <c r="AO67" i="7"/>
  <c r="AN67" i="7"/>
  <c r="AM67" i="7"/>
  <c r="AL67" i="7"/>
  <c r="AK67" i="7"/>
  <c r="AJ67" i="7"/>
  <c r="AO66" i="7"/>
  <c r="AN66" i="7"/>
  <c r="AM66" i="7"/>
  <c r="AL66" i="7"/>
  <c r="AK66" i="7"/>
  <c r="AJ66" i="7"/>
  <c r="AO65" i="7"/>
  <c r="AN65" i="7"/>
  <c r="AM65" i="7"/>
  <c r="AL65" i="7"/>
  <c r="AK65" i="7"/>
  <c r="AJ65" i="7"/>
  <c r="AO64" i="7"/>
  <c r="AN64" i="7"/>
  <c r="AM64" i="7"/>
  <c r="AL64" i="7"/>
  <c r="AK64" i="7"/>
  <c r="AJ64" i="7"/>
  <c r="AO63" i="7"/>
  <c r="AN63" i="7"/>
  <c r="AM63" i="7"/>
  <c r="AL63" i="7"/>
  <c r="AK63" i="7"/>
  <c r="AJ63" i="7"/>
  <c r="AO62" i="7"/>
  <c r="AN62" i="7"/>
  <c r="AM62" i="7"/>
  <c r="AL62" i="7"/>
  <c r="AK62" i="7"/>
  <c r="AJ62" i="7"/>
  <c r="AO61" i="7"/>
  <c r="AN61" i="7"/>
  <c r="AM61" i="7"/>
  <c r="AL61" i="7"/>
  <c r="AK61" i="7"/>
  <c r="AJ61" i="7"/>
  <c r="AO60" i="7"/>
  <c r="AN60" i="7"/>
  <c r="AM60" i="7"/>
  <c r="AL60" i="7"/>
  <c r="AK60" i="7"/>
  <c r="AJ60" i="7"/>
  <c r="AO59" i="7"/>
  <c r="AN59" i="7"/>
  <c r="AM59" i="7"/>
  <c r="AL59" i="7"/>
  <c r="AK59" i="7"/>
  <c r="AJ59" i="7"/>
  <c r="AO58" i="7"/>
  <c r="AN58" i="7"/>
  <c r="AM58" i="7"/>
  <c r="AL58" i="7"/>
  <c r="AK58" i="7"/>
  <c r="AJ58" i="7"/>
  <c r="AO57" i="7"/>
  <c r="AN57" i="7"/>
  <c r="AM57" i="7"/>
  <c r="AL57" i="7"/>
  <c r="AK57" i="7"/>
  <c r="AJ57" i="7"/>
  <c r="AO56" i="7"/>
  <c r="AN56" i="7"/>
  <c r="AM56" i="7"/>
  <c r="AL56" i="7"/>
  <c r="AK56" i="7"/>
  <c r="AJ56" i="7"/>
  <c r="AO55" i="7"/>
  <c r="AN55" i="7"/>
  <c r="AM55" i="7"/>
  <c r="AL55" i="7"/>
  <c r="AK55" i="7"/>
  <c r="AJ55" i="7"/>
  <c r="AO54" i="7"/>
  <c r="AN54" i="7"/>
  <c r="AM54" i="7"/>
  <c r="AL54" i="7"/>
  <c r="AK54" i="7"/>
  <c r="AJ54" i="7"/>
  <c r="AO53" i="7"/>
  <c r="AN53" i="7"/>
  <c r="AM53" i="7"/>
  <c r="AL53" i="7"/>
  <c r="AK53" i="7"/>
  <c r="AJ53" i="7"/>
  <c r="AO52" i="7"/>
  <c r="AN52" i="7"/>
  <c r="AM52" i="7"/>
  <c r="AL52" i="7"/>
  <c r="AK52" i="7"/>
  <c r="AJ52" i="7"/>
  <c r="AO51" i="7"/>
  <c r="AN51" i="7"/>
  <c r="AM51" i="7"/>
  <c r="AL51" i="7"/>
  <c r="AK51" i="7"/>
  <c r="AJ51" i="7"/>
  <c r="AO50" i="7"/>
  <c r="AN50" i="7"/>
  <c r="AM50" i="7"/>
  <c r="AL50" i="7"/>
  <c r="AK50" i="7"/>
  <c r="AJ50" i="7"/>
  <c r="AO49" i="7"/>
  <c r="AN49" i="7"/>
  <c r="AM49" i="7"/>
  <c r="AL49" i="7"/>
  <c r="AK49" i="7"/>
  <c r="AJ49" i="7"/>
  <c r="AO48" i="7"/>
  <c r="AN48" i="7"/>
  <c r="AM48" i="7"/>
  <c r="AL48" i="7"/>
  <c r="AK48" i="7"/>
  <c r="AJ48" i="7"/>
  <c r="AO47" i="7"/>
  <c r="AN47" i="7"/>
  <c r="AM47" i="7"/>
  <c r="AL47" i="7"/>
  <c r="AK47" i="7"/>
  <c r="AJ47" i="7"/>
  <c r="AO46" i="7"/>
  <c r="AN46" i="7"/>
  <c r="AM46" i="7"/>
  <c r="AL46" i="7"/>
  <c r="AK46" i="7"/>
  <c r="AJ46" i="7"/>
  <c r="AO45" i="7"/>
  <c r="AN45" i="7"/>
  <c r="AM45" i="7"/>
  <c r="AL45" i="7"/>
  <c r="AK45" i="7"/>
  <c r="AJ45" i="7"/>
  <c r="AO44" i="7"/>
  <c r="AN44" i="7"/>
  <c r="AM44" i="7"/>
  <c r="AL44" i="7"/>
  <c r="AK44" i="7"/>
  <c r="AJ44" i="7"/>
  <c r="AO43" i="7"/>
  <c r="AN43" i="7"/>
  <c r="AM43" i="7"/>
  <c r="AL43" i="7"/>
  <c r="AK43" i="7"/>
  <c r="AJ43" i="7"/>
  <c r="AO42" i="7"/>
  <c r="AN42" i="7"/>
  <c r="AM42" i="7"/>
  <c r="AL42" i="7"/>
  <c r="AK42" i="7"/>
  <c r="AJ42" i="7"/>
  <c r="AO41" i="7"/>
  <c r="AN41" i="7"/>
  <c r="AM41" i="7"/>
  <c r="AL41" i="7"/>
  <c r="AK41" i="7"/>
  <c r="AJ41" i="7"/>
  <c r="AO40" i="7"/>
  <c r="AN40" i="7"/>
  <c r="AM40" i="7"/>
  <c r="AL40" i="7"/>
  <c r="AK40" i="7"/>
  <c r="AJ40" i="7"/>
  <c r="AO39" i="7"/>
  <c r="AN39" i="7"/>
  <c r="AM39" i="7"/>
  <c r="AL39" i="7"/>
  <c r="AK39" i="7"/>
  <c r="AJ39" i="7"/>
  <c r="AO38" i="7"/>
  <c r="AN38" i="7"/>
  <c r="AM38" i="7"/>
  <c r="AL38" i="7"/>
  <c r="AK38" i="7"/>
  <c r="AJ38" i="7"/>
  <c r="AO37" i="7"/>
  <c r="AN37" i="7"/>
  <c r="AM37" i="7"/>
  <c r="AL37" i="7"/>
  <c r="AK37" i="7"/>
  <c r="AJ37" i="7"/>
  <c r="AO36" i="7"/>
  <c r="AN36" i="7"/>
  <c r="AM36" i="7"/>
  <c r="AL36" i="7"/>
  <c r="AK36" i="7"/>
  <c r="AJ36" i="7"/>
  <c r="AO35" i="7"/>
  <c r="AN35" i="7"/>
  <c r="AM35" i="7"/>
  <c r="AL35" i="7"/>
  <c r="AK35" i="7"/>
  <c r="AJ35" i="7"/>
  <c r="AO34" i="7"/>
  <c r="AN34" i="7"/>
  <c r="AM34" i="7"/>
  <c r="AL34" i="7"/>
  <c r="AK34" i="7"/>
  <c r="AJ34" i="7"/>
  <c r="AO33" i="7"/>
  <c r="AN33" i="7"/>
  <c r="AM33" i="7"/>
  <c r="AL33" i="7"/>
  <c r="AK33" i="7"/>
  <c r="AJ33" i="7"/>
  <c r="AO32" i="7"/>
  <c r="AN32" i="7"/>
  <c r="AM32" i="7"/>
  <c r="AL32" i="7"/>
  <c r="AK32" i="7"/>
  <c r="AJ32" i="7"/>
  <c r="AO31" i="7"/>
  <c r="AN31" i="7"/>
  <c r="AM31" i="7"/>
  <c r="AL31" i="7"/>
  <c r="AK31" i="7"/>
  <c r="AJ31" i="7"/>
  <c r="AO30" i="7"/>
  <c r="AN30" i="7"/>
  <c r="AM30" i="7"/>
  <c r="AL30" i="7"/>
  <c r="AK30" i="7"/>
  <c r="AJ30" i="7"/>
  <c r="AO29" i="7"/>
  <c r="AN29" i="7"/>
  <c r="AM29" i="7"/>
  <c r="AL29" i="7"/>
  <c r="AK29" i="7"/>
  <c r="AJ29" i="7"/>
  <c r="AO28" i="7"/>
  <c r="AN28" i="7"/>
  <c r="AM28" i="7"/>
  <c r="AL28" i="7"/>
  <c r="AK28" i="7"/>
  <c r="AJ28" i="7"/>
  <c r="AO27" i="7"/>
  <c r="AN27" i="7"/>
  <c r="AM27" i="7"/>
  <c r="AL27" i="7"/>
  <c r="AK27" i="7"/>
  <c r="AJ27" i="7"/>
  <c r="AO26" i="7"/>
  <c r="AN26" i="7"/>
  <c r="AM26" i="7"/>
  <c r="AL26" i="7"/>
  <c r="AK26" i="7"/>
  <c r="AJ26" i="7"/>
  <c r="AO25" i="7"/>
  <c r="AN25" i="7"/>
  <c r="AM25" i="7"/>
  <c r="AL25" i="7"/>
  <c r="AK25" i="7"/>
  <c r="AJ25" i="7"/>
  <c r="AO24" i="7"/>
  <c r="AN24" i="7"/>
  <c r="AM24" i="7"/>
  <c r="AL24" i="7"/>
  <c r="AK24" i="7"/>
  <c r="AJ24" i="7"/>
  <c r="AO23" i="7"/>
  <c r="AN23" i="7"/>
  <c r="AM23" i="7"/>
  <c r="AL23" i="7"/>
  <c r="AK23" i="7"/>
  <c r="AJ23" i="7"/>
  <c r="AO22" i="7"/>
  <c r="AN22" i="7"/>
  <c r="AM22" i="7"/>
  <c r="AL22" i="7"/>
  <c r="AK22" i="7"/>
  <c r="AJ22" i="7"/>
  <c r="AO21" i="7"/>
  <c r="AN21" i="7"/>
  <c r="AM21" i="7"/>
  <c r="AL21" i="7"/>
  <c r="AK21" i="7"/>
  <c r="AJ21" i="7"/>
  <c r="AO20" i="7"/>
  <c r="AN20" i="7"/>
  <c r="AM20" i="7"/>
  <c r="AL20" i="7"/>
  <c r="AK20" i="7"/>
  <c r="AJ20" i="7"/>
  <c r="AO19" i="7"/>
  <c r="AN19" i="7"/>
  <c r="AM19" i="7"/>
  <c r="AL19" i="7"/>
  <c r="AK19" i="7"/>
  <c r="AJ19" i="7"/>
  <c r="AO18" i="7"/>
  <c r="AN18" i="7"/>
  <c r="AM18" i="7"/>
  <c r="AL18" i="7"/>
  <c r="AK18" i="7"/>
  <c r="AJ18" i="7"/>
  <c r="AO17" i="7"/>
  <c r="AN17" i="7"/>
  <c r="AM17" i="7"/>
  <c r="AL17" i="7"/>
  <c r="AK17" i="7"/>
  <c r="AJ17" i="7"/>
  <c r="AO16" i="7"/>
  <c r="AN16" i="7"/>
  <c r="AM16" i="7"/>
  <c r="AL16" i="7"/>
  <c r="AK16" i="7"/>
  <c r="AJ16" i="7"/>
  <c r="AO15" i="7"/>
  <c r="AN15" i="7"/>
  <c r="AM15" i="7"/>
  <c r="AL15" i="7"/>
  <c r="AK15" i="7"/>
  <c r="AJ15" i="7"/>
  <c r="AO14" i="7"/>
  <c r="AN14" i="7"/>
  <c r="AM14" i="7"/>
  <c r="AL14" i="7"/>
  <c r="AK14" i="7"/>
  <c r="AJ14" i="7"/>
  <c r="AO13" i="7"/>
  <c r="AN13" i="7"/>
  <c r="AM13" i="7"/>
  <c r="AL13" i="7"/>
  <c r="AK13" i="7"/>
  <c r="AJ13" i="7"/>
  <c r="AO12" i="7"/>
  <c r="AN12" i="7"/>
  <c r="AM12" i="7"/>
  <c r="AL12" i="7"/>
  <c r="AK12" i="7"/>
  <c r="AJ12" i="7"/>
  <c r="AO11" i="7"/>
  <c r="AN11" i="7"/>
  <c r="AM11" i="7"/>
  <c r="AL11" i="7"/>
  <c r="AK11" i="7"/>
  <c r="AJ11" i="7"/>
  <c r="AO10" i="7"/>
  <c r="AN10" i="7"/>
  <c r="AM10" i="7"/>
  <c r="AL10" i="7"/>
  <c r="AK10" i="7"/>
  <c r="AJ10" i="7"/>
  <c r="AO9" i="7"/>
  <c r="AN9" i="7"/>
  <c r="AM9" i="7"/>
  <c r="AL9" i="7"/>
  <c r="AK9" i="7"/>
  <c r="AJ9" i="7"/>
  <c r="AO8" i="7"/>
  <c r="AN8" i="7"/>
  <c r="AM8" i="7"/>
  <c r="AL8" i="7"/>
  <c r="AK8" i="7"/>
  <c r="AJ8" i="7"/>
  <c r="AO7" i="7"/>
  <c r="AN7" i="7"/>
  <c r="AM7" i="7"/>
  <c r="AL7" i="7"/>
  <c r="AK7" i="7"/>
  <c r="AJ7" i="7"/>
  <c r="AO6" i="7"/>
  <c r="AN6" i="7"/>
  <c r="AM6" i="7"/>
  <c r="AL6" i="7"/>
  <c r="AK6" i="7"/>
  <c r="AJ6" i="7"/>
  <c r="AO5" i="7"/>
  <c r="AN5" i="7"/>
  <c r="AM5" i="7"/>
  <c r="AL5" i="7"/>
  <c r="AK5" i="7"/>
  <c r="AJ5" i="7"/>
  <c r="AO4" i="7"/>
  <c r="AN4" i="7"/>
  <c r="AM4" i="7"/>
  <c r="AL4" i="7"/>
  <c r="AK4" i="7"/>
  <c r="AJ4" i="7"/>
  <c r="AG124" i="7"/>
  <c r="AF124" i="7"/>
  <c r="AE124" i="7"/>
  <c r="AD124" i="7"/>
  <c r="AC124" i="7"/>
  <c r="AB124" i="7"/>
  <c r="AG123" i="7"/>
  <c r="AF123" i="7"/>
  <c r="AE123" i="7"/>
  <c r="AD123" i="7"/>
  <c r="AC123" i="7"/>
  <c r="AB123" i="7"/>
  <c r="AG122" i="7"/>
  <c r="AF122" i="7"/>
  <c r="AE122" i="7"/>
  <c r="AD122" i="7"/>
  <c r="AC122" i="7"/>
  <c r="AB122" i="7"/>
  <c r="AG121" i="7"/>
  <c r="AF121" i="7"/>
  <c r="AE121" i="7"/>
  <c r="AD121" i="7"/>
  <c r="AC121" i="7"/>
  <c r="AB121" i="7"/>
  <c r="AG120" i="7"/>
  <c r="AF120" i="7"/>
  <c r="AE120" i="7"/>
  <c r="AD120" i="7"/>
  <c r="AC120" i="7"/>
  <c r="AB120" i="7"/>
  <c r="AG119" i="7"/>
  <c r="AF119" i="7"/>
  <c r="AE119" i="7"/>
  <c r="AD119" i="7"/>
  <c r="AC119" i="7"/>
  <c r="AB119" i="7"/>
  <c r="AG118" i="7"/>
  <c r="AF118" i="7"/>
  <c r="AE118" i="7"/>
  <c r="AD118" i="7"/>
  <c r="AC118" i="7"/>
  <c r="AB118" i="7"/>
  <c r="AG117" i="7"/>
  <c r="AF117" i="7"/>
  <c r="AE117" i="7"/>
  <c r="AD117" i="7"/>
  <c r="AC117" i="7"/>
  <c r="AB117" i="7"/>
  <c r="AG116" i="7"/>
  <c r="AF116" i="7"/>
  <c r="AE116" i="7"/>
  <c r="AD116" i="7"/>
  <c r="AC116" i="7"/>
  <c r="AB116" i="7"/>
  <c r="AG115" i="7"/>
  <c r="AF115" i="7"/>
  <c r="AE115" i="7"/>
  <c r="AD115" i="7"/>
  <c r="AC115" i="7"/>
  <c r="AB115" i="7"/>
  <c r="AG114" i="7"/>
  <c r="AF114" i="7"/>
  <c r="AE114" i="7"/>
  <c r="AD114" i="7"/>
  <c r="AC114" i="7"/>
  <c r="AB114" i="7"/>
  <c r="AG113" i="7"/>
  <c r="AF113" i="7"/>
  <c r="AE113" i="7"/>
  <c r="AD113" i="7"/>
  <c r="AC113" i="7"/>
  <c r="AB113" i="7"/>
  <c r="AG112" i="7"/>
  <c r="AF112" i="7"/>
  <c r="AE112" i="7"/>
  <c r="AD112" i="7"/>
  <c r="AC112" i="7"/>
  <c r="AB112" i="7"/>
  <c r="AG111" i="7"/>
  <c r="AF111" i="7"/>
  <c r="AE111" i="7"/>
  <c r="AD111" i="7"/>
  <c r="AC111" i="7"/>
  <c r="AB111" i="7"/>
  <c r="AG110" i="7"/>
  <c r="AF110" i="7"/>
  <c r="AE110" i="7"/>
  <c r="AD110" i="7"/>
  <c r="AC110" i="7"/>
  <c r="AB110" i="7"/>
  <c r="AG109" i="7"/>
  <c r="AF109" i="7"/>
  <c r="AE109" i="7"/>
  <c r="AD109" i="7"/>
  <c r="AC109" i="7"/>
  <c r="AB109" i="7"/>
  <c r="AG108" i="7"/>
  <c r="AF108" i="7"/>
  <c r="AE108" i="7"/>
  <c r="AD108" i="7"/>
  <c r="AC108" i="7"/>
  <c r="AB108" i="7"/>
  <c r="AG107" i="7"/>
  <c r="AF107" i="7"/>
  <c r="AE107" i="7"/>
  <c r="AD107" i="7"/>
  <c r="AC107" i="7"/>
  <c r="AB107" i="7"/>
  <c r="AG106" i="7"/>
  <c r="AF106" i="7"/>
  <c r="AE106" i="7"/>
  <c r="AD106" i="7"/>
  <c r="AC106" i="7"/>
  <c r="AB106" i="7"/>
  <c r="AG105" i="7"/>
  <c r="AF105" i="7"/>
  <c r="AE105" i="7"/>
  <c r="AD105" i="7"/>
  <c r="AC105" i="7"/>
  <c r="AB105" i="7"/>
  <c r="AG104" i="7"/>
  <c r="AF104" i="7"/>
  <c r="AE104" i="7"/>
  <c r="AD104" i="7"/>
  <c r="AC104" i="7"/>
  <c r="AB104" i="7"/>
  <c r="AG103" i="7"/>
  <c r="AF103" i="7"/>
  <c r="AE103" i="7"/>
  <c r="AD103" i="7"/>
  <c r="AC103" i="7"/>
  <c r="AB103" i="7"/>
  <c r="AG102" i="7"/>
  <c r="AF102" i="7"/>
  <c r="AE102" i="7"/>
  <c r="AD102" i="7"/>
  <c r="AC102" i="7"/>
  <c r="AB102" i="7"/>
  <c r="AG101" i="7"/>
  <c r="AF101" i="7"/>
  <c r="AE101" i="7"/>
  <c r="AD101" i="7"/>
  <c r="AC101" i="7"/>
  <c r="AB101" i="7"/>
  <c r="AG100" i="7"/>
  <c r="AF100" i="7"/>
  <c r="AE100" i="7"/>
  <c r="AD100" i="7"/>
  <c r="AC100" i="7"/>
  <c r="AB100" i="7"/>
  <c r="AG99" i="7"/>
  <c r="AF99" i="7"/>
  <c r="AE99" i="7"/>
  <c r="AD99" i="7"/>
  <c r="AC99" i="7"/>
  <c r="AB99" i="7"/>
  <c r="AG98" i="7"/>
  <c r="AF98" i="7"/>
  <c r="AE98" i="7"/>
  <c r="AD98" i="7"/>
  <c r="AC98" i="7"/>
  <c r="AB98" i="7"/>
  <c r="AG97" i="7"/>
  <c r="AF97" i="7"/>
  <c r="AE97" i="7"/>
  <c r="AD97" i="7"/>
  <c r="AC97" i="7"/>
  <c r="AB97" i="7"/>
  <c r="AG96" i="7"/>
  <c r="AF96" i="7"/>
  <c r="AE96" i="7"/>
  <c r="AD96" i="7"/>
  <c r="AC96" i="7"/>
  <c r="AB96" i="7"/>
  <c r="AG95" i="7"/>
  <c r="AF95" i="7"/>
  <c r="AE95" i="7"/>
  <c r="AD95" i="7"/>
  <c r="AC95" i="7"/>
  <c r="AB95" i="7"/>
  <c r="AG94" i="7"/>
  <c r="AF94" i="7"/>
  <c r="AE94" i="7"/>
  <c r="AD94" i="7"/>
  <c r="AC94" i="7"/>
  <c r="AB94" i="7"/>
  <c r="AG93" i="7"/>
  <c r="AF93" i="7"/>
  <c r="AE93" i="7"/>
  <c r="AD93" i="7"/>
  <c r="AC93" i="7"/>
  <c r="AB93" i="7"/>
  <c r="AG92" i="7"/>
  <c r="AF92" i="7"/>
  <c r="AE92" i="7"/>
  <c r="AD92" i="7"/>
  <c r="AC92" i="7"/>
  <c r="AB92" i="7"/>
  <c r="AG91" i="7"/>
  <c r="AF91" i="7"/>
  <c r="AE91" i="7"/>
  <c r="AD91" i="7"/>
  <c r="AC91" i="7"/>
  <c r="AB91" i="7"/>
  <c r="AG90" i="7"/>
  <c r="AF90" i="7"/>
  <c r="AE90" i="7"/>
  <c r="AD90" i="7"/>
  <c r="AC90" i="7"/>
  <c r="AB90" i="7"/>
  <c r="AG89" i="7"/>
  <c r="AF89" i="7"/>
  <c r="AE89" i="7"/>
  <c r="AD89" i="7"/>
  <c r="AC89" i="7"/>
  <c r="AB89" i="7"/>
  <c r="AG88" i="7"/>
  <c r="AF88" i="7"/>
  <c r="AE88" i="7"/>
  <c r="AD88" i="7"/>
  <c r="AC88" i="7"/>
  <c r="AB88" i="7"/>
  <c r="AG87" i="7"/>
  <c r="AF87" i="7"/>
  <c r="AE87" i="7"/>
  <c r="AD87" i="7"/>
  <c r="AC87" i="7"/>
  <c r="AB87" i="7"/>
  <c r="AG86" i="7"/>
  <c r="AF86" i="7"/>
  <c r="AE86" i="7"/>
  <c r="AD86" i="7"/>
  <c r="AC86" i="7"/>
  <c r="AB86" i="7"/>
  <c r="AG85" i="7"/>
  <c r="AF85" i="7"/>
  <c r="AE85" i="7"/>
  <c r="AD85" i="7"/>
  <c r="AC85" i="7"/>
  <c r="AB85" i="7"/>
  <c r="AG84" i="7"/>
  <c r="AF84" i="7"/>
  <c r="AE84" i="7"/>
  <c r="AD84" i="7"/>
  <c r="AC84" i="7"/>
  <c r="AB84" i="7"/>
  <c r="AG83" i="7"/>
  <c r="AF83" i="7"/>
  <c r="AE83" i="7"/>
  <c r="AD83" i="7"/>
  <c r="AC83" i="7"/>
  <c r="AB83" i="7"/>
  <c r="AG82" i="7"/>
  <c r="AF82" i="7"/>
  <c r="AE82" i="7"/>
  <c r="AD82" i="7"/>
  <c r="AC82" i="7"/>
  <c r="AB82" i="7"/>
  <c r="AG81" i="7"/>
  <c r="AF81" i="7"/>
  <c r="AE81" i="7"/>
  <c r="AD81" i="7"/>
  <c r="AC81" i="7"/>
  <c r="AB81" i="7"/>
  <c r="AG80" i="7"/>
  <c r="AF80" i="7"/>
  <c r="AE80" i="7"/>
  <c r="AD80" i="7"/>
  <c r="AC80" i="7"/>
  <c r="AB80" i="7"/>
  <c r="AG79" i="7"/>
  <c r="AF79" i="7"/>
  <c r="AE79" i="7"/>
  <c r="AD79" i="7"/>
  <c r="AC79" i="7"/>
  <c r="AB79" i="7"/>
  <c r="AG78" i="7"/>
  <c r="AF78" i="7"/>
  <c r="AE78" i="7"/>
  <c r="AD78" i="7"/>
  <c r="AC78" i="7"/>
  <c r="AB78" i="7"/>
  <c r="AG77" i="7"/>
  <c r="AF77" i="7"/>
  <c r="AE77" i="7"/>
  <c r="AD77" i="7"/>
  <c r="AC77" i="7"/>
  <c r="AB77" i="7"/>
  <c r="AG76" i="7"/>
  <c r="AF76" i="7"/>
  <c r="AE76" i="7"/>
  <c r="AD76" i="7"/>
  <c r="AC76" i="7"/>
  <c r="AB76" i="7"/>
  <c r="AG75" i="7"/>
  <c r="AF75" i="7"/>
  <c r="AE75" i="7"/>
  <c r="AD75" i="7"/>
  <c r="AC75" i="7"/>
  <c r="AB75" i="7"/>
  <c r="AG74" i="7"/>
  <c r="AF74" i="7"/>
  <c r="AE74" i="7"/>
  <c r="AD74" i="7"/>
  <c r="AC74" i="7"/>
  <c r="AB74" i="7"/>
  <c r="AG73" i="7"/>
  <c r="AF73" i="7"/>
  <c r="AE73" i="7"/>
  <c r="AD73" i="7"/>
  <c r="AC73" i="7"/>
  <c r="AB73" i="7"/>
  <c r="AG72" i="7"/>
  <c r="AF72" i="7"/>
  <c r="AE72" i="7"/>
  <c r="AD72" i="7"/>
  <c r="AC72" i="7"/>
  <c r="AB72" i="7"/>
  <c r="AG71" i="7"/>
  <c r="AF71" i="7"/>
  <c r="AE71" i="7"/>
  <c r="AD71" i="7"/>
  <c r="AC71" i="7"/>
  <c r="AB71" i="7"/>
  <c r="AG70" i="7"/>
  <c r="AF70" i="7"/>
  <c r="AE70" i="7"/>
  <c r="AD70" i="7"/>
  <c r="AC70" i="7"/>
  <c r="AB70" i="7"/>
  <c r="AG69" i="7"/>
  <c r="AF69" i="7"/>
  <c r="AE69" i="7"/>
  <c r="AD69" i="7"/>
  <c r="AC69" i="7"/>
  <c r="AB69" i="7"/>
  <c r="AG68" i="7"/>
  <c r="AF68" i="7"/>
  <c r="AE68" i="7"/>
  <c r="AD68" i="7"/>
  <c r="AC68" i="7"/>
  <c r="AB68" i="7"/>
  <c r="AG67" i="7"/>
  <c r="AF67" i="7"/>
  <c r="AE67" i="7"/>
  <c r="AD67" i="7"/>
  <c r="AC67" i="7"/>
  <c r="AB67" i="7"/>
  <c r="AG66" i="7"/>
  <c r="AF66" i="7"/>
  <c r="AE66" i="7"/>
  <c r="AD66" i="7"/>
  <c r="AC66" i="7"/>
  <c r="AB66" i="7"/>
  <c r="AG65" i="7"/>
  <c r="AF65" i="7"/>
  <c r="AE65" i="7"/>
  <c r="AD65" i="7"/>
  <c r="AC65" i="7"/>
  <c r="AB65" i="7"/>
  <c r="AG64" i="7"/>
  <c r="AF64" i="7"/>
  <c r="AE64" i="7"/>
  <c r="AD64" i="7"/>
  <c r="AC64" i="7"/>
  <c r="AB64" i="7"/>
  <c r="AG63" i="7"/>
  <c r="AF63" i="7"/>
  <c r="AE63" i="7"/>
  <c r="AD63" i="7"/>
  <c r="AC63" i="7"/>
  <c r="AB63" i="7"/>
  <c r="AG62" i="7"/>
  <c r="AF62" i="7"/>
  <c r="AE62" i="7"/>
  <c r="AD62" i="7"/>
  <c r="AC62" i="7"/>
  <c r="AB62" i="7"/>
  <c r="AG61" i="7"/>
  <c r="AF61" i="7"/>
  <c r="AE61" i="7"/>
  <c r="AD61" i="7"/>
  <c r="AC61" i="7"/>
  <c r="AB61" i="7"/>
  <c r="AG60" i="7"/>
  <c r="AF60" i="7"/>
  <c r="AE60" i="7"/>
  <c r="AD60" i="7"/>
  <c r="AC60" i="7"/>
  <c r="AB60" i="7"/>
  <c r="AG59" i="7"/>
  <c r="AF59" i="7"/>
  <c r="AE59" i="7"/>
  <c r="AD59" i="7"/>
  <c r="AC59" i="7"/>
  <c r="AB59" i="7"/>
  <c r="AG58" i="7"/>
  <c r="AF58" i="7"/>
  <c r="AE58" i="7"/>
  <c r="AD58" i="7"/>
  <c r="AC58" i="7"/>
  <c r="AB58" i="7"/>
  <c r="AG57" i="7"/>
  <c r="AF57" i="7"/>
  <c r="AE57" i="7"/>
  <c r="AD57" i="7"/>
  <c r="AC57" i="7"/>
  <c r="AB57" i="7"/>
  <c r="AG56" i="7"/>
  <c r="AF56" i="7"/>
  <c r="AE56" i="7"/>
  <c r="AD56" i="7"/>
  <c r="AC56" i="7"/>
  <c r="AB56" i="7"/>
  <c r="AG55" i="7"/>
  <c r="AF55" i="7"/>
  <c r="AE55" i="7"/>
  <c r="AD55" i="7"/>
  <c r="AC55" i="7"/>
  <c r="AB55" i="7"/>
  <c r="AG54" i="7"/>
  <c r="AF54" i="7"/>
  <c r="AE54" i="7"/>
  <c r="AD54" i="7"/>
  <c r="AC54" i="7"/>
  <c r="AB54" i="7"/>
  <c r="AG53" i="7"/>
  <c r="AF53" i="7"/>
  <c r="AE53" i="7"/>
  <c r="AD53" i="7"/>
  <c r="AC53" i="7"/>
  <c r="AB53" i="7"/>
  <c r="AG52" i="7"/>
  <c r="AF52" i="7"/>
  <c r="AE52" i="7"/>
  <c r="AD52" i="7"/>
  <c r="AC52" i="7"/>
  <c r="AB52" i="7"/>
  <c r="AG51" i="7"/>
  <c r="AF51" i="7"/>
  <c r="AE51" i="7"/>
  <c r="AD51" i="7"/>
  <c r="AC51" i="7"/>
  <c r="AB51" i="7"/>
  <c r="AG50" i="7"/>
  <c r="AF50" i="7"/>
  <c r="AE50" i="7"/>
  <c r="AD50" i="7"/>
  <c r="AC50" i="7"/>
  <c r="AB50" i="7"/>
  <c r="AG49" i="7"/>
  <c r="AF49" i="7"/>
  <c r="AE49" i="7"/>
  <c r="AD49" i="7"/>
  <c r="AC49" i="7"/>
  <c r="AB49" i="7"/>
  <c r="AG48" i="7"/>
  <c r="AF48" i="7"/>
  <c r="AE48" i="7"/>
  <c r="AD48" i="7"/>
  <c r="AC48" i="7"/>
  <c r="AB48" i="7"/>
  <c r="AG47" i="7"/>
  <c r="AF47" i="7"/>
  <c r="AE47" i="7"/>
  <c r="AD47" i="7"/>
  <c r="AC47" i="7"/>
  <c r="AB47" i="7"/>
  <c r="AG46" i="7"/>
  <c r="AF46" i="7"/>
  <c r="AE46" i="7"/>
  <c r="AD46" i="7"/>
  <c r="AC46" i="7"/>
  <c r="AB46" i="7"/>
  <c r="AG45" i="7"/>
  <c r="AF45" i="7"/>
  <c r="AE45" i="7"/>
  <c r="AD45" i="7"/>
  <c r="AC45" i="7"/>
  <c r="AB45" i="7"/>
  <c r="AG44" i="7"/>
  <c r="AF44" i="7"/>
  <c r="AE44" i="7"/>
  <c r="AD44" i="7"/>
  <c r="AC44" i="7"/>
  <c r="AB44" i="7"/>
  <c r="AG43" i="7"/>
  <c r="AF43" i="7"/>
  <c r="AE43" i="7"/>
  <c r="AD43" i="7"/>
  <c r="AC43" i="7"/>
  <c r="AB43" i="7"/>
  <c r="AG42" i="7"/>
  <c r="AF42" i="7"/>
  <c r="AE42" i="7"/>
  <c r="AD42" i="7"/>
  <c r="AC42" i="7"/>
  <c r="AB42" i="7"/>
  <c r="AG41" i="7"/>
  <c r="AF41" i="7"/>
  <c r="AE41" i="7"/>
  <c r="AD41" i="7"/>
  <c r="AC41" i="7"/>
  <c r="AB41" i="7"/>
  <c r="AG40" i="7"/>
  <c r="AF40" i="7"/>
  <c r="AE40" i="7"/>
  <c r="AD40" i="7"/>
  <c r="AC40" i="7"/>
  <c r="AB40" i="7"/>
  <c r="AG39" i="7"/>
  <c r="AF39" i="7"/>
  <c r="AE39" i="7"/>
  <c r="AD39" i="7"/>
  <c r="AC39" i="7"/>
  <c r="AB39" i="7"/>
  <c r="AG38" i="7"/>
  <c r="AF38" i="7"/>
  <c r="AE38" i="7"/>
  <c r="AD38" i="7"/>
  <c r="AC38" i="7"/>
  <c r="AB38" i="7"/>
  <c r="AG37" i="7"/>
  <c r="AF37" i="7"/>
  <c r="AE37" i="7"/>
  <c r="AD37" i="7"/>
  <c r="AC37" i="7"/>
  <c r="AB37" i="7"/>
  <c r="AG36" i="7"/>
  <c r="AF36" i="7"/>
  <c r="AE36" i="7"/>
  <c r="AD36" i="7"/>
  <c r="AC36" i="7"/>
  <c r="AB36" i="7"/>
  <c r="AG35" i="7"/>
  <c r="AF35" i="7"/>
  <c r="AE35" i="7"/>
  <c r="AD35" i="7"/>
  <c r="AC35" i="7"/>
  <c r="AB35" i="7"/>
  <c r="AG34" i="7"/>
  <c r="AF34" i="7"/>
  <c r="AE34" i="7"/>
  <c r="AD34" i="7"/>
  <c r="AC34" i="7"/>
  <c r="AB34" i="7"/>
  <c r="AG33" i="7"/>
  <c r="AF33" i="7"/>
  <c r="AE33" i="7"/>
  <c r="AD33" i="7"/>
  <c r="AC33" i="7"/>
  <c r="AB33" i="7"/>
  <c r="AG32" i="7"/>
  <c r="AF32" i="7"/>
  <c r="AE32" i="7"/>
  <c r="AD32" i="7"/>
  <c r="AC32" i="7"/>
  <c r="AB32" i="7"/>
  <c r="AG31" i="7"/>
  <c r="AF31" i="7"/>
  <c r="AE31" i="7"/>
  <c r="AD31" i="7"/>
  <c r="AC31" i="7"/>
  <c r="AB31" i="7"/>
  <c r="AG30" i="7"/>
  <c r="AF30" i="7"/>
  <c r="AE30" i="7"/>
  <c r="AD30" i="7"/>
  <c r="AC30" i="7"/>
  <c r="AB30" i="7"/>
  <c r="AG29" i="7"/>
  <c r="AF29" i="7"/>
  <c r="AE29" i="7"/>
  <c r="AD29" i="7"/>
  <c r="AC29" i="7"/>
  <c r="AB29" i="7"/>
  <c r="AG28" i="7"/>
  <c r="AF28" i="7"/>
  <c r="AE28" i="7"/>
  <c r="AD28" i="7"/>
  <c r="AC28" i="7"/>
  <c r="AB28" i="7"/>
  <c r="AG27" i="7"/>
  <c r="AF27" i="7"/>
  <c r="AE27" i="7"/>
  <c r="AD27" i="7"/>
  <c r="AC27" i="7"/>
  <c r="AB27" i="7"/>
  <c r="AG26" i="7"/>
  <c r="AF26" i="7"/>
  <c r="AE26" i="7"/>
  <c r="AD26" i="7"/>
  <c r="AC26" i="7"/>
  <c r="AB26" i="7"/>
  <c r="AG25" i="7"/>
  <c r="AF25" i="7"/>
  <c r="AE25" i="7"/>
  <c r="AD25" i="7"/>
  <c r="AC25" i="7"/>
  <c r="AB25" i="7"/>
  <c r="AG24" i="7"/>
  <c r="AF24" i="7"/>
  <c r="AE24" i="7"/>
  <c r="AD24" i="7"/>
  <c r="AC24" i="7"/>
  <c r="AB24" i="7"/>
  <c r="AG23" i="7"/>
  <c r="AF23" i="7"/>
  <c r="AE23" i="7"/>
  <c r="AD23" i="7"/>
  <c r="AC23" i="7"/>
  <c r="AB23" i="7"/>
  <c r="AG22" i="7"/>
  <c r="AF22" i="7"/>
  <c r="AE22" i="7"/>
  <c r="AD22" i="7"/>
  <c r="AC22" i="7"/>
  <c r="AB22" i="7"/>
  <c r="AG21" i="7"/>
  <c r="AF21" i="7"/>
  <c r="AE21" i="7"/>
  <c r="AD21" i="7"/>
  <c r="AC21" i="7"/>
  <c r="AB21" i="7"/>
  <c r="AG20" i="7"/>
  <c r="AF20" i="7"/>
  <c r="AE20" i="7"/>
  <c r="AD20" i="7"/>
  <c r="AC20" i="7"/>
  <c r="AB20" i="7"/>
  <c r="AG19" i="7"/>
  <c r="AF19" i="7"/>
  <c r="AE19" i="7"/>
  <c r="AD19" i="7"/>
  <c r="AC19" i="7"/>
  <c r="AB19" i="7"/>
  <c r="AG18" i="7"/>
  <c r="AF18" i="7"/>
  <c r="AE18" i="7"/>
  <c r="AD18" i="7"/>
  <c r="AC18" i="7"/>
  <c r="AB18" i="7"/>
  <c r="AG17" i="7"/>
  <c r="AF17" i="7"/>
  <c r="AE17" i="7"/>
  <c r="AD17" i="7"/>
  <c r="AC17" i="7"/>
  <c r="AB17" i="7"/>
  <c r="AG16" i="7"/>
  <c r="AF16" i="7"/>
  <c r="AE16" i="7"/>
  <c r="AD16" i="7"/>
  <c r="AC16" i="7"/>
  <c r="AB16" i="7"/>
  <c r="AG15" i="7"/>
  <c r="AF15" i="7"/>
  <c r="AE15" i="7"/>
  <c r="AD15" i="7"/>
  <c r="AC15" i="7"/>
  <c r="AB15" i="7"/>
  <c r="AG14" i="7"/>
  <c r="AF14" i="7"/>
  <c r="AE14" i="7"/>
  <c r="AD14" i="7"/>
  <c r="AC14" i="7"/>
  <c r="AB14" i="7"/>
  <c r="AG13" i="7"/>
  <c r="AF13" i="7"/>
  <c r="AE13" i="7"/>
  <c r="AD13" i="7"/>
  <c r="AC13" i="7"/>
  <c r="AB13" i="7"/>
  <c r="AG12" i="7"/>
  <c r="AF12" i="7"/>
  <c r="AE12" i="7"/>
  <c r="AD12" i="7"/>
  <c r="AC12" i="7"/>
  <c r="AB12" i="7"/>
  <c r="AG11" i="7"/>
  <c r="AF11" i="7"/>
  <c r="AE11" i="7"/>
  <c r="AD11" i="7"/>
  <c r="AC11" i="7"/>
  <c r="AB11" i="7"/>
  <c r="AG10" i="7"/>
  <c r="AF10" i="7"/>
  <c r="AE10" i="7"/>
  <c r="AD10" i="7"/>
  <c r="AC10" i="7"/>
  <c r="AB10" i="7"/>
  <c r="AG9" i="7"/>
  <c r="AF9" i="7"/>
  <c r="AE9" i="7"/>
  <c r="AD9" i="7"/>
  <c r="AC9" i="7"/>
  <c r="AB9" i="7"/>
  <c r="AG8" i="7"/>
  <c r="AF8" i="7"/>
  <c r="AE8" i="7"/>
  <c r="AD8" i="7"/>
  <c r="AC8" i="7"/>
  <c r="AB8" i="7"/>
  <c r="AG7" i="7"/>
  <c r="AF7" i="7"/>
  <c r="AE7" i="7"/>
  <c r="AD7" i="7"/>
  <c r="AC7" i="7"/>
  <c r="AB7" i="7"/>
  <c r="AG6" i="7"/>
  <c r="AF6" i="7"/>
  <c r="AE6" i="7"/>
  <c r="AD6" i="7"/>
  <c r="AC6" i="7"/>
  <c r="AB6" i="7"/>
  <c r="AG5" i="7"/>
  <c r="AF5" i="7"/>
  <c r="AE5" i="7"/>
  <c r="AD5" i="7"/>
  <c r="AC5" i="7"/>
  <c r="AB5" i="7"/>
  <c r="AG4" i="7"/>
  <c r="AF4" i="7"/>
  <c r="AE4" i="7"/>
  <c r="AD4" i="7"/>
  <c r="AC4" i="7"/>
  <c r="AB4" i="7"/>
  <c r="Y124" i="7"/>
  <c r="X124" i="7"/>
  <c r="W124" i="7"/>
  <c r="V124" i="7"/>
  <c r="U124" i="7"/>
  <c r="T124" i="7"/>
  <c r="Y123" i="7"/>
  <c r="X123" i="7"/>
  <c r="W123" i="7"/>
  <c r="V123" i="7"/>
  <c r="U123" i="7"/>
  <c r="T123" i="7"/>
  <c r="Y122" i="7"/>
  <c r="X122" i="7"/>
  <c r="W122" i="7"/>
  <c r="V122" i="7"/>
  <c r="U122" i="7"/>
  <c r="T122" i="7"/>
  <c r="Y121" i="7"/>
  <c r="X121" i="7"/>
  <c r="W121" i="7"/>
  <c r="V121" i="7"/>
  <c r="U121" i="7"/>
  <c r="T121" i="7"/>
  <c r="Y120" i="7"/>
  <c r="X120" i="7"/>
  <c r="W120" i="7"/>
  <c r="V120" i="7"/>
  <c r="U120" i="7"/>
  <c r="T120" i="7"/>
  <c r="Y119" i="7"/>
  <c r="X119" i="7"/>
  <c r="W119" i="7"/>
  <c r="V119" i="7"/>
  <c r="U119" i="7"/>
  <c r="T119" i="7"/>
  <c r="Y118" i="7"/>
  <c r="X118" i="7"/>
  <c r="W118" i="7"/>
  <c r="V118" i="7"/>
  <c r="U118" i="7"/>
  <c r="T118" i="7"/>
  <c r="Y117" i="7"/>
  <c r="X117" i="7"/>
  <c r="W117" i="7"/>
  <c r="V117" i="7"/>
  <c r="U117" i="7"/>
  <c r="T117" i="7"/>
  <c r="Y116" i="7"/>
  <c r="X116" i="7"/>
  <c r="W116" i="7"/>
  <c r="V116" i="7"/>
  <c r="U116" i="7"/>
  <c r="T116" i="7"/>
  <c r="Y115" i="7"/>
  <c r="X115" i="7"/>
  <c r="W115" i="7"/>
  <c r="V115" i="7"/>
  <c r="U115" i="7"/>
  <c r="T115" i="7"/>
  <c r="Y114" i="7"/>
  <c r="X114" i="7"/>
  <c r="W114" i="7"/>
  <c r="V114" i="7"/>
  <c r="U114" i="7"/>
  <c r="T114" i="7"/>
  <c r="Y113" i="7"/>
  <c r="X113" i="7"/>
  <c r="W113" i="7"/>
  <c r="V113" i="7"/>
  <c r="U113" i="7"/>
  <c r="T113" i="7"/>
  <c r="Y112" i="7"/>
  <c r="X112" i="7"/>
  <c r="W112" i="7"/>
  <c r="V112" i="7"/>
  <c r="U112" i="7"/>
  <c r="T112" i="7"/>
  <c r="Y111" i="7"/>
  <c r="X111" i="7"/>
  <c r="W111" i="7"/>
  <c r="V111" i="7"/>
  <c r="U111" i="7"/>
  <c r="T111" i="7"/>
  <c r="Y110" i="7"/>
  <c r="X110" i="7"/>
  <c r="W110" i="7"/>
  <c r="V110" i="7"/>
  <c r="U110" i="7"/>
  <c r="T110" i="7"/>
  <c r="Y109" i="7"/>
  <c r="X109" i="7"/>
  <c r="W109" i="7"/>
  <c r="V109" i="7"/>
  <c r="U109" i="7"/>
  <c r="T109" i="7"/>
  <c r="Y108" i="7"/>
  <c r="X108" i="7"/>
  <c r="W108" i="7"/>
  <c r="V108" i="7"/>
  <c r="U108" i="7"/>
  <c r="T108" i="7"/>
  <c r="Y107" i="7"/>
  <c r="X107" i="7"/>
  <c r="W107" i="7"/>
  <c r="V107" i="7"/>
  <c r="U107" i="7"/>
  <c r="T107" i="7"/>
  <c r="Y106" i="7"/>
  <c r="X106" i="7"/>
  <c r="W106" i="7"/>
  <c r="V106" i="7"/>
  <c r="U106" i="7"/>
  <c r="T106" i="7"/>
  <c r="Y105" i="7"/>
  <c r="X105" i="7"/>
  <c r="W105" i="7"/>
  <c r="V105" i="7"/>
  <c r="U105" i="7"/>
  <c r="T105" i="7"/>
  <c r="Y104" i="7"/>
  <c r="X104" i="7"/>
  <c r="W104" i="7"/>
  <c r="V104" i="7"/>
  <c r="U104" i="7"/>
  <c r="T104" i="7"/>
  <c r="Y103" i="7"/>
  <c r="X103" i="7"/>
  <c r="W103" i="7"/>
  <c r="V103" i="7"/>
  <c r="U103" i="7"/>
  <c r="T103" i="7"/>
  <c r="Y102" i="7"/>
  <c r="X102" i="7"/>
  <c r="W102" i="7"/>
  <c r="V102" i="7"/>
  <c r="U102" i="7"/>
  <c r="T102" i="7"/>
  <c r="Y101" i="7"/>
  <c r="X101" i="7"/>
  <c r="W101" i="7"/>
  <c r="V101" i="7"/>
  <c r="U101" i="7"/>
  <c r="T101" i="7"/>
  <c r="Y100" i="7"/>
  <c r="X100" i="7"/>
  <c r="W100" i="7"/>
  <c r="V100" i="7"/>
  <c r="U100" i="7"/>
  <c r="T100" i="7"/>
  <c r="Y99" i="7"/>
  <c r="X99" i="7"/>
  <c r="W99" i="7"/>
  <c r="V99" i="7"/>
  <c r="U99" i="7"/>
  <c r="T99" i="7"/>
  <c r="Y98" i="7"/>
  <c r="X98" i="7"/>
  <c r="W98" i="7"/>
  <c r="V98" i="7"/>
  <c r="U98" i="7"/>
  <c r="T98" i="7"/>
  <c r="Y97" i="7"/>
  <c r="X97" i="7"/>
  <c r="W97" i="7"/>
  <c r="V97" i="7"/>
  <c r="U97" i="7"/>
  <c r="T97" i="7"/>
  <c r="Y96" i="7"/>
  <c r="X96" i="7"/>
  <c r="W96" i="7"/>
  <c r="V96" i="7"/>
  <c r="U96" i="7"/>
  <c r="T96" i="7"/>
  <c r="Y95" i="7"/>
  <c r="X95" i="7"/>
  <c r="W95" i="7"/>
  <c r="V95" i="7"/>
  <c r="U95" i="7"/>
  <c r="T95" i="7"/>
  <c r="Y94" i="7"/>
  <c r="X94" i="7"/>
  <c r="W94" i="7"/>
  <c r="V94" i="7"/>
  <c r="U94" i="7"/>
  <c r="T94" i="7"/>
  <c r="Y93" i="7"/>
  <c r="X93" i="7"/>
  <c r="W93" i="7"/>
  <c r="V93" i="7"/>
  <c r="U93" i="7"/>
  <c r="T93" i="7"/>
  <c r="Y92" i="7"/>
  <c r="X92" i="7"/>
  <c r="W92" i="7"/>
  <c r="V92" i="7"/>
  <c r="U92" i="7"/>
  <c r="T92" i="7"/>
  <c r="Y91" i="7"/>
  <c r="X91" i="7"/>
  <c r="W91" i="7"/>
  <c r="V91" i="7"/>
  <c r="U91" i="7"/>
  <c r="T91" i="7"/>
  <c r="Y90" i="7"/>
  <c r="X90" i="7"/>
  <c r="W90" i="7"/>
  <c r="V90" i="7"/>
  <c r="U90" i="7"/>
  <c r="T90" i="7"/>
  <c r="Y89" i="7"/>
  <c r="X89" i="7"/>
  <c r="W89" i="7"/>
  <c r="V89" i="7"/>
  <c r="U89" i="7"/>
  <c r="T89" i="7"/>
  <c r="Y88" i="7"/>
  <c r="X88" i="7"/>
  <c r="W88" i="7"/>
  <c r="V88" i="7"/>
  <c r="U88" i="7"/>
  <c r="T88" i="7"/>
  <c r="Y87" i="7"/>
  <c r="X87" i="7"/>
  <c r="W87" i="7"/>
  <c r="V87" i="7"/>
  <c r="U87" i="7"/>
  <c r="T87" i="7"/>
  <c r="Y86" i="7"/>
  <c r="X86" i="7"/>
  <c r="W86" i="7"/>
  <c r="V86" i="7"/>
  <c r="U86" i="7"/>
  <c r="T86" i="7"/>
  <c r="Y85" i="7"/>
  <c r="X85" i="7"/>
  <c r="W85" i="7"/>
  <c r="V85" i="7"/>
  <c r="U85" i="7"/>
  <c r="T85" i="7"/>
  <c r="Y84" i="7"/>
  <c r="X84" i="7"/>
  <c r="W84" i="7"/>
  <c r="V84" i="7"/>
  <c r="U84" i="7"/>
  <c r="T84" i="7"/>
  <c r="Y83" i="7"/>
  <c r="X83" i="7"/>
  <c r="W83" i="7"/>
  <c r="V83" i="7"/>
  <c r="U83" i="7"/>
  <c r="T83" i="7"/>
  <c r="Y82" i="7"/>
  <c r="X82" i="7"/>
  <c r="W82" i="7"/>
  <c r="V82" i="7"/>
  <c r="U82" i="7"/>
  <c r="T82" i="7"/>
  <c r="Y81" i="7"/>
  <c r="X81" i="7"/>
  <c r="W81" i="7"/>
  <c r="V81" i="7"/>
  <c r="U81" i="7"/>
  <c r="T81" i="7"/>
  <c r="Y80" i="7"/>
  <c r="X80" i="7"/>
  <c r="W80" i="7"/>
  <c r="V80" i="7"/>
  <c r="U80" i="7"/>
  <c r="T80" i="7"/>
  <c r="Y79" i="7"/>
  <c r="X79" i="7"/>
  <c r="W79" i="7"/>
  <c r="V79" i="7"/>
  <c r="U79" i="7"/>
  <c r="T79" i="7"/>
  <c r="Y78" i="7"/>
  <c r="X78" i="7"/>
  <c r="W78" i="7"/>
  <c r="V78" i="7"/>
  <c r="U78" i="7"/>
  <c r="T78" i="7"/>
  <c r="Y77" i="7"/>
  <c r="X77" i="7"/>
  <c r="W77" i="7"/>
  <c r="V77" i="7"/>
  <c r="U77" i="7"/>
  <c r="T77" i="7"/>
  <c r="Y76" i="7"/>
  <c r="X76" i="7"/>
  <c r="W76" i="7"/>
  <c r="V76" i="7"/>
  <c r="U76" i="7"/>
  <c r="T76" i="7"/>
  <c r="Y75" i="7"/>
  <c r="X75" i="7"/>
  <c r="W75" i="7"/>
  <c r="V75" i="7"/>
  <c r="U75" i="7"/>
  <c r="T75" i="7"/>
  <c r="Y74" i="7"/>
  <c r="X74" i="7"/>
  <c r="W74" i="7"/>
  <c r="V74" i="7"/>
  <c r="U74" i="7"/>
  <c r="T74" i="7"/>
  <c r="Y73" i="7"/>
  <c r="X73" i="7"/>
  <c r="W73" i="7"/>
  <c r="V73" i="7"/>
  <c r="U73" i="7"/>
  <c r="T73" i="7"/>
  <c r="Y72" i="7"/>
  <c r="X72" i="7"/>
  <c r="W72" i="7"/>
  <c r="V72" i="7"/>
  <c r="U72" i="7"/>
  <c r="T72" i="7"/>
  <c r="Y71" i="7"/>
  <c r="X71" i="7"/>
  <c r="W71" i="7"/>
  <c r="V71" i="7"/>
  <c r="U71" i="7"/>
  <c r="T71" i="7"/>
  <c r="Y70" i="7"/>
  <c r="X70" i="7"/>
  <c r="W70" i="7"/>
  <c r="V70" i="7"/>
  <c r="U70" i="7"/>
  <c r="T70" i="7"/>
  <c r="Y69" i="7"/>
  <c r="X69" i="7"/>
  <c r="W69" i="7"/>
  <c r="V69" i="7"/>
  <c r="U69" i="7"/>
  <c r="T69" i="7"/>
  <c r="Y68" i="7"/>
  <c r="X68" i="7"/>
  <c r="W68" i="7"/>
  <c r="V68" i="7"/>
  <c r="U68" i="7"/>
  <c r="T68" i="7"/>
  <c r="Y67" i="7"/>
  <c r="X67" i="7"/>
  <c r="W67" i="7"/>
  <c r="V67" i="7"/>
  <c r="U67" i="7"/>
  <c r="T67" i="7"/>
  <c r="Y66" i="7"/>
  <c r="X66" i="7"/>
  <c r="W66" i="7"/>
  <c r="V66" i="7"/>
  <c r="U66" i="7"/>
  <c r="T66" i="7"/>
  <c r="Y65" i="7"/>
  <c r="X65" i="7"/>
  <c r="W65" i="7"/>
  <c r="V65" i="7"/>
  <c r="U65" i="7"/>
  <c r="T65" i="7"/>
  <c r="Y64" i="7"/>
  <c r="X64" i="7"/>
  <c r="W64" i="7"/>
  <c r="V64" i="7"/>
  <c r="U64" i="7"/>
  <c r="T64" i="7"/>
  <c r="Y63" i="7"/>
  <c r="X63" i="7"/>
  <c r="W63" i="7"/>
  <c r="V63" i="7"/>
  <c r="U63" i="7"/>
  <c r="T63" i="7"/>
  <c r="Y62" i="7"/>
  <c r="X62" i="7"/>
  <c r="W62" i="7"/>
  <c r="V62" i="7"/>
  <c r="U62" i="7"/>
  <c r="T62" i="7"/>
  <c r="Y61" i="7"/>
  <c r="X61" i="7"/>
  <c r="W61" i="7"/>
  <c r="V61" i="7"/>
  <c r="U61" i="7"/>
  <c r="T61" i="7"/>
  <c r="Y60" i="7"/>
  <c r="X60" i="7"/>
  <c r="W60" i="7"/>
  <c r="V60" i="7"/>
  <c r="U60" i="7"/>
  <c r="T60" i="7"/>
  <c r="Y59" i="7"/>
  <c r="X59" i="7"/>
  <c r="W59" i="7"/>
  <c r="V59" i="7"/>
  <c r="U59" i="7"/>
  <c r="T59" i="7"/>
  <c r="Y58" i="7"/>
  <c r="X58" i="7"/>
  <c r="W58" i="7"/>
  <c r="V58" i="7"/>
  <c r="U58" i="7"/>
  <c r="T58" i="7"/>
  <c r="Y57" i="7"/>
  <c r="X57" i="7"/>
  <c r="W57" i="7"/>
  <c r="V57" i="7"/>
  <c r="U57" i="7"/>
  <c r="T57" i="7"/>
  <c r="Y56" i="7"/>
  <c r="X56" i="7"/>
  <c r="W56" i="7"/>
  <c r="V56" i="7"/>
  <c r="U56" i="7"/>
  <c r="T56" i="7"/>
  <c r="Y55" i="7"/>
  <c r="X55" i="7"/>
  <c r="W55" i="7"/>
  <c r="V55" i="7"/>
  <c r="U55" i="7"/>
  <c r="T55" i="7"/>
  <c r="Y54" i="7"/>
  <c r="X54" i="7"/>
  <c r="W54" i="7"/>
  <c r="V54" i="7"/>
  <c r="U54" i="7"/>
  <c r="T54" i="7"/>
  <c r="Y53" i="7"/>
  <c r="X53" i="7"/>
  <c r="W53" i="7"/>
  <c r="V53" i="7"/>
  <c r="U53" i="7"/>
  <c r="T53" i="7"/>
  <c r="Y52" i="7"/>
  <c r="X52" i="7"/>
  <c r="W52" i="7"/>
  <c r="V52" i="7"/>
  <c r="U52" i="7"/>
  <c r="T52" i="7"/>
  <c r="Y51" i="7"/>
  <c r="X51" i="7"/>
  <c r="W51" i="7"/>
  <c r="V51" i="7"/>
  <c r="U51" i="7"/>
  <c r="T51" i="7"/>
  <c r="Y50" i="7"/>
  <c r="X50" i="7"/>
  <c r="W50" i="7"/>
  <c r="V50" i="7"/>
  <c r="U50" i="7"/>
  <c r="T50" i="7"/>
  <c r="Y49" i="7"/>
  <c r="X49" i="7"/>
  <c r="W49" i="7"/>
  <c r="V49" i="7"/>
  <c r="U49" i="7"/>
  <c r="T49" i="7"/>
  <c r="Y48" i="7"/>
  <c r="X48" i="7"/>
  <c r="W48" i="7"/>
  <c r="V48" i="7"/>
  <c r="U48" i="7"/>
  <c r="T48" i="7"/>
  <c r="Y47" i="7"/>
  <c r="X47" i="7"/>
  <c r="W47" i="7"/>
  <c r="V47" i="7"/>
  <c r="U47" i="7"/>
  <c r="T47" i="7"/>
  <c r="Y46" i="7"/>
  <c r="X46" i="7"/>
  <c r="W46" i="7"/>
  <c r="V46" i="7"/>
  <c r="U46" i="7"/>
  <c r="T46" i="7"/>
  <c r="Y45" i="7"/>
  <c r="X45" i="7"/>
  <c r="W45" i="7"/>
  <c r="V45" i="7"/>
  <c r="U45" i="7"/>
  <c r="T45" i="7"/>
  <c r="Y44" i="7"/>
  <c r="X44" i="7"/>
  <c r="W44" i="7"/>
  <c r="V44" i="7"/>
  <c r="U44" i="7"/>
  <c r="T44" i="7"/>
  <c r="Y43" i="7"/>
  <c r="X43" i="7"/>
  <c r="W43" i="7"/>
  <c r="V43" i="7"/>
  <c r="U43" i="7"/>
  <c r="T43" i="7"/>
  <c r="Y42" i="7"/>
  <c r="X42" i="7"/>
  <c r="W42" i="7"/>
  <c r="V42" i="7"/>
  <c r="U42" i="7"/>
  <c r="T42" i="7"/>
  <c r="Y41" i="7"/>
  <c r="X41" i="7"/>
  <c r="W41" i="7"/>
  <c r="V41" i="7"/>
  <c r="U41" i="7"/>
  <c r="T41" i="7"/>
  <c r="Y40" i="7"/>
  <c r="X40" i="7"/>
  <c r="W40" i="7"/>
  <c r="V40" i="7"/>
  <c r="U40" i="7"/>
  <c r="T40" i="7"/>
  <c r="Y39" i="7"/>
  <c r="X39" i="7"/>
  <c r="W39" i="7"/>
  <c r="V39" i="7"/>
  <c r="U39" i="7"/>
  <c r="T39" i="7"/>
  <c r="Y38" i="7"/>
  <c r="X38" i="7"/>
  <c r="W38" i="7"/>
  <c r="V38" i="7"/>
  <c r="U38" i="7"/>
  <c r="T38" i="7"/>
  <c r="Y37" i="7"/>
  <c r="X37" i="7"/>
  <c r="W37" i="7"/>
  <c r="V37" i="7"/>
  <c r="U37" i="7"/>
  <c r="T37" i="7"/>
  <c r="Y36" i="7"/>
  <c r="X36" i="7"/>
  <c r="W36" i="7"/>
  <c r="V36" i="7"/>
  <c r="U36" i="7"/>
  <c r="T36" i="7"/>
  <c r="Y35" i="7"/>
  <c r="X35" i="7"/>
  <c r="W35" i="7"/>
  <c r="V35" i="7"/>
  <c r="U35" i="7"/>
  <c r="T35" i="7"/>
  <c r="Y34" i="7"/>
  <c r="X34" i="7"/>
  <c r="W34" i="7"/>
  <c r="V34" i="7"/>
  <c r="U34" i="7"/>
  <c r="T34" i="7"/>
  <c r="Y33" i="7"/>
  <c r="X33" i="7"/>
  <c r="W33" i="7"/>
  <c r="V33" i="7"/>
  <c r="U33" i="7"/>
  <c r="T33" i="7"/>
  <c r="Y32" i="7"/>
  <c r="X32" i="7"/>
  <c r="W32" i="7"/>
  <c r="V32" i="7"/>
  <c r="U32" i="7"/>
  <c r="T32" i="7"/>
  <c r="Y31" i="7"/>
  <c r="X31" i="7"/>
  <c r="W31" i="7"/>
  <c r="V31" i="7"/>
  <c r="U31" i="7"/>
  <c r="T31" i="7"/>
  <c r="Y30" i="7"/>
  <c r="X30" i="7"/>
  <c r="W30" i="7"/>
  <c r="V30" i="7"/>
  <c r="U30" i="7"/>
  <c r="T30" i="7"/>
  <c r="Y29" i="7"/>
  <c r="X29" i="7"/>
  <c r="W29" i="7"/>
  <c r="V29" i="7"/>
  <c r="U29" i="7"/>
  <c r="T29" i="7"/>
  <c r="Y28" i="7"/>
  <c r="X28" i="7"/>
  <c r="W28" i="7"/>
  <c r="V28" i="7"/>
  <c r="U28" i="7"/>
  <c r="T28" i="7"/>
  <c r="Y27" i="7"/>
  <c r="X27" i="7"/>
  <c r="W27" i="7"/>
  <c r="V27" i="7"/>
  <c r="U27" i="7"/>
  <c r="T27" i="7"/>
  <c r="Y26" i="7"/>
  <c r="X26" i="7"/>
  <c r="W26" i="7"/>
  <c r="V26" i="7"/>
  <c r="U26" i="7"/>
  <c r="T26" i="7"/>
  <c r="Y25" i="7"/>
  <c r="X25" i="7"/>
  <c r="W25" i="7"/>
  <c r="V25" i="7"/>
  <c r="U25" i="7"/>
  <c r="T25" i="7"/>
  <c r="Y24" i="7"/>
  <c r="X24" i="7"/>
  <c r="W24" i="7"/>
  <c r="V24" i="7"/>
  <c r="U24" i="7"/>
  <c r="T24" i="7"/>
  <c r="Y23" i="7"/>
  <c r="X23" i="7"/>
  <c r="W23" i="7"/>
  <c r="V23" i="7"/>
  <c r="U23" i="7"/>
  <c r="T23" i="7"/>
  <c r="Y22" i="7"/>
  <c r="X22" i="7"/>
  <c r="W22" i="7"/>
  <c r="V22" i="7"/>
  <c r="U22" i="7"/>
  <c r="T22" i="7"/>
  <c r="Y21" i="7"/>
  <c r="X21" i="7"/>
  <c r="W21" i="7"/>
  <c r="V21" i="7"/>
  <c r="U21" i="7"/>
  <c r="T21" i="7"/>
  <c r="Y20" i="7"/>
  <c r="X20" i="7"/>
  <c r="W20" i="7"/>
  <c r="V20" i="7"/>
  <c r="U20" i="7"/>
  <c r="T20" i="7"/>
  <c r="Y19" i="7"/>
  <c r="X19" i="7"/>
  <c r="W19" i="7"/>
  <c r="V19" i="7"/>
  <c r="U19" i="7"/>
  <c r="T19" i="7"/>
  <c r="Y18" i="7"/>
  <c r="X18" i="7"/>
  <c r="W18" i="7"/>
  <c r="V18" i="7"/>
  <c r="U18" i="7"/>
  <c r="T18" i="7"/>
  <c r="Y17" i="7"/>
  <c r="X17" i="7"/>
  <c r="W17" i="7"/>
  <c r="V17" i="7"/>
  <c r="U17" i="7"/>
  <c r="T17" i="7"/>
  <c r="Y16" i="7"/>
  <c r="X16" i="7"/>
  <c r="W16" i="7"/>
  <c r="V16" i="7"/>
  <c r="U16" i="7"/>
  <c r="T16" i="7"/>
  <c r="Y15" i="7"/>
  <c r="X15" i="7"/>
  <c r="W15" i="7"/>
  <c r="V15" i="7"/>
  <c r="U15" i="7"/>
  <c r="T15" i="7"/>
  <c r="Y14" i="7"/>
  <c r="X14" i="7"/>
  <c r="W14" i="7"/>
  <c r="V14" i="7"/>
  <c r="U14" i="7"/>
  <c r="T14" i="7"/>
  <c r="Y13" i="7"/>
  <c r="X13" i="7"/>
  <c r="W13" i="7"/>
  <c r="V13" i="7"/>
  <c r="U13" i="7"/>
  <c r="T13" i="7"/>
  <c r="Y12" i="7"/>
  <c r="X12" i="7"/>
  <c r="W12" i="7"/>
  <c r="V12" i="7"/>
  <c r="U12" i="7"/>
  <c r="T12" i="7"/>
  <c r="Y11" i="7"/>
  <c r="X11" i="7"/>
  <c r="W11" i="7"/>
  <c r="V11" i="7"/>
  <c r="U11" i="7"/>
  <c r="T11" i="7"/>
  <c r="Y10" i="7"/>
  <c r="X10" i="7"/>
  <c r="W10" i="7"/>
  <c r="V10" i="7"/>
  <c r="U10" i="7"/>
  <c r="T10" i="7"/>
  <c r="Y9" i="7"/>
  <c r="X9" i="7"/>
  <c r="W9" i="7"/>
  <c r="V9" i="7"/>
  <c r="U9" i="7"/>
  <c r="T9" i="7"/>
  <c r="Y8" i="7"/>
  <c r="X8" i="7"/>
  <c r="W8" i="7"/>
  <c r="V8" i="7"/>
  <c r="U8" i="7"/>
  <c r="T8" i="7"/>
  <c r="Y7" i="7"/>
  <c r="X7" i="7"/>
  <c r="W7" i="7"/>
  <c r="V7" i="7"/>
  <c r="U7" i="7"/>
  <c r="T7" i="7"/>
  <c r="Y6" i="7"/>
  <c r="X6" i="7"/>
  <c r="W6" i="7"/>
  <c r="V6" i="7"/>
  <c r="U6" i="7"/>
  <c r="T6" i="7"/>
  <c r="Y5" i="7"/>
  <c r="X5" i="7"/>
  <c r="W5" i="7"/>
  <c r="V5" i="7"/>
  <c r="U5" i="7"/>
  <c r="T5" i="7"/>
  <c r="Y4" i="7"/>
  <c r="X4" i="7"/>
  <c r="W4" i="7"/>
  <c r="V4" i="7"/>
  <c r="U4" i="7"/>
  <c r="T4" i="7"/>
  <c r="L5" i="7"/>
  <c r="M5" i="7"/>
  <c r="N5" i="7"/>
  <c r="O5" i="7"/>
  <c r="P5" i="7"/>
  <c r="Q5" i="7"/>
  <c r="L6" i="7"/>
  <c r="M6" i="7"/>
  <c r="N6" i="7"/>
  <c r="O6" i="7"/>
  <c r="P6" i="7"/>
  <c r="Q6" i="7"/>
  <c r="L7" i="7"/>
  <c r="M7" i="7"/>
  <c r="N7" i="7"/>
  <c r="O7" i="7"/>
  <c r="P7" i="7"/>
  <c r="Q7" i="7"/>
  <c r="L8" i="7"/>
  <c r="M8" i="7"/>
  <c r="N8" i="7"/>
  <c r="O8" i="7"/>
  <c r="P8" i="7"/>
  <c r="Q8" i="7"/>
  <c r="L9" i="7"/>
  <c r="M9" i="7"/>
  <c r="N9" i="7"/>
  <c r="O9" i="7"/>
  <c r="P9" i="7"/>
  <c r="Q9" i="7"/>
  <c r="L10" i="7"/>
  <c r="M10" i="7"/>
  <c r="N10" i="7"/>
  <c r="O10" i="7"/>
  <c r="P10" i="7"/>
  <c r="Q10" i="7"/>
  <c r="L11" i="7"/>
  <c r="M11" i="7"/>
  <c r="N11" i="7"/>
  <c r="O11" i="7"/>
  <c r="P11" i="7"/>
  <c r="Q11" i="7"/>
  <c r="L12" i="7"/>
  <c r="M12" i="7"/>
  <c r="N12" i="7"/>
  <c r="O12" i="7"/>
  <c r="P12" i="7"/>
  <c r="Q12" i="7"/>
  <c r="L13" i="7"/>
  <c r="M13" i="7"/>
  <c r="N13" i="7"/>
  <c r="O13" i="7"/>
  <c r="P13" i="7"/>
  <c r="Q13" i="7"/>
  <c r="L14" i="7"/>
  <c r="M14" i="7"/>
  <c r="N14" i="7"/>
  <c r="O14" i="7"/>
  <c r="P14" i="7"/>
  <c r="Q14" i="7"/>
  <c r="L15" i="7"/>
  <c r="M15" i="7"/>
  <c r="N15" i="7"/>
  <c r="O15" i="7"/>
  <c r="P15" i="7"/>
  <c r="Q15" i="7"/>
  <c r="L16" i="7"/>
  <c r="M16" i="7"/>
  <c r="N16" i="7"/>
  <c r="O16" i="7"/>
  <c r="P16" i="7"/>
  <c r="Q16" i="7"/>
  <c r="L17" i="7"/>
  <c r="M17" i="7"/>
  <c r="N17" i="7"/>
  <c r="O17" i="7"/>
  <c r="P17" i="7"/>
  <c r="Q17" i="7"/>
  <c r="L18" i="7"/>
  <c r="M18" i="7"/>
  <c r="N18" i="7"/>
  <c r="O18" i="7"/>
  <c r="P18" i="7"/>
  <c r="Q18" i="7"/>
  <c r="L19" i="7"/>
  <c r="M19" i="7"/>
  <c r="N19" i="7"/>
  <c r="O19" i="7"/>
  <c r="P19" i="7"/>
  <c r="Q19" i="7"/>
  <c r="L20" i="7"/>
  <c r="M20" i="7"/>
  <c r="N20" i="7"/>
  <c r="O20" i="7"/>
  <c r="P20" i="7"/>
  <c r="Q20" i="7"/>
  <c r="L21" i="7"/>
  <c r="M21" i="7"/>
  <c r="N21" i="7"/>
  <c r="O21" i="7"/>
  <c r="P21" i="7"/>
  <c r="Q21" i="7"/>
  <c r="L22" i="7"/>
  <c r="M22" i="7"/>
  <c r="N22" i="7"/>
  <c r="O22" i="7"/>
  <c r="P22" i="7"/>
  <c r="Q22" i="7"/>
  <c r="L23" i="7"/>
  <c r="M23" i="7"/>
  <c r="N23" i="7"/>
  <c r="O23" i="7"/>
  <c r="P23" i="7"/>
  <c r="Q23" i="7"/>
  <c r="L24" i="7"/>
  <c r="M24" i="7"/>
  <c r="N24" i="7"/>
  <c r="O24" i="7"/>
  <c r="P24" i="7"/>
  <c r="Q24" i="7"/>
  <c r="L25" i="7"/>
  <c r="M25" i="7"/>
  <c r="N25" i="7"/>
  <c r="O25" i="7"/>
  <c r="P25" i="7"/>
  <c r="Q25" i="7"/>
  <c r="L26" i="7"/>
  <c r="M26" i="7"/>
  <c r="N26" i="7"/>
  <c r="O26" i="7"/>
  <c r="P26" i="7"/>
  <c r="Q26" i="7"/>
  <c r="L27" i="7"/>
  <c r="M27" i="7"/>
  <c r="N27" i="7"/>
  <c r="O27" i="7"/>
  <c r="P27" i="7"/>
  <c r="Q27" i="7"/>
  <c r="L28" i="7"/>
  <c r="M28" i="7"/>
  <c r="N28" i="7"/>
  <c r="O28" i="7"/>
  <c r="P28" i="7"/>
  <c r="Q28" i="7"/>
  <c r="L29" i="7"/>
  <c r="M29" i="7"/>
  <c r="N29" i="7"/>
  <c r="O29" i="7"/>
  <c r="P29" i="7"/>
  <c r="Q29" i="7"/>
  <c r="L30" i="7"/>
  <c r="M30" i="7"/>
  <c r="N30" i="7"/>
  <c r="O30" i="7"/>
  <c r="P30" i="7"/>
  <c r="Q30" i="7"/>
  <c r="L31" i="7"/>
  <c r="M31" i="7"/>
  <c r="N31" i="7"/>
  <c r="O31" i="7"/>
  <c r="P31" i="7"/>
  <c r="Q31" i="7"/>
  <c r="L32" i="7"/>
  <c r="M32" i="7"/>
  <c r="N32" i="7"/>
  <c r="O32" i="7"/>
  <c r="P32" i="7"/>
  <c r="Q32" i="7"/>
  <c r="L33" i="7"/>
  <c r="M33" i="7"/>
  <c r="N33" i="7"/>
  <c r="O33" i="7"/>
  <c r="P33" i="7"/>
  <c r="Q33" i="7"/>
  <c r="L34" i="7"/>
  <c r="M34" i="7"/>
  <c r="N34" i="7"/>
  <c r="O34" i="7"/>
  <c r="P34" i="7"/>
  <c r="Q34" i="7"/>
  <c r="L35" i="7"/>
  <c r="M35" i="7"/>
  <c r="N35" i="7"/>
  <c r="O35" i="7"/>
  <c r="P35" i="7"/>
  <c r="Q35" i="7"/>
  <c r="L36" i="7"/>
  <c r="M36" i="7"/>
  <c r="N36" i="7"/>
  <c r="O36" i="7"/>
  <c r="P36" i="7"/>
  <c r="Q36" i="7"/>
  <c r="L37" i="7"/>
  <c r="M37" i="7"/>
  <c r="N37" i="7"/>
  <c r="O37" i="7"/>
  <c r="P37" i="7"/>
  <c r="Q37" i="7"/>
  <c r="L38" i="7"/>
  <c r="M38" i="7"/>
  <c r="N38" i="7"/>
  <c r="O38" i="7"/>
  <c r="P38" i="7"/>
  <c r="Q38" i="7"/>
  <c r="L39" i="7"/>
  <c r="M39" i="7"/>
  <c r="N39" i="7"/>
  <c r="O39" i="7"/>
  <c r="P39" i="7"/>
  <c r="Q39" i="7"/>
  <c r="L40" i="7"/>
  <c r="M40" i="7"/>
  <c r="N40" i="7"/>
  <c r="O40" i="7"/>
  <c r="P40" i="7"/>
  <c r="Q40" i="7"/>
  <c r="L41" i="7"/>
  <c r="M41" i="7"/>
  <c r="N41" i="7"/>
  <c r="O41" i="7"/>
  <c r="P41" i="7"/>
  <c r="Q41" i="7"/>
  <c r="L42" i="7"/>
  <c r="M42" i="7"/>
  <c r="N42" i="7"/>
  <c r="O42" i="7"/>
  <c r="P42" i="7"/>
  <c r="Q42" i="7"/>
  <c r="L43" i="7"/>
  <c r="M43" i="7"/>
  <c r="N43" i="7"/>
  <c r="O43" i="7"/>
  <c r="P43" i="7"/>
  <c r="Q43" i="7"/>
  <c r="L44" i="7"/>
  <c r="M44" i="7"/>
  <c r="N44" i="7"/>
  <c r="O44" i="7"/>
  <c r="P44" i="7"/>
  <c r="Q44" i="7"/>
  <c r="L45" i="7"/>
  <c r="M45" i="7"/>
  <c r="N45" i="7"/>
  <c r="O45" i="7"/>
  <c r="P45" i="7"/>
  <c r="Q45" i="7"/>
  <c r="L46" i="7"/>
  <c r="M46" i="7"/>
  <c r="N46" i="7"/>
  <c r="O46" i="7"/>
  <c r="P46" i="7"/>
  <c r="Q46" i="7"/>
  <c r="L47" i="7"/>
  <c r="M47" i="7"/>
  <c r="N47" i="7"/>
  <c r="O47" i="7"/>
  <c r="P47" i="7"/>
  <c r="Q47" i="7"/>
  <c r="L48" i="7"/>
  <c r="M48" i="7"/>
  <c r="N48" i="7"/>
  <c r="O48" i="7"/>
  <c r="P48" i="7"/>
  <c r="Q48" i="7"/>
  <c r="L49" i="7"/>
  <c r="M49" i="7"/>
  <c r="N49" i="7"/>
  <c r="O49" i="7"/>
  <c r="P49" i="7"/>
  <c r="Q49" i="7"/>
  <c r="L50" i="7"/>
  <c r="M50" i="7"/>
  <c r="N50" i="7"/>
  <c r="O50" i="7"/>
  <c r="P50" i="7"/>
  <c r="Q50" i="7"/>
  <c r="L51" i="7"/>
  <c r="M51" i="7"/>
  <c r="N51" i="7"/>
  <c r="O51" i="7"/>
  <c r="P51" i="7"/>
  <c r="Q51" i="7"/>
  <c r="L52" i="7"/>
  <c r="M52" i="7"/>
  <c r="N52" i="7"/>
  <c r="O52" i="7"/>
  <c r="P52" i="7"/>
  <c r="Q52" i="7"/>
  <c r="L53" i="7"/>
  <c r="M53" i="7"/>
  <c r="N53" i="7"/>
  <c r="O53" i="7"/>
  <c r="P53" i="7"/>
  <c r="Q53" i="7"/>
  <c r="L54" i="7"/>
  <c r="M54" i="7"/>
  <c r="N54" i="7"/>
  <c r="O54" i="7"/>
  <c r="P54" i="7"/>
  <c r="Q54" i="7"/>
  <c r="L55" i="7"/>
  <c r="M55" i="7"/>
  <c r="N55" i="7"/>
  <c r="O55" i="7"/>
  <c r="P55" i="7"/>
  <c r="Q55" i="7"/>
  <c r="L56" i="7"/>
  <c r="M56" i="7"/>
  <c r="N56" i="7"/>
  <c r="O56" i="7"/>
  <c r="P56" i="7"/>
  <c r="Q56" i="7"/>
  <c r="L57" i="7"/>
  <c r="M57" i="7"/>
  <c r="N57" i="7"/>
  <c r="O57" i="7"/>
  <c r="P57" i="7"/>
  <c r="Q57" i="7"/>
  <c r="L58" i="7"/>
  <c r="M58" i="7"/>
  <c r="N58" i="7"/>
  <c r="O58" i="7"/>
  <c r="P58" i="7"/>
  <c r="Q58" i="7"/>
  <c r="L59" i="7"/>
  <c r="M59" i="7"/>
  <c r="N59" i="7"/>
  <c r="O59" i="7"/>
  <c r="P59" i="7"/>
  <c r="Q59" i="7"/>
  <c r="L60" i="7"/>
  <c r="M60" i="7"/>
  <c r="N60" i="7"/>
  <c r="O60" i="7"/>
  <c r="P60" i="7"/>
  <c r="Q60" i="7"/>
  <c r="L61" i="7"/>
  <c r="M61" i="7"/>
  <c r="N61" i="7"/>
  <c r="O61" i="7"/>
  <c r="P61" i="7"/>
  <c r="Q61" i="7"/>
  <c r="L62" i="7"/>
  <c r="M62" i="7"/>
  <c r="N62" i="7"/>
  <c r="O62" i="7"/>
  <c r="P62" i="7"/>
  <c r="Q62" i="7"/>
  <c r="L63" i="7"/>
  <c r="M63" i="7"/>
  <c r="N63" i="7"/>
  <c r="O63" i="7"/>
  <c r="P63" i="7"/>
  <c r="Q63" i="7"/>
  <c r="L64" i="7"/>
  <c r="M64" i="7"/>
  <c r="N64" i="7"/>
  <c r="O64" i="7"/>
  <c r="P64" i="7"/>
  <c r="Q64" i="7"/>
  <c r="L65" i="7"/>
  <c r="M65" i="7"/>
  <c r="N65" i="7"/>
  <c r="O65" i="7"/>
  <c r="P65" i="7"/>
  <c r="Q65" i="7"/>
  <c r="L66" i="7"/>
  <c r="M66" i="7"/>
  <c r="N66" i="7"/>
  <c r="O66" i="7"/>
  <c r="P66" i="7"/>
  <c r="Q66" i="7"/>
  <c r="L67" i="7"/>
  <c r="M67" i="7"/>
  <c r="N67" i="7"/>
  <c r="O67" i="7"/>
  <c r="P67" i="7"/>
  <c r="Q67" i="7"/>
  <c r="L68" i="7"/>
  <c r="M68" i="7"/>
  <c r="N68" i="7"/>
  <c r="O68" i="7"/>
  <c r="P68" i="7"/>
  <c r="Q68" i="7"/>
  <c r="L69" i="7"/>
  <c r="M69" i="7"/>
  <c r="N69" i="7"/>
  <c r="O69" i="7"/>
  <c r="P69" i="7"/>
  <c r="Q69" i="7"/>
  <c r="L70" i="7"/>
  <c r="M70" i="7"/>
  <c r="N70" i="7"/>
  <c r="O70" i="7"/>
  <c r="P70" i="7"/>
  <c r="Q70" i="7"/>
  <c r="L71" i="7"/>
  <c r="M71" i="7"/>
  <c r="N71" i="7"/>
  <c r="O71" i="7"/>
  <c r="P71" i="7"/>
  <c r="Q71" i="7"/>
  <c r="L72" i="7"/>
  <c r="M72" i="7"/>
  <c r="N72" i="7"/>
  <c r="O72" i="7"/>
  <c r="P72" i="7"/>
  <c r="Q72" i="7"/>
  <c r="L73" i="7"/>
  <c r="M73" i="7"/>
  <c r="N73" i="7"/>
  <c r="O73" i="7"/>
  <c r="P73" i="7"/>
  <c r="Q73" i="7"/>
  <c r="L74" i="7"/>
  <c r="M74" i="7"/>
  <c r="N74" i="7"/>
  <c r="O74" i="7"/>
  <c r="P74" i="7"/>
  <c r="Q74" i="7"/>
  <c r="L75" i="7"/>
  <c r="M75" i="7"/>
  <c r="N75" i="7"/>
  <c r="O75" i="7"/>
  <c r="P75" i="7"/>
  <c r="Q75" i="7"/>
  <c r="L76" i="7"/>
  <c r="M76" i="7"/>
  <c r="N76" i="7"/>
  <c r="O76" i="7"/>
  <c r="P76" i="7"/>
  <c r="Q76" i="7"/>
  <c r="L77" i="7"/>
  <c r="M77" i="7"/>
  <c r="N77" i="7"/>
  <c r="O77" i="7"/>
  <c r="P77" i="7"/>
  <c r="Q77" i="7"/>
  <c r="L78" i="7"/>
  <c r="M78" i="7"/>
  <c r="N78" i="7"/>
  <c r="O78" i="7"/>
  <c r="P78" i="7"/>
  <c r="Q78" i="7"/>
  <c r="L79" i="7"/>
  <c r="M79" i="7"/>
  <c r="N79" i="7"/>
  <c r="O79" i="7"/>
  <c r="P79" i="7"/>
  <c r="Q79" i="7"/>
  <c r="L80" i="7"/>
  <c r="M80" i="7"/>
  <c r="N80" i="7"/>
  <c r="O80" i="7"/>
  <c r="P80" i="7"/>
  <c r="Q80" i="7"/>
  <c r="L81" i="7"/>
  <c r="M81" i="7"/>
  <c r="N81" i="7"/>
  <c r="O81" i="7"/>
  <c r="P81" i="7"/>
  <c r="Q81" i="7"/>
  <c r="L82" i="7"/>
  <c r="M82" i="7"/>
  <c r="N82" i="7"/>
  <c r="O82" i="7"/>
  <c r="P82" i="7"/>
  <c r="Q82" i="7"/>
  <c r="L83" i="7"/>
  <c r="M83" i="7"/>
  <c r="N83" i="7"/>
  <c r="O83" i="7"/>
  <c r="P83" i="7"/>
  <c r="Q83" i="7"/>
  <c r="L84" i="7"/>
  <c r="M84" i="7"/>
  <c r="N84" i="7"/>
  <c r="O84" i="7"/>
  <c r="P84" i="7"/>
  <c r="Q84" i="7"/>
  <c r="L85" i="7"/>
  <c r="M85" i="7"/>
  <c r="N85" i="7"/>
  <c r="O85" i="7"/>
  <c r="P85" i="7"/>
  <c r="Q85" i="7"/>
  <c r="L86" i="7"/>
  <c r="M86" i="7"/>
  <c r="N86" i="7"/>
  <c r="O86" i="7"/>
  <c r="P86" i="7"/>
  <c r="Q86" i="7"/>
  <c r="L87" i="7"/>
  <c r="M87" i="7"/>
  <c r="N87" i="7"/>
  <c r="O87" i="7"/>
  <c r="P87" i="7"/>
  <c r="Q87" i="7"/>
  <c r="L88" i="7"/>
  <c r="M88" i="7"/>
  <c r="N88" i="7"/>
  <c r="O88" i="7"/>
  <c r="P88" i="7"/>
  <c r="Q88" i="7"/>
  <c r="L89" i="7"/>
  <c r="M89" i="7"/>
  <c r="N89" i="7"/>
  <c r="O89" i="7"/>
  <c r="P89" i="7"/>
  <c r="Q89" i="7"/>
  <c r="L90" i="7"/>
  <c r="M90" i="7"/>
  <c r="N90" i="7"/>
  <c r="O90" i="7"/>
  <c r="P90" i="7"/>
  <c r="Q90" i="7"/>
  <c r="L91" i="7"/>
  <c r="M91" i="7"/>
  <c r="N91" i="7"/>
  <c r="O91" i="7"/>
  <c r="P91" i="7"/>
  <c r="Q91" i="7"/>
  <c r="L92" i="7"/>
  <c r="M92" i="7"/>
  <c r="N92" i="7"/>
  <c r="O92" i="7"/>
  <c r="P92" i="7"/>
  <c r="Q92" i="7"/>
  <c r="L93" i="7"/>
  <c r="M93" i="7"/>
  <c r="N93" i="7"/>
  <c r="O93" i="7"/>
  <c r="P93" i="7"/>
  <c r="Q93" i="7"/>
  <c r="L94" i="7"/>
  <c r="M94" i="7"/>
  <c r="N94" i="7"/>
  <c r="O94" i="7"/>
  <c r="P94" i="7"/>
  <c r="Q94" i="7"/>
  <c r="L95" i="7"/>
  <c r="M95" i="7"/>
  <c r="N95" i="7"/>
  <c r="O95" i="7"/>
  <c r="P95" i="7"/>
  <c r="Q95" i="7"/>
  <c r="L96" i="7"/>
  <c r="M96" i="7"/>
  <c r="N96" i="7"/>
  <c r="O96" i="7"/>
  <c r="P96" i="7"/>
  <c r="Q96" i="7"/>
  <c r="L97" i="7"/>
  <c r="M97" i="7"/>
  <c r="N97" i="7"/>
  <c r="O97" i="7"/>
  <c r="P97" i="7"/>
  <c r="Q97" i="7"/>
  <c r="L98" i="7"/>
  <c r="M98" i="7"/>
  <c r="N98" i="7"/>
  <c r="O98" i="7"/>
  <c r="P98" i="7"/>
  <c r="Q98" i="7"/>
  <c r="L99" i="7"/>
  <c r="M99" i="7"/>
  <c r="N99" i="7"/>
  <c r="O99" i="7"/>
  <c r="P99" i="7"/>
  <c r="Q99" i="7"/>
  <c r="L100" i="7"/>
  <c r="M100" i="7"/>
  <c r="N100" i="7"/>
  <c r="O100" i="7"/>
  <c r="P100" i="7"/>
  <c r="Q100" i="7"/>
  <c r="L101" i="7"/>
  <c r="M101" i="7"/>
  <c r="N101" i="7"/>
  <c r="O101" i="7"/>
  <c r="P101" i="7"/>
  <c r="Q101" i="7"/>
  <c r="L102" i="7"/>
  <c r="M102" i="7"/>
  <c r="N102" i="7"/>
  <c r="O102" i="7"/>
  <c r="P102" i="7"/>
  <c r="Q102" i="7"/>
  <c r="L103" i="7"/>
  <c r="M103" i="7"/>
  <c r="N103" i="7"/>
  <c r="O103" i="7"/>
  <c r="P103" i="7"/>
  <c r="Q103" i="7"/>
  <c r="L104" i="7"/>
  <c r="M104" i="7"/>
  <c r="N104" i="7"/>
  <c r="O104" i="7"/>
  <c r="P104" i="7"/>
  <c r="Q104" i="7"/>
  <c r="L105" i="7"/>
  <c r="M105" i="7"/>
  <c r="N105" i="7"/>
  <c r="O105" i="7"/>
  <c r="P105" i="7"/>
  <c r="Q105" i="7"/>
  <c r="L106" i="7"/>
  <c r="M106" i="7"/>
  <c r="N106" i="7"/>
  <c r="O106" i="7"/>
  <c r="P106" i="7"/>
  <c r="Q106" i="7"/>
  <c r="L107" i="7"/>
  <c r="M107" i="7"/>
  <c r="N107" i="7"/>
  <c r="O107" i="7"/>
  <c r="P107" i="7"/>
  <c r="Q107" i="7"/>
  <c r="L108" i="7"/>
  <c r="M108" i="7"/>
  <c r="N108" i="7"/>
  <c r="O108" i="7"/>
  <c r="P108" i="7"/>
  <c r="Q108" i="7"/>
  <c r="L109" i="7"/>
  <c r="M109" i="7"/>
  <c r="N109" i="7"/>
  <c r="O109" i="7"/>
  <c r="P109" i="7"/>
  <c r="Q109" i="7"/>
  <c r="L110" i="7"/>
  <c r="M110" i="7"/>
  <c r="N110" i="7"/>
  <c r="O110" i="7"/>
  <c r="P110" i="7"/>
  <c r="Q110" i="7"/>
  <c r="L111" i="7"/>
  <c r="M111" i="7"/>
  <c r="N111" i="7"/>
  <c r="O111" i="7"/>
  <c r="P111" i="7"/>
  <c r="Q111" i="7"/>
  <c r="L112" i="7"/>
  <c r="M112" i="7"/>
  <c r="N112" i="7"/>
  <c r="O112" i="7"/>
  <c r="P112" i="7"/>
  <c r="Q112" i="7"/>
  <c r="L113" i="7"/>
  <c r="M113" i="7"/>
  <c r="N113" i="7"/>
  <c r="O113" i="7"/>
  <c r="P113" i="7"/>
  <c r="Q113" i="7"/>
  <c r="L114" i="7"/>
  <c r="M114" i="7"/>
  <c r="N114" i="7"/>
  <c r="O114" i="7"/>
  <c r="P114" i="7"/>
  <c r="Q114" i="7"/>
  <c r="L115" i="7"/>
  <c r="M115" i="7"/>
  <c r="N115" i="7"/>
  <c r="O115" i="7"/>
  <c r="P115" i="7"/>
  <c r="Q115" i="7"/>
  <c r="L116" i="7"/>
  <c r="M116" i="7"/>
  <c r="N116" i="7"/>
  <c r="O116" i="7"/>
  <c r="P116" i="7"/>
  <c r="Q116" i="7"/>
  <c r="L117" i="7"/>
  <c r="M117" i="7"/>
  <c r="N117" i="7"/>
  <c r="O117" i="7"/>
  <c r="P117" i="7"/>
  <c r="Q117" i="7"/>
  <c r="L118" i="7"/>
  <c r="M118" i="7"/>
  <c r="N118" i="7"/>
  <c r="O118" i="7"/>
  <c r="P118" i="7"/>
  <c r="Q118" i="7"/>
  <c r="L119" i="7"/>
  <c r="M119" i="7"/>
  <c r="N119" i="7"/>
  <c r="O119" i="7"/>
  <c r="P119" i="7"/>
  <c r="Q119" i="7"/>
  <c r="L120" i="7"/>
  <c r="M120" i="7"/>
  <c r="N120" i="7"/>
  <c r="O120" i="7"/>
  <c r="P120" i="7"/>
  <c r="Q120" i="7"/>
  <c r="L121" i="7"/>
  <c r="M121" i="7"/>
  <c r="N121" i="7"/>
  <c r="O121" i="7"/>
  <c r="P121" i="7"/>
  <c r="Q121" i="7"/>
  <c r="L122" i="7"/>
  <c r="M122" i="7"/>
  <c r="N122" i="7"/>
  <c r="O122" i="7"/>
  <c r="P122" i="7"/>
  <c r="Q122" i="7"/>
  <c r="L123" i="7"/>
  <c r="M123" i="7"/>
  <c r="N123" i="7"/>
  <c r="O123" i="7"/>
  <c r="P123" i="7"/>
  <c r="Q123" i="7"/>
  <c r="L124" i="7"/>
  <c r="M124" i="7"/>
  <c r="N124" i="7"/>
  <c r="O124" i="7"/>
  <c r="P124" i="7"/>
  <c r="Q124" i="7"/>
  <c r="M4" i="7"/>
  <c r="N4" i="7"/>
  <c r="O4" i="7"/>
  <c r="P4" i="7"/>
  <c r="Q4" i="7"/>
  <c r="L4" i="7"/>
  <c r="AP124" i="28" l="1"/>
  <c r="AI124" i="28"/>
  <c r="AH124" i="28"/>
  <c r="AA124" i="28"/>
  <c r="Z124" i="28"/>
  <c r="S124" i="28"/>
  <c r="R124" i="28"/>
  <c r="K124" i="28"/>
  <c r="AP123" i="28"/>
  <c r="AI123" i="28"/>
  <c r="AH123" i="28"/>
  <c r="AA123" i="28"/>
  <c r="Z123" i="28"/>
  <c r="S123" i="28"/>
  <c r="R123" i="28"/>
  <c r="K123" i="28"/>
  <c r="AP122" i="28"/>
  <c r="AI122" i="28"/>
  <c r="AH122" i="28"/>
  <c r="AA122" i="28"/>
  <c r="Z122" i="28"/>
  <c r="S122" i="28"/>
  <c r="R122" i="28"/>
  <c r="K122" i="28"/>
  <c r="AP121" i="28"/>
  <c r="AI121" i="28"/>
  <c r="AH121" i="28"/>
  <c r="AA121" i="28"/>
  <c r="Z121" i="28"/>
  <c r="S121" i="28"/>
  <c r="R121" i="28"/>
  <c r="K121" i="28"/>
  <c r="AP120" i="28"/>
  <c r="AI120" i="28"/>
  <c r="AH120" i="28"/>
  <c r="AA120" i="28"/>
  <c r="Z120" i="28"/>
  <c r="S120" i="28"/>
  <c r="R120" i="28"/>
  <c r="K120" i="28"/>
  <c r="AP119" i="28"/>
  <c r="AI119" i="28"/>
  <c r="AH119" i="28"/>
  <c r="AA119" i="28"/>
  <c r="Z119" i="28"/>
  <c r="S119" i="28"/>
  <c r="R119" i="28"/>
  <c r="K119" i="28"/>
  <c r="AP118" i="28"/>
  <c r="AI118" i="28"/>
  <c r="AH118" i="28"/>
  <c r="AA118" i="28"/>
  <c r="Z118" i="28"/>
  <c r="S118" i="28"/>
  <c r="R118" i="28"/>
  <c r="K118" i="28"/>
  <c r="AP117" i="28"/>
  <c r="AI117" i="28"/>
  <c r="AH117" i="28"/>
  <c r="AA117" i="28"/>
  <c r="Z117" i="28"/>
  <c r="S117" i="28"/>
  <c r="R117" i="28"/>
  <c r="K117" i="28"/>
  <c r="AP116" i="28"/>
  <c r="AI116" i="28"/>
  <c r="AH116" i="28"/>
  <c r="AA116" i="28"/>
  <c r="Z116" i="28"/>
  <c r="S116" i="28"/>
  <c r="R116" i="28"/>
  <c r="K116" i="28"/>
  <c r="AP115" i="28"/>
  <c r="AI115" i="28"/>
  <c r="AH115" i="28"/>
  <c r="AA115" i="28"/>
  <c r="Z115" i="28"/>
  <c r="S115" i="28"/>
  <c r="R115" i="28"/>
  <c r="K115" i="28"/>
  <c r="AP114" i="28"/>
  <c r="AI114" i="28"/>
  <c r="AH114" i="28"/>
  <c r="AA114" i="28"/>
  <c r="Z114" i="28"/>
  <c r="S114" i="28"/>
  <c r="R114" i="28"/>
  <c r="K114" i="28"/>
  <c r="AP113" i="28"/>
  <c r="AI113" i="28"/>
  <c r="AH113" i="28"/>
  <c r="AA113" i="28"/>
  <c r="Z113" i="28"/>
  <c r="S113" i="28"/>
  <c r="R113" i="28"/>
  <c r="K113" i="28"/>
  <c r="AP112" i="28"/>
  <c r="AI112" i="28"/>
  <c r="AH112" i="28"/>
  <c r="AA112" i="28"/>
  <c r="Z112" i="28"/>
  <c r="S112" i="28"/>
  <c r="R112" i="28"/>
  <c r="K112" i="28"/>
  <c r="AP111" i="28"/>
  <c r="AI111" i="28"/>
  <c r="AH111" i="28"/>
  <c r="AA111" i="28"/>
  <c r="Z111" i="28"/>
  <c r="S111" i="28"/>
  <c r="R111" i="28"/>
  <c r="K111" i="28"/>
  <c r="AP110" i="28"/>
  <c r="AI110" i="28"/>
  <c r="AH110" i="28"/>
  <c r="AA110" i="28"/>
  <c r="Z110" i="28"/>
  <c r="S110" i="28"/>
  <c r="R110" i="28"/>
  <c r="K110" i="28"/>
  <c r="AP109" i="28"/>
  <c r="AI109" i="28"/>
  <c r="AH109" i="28"/>
  <c r="AA109" i="28"/>
  <c r="Z109" i="28"/>
  <c r="S109" i="28"/>
  <c r="R109" i="28"/>
  <c r="K109" i="28"/>
  <c r="AP108" i="28"/>
  <c r="AI108" i="28"/>
  <c r="AH108" i="28"/>
  <c r="AA108" i="28"/>
  <c r="Z108" i="28"/>
  <c r="S108" i="28"/>
  <c r="R108" i="28"/>
  <c r="K108" i="28"/>
  <c r="AP107" i="28"/>
  <c r="AI107" i="28"/>
  <c r="AH107" i="28"/>
  <c r="AA107" i="28"/>
  <c r="Z107" i="28"/>
  <c r="S107" i="28"/>
  <c r="R107" i="28"/>
  <c r="K107" i="28"/>
  <c r="AP106" i="28"/>
  <c r="AI106" i="28"/>
  <c r="AH106" i="28"/>
  <c r="AA106" i="28"/>
  <c r="Z106" i="28"/>
  <c r="S106" i="28"/>
  <c r="R106" i="28"/>
  <c r="K106" i="28"/>
  <c r="AP105" i="28"/>
  <c r="AI105" i="28"/>
  <c r="AH105" i="28"/>
  <c r="AA105" i="28"/>
  <c r="Z105" i="28"/>
  <c r="S105" i="28"/>
  <c r="R105" i="28"/>
  <c r="K105" i="28"/>
  <c r="AP104" i="28"/>
  <c r="AI104" i="28"/>
  <c r="AH104" i="28"/>
  <c r="AA104" i="28"/>
  <c r="Z104" i="28"/>
  <c r="S104" i="28"/>
  <c r="R104" i="28"/>
  <c r="K104" i="28"/>
  <c r="AP103" i="28"/>
  <c r="AI103" i="28"/>
  <c r="AH103" i="28"/>
  <c r="AA103" i="28"/>
  <c r="Z103" i="28"/>
  <c r="S103" i="28"/>
  <c r="R103" i="28"/>
  <c r="K103" i="28"/>
  <c r="AP102" i="28"/>
  <c r="AI102" i="28"/>
  <c r="AH102" i="28"/>
  <c r="AA102" i="28"/>
  <c r="Z102" i="28"/>
  <c r="S102" i="28"/>
  <c r="R102" i="28"/>
  <c r="K102" i="28"/>
  <c r="AP101" i="28"/>
  <c r="AI101" i="28"/>
  <c r="AH101" i="28"/>
  <c r="AA101" i="28"/>
  <c r="Z101" i="28"/>
  <c r="S101" i="28"/>
  <c r="R101" i="28"/>
  <c r="K101" i="28"/>
  <c r="AP100" i="28"/>
  <c r="AI100" i="28"/>
  <c r="AH100" i="28"/>
  <c r="AA100" i="28"/>
  <c r="Z100" i="28"/>
  <c r="S100" i="28"/>
  <c r="R100" i="28"/>
  <c r="K100" i="28"/>
  <c r="AP99" i="28"/>
  <c r="AI99" i="28"/>
  <c r="AH99" i="28"/>
  <c r="AA99" i="28"/>
  <c r="Z99" i="28"/>
  <c r="S99" i="28"/>
  <c r="R99" i="28"/>
  <c r="K99" i="28"/>
  <c r="AP98" i="28"/>
  <c r="AI98" i="28"/>
  <c r="AH98" i="28"/>
  <c r="AA98" i="28"/>
  <c r="Z98" i="28"/>
  <c r="S98" i="28"/>
  <c r="R98" i="28"/>
  <c r="K98" i="28"/>
  <c r="AP97" i="28"/>
  <c r="AI97" i="28"/>
  <c r="AH97" i="28"/>
  <c r="AA97" i="28"/>
  <c r="Z97" i="28"/>
  <c r="S97" i="28"/>
  <c r="R97" i="28"/>
  <c r="K97" i="28"/>
  <c r="AP96" i="28"/>
  <c r="AI96" i="28"/>
  <c r="AH96" i="28"/>
  <c r="AA96" i="28"/>
  <c r="Z96" i="28"/>
  <c r="S96" i="28"/>
  <c r="R96" i="28"/>
  <c r="K96" i="28"/>
  <c r="AP95" i="28"/>
  <c r="AI95" i="28"/>
  <c r="AH95" i="28"/>
  <c r="AA95" i="28"/>
  <c r="Z95" i="28"/>
  <c r="S95" i="28"/>
  <c r="R95" i="28"/>
  <c r="K95" i="28"/>
  <c r="AP94" i="28"/>
  <c r="AI94" i="28"/>
  <c r="AH94" i="28"/>
  <c r="AA94" i="28"/>
  <c r="Z94" i="28"/>
  <c r="S94" i="28"/>
  <c r="R94" i="28"/>
  <c r="K94" i="28"/>
  <c r="AP93" i="28"/>
  <c r="AI93" i="28"/>
  <c r="AH93" i="28"/>
  <c r="AA93" i="28"/>
  <c r="Z93" i="28"/>
  <c r="S93" i="28"/>
  <c r="R93" i="28"/>
  <c r="K93" i="28"/>
  <c r="AP92" i="28"/>
  <c r="AI92" i="28"/>
  <c r="AH92" i="28"/>
  <c r="AA92" i="28"/>
  <c r="Z92" i="28"/>
  <c r="S92" i="28"/>
  <c r="R92" i="28"/>
  <c r="K92" i="28"/>
  <c r="AP91" i="28"/>
  <c r="AI91" i="28"/>
  <c r="AH91" i="28"/>
  <c r="AA91" i="28"/>
  <c r="Z91" i="28"/>
  <c r="S91" i="28"/>
  <c r="R91" i="28"/>
  <c r="K91" i="28"/>
  <c r="AP90" i="28"/>
  <c r="AI90" i="28"/>
  <c r="AH90" i="28"/>
  <c r="AA90" i="28"/>
  <c r="Z90" i="28"/>
  <c r="S90" i="28"/>
  <c r="R90" i="28"/>
  <c r="K90" i="28"/>
  <c r="AP89" i="28"/>
  <c r="AI89" i="28"/>
  <c r="AH89" i="28"/>
  <c r="AA89" i="28"/>
  <c r="Z89" i="28"/>
  <c r="S89" i="28"/>
  <c r="R89" i="28"/>
  <c r="K89" i="28"/>
  <c r="AP88" i="28"/>
  <c r="AI88" i="28"/>
  <c r="AH88" i="28"/>
  <c r="AA88" i="28"/>
  <c r="Z88" i="28"/>
  <c r="S88" i="28"/>
  <c r="R88" i="28"/>
  <c r="K88" i="28"/>
  <c r="AP87" i="28"/>
  <c r="AI87" i="28"/>
  <c r="AH87" i="28"/>
  <c r="AA87" i="28"/>
  <c r="Z87" i="28"/>
  <c r="S87" i="28"/>
  <c r="R87" i="28"/>
  <c r="K87" i="28"/>
  <c r="AP86" i="28"/>
  <c r="AI86" i="28"/>
  <c r="AH86" i="28"/>
  <c r="AA86" i="28"/>
  <c r="Z86" i="28"/>
  <c r="S86" i="28"/>
  <c r="R86" i="28"/>
  <c r="K86" i="28"/>
  <c r="AP85" i="28"/>
  <c r="AI85" i="28"/>
  <c r="AH85" i="28"/>
  <c r="AA85" i="28"/>
  <c r="Z85" i="28"/>
  <c r="S85" i="28"/>
  <c r="R85" i="28"/>
  <c r="K85" i="28"/>
  <c r="AP84" i="28"/>
  <c r="AI84" i="28"/>
  <c r="AH84" i="28"/>
  <c r="AA84" i="28"/>
  <c r="Z84" i="28"/>
  <c r="S84" i="28"/>
  <c r="R84" i="28"/>
  <c r="K84" i="28"/>
  <c r="AP83" i="28"/>
  <c r="AI83" i="28"/>
  <c r="AH83" i="28"/>
  <c r="AA83" i="28"/>
  <c r="Z83" i="28"/>
  <c r="S83" i="28"/>
  <c r="R83" i="28"/>
  <c r="K83" i="28"/>
  <c r="AP82" i="28"/>
  <c r="AI82" i="28"/>
  <c r="AH82" i="28"/>
  <c r="AA82" i="28"/>
  <c r="Z82" i="28"/>
  <c r="S82" i="28"/>
  <c r="R82" i="28"/>
  <c r="K82" i="28"/>
  <c r="AP81" i="28"/>
  <c r="AI81" i="28"/>
  <c r="AH81" i="28"/>
  <c r="AA81" i="28"/>
  <c r="Z81" i="28"/>
  <c r="S81" i="28"/>
  <c r="R81" i="28"/>
  <c r="K81" i="28"/>
  <c r="AP80" i="28"/>
  <c r="AI80" i="28"/>
  <c r="AH80" i="28"/>
  <c r="AA80" i="28"/>
  <c r="Z80" i="28"/>
  <c r="S80" i="28"/>
  <c r="R80" i="28"/>
  <c r="K80" i="28"/>
  <c r="AP79" i="28"/>
  <c r="AI79" i="28"/>
  <c r="AH79" i="28"/>
  <c r="AA79" i="28"/>
  <c r="Z79" i="28"/>
  <c r="S79" i="28"/>
  <c r="R79" i="28"/>
  <c r="K79" i="28"/>
  <c r="AP78" i="28"/>
  <c r="AI78" i="28"/>
  <c r="AH78" i="28"/>
  <c r="AA78" i="28"/>
  <c r="Z78" i="28"/>
  <c r="S78" i="28"/>
  <c r="R78" i="28"/>
  <c r="K78" i="28"/>
  <c r="AP77" i="28"/>
  <c r="AI77" i="28"/>
  <c r="AH77" i="28"/>
  <c r="AA77" i="28"/>
  <c r="Z77" i="28"/>
  <c r="S77" i="28"/>
  <c r="R77" i="28"/>
  <c r="K77" i="28"/>
  <c r="AP76" i="28"/>
  <c r="AI76" i="28"/>
  <c r="AH76" i="28"/>
  <c r="AA76" i="28"/>
  <c r="Z76" i="28"/>
  <c r="S76" i="28"/>
  <c r="R76" i="28"/>
  <c r="K76" i="28"/>
  <c r="AP75" i="28"/>
  <c r="AI75" i="28"/>
  <c r="AH75" i="28"/>
  <c r="AA75" i="28"/>
  <c r="Z75" i="28"/>
  <c r="S75" i="28"/>
  <c r="R75" i="28"/>
  <c r="K75" i="28"/>
  <c r="AP74" i="28"/>
  <c r="AI74" i="28"/>
  <c r="AH74" i="28"/>
  <c r="AA74" i="28"/>
  <c r="Z74" i="28"/>
  <c r="S74" i="28"/>
  <c r="R74" i="28"/>
  <c r="K74" i="28"/>
  <c r="AP73" i="28"/>
  <c r="AI73" i="28"/>
  <c r="AH73" i="28"/>
  <c r="AA73" i="28"/>
  <c r="Z73" i="28"/>
  <c r="S73" i="28"/>
  <c r="R73" i="28"/>
  <c r="K73" i="28"/>
  <c r="AP72" i="28"/>
  <c r="AI72" i="28"/>
  <c r="AH72" i="28"/>
  <c r="AA72" i="28"/>
  <c r="Z72" i="28"/>
  <c r="S72" i="28"/>
  <c r="R72" i="28"/>
  <c r="K72" i="28"/>
  <c r="AP71" i="28"/>
  <c r="AI71" i="28"/>
  <c r="AH71" i="28"/>
  <c r="AA71" i="28"/>
  <c r="Z71" i="28"/>
  <c r="S71" i="28"/>
  <c r="R71" i="28"/>
  <c r="K71" i="28"/>
  <c r="AP70" i="28"/>
  <c r="AI70" i="28"/>
  <c r="AH70" i="28"/>
  <c r="AA70" i="28"/>
  <c r="Z70" i="28"/>
  <c r="S70" i="28"/>
  <c r="R70" i="28"/>
  <c r="K70" i="28"/>
  <c r="AP69" i="28"/>
  <c r="AI69" i="28"/>
  <c r="AH69" i="28"/>
  <c r="AA69" i="28"/>
  <c r="Z69" i="28"/>
  <c r="S69" i="28"/>
  <c r="R69" i="28"/>
  <c r="K69" i="28"/>
  <c r="AP68" i="28"/>
  <c r="AI68" i="28"/>
  <c r="AH68" i="28"/>
  <c r="AA68" i="28"/>
  <c r="Z68" i="28"/>
  <c r="S68" i="28"/>
  <c r="R68" i="28"/>
  <c r="K68" i="28"/>
  <c r="AP67" i="28"/>
  <c r="AI67" i="28"/>
  <c r="AH67" i="28"/>
  <c r="AA67" i="28"/>
  <c r="Z67" i="28"/>
  <c r="S67" i="28"/>
  <c r="R67" i="28"/>
  <c r="K67" i="28"/>
  <c r="AP66" i="28"/>
  <c r="AI66" i="28"/>
  <c r="AH66" i="28"/>
  <c r="AA66" i="28"/>
  <c r="Z66" i="28"/>
  <c r="S66" i="28"/>
  <c r="R66" i="28"/>
  <c r="K66" i="28"/>
  <c r="AP65" i="28"/>
  <c r="AI65" i="28"/>
  <c r="AH65" i="28"/>
  <c r="AA65" i="28"/>
  <c r="Z65" i="28"/>
  <c r="S65" i="28"/>
  <c r="R65" i="28"/>
  <c r="K65" i="28"/>
  <c r="AP64" i="28"/>
  <c r="AI64" i="28"/>
  <c r="AH64" i="28"/>
  <c r="AA64" i="28"/>
  <c r="Z64" i="28"/>
  <c r="S64" i="28"/>
  <c r="R64" i="28"/>
  <c r="K64" i="28"/>
  <c r="AP63" i="28"/>
  <c r="AI63" i="28"/>
  <c r="AH63" i="28"/>
  <c r="AA63" i="28"/>
  <c r="Z63" i="28"/>
  <c r="S63" i="28"/>
  <c r="R63" i="28"/>
  <c r="K63" i="28"/>
  <c r="AP62" i="28"/>
  <c r="AI62" i="28"/>
  <c r="AH62" i="28"/>
  <c r="AA62" i="28"/>
  <c r="Z62" i="28"/>
  <c r="S62" i="28"/>
  <c r="R62" i="28"/>
  <c r="K62" i="28"/>
  <c r="AP61" i="28"/>
  <c r="AI61" i="28"/>
  <c r="AH61" i="28"/>
  <c r="AA61" i="28"/>
  <c r="Z61" i="28"/>
  <c r="S61" i="28"/>
  <c r="R61" i="28"/>
  <c r="K61" i="28"/>
  <c r="AP60" i="28"/>
  <c r="AI60" i="28"/>
  <c r="AH60" i="28"/>
  <c r="AA60" i="28"/>
  <c r="Z60" i="28"/>
  <c r="S60" i="28"/>
  <c r="R60" i="28"/>
  <c r="K60" i="28"/>
  <c r="AP59" i="28"/>
  <c r="AI59" i="28"/>
  <c r="AH59" i="28"/>
  <c r="AA59" i="28"/>
  <c r="Z59" i="28"/>
  <c r="S59" i="28"/>
  <c r="R59" i="28"/>
  <c r="K59" i="28"/>
  <c r="AP58" i="28"/>
  <c r="AI58" i="28"/>
  <c r="AH58" i="28"/>
  <c r="AA58" i="28"/>
  <c r="Z58" i="28"/>
  <c r="S58" i="28"/>
  <c r="R58" i="28"/>
  <c r="K58" i="28"/>
  <c r="AP57" i="28"/>
  <c r="AI57" i="28"/>
  <c r="AH57" i="28"/>
  <c r="AA57" i="28"/>
  <c r="Z57" i="28"/>
  <c r="S57" i="28"/>
  <c r="R57" i="28"/>
  <c r="K57" i="28"/>
  <c r="AP56" i="28"/>
  <c r="AI56" i="28"/>
  <c r="AH56" i="28"/>
  <c r="AA56" i="28"/>
  <c r="Z56" i="28"/>
  <c r="S56" i="28"/>
  <c r="R56" i="28"/>
  <c r="K56" i="28"/>
  <c r="AP55" i="28"/>
  <c r="AI55" i="28"/>
  <c r="AH55" i="28"/>
  <c r="AA55" i="28"/>
  <c r="Z55" i="28"/>
  <c r="S55" i="28"/>
  <c r="R55" i="28"/>
  <c r="K55" i="28"/>
  <c r="AP54" i="28"/>
  <c r="AI54" i="28"/>
  <c r="AH54" i="28"/>
  <c r="AA54" i="28"/>
  <c r="Z54" i="28"/>
  <c r="S54" i="28"/>
  <c r="R54" i="28"/>
  <c r="K54" i="28"/>
  <c r="AP53" i="28"/>
  <c r="AI53" i="28"/>
  <c r="AH53" i="28"/>
  <c r="AA53" i="28"/>
  <c r="Z53" i="28"/>
  <c r="S53" i="28"/>
  <c r="R53" i="28"/>
  <c r="K53" i="28"/>
  <c r="AP52" i="28"/>
  <c r="AI52" i="28"/>
  <c r="AH52" i="28"/>
  <c r="AA52" i="28"/>
  <c r="Z52" i="28"/>
  <c r="S52" i="28"/>
  <c r="R52" i="28"/>
  <c r="K52" i="28"/>
  <c r="AP51" i="28"/>
  <c r="AI51" i="28"/>
  <c r="AH51" i="28"/>
  <c r="AA51" i="28"/>
  <c r="Z51" i="28"/>
  <c r="S51" i="28"/>
  <c r="R51" i="28"/>
  <c r="K51" i="28"/>
  <c r="AP50" i="28"/>
  <c r="AI50" i="28"/>
  <c r="AH50" i="28"/>
  <c r="AA50" i="28"/>
  <c r="Z50" i="28"/>
  <c r="S50" i="28"/>
  <c r="R50" i="28"/>
  <c r="K50" i="28"/>
  <c r="AP49" i="28"/>
  <c r="AI49" i="28"/>
  <c r="AH49" i="28"/>
  <c r="AA49" i="28"/>
  <c r="Z49" i="28"/>
  <c r="S49" i="28"/>
  <c r="R49" i="28"/>
  <c r="K49" i="28"/>
  <c r="AP48" i="28"/>
  <c r="AI48" i="28"/>
  <c r="AH48" i="28"/>
  <c r="AA48" i="28"/>
  <c r="Z48" i="28"/>
  <c r="S48" i="28"/>
  <c r="R48" i="28"/>
  <c r="K48" i="28"/>
  <c r="AP47" i="28"/>
  <c r="AI47" i="28"/>
  <c r="AH47" i="28"/>
  <c r="AA47" i="28"/>
  <c r="Z47" i="28"/>
  <c r="S47" i="28"/>
  <c r="R47" i="28"/>
  <c r="K47" i="28"/>
  <c r="AP46" i="28"/>
  <c r="AI46" i="28"/>
  <c r="AH46" i="28"/>
  <c r="AA46" i="28"/>
  <c r="Z46" i="28"/>
  <c r="S46" i="28"/>
  <c r="R46" i="28"/>
  <c r="K46" i="28"/>
  <c r="AP45" i="28"/>
  <c r="AI45" i="28"/>
  <c r="AH45" i="28"/>
  <c r="AA45" i="28"/>
  <c r="Z45" i="28"/>
  <c r="S45" i="28"/>
  <c r="R45" i="28"/>
  <c r="K45" i="28"/>
  <c r="AP44" i="28"/>
  <c r="AI44" i="28"/>
  <c r="AH44" i="28"/>
  <c r="AA44" i="28"/>
  <c r="Z44" i="28"/>
  <c r="S44" i="28"/>
  <c r="R44" i="28"/>
  <c r="K44" i="28"/>
  <c r="AP43" i="28"/>
  <c r="AI43" i="28"/>
  <c r="AH43" i="28"/>
  <c r="AA43" i="28"/>
  <c r="Z43" i="28"/>
  <c r="S43" i="28"/>
  <c r="R43" i="28"/>
  <c r="K43" i="28"/>
  <c r="AP42" i="28"/>
  <c r="AI42" i="28"/>
  <c r="AH42" i="28"/>
  <c r="AA42" i="28"/>
  <c r="Z42" i="28"/>
  <c r="S42" i="28"/>
  <c r="R42" i="28"/>
  <c r="K42" i="28"/>
  <c r="AP41" i="28"/>
  <c r="AI41" i="28"/>
  <c r="AH41" i="28"/>
  <c r="AA41" i="28"/>
  <c r="Z41" i="28"/>
  <c r="S41" i="28"/>
  <c r="R41" i="28"/>
  <c r="K41" i="28"/>
  <c r="AP40" i="28"/>
  <c r="AI40" i="28"/>
  <c r="AH40" i="28"/>
  <c r="AA40" i="28"/>
  <c r="Z40" i="28"/>
  <c r="S40" i="28"/>
  <c r="R40" i="28"/>
  <c r="K40" i="28"/>
  <c r="AP39" i="28"/>
  <c r="AI39" i="28"/>
  <c r="AH39" i="28"/>
  <c r="AA39" i="28"/>
  <c r="Z39" i="28"/>
  <c r="S39" i="28"/>
  <c r="R39" i="28"/>
  <c r="K39" i="28"/>
  <c r="AP38" i="28"/>
  <c r="AI38" i="28"/>
  <c r="AH38" i="28"/>
  <c r="AA38" i="28"/>
  <c r="Z38" i="28"/>
  <c r="S38" i="28"/>
  <c r="R38" i="28"/>
  <c r="K38" i="28"/>
  <c r="AP37" i="28"/>
  <c r="AI37" i="28"/>
  <c r="AH37" i="28"/>
  <c r="AA37" i="28"/>
  <c r="Z37" i="28"/>
  <c r="S37" i="28"/>
  <c r="R37" i="28"/>
  <c r="K37" i="28"/>
  <c r="AP36" i="28"/>
  <c r="AI36" i="28"/>
  <c r="AH36" i="28"/>
  <c r="AA36" i="28"/>
  <c r="Z36" i="28"/>
  <c r="S36" i="28"/>
  <c r="R36" i="28"/>
  <c r="K36" i="28"/>
  <c r="AP35" i="28"/>
  <c r="AI35" i="28"/>
  <c r="AH35" i="28"/>
  <c r="AA35" i="28"/>
  <c r="Z35" i="28"/>
  <c r="S35" i="28"/>
  <c r="R35" i="28"/>
  <c r="K35" i="28"/>
  <c r="AP34" i="28"/>
  <c r="AI34" i="28"/>
  <c r="AH34" i="28"/>
  <c r="AA34" i="28"/>
  <c r="Z34" i="28"/>
  <c r="S34" i="28"/>
  <c r="R34" i="28"/>
  <c r="K34" i="28"/>
  <c r="AP33" i="28"/>
  <c r="AI33" i="28"/>
  <c r="AH33" i="28"/>
  <c r="AA33" i="28"/>
  <c r="Z33" i="28"/>
  <c r="S33" i="28"/>
  <c r="R33" i="28"/>
  <c r="K33" i="28"/>
  <c r="AP32" i="28"/>
  <c r="AI32" i="28"/>
  <c r="AH32" i="28"/>
  <c r="AA32" i="28"/>
  <c r="Z32" i="28"/>
  <c r="S32" i="28"/>
  <c r="R32" i="28"/>
  <c r="K32" i="28"/>
  <c r="AP31" i="28"/>
  <c r="AI31" i="28"/>
  <c r="AH31" i="28"/>
  <c r="AA31" i="28"/>
  <c r="Z31" i="28"/>
  <c r="S31" i="28"/>
  <c r="R31" i="28"/>
  <c r="K31" i="28"/>
  <c r="AP30" i="28"/>
  <c r="AI30" i="28"/>
  <c r="AH30" i="28"/>
  <c r="AA30" i="28"/>
  <c r="Z30" i="28"/>
  <c r="S30" i="28"/>
  <c r="R30" i="28"/>
  <c r="K30" i="28"/>
  <c r="AP29" i="28"/>
  <c r="AI29" i="28"/>
  <c r="AH29" i="28"/>
  <c r="AA29" i="28"/>
  <c r="Z29" i="28"/>
  <c r="S29" i="28"/>
  <c r="R29" i="28"/>
  <c r="K29" i="28"/>
  <c r="AP28" i="28"/>
  <c r="AI28" i="28"/>
  <c r="AH28" i="28"/>
  <c r="AA28" i="28"/>
  <c r="Z28" i="28"/>
  <c r="S28" i="28"/>
  <c r="R28" i="28"/>
  <c r="K28" i="28"/>
  <c r="AP27" i="28"/>
  <c r="AI27" i="28"/>
  <c r="AH27" i="28"/>
  <c r="AA27" i="28"/>
  <c r="Z27" i="28"/>
  <c r="S27" i="28"/>
  <c r="R27" i="28"/>
  <c r="K27" i="28"/>
  <c r="AP26" i="28"/>
  <c r="AI26" i="28"/>
  <c r="AH26" i="28"/>
  <c r="AA26" i="28"/>
  <c r="Z26" i="28"/>
  <c r="S26" i="28"/>
  <c r="R26" i="28"/>
  <c r="K26" i="28"/>
  <c r="AP25" i="28"/>
  <c r="AI25" i="28"/>
  <c r="AH25" i="28"/>
  <c r="AA25" i="28"/>
  <c r="Z25" i="28"/>
  <c r="S25" i="28"/>
  <c r="R25" i="28"/>
  <c r="K25" i="28"/>
  <c r="AP24" i="28"/>
  <c r="AI24" i="28"/>
  <c r="AH24" i="28"/>
  <c r="AA24" i="28"/>
  <c r="Z24" i="28"/>
  <c r="S24" i="28"/>
  <c r="R24" i="28"/>
  <c r="K24" i="28"/>
  <c r="AP23" i="28"/>
  <c r="AI23" i="28"/>
  <c r="AH23" i="28"/>
  <c r="AA23" i="28"/>
  <c r="Z23" i="28"/>
  <c r="S23" i="28"/>
  <c r="R23" i="28"/>
  <c r="K23" i="28"/>
  <c r="AP22" i="28"/>
  <c r="AI22" i="28"/>
  <c r="AH22" i="28"/>
  <c r="AA22" i="28"/>
  <c r="Z22" i="28"/>
  <c r="S22" i="28"/>
  <c r="R22" i="28"/>
  <c r="K22" i="28"/>
  <c r="AP21" i="28"/>
  <c r="AI21" i="28"/>
  <c r="AH21" i="28"/>
  <c r="AA21" i="28"/>
  <c r="Z21" i="28"/>
  <c r="S21" i="28"/>
  <c r="R21" i="28"/>
  <c r="K21" i="28"/>
  <c r="AP20" i="28"/>
  <c r="AI20" i="28"/>
  <c r="AH20" i="28"/>
  <c r="AA20" i="28"/>
  <c r="Z20" i="28"/>
  <c r="S20" i="28"/>
  <c r="R20" i="28"/>
  <c r="K20" i="28"/>
  <c r="AP19" i="28"/>
  <c r="AI19" i="28"/>
  <c r="AH19" i="28"/>
  <c r="AA19" i="28"/>
  <c r="Z19" i="28"/>
  <c r="S19" i="28"/>
  <c r="R19" i="28"/>
  <c r="K19" i="28"/>
  <c r="AP18" i="28"/>
  <c r="AI18" i="28"/>
  <c r="AH18" i="28"/>
  <c r="AA18" i="28"/>
  <c r="Z18" i="28"/>
  <c r="S18" i="28"/>
  <c r="R18" i="28"/>
  <c r="K18" i="28"/>
  <c r="AP17" i="28"/>
  <c r="AI17" i="28"/>
  <c r="AH17" i="28"/>
  <c r="AA17" i="28"/>
  <c r="Z17" i="28"/>
  <c r="S17" i="28"/>
  <c r="R17" i="28"/>
  <c r="K17" i="28"/>
  <c r="AP16" i="28"/>
  <c r="AI16" i="28"/>
  <c r="AH16" i="28"/>
  <c r="AA16" i="28"/>
  <c r="Z16" i="28"/>
  <c r="S16" i="28"/>
  <c r="R16" i="28"/>
  <c r="K16" i="28"/>
  <c r="AP15" i="28"/>
  <c r="AI15" i="28"/>
  <c r="AH15" i="28"/>
  <c r="AA15" i="28"/>
  <c r="Z15" i="28"/>
  <c r="S15" i="28"/>
  <c r="R15" i="28"/>
  <c r="K15" i="28"/>
  <c r="AP14" i="28"/>
  <c r="AI14" i="28"/>
  <c r="AH14" i="28"/>
  <c r="AA14" i="28"/>
  <c r="Z14" i="28"/>
  <c r="S14" i="28"/>
  <c r="R14" i="28"/>
  <c r="K14" i="28"/>
  <c r="AP13" i="28"/>
  <c r="AI13" i="28"/>
  <c r="AH13" i="28"/>
  <c r="AA13" i="28"/>
  <c r="Z13" i="28"/>
  <c r="S13" i="28"/>
  <c r="R13" i="28"/>
  <c r="K13" i="28"/>
  <c r="AP12" i="28"/>
  <c r="AI12" i="28"/>
  <c r="AH12" i="28"/>
  <c r="AA12" i="28"/>
  <c r="Z12" i="28"/>
  <c r="S12" i="28"/>
  <c r="R12" i="28"/>
  <c r="K12" i="28"/>
  <c r="AP11" i="28"/>
  <c r="AI11" i="28"/>
  <c r="AH11" i="28"/>
  <c r="AA11" i="28"/>
  <c r="Z11" i="28"/>
  <c r="S11" i="28"/>
  <c r="R11" i="28"/>
  <c r="K11" i="28"/>
  <c r="AP10" i="28"/>
  <c r="AI10" i="28"/>
  <c r="AH10" i="28"/>
  <c r="AA10" i="28"/>
  <c r="Z10" i="28"/>
  <c r="S10" i="28"/>
  <c r="R10" i="28"/>
  <c r="K10" i="28"/>
  <c r="AP9" i="28"/>
  <c r="AI9" i="28"/>
  <c r="AH9" i="28"/>
  <c r="AA9" i="28"/>
  <c r="Z9" i="28"/>
  <c r="S9" i="28"/>
  <c r="R9" i="28"/>
  <c r="K9" i="28"/>
  <c r="AP8" i="28"/>
  <c r="AI8" i="28"/>
  <c r="AH8" i="28"/>
  <c r="AA8" i="28"/>
  <c r="Z8" i="28"/>
  <c r="S8" i="28"/>
  <c r="R8" i="28"/>
  <c r="K8" i="28"/>
  <c r="AP7" i="28"/>
  <c r="AI7" i="28"/>
  <c r="AH7" i="28"/>
  <c r="AA7" i="28"/>
  <c r="Z7" i="28"/>
  <c r="S7" i="28"/>
  <c r="R7" i="28"/>
  <c r="K7" i="28"/>
  <c r="AP6" i="28"/>
  <c r="AI6" i="28"/>
  <c r="AH6" i="28"/>
  <c r="AA6" i="28"/>
  <c r="Z6" i="28"/>
  <c r="S6" i="28"/>
  <c r="R6" i="28"/>
  <c r="K6" i="28"/>
  <c r="AP5" i="28"/>
  <c r="AI5" i="28"/>
  <c r="AH5" i="28"/>
  <c r="AA5" i="28"/>
  <c r="Z5" i="28"/>
  <c r="S5" i="28"/>
  <c r="R5" i="28"/>
  <c r="K5" i="28"/>
  <c r="AP4" i="28"/>
  <c r="AI4" i="28"/>
  <c r="AH4" i="28"/>
  <c r="AA4" i="28"/>
  <c r="Z4" i="28"/>
  <c r="S4" i="28"/>
  <c r="R4" i="28"/>
  <c r="K4" i="28"/>
  <c r="AP124" i="18" l="1"/>
  <c r="AO124" i="18"/>
  <c r="AN124" i="18"/>
  <c r="AM124" i="18"/>
  <c r="AL124" i="18"/>
  <c r="AK124" i="18"/>
  <c r="AJ124" i="18"/>
  <c r="AI124" i="18"/>
  <c r="AH124" i="18"/>
  <c r="AG124" i="18"/>
  <c r="AF124" i="18"/>
  <c r="AE124" i="18"/>
  <c r="AD124" i="18"/>
  <c r="AC124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AP123" i="18"/>
  <c r="AO123" i="18"/>
  <c r="AN123" i="18"/>
  <c r="AM123" i="18"/>
  <c r="AL123" i="18"/>
  <c r="AK123" i="18"/>
  <c r="AJ123" i="18"/>
  <c r="AI123" i="18"/>
  <c r="AH123" i="18"/>
  <c r="AG123" i="18"/>
  <c r="AF123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AP114" i="18"/>
  <c r="AO114" i="18"/>
  <c r="AN114" i="18"/>
  <c r="AM114" i="18"/>
  <c r="AL114" i="18"/>
  <c r="AK114" i="18"/>
  <c r="AJ114" i="18"/>
  <c r="AI114" i="18"/>
  <c r="AH114" i="18"/>
  <c r="AG114" i="18"/>
  <c r="AF114" i="18"/>
  <c r="AE114" i="18"/>
  <c r="AD114" i="18"/>
  <c r="AC114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AP113" i="18"/>
  <c r="AO113" i="18"/>
  <c r="AN113" i="18"/>
  <c r="AM113" i="18"/>
  <c r="AL113" i="18"/>
  <c r="AK113" i="18"/>
  <c r="AJ113" i="18"/>
  <c r="AI113" i="18"/>
  <c r="AH113" i="18"/>
  <c r="AG113" i="18"/>
  <c r="AF113" i="18"/>
  <c r="AE113" i="18"/>
  <c r="AD113" i="18"/>
  <c r="AC113" i="18"/>
  <c r="AB113" i="18"/>
  <c r="AA113" i="18"/>
  <c r="Z113" i="18"/>
  <c r="Y113" i="18"/>
  <c r="X113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AP112" i="18"/>
  <c r="AO112" i="18"/>
  <c r="AN112" i="18"/>
  <c r="AM112" i="18"/>
  <c r="AL112" i="18"/>
  <c r="AK112" i="18"/>
  <c r="AJ112" i="18"/>
  <c r="AI112" i="18"/>
  <c r="AH112" i="18"/>
  <c r="AG112" i="18"/>
  <c r="AF112" i="18"/>
  <c r="AE112" i="18"/>
  <c r="AD112" i="18"/>
  <c r="AC112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AP103" i="18"/>
  <c r="AO103" i="18"/>
  <c r="AN103" i="18"/>
  <c r="AM103" i="18"/>
  <c r="AL103" i="18"/>
  <c r="AK103" i="18"/>
  <c r="AJ103" i="18"/>
  <c r="AI103" i="18"/>
  <c r="AH103" i="18"/>
  <c r="AG103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S103" i="18"/>
  <c r="R103" i="18"/>
  <c r="Q103" i="18"/>
  <c r="P103" i="18"/>
  <c r="O103" i="18"/>
  <c r="N103" i="18"/>
  <c r="M103" i="18"/>
  <c r="L103" i="18"/>
  <c r="K103" i="18"/>
  <c r="AP102" i="18"/>
  <c r="AO102" i="18"/>
  <c r="AN102" i="18"/>
  <c r="AM102" i="18"/>
  <c r="AL102" i="18"/>
  <c r="AK102" i="18"/>
  <c r="AJ102" i="18"/>
  <c r="AI102" i="18"/>
  <c r="AH102" i="18"/>
  <c r="AG102" i="18"/>
  <c r="AF102" i="18"/>
  <c r="AE102" i="18"/>
  <c r="AD102" i="18"/>
  <c r="AC102" i="18"/>
  <c r="AB102" i="18"/>
  <c r="AA102" i="18"/>
  <c r="Z102" i="18"/>
  <c r="Y102" i="18"/>
  <c r="X102" i="18"/>
  <c r="W102" i="18"/>
  <c r="V102" i="18"/>
  <c r="U102" i="18"/>
  <c r="T102" i="18"/>
  <c r="S102" i="18"/>
  <c r="R102" i="18"/>
  <c r="Q102" i="18"/>
  <c r="P102" i="18"/>
  <c r="O102" i="18"/>
  <c r="N102" i="18"/>
  <c r="M102" i="18"/>
  <c r="L102" i="18"/>
  <c r="K102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AP92" i="18"/>
  <c r="AO92" i="18"/>
  <c r="AN92" i="18"/>
  <c r="AM92" i="18"/>
  <c r="AL92" i="18"/>
  <c r="AK92" i="18"/>
  <c r="AJ92" i="18"/>
  <c r="AI92" i="18"/>
  <c r="AH92" i="18"/>
  <c r="AG92" i="18"/>
  <c r="AF92" i="18"/>
  <c r="AE92" i="18"/>
  <c r="AD92" i="18"/>
  <c r="AC92" i="18"/>
  <c r="AB92" i="18"/>
  <c r="AA92" i="18"/>
  <c r="Z92" i="18"/>
  <c r="Y92" i="18"/>
  <c r="X92" i="18"/>
  <c r="W92" i="18"/>
  <c r="V92" i="18"/>
  <c r="U92" i="18"/>
  <c r="T92" i="18"/>
  <c r="S92" i="18"/>
  <c r="R92" i="18"/>
  <c r="Q92" i="18"/>
  <c r="P92" i="18"/>
  <c r="O92" i="18"/>
  <c r="N92" i="18"/>
  <c r="M92" i="18"/>
  <c r="L92" i="18"/>
  <c r="K92" i="18"/>
  <c r="AP91" i="18"/>
  <c r="AO91" i="18"/>
  <c r="AN91" i="18"/>
  <c r="AM91" i="18"/>
  <c r="AL91" i="18"/>
  <c r="AK91" i="18"/>
  <c r="AJ91" i="18"/>
  <c r="AI91" i="18"/>
  <c r="AH91" i="18"/>
  <c r="AG91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S91" i="18"/>
  <c r="R91" i="18"/>
  <c r="Q91" i="18"/>
  <c r="P91" i="18"/>
  <c r="O91" i="18"/>
  <c r="N91" i="18"/>
  <c r="M91" i="18"/>
  <c r="L91" i="18"/>
  <c r="K91" i="18"/>
  <c r="AP90" i="18"/>
  <c r="AO90" i="18"/>
  <c r="AN90" i="18"/>
  <c r="AM90" i="18"/>
  <c r="AL90" i="18"/>
  <c r="AK90" i="18"/>
  <c r="AJ90" i="18"/>
  <c r="AI90" i="18"/>
  <c r="AH90" i="18"/>
  <c r="AG90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AP81" i="18"/>
  <c r="AO81" i="18"/>
  <c r="AN81" i="18"/>
  <c r="AM81" i="18"/>
  <c r="AL81" i="18"/>
  <c r="AK81" i="18"/>
  <c r="AJ81" i="18"/>
  <c r="AI81" i="18"/>
  <c r="AH81" i="18"/>
  <c r="AG81" i="18"/>
  <c r="AF81" i="18"/>
  <c r="AE81" i="18"/>
  <c r="AD81" i="18"/>
  <c r="AC81" i="18"/>
  <c r="AB81" i="18"/>
  <c r="AA81" i="18"/>
  <c r="Z81" i="18"/>
  <c r="Y81" i="18"/>
  <c r="X81" i="18"/>
  <c r="W81" i="18"/>
  <c r="V81" i="18"/>
  <c r="U81" i="18"/>
  <c r="T81" i="18"/>
  <c r="S81" i="18"/>
  <c r="R81" i="18"/>
  <c r="Q81" i="18"/>
  <c r="P81" i="18"/>
  <c r="O81" i="18"/>
  <c r="N81" i="18"/>
  <c r="M81" i="18"/>
  <c r="L81" i="18"/>
  <c r="K81" i="18"/>
  <c r="AP80" i="18"/>
  <c r="AO80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AP79" i="18"/>
  <c r="AO79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AP70" i="18"/>
  <c r="AO70" i="18"/>
  <c r="AN70" i="18"/>
  <c r="AM70" i="18"/>
  <c r="AL70" i="18"/>
  <c r="AK70" i="18"/>
  <c r="AJ70" i="18"/>
  <c r="AI70" i="18"/>
  <c r="AH70" i="18"/>
  <c r="AG70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AP69" i="18"/>
  <c r="AO69" i="18"/>
  <c r="AN69" i="18"/>
  <c r="AM69" i="18"/>
  <c r="AL69" i="18"/>
  <c r="AK69" i="18"/>
  <c r="AJ69" i="18"/>
  <c r="AI69" i="18"/>
  <c r="AH69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AP68" i="18"/>
  <c r="AO68" i="18"/>
  <c r="AN68" i="18"/>
  <c r="AM68" i="18"/>
  <c r="AL68" i="18"/>
  <c r="AK68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AP67" i="18"/>
  <c r="AO67" i="18"/>
  <c r="AN67" i="18"/>
  <c r="AM67" i="18"/>
  <c r="AL67" i="18"/>
  <c r="AK67" i="18"/>
  <c r="AJ67" i="18"/>
  <c r="AI67" i="18"/>
  <c r="AH67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AP66" i="18"/>
  <c r="AO66" i="18"/>
  <c r="AN66" i="18"/>
  <c r="AM66" i="18"/>
  <c r="AL66" i="18"/>
  <c r="AK66" i="18"/>
  <c r="AJ66" i="18"/>
  <c r="AI66" i="18"/>
  <c r="AH66" i="18"/>
  <c r="AG66" i="18"/>
  <c r="AF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AP65" i="18"/>
  <c r="AO65" i="18"/>
  <c r="AN65" i="18"/>
  <c r="AM65" i="18"/>
  <c r="AL65" i="18"/>
  <c r="AK65" i="18"/>
  <c r="AJ65" i="18"/>
  <c r="AI65" i="18"/>
  <c r="AH65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AP59" i="18"/>
  <c r="AO59" i="18"/>
  <c r="AN59" i="18"/>
  <c r="AM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AP58" i="18"/>
  <c r="AO58" i="18"/>
  <c r="AN58" i="18"/>
  <c r="AM58" i="18"/>
  <c r="AL58" i="18"/>
  <c r="AK58" i="18"/>
  <c r="AJ58" i="18"/>
  <c r="AI58" i="18"/>
  <c r="AH58" i="18"/>
  <c r="AG58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AP57" i="18"/>
  <c r="AO57" i="18"/>
  <c r="AN57" i="18"/>
  <c r="AM57" i="18"/>
  <c r="AL57" i="18"/>
  <c r="AK57" i="18"/>
  <c r="AJ57" i="18"/>
  <c r="AI57" i="18"/>
  <c r="AH57" i="18"/>
  <c r="AG57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AP48" i="18"/>
  <c r="AO48" i="18"/>
  <c r="AN48" i="18"/>
  <c r="AM48" i="18"/>
  <c r="AL48" i="18"/>
  <c r="AK48" i="18"/>
  <c r="AJ48" i="18"/>
  <c r="AI48" i="18"/>
  <c r="AH48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AP47" i="18"/>
  <c r="AO47" i="18"/>
  <c r="AN47" i="18"/>
  <c r="AM47" i="18"/>
  <c r="AL47" i="18"/>
  <c r="AK47" i="18"/>
  <c r="AJ47" i="18"/>
  <c r="AI47" i="18"/>
  <c r="AH47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AP46" i="18"/>
  <c r="AO46" i="18"/>
  <c r="AN46" i="18"/>
  <c r="AM46" i="18"/>
  <c r="AL46" i="18"/>
  <c r="AK46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AP36" i="18"/>
  <c r="AO36" i="18"/>
  <c r="AN36" i="18"/>
  <c r="AM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AP124" i="15" l="1"/>
  <c r="AP124" i="29" s="1"/>
  <c r="AO124" i="15"/>
  <c r="AO124" i="29" s="1"/>
  <c r="AN124" i="15"/>
  <c r="AN124" i="29" s="1"/>
  <c r="AM124" i="15"/>
  <c r="AM124" i="29" s="1"/>
  <c r="AL124" i="15"/>
  <c r="AL124" i="29" s="1"/>
  <c r="AK124" i="15"/>
  <c r="AK124" i="29" s="1"/>
  <c r="AJ124" i="15"/>
  <c r="AJ124" i="29" s="1"/>
  <c r="AI124" i="15"/>
  <c r="AI124" i="29" s="1"/>
  <c r="AH124" i="15"/>
  <c r="AH124" i="29" s="1"/>
  <c r="AG124" i="15"/>
  <c r="AG124" i="29" s="1"/>
  <c r="AF124" i="15"/>
  <c r="AF124" i="29" s="1"/>
  <c r="AE124" i="15"/>
  <c r="AE124" i="29" s="1"/>
  <c r="AD124" i="15"/>
  <c r="AD124" i="29" s="1"/>
  <c r="AC124" i="15"/>
  <c r="AC124" i="29" s="1"/>
  <c r="AB124" i="15"/>
  <c r="AB124" i="29" s="1"/>
  <c r="AA124" i="15"/>
  <c r="AA124" i="29" s="1"/>
  <c r="Z124" i="15"/>
  <c r="Z124" i="29" s="1"/>
  <c r="Y124" i="15"/>
  <c r="Y124" i="29" s="1"/>
  <c r="X124" i="15"/>
  <c r="X124" i="29" s="1"/>
  <c r="W124" i="15"/>
  <c r="W124" i="29" s="1"/>
  <c r="V124" i="15"/>
  <c r="V124" i="29" s="1"/>
  <c r="U124" i="15"/>
  <c r="U124" i="29" s="1"/>
  <c r="T124" i="15"/>
  <c r="T124" i="29" s="1"/>
  <c r="S124" i="15"/>
  <c r="S124" i="29" s="1"/>
  <c r="R124" i="15"/>
  <c r="R124" i="29" s="1"/>
  <c r="Q124" i="15"/>
  <c r="Q124" i="29" s="1"/>
  <c r="P124" i="15"/>
  <c r="P124" i="29" s="1"/>
  <c r="O124" i="15"/>
  <c r="O124" i="29" s="1"/>
  <c r="N124" i="15"/>
  <c r="N124" i="29" s="1"/>
  <c r="M124" i="15"/>
  <c r="M124" i="29" s="1"/>
  <c r="L124" i="15"/>
  <c r="L124" i="29" s="1"/>
  <c r="K124" i="15"/>
  <c r="K124" i="29" s="1"/>
  <c r="AP123" i="15"/>
  <c r="AP123" i="29" s="1"/>
  <c r="AO123" i="15"/>
  <c r="AO123" i="29" s="1"/>
  <c r="AN123" i="15"/>
  <c r="AN123" i="29" s="1"/>
  <c r="AM123" i="15"/>
  <c r="AM123" i="29" s="1"/>
  <c r="AL123" i="15"/>
  <c r="AL123" i="29" s="1"/>
  <c r="AK123" i="15"/>
  <c r="AK123" i="29" s="1"/>
  <c r="AJ123" i="15"/>
  <c r="AJ123" i="29" s="1"/>
  <c r="AI123" i="15"/>
  <c r="AI123" i="29" s="1"/>
  <c r="AH123" i="15"/>
  <c r="AH123" i="29" s="1"/>
  <c r="AG123" i="15"/>
  <c r="AG123" i="29" s="1"/>
  <c r="AF123" i="15"/>
  <c r="AF123" i="29" s="1"/>
  <c r="AE123" i="15"/>
  <c r="AE123" i="29" s="1"/>
  <c r="AD123" i="15"/>
  <c r="AD123" i="29" s="1"/>
  <c r="AC123" i="15"/>
  <c r="AC123" i="29" s="1"/>
  <c r="AB123" i="15"/>
  <c r="AB123" i="29" s="1"/>
  <c r="AA123" i="15"/>
  <c r="AA123" i="29" s="1"/>
  <c r="Z123" i="15"/>
  <c r="Z123" i="29" s="1"/>
  <c r="Y123" i="15"/>
  <c r="Y123" i="29" s="1"/>
  <c r="X123" i="15"/>
  <c r="X123" i="29" s="1"/>
  <c r="W123" i="15"/>
  <c r="W123" i="29" s="1"/>
  <c r="V123" i="15"/>
  <c r="V123" i="29" s="1"/>
  <c r="U123" i="15"/>
  <c r="U123" i="29" s="1"/>
  <c r="T123" i="15"/>
  <c r="T123" i="29" s="1"/>
  <c r="S123" i="15"/>
  <c r="S123" i="29" s="1"/>
  <c r="R123" i="15"/>
  <c r="R123" i="29" s="1"/>
  <c r="Q123" i="15"/>
  <c r="Q123" i="29" s="1"/>
  <c r="P123" i="15"/>
  <c r="P123" i="29" s="1"/>
  <c r="O123" i="15"/>
  <c r="O123" i="29" s="1"/>
  <c r="N123" i="15"/>
  <c r="N123" i="29" s="1"/>
  <c r="M123" i="15"/>
  <c r="M123" i="29" s="1"/>
  <c r="L123" i="15"/>
  <c r="L123" i="29" s="1"/>
  <c r="K123" i="15"/>
  <c r="K123" i="29" s="1"/>
  <c r="AP122" i="15"/>
  <c r="AP122" i="29" s="1"/>
  <c r="AO122" i="15"/>
  <c r="AO122" i="29" s="1"/>
  <c r="AN122" i="15"/>
  <c r="AN122" i="29" s="1"/>
  <c r="AM122" i="15"/>
  <c r="AM122" i="29" s="1"/>
  <c r="AL122" i="15"/>
  <c r="AL122" i="29" s="1"/>
  <c r="AK122" i="15"/>
  <c r="AK122" i="29" s="1"/>
  <c r="AJ122" i="15"/>
  <c r="AJ122" i="29" s="1"/>
  <c r="AI122" i="15"/>
  <c r="AI122" i="29" s="1"/>
  <c r="AH122" i="15"/>
  <c r="AH122" i="29" s="1"/>
  <c r="AG122" i="15"/>
  <c r="AG122" i="29" s="1"/>
  <c r="AF122" i="15"/>
  <c r="AF122" i="29" s="1"/>
  <c r="AE122" i="15"/>
  <c r="AE122" i="29" s="1"/>
  <c r="AD122" i="15"/>
  <c r="AD122" i="29" s="1"/>
  <c r="AC122" i="15"/>
  <c r="AC122" i="29" s="1"/>
  <c r="AB122" i="15"/>
  <c r="AB122" i="29" s="1"/>
  <c r="AA122" i="15"/>
  <c r="AA122" i="29" s="1"/>
  <c r="Z122" i="15"/>
  <c r="Z122" i="29" s="1"/>
  <c r="Y122" i="15"/>
  <c r="Y122" i="29" s="1"/>
  <c r="X122" i="15"/>
  <c r="X122" i="29" s="1"/>
  <c r="W122" i="15"/>
  <c r="W122" i="29" s="1"/>
  <c r="V122" i="15"/>
  <c r="V122" i="29" s="1"/>
  <c r="U122" i="15"/>
  <c r="U122" i="29" s="1"/>
  <c r="T122" i="15"/>
  <c r="T122" i="29" s="1"/>
  <c r="S122" i="15"/>
  <c r="S122" i="29" s="1"/>
  <c r="R122" i="15"/>
  <c r="R122" i="29" s="1"/>
  <c r="Q122" i="15"/>
  <c r="Q122" i="29" s="1"/>
  <c r="P122" i="15"/>
  <c r="P122" i="29" s="1"/>
  <c r="O122" i="15"/>
  <c r="O122" i="29" s="1"/>
  <c r="N122" i="15"/>
  <c r="N122" i="29" s="1"/>
  <c r="M122" i="15"/>
  <c r="M122" i="29" s="1"/>
  <c r="L122" i="15"/>
  <c r="L122" i="29" s="1"/>
  <c r="K122" i="15"/>
  <c r="K122" i="29" s="1"/>
  <c r="AP121" i="15"/>
  <c r="AP121" i="29" s="1"/>
  <c r="AO121" i="15"/>
  <c r="AO121" i="29" s="1"/>
  <c r="AN121" i="15"/>
  <c r="AN121" i="29" s="1"/>
  <c r="AM121" i="15"/>
  <c r="AM121" i="29" s="1"/>
  <c r="AL121" i="15"/>
  <c r="AL121" i="29" s="1"/>
  <c r="AK121" i="15"/>
  <c r="AK121" i="29" s="1"/>
  <c r="AJ121" i="15"/>
  <c r="AJ121" i="29" s="1"/>
  <c r="AI121" i="15"/>
  <c r="AI121" i="29" s="1"/>
  <c r="AH121" i="15"/>
  <c r="AH121" i="29" s="1"/>
  <c r="AG121" i="15"/>
  <c r="AG121" i="29" s="1"/>
  <c r="AF121" i="15"/>
  <c r="AF121" i="29" s="1"/>
  <c r="AE121" i="15"/>
  <c r="AE121" i="29" s="1"/>
  <c r="AD121" i="15"/>
  <c r="AD121" i="29" s="1"/>
  <c r="AC121" i="15"/>
  <c r="AC121" i="29" s="1"/>
  <c r="AB121" i="15"/>
  <c r="AB121" i="29" s="1"/>
  <c r="AA121" i="15"/>
  <c r="AA121" i="29" s="1"/>
  <c r="Z121" i="15"/>
  <c r="Z121" i="29" s="1"/>
  <c r="Y121" i="15"/>
  <c r="Y121" i="29" s="1"/>
  <c r="X121" i="15"/>
  <c r="X121" i="29" s="1"/>
  <c r="W121" i="15"/>
  <c r="W121" i="29" s="1"/>
  <c r="V121" i="15"/>
  <c r="V121" i="29" s="1"/>
  <c r="U121" i="15"/>
  <c r="U121" i="29" s="1"/>
  <c r="T121" i="15"/>
  <c r="T121" i="29" s="1"/>
  <c r="S121" i="15"/>
  <c r="S121" i="29" s="1"/>
  <c r="R121" i="15"/>
  <c r="R121" i="29" s="1"/>
  <c r="Q121" i="15"/>
  <c r="Q121" i="29" s="1"/>
  <c r="P121" i="15"/>
  <c r="P121" i="29" s="1"/>
  <c r="O121" i="15"/>
  <c r="O121" i="29" s="1"/>
  <c r="N121" i="15"/>
  <c r="N121" i="29" s="1"/>
  <c r="M121" i="15"/>
  <c r="M121" i="29" s="1"/>
  <c r="L121" i="15"/>
  <c r="L121" i="29" s="1"/>
  <c r="K121" i="15"/>
  <c r="K121" i="29" s="1"/>
  <c r="AP120" i="15"/>
  <c r="AP120" i="29" s="1"/>
  <c r="AO120" i="15"/>
  <c r="AO120" i="29" s="1"/>
  <c r="AN120" i="15"/>
  <c r="AN120" i="29" s="1"/>
  <c r="AM120" i="15"/>
  <c r="AM120" i="29" s="1"/>
  <c r="AL120" i="15"/>
  <c r="AL120" i="29" s="1"/>
  <c r="AK120" i="15"/>
  <c r="AK120" i="29" s="1"/>
  <c r="AJ120" i="15"/>
  <c r="AJ120" i="29" s="1"/>
  <c r="AI120" i="15"/>
  <c r="AI120" i="29" s="1"/>
  <c r="AH120" i="15"/>
  <c r="AH120" i="29" s="1"/>
  <c r="AG120" i="15"/>
  <c r="AG120" i="29" s="1"/>
  <c r="AF120" i="15"/>
  <c r="AF120" i="29" s="1"/>
  <c r="AE120" i="15"/>
  <c r="AE120" i="29" s="1"/>
  <c r="AD120" i="15"/>
  <c r="AD120" i="29" s="1"/>
  <c r="AC120" i="15"/>
  <c r="AC120" i="29" s="1"/>
  <c r="AB120" i="15"/>
  <c r="AB120" i="29" s="1"/>
  <c r="AA120" i="15"/>
  <c r="AA120" i="29" s="1"/>
  <c r="Z120" i="15"/>
  <c r="Z120" i="29" s="1"/>
  <c r="Y120" i="15"/>
  <c r="Y120" i="29" s="1"/>
  <c r="X120" i="15"/>
  <c r="X120" i="29" s="1"/>
  <c r="W120" i="15"/>
  <c r="W120" i="29" s="1"/>
  <c r="V120" i="15"/>
  <c r="V120" i="29" s="1"/>
  <c r="U120" i="15"/>
  <c r="U120" i="29" s="1"/>
  <c r="T120" i="15"/>
  <c r="T120" i="29" s="1"/>
  <c r="S120" i="15"/>
  <c r="S120" i="29" s="1"/>
  <c r="R120" i="15"/>
  <c r="R120" i="29" s="1"/>
  <c r="Q120" i="15"/>
  <c r="Q120" i="29" s="1"/>
  <c r="P120" i="15"/>
  <c r="P120" i="29" s="1"/>
  <c r="O120" i="15"/>
  <c r="O120" i="29" s="1"/>
  <c r="N120" i="15"/>
  <c r="N120" i="29" s="1"/>
  <c r="M120" i="15"/>
  <c r="M120" i="29" s="1"/>
  <c r="L120" i="15"/>
  <c r="L120" i="29" s="1"/>
  <c r="K120" i="15"/>
  <c r="K120" i="29" s="1"/>
  <c r="AP119" i="15"/>
  <c r="AP119" i="29" s="1"/>
  <c r="AO119" i="15"/>
  <c r="AO119" i="29" s="1"/>
  <c r="AN119" i="15"/>
  <c r="AN119" i="29" s="1"/>
  <c r="AM119" i="15"/>
  <c r="AM119" i="29" s="1"/>
  <c r="AL119" i="15"/>
  <c r="AL119" i="29" s="1"/>
  <c r="AK119" i="15"/>
  <c r="AK119" i="29" s="1"/>
  <c r="AJ119" i="15"/>
  <c r="AJ119" i="29" s="1"/>
  <c r="AI119" i="15"/>
  <c r="AI119" i="29" s="1"/>
  <c r="AH119" i="15"/>
  <c r="AH119" i="29" s="1"/>
  <c r="AG119" i="15"/>
  <c r="AG119" i="29" s="1"/>
  <c r="AF119" i="15"/>
  <c r="AF119" i="29" s="1"/>
  <c r="AE119" i="15"/>
  <c r="AE119" i="29" s="1"/>
  <c r="AD119" i="15"/>
  <c r="AD119" i="29" s="1"/>
  <c r="AC119" i="15"/>
  <c r="AC119" i="29" s="1"/>
  <c r="AB119" i="15"/>
  <c r="AB119" i="29" s="1"/>
  <c r="AA119" i="15"/>
  <c r="AA119" i="29" s="1"/>
  <c r="Z119" i="15"/>
  <c r="Z119" i="29" s="1"/>
  <c r="Y119" i="15"/>
  <c r="Y119" i="29" s="1"/>
  <c r="X119" i="15"/>
  <c r="X119" i="29" s="1"/>
  <c r="W119" i="15"/>
  <c r="W119" i="29" s="1"/>
  <c r="V119" i="15"/>
  <c r="V119" i="29" s="1"/>
  <c r="U119" i="15"/>
  <c r="U119" i="29" s="1"/>
  <c r="T119" i="15"/>
  <c r="T119" i="29" s="1"/>
  <c r="S119" i="15"/>
  <c r="S119" i="29" s="1"/>
  <c r="R119" i="15"/>
  <c r="R119" i="29" s="1"/>
  <c r="Q119" i="15"/>
  <c r="Q119" i="29" s="1"/>
  <c r="P119" i="15"/>
  <c r="P119" i="29" s="1"/>
  <c r="O119" i="15"/>
  <c r="O119" i="29" s="1"/>
  <c r="N119" i="15"/>
  <c r="N119" i="29" s="1"/>
  <c r="M119" i="15"/>
  <c r="M119" i="29" s="1"/>
  <c r="L119" i="15"/>
  <c r="L119" i="29" s="1"/>
  <c r="K119" i="15"/>
  <c r="K119" i="29" s="1"/>
  <c r="AP118" i="15"/>
  <c r="AP118" i="29" s="1"/>
  <c r="AO118" i="15"/>
  <c r="AO118" i="29" s="1"/>
  <c r="AN118" i="15"/>
  <c r="AN118" i="29" s="1"/>
  <c r="AM118" i="15"/>
  <c r="AM118" i="29" s="1"/>
  <c r="AL118" i="15"/>
  <c r="AL118" i="29" s="1"/>
  <c r="AK118" i="15"/>
  <c r="AK118" i="29" s="1"/>
  <c r="AJ118" i="15"/>
  <c r="AJ118" i="29" s="1"/>
  <c r="AI118" i="15"/>
  <c r="AI118" i="29" s="1"/>
  <c r="AH118" i="15"/>
  <c r="AH118" i="29" s="1"/>
  <c r="AG118" i="15"/>
  <c r="AG118" i="29" s="1"/>
  <c r="AF118" i="15"/>
  <c r="AF118" i="29" s="1"/>
  <c r="AE118" i="15"/>
  <c r="AE118" i="29" s="1"/>
  <c r="AD118" i="15"/>
  <c r="AD118" i="29" s="1"/>
  <c r="AC118" i="15"/>
  <c r="AC118" i="29" s="1"/>
  <c r="AB118" i="15"/>
  <c r="AB118" i="29" s="1"/>
  <c r="AA118" i="15"/>
  <c r="AA118" i="29" s="1"/>
  <c r="Z118" i="15"/>
  <c r="Y118" i="15"/>
  <c r="X118" i="15"/>
  <c r="W118" i="15"/>
  <c r="V118" i="15"/>
  <c r="U118" i="15"/>
  <c r="T118" i="15"/>
  <c r="S118" i="15"/>
  <c r="R118" i="15"/>
  <c r="R118" i="29" s="1"/>
  <c r="Q118" i="15"/>
  <c r="Q118" i="29" s="1"/>
  <c r="P118" i="15"/>
  <c r="P118" i="29" s="1"/>
  <c r="O118" i="15"/>
  <c r="O118" i="29" s="1"/>
  <c r="N118" i="15"/>
  <c r="N118" i="29" s="1"/>
  <c r="M118" i="15"/>
  <c r="M118" i="29" s="1"/>
  <c r="L118" i="15"/>
  <c r="L118" i="29" s="1"/>
  <c r="K118" i="15"/>
  <c r="K118" i="29" s="1"/>
  <c r="AP117" i="15"/>
  <c r="AP117" i="29" s="1"/>
  <c r="AO117" i="15"/>
  <c r="AO117" i="29" s="1"/>
  <c r="AN117" i="15"/>
  <c r="AN117" i="29" s="1"/>
  <c r="AM117" i="15"/>
  <c r="AM117" i="29" s="1"/>
  <c r="AL117" i="15"/>
  <c r="AL117" i="29" s="1"/>
  <c r="AK117" i="15"/>
  <c r="AK117" i="29" s="1"/>
  <c r="AJ117" i="15"/>
  <c r="AJ117" i="29" s="1"/>
  <c r="AI117" i="15"/>
  <c r="AI117" i="29" s="1"/>
  <c r="AH117" i="15"/>
  <c r="AH117" i="29" s="1"/>
  <c r="AG117" i="15"/>
  <c r="AG117" i="29" s="1"/>
  <c r="AF117" i="15"/>
  <c r="AF117" i="29" s="1"/>
  <c r="AE117" i="15"/>
  <c r="AE117" i="29" s="1"/>
  <c r="AD117" i="15"/>
  <c r="AD117" i="29" s="1"/>
  <c r="AC117" i="15"/>
  <c r="AC117" i="29" s="1"/>
  <c r="AB117" i="15"/>
  <c r="AB117" i="29" s="1"/>
  <c r="AA117" i="15"/>
  <c r="AA117" i="29" s="1"/>
  <c r="Z117" i="15"/>
  <c r="Z117" i="29" s="1"/>
  <c r="Y117" i="15"/>
  <c r="Y117" i="29" s="1"/>
  <c r="X117" i="15"/>
  <c r="X117" i="29" s="1"/>
  <c r="W117" i="15"/>
  <c r="W117" i="29" s="1"/>
  <c r="V117" i="15"/>
  <c r="V117" i="29" s="1"/>
  <c r="U117" i="15"/>
  <c r="U117" i="29" s="1"/>
  <c r="T117" i="15"/>
  <c r="T117" i="29" s="1"/>
  <c r="S117" i="15"/>
  <c r="S117" i="29" s="1"/>
  <c r="R117" i="15"/>
  <c r="R117" i="29" s="1"/>
  <c r="Q117" i="15"/>
  <c r="Q117" i="29" s="1"/>
  <c r="P117" i="15"/>
  <c r="P117" i="29" s="1"/>
  <c r="O117" i="15"/>
  <c r="O117" i="29" s="1"/>
  <c r="N117" i="15"/>
  <c r="N117" i="29" s="1"/>
  <c r="M117" i="15"/>
  <c r="M117" i="29" s="1"/>
  <c r="L117" i="15"/>
  <c r="L117" i="29" s="1"/>
  <c r="K117" i="15"/>
  <c r="K117" i="29" s="1"/>
  <c r="AP116" i="15"/>
  <c r="AP116" i="29" s="1"/>
  <c r="AO116" i="15"/>
  <c r="AO116" i="29" s="1"/>
  <c r="AN116" i="15"/>
  <c r="AN116" i="29" s="1"/>
  <c r="AM116" i="15"/>
  <c r="AM116" i="29" s="1"/>
  <c r="AL116" i="15"/>
  <c r="AL116" i="29" s="1"/>
  <c r="AK116" i="15"/>
  <c r="AK116" i="29" s="1"/>
  <c r="AJ116" i="15"/>
  <c r="AJ116" i="29" s="1"/>
  <c r="AI116" i="15"/>
  <c r="AI116" i="29" s="1"/>
  <c r="AH116" i="15"/>
  <c r="AH116" i="29" s="1"/>
  <c r="AG116" i="15"/>
  <c r="AG116" i="29" s="1"/>
  <c r="AF116" i="15"/>
  <c r="AF116" i="29" s="1"/>
  <c r="AE116" i="15"/>
  <c r="AE116" i="29" s="1"/>
  <c r="AD116" i="15"/>
  <c r="AD116" i="29" s="1"/>
  <c r="AC116" i="15"/>
  <c r="AC116" i="29" s="1"/>
  <c r="AB116" i="15"/>
  <c r="AB116" i="29" s="1"/>
  <c r="AA116" i="15"/>
  <c r="AA116" i="29" s="1"/>
  <c r="Z116" i="15"/>
  <c r="Z116" i="29" s="1"/>
  <c r="Y116" i="15"/>
  <c r="Y116" i="29" s="1"/>
  <c r="X116" i="15"/>
  <c r="X116" i="29" s="1"/>
  <c r="W116" i="15"/>
  <c r="W116" i="29" s="1"/>
  <c r="V116" i="15"/>
  <c r="V116" i="29" s="1"/>
  <c r="U116" i="15"/>
  <c r="U116" i="29" s="1"/>
  <c r="T116" i="15"/>
  <c r="T116" i="29" s="1"/>
  <c r="S116" i="15"/>
  <c r="S116" i="29" s="1"/>
  <c r="R116" i="15"/>
  <c r="R116" i="29" s="1"/>
  <c r="Q116" i="15"/>
  <c r="Q116" i="29" s="1"/>
  <c r="P116" i="15"/>
  <c r="P116" i="29" s="1"/>
  <c r="O116" i="15"/>
  <c r="O116" i="29" s="1"/>
  <c r="N116" i="15"/>
  <c r="N116" i="29" s="1"/>
  <c r="M116" i="15"/>
  <c r="M116" i="29" s="1"/>
  <c r="L116" i="15"/>
  <c r="L116" i="29" s="1"/>
  <c r="K116" i="15"/>
  <c r="K116" i="29" s="1"/>
  <c r="AP115" i="15"/>
  <c r="AP115" i="29" s="1"/>
  <c r="AO115" i="15"/>
  <c r="AO115" i="29" s="1"/>
  <c r="AN115" i="15"/>
  <c r="AN115" i="29" s="1"/>
  <c r="AM115" i="15"/>
  <c r="AM115" i="29" s="1"/>
  <c r="AL115" i="15"/>
  <c r="AL115" i="29" s="1"/>
  <c r="AK115" i="15"/>
  <c r="AK115" i="29" s="1"/>
  <c r="AJ115" i="15"/>
  <c r="AJ115" i="29" s="1"/>
  <c r="AI115" i="15"/>
  <c r="AI115" i="29" s="1"/>
  <c r="AH115" i="15"/>
  <c r="AH115" i="29" s="1"/>
  <c r="AG115" i="15"/>
  <c r="AG115" i="29" s="1"/>
  <c r="AF115" i="15"/>
  <c r="AF115" i="29" s="1"/>
  <c r="AE115" i="15"/>
  <c r="AE115" i="29" s="1"/>
  <c r="AD115" i="15"/>
  <c r="AD115" i="29" s="1"/>
  <c r="AC115" i="15"/>
  <c r="AC115" i="29" s="1"/>
  <c r="AB115" i="15"/>
  <c r="AB115" i="29" s="1"/>
  <c r="AA115" i="15"/>
  <c r="AA115" i="29" s="1"/>
  <c r="Z115" i="15"/>
  <c r="Z115" i="29" s="1"/>
  <c r="Y115" i="15"/>
  <c r="Y115" i="29" s="1"/>
  <c r="X115" i="15"/>
  <c r="X115" i="29" s="1"/>
  <c r="W115" i="15"/>
  <c r="W115" i="29" s="1"/>
  <c r="V115" i="15"/>
  <c r="V115" i="29" s="1"/>
  <c r="U115" i="15"/>
  <c r="U115" i="29" s="1"/>
  <c r="T115" i="15"/>
  <c r="T115" i="29" s="1"/>
  <c r="S115" i="15"/>
  <c r="S115" i="29" s="1"/>
  <c r="R115" i="15"/>
  <c r="R115" i="29" s="1"/>
  <c r="Q115" i="15"/>
  <c r="Q115" i="29" s="1"/>
  <c r="P115" i="15"/>
  <c r="P115" i="29" s="1"/>
  <c r="O115" i="15"/>
  <c r="O115" i="29" s="1"/>
  <c r="N115" i="15"/>
  <c r="N115" i="29" s="1"/>
  <c r="M115" i="15"/>
  <c r="M115" i="29" s="1"/>
  <c r="L115" i="15"/>
  <c r="L115" i="29" s="1"/>
  <c r="K115" i="15"/>
  <c r="K115" i="29" s="1"/>
  <c r="AP114" i="15"/>
  <c r="AP114" i="29" s="1"/>
  <c r="AO114" i="15"/>
  <c r="AO114" i="29" s="1"/>
  <c r="AN114" i="15"/>
  <c r="AN114" i="29" s="1"/>
  <c r="AM114" i="15"/>
  <c r="AM114" i="29" s="1"/>
  <c r="AL114" i="15"/>
  <c r="AL114" i="29" s="1"/>
  <c r="AK114" i="15"/>
  <c r="AK114" i="29" s="1"/>
  <c r="AJ114" i="15"/>
  <c r="AJ114" i="29" s="1"/>
  <c r="AI114" i="15"/>
  <c r="AI114" i="29" s="1"/>
  <c r="AH114" i="15"/>
  <c r="AH114" i="29" s="1"/>
  <c r="AG114" i="15"/>
  <c r="AG114" i="29" s="1"/>
  <c r="AF114" i="15"/>
  <c r="AF114" i="29" s="1"/>
  <c r="AE114" i="15"/>
  <c r="AE114" i="29" s="1"/>
  <c r="AD114" i="15"/>
  <c r="AD114" i="29" s="1"/>
  <c r="AC114" i="15"/>
  <c r="AC114" i="29" s="1"/>
  <c r="AB114" i="15"/>
  <c r="AB114" i="29" s="1"/>
  <c r="AA114" i="15"/>
  <c r="AA114" i="29" s="1"/>
  <c r="Z114" i="15"/>
  <c r="Z114" i="29" s="1"/>
  <c r="Y114" i="15"/>
  <c r="Y114" i="29" s="1"/>
  <c r="X114" i="15"/>
  <c r="X114" i="29" s="1"/>
  <c r="W114" i="15"/>
  <c r="W114" i="29" s="1"/>
  <c r="V114" i="15"/>
  <c r="V114" i="29" s="1"/>
  <c r="U114" i="15"/>
  <c r="U114" i="29" s="1"/>
  <c r="T114" i="15"/>
  <c r="T114" i="29" s="1"/>
  <c r="S114" i="15"/>
  <c r="S114" i="29" s="1"/>
  <c r="R114" i="15"/>
  <c r="R114" i="29" s="1"/>
  <c r="Q114" i="15"/>
  <c r="Q114" i="29" s="1"/>
  <c r="P114" i="15"/>
  <c r="P114" i="29" s="1"/>
  <c r="O114" i="15"/>
  <c r="O114" i="29" s="1"/>
  <c r="N114" i="15"/>
  <c r="N114" i="29" s="1"/>
  <c r="M114" i="15"/>
  <c r="M114" i="29" s="1"/>
  <c r="L114" i="15"/>
  <c r="L114" i="29" s="1"/>
  <c r="K114" i="15"/>
  <c r="K114" i="29" s="1"/>
  <c r="AP113" i="15"/>
  <c r="AP113" i="29" s="1"/>
  <c r="AO113" i="15"/>
  <c r="AO113" i="29" s="1"/>
  <c r="AN113" i="15"/>
  <c r="AN113" i="29" s="1"/>
  <c r="AM113" i="15"/>
  <c r="AM113" i="29" s="1"/>
  <c r="AL113" i="15"/>
  <c r="AL113" i="29" s="1"/>
  <c r="AK113" i="15"/>
  <c r="AK113" i="29" s="1"/>
  <c r="AJ113" i="15"/>
  <c r="AJ113" i="29" s="1"/>
  <c r="AI113" i="15"/>
  <c r="AI113" i="29" s="1"/>
  <c r="AH113" i="15"/>
  <c r="AH113" i="29" s="1"/>
  <c r="AG113" i="15"/>
  <c r="AG113" i="29" s="1"/>
  <c r="AF113" i="15"/>
  <c r="AF113" i="29" s="1"/>
  <c r="AE113" i="15"/>
  <c r="AE113" i="29" s="1"/>
  <c r="AD113" i="15"/>
  <c r="AD113" i="29" s="1"/>
  <c r="AC113" i="15"/>
  <c r="AC113" i="29" s="1"/>
  <c r="AB113" i="15"/>
  <c r="AB113" i="29" s="1"/>
  <c r="AA113" i="15"/>
  <c r="AA113" i="29" s="1"/>
  <c r="Z113" i="15"/>
  <c r="Z113" i="29" s="1"/>
  <c r="Y113" i="15"/>
  <c r="Y113" i="29" s="1"/>
  <c r="X113" i="15"/>
  <c r="X113" i="29" s="1"/>
  <c r="W113" i="15"/>
  <c r="W113" i="29" s="1"/>
  <c r="V113" i="15"/>
  <c r="V113" i="29" s="1"/>
  <c r="U113" i="15"/>
  <c r="U113" i="29" s="1"/>
  <c r="T113" i="15"/>
  <c r="T113" i="29" s="1"/>
  <c r="S113" i="15"/>
  <c r="S113" i="29" s="1"/>
  <c r="R113" i="15"/>
  <c r="R113" i="29" s="1"/>
  <c r="Q113" i="15"/>
  <c r="Q113" i="29" s="1"/>
  <c r="P113" i="15"/>
  <c r="P113" i="29" s="1"/>
  <c r="O113" i="15"/>
  <c r="O113" i="29" s="1"/>
  <c r="N113" i="15"/>
  <c r="N113" i="29" s="1"/>
  <c r="M113" i="15"/>
  <c r="M113" i="29" s="1"/>
  <c r="L113" i="15"/>
  <c r="L113" i="29" s="1"/>
  <c r="K113" i="15"/>
  <c r="K113" i="29" s="1"/>
  <c r="AP112" i="15"/>
  <c r="AP112" i="29" s="1"/>
  <c r="AO112" i="15"/>
  <c r="AO112" i="29" s="1"/>
  <c r="AN112" i="15"/>
  <c r="AN112" i="29" s="1"/>
  <c r="AM112" i="15"/>
  <c r="AM112" i="29" s="1"/>
  <c r="AL112" i="15"/>
  <c r="AL112" i="29" s="1"/>
  <c r="AK112" i="15"/>
  <c r="AK112" i="29" s="1"/>
  <c r="AJ112" i="15"/>
  <c r="AJ112" i="29" s="1"/>
  <c r="AI112" i="15"/>
  <c r="AI112" i="29" s="1"/>
  <c r="AH112" i="15"/>
  <c r="AH112" i="29" s="1"/>
  <c r="AG112" i="15"/>
  <c r="AG112" i="29" s="1"/>
  <c r="AF112" i="15"/>
  <c r="AF112" i="29" s="1"/>
  <c r="AE112" i="15"/>
  <c r="AE112" i="29" s="1"/>
  <c r="AD112" i="15"/>
  <c r="AD112" i="29" s="1"/>
  <c r="AC112" i="15"/>
  <c r="AC112" i="29" s="1"/>
  <c r="AB112" i="15"/>
  <c r="AB112" i="29" s="1"/>
  <c r="AA112" i="15"/>
  <c r="AA112" i="29" s="1"/>
  <c r="Z112" i="15"/>
  <c r="Z112" i="29" s="1"/>
  <c r="Y112" i="15"/>
  <c r="Y112" i="29" s="1"/>
  <c r="X112" i="15"/>
  <c r="X112" i="29" s="1"/>
  <c r="W112" i="15"/>
  <c r="W112" i="29" s="1"/>
  <c r="V112" i="15"/>
  <c r="V112" i="29" s="1"/>
  <c r="U112" i="15"/>
  <c r="U112" i="29" s="1"/>
  <c r="T112" i="15"/>
  <c r="T112" i="29" s="1"/>
  <c r="S112" i="15"/>
  <c r="S112" i="29" s="1"/>
  <c r="R112" i="15"/>
  <c r="R112" i="29" s="1"/>
  <c r="Q112" i="15"/>
  <c r="Q112" i="29" s="1"/>
  <c r="P112" i="15"/>
  <c r="P112" i="29" s="1"/>
  <c r="O112" i="15"/>
  <c r="O112" i="29" s="1"/>
  <c r="N112" i="15"/>
  <c r="N112" i="29" s="1"/>
  <c r="M112" i="15"/>
  <c r="M112" i="29" s="1"/>
  <c r="L112" i="15"/>
  <c r="L112" i="29" s="1"/>
  <c r="K112" i="15"/>
  <c r="K112" i="29" s="1"/>
  <c r="AP111" i="15"/>
  <c r="AP111" i="29" s="1"/>
  <c r="AO111" i="15"/>
  <c r="AO111" i="29" s="1"/>
  <c r="AN111" i="15"/>
  <c r="AN111" i="29" s="1"/>
  <c r="AM111" i="15"/>
  <c r="AM111" i="29" s="1"/>
  <c r="AL111" i="15"/>
  <c r="AL111" i="29" s="1"/>
  <c r="AK111" i="15"/>
  <c r="AK111" i="29" s="1"/>
  <c r="AJ111" i="15"/>
  <c r="AJ111" i="29" s="1"/>
  <c r="AI111" i="15"/>
  <c r="AI111" i="29" s="1"/>
  <c r="AH111" i="15"/>
  <c r="AH111" i="29" s="1"/>
  <c r="AG111" i="15"/>
  <c r="AG111" i="29" s="1"/>
  <c r="AF111" i="15"/>
  <c r="AF111" i="29" s="1"/>
  <c r="AE111" i="15"/>
  <c r="AE111" i="29" s="1"/>
  <c r="AD111" i="15"/>
  <c r="AD111" i="29" s="1"/>
  <c r="AC111" i="15"/>
  <c r="AC111" i="29" s="1"/>
  <c r="AB111" i="15"/>
  <c r="AB111" i="29" s="1"/>
  <c r="AA111" i="15"/>
  <c r="AA111" i="29" s="1"/>
  <c r="Z111" i="15"/>
  <c r="Z111" i="29" s="1"/>
  <c r="Y111" i="15"/>
  <c r="Y111" i="29" s="1"/>
  <c r="X111" i="15"/>
  <c r="X111" i="29" s="1"/>
  <c r="W111" i="15"/>
  <c r="W111" i="29" s="1"/>
  <c r="V111" i="15"/>
  <c r="V111" i="29" s="1"/>
  <c r="U111" i="15"/>
  <c r="U111" i="29" s="1"/>
  <c r="T111" i="15"/>
  <c r="T111" i="29" s="1"/>
  <c r="S111" i="15"/>
  <c r="S111" i="29" s="1"/>
  <c r="R111" i="15"/>
  <c r="R111" i="29" s="1"/>
  <c r="Q111" i="15"/>
  <c r="Q111" i="29" s="1"/>
  <c r="P111" i="15"/>
  <c r="P111" i="29" s="1"/>
  <c r="O111" i="15"/>
  <c r="O111" i="29" s="1"/>
  <c r="N111" i="15"/>
  <c r="N111" i="29" s="1"/>
  <c r="M111" i="15"/>
  <c r="M111" i="29" s="1"/>
  <c r="L111" i="15"/>
  <c r="L111" i="29" s="1"/>
  <c r="K111" i="15"/>
  <c r="K111" i="29" s="1"/>
  <c r="AP110" i="15"/>
  <c r="AP110" i="29" s="1"/>
  <c r="AO110" i="15"/>
  <c r="AO110" i="29" s="1"/>
  <c r="AN110" i="15"/>
  <c r="AN110" i="29" s="1"/>
  <c r="AM110" i="15"/>
  <c r="AM110" i="29" s="1"/>
  <c r="AL110" i="15"/>
  <c r="AL110" i="29" s="1"/>
  <c r="AK110" i="15"/>
  <c r="AK110" i="29" s="1"/>
  <c r="AJ110" i="15"/>
  <c r="AJ110" i="29" s="1"/>
  <c r="AI110" i="15"/>
  <c r="AI110" i="29" s="1"/>
  <c r="AH110" i="15"/>
  <c r="AH110" i="29" s="1"/>
  <c r="AG110" i="15"/>
  <c r="AG110" i="29" s="1"/>
  <c r="AF110" i="15"/>
  <c r="AF110" i="29" s="1"/>
  <c r="AE110" i="15"/>
  <c r="AE110" i="29" s="1"/>
  <c r="AD110" i="15"/>
  <c r="AD110" i="29" s="1"/>
  <c r="AC110" i="15"/>
  <c r="AC110" i="29" s="1"/>
  <c r="AB110" i="15"/>
  <c r="AB110" i="29" s="1"/>
  <c r="AA110" i="15"/>
  <c r="AA110" i="29" s="1"/>
  <c r="Z110" i="15"/>
  <c r="Z110" i="29" s="1"/>
  <c r="Y110" i="15"/>
  <c r="Y110" i="29" s="1"/>
  <c r="X110" i="15"/>
  <c r="X110" i="29" s="1"/>
  <c r="W110" i="15"/>
  <c r="W110" i="29" s="1"/>
  <c r="V110" i="15"/>
  <c r="V110" i="29" s="1"/>
  <c r="U110" i="15"/>
  <c r="U110" i="29" s="1"/>
  <c r="T110" i="15"/>
  <c r="T110" i="29" s="1"/>
  <c r="S110" i="15"/>
  <c r="S110" i="29" s="1"/>
  <c r="R110" i="15"/>
  <c r="R110" i="29" s="1"/>
  <c r="Q110" i="15"/>
  <c r="Q110" i="29" s="1"/>
  <c r="P110" i="15"/>
  <c r="P110" i="29" s="1"/>
  <c r="O110" i="15"/>
  <c r="O110" i="29" s="1"/>
  <c r="N110" i="15"/>
  <c r="N110" i="29" s="1"/>
  <c r="M110" i="15"/>
  <c r="M110" i="29" s="1"/>
  <c r="L110" i="15"/>
  <c r="L110" i="29" s="1"/>
  <c r="K110" i="15"/>
  <c r="K110" i="29" s="1"/>
  <c r="AP109" i="15"/>
  <c r="AP109" i="29" s="1"/>
  <c r="AO109" i="15"/>
  <c r="AO109" i="29" s="1"/>
  <c r="AN109" i="15"/>
  <c r="AN109" i="29" s="1"/>
  <c r="AM109" i="15"/>
  <c r="AM109" i="29" s="1"/>
  <c r="AL109" i="15"/>
  <c r="AL109" i="29" s="1"/>
  <c r="AK109" i="15"/>
  <c r="AK109" i="29" s="1"/>
  <c r="AJ109" i="15"/>
  <c r="AJ109" i="29" s="1"/>
  <c r="AI109" i="15"/>
  <c r="AI109" i="29" s="1"/>
  <c r="AH109" i="15"/>
  <c r="AH109" i="29" s="1"/>
  <c r="AG109" i="15"/>
  <c r="AG109" i="29" s="1"/>
  <c r="AF109" i="15"/>
  <c r="AF109" i="29" s="1"/>
  <c r="AE109" i="15"/>
  <c r="AE109" i="29" s="1"/>
  <c r="AD109" i="15"/>
  <c r="AD109" i="29" s="1"/>
  <c r="AC109" i="15"/>
  <c r="AC109" i="29" s="1"/>
  <c r="AB109" i="15"/>
  <c r="AB109" i="29" s="1"/>
  <c r="AA109" i="15"/>
  <c r="AA109" i="29" s="1"/>
  <c r="Z109" i="15"/>
  <c r="Z109" i="29" s="1"/>
  <c r="Y109" i="15"/>
  <c r="Y109" i="29" s="1"/>
  <c r="X109" i="15"/>
  <c r="X109" i="29" s="1"/>
  <c r="W109" i="15"/>
  <c r="W109" i="29" s="1"/>
  <c r="V109" i="15"/>
  <c r="V109" i="29" s="1"/>
  <c r="U109" i="15"/>
  <c r="U109" i="29" s="1"/>
  <c r="T109" i="15"/>
  <c r="T109" i="29" s="1"/>
  <c r="S109" i="15"/>
  <c r="S109" i="29" s="1"/>
  <c r="R109" i="15"/>
  <c r="R109" i="29" s="1"/>
  <c r="Q109" i="15"/>
  <c r="Q109" i="29" s="1"/>
  <c r="P109" i="15"/>
  <c r="P109" i="29" s="1"/>
  <c r="O109" i="15"/>
  <c r="O109" i="29" s="1"/>
  <c r="N109" i="15"/>
  <c r="N109" i="29" s="1"/>
  <c r="M109" i="15"/>
  <c r="M109" i="29" s="1"/>
  <c r="L109" i="15"/>
  <c r="L109" i="29" s="1"/>
  <c r="K109" i="15"/>
  <c r="K109" i="29" s="1"/>
  <c r="AP108" i="15"/>
  <c r="AP108" i="29" s="1"/>
  <c r="AO108" i="15"/>
  <c r="AO108" i="29" s="1"/>
  <c r="AN108" i="15"/>
  <c r="AN108" i="29" s="1"/>
  <c r="AM108" i="15"/>
  <c r="AM108" i="29" s="1"/>
  <c r="AL108" i="15"/>
  <c r="AL108" i="29" s="1"/>
  <c r="AK108" i="15"/>
  <c r="AK108" i="29" s="1"/>
  <c r="AJ108" i="15"/>
  <c r="AJ108" i="29" s="1"/>
  <c r="AI108" i="15"/>
  <c r="AI108" i="29" s="1"/>
  <c r="AH108" i="15"/>
  <c r="AH108" i="29" s="1"/>
  <c r="AG108" i="15"/>
  <c r="AG108" i="29" s="1"/>
  <c r="AF108" i="15"/>
  <c r="AF108" i="29" s="1"/>
  <c r="AE108" i="15"/>
  <c r="AE108" i="29" s="1"/>
  <c r="AD108" i="15"/>
  <c r="AD108" i="29" s="1"/>
  <c r="AC108" i="15"/>
  <c r="AC108" i="29" s="1"/>
  <c r="AB108" i="15"/>
  <c r="AB108" i="29" s="1"/>
  <c r="AA108" i="15"/>
  <c r="AA108" i="29" s="1"/>
  <c r="Z108" i="15"/>
  <c r="Z108" i="29" s="1"/>
  <c r="Y108" i="15"/>
  <c r="Y108" i="29" s="1"/>
  <c r="X108" i="15"/>
  <c r="X108" i="29" s="1"/>
  <c r="W108" i="15"/>
  <c r="W108" i="29" s="1"/>
  <c r="V108" i="15"/>
  <c r="V108" i="29" s="1"/>
  <c r="U108" i="15"/>
  <c r="U108" i="29" s="1"/>
  <c r="T108" i="15"/>
  <c r="T108" i="29" s="1"/>
  <c r="S108" i="15"/>
  <c r="S108" i="29" s="1"/>
  <c r="R108" i="15"/>
  <c r="R108" i="29" s="1"/>
  <c r="Q108" i="15"/>
  <c r="Q108" i="29" s="1"/>
  <c r="P108" i="15"/>
  <c r="P108" i="29" s="1"/>
  <c r="O108" i="15"/>
  <c r="O108" i="29" s="1"/>
  <c r="N108" i="15"/>
  <c r="N108" i="29" s="1"/>
  <c r="M108" i="15"/>
  <c r="M108" i="29" s="1"/>
  <c r="L108" i="15"/>
  <c r="L108" i="29" s="1"/>
  <c r="K108" i="15"/>
  <c r="K108" i="29" s="1"/>
  <c r="AP107" i="15"/>
  <c r="AP107" i="29" s="1"/>
  <c r="AO107" i="15"/>
  <c r="AO107" i="29" s="1"/>
  <c r="AN107" i="15"/>
  <c r="AN107" i="29" s="1"/>
  <c r="AM107" i="15"/>
  <c r="AM107" i="29" s="1"/>
  <c r="AL107" i="15"/>
  <c r="AL107" i="29" s="1"/>
  <c r="AK107" i="15"/>
  <c r="AK107" i="29" s="1"/>
  <c r="AJ107" i="15"/>
  <c r="AJ107" i="29" s="1"/>
  <c r="AI107" i="15"/>
  <c r="AI107" i="29" s="1"/>
  <c r="AH107" i="15"/>
  <c r="AH107" i="29" s="1"/>
  <c r="AG107" i="15"/>
  <c r="AG107" i="29" s="1"/>
  <c r="AF107" i="15"/>
  <c r="AF107" i="29" s="1"/>
  <c r="AE107" i="15"/>
  <c r="AE107" i="29" s="1"/>
  <c r="AD107" i="15"/>
  <c r="AD107" i="29" s="1"/>
  <c r="AC107" i="15"/>
  <c r="AC107" i="29" s="1"/>
  <c r="AB107" i="15"/>
  <c r="AB107" i="29" s="1"/>
  <c r="AA107" i="15"/>
  <c r="AA107" i="29" s="1"/>
  <c r="Z107" i="15"/>
  <c r="Z107" i="29" s="1"/>
  <c r="Y107" i="15"/>
  <c r="Y107" i="29" s="1"/>
  <c r="X107" i="15"/>
  <c r="X107" i="29" s="1"/>
  <c r="W107" i="15"/>
  <c r="W107" i="29" s="1"/>
  <c r="V107" i="15"/>
  <c r="V107" i="29" s="1"/>
  <c r="U107" i="15"/>
  <c r="U107" i="29" s="1"/>
  <c r="T107" i="15"/>
  <c r="T107" i="29" s="1"/>
  <c r="S107" i="15"/>
  <c r="S107" i="29" s="1"/>
  <c r="R107" i="15"/>
  <c r="R107" i="29" s="1"/>
  <c r="Q107" i="15"/>
  <c r="Q107" i="29" s="1"/>
  <c r="P107" i="15"/>
  <c r="P107" i="29" s="1"/>
  <c r="O107" i="15"/>
  <c r="O107" i="29" s="1"/>
  <c r="N107" i="15"/>
  <c r="N107" i="29" s="1"/>
  <c r="M107" i="15"/>
  <c r="M107" i="29" s="1"/>
  <c r="L107" i="15"/>
  <c r="L107" i="29" s="1"/>
  <c r="K107" i="15"/>
  <c r="K107" i="29" s="1"/>
  <c r="AP106" i="15"/>
  <c r="AP106" i="29" s="1"/>
  <c r="AO106" i="15"/>
  <c r="AO106" i="29" s="1"/>
  <c r="AN106" i="15"/>
  <c r="AN106" i="29" s="1"/>
  <c r="AM106" i="15"/>
  <c r="AM106" i="29" s="1"/>
  <c r="AL106" i="15"/>
  <c r="AL106" i="29" s="1"/>
  <c r="AK106" i="15"/>
  <c r="AK106" i="29" s="1"/>
  <c r="AJ106" i="15"/>
  <c r="AJ106" i="29" s="1"/>
  <c r="AI106" i="15"/>
  <c r="AI106" i="29" s="1"/>
  <c r="AH106" i="15"/>
  <c r="AH106" i="29" s="1"/>
  <c r="AG106" i="15"/>
  <c r="AG106" i="29" s="1"/>
  <c r="AF106" i="15"/>
  <c r="AF106" i="29" s="1"/>
  <c r="AE106" i="15"/>
  <c r="AE106" i="29" s="1"/>
  <c r="AD106" i="15"/>
  <c r="AD106" i="29" s="1"/>
  <c r="AC106" i="15"/>
  <c r="AC106" i="29" s="1"/>
  <c r="AB106" i="15"/>
  <c r="AB106" i="29" s="1"/>
  <c r="AA106" i="15"/>
  <c r="AA106" i="29" s="1"/>
  <c r="Z106" i="15"/>
  <c r="Z106" i="29" s="1"/>
  <c r="Y106" i="15"/>
  <c r="Y106" i="29" s="1"/>
  <c r="X106" i="15"/>
  <c r="X106" i="29" s="1"/>
  <c r="W106" i="15"/>
  <c r="W106" i="29" s="1"/>
  <c r="V106" i="15"/>
  <c r="V106" i="29" s="1"/>
  <c r="U106" i="15"/>
  <c r="U106" i="29" s="1"/>
  <c r="T106" i="15"/>
  <c r="T106" i="29" s="1"/>
  <c r="S106" i="15"/>
  <c r="S106" i="29" s="1"/>
  <c r="R106" i="15"/>
  <c r="R106" i="29" s="1"/>
  <c r="Q106" i="15"/>
  <c r="Q106" i="29" s="1"/>
  <c r="P106" i="15"/>
  <c r="P106" i="29" s="1"/>
  <c r="O106" i="15"/>
  <c r="O106" i="29" s="1"/>
  <c r="N106" i="15"/>
  <c r="N106" i="29" s="1"/>
  <c r="M106" i="15"/>
  <c r="M106" i="29" s="1"/>
  <c r="L106" i="15"/>
  <c r="L106" i="29" s="1"/>
  <c r="K106" i="15"/>
  <c r="K106" i="29" s="1"/>
  <c r="AP105" i="15"/>
  <c r="AP105" i="29" s="1"/>
  <c r="AO105" i="15"/>
  <c r="AO105" i="29" s="1"/>
  <c r="AN105" i="15"/>
  <c r="AN105" i="29" s="1"/>
  <c r="AM105" i="15"/>
  <c r="AM105" i="29" s="1"/>
  <c r="AL105" i="15"/>
  <c r="AL105" i="29" s="1"/>
  <c r="AK105" i="15"/>
  <c r="AK105" i="29" s="1"/>
  <c r="AJ105" i="15"/>
  <c r="AJ105" i="29" s="1"/>
  <c r="AI105" i="15"/>
  <c r="AI105" i="29" s="1"/>
  <c r="AH105" i="15"/>
  <c r="AH105" i="29" s="1"/>
  <c r="AG105" i="15"/>
  <c r="AG105" i="29" s="1"/>
  <c r="AF105" i="15"/>
  <c r="AF105" i="29" s="1"/>
  <c r="AE105" i="15"/>
  <c r="AE105" i="29" s="1"/>
  <c r="AD105" i="15"/>
  <c r="AD105" i="29" s="1"/>
  <c r="AC105" i="15"/>
  <c r="AC105" i="29" s="1"/>
  <c r="AB105" i="15"/>
  <c r="AB105" i="29" s="1"/>
  <c r="AA105" i="15"/>
  <c r="AA105" i="29" s="1"/>
  <c r="Z105" i="15"/>
  <c r="Z105" i="29" s="1"/>
  <c r="Y105" i="15"/>
  <c r="Y105" i="29" s="1"/>
  <c r="X105" i="15"/>
  <c r="X105" i="29" s="1"/>
  <c r="W105" i="15"/>
  <c r="W105" i="29" s="1"/>
  <c r="V105" i="15"/>
  <c r="V105" i="29" s="1"/>
  <c r="U105" i="15"/>
  <c r="U105" i="29" s="1"/>
  <c r="T105" i="15"/>
  <c r="T105" i="29" s="1"/>
  <c r="S105" i="15"/>
  <c r="S105" i="29" s="1"/>
  <c r="R105" i="15"/>
  <c r="R105" i="29" s="1"/>
  <c r="Q105" i="15"/>
  <c r="Q105" i="29" s="1"/>
  <c r="P105" i="15"/>
  <c r="P105" i="29" s="1"/>
  <c r="O105" i="15"/>
  <c r="O105" i="29" s="1"/>
  <c r="N105" i="15"/>
  <c r="N105" i="29" s="1"/>
  <c r="M105" i="15"/>
  <c r="M105" i="29" s="1"/>
  <c r="L105" i="15"/>
  <c r="L105" i="29" s="1"/>
  <c r="K105" i="15"/>
  <c r="K105" i="29" s="1"/>
  <c r="AP104" i="15"/>
  <c r="AP104" i="29" s="1"/>
  <c r="AO104" i="15"/>
  <c r="AO104" i="29" s="1"/>
  <c r="AN104" i="15"/>
  <c r="AN104" i="29" s="1"/>
  <c r="AM104" i="15"/>
  <c r="AM104" i="29" s="1"/>
  <c r="AL104" i="15"/>
  <c r="AL104" i="29" s="1"/>
  <c r="AK104" i="15"/>
  <c r="AK104" i="29" s="1"/>
  <c r="AJ104" i="15"/>
  <c r="AJ104" i="29" s="1"/>
  <c r="AI104" i="15"/>
  <c r="AI104" i="29" s="1"/>
  <c r="AH104" i="15"/>
  <c r="AH104" i="29" s="1"/>
  <c r="AG104" i="15"/>
  <c r="AG104" i="29" s="1"/>
  <c r="AF104" i="15"/>
  <c r="AF104" i="29" s="1"/>
  <c r="AE104" i="15"/>
  <c r="AE104" i="29" s="1"/>
  <c r="AD104" i="15"/>
  <c r="AD104" i="29" s="1"/>
  <c r="AC104" i="15"/>
  <c r="AC104" i="29" s="1"/>
  <c r="AB104" i="15"/>
  <c r="AB104" i="29" s="1"/>
  <c r="AA104" i="15"/>
  <c r="AA104" i="29" s="1"/>
  <c r="Z104" i="15"/>
  <c r="Z104" i="29" s="1"/>
  <c r="Y104" i="15"/>
  <c r="Y104" i="29" s="1"/>
  <c r="X104" i="15"/>
  <c r="X104" i="29" s="1"/>
  <c r="W104" i="15"/>
  <c r="W104" i="29" s="1"/>
  <c r="V104" i="15"/>
  <c r="V104" i="29" s="1"/>
  <c r="U104" i="15"/>
  <c r="U104" i="29" s="1"/>
  <c r="T104" i="15"/>
  <c r="T104" i="29" s="1"/>
  <c r="S104" i="15"/>
  <c r="S104" i="29" s="1"/>
  <c r="R104" i="15"/>
  <c r="R104" i="29" s="1"/>
  <c r="Q104" i="15"/>
  <c r="Q104" i="29" s="1"/>
  <c r="P104" i="15"/>
  <c r="P104" i="29" s="1"/>
  <c r="O104" i="15"/>
  <c r="O104" i="29" s="1"/>
  <c r="N104" i="15"/>
  <c r="N104" i="29" s="1"/>
  <c r="M104" i="15"/>
  <c r="M104" i="29" s="1"/>
  <c r="L104" i="15"/>
  <c r="L104" i="29" s="1"/>
  <c r="K104" i="15"/>
  <c r="K104" i="29" s="1"/>
  <c r="AP103" i="15"/>
  <c r="AP103" i="29" s="1"/>
  <c r="AO103" i="15"/>
  <c r="AO103" i="29" s="1"/>
  <c r="AN103" i="15"/>
  <c r="AN103" i="29" s="1"/>
  <c r="AM103" i="15"/>
  <c r="AM103" i="29" s="1"/>
  <c r="AL103" i="15"/>
  <c r="AL103" i="29" s="1"/>
  <c r="AK103" i="15"/>
  <c r="AK103" i="29" s="1"/>
  <c r="AJ103" i="15"/>
  <c r="AJ103" i="29" s="1"/>
  <c r="AI103" i="15"/>
  <c r="AI103" i="29" s="1"/>
  <c r="AH103" i="15"/>
  <c r="AH103" i="29" s="1"/>
  <c r="AG103" i="15"/>
  <c r="AG103" i="29" s="1"/>
  <c r="AF103" i="15"/>
  <c r="AF103" i="29" s="1"/>
  <c r="AE103" i="15"/>
  <c r="AE103" i="29" s="1"/>
  <c r="AD103" i="15"/>
  <c r="AD103" i="29" s="1"/>
  <c r="AC103" i="15"/>
  <c r="AC103" i="29" s="1"/>
  <c r="AB103" i="15"/>
  <c r="AB103" i="29" s="1"/>
  <c r="AA103" i="15"/>
  <c r="AA103" i="29" s="1"/>
  <c r="Z103" i="15"/>
  <c r="Z103" i="29" s="1"/>
  <c r="Y103" i="15"/>
  <c r="Y103" i="29" s="1"/>
  <c r="X103" i="15"/>
  <c r="X103" i="29" s="1"/>
  <c r="W103" i="15"/>
  <c r="W103" i="29" s="1"/>
  <c r="V103" i="15"/>
  <c r="V103" i="29" s="1"/>
  <c r="U103" i="15"/>
  <c r="U103" i="29" s="1"/>
  <c r="T103" i="15"/>
  <c r="T103" i="29" s="1"/>
  <c r="S103" i="15"/>
  <c r="S103" i="29" s="1"/>
  <c r="R103" i="15"/>
  <c r="R103" i="29" s="1"/>
  <c r="Q103" i="15"/>
  <c r="Q103" i="29" s="1"/>
  <c r="P103" i="15"/>
  <c r="P103" i="29" s="1"/>
  <c r="O103" i="15"/>
  <c r="O103" i="29" s="1"/>
  <c r="N103" i="15"/>
  <c r="N103" i="29" s="1"/>
  <c r="M103" i="15"/>
  <c r="M103" i="29" s="1"/>
  <c r="L103" i="15"/>
  <c r="L103" i="29" s="1"/>
  <c r="K103" i="15"/>
  <c r="K103" i="29" s="1"/>
  <c r="AP102" i="15"/>
  <c r="AP102" i="29" s="1"/>
  <c r="AO102" i="15"/>
  <c r="AO102" i="29" s="1"/>
  <c r="AN102" i="15"/>
  <c r="AN102" i="29" s="1"/>
  <c r="AM102" i="15"/>
  <c r="AM102" i="29" s="1"/>
  <c r="AL102" i="15"/>
  <c r="AL102" i="29" s="1"/>
  <c r="AK102" i="15"/>
  <c r="AK102" i="29" s="1"/>
  <c r="AJ102" i="15"/>
  <c r="AJ102" i="29" s="1"/>
  <c r="AI102" i="15"/>
  <c r="AI102" i="29" s="1"/>
  <c r="AH102" i="15"/>
  <c r="AH102" i="29" s="1"/>
  <c r="AG102" i="15"/>
  <c r="AG102" i="29" s="1"/>
  <c r="AF102" i="15"/>
  <c r="AF102" i="29" s="1"/>
  <c r="AE102" i="15"/>
  <c r="AE102" i="29" s="1"/>
  <c r="AD102" i="15"/>
  <c r="AD102" i="29" s="1"/>
  <c r="AC102" i="15"/>
  <c r="AC102" i="29" s="1"/>
  <c r="AB102" i="15"/>
  <c r="AB102" i="29" s="1"/>
  <c r="AA102" i="15"/>
  <c r="AA102" i="29" s="1"/>
  <c r="Z102" i="15"/>
  <c r="Z102" i="29" s="1"/>
  <c r="Y102" i="15"/>
  <c r="Y102" i="29" s="1"/>
  <c r="X102" i="15"/>
  <c r="X102" i="29" s="1"/>
  <c r="W102" i="15"/>
  <c r="W102" i="29" s="1"/>
  <c r="V102" i="15"/>
  <c r="V102" i="29" s="1"/>
  <c r="U102" i="15"/>
  <c r="U102" i="29" s="1"/>
  <c r="T102" i="15"/>
  <c r="T102" i="29" s="1"/>
  <c r="S102" i="15"/>
  <c r="S102" i="29" s="1"/>
  <c r="R102" i="15"/>
  <c r="R102" i="29" s="1"/>
  <c r="Q102" i="15"/>
  <c r="Q102" i="29" s="1"/>
  <c r="P102" i="15"/>
  <c r="P102" i="29" s="1"/>
  <c r="O102" i="15"/>
  <c r="O102" i="29" s="1"/>
  <c r="N102" i="15"/>
  <c r="N102" i="29" s="1"/>
  <c r="M102" i="15"/>
  <c r="M102" i="29" s="1"/>
  <c r="L102" i="15"/>
  <c r="L102" i="29" s="1"/>
  <c r="K102" i="15"/>
  <c r="K102" i="29" s="1"/>
  <c r="AP101" i="15"/>
  <c r="AP101" i="29" s="1"/>
  <c r="AO101" i="15"/>
  <c r="AO101" i="29" s="1"/>
  <c r="AN101" i="15"/>
  <c r="AN101" i="29" s="1"/>
  <c r="AM101" i="15"/>
  <c r="AM101" i="29" s="1"/>
  <c r="AL101" i="15"/>
  <c r="AL101" i="29" s="1"/>
  <c r="AK101" i="15"/>
  <c r="AK101" i="29" s="1"/>
  <c r="AJ101" i="15"/>
  <c r="AJ101" i="29" s="1"/>
  <c r="AI101" i="15"/>
  <c r="AI101" i="29" s="1"/>
  <c r="AH101" i="15"/>
  <c r="AH101" i="29" s="1"/>
  <c r="AG101" i="15"/>
  <c r="AG101" i="29" s="1"/>
  <c r="AF101" i="15"/>
  <c r="AF101" i="29" s="1"/>
  <c r="AE101" i="15"/>
  <c r="AE101" i="29" s="1"/>
  <c r="AD101" i="15"/>
  <c r="AD101" i="29" s="1"/>
  <c r="AC101" i="15"/>
  <c r="AC101" i="29" s="1"/>
  <c r="AB101" i="15"/>
  <c r="AB101" i="29" s="1"/>
  <c r="AA101" i="15"/>
  <c r="AA101" i="29" s="1"/>
  <c r="Z101" i="15"/>
  <c r="Z101" i="29" s="1"/>
  <c r="Y101" i="15"/>
  <c r="Y101" i="29" s="1"/>
  <c r="X101" i="15"/>
  <c r="X101" i="29" s="1"/>
  <c r="W101" i="15"/>
  <c r="W101" i="29" s="1"/>
  <c r="V101" i="15"/>
  <c r="V101" i="29" s="1"/>
  <c r="U101" i="15"/>
  <c r="U101" i="29" s="1"/>
  <c r="T101" i="15"/>
  <c r="T101" i="29" s="1"/>
  <c r="S101" i="15"/>
  <c r="S101" i="29" s="1"/>
  <c r="R101" i="15"/>
  <c r="R101" i="29" s="1"/>
  <c r="Q101" i="15"/>
  <c r="Q101" i="29" s="1"/>
  <c r="P101" i="15"/>
  <c r="P101" i="29" s="1"/>
  <c r="O101" i="15"/>
  <c r="O101" i="29" s="1"/>
  <c r="N101" i="15"/>
  <c r="N101" i="29" s="1"/>
  <c r="M101" i="15"/>
  <c r="M101" i="29" s="1"/>
  <c r="L101" i="15"/>
  <c r="L101" i="29" s="1"/>
  <c r="K101" i="15"/>
  <c r="K101" i="29" s="1"/>
  <c r="AP100" i="15"/>
  <c r="AP100" i="29" s="1"/>
  <c r="AO100" i="15"/>
  <c r="AO100" i="29" s="1"/>
  <c r="AN100" i="15"/>
  <c r="AN100" i="29" s="1"/>
  <c r="AM100" i="15"/>
  <c r="AM100" i="29" s="1"/>
  <c r="AL100" i="15"/>
  <c r="AL100" i="29" s="1"/>
  <c r="AK100" i="15"/>
  <c r="AK100" i="29" s="1"/>
  <c r="AJ100" i="15"/>
  <c r="AJ100" i="29" s="1"/>
  <c r="AI100" i="15"/>
  <c r="AI100" i="29" s="1"/>
  <c r="AH100" i="15"/>
  <c r="AH100" i="29" s="1"/>
  <c r="AG100" i="15"/>
  <c r="AG100" i="29" s="1"/>
  <c r="AF100" i="15"/>
  <c r="AF100" i="29" s="1"/>
  <c r="AE100" i="15"/>
  <c r="AE100" i="29" s="1"/>
  <c r="AD100" i="15"/>
  <c r="AD100" i="29" s="1"/>
  <c r="AC100" i="15"/>
  <c r="AC100" i="29" s="1"/>
  <c r="AB100" i="15"/>
  <c r="AB100" i="29" s="1"/>
  <c r="AA100" i="15"/>
  <c r="AA100" i="29" s="1"/>
  <c r="Z100" i="15"/>
  <c r="Z100" i="29" s="1"/>
  <c r="Y100" i="15"/>
  <c r="Y100" i="29" s="1"/>
  <c r="X100" i="15"/>
  <c r="X100" i="29" s="1"/>
  <c r="W100" i="15"/>
  <c r="W100" i="29" s="1"/>
  <c r="V100" i="15"/>
  <c r="V100" i="29" s="1"/>
  <c r="U100" i="15"/>
  <c r="U100" i="29" s="1"/>
  <c r="T100" i="15"/>
  <c r="T100" i="29" s="1"/>
  <c r="S100" i="15"/>
  <c r="S100" i="29" s="1"/>
  <c r="R100" i="15"/>
  <c r="R100" i="29" s="1"/>
  <c r="Q100" i="15"/>
  <c r="Q100" i="29" s="1"/>
  <c r="P100" i="15"/>
  <c r="P100" i="29" s="1"/>
  <c r="O100" i="15"/>
  <c r="O100" i="29" s="1"/>
  <c r="N100" i="15"/>
  <c r="N100" i="29" s="1"/>
  <c r="M100" i="15"/>
  <c r="M100" i="29" s="1"/>
  <c r="L100" i="15"/>
  <c r="L100" i="29" s="1"/>
  <c r="K100" i="15"/>
  <c r="K100" i="29" s="1"/>
  <c r="AP99" i="15"/>
  <c r="AP99" i="29" s="1"/>
  <c r="AO99" i="15"/>
  <c r="AO99" i="29" s="1"/>
  <c r="AN99" i="15"/>
  <c r="AN99" i="29" s="1"/>
  <c r="AM99" i="15"/>
  <c r="AM99" i="29" s="1"/>
  <c r="AL99" i="15"/>
  <c r="AL99" i="29" s="1"/>
  <c r="AK99" i="15"/>
  <c r="AK99" i="29" s="1"/>
  <c r="AJ99" i="15"/>
  <c r="AJ99" i="29" s="1"/>
  <c r="AI99" i="15"/>
  <c r="AI99" i="29" s="1"/>
  <c r="AH99" i="15"/>
  <c r="AH99" i="29" s="1"/>
  <c r="AG99" i="15"/>
  <c r="AG99" i="29" s="1"/>
  <c r="AF99" i="15"/>
  <c r="AF99" i="29" s="1"/>
  <c r="AE99" i="15"/>
  <c r="AE99" i="29" s="1"/>
  <c r="AD99" i="15"/>
  <c r="AD99" i="29" s="1"/>
  <c r="AC99" i="15"/>
  <c r="AC99" i="29" s="1"/>
  <c r="AB99" i="15"/>
  <c r="AB99" i="29" s="1"/>
  <c r="AA99" i="15"/>
  <c r="AA99" i="29" s="1"/>
  <c r="Z99" i="15"/>
  <c r="Z99" i="29" s="1"/>
  <c r="Y99" i="15"/>
  <c r="Y99" i="29" s="1"/>
  <c r="X99" i="15"/>
  <c r="X99" i="29" s="1"/>
  <c r="W99" i="15"/>
  <c r="W99" i="29" s="1"/>
  <c r="V99" i="15"/>
  <c r="V99" i="29" s="1"/>
  <c r="U99" i="15"/>
  <c r="U99" i="29" s="1"/>
  <c r="T99" i="15"/>
  <c r="T99" i="29" s="1"/>
  <c r="S99" i="15"/>
  <c r="S99" i="29" s="1"/>
  <c r="R99" i="15"/>
  <c r="R99" i="29" s="1"/>
  <c r="Q99" i="15"/>
  <c r="Q99" i="29" s="1"/>
  <c r="P99" i="15"/>
  <c r="P99" i="29" s="1"/>
  <c r="O99" i="15"/>
  <c r="O99" i="29" s="1"/>
  <c r="N99" i="15"/>
  <c r="N99" i="29" s="1"/>
  <c r="M99" i="15"/>
  <c r="M99" i="29" s="1"/>
  <c r="L99" i="15"/>
  <c r="L99" i="29" s="1"/>
  <c r="K99" i="15"/>
  <c r="K99" i="29" s="1"/>
  <c r="AP98" i="15"/>
  <c r="AP98" i="29" s="1"/>
  <c r="AO98" i="15"/>
  <c r="AO98" i="29" s="1"/>
  <c r="AN98" i="15"/>
  <c r="AN98" i="29" s="1"/>
  <c r="AM98" i="15"/>
  <c r="AM98" i="29" s="1"/>
  <c r="AL98" i="15"/>
  <c r="AL98" i="29" s="1"/>
  <c r="AK98" i="15"/>
  <c r="AK98" i="29" s="1"/>
  <c r="AJ98" i="15"/>
  <c r="AJ98" i="29" s="1"/>
  <c r="AI98" i="15"/>
  <c r="AI98" i="29" s="1"/>
  <c r="AH98" i="15"/>
  <c r="AH98" i="29" s="1"/>
  <c r="AG98" i="15"/>
  <c r="AG98" i="29" s="1"/>
  <c r="AF98" i="15"/>
  <c r="AF98" i="29" s="1"/>
  <c r="AE98" i="15"/>
  <c r="AE98" i="29" s="1"/>
  <c r="AD98" i="15"/>
  <c r="AD98" i="29" s="1"/>
  <c r="AC98" i="15"/>
  <c r="AC98" i="29" s="1"/>
  <c r="AB98" i="15"/>
  <c r="AB98" i="29" s="1"/>
  <c r="AA98" i="15"/>
  <c r="AA98" i="29" s="1"/>
  <c r="Z98" i="15"/>
  <c r="Z98" i="29" s="1"/>
  <c r="Y98" i="15"/>
  <c r="Y98" i="29" s="1"/>
  <c r="X98" i="15"/>
  <c r="X98" i="29" s="1"/>
  <c r="W98" i="15"/>
  <c r="W98" i="29" s="1"/>
  <c r="V98" i="15"/>
  <c r="V98" i="29" s="1"/>
  <c r="U98" i="15"/>
  <c r="U98" i="29" s="1"/>
  <c r="T98" i="15"/>
  <c r="T98" i="29" s="1"/>
  <c r="S98" i="15"/>
  <c r="S98" i="29" s="1"/>
  <c r="R98" i="15"/>
  <c r="R98" i="29" s="1"/>
  <c r="Q98" i="15"/>
  <c r="Q98" i="29" s="1"/>
  <c r="P98" i="15"/>
  <c r="P98" i="29" s="1"/>
  <c r="O98" i="15"/>
  <c r="O98" i="29" s="1"/>
  <c r="N98" i="15"/>
  <c r="N98" i="29" s="1"/>
  <c r="M98" i="15"/>
  <c r="M98" i="29" s="1"/>
  <c r="L98" i="15"/>
  <c r="L98" i="29" s="1"/>
  <c r="K98" i="15"/>
  <c r="K98" i="29" s="1"/>
  <c r="AP97" i="15"/>
  <c r="AP97" i="29" s="1"/>
  <c r="AO97" i="15"/>
  <c r="AO97" i="29" s="1"/>
  <c r="AN97" i="15"/>
  <c r="AN97" i="29" s="1"/>
  <c r="AM97" i="15"/>
  <c r="AM97" i="29" s="1"/>
  <c r="AL97" i="15"/>
  <c r="AL97" i="29" s="1"/>
  <c r="AK97" i="15"/>
  <c r="AK97" i="29" s="1"/>
  <c r="AJ97" i="15"/>
  <c r="AJ97" i="29" s="1"/>
  <c r="AI97" i="15"/>
  <c r="AI97" i="29" s="1"/>
  <c r="AH97" i="15"/>
  <c r="AH97" i="29" s="1"/>
  <c r="AG97" i="15"/>
  <c r="AG97" i="29" s="1"/>
  <c r="AF97" i="15"/>
  <c r="AF97" i="29" s="1"/>
  <c r="AE97" i="15"/>
  <c r="AE97" i="29" s="1"/>
  <c r="AD97" i="15"/>
  <c r="AD97" i="29" s="1"/>
  <c r="AC97" i="15"/>
  <c r="AC97" i="29" s="1"/>
  <c r="AB97" i="15"/>
  <c r="AB97" i="29" s="1"/>
  <c r="AA97" i="15"/>
  <c r="AA97" i="29" s="1"/>
  <c r="Z97" i="15"/>
  <c r="Z97" i="29" s="1"/>
  <c r="Y97" i="15"/>
  <c r="Y97" i="29" s="1"/>
  <c r="X97" i="15"/>
  <c r="X97" i="29" s="1"/>
  <c r="W97" i="15"/>
  <c r="W97" i="29" s="1"/>
  <c r="V97" i="15"/>
  <c r="V97" i="29" s="1"/>
  <c r="U97" i="15"/>
  <c r="U97" i="29" s="1"/>
  <c r="T97" i="15"/>
  <c r="T97" i="29" s="1"/>
  <c r="S97" i="15"/>
  <c r="S97" i="29" s="1"/>
  <c r="R97" i="15"/>
  <c r="R97" i="29" s="1"/>
  <c r="Q97" i="15"/>
  <c r="Q97" i="29" s="1"/>
  <c r="P97" i="15"/>
  <c r="P97" i="29" s="1"/>
  <c r="O97" i="15"/>
  <c r="O97" i="29" s="1"/>
  <c r="N97" i="15"/>
  <c r="N97" i="29" s="1"/>
  <c r="M97" i="15"/>
  <c r="M97" i="29" s="1"/>
  <c r="L97" i="15"/>
  <c r="L97" i="29" s="1"/>
  <c r="K97" i="15"/>
  <c r="K97" i="29" s="1"/>
  <c r="AP96" i="15"/>
  <c r="AP96" i="29" s="1"/>
  <c r="AO96" i="15"/>
  <c r="AO96" i="29" s="1"/>
  <c r="AN96" i="15"/>
  <c r="AN96" i="29" s="1"/>
  <c r="AM96" i="15"/>
  <c r="AM96" i="29" s="1"/>
  <c r="AL96" i="15"/>
  <c r="AL96" i="29" s="1"/>
  <c r="AK96" i="15"/>
  <c r="AK96" i="29" s="1"/>
  <c r="AJ96" i="15"/>
  <c r="AJ96" i="29" s="1"/>
  <c r="AI96" i="15"/>
  <c r="AI96" i="29" s="1"/>
  <c r="AH96" i="15"/>
  <c r="AH96" i="29" s="1"/>
  <c r="AG96" i="15"/>
  <c r="AG96" i="29" s="1"/>
  <c r="AF96" i="15"/>
  <c r="AF96" i="29" s="1"/>
  <c r="AE96" i="15"/>
  <c r="AE96" i="29" s="1"/>
  <c r="AD96" i="15"/>
  <c r="AD96" i="29" s="1"/>
  <c r="AC96" i="15"/>
  <c r="AC96" i="29" s="1"/>
  <c r="AB96" i="15"/>
  <c r="AB96" i="29" s="1"/>
  <c r="AA96" i="15"/>
  <c r="AA96" i="29" s="1"/>
  <c r="Z96" i="15"/>
  <c r="Z96" i="29" s="1"/>
  <c r="Y96" i="15"/>
  <c r="Y96" i="29" s="1"/>
  <c r="X96" i="15"/>
  <c r="X96" i="29" s="1"/>
  <c r="W96" i="15"/>
  <c r="W96" i="29" s="1"/>
  <c r="V96" i="15"/>
  <c r="V96" i="29" s="1"/>
  <c r="U96" i="15"/>
  <c r="U96" i="29" s="1"/>
  <c r="T96" i="15"/>
  <c r="T96" i="29" s="1"/>
  <c r="S96" i="15"/>
  <c r="S96" i="29" s="1"/>
  <c r="R96" i="15"/>
  <c r="R96" i="29" s="1"/>
  <c r="Q96" i="15"/>
  <c r="Q96" i="29" s="1"/>
  <c r="P96" i="15"/>
  <c r="P96" i="29" s="1"/>
  <c r="O96" i="15"/>
  <c r="O96" i="29" s="1"/>
  <c r="N96" i="15"/>
  <c r="N96" i="29" s="1"/>
  <c r="M96" i="15"/>
  <c r="M96" i="29" s="1"/>
  <c r="L96" i="15"/>
  <c r="L96" i="29" s="1"/>
  <c r="K96" i="15"/>
  <c r="K96" i="29" s="1"/>
  <c r="AP95" i="15"/>
  <c r="AP95" i="29" s="1"/>
  <c r="AO95" i="15"/>
  <c r="AO95" i="29" s="1"/>
  <c r="AN95" i="15"/>
  <c r="AN95" i="29" s="1"/>
  <c r="AM95" i="15"/>
  <c r="AM95" i="29" s="1"/>
  <c r="AL95" i="15"/>
  <c r="AL95" i="29" s="1"/>
  <c r="AK95" i="15"/>
  <c r="AK95" i="29" s="1"/>
  <c r="AJ95" i="15"/>
  <c r="AJ95" i="29" s="1"/>
  <c r="AI95" i="15"/>
  <c r="AI95" i="29" s="1"/>
  <c r="AH95" i="15"/>
  <c r="AH95" i="29" s="1"/>
  <c r="AG95" i="15"/>
  <c r="AG95" i="29" s="1"/>
  <c r="AF95" i="15"/>
  <c r="AF95" i="29" s="1"/>
  <c r="AE95" i="15"/>
  <c r="AE95" i="29" s="1"/>
  <c r="AD95" i="15"/>
  <c r="AD95" i="29" s="1"/>
  <c r="AC95" i="15"/>
  <c r="AC95" i="29" s="1"/>
  <c r="AB95" i="15"/>
  <c r="AB95" i="29" s="1"/>
  <c r="AA95" i="15"/>
  <c r="AA95" i="29" s="1"/>
  <c r="Z95" i="15"/>
  <c r="Z95" i="29" s="1"/>
  <c r="Y95" i="15"/>
  <c r="Y95" i="29" s="1"/>
  <c r="X95" i="15"/>
  <c r="X95" i="29" s="1"/>
  <c r="W95" i="15"/>
  <c r="W95" i="29" s="1"/>
  <c r="V95" i="15"/>
  <c r="V95" i="29" s="1"/>
  <c r="U95" i="15"/>
  <c r="U95" i="29" s="1"/>
  <c r="T95" i="15"/>
  <c r="T95" i="29" s="1"/>
  <c r="S95" i="15"/>
  <c r="S95" i="29" s="1"/>
  <c r="R95" i="15"/>
  <c r="R95" i="29" s="1"/>
  <c r="Q95" i="15"/>
  <c r="Q95" i="29" s="1"/>
  <c r="P95" i="15"/>
  <c r="P95" i="29" s="1"/>
  <c r="O95" i="15"/>
  <c r="O95" i="29" s="1"/>
  <c r="N95" i="15"/>
  <c r="N95" i="29" s="1"/>
  <c r="M95" i="15"/>
  <c r="M95" i="29" s="1"/>
  <c r="L95" i="15"/>
  <c r="L95" i="29" s="1"/>
  <c r="K95" i="15"/>
  <c r="K95" i="29" s="1"/>
  <c r="AP94" i="15"/>
  <c r="AP94" i="29" s="1"/>
  <c r="AO94" i="15"/>
  <c r="AO94" i="29" s="1"/>
  <c r="AN94" i="15"/>
  <c r="AN94" i="29" s="1"/>
  <c r="AM94" i="15"/>
  <c r="AM94" i="29" s="1"/>
  <c r="AL94" i="15"/>
  <c r="AL94" i="29" s="1"/>
  <c r="AK94" i="15"/>
  <c r="AK94" i="29" s="1"/>
  <c r="AJ94" i="15"/>
  <c r="AJ94" i="29" s="1"/>
  <c r="AI94" i="15"/>
  <c r="AI94" i="29" s="1"/>
  <c r="AH94" i="15"/>
  <c r="AH94" i="29" s="1"/>
  <c r="AG94" i="15"/>
  <c r="AG94" i="29" s="1"/>
  <c r="AF94" i="15"/>
  <c r="AF94" i="29" s="1"/>
  <c r="AE94" i="15"/>
  <c r="AE94" i="29" s="1"/>
  <c r="AD94" i="15"/>
  <c r="AD94" i="29" s="1"/>
  <c r="AC94" i="15"/>
  <c r="AC94" i="29" s="1"/>
  <c r="AB94" i="15"/>
  <c r="AB94" i="29" s="1"/>
  <c r="AA94" i="15"/>
  <c r="AA94" i="29" s="1"/>
  <c r="Z94" i="15"/>
  <c r="Z94" i="29" s="1"/>
  <c r="Y94" i="15"/>
  <c r="Y94" i="29" s="1"/>
  <c r="X94" i="15"/>
  <c r="X94" i="29" s="1"/>
  <c r="W94" i="15"/>
  <c r="W94" i="29" s="1"/>
  <c r="V94" i="15"/>
  <c r="V94" i="29" s="1"/>
  <c r="U94" i="15"/>
  <c r="U94" i="29" s="1"/>
  <c r="T94" i="15"/>
  <c r="T94" i="29" s="1"/>
  <c r="S94" i="15"/>
  <c r="S94" i="29" s="1"/>
  <c r="R94" i="15"/>
  <c r="R94" i="29" s="1"/>
  <c r="Q94" i="15"/>
  <c r="Q94" i="29" s="1"/>
  <c r="P94" i="15"/>
  <c r="P94" i="29" s="1"/>
  <c r="O94" i="15"/>
  <c r="O94" i="29" s="1"/>
  <c r="N94" i="15"/>
  <c r="N94" i="29" s="1"/>
  <c r="M94" i="15"/>
  <c r="M94" i="29" s="1"/>
  <c r="L94" i="15"/>
  <c r="L94" i="29" s="1"/>
  <c r="K94" i="15"/>
  <c r="K94" i="29" s="1"/>
  <c r="AP93" i="15"/>
  <c r="AP93" i="29" s="1"/>
  <c r="AO93" i="15"/>
  <c r="AO93" i="29" s="1"/>
  <c r="AN93" i="15"/>
  <c r="AN93" i="29" s="1"/>
  <c r="AM93" i="15"/>
  <c r="AM93" i="29" s="1"/>
  <c r="AL93" i="15"/>
  <c r="AL93" i="29" s="1"/>
  <c r="AK93" i="15"/>
  <c r="AK93" i="29" s="1"/>
  <c r="AJ93" i="15"/>
  <c r="AJ93" i="29" s="1"/>
  <c r="AI93" i="15"/>
  <c r="AI93" i="29" s="1"/>
  <c r="AH93" i="15"/>
  <c r="AH93" i="29" s="1"/>
  <c r="AG93" i="15"/>
  <c r="AG93" i="29" s="1"/>
  <c r="AF93" i="15"/>
  <c r="AF93" i="29" s="1"/>
  <c r="AE93" i="15"/>
  <c r="AE93" i="29" s="1"/>
  <c r="AD93" i="15"/>
  <c r="AD93" i="29" s="1"/>
  <c r="AC93" i="15"/>
  <c r="AC93" i="29" s="1"/>
  <c r="AB93" i="15"/>
  <c r="AB93" i="29" s="1"/>
  <c r="AA93" i="15"/>
  <c r="AA93" i="29" s="1"/>
  <c r="Z93" i="15"/>
  <c r="Z93" i="29" s="1"/>
  <c r="Y93" i="15"/>
  <c r="Y93" i="29" s="1"/>
  <c r="X93" i="15"/>
  <c r="X93" i="29" s="1"/>
  <c r="W93" i="15"/>
  <c r="W93" i="29" s="1"/>
  <c r="V93" i="15"/>
  <c r="V93" i="29" s="1"/>
  <c r="U93" i="15"/>
  <c r="U93" i="29" s="1"/>
  <c r="T93" i="15"/>
  <c r="T93" i="29" s="1"/>
  <c r="S93" i="15"/>
  <c r="S93" i="29" s="1"/>
  <c r="R93" i="15"/>
  <c r="R93" i="29" s="1"/>
  <c r="Q93" i="15"/>
  <c r="Q93" i="29" s="1"/>
  <c r="P93" i="15"/>
  <c r="P93" i="29" s="1"/>
  <c r="O93" i="15"/>
  <c r="O93" i="29" s="1"/>
  <c r="N93" i="15"/>
  <c r="N93" i="29" s="1"/>
  <c r="M93" i="15"/>
  <c r="M93" i="29" s="1"/>
  <c r="L93" i="15"/>
  <c r="L93" i="29" s="1"/>
  <c r="K93" i="15"/>
  <c r="K93" i="29" s="1"/>
  <c r="AP92" i="15"/>
  <c r="AP92" i="29" s="1"/>
  <c r="AO92" i="15"/>
  <c r="AO92" i="29" s="1"/>
  <c r="AN92" i="15"/>
  <c r="AN92" i="29" s="1"/>
  <c r="AM92" i="15"/>
  <c r="AM92" i="29" s="1"/>
  <c r="AL92" i="15"/>
  <c r="AL92" i="29" s="1"/>
  <c r="AK92" i="15"/>
  <c r="AK92" i="29" s="1"/>
  <c r="AJ92" i="15"/>
  <c r="AJ92" i="29" s="1"/>
  <c r="AI92" i="15"/>
  <c r="AI92" i="29" s="1"/>
  <c r="AH92" i="15"/>
  <c r="AH92" i="29" s="1"/>
  <c r="AG92" i="15"/>
  <c r="AG92" i="29" s="1"/>
  <c r="AF92" i="15"/>
  <c r="AF92" i="29" s="1"/>
  <c r="AE92" i="15"/>
  <c r="AE92" i="29" s="1"/>
  <c r="AD92" i="15"/>
  <c r="AD92" i="29" s="1"/>
  <c r="AC92" i="15"/>
  <c r="AC92" i="29" s="1"/>
  <c r="AB92" i="15"/>
  <c r="AB92" i="29" s="1"/>
  <c r="AA92" i="15"/>
  <c r="AA92" i="29" s="1"/>
  <c r="Z92" i="15"/>
  <c r="Z92" i="29" s="1"/>
  <c r="Y92" i="15"/>
  <c r="Y92" i="29" s="1"/>
  <c r="X92" i="15"/>
  <c r="X92" i="29" s="1"/>
  <c r="W92" i="15"/>
  <c r="W92" i="29" s="1"/>
  <c r="V92" i="15"/>
  <c r="V92" i="29" s="1"/>
  <c r="U92" i="15"/>
  <c r="U92" i="29" s="1"/>
  <c r="T92" i="15"/>
  <c r="T92" i="29" s="1"/>
  <c r="S92" i="15"/>
  <c r="S92" i="29" s="1"/>
  <c r="R92" i="15"/>
  <c r="R92" i="29" s="1"/>
  <c r="Q92" i="15"/>
  <c r="Q92" i="29" s="1"/>
  <c r="P92" i="15"/>
  <c r="P92" i="29" s="1"/>
  <c r="O92" i="15"/>
  <c r="O92" i="29" s="1"/>
  <c r="N92" i="15"/>
  <c r="N92" i="29" s="1"/>
  <c r="M92" i="15"/>
  <c r="M92" i="29" s="1"/>
  <c r="L92" i="15"/>
  <c r="L92" i="29" s="1"/>
  <c r="K92" i="15"/>
  <c r="K92" i="29" s="1"/>
  <c r="AP91" i="15"/>
  <c r="AP91" i="29" s="1"/>
  <c r="AO91" i="15"/>
  <c r="AO91" i="29" s="1"/>
  <c r="AN91" i="15"/>
  <c r="AN91" i="29" s="1"/>
  <c r="AM91" i="15"/>
  <c r="AM91" i="29" s="1"/>
  <c r="AL91" i="15"/>
  <c r="AL91" i="29" s="1"/>
  <c r="AK91" i="15"/>
  <c r="AK91" i="29" s="1"/>
  <c r="AJ91" i="15"/>
  <c r="AJ91" i="29" s="1"/>
  <c r="AI91" i="15"/>
  <c r="AI91" i="29" s="1"/>
  <c r="AH91" i="15"/>
  <c r="AH91" i="29" s="1"/>
  <c r="AG91" i="15"/>
  <c r="AG91" i="29" s="1"/>
  <c r="AF91" i="15"/>
  <c r="AF91" i="29" s="1"/>
  <c r="AE91" i="15"/>
  <c r="AE91" i="29" s="1"/>
  <c r="AD91" i="15"/>
  <c r="AD91" i="29" s="1"/>
  <c r="AC91" i="15"/>
  <c r="AC91" i="29" s="1"/>
  <c r="AB91" i="15"/>
  <c r="AB91" i="29" s="1"/>
  <c r="AA91" i="15"/>
  <c r="AA91" i="29" s="1"/>
  <c r="Z91" i="15"/>
  <c r="Z91" i="29" s="1"/>
  <c r="Y91" i="15"/>
  <c r="Y91" i="29" s="1"/>
  <c r="X91" i="15"/>
  <c r="X91" i="29" s="1"/>
  <c r="W91" i="15"/>
  <c r="W91" i="29" s="1"/>
  <c r="V91" i="15"/>
  <c r="V91" i="29" s="1"/>
  <c r="U91" i="15"/>
  <c r="U91" i="29" s="1"/>
  <c r="T91" i="15"/>
  <c r="T91" i="29" s="1"/>
  <c r="S91" i="15"/>
  <c r="S91" i="29" s="1"/>
  <c r="R91" i="15"/>
  <c r="R91" i="29" s="1"/>
  <c r="Q91" i="15"/>
  <c r="Q91" i="29" s="1"/>
  <c r="P91" i="15"/>
  <c r="P91" i="29" s="1"/>
  <c r="O91" i="15"/>
  <c r="O91" i="29" s="1"/>
  <c r="N91" i="15"/>
  <c r="N91" i="29" s="1"/>
  <c r="M91" i="15"/>
  <c r="M91" i="29" s="1"/>
  <c r="L91" i="15"/>
  <c r="L91" i="29" s="1"/>
  <c r="K91" i="15"/>
  <c r="K91" i="29" s="1"/>
  <c r="AP90" i="15"/>
  <c r="AP90" i="29" s="1"/>
  <c r="AO90" i="15"/>
  <c r="AO90" i="29" s="1"/>
  <c r="AN90" i="15"/>
  <c r="AN90" i="29" s="1"/>
  <c r="AM90" i="15"/>
  <c r="AM90" i="29" s="1"/>
  <c r="AL90" i="15"/>
  <c r="AL90" i="29" s="1"/>
  <c r="AK90" i="15"/>
  <c r="AK90" i="29" s="1"/>
  <c r="AJ90" i="15"/>
  <c r="AJ90" i="29" s="1"/>
  <c r="AI90" i="15"/>
  <c r="AI90" i="29" s="1"/>
  <c r="AH90" i="15"/>
  <c r="AH90" i="29" s="1"/>
  <c r="AG90" i="15"/>
  <c r="AG90" i="29" s="1"/>
  <c r="AF90" i="15"/>
  <c r="AF90" i="29" s="1"/>
  <c r="AE90" i="15"/>
  <c r="AE90" i="29" s="1"/>
  <c r="AD90" i="15"/>
  <c r="AD90" i="29" s="1"/>
  <c r="AC90" i="15"/>
  <c r="AC90" i="29" s="1"/>
  <c r="AB90" i="15"/>
  <c r="AB90" i="29" s="1"/>
  <c r="AA90" i="15"/>
  <c r="AA90" i="29" s="1"/>
  <c r="Z90" i="15"/>
  <c r="Z90" i="29" s="1"/>
  <c r="Y90" i="15"/>
  <c r="Y90" i="29" s="1"/>
  <c r="X90" i="15"/>
  <c r="X90" i="29" s="1"/>
  <c r="W90" i="15"/>
  <c r="W90" i="29" s="1"/>
  <c r="V90" i="15"/>
  <c r="V90" i="29" s="1"/>
  <c r="U90" i="15"/>
  <c r="U90" i="29" s="1"/>
  <c r="T90" i="15"/>
  <c r="T90" i="29" s="1"/>
  <c r="S90" i="15"/>
  <c r="S90" i="29" s="1"/>
  <c r="R90" i="15"/>
  <c r="R90" i="29" s="1"/>
  <c r="Q90" i="15"/>
  <c r="Q90" i="29" s="1"/>
  <c r="P90" i="15"/>
  <c r="P90" i="29" s="1"/>
  <c r="O90" i="15"/>
  <c r="O90" i="29" s="1"/>
  <c r="N90" i="15"/>
  <c r="N90" i="29" s="1"/>
  <c r="M90" i="15"/>
  <c r="M90" i="29" s="1"/>
  <c r="L90" i="15"/>
  <c r="L90" i="29" s="1"/>
  <c r="K90" i="15"/>
  <c r="K90" i="29" s="1"/>
  <c r="AP89" i="15"/>
  <c r="AP89" i="29" s="1"/>
  <c r="AO89" i="15"/>
  <c r="AO89" i="29" s="1"/>
  <c r="AN89" i="15"/>
  <c r="AN89" i="29" s="1"/>
  <c r="AM89" i="15"/>
  <c r="AM89" i="29" s="1"/>
  <c r="AL89" i="15"/>
  <c r="AL89" i="29" s="1"/>
  <c r="AK89" i="15"/>
  <c r="AK89" i="29" s="1"/>
  <c r="AJ89" i="15"/>
  <c r="AJ89" i="29" s="1"/>
  <c r="AI89" i="15"/>
  <c r="AI89" i="29" s="1"/>
  <c r="AH89" i="15"/>
  <c r="AH89" i="29" s="1"/>
  <c r="AG89" i="15"/>
  <c r="AG89" i="29" s="1"/>
  <c r="AF89" i="15"/>
  <c r="AF89" i="29" s="1"/>
  <c r="AE89" i="15"/>
  <c r="AE89" i="29" s="1"/>
  <c r="AD89" i="15"/>
  <c r="AD89" i="29" s="1"/>
  <c r="AC89" i="15"/>
  <c r="AC89" i="29" s="1"/>
  <c r="AB89" i="15"/>
  <c r="AB89" i="29" s="1"/>
  <c r="AA89" i="15"/>
  <c r="AA89" i="29" s="1"/>
  <c r="Z89" i="15"/>
  <c r="Z89" i="29" s="1"/>
  <c r="Y89" i="15"/>
  <c r="Y89" i="29" s="1"/>
  <c r="X89" i="15"/>
  <c r="X89" i="29" s="1"/>
  <c r="W89" i="15"/>
  <c r="W89" i="29" s="1"/>
  <c r="V89" i="15"/>
  <c r="V89" i="29" s="1"/>
  <c r="U89" i="15"/>
  <c r="U89" i="29" s="1"/>
  <c r="T89" i="15"/>
  <c r="T89" i="29" s="1"/>
  <c r="S89" i="15"/>
  <c r="S89" i="29" s="1"/>
  <c r="R89" i="15"/>
  <c r="R89" i="29" s="1"/>
  <c r="Q89" i="15"/>
  <c r="Q89" i="29" s="1"/>
  <c r="P89" i="15"/>
  <c r="P89" i="29" s="1"/>
  <c r="O89" i="15"/>
  <c r="O89" i="29" s="1"/>
  <c r="N89" i="15"/>
  <c r="N89" i="29" s="1"/>
  <c r="M89" i="15"/>
  <c r="M89" i="29" s="1"/>
  <c r="L89" i="15"/>
  <c r="L89" i="29" s="1"/>
  <c r="K89" i="15"/>
  <c r="K89" i="29" s="1"/>
  <c r="AP88" i="15"/>
  <c r="AP88" i="29" s="1"/>
  <c r="AO88" i="15"/>
  <c r="AO88" i="29" s="1"/>
  <c r="AN88" i="15"/>
  <c r="AN88" i="29" s="1"/>
  <c r="AM88" i="15"/>
  <c r="AM88" i="29" s="1"/>
  <c r="AL88" i="15"/>
  <c r="AL88" i="29" s="1"/>
  <c r="AK88" i="15"/>
  <c r="AK88" i="29" s="1"/>
  <c r="AJ88" i="15"/>
  <c r="AJ88" i="29" s="1"/>
  <c r="AI88" i="15"/>
  <c r="AI88" i="29" s="1"/>
  <c r="AH88" i="15"/>
  <c r="AH88" i="29" s="1"/>
  <c r="AG88" i="15"/>
  <c r="AG88" i="29" s="1"/>
  <c r="AF88" i="15"/>
  <c r="AF88" i="29" s="1"/>
  <c r="AE88" i="15"/>
  <c r="AE88" i="29" s="1"/>
  <c r="AD88" i="15"/>
  <c r="AD88" i="29" s="1"/>
  <c r="AC88" i="15"/>
  <c r="AC88" i="29" s="1"/>
  <c r="AB88" i="15"/>
  <c r="AB88" i="29" s="1"/>
  <c r="AA88" i="15"/>
  <c r="AA88" i="29" s="1"/>
  <c r="Z88" i="15"/>
  <c r="Z88" i="29" s="1"/>
  <c r="Y88" i="15"/>
  <c r="Y88" i="29" s="1"/>
  <c r="X88" i="15"/>
  <c r="X88" i="29" s="1"/>
  <c r="W88" i="15"/>
  <c r="W88" i="29" s="1"/>
  <c r="V88" i="15"/>
  <c r="V88" i="29" s="1"/>
  <c r="U88" i="15"/>
  <c r="U88" i="29" s="1"/>
  <c r="T88" i="15"/>
  <c r="T88" i="29" s="1"/>
  <c r="S88" i="15"/>
  <c r="S88" i="29" s="1"/>
  <c r="R88" i="15"/>
  <c r="R88" i="29" s="1"/>
  <c r="Q88" i="15"/>
  <c r="Q88" i="29" s="1"/>
  <c r="P88" i="15"/>
  <c r="P88" i="29" s="1"/>
  <c r="O88" i="15"/>
  <c r="O88" i="29" s="1"/>
  <c r="N88" i="15"/>
  <c r="N88" i="29" s="1"/>
  <c r="M88" i="15"/>
  <c r="M88" i="29" s="1"/>
  <c r="L88" i="15"/>
  <c r="L88" i="29" s="1"/>
  <c r="K88" i="15"/>
  <c r="K88" i="29" s="1"/>
  <c r="AP87" i="15"/>
  <c r="AP87" i="29" s="1"/>
  <c r="AO87" i="15"/>
  <c r="AO87" i="29" s="1"/>
  <c r="AN87" i="15"/>
  <c r="AN87" i="29" s="1"/>
  <c r="AM87" i="15"/>
  <c r="AM87" i="29" s="1"/>
  <c r="AL87" i="15"/>
  <c r="AL87" i="29" s="1"/>
  <c r="AK87" i="15"/>
  <c r="AK87" i="29" s="1"/>
  <c r="AJ87" i="15"/>
  <c r="AJ87" i="29" s="1"/>
  <c r="AI87" i="15"/>
  <c r="AI87" i="29" s="1"/>
  <c r="AH87" i="15"/>
  <c r="AH87" i="29" s="1"/>
  <c r="AG87" i="15"/>
  <c r="AG87" i="29" s="1"/>
  <c r="AF87" i="15"/>
  <c r="AF87" i="29" s="1"/>
  <c r="AE87" i="15"/>
  <c r="AE87" i="29" s="1"/>
  <c r="AD87" i="15"/>
  <c r="AD87" i="29" s="1"/>
  <c r="AC87" i="15"/>
  <c r="AC87" i="29" s="1"/>
  <c r="AB87" i="15"/>
  <c r="AB87" i="29" s="1"/>
  <c r="AA87" i="15"/>
  <c r="AA87" i="29" s="1"/>
  <c r="Z87" i="15"/>
  <c r="Z87" i="29" s="1"/>
  <c r="Y87" i="15"/>
  <c r="Y87" i="29" s="1"/>
  <c r="X87" i="15"/>
  <c r="X87" i="29" s="1"/>
  <c r="W87" i="15"/>
  <c r="W87" i="29" s="1"/>
  <c r="V87" i="15"/>
  <c r="V87" i="29" s="1"/>
  <c r="U87" i="15"/>
  <c r="U87" i="29" s="1"/>
  <c r="T87" i="15"/>
  <c r="T87" i="29" s="1"/>
  <c r="S87" i="15"/>
  <c r="S87" i="29" s="1"/>
  <c r="R87" i="15"/>
  <c r="R87" i="29" s="1"/>
  <c r="Q87" i="15"/>
  <c r="Q87" i="29" s="1"/>
  <c r="P87" i="15"/>
  <c r="P87" i="29" s="1"/>
  <c r="O87" i="15"/>
  <c r="O87" i="29" s="1"/>
  <c r="N87" i="15"/>
  <c r="N87" i="29" s="1"/>
  <c r="M87" i="15"/>
  <c r="M87" i="29" s="1"/>
  <c r="L87" i="15"/>
  <c r="L87" i="29" s="1"/>
  <c r="K87" i="15"/>
  <c r="K87" i="29" s="1"/>
  <c r="AP86" i="15"/>
  <c r="AP86" i="29" s="1"/>
  <c r="AO86" i="15"/>
  <c r="AO86" i="29" s="1"/>
  <c r="AN86" i="15"/>
  <c r="AN86" i="29" s="1"/>
  <c r="AM86" i="15"/>
  <c r="AM86" i="29" s="1"/>
  <c r="AL86" i="15"/>
  <c r="AL86" i="29" s="1"/>
  <c r="AK86" i="15"/>
  <c r="AK86" i="29" s="1"/>
  <c r="AJ86" i="15"/>
  <c r="AJ86" i="29" s="1"/>
  <c r="AI86" i="15"/>
  <c r="AI86" i="29" s="1"/>
  <c r="AH86" i="15"/>
  <c r="AH86" i="29" s="1"/>
  <c r="AG86" i="15"/>
  <c r="AG86" i="29" s="1"/>
  <c r="AF86" i="15"/>
  <c r="AF86" i="29" s="1"/>
  <c r="AE86" i="15"/>
  <c r="AE86" i="29" s="1"/>
  <c r="AD86" i="15"/>
  <c r="AD86" i="29" s="1"/>
  <c r="AC86" i="15"/>
  <c r="AC86" i="29" s="1"/>
  <c r="AB86" i="15"/>
  <c r="AB86" i="29" s="1"/>
  <c r="AA86" i="15"/>
  <c r="AA86" i="29" s="1"/>
  <c r="Z86" i="15"/>
  <c r="Z86" i="29" s="1"/>
  <c r="Y86" i="15"/>
  <c r="Y86" i="29" s="1"/>
  <c r="X86" i="15"/>
  <c r="X86" i="29" s="1"/>
  <c r="W86" i="15"/>
  <c r="W86" i="29" s="1"/>
  <c r="V86" i="15"/>
  <c r="V86" i="29" s="1"/>
  <c r="U86" i="15"/>
  <c r="U86" i="29" s="1"/>
  <c r="T86" i="15"/>
  <c r="T86" i="29" s="1"/>
  <c r="S86" i="15"/>
  <c r="S86" i="29" s="1"/>
  <c r="R86" i="15"/>
  <c r="R86" i="29" s="1"/>
  <c r="Q86" i="15"/>
  <c r="Q86" i="29" s="1"/>
  <c r="P86" i="15"/>
  <c r="P86" i="29" s="1"/>
  <c r="O86" i="15"/>
  <c r="O86" i="29" s="1"/>
  <c r="N86" i="15"/>
  <c r="N86" i="29" s="1"/>
  <c r="M86" i="15"/>
  <c r="M86" i="29" s="1"/>
  <c r="L86" i="15"/>
  <c r="L86" i="29" s="1"/>
  <c r="K86" i="15"/>
  <c r="K86" i="29" s="1"/>
  <c r="AP85" i="15"/>
  <c r="AP85" i="29" s="1"/>
  <c r="AO85" i="15"/>
  <c r="AO85" i="29" s="1"/>
  <c r="AN85" i="15"/>
  <c r="AN85" i="29" s="1"/>
  <c r="AM85" i="15"/>
  <c r="AM85" i="29" s="1"/>
  <c r="AL85" i="15"/>
  <c r="AL85" i="29" s="1"/>
  <c r="AK85" i="15"/>
  <c r="AK85" i="29" s="1"/>
  <c r="AJ85" i="15"/>
  <c r="AJ85" i="29" s="1"/>
  <c r="AI85" i="15"/>
  <c r="AI85" i="29" s="1"/>
  <c r="AH85" i="15"/>
  <c r="AH85" i="29" s="1"/>
  <c r="AG85" i="15"/>
  <c r="AG85" i="29" s="1"/>
  <c r="AF85" i="15"/>
  <c r="AF85" i="29" s="1"/>
  <c r="AE85" i="15"/>
  <c r="AE85" i="29" s="1"/>
  <c r="AD85" i="15"/>
  <c r="AD85" i="29" s="1"/>
  <c r="AC85" i="15"/>
  <c r="AC85" i="29" s="1"/>
  <c r="AB85" i="15"/>
  <c r="AB85" i="29" s="1"/>
  <c r="AA85" i="15"/>
  <c r="AA85" i="29" s="1"/>
  <c r="Z85" i="15"/>
  <c r="Z85" i="29" s="1"/>
  <c r="Y85" i="15"/>
  <c r="Y85" i="29" s="1"/>
  <c r="X85" i="15"/>
  <c r="X85" i="29" s="1"/>
  <c r="W85" i="15"/>
  <c r="W85" i="29" s="1"/>
  <c r="V85" i="15"/>
  <c r="V85" i="29" s="1"/>
  <c r="U85" i="15"/>
  <c r="U85" i="29" s="1"/>
  <c r="T85" i="15"/>
  <c r="T85" i="29" s="1"/>
  <c r="S85" i="15"/>
  <c r="S85" i="29" s="1"/>
  <c r="R85" i="15"/>
  <c r="R85" i="29" s="1"/>
  <c r="Q85" i="15"/>
  <c r="Q85" i="29" s="1"/>
  <c r="P85" i="15"/>
  <c r="P85" i="29" s="1"/>
  <c r="O85" i="15"/>
  <c r="O85" i="29" s="1"/>
  <c r="N85" i="15"/>
  <c r="N85" i="29" s="1"/>
  <c r="M85" i="15"/>
  <c r="M85" i="29" s="1"/>
  <c r="L85" i="15"/>
  <c r="L85" i="29" s="1"/>
  <c r="K85" i="15"/>
  <c r="K85" i="29" s="1"/>
  <c r="AP84" i="15"/>
  <c r="AP84" i="29" s="1"/>
  <c r="AO84" i="15"/>
  <c r="AO84" i="29" s="1"/>
  <c r="AN84" i="15"/>
  <c r="AN84" i="29" s="1"/>
  <c r="AM84" i="15"/>
  <c r="AM84" i="29" s="1"/>
  <c r="AL84" i="15"/>
  <c r="AL84" i="29" s="1"/>
  <c r="AK84" i="15"/>
  <c r="AK84" i="29" s="1"/>
  <c r="AJ84" i="15"/>
  <c r="AJ84" i="29" s="1"/>
  <c r="AI84" i="15"/>
  <c r="AI84" i="29" s="1"/>
  <c r="AH84" i="15"/>
  <c r="AH84" i="29" s="1"/>
  <c r="AG84" i="15"/>
  <c r="AG84" i="29" s="1"/>
  <c r="AF84" i="15"/>
  <c r="AF84" i="29" s="1"/>
  <c r="AE84" i="15"/>
  <c r="AE84" i="29" s="1"/>
  <c r="AD84" i="15"/>
  <c r="AD84" i="29" s="1"/>
  <c r="AC84" i="15"/>
  <c r="AC84" i="29" s="1"/>
  <c r="AB84" i="15"/>
  <c r="AB84" i="29" s="1"/>
  <c r="AA84" i="15"/>
  <c r="AA84" i="29" s="1"/>
  <c r="Z84" i="15"/>
  <c r="Z84" i="29" s="1"/>
  <c r="Y84" i="15"/>
  <c r="Y84" i="29" s="1"/>
  <c r="X84" i="15"/>
  <c r="X84" i="29" s="1"/>
  <c r="W84" i="15"/>
  <c r="W84" i="29" s="1"/>
  <c r="V84" i="15"/>
  <c r="V84" i="29" s="1"/>
  <c r="U84" i="15"/>
  <c r="U84" i="29" s="1"/>
  <c r="T84" i="15"/>
  <c r="T84" i="29" s="1"/>
  <c r="S84" i="15"/>
  <c r="S84" i="29" s="1"/>
  <c r="R84" i="15"/>
  <c r="R84" i="29" s="1"/>
  <c r="Q84" i="15"/>
  <c r="Q84" i="29" s="1"/>
  <c r="P84" i="15"/>
  <c r="P84" i="29" s="1"/>
  <c r="O84" i="15"/>
  <c r="O84" i="29" s="1"/>
  <c r="N84" i="15"/>
  <c r="N84" i="29" s="1"/>
  <c r="M84" i="15"/>
  <c r="M84" i="29" s="1"/>
  <c r="L84" i="15"/>
  <c r="L84" i="29" s="1"/>
  <c r="K84" i="15"/>
  <c r="K84" i="29" s="1"/>
  <c r="AP83" i="15"/>
  <c r="AP83" i="29" s="1"/>
  <c r="AO83" i="15"/>
  <c r="AO83" i="29" s="1"/>
  <c r="AN83" i="15"/>
  <c r="AN83" i="29" s="1"/>
  <c r="AM83" i="15"/>
  <c r="AM83" i="29" s="1"/>
  <c r="AL83" i="15"/>
  <c r="AL83" i="29" s="1"/>
  <c r="AK83" i="15"/>
  <c r="AK83" i="29" s="1"/>
  <c r="AJ83" i="15"/>
  <c r="AJ83" i="29" s="1"/>
  <c r="AI83" i="15"/>
  <c r="AI83" i="29" s="1"/>
  <c r="AH83" i="15"/>
  <c r="AH83" i="29" s="1"/>
  <c r="AG83" i="15"/>
  <c r="AG83" i="29" s="1"/>
  <c r="AF83" i="15"/>
  <c r="AF83" i="29" s="1"/>
  <c r="AE83" i="15"/>
  <c r="AE83" i="29" s="1"/>
  <c r="AD83" i="15"/>
  <c r="AD83" i="29" s="1"/>
  <c r="AC83" i="15"/>
  <c r="AC83" i="29" s="1"/>
  <c r="AB83" i="15"/>
  <c r="AB83" i="29" s="1"/>
  <c r="AA83" i="15"/>
  <c r="AA83" i="29" s="1"/>
  <c r="Z83" i="15"/>
  <c r="Z83" i="29" s="1"/>
  <c r="Y83" i="15"/>
  <c r="Y83" i="29" s="1"/>
  <c r="X83" i="15"/>
  <c r="X83" i="29" s="1"/>
  <c r="W83" i="15"/>
  <c r="W83" i="29" s="1"/>
  <c r="V83" i="15"/>
  <c r="V83" i="29" s="1"/>
  <c r="U83" i="15"/>
  <c r="U83" i="29" s="1"/>
  <c r="T83" i="15"/>
  <c r="T83" i="29" s="1"/>
  <c r="S83" i="15"/>
  <c r="S83" i="29" s="1"/>
  <c r="R83" i="15"/>
  <c r="R83" i="29" s="1"/>
  <c r="Q83" i="15"/>
  <c r="Q83" i="29" s="1"/>
  <c r="P83" i="15"/>
  <c r="P83" i="29" s="1"/>
  <c r="O83" i="15"/>
  <c r="O83" i="29" s="1"/>
  <c r="N83" i="15"/>
  <c r="N83" i="29" s="1"/>
  <c r="M83" i="15"/>
  <c r="M83" i="29" s="1"/>
  <c r="L83" i="15"/>
  <c r="L83" i="29" s="1"/>
  <c r="K83" i="15"/>
  <c r="K83" i="29" s="1"/>
  <c r="AP82" i="15"/>
  <c r="AP82" i="29" s="1"/>
  <c r="AO82" i="15"/>
  <c r="AO82" i="29" s="1"/>
  <c r="AN82" i="15"/>
  <c r="AN82" i="29" s="1"/>
  <c r="AM82" i="15"/>
  <c r="AM82" i="29" s="1"/>
  <c r="AL82" i="15"/>
  <c r="AL82" i="29" s="1"/>
  <c r="AK82" i="15"/>
  <c r="AK82" i="29" s="1"/>
  <c r="AJ82" i="15"/>
  <c r="AJ82" i="29" s="1"/>
  <c r="AI82" i="15"/>
  <c r="AI82" i="29" s="1"/>
  <c r="AH82" i="15"/>
  <c r="AH82" i="29" s="1"/>
  <c r="AG82" i="15"/>
  <c r="AG82" i="29" s="1"/>
  <c r="AF82" i="15"/>
  <c r="AF82" i="29" s="1"/>
  <c r="AE82" i="15"/>
  <c r="AE82" i="29" s="1"/>
  <c r="AD82" i="15"/>
  <c r="AD82" i="29" s="1"/>
  <c r="AC82" i="15"/>
  <c r="AC82" i="29" s="1"/>
  <c r="AB82" i="15"/>
  <c r="AB82" i="29" s="1"/>
  <c r="AA82" i="15"/>
  <c r="AA82" i="29" s="1"/>
  <c r="Z82" i="15"/>
  <c r="Z82" i="29" s="1"/>
  <c r="Y82" i="15"/>
  <c r="Y82" i="29" s="1"/>
  <c r="X82" i="15"/>
  <c r="X82" i="29" s="1"/>
  <c r="W82" i="15"/>
  <c r="W82" i="29" s="1"/>
  <c r="V82" i="15"/>
  <c r="V82" i="29" s="1"/>
  <c r="U82" i="15"/>
  <c r="U82" i="29" s="1"/>
  <c r="T82" i="15"/>
  <c r="T82" i="29" s="1"/>
  <c r="S82" i="15"/>
  <c r="S82" i="29" s="1"/>
  <c r="R82" i="15"/>
  <c r="R82" i="29" s="1"/>
  <c r="Q82" i="15"/>
  <c r="Q82" i="29" s="1"/>
  <c r="P82" i="15"/>
  <c r="P82" i="29" s="1"/>
  <c r="O82" i="15"/>
  <c r="O82" i="29" s="1"/>
  <c r="N82" i="15"/>
  <c r="N82" i="29" s="1"/>
  <c r="M82" i="15"/>
  <c r="M82" i="29" s="1"/>
  <c r="L82" i="15"/>
  <c r="L82" i="29" s="1"/>
  <c r="K82" i="15"/>
  <c r="K82" i="29" s="1"/>
  <c r="AP81" i="15"/>
  <c r="AP81" i="29" s="1"/>
  <c r="AO81" i="15"/>
  <c r="AO81" i="29" s="1"/>
  <c r="AN81" i="15"/>
  <c r="AN81" i="29" s="1"/>
  <c r="AM81" i="15"/>
  <c r="AM81" i="29" s="1"/>
  <c r="AL81" i="15"/>
  <c r="AL81" i="29" s="1"/>
  <c r="AK81" i="15"/>
  <c r="AK81" i="29" s="1"/>
  <c r="AJ81" i="15"/>
  <c r="AJ81" i="29" s="1"/>
  <c r="AI81" i="15"/>
  <c r="AI81" i="29" s="1"/>
  <c r="AH81" i="15"/>
  <c r="AH81" i="29" s="1"/>
  <c r="AG81" i="15"/>
  <c r="AG81" i="29" s="1"/>
  <c r="AF81" i="15"/>
  <c r="AF81" i="29" s="1"/>
  <c r="AE81" i="15"/>
  <c r="AE81" i="29" s="1"/>
  <c r="AD81" i="15"/>
  <c r="AD81" i="29" s="1"/>
  <c r="AC81" i="15"/>
  <c r="AC81" i="29" s="1"/>
  <c r="AB81" i="15"/>
  <c r="AB81" i="29" s="1"/>
  <c r="AA81" i="15"/>
  <c r="AA81" i="29" s="1"/>
  <c r="Z81" i="15"/>
  <c r="Z81" i="29" s="1"/>
  <c r="Y81" i="15"/>
  <c r="Y81" i="29" s="1"/>
  <c r="X81" i="15"/>
  <c r="X81" i="29" s="1"/>
  <c r="W81" i="15"/>
  <c r="W81" i="29" s="1"/>
  <c r="V81" i="15"/>
  <c r="V81" i="29" s="1"/>
  <c r="U81" i="15"/>
  <c r="U81" i="29" s="1"/>
  <c r="T81" i="15"/>
  <c r="T81" i="29" s="1"/>
  <c r="S81" i="15"/>
  <c r="S81" i="29" s="1"/>
  <c r="R81" i="15"/>
  <c r="R81" i="29" s="1"/>
  <c r="Q81" i="15"/>
  <c r="Q81" i="29" s="1"/>
  <c r="P81" i="15"/>
  <c r="P81" i="29" s="1"/>
  <c r="O81" i="15"/>
  <c r="O81" i="29" s="1"/>
  <c r="N81" i="15"/>
  <c r="N81" i="29" s="1"/>
  <c r="M81" i="15"/>
  <c r="M81" i="29" s="1"/>
  <c r="L81" i="15"/>
  <c r="L81" i="29" s="1"/>
  <c r="K81" i="15"/>
  <c r="K81" i="29" s="1"/>
  <c r="AP80" i="15"/>
  <c r="AP80" i="29" s="1"/>
  <c r="AO80" i="15"/>
  <c r="AO80" i="29" s="1"/>
  <c r="AN80" i="15"/>
  <c r="AN80" i="29" s="1"/>
  <c r="AM80" i="15"/>
  <c r="AM80" i="29" s="1"/>
  <c r="AL80" i="15"/>
  <c r="AL80" i="29" s="1"/>
  <c r="AK80" i="15"/>
  <c r="AK80" i="29" s="1"/>
  <c r="AJ80" i="15"/>
  <c r="AJ80" i="29" s="1"/>
  <c r="AI80" i="15"/>
  <c r="AI80" i="29" s="1"/>
  <c r="AH80" i="15"/>
  <c r="AH80" i="29" s="1"/>
  <c r="AG80" i="15"/>
  <c r="AG80" i="29" s="1"/>
  <c r="AF80" i="15"/>
  <c r="AF80" i="29" s="1"/>
  <c r="AE80" i="15"/>
  <c r="AE80" i="29" s="1"/>
  <c r="AD80" i="15"/>
  <c r="AD80" i="29" s="1"/>
  <c r="AC80" i="15"/>
  <c r="AC80" i="29" s="1"/>
  <c r="AB80" i="15"/>
  <c r="AB80" i="29" s="1"/>
  <c r="AA80" i="15"/>
  <c r="AA80" i="29" s="1"/>
  <c r="Z80" i="15"/>
  <c r="Z80" i="29" s="1"/>
  <c r="Y80" i="15"/>
  <c r="Y80" i="29" s="1"/>
  <c r="X80" i="15"/>
  <c r="X80" i="29" s="1"/>
  <c r="W80" i="15"/>
  <c r="W80" i="29" s="1"/>
  <c r="V80" i="15"/>
  <c r="V80" i="29" s="1"/>
  <c r="U80" i="15"/>
  <c r="U80" i="29" s="1"/>
  <c r="T80" i="15"/>
  <c r="T80" i="29" s="1"/>
  <c r="S80" i="15"/>
  <c r="S80" i="29" s="1"/>
  <c r="R80" i="15"/>
  <c r="R80" i="29" s="1"/>
  <c r="Q80" i="15"/>
  <c r="Q80" i="29" s="1"/>
  <c r="P80" i="15"/>
  <c r="P80" i="29" s="1"/>
  <c r="O80" i="15"/>
  <c r="O80" i="29" s="1"/>
  <c r="N80" i="15"/>
  <c r="N80" i="29" s="1"/>
  <c r="M80" i="15"/>
  <c r="M80" i="29" s="1"/>
  <c r="L80" i="15"/>
  <c r="L80" i="29" s="1"/>
  <c r="K80" i="15"/>
  <c r="K80" i="29" s="1"/>
  <c r="AP79" i="15"/>
  <c r="AP79" i="29" s="1"/>
  <c r="AO79" i="15"/>
  <c r="AO79" i="29" s="1"/>
  <c r="AN79" i="15"/>
  <c r="AN79" i="29" s="1"/>
  <c r="AM79" i="15"/>
  <c r="AM79" i="29" s="1"/>
  <c r="AL79" i="15"/>
  <c r="AL79" i="29" s="1"/>
  <c r="AK79" i="15"/>
  <c r="AK79" i="29" s="1"/>
  <c r="AJ79" i="15"/>
  <c r="AJ79" i="29" s="1"/>
  <c r="AI79" i="15"/>
  <c r="AI79" i="29" s="1"/>
  <c r="AH79" i="15"/>
  <c r="AH79" i="29" s="1"/>
  <c r="AG79" i="15"/>
  <c r="AG79" i="29" s="1"/>
  <c r="AF79" i="15"/>
  <c r="AF79" i="29" s="1"/>
  <c r="AE79" i="15"/>
  <c r="AE79" i="29" s="1"/>
  <c r="AD79" i="15"/>
  <c r="AD79" i="29" s="1"/>
  <c r="AC79" i="15"/>
  <c r="AC79" i="29" s="1"/>
  <c r="AB79" i="15"/>
  <c r="AB79" i="29" s="1"/>
  <c r="AA79" i="15"/>
  <c r="AA79" i="29" s="1"/>
  <c r="Z79" i="15"/>
  <c r="Z79" i="29" s="1"/>
  <c r="Y79" i="15"/>
  <c r="Y79" i="29" s="1"/>
  <c r="X79" i="15"/>
  <c r="X79" i="29" s="1"/>
  <c r="W79" i="15"/>
  <c r="W79" i="29" s="1"/>
  <c r="V79" i="15"/>
  <c r="V79" i="29" s="1"/>
  <c r="U79" i="15"/>
  <c r="U79" i="29" s="1"/>
  <c r="T79" i="15"/>
  <c r="T79" i="29" s="1"/>
  <c r="S79" i="15"/>
  <c r="S79" i="29" s="1"/>
  <c r="R79" i="15"/>
  <c r="R79" i="29" s="1"/>
  <c r="Q79" i="15"/>
  <c r="Q79" i="29" s="1"/>
  <c r="P79" i="15"/>
  <c r="P79" i="29" s="1"/>
  <c r="O79" i="15"/>
  <c r="O79" i="29" s="1"/>
  <c r="N79" i="15"/>
  <c r="N79" i="29" s="1"/>
  <c r="M79" i="15"/>
  <c r="M79" i="29" s="1"/>
  <c r="L79" i="15"/>
  <c r="L79" i="29" s="1"/>
  <c r="K79" i="15"/>
  <c r="K79" i="29" s="1"/>
  <c r="AP78" i="15"/>
  <c r="AP78" i="29" s="1"/>
  <c r="AO78" i="15"/>
  <c r="AO78" i="29" s="1"/>
  <c r="AN78" i="15"/>
  <c r="AN78" i="29" s="1"/>
  <c r="AM78" i="15"/>
  <c r="AM78" i="29" s="1"/>
  <c r="AL78" i="15"/>
  <c r="AL78" i="29" s="1"/>
  <c r="AK78" i="15"/>
  <c r="AK78" i="29" s="1"/>
  <c r="AJ78" i="15"/>
  <c r="AJ78" i="29" s="1"/>
  <c r="AI78" i="15"/>
  <c r="AI78" i="29" s="1"/>
  <c r="AH78" i="15"/>
  <c r="AH78" i="29" s="1"/>
  <c r="AG78" i="15"/>
  <c r="AG78" i="29" s="1"/>
  <c r="AF78" i="15"/>
  <c r="AF78" i="29" s="1"/>
  <c r="AE78" i="15"/>
  <c r="AE78" i="29" s="1"/>
  <c r="AD78" i="15"/>
  <c r="AD78" i="29" s="1"/>
  <c r="AC78" i="15"/>
  <c r="AC78" i="29" s="1"/>
  <c r="AB78" i="15"/>
  <c r="AB78" i="29" s="1"/>
  <c r="AA78" i="15"/>
  <c r="AA78" i="29" s="1"/>
  <c r="Z78" i="15"/>
  <c r="Z78" i="29" s="1"/>
  <c r="Y78" i="15"/>
  <c r="Y78" i="29" s="1"/>
  <c r="X78" i="15"/>
  <c r="X78" i="29" s="1"/>
  <c r="W78" i="15"/>
  <c r="W78" i="29" s="1"/>
  <c r="V78" i="15"/>
  <c r="V78" i="29" s="1"/>
  <c r="U78" i="15"/>
  <c r="U78" i="29" s="1"/>
  <c r="T78" i="15"/>
  <c r="T78" i="29" s="1"/>
  <c r="S78" i="15"/>
  <c r="S78" i="29" s="1"/>
  <c r="R78" i="15"/>
  <c r="R78" i="29" s="1"/>
  <c r="Q78" i="15"/>
  <c r="Q78" i="29" s="1"/>
  <c r="P78" i="15"/>
  <c r="P78" i="29" s="1"/>
  <c r="O78" i="15"/>
  <c r="O78" i="29" s="1"/>
  <c r="N78" i="15"/>
  <c r="N78" i="29" s="1"/>
  <c r="M78" i="15"/>
  <c r="M78" i="29" s="1"/>
  <c r="L78" i="15"/>
  <c r="L78" i="29" s="1"/>
  <c r="K78" i="15"/>
  <c r="K78" i="29" s="1"/>
  <c r="AP77" i="15"/>
  <c r="AP77" i="29" s="1"/>
  <c r="AO77" i="15"/>
  <c r="AO77" i="29" s="1"/>
  <c r="AN77" i="15"/>
  <c r="AN77" i="29" s="1"/>
  <c r="AM77" i="15"/>
  <c r="AM77" i="29" s="1"/>
  <c r="AL77" i="15"/>
  <c r="AL77" i="29" s="1"/>
  <c r="AK77" i="15"/>
  <c r="AK77" i="29" s="1"/>
  <c r="AJ77" i="15"/>
  <c r="AJ77" i="29" s="1"/>
  <c r="AI77" i="15"/>
  <c r="AI77" i="29" s="1"/>
  <c r="AH77" i="15"/>
  <c r="AH77" i="29" s="1"/>
  <c r="AG77" i="15"/>
  <c r="AG77" i="29" s="1"/>
  <c r="AF77" i="15"/>
  <c r="AF77" i="29" s="1"/>
  <c r="AE77" i="15"/>
  <c r="AE77" i="29" s="1"/>
  <c r="AD77" i="15"/>
  <c r="AD77" i="29" s="1"/>
  <c r="AC77" i="15"/>
  <c r="AC77" i="29" s="1"/>
  <c r="AB77" i="15"/>
  <c r="AB77" i="29" s="1"/>
  <c r="AA77" i="15"/>
  <c r="AA77" i="29" s="1"/>
  <c r="Z77" i="15"/>
  <c r="Z77" i="29" s="1"/>
  <c r="Y77" i="15"/>
  <c r="Y77" i="29" s="1"/>
  <c r="X77" i="15"/>
  <c r="X77" i="29" s="1"/>
  <c r="W77" i="15"/>
  <c r="W77" i="29" s="1"/>
  <c r="V77" i="15"/>
  <c r="V77" i="29" s="1"/>
  <c r="U77" i="15"/>
  <c r="U77" i="29" s="1"/>
  <c r="T77" i="15"/>
  <c r="T77" i="29" s="1"/>
  <c r="S77" i="15"/>
  <c r="S77" i="29" s="1"/>
  <c r="R77" i="15"/>
  <c r="R77" i="29" s="1"/>
  <c r="Q77" i="15"/>
  <c r="Q77" i="29" s="1"/>
  <c r="P77" i="15"/>
  <c r="P77" i="29" s="1"/>
  <c r="O77" i="15"/>
  <c r="O77" i="29" s="1"/>
  <c r="N77" i="15"/>
  <c r="N77" i="29" s="1"/>
  <c r="M77" i="15"/>
  <c r="M77" i="29" s="1"/>
  <c r="L77" i="15"/>
  <c r="L77" i="29" s="1"/>
  <c r="K77" i="15"/>
  <c r="K77" i="29" s="1"/>
  <c r="AP76" i="15"/>
  <c r="AP76" i="29" s="1"/>
  <c r="AO76" i="15"/>
  <c r="AO76" i="29" s="1"/>
  <c r="AN76" i="15"/>
  <c r="AN76" i="29" s="1"/>
  <c r="AM76" i="15"/>
  <c r="AM76" i="29" s="1"/>
  <c r="AL76" i="15"/>
  <c r="AL76" i="29" s="1"/>
  <c r="AK76" i="15"/>
  <c r="AK76" i="29" s="1"/>
  <c r="AJ76" i="15"/>
  <c r="AJ76" i="29" s="1"/>
  <c r="AI76" i="15"/>
  <c r="AI76" i="29" s="1"/>
  <c r="AH76" i="15"/>
  <c r="AH76" i="29" s="1"/>
  <c r="AG76" i="15"/>
  <c r="AG76" i="29" s="1"/>
  <c r="AF76" i="15"/>
  <c r="AF76" i="29" s="1"/>
  <c r="AE76" i="15"/>
  <c r="AE76" i="29" s="1"/>
  <c r="AD76" i="15"/>
  <c r="AD76" i="29" s="1"/>
  <c r="AC76" i="15"/>
  <c r="AC76" i="29" s="1"/>
  <c r="AB76" i="15"/>
  <c r="AB76" i="29" s="1"/>
  <c r="AA76" i="15"/>
  <c r="AA76" i="29" s="1"/>
  <c r="Z76" i="15"/>
  <c r="Z76" i="29" s="1"/>
  <c r="Y76" i="15"/>
  <c r="Y76" i="29" s="1"/>
  <c r="X76" i="15"/>
  <c r="X76" i="29" s="1"/>
  <c r="W76" i="15"/>
  <c r="W76" i="29" s="1"/>
  <c r="V76" i="15"/>
  <c r="V76" i="29" s="1"/>
  <c r="U76" i="15"/>
  <c r="U76" i="29" s="1"/>
  <c r="T76" i="15"/>
  <c r="T76" i="29" s="1"/>
  <c r="S76" i="15"/>
  <c r="S76" i="29" s="1"/>
  <c r="R76" i="15"/>
  <c r="R76" i="29" s="1"/>
  <c r="Q76" i="15"/>
  <c r="Q76" i="29" s="1"/>
  <c r="P76" i="15"/>
  <c r="P76" i="29" s="1"/>
  <c r="O76" i="15"/>
  <c r="O76" i="29" s="1"/>
  <c r="N76" i="15"/>
  <c r="N76" i="29" s="1"/>
  <c r="M76" i="15"/>
  <c r="M76" i="29" s="1"/>
  <c r="L76" i="15"/>
  <c r="L76" i="29" s="1"/>
  <c r="K76" i="15"/>
  <c r="K76" i="29" s="1"/>
  <c r="AP75" i="15"/>
  <c r="AP75" i="29" s="1"/>
  <c r="AO75" i="15"/>
  <c r="AO75" i="29" s="1"/>
  <c r="AN75" i="15"/>
  <c r="AN75" i="29" s="1"/>
  <c r="AM75" i="15"/>
  <c r="AM75" i="29" s="1"/>
  <c r="AL75" i="15"/>
  <c r="AL75" i="29" s="1"/>
  <c r="AK75" i="15"/>
  <c r="AK75" i="29" s="1"/>
  <c r="AJ75" i="15"/>
  <c r="AJ75" i="29" s="1"/>
  <c r="AI75" i="15"/>
  <c r="AI75" i="29" s="1"/>
  <c r="AH75" i="15"/>
  <c r="AH75" i="29" s="1"/>
  <c r="AG75" i="15"/>
  <c r="AG75" i="29" s="1"/>
  <c r="AF75" i="15"/>
  <c r="AF75" i="29" s="1"/>
  <c r="AE75" i="15"/>
  <c r="AE75" i="29" s="1"/>
  <c r="AD75" i="15"/>
  <c r="AD75" i="29" s="1"/>
  <c r="AC75" i="15"/>
  <c r="AC75" i="29" s="1"/>
  <c r="AB75" i="15"/>
  <c r="AB75" i="29" s="1"/>
  <c r="AA75" i="15"/>
  <c r="AA75" i="29" s="1"/>
  <c r="Z75" i="15"/>
  <c r="Z75" i="29" s="1"/>
  <c r="Y75" i="15"/>
  <c r="Y75" i="29" s="1"/>
  <c r="X75" i="15"/>
  <c r="X75" i="29" s="1"/>
  <c r="W75" i="15"/>
  <c r="W75" i="29" s="1"/>
  <c r="V75" i="15"/>
  <c r="V75" i="29" s="1"/>
  <c r="U75" i="15"/>
  <c r="U75" i="29" s="1"/>
  <c r="T75" i="15"/>
  <c r="T75" i="29" s="1"/>
  <c r="S75" i="15"/>
  <c r="S75" i="29" s="1"/>
  <c r="R75" i="15"/>
  <c r="R75" i="29" s="1"/>
  <c r="Q75" i="15"/>
  <c r="Q75" i="29" s="1"/>
  <c r="P75" i="15"/>
  <c r="P75" i="29" s="1"/>
  <c r="O75" i="15"/>
  <c r="O75" i="29" s="1"/>
  <c r="N75" i="15"/>
  <c r="N75" i="29" s="1"/>
  <c r="M75" i="15"/>
  <c r="M75" i="29" s="1"/>
  <c r="L75" i="15"/>
  <c r="L75" i="29" s="1"/>
  <c r="K75" i="15"/>
  <c r="K75" i="29" s="1"/>
  <c r="AP74" i="15"/>
  <c r="AP74" i="29" s="1"/>
  <c r="AO74" i="15"/>
  <c r="AO74" i="29" s="1"/>
  <c r="AN74" i="15"/>
  <c r="AN74" i="29" s="1"/>
  <c r="AM74" i="15"/>
  <c r="AM74" i="29" s="1"/>
  <c r="AL74" i="15"/>
  <c r="AL74" i="29" s="1"/>
  <c r="AK74" i="15"/>
  <c r="AK74" i="29" s="1"/>
  <c r="AJ74" i="15"/>
  <c r="AJ74" i="29" s="1"/>
  <c r="AI74" i="15"/>
  <c r="AI74" i="29" s="1"/>
  <c r="AH74" i="15"/>
  <c r="AH74" i="29" s="1"/>
  <c r="AG74" i="15"/>
  <c r="AG74" i="29" s="1"/>
  <c r="AF74" i="15"/>
  <c r="AF74" i="29" s="1"/>
  <c r="AE74" i="15"/>
  <c r="AE74" i="29" s="1"/>
  <c r="AD74" i="15"/>
  <c r="AD74" i="29" s="1"/>
  <c r="AC74" i="15"/>
  <c r="AC74" i="29" s="1"/>
  <c r="AB74" i="15"/>
  <c r="AB74" i="29" s="1"/>
  <c r="AA74" i="15"/>
  <c r="AA74" i="29" s="1"/>
  <c r="Z74" i="15"/>
  <c r="Z74" i="29" s="1"/>
  <c r="Y74" i="15"/>
  <c r="Y74" i="29" s="1"/>
  <c r="X74" i="15"/>
  <c r="X74" i="29" s="1"/>
  <c r="W74" i="15"/>
  <c r="W74" i="29" s="1"/>
  <c r="V74" i="15"/>
  <c r="V74" i="29" s="1"/>
  <c r="U74" i="15"/>
  <c r="U74" i="29" s="1"/>
  <c r="T74" i="15"/>
  <c r="T74" i="29" s="1"/>
  <c r="S74" i="15"/>
  <c r="S74" i="29" s="1"/>
  <c r="R74" i="15"/>
  <c r="R74" i="29" s="1"/>
  <c r="Q74" i="15"/>
  <c r="Q74" i="29" s="1"/>
  <c r="P74" i="15"/>
  <c r="P74" i="29" s="1"/>
  <c r="O74" i="15"/>
  <c r="O74" i="29" s="1"/>
  <c r="N74" i="15"/>
  <c r="N74" i="29" s="1"/>
  <c r="M74" i="15"/>
  <c r="M74" i="29" s="1"/>
  <c r="L74" i="15"/>
  <c r="L74" i="29" s="1"/>
  <c r="K74" i="15"/>
  <c r="K74" i="29" s="1"/>
  <c r="AP73" i="15"/>
  <c r="AP73" i="29" s="1"/>
  <c r="AO73" i="15"/>
  <c r="AO73" i="29" s="1"/>
  <c r="AN73" i="15"/>
  <c r="AN73" i="29" s="1"/>
  <c r="AM73" i="15"/>
  <c r="AM73" i="29" s="1"/>
  <c r="AL73" i="15"/>
  <c r="AL73" i="29" s="1"/>
  <c r="AK73" i="15"/>
  <c r="AK73" i="29" s="1"/>
  <c r="AJ73" i="15"/>
  <c r="AJ73" i="29" s="1"/>
  <c r="AI73" i="15"/>
  <c r="AI73" i="29" s="1"/>
  <c r="AH73" i="15"/>
  <c r="AH73" i="29" s="1"/>
  <c r="AG73" i="15"/>
  <c r="AG73" i="29" s="1"/>
  <c r="AF73" i="15"/>
  <c r="AF73" i="29" s="1"/>
  <c r="AE73" i="15"/>
  <c r="AE73" i="29" s="1"/>
  <c r="AD73" i="15"/>
  <c r="AD73" i="29" s="1"/>
  <c r="AC73" i="15"/>
  <c r="AC73" i="29" s="1"/>
  <c r="AB73" i="15"/>
  <c r="AB73" i="29" s="1"/>
  <c r="AA73" i="15"/>
  <c r="AA73" i="29" s="1"/>
  <c r="Z73" i="15"/>
  <c r="Z73" i="29" s="1"/>
  <c r="Y73" i="15"/>
  <c r="Y73" i="29" s="1"/>
  <c r="X73" i="15"/>
  <c r="X73" i="29" s="1"/>
  <c r="W73" i="15"/>
  <c r="W73" i="29" s="1"/>
  <c r="V73" i="15"/>
  <c r="V73" i="29" s="1"/>
  <c r="U73" i="15"/>
  <c r="U73" i="29" s="1"/>
  <c r="T73" i="15"/>
  <c r="T73" i="29" s="1"/>
  <c r="S73" i="15"/>
  <c r="S73" i="29" s="1"/>
  <c r="R73" i="15"/>
  <c r="R73" i="29" s="1"/>
  <c r="Q73" i="15"/>
  <c r="Q73" i="29" s="1"/>
  <c r="P73" i="15"/>
  <c r="P73" i="29" s="1"/>
  <c r="O73" i="15"/>
  <c r="O73" i="29" s="1"/>
  <c r="N73" i="15"/>
  <c r="N73" i="29" s="1"/>
  <c r="M73" i="15"/>
  <c r="M73" i="29" s="1"/>
  <c r="L73" i="15"/>
  <c r="L73" i="29" s="1"/>
  <c r="K73" i="15"/>
  <c r="K73" i="29" s="1"/>
  <c r="AP72" i="15"/>
  <c r="AP72" i="29" s="1"/>
  <c r="AO72" i="15"/>
  <c r="AO72" i="29" s="1"/>
  <c r="AN72" i="15"/>
  <c r="AN72" i="29" s="1"/>
  <c r="AM72" i="15"/>
  <c r="AM72" i="29" s="1"/>
  <c r="AL72" i="15"/>
  <c r="AL72" i="29" s="1"/>
  <c r="AK72" i="15"/>
  <c r="AK72" i="29" s="1"/>
  <c r="AJ72" i="15"/>
  <c r="AJ72" i="29" s="1"/>
  <c r="AI72" i="15"/>
  <c r="AI72" i="29" s="1"/>
  <c r="AH72" i="15"/>
  <c r="AH72" i="29" s="1"/>
  <c r="AG72" i="15"/>
  <c r="AG72" i="29" s="1"/>
  <c r="AF72" i="15"/>
  <c r="AF72" i="29" s="1"/>
  <c r="AE72" i="15"/>
  <c r="AE72" i="29" s="1"/>
  <c r="AD72" i="15"/>
  <c r="AD72" i="29" s="1"/>
  <c r="AC72" i="15"/>
  <c r="AC72" i="29" s="1"/>
  <c r="AB72" i="15"/>
  <c r="AB72" i="29" s="1"/>
  <c r="AA72" i="15"/>
  <c r="AA72" i="29" s="1"/>
  <c r="Z72" i="15"/>
  <c r="Z72" i="29" s="1"/>
  <c r="Y72" i="15"/>
  <c r="Y72" i="29" s="1"/>
  <c r="X72" i="15"/>
  <c r="X72" i="29" s="1"/>
  <c r="W72" i="15"/>
  <c r="W72" i="29" s="1"/>
  <c r="V72" i="15"/>
  <c r="V72" i="29" s="1"/>
  <c r="U72" i="15"/>
  <c r="U72" i="29" s="1"/>
  <c r="T72" i="15"/>
  <c r="T72" i="29" s="1"/>
  <c r="S72" i="15"/>
  <c r="S72" i="29" s="1"/>
  <c r="R72" i="15"/>
  <c r="R72" i="29" s="1"/>
  <c r="Q72" i="15"/>
  <c r="Q72" i="29" s="1"/>
  <c r="P72" i="15"/>
  <c r="P72" i="29" s="1"/>
  <c r="O72" i="15"/>
  <c r="O72" i="29" s="1"/>
  <c r="N72" i="15"/>
  <c r="N72" i="29" s="1"/>
  <c r="M72" i="15"/>
  <c r="M72" i="29" s="1"/>
  <c r="L72" i="15"/>
  <c r="L72" i="29" s="1"/>
  <c r="K72" i="15"/>
  <c r="K72" i="29" s="1"/>
  <c r="AP71" i="15"/>
  <c r="AP71" i="29" s="1"/>
  <c r="AO71" i="15"/>
  <c r="AO71" i="29" s="1"/>
  <c r="AN71" i="15"/>
  <c r="AN71" i="29" s="1"/>
  <c r="AM71" i="15"/>
  <c r="AM71" i="29" s="1"/>
  <c r="AL71" i="15"/>
  <c r="AL71" i="29" s="1"/>
  <c r="AK71" i="15"/>
  <c r="AK71" i="29" s="1"/>
  <c r="AJ71" i="15"/>
  <c r="AJ71" i="29" s="1"/>
  <c r="AI71" i="15"/>
  <c r="AI71" i="29" s="1"/>
  <c r="AH71" i="15"/>
  <c r="AH71" i="29" s="1"/>
  <c r="AG71" i="15"/>
  <c r="AG71" i="29" s="1"/>
  <c r="AF71" i="15"/>
  <c r="AF71" i="29" s="1"/>
  <c r="AE71" i="15"/>
  <c r="AE71" i="29" s="1"/>
  <c r="AD71" i="15"/>
  <c r="AD71" i="29" s="1"/>
  <c r="AC71" i="15"/>
  <c r="AC71" i="29" s="1"/>
  <c r="AB71" i="15"/>
  <c r="AB71" i="29" s="1"/>
  <c r="AA71" i="15"/>
  <c r="AA71" i="29" s="1"/>
  <c r="Z71" i="15"/>
  <c r="Z71" i="29" s="1"/>
  <c r="Y71" i="15"/>
  <c r="Y71" i="29" s="1"/>
  <c r="X71" i="15"/>
  <c r="X71" i="29" s="1"/>
  <c r="W71" i="15"/>
  <c r="W71" i="29" s="1"/>
  <c r="V71" i="15"/>
  <c r="V71" i="29" s="1"/>
  <c r="U71" i="15"/>
  <c r="U71" i="29" s="1"/>
  <c r="T71" i="15"/>
  <c r="T71" i="29" s="1"/>
  <c r="S71" i="15"/>
  <c r="S71" i="29" s="1"/>
  <c r="R71" i="15"/>
  <c r="R71" i="29" s="1"/>
  <c r="Q71" i="15"/>
  <c r="Q71" i="29" s="1"/>
  <c r="P71" i="15"/>
  <c r="P71" i="29" s="1"/>
  <c r="O71" i="15"/>
  <c r="O71" i="29" s="1"/>
  <c r="N71" i="15"/>
  <c r="N71" i="29" s="1"/>
  <c r="M71" i="15"/>
  <c r="M71" i="29" s="1"/>
  <c r="L71" i="15"/>
  <c r="L71" i="29" s="1"/>
  <c r="K71" i="15"/>
  <c r="K71" i="29" s="1"/>
  <c r="AP70" i="15"/>
  <c r="AP70" i="29" s="1"/>
  <c r="AO70" i="15"/>
  <c r="AO70" i="29" s="1"/>
  <c r="AN70" i="15"/>
  <c r="AN70" i="29" s="1"/>
  <c r="AM70" i="15"/>
  <c r="AM70" i="29" s="1"/>
  <c r="AL70" i="15"/>
  <c r="AL70" i="29" s="1"/>
  <c r="AK70" i="15"/>
  <c r="AK70" i="29" s="1"/>
  <c r="AJ70" i="15"/>
  <c r="AJ70" i="29" s="1"/>
  <c r="AI70" i="15"/>
  <c r="AI70" i="29" s="1"/>
  <c r="AH70" i="15"/>
  <c r="AH70" i="29" s="1"/>
  <c r="AG70" i="15"/>
  <c r="AG70" i="29" s="1"/>
  <c r="AF70" i="15"/>
  <c r="AF70" i="29" s="1"/>
  <c r="AE70" i="15"/>
  <c r="AE70" i="29" s="1"/>
  <c r="AD70" i="15"/>
  <c r="AD70" i="29" s="1"/>
  <c r="AC70" i="15"/>
  <c r="AC70" i="29" s="1"/>
  <c r="AB70" i="15"/>
  <c r="AB70" i="29" s="1"/>
  <c r="AA70" i="15"/>
  <c r="AA70" i="29" s="1"/>
  <c r="Z70" i="15"/>
  <c r="Z70" i="29" s="1"/>
  <c r="Y70" i="15"/>
  <c r="Y70" i="29" s="1"/>
  <c r="X70" i="15"/>
  <c r="X70" i="29" s="1"/>
  <c r="W70" i="15"/>
  <c r="W70" i="29" s="1"/>
  <c r="V70" i="15"/>
  <c r="V70" i="29" s="1"/>
  <c r="U70" i="15"/>
  <c r="U70" i="29" s="1"/>
  <c r="T70" i="15"/>
  <c r="T70" i="29" s="1"/>
  <c r="S70" i="15"/>
  <c r="S70" i="29" s="1"/>
  <c r="R70" i="15"/>
  <c r="R70" i="29" s="1"/>
  <c r="Q70" i="15"/>
  <c r="Q70" i="29" s="1"/>
  <c r="P70" i="15"/>
  <c r="P70" i="29" s="1"/>
  <c r="O70" i="15"/>
  <c r="O70" i="29" s="1"/>
  <c r="N70" i="15"/>
  <c r="N70" i="29" s="1"/>
  <c r="M70" i="15"/>
  <c r="M70" i="29" s="1"/>
  <c r="L70" i="15"/>
  <c r="L70" i="29" s="1"/>
  <c r="K70" i="15"/>
  <c r="K70" i="29" s="1"/>
  <c r="AP69" i="15"/>
  <c r="AP69" i="29" s="1"/>
  <c r="AO69" i="15"/>
  <c r="AO69" i="29" s="1"/>
  <c r="AN69" i="15"/>
  <c r="AN69" i="29" s="1"/>
  <c r="AM69" i="15"/>
  <c r="AM69" i="29" s="1"/>
  <c r="AL69" i="15"/>
  <c r="AL69" i="29" s="1"/>
  <c r="AK69" i="15"/>
  <c r="AK69" i="29" s="1"/>
  <c r="AJ69" i="15"/>
  <c r="AJ69" i="29" s="1"/>
  <c r="AI69" i="15"/>
  <c r="AI69" i="29" s="1"/>
  <c r="AH69" i="15"/>
  <c r="AH69" i="29" s="1"/>
  <c r="AG69" i="15"/>
  <c r="AG69" i="29" s="1"/>
  <c r="AF69" i="15"/>
  <c r="AF69" i="29" s="1"/>
  <c r="AE69" i="15"/>
  <c r="AE69" i="29" s="1"/>
  <c r="AD69" i="15"/>
  <c r="AD69" i="29" s="1"/>
  <c r="AC69" i="15"/>
  <c r="AC69" i="29" s="1"/>
  <c r="AB69" i="15"/>
  <c r="AB69" i="29" s="1"/>
  <c r="AA69" i="15"/>
  <c r="AA69" i="29" s="1"/>
  <c r="Z69" i="15"/>
  <c r="Z69" i="29" s="1"/>
  <c r="Y69" i="15"/>
  <c r="Y69" i="29" s="1"/>
  <c r="X69" i="15"/>
  <c r="X69" i="29" s="1"/>
  <c r="W69" i="15"/>
  <c r="W69" i="29" s="1"/>
  <c r="V69" i="15"/>
  <c r="V69" i="29" s="1"/>
  <c r="U69" i="15"/>
  <c r="U69" i="29" s="1"/>
  <c r="T69" i="15"/>
  <c r="T69" i="29" s="1"/>
  <c r="S69" i="15"/>
  <c r="S69" i="29" s="1"/>
  <c r="R69" i="15"/>
  <c r="R69" i="29" s="1"/>
  <c r="Q69" i="15"/>
  <c r="Q69" i="29" s="1"/>
  <c r="P69" i="15"/>
  <c r="P69" i="29" s="1"/>
  <c r="O69" i="15"/>
  <c r="O69" i="29" s="1"/>
  <c r="N69" i="15"/>
  <c r="N69" i="29" s="1"/>
  <c r="M69" i="15"/>
  <c r="M69" i="29" s="1"/>
  <c r="L69" i="15"/>
  <c r="L69" i="29" s="1"/>
  <c r="K69" i="15"/>
  <c r="K69" i="29" s="1"/>
  <c r="AP68" i="15"/>
  <c r="AP68" i="29" s="1"/>
  <c r="AO68" i="15"/>
  <c r="AO68" i="29" s="1"/>
  <c r="AN68" i="15"/>
  <c r="AN68" i="29" s="1"/>
  <c r="AM68" i="15"/>
  <c r="AM68" i="29" s="1"/>
  <c r="AL68" i="15"/>
  <c r="AL68" i="29" s="1"/>
  <c r="AK68" i="15"/>
  <c r="AK68" i="29" s="1"/>
  <c r="AJ68" i="15"/>
  <c r="AJ68" i="29" s="1"/>
  <c r="AI68" i="15"/>
  <c r="AI68" i="29" s="1"/>
  <c r="AH68" i="15"/>
  <c r="AH68" i="29" s="1"/>
  <c r="AG68" i="15"/>
  <c r="AG68" i="29" s="1"/>
  <c r="AF68" i="15"/>
  <c r="AF68" i="29" s="1"/>
  <c r="AE68" i="15"/>
  <c r="AE68" i="29" s="1"/>
  <c r="AD68" i="15"/>
  <c r="AD68" i="29" s="1"/>
  <c r="AC68" i="15"/>
  <c r="AC68" i="29" s="1"/>
  <c r="AB68" i="15"/>
  <c r="AB68" i="29" s="1"/>
  <c r="AA68" i="15"/>
  <c r="AA68" i="29" s="1"/>
  <c r="Z68" i="15"/>
  <c r="Z68" i="29" s="1"/>
  <c r="Y68" i="15"/>
  <c r="Y68" i="29" s="1"/>
  <c r="X68" i="15"/>
  <c r="X68" i="29" s="1"/>
  <c r="W68" i="15"/>
  <c r="W68" i="29" s="1"/>
  <c r="V68" i="15"/>
  <c r="V68" i="29" s="1"/>
  <c r="U68" i="15"/>
  <c r="U68" i="29" s="1"/>
  <c r="T68" i="15"/>
  <c r="T68" i="29" s="1"/>
  <c r="S68" i="15"/>
  <c r="S68" i="29" s="1"/>
  <c r="R68" i="15"/>
  <c r="R68" i="29" s="1"/>
  <c r="Q68" i="15"/>
  <c r="Q68" i="29" s="1"/>
  <c r="P68" i="15"/>
  <c r="P68" i="29" s="1"/>
  <c r="O68" i="15"/>
  <c r="O68" i="29" s="1"/>
  <c r="N68" i="15"/>
  <c r="N68" i="29" s="1"/>
  <c r="M68" i="15"/>
  <c r="M68" i="29" s="1"/>
  <c r="L68" i="15"/>
  <c r="L68" i="29" s="1"/>
  <c r="K68" i="15"/>
  <c r="K68" i="29" s="1"/>
  <c r="AP67" i="15"/>
  <c r="AP67" i="29" s="1"/>
  <c r="AO67" i="15"/>
  <c r="AO67" i="29" s="1"/>
  <c r="AN67" i="15"/>
  <c r="AN67" i="29" s="1"/>
  <c r="AM67" i="15"/>
  <c r="AM67" i="29" s="1"/>
  <c r="AL67" i="15"/>
  <c r="AL67" i="29" s="1"/>
  <c r="AK67" i="15"/>
  <c r="AK67" i="29" s="1"/>
  <c r="AJ67" i="15"/>
  <c r="AJ67" i="29" s="1"/>
  <c r="AI67" i="15"/>
  <c r="AI67" i="29" s="1"/>
  <c r="AH67" i="15"/>
  <c r="AH67" i="29" s="1"/>
  <c r="AG67" i="15"/>
  <c r="AG67" i="29" s="1"/>
  <c r="AF67" i="15"/>
  <c r="AF67" i="29" s="1"/>
  <c r="AE67" i="15"/>
  <c r="AE67" i="29" s="1"/>
  <c r="AD67" i="15"/>
  <c r="AD67" i="29" s="1"/>
  <c r="AC67" i="15"/>
  <c r="AC67" i="29" s="1"/>
  <c r="AB67" i="15"/>
  <c r="AB67" i="29" s="1"/>
  <c r="AA67" i="15"/>
  <c r="AA67" i="29" s="1"/>
  <c r="Z67" i="15"/>
  <c r="Z67" i="29" s="1"/>
  <c r="Y67" i="15"/>
  <c r="Y67" i="29" s="1"/>
  <c r="X67" i="15"/>
  <c r="X67" i="29" s="1"/>
  <c r="W67" i="15"/>
  <c r="W67" i="29" s="1"/>
  <c r="V67" i="15"/>
  <c r="V67" i="29" s="1"/>
  <c r="U67" i="15"/>
  <c r="U67" i="29" s="1"/>
  <c r="T67" i="15"/>
  <c r="T67" i="29" s="1"/>
  <c r="S67" i="15"/>
  <c r="S67" i="29" s="1"/>
  <c r="R67" i="15"/>
  <c r="R67" i="29" s="1"/>
  <c r="Q67" i="15"/>
  <c r="Q67" i="29" s="1"/>
  <c r="P67" i="15"/>
  <c r="P67" i="29" s="1"/>
  <c r="O67" i="15"/>
  <c r="O67" i="29" s="1"/>
  <c r="N67" i="15"/>
  <c r="N67" i="29" s="1"/>
  <c r="M67" i="15"/>
  <c r="M67" i="29" s="1"/>
  <c r="L67" i="15"/>
  <c r="L67" i="29" s="1"/>
  <c r="K67" i="15"/>
  <c r="K67" i="29" s="1"/>
  <c r="AP66" i="15"/>
  <c r="AP66" i="29" s="1"/>
  <c r="AO66" i="15"/>
  <c r="AO66" i="29" s="1"/>
  <c r="AN66" i="15"/>
  <c r="AN66" i="29" s="1"/>
  <c r="AM66" i="15"/>
  <c r="AM66" i="29" s="1"/>
  <c r="AL66" i="15"/>
  <c r="AL66" i="29" s="1"/>
  <c r="AK66" i="15"/>
  <c r="AK66" i="29" s="1"/>
  <c r="AJ66" i="15"/>
  <c r="AJ66" i="29" s="1"/>
  <c r="AI66" i="15"/>
  <c r="AI66" i="29" s="1"/>
  <c r="AH66" i="15"/>
  <c r="AH66" i="29" s="1"/>
  <c r="AG66" i="15"/>
  <c r="AG66" i="29" s="1"/>
  <c r="AF66" i="15"/>
  <c r="AF66" i="29" s="1"/>
  <c r="AE66" i="15"/>
  <c r="AE66" i="29" s="1"/>
  <c r="AD66" i="15"/>
  <c r="AD66" i="29" s="1"/>
  <c r="AC66" i="15"/>
  <c r="AC66" i="29" s="1"/>
  <c r="AB66" i="15"/>
  <c r="AB66" i="29" s="1"/>
  <c r="AA66" i="15"/>
  <c r="AA66" i="29" s="1"/>
  <c r="Z66" i="15"/>
  <c r="Z66" i="29" s="1"/>
  <c r="Y66" i="15"/>
  <c r="Y66" i="29" s="1"/>
  <c r="X66" i="15"/>
  <c r="X66" i="29" s="1"/>
  <c r="W66" i="15"/>
  <c r="W66" i="29" s="1"/>
  <c r="V66" i="15"/>
  <c r="V66" i="29" s="1"/>
  <c r="U66" i="15"/>
  <c r="U66" i="29" s="1"/>
  <c r="T66" i="15"/>
  <c r="T66" i="29" s="1"/>
  <c r="S66" i="15"/>
  <c r="S66" i="29" s="1"/>
  <c r="R66" i="15"/>
  <c r="R66" i="29" s="1"/>
  <c r="Q66" i="15"/>
  <c r="Q66" i="29" s="1"/>
  <c r="P66" i="15"/>
  <c r="P66" i="29" s="1"/>
  <c r="O66" i="15"/>
  <c r="O66" i="29" s="1"/>
  <c r="N66" i="15"/>
  <c r="N66" i="29" s="1"/>
  <c r="M66" i="15"/>
  <c r="M66" i="29" s="1"/>
  <c r="L66" i="15"/>
  <c r="L66" i="29" s="1"/>
  <c r="K66" i="15"/>
  <c r="K66" i="29" s="1"/>
  <c r="AP65" i="15"/>
  <c r="AP65" i="29" s="1"/>
  <c r="AO65" i="15"/>
  <c r="AO65" i="29" s="1"/>
  <c r="AN65" i="15"/>
  <c r="AN65" i="29" s="1"/>
  <c r="AM65" i="15"/>
  <c r="AM65" i="29" s="1"/>
  <c r="AL65" i="15"/>
  <c r="AL65" i="29" s="1"/>
  <c r="AK65" i="15"/>
  <c r="AK65" i="29" s="1"/>
  <c r="AJ65" i="15"/>
  <c r="AJ65" i="29" s="1"/>
  <c r="AI65" i="15"/>
  <c r="AI65" i="29" s="1"/>
  <c r="AH65" i="15"/>
  <c r="AH65" i="29" s="1"/>
  <c r="AG65" i="15"/>
  <c r="AG65" i="29" s="1"/>
  <c r="AF65" i="15"/>
  <c r="AF65" i="29" s="1"/>
  <c r="AE65" i="15"/>
  <c r="AE65" i="29" s="1"/>
  <c r="AD65" i="15"/>
  <c r="AD65" i="29" s="1"/>
  <c r="AC65" i="15"/>
  <c r="AC65" i="29" s="1"/>
  <c r="AB65" i="15"/>
  <c r="AB65" i="29" s="1"/>
  <c r="AA65" i="15"/>
  <c r="AA65" i="29" s="1"/>
  <c r="Z65" i="15"/>
  <c r="Z65" i="29" s="1"/>
  <c r="Y65" i="15"/>
  <c r="Y65" i="29" s="1"/>
  <c r="X65" i="15"/>
  <c r="X65" i="29" s="1"/>
  <c r="W65" i="15"/>
  <c r="W65" i="29" s="1"/>
  <c r="V65" i="15"/>
  <c r="V65" i="29" s="1"/>
  <c r="U65" i="15"/>
  <c r="U65" i="29" s="1"/>
  <c r="T65" i="15"/>
  <c r="T65" i="29" s="1"/>
  <c r="S65" i="15"/>
  <c r="S65" i="29" s="1"/>
  <c r="R65" i="15"/>
  <c r="R65" i="29" s="1"/>
  <c r="Q65" i="15"/>
  <c r="Q65" i="29" s="1"/>
  <c r="P65" i="15"/>
  <c r="P65" i="29" s="1"/>
  <c r="O65" i="15"/>
  <c r="O65" i="29" s="1"/>
  <c r="N65" i="15"/>
  <c r="N65" i="29" s="1"/>
  <c r="M65" i="15"/>
  <c r="M65" i="29" s="1"/>
  <c r="L65" i="15"/>
  <c r="L65" i="29" s="1"/>
  <c r="K65" i="15"/>
  <c r="K65" i="29" s="1"/>
  <c r="AP64" i="15"/>
  <c r="AP64" i="29" s="1"/>
  <c r="AO64" i="15"/>
  <c r="AO64" i="29" s="1"/>
  <c r="AN64" i="15"/>
  <c r="AN64" i="29" s="1"/>
  <c r="AM64" i="15"/>
  <c r="AM64" i="29" s="1"/>
  <c r="AL64" i="15"/>
  <c r="AL64" i="29" s="1"/>
  <c r="AK64" i="15"/>
  <c r="AK64" i="29" s="1"/>
  <c r="AJ64" i="15"/>
  <c r="AJ64" i="29" s="1"/>
  <c r="AI64" i="15"/>
  <c r="AI64" i="29" s="1"/>
  <c r="AH64" i="15"/>
  <c r="AH64" i="29" s="1"/>
  <c r="AG64" i="15"/>
  <c r="AG64" i="29" s="1"/>
  <c r="AF64" i="15"/>
  <c r="AF64" i="29" s="1"/>
  <c r="AE64" i="15"/>
  <c r="AE64" i="29" s="1"/>
  <c r="AD64" i="15"/>
  <c r="AD64" i="29" s="1"/>
  <c r="AC64" i="15"/>
  <c r="AC64" i="29" s="1"/>
  <c r="AB64" i="15"/>
  <c r="AB64" i="29" s="1"/>
  <c r="AA64" i="15"/>
  <c r="AA64" i="29" s="1"/>
  <c r="Z64" i="15"/>
  <c r="Z64" i="29" s="1"/>
  <c r="Y64" i="15"/>
  <c r="Y64" i="29" s="1"/>
  <c r="X64" i="15"/>
  <c r="X64" i="29" s="1"/>
  <c r="W64" i="15"/>
  <c r="W64" i="29" s="1"/>
  <c r="V64" i="15"/>
  <c r="V64" i="29" s="1"/>
  <c r="U64" i="15"/>
  <c r="U64" i="29" s="1"/>
  <c r="T64" i="15"/>
  <c r="T64" i="29" s="1"/>
  <c r="S64" i="15"/>
  <c r="S64" i="29" s="1"/>
  <c r="R64" i="15"/>
  <c r="R64" i="29" s="1"/>
  <c r="Q64" i="15"/>
  <c r="Q64" i="29" s="1"/>
  <c r="P64" i="15"/>
  <c r="P64" i="29" s="1"/>
  <c r="O64" i="15"/>
  <c r="O64" i="29" s="1"/>
  <c r="N64" i="15"/>
  <c r="N64" i="29" s="1"/>
  <c r="M64" i="15"/>
  <c r="M64" i="29" s="1"/>
  <c r="L64" i="15"/>
  <c r="L64" i="29" s="1"/>
  <c r="K64" i="15"/>
  <c r="K64" i="29" s="1"/>
  <c r="AP63" i="15"/>
  <c r="AP63" i="29" s="1"/>
  <c r="AO63" i="15"/>
  <c r="AO63" i="29" s="1"/>
  <c r="AN63" i="15"/>
  <c r="AN63" i="29" s="1"/>
  <c r="AM63" i="15"/>
  <c r="AM63" i="29" s="1"/>
  <c r="AL63" i="15"/>
  <c r="AL63" i="29" s="1"/>
  <c r="AK63" i="15"/>
  <c r="AK63" i="29" s="1"/>
  <c r="AJ63" i="15"/>
  <c r="AJ63" i="29" s="1"/>
  <c r="AI63" i="15"/>
  <c r="AI63" i="29" s="1"/>
  <c r="AH63" i="15"/>
  <c r="AH63" i="29" s="1"/>
  <c r="AG63" i="15"/>
  <c r="AG63" i="29" s="1"/>
  <c r="AF63" i="15"/>
  <c r="AF63" i="29" s="1"/>
  <c r="AE63" i="15"/>
  <c r="AE63" i="29" s="1"/>
  <c r="AD63" i="15"/>
  <c r="AD63" i="29" s="1"/>
  <c r="AC63" i="15"/>
  <c r="AC63" i="29" s="1"/>
  <c r="AB63" i="15"/>
  <c r="AB63" i="29" s="1"/>
  <c r="AA63" i="15"/>
  <c r="AA63" i="29" s="1"/>
  <c r="Z63" i="15"/>
  <c r="Z63" i="29" s="1"/>
  <c r="Y63" i="15"/>
  <c r="Y63" i="29" s="1"/>
  <c r="X63" i="15"/>
  <c r="X63" i="29" s="1"/>
  <c r="W63" i="15"/>
  <c r="W63" i="29" s="1"/>
  <c r="V63" i="15"/>
  <c r="V63" i="29" s="1"/>
  <c r="U63" i="15"/>
  <c r="U63" i="29" s="1"/>
  <c r="T63" i="15"/>
  <c r="T63" i="29" s="1"/>
  <c r="S63" i="15"/>
  <c r="S63" i="29" s="1"/>
  <c r="R63" i="15"/>
  <c r="R63" i="29" s="1"/>
  <c r="Q63" i="15"/>
  <c r="Q63" i="29" s="1"/>
  <c r="P63" i="15"/>
  <c r="P63" i="29" s="1"/>
  <c r="O63" i="15"/>
  <c r="O63" i="29" s="1"/>
  <c r="N63" i="15"/>
  <c r="N63" i="29" s="1"/>
  <c r="M63" i="15"/>
  <c r="M63" i="29" s="1"/>
  <c r="L63" i="15"/>
  <c r="L63" i="29" s="1"/>
  <c r="K63" i="15"/>
  <c r="K63" i="29" s="1"/>
  <c r="AP62" i="15"/>
  <c r="AP62" i="29" s="1"/>
  <c r="AO62" i="15"/>
  <c r="AO62" i="29" s="1"/>
  <c r="AN62" i="15"/>
  <c r="AN62" i="29" s="1"/>
  <c r="AM62" i="15"/>
  <c r="AM62" i="29" s="1"/>
  <c r="AL62" i="15"/>
  <c r="AL62" i="29" s="1"/>
  <c r="AK62" i="15"/>
  <c r="AK62" i="29" s="1"/>
  <c r="AJ62" i="15"/>
  <c r="AJ62" i="29" s="1"/>
  <c r="AI62" i="15"/>
  <c r="AI62" i="29" s="1"/>
  <c r="AH62" i="15"/>
  <c r="AH62" i="29" s="1"/>
  <c r="AG62" i="15"/>
  <c r="AG62" i="29" s="1"/>
  <c r="AF62" i="15"/>
  <c r="AF62" i="29" s="1"/>
  <c r="AE62" i="15"/>
  <c r="AE62" i="29" s="1"/>
  <c r="AD62" i="15"/>
  <c r="AD62" i="29" s="1"/>
  <c r="AC62" i="15"/>
  <c r="AC62" i="29" s="1"/>
  <c r="AB62" i="15"/>
  <c r="AB62" i="29" s="1"/>
  <c r="AA62" i="15"/>
  <c r="AA62" i="29" s="1"/>
  <c r="Z62" i="15"/>
  <c r="Z62" i="29" s="1"/>
  <c r="Y62" i="15"/>
  <c r="Y62" i="29" s="1"/>
  <c r="X62" i="15"/>
  <c r="X62" i="29" s="1"/>
  <c r="W62" i="15"/>
  <c r="W62" i="29" s="1"/>
  <c r="V62" i="15"/>
  <c r="V62" i="29" s="1"/>
  <c r="U62" i="15"/>
  <c r="U62" i="29" s="1"/>
  <c r="T62" i="15"/>
  <c r="T62" i="29" s="1"/>
  <c r="S62" i="15"/>
  <c r="S62" i="29" s="1"/>
  <c r="R62" i="15"/>
  <c r="R62" i="29" s="1"/>
  <c r="Q62" i="15"/>
  <c r="Q62" i="29" s="1"/>
  <c r="P62" i="15"/>
  <c r="P62" i="29" s="1"/>
  <c r="O62" i="15"/>
  <c r="O62" i="29" s="1"/>
  <c r="N62" i="15"/>
  <c r="N62" i="29" s="1"/>
  <c r="M62" i="15"/>
  <c r="M62" i="29" s="1"/>
  <c r="L62" i="15"/>
  <c r="L62" i="29" s="1"/>
  <c r="K62" i="15"/>
  <c r="K62" i="29" s="1"/>
  <c r="AP61" i="15"/>
  <c r="AP61" i="29" s="1"/>
  <c r="AO61" i="15"/>
  <c r="AO61" i="29" s="1"/>
  <c r="AN61" i="15"/>
  <c r="AN61" i="29" s="1"/>
  <c r="AM61" i="15"/>
  <c r="AM61" i="29" s="1"/>
  <c r="AL61" i="15"/>
  <c r="AL61" i="29" s="1"/>
  <c r="AK61" i="15"/>
  <c r="AK61" i="29" s="1"/>
  <c r="AJ61" i="15"/>
  <c r="AJ61" i="29" s="1"/>
  <c r="AI61" i="15"/>
  <c r="AI61" i="29" s="1"/>
  <c r="AH61" i="15"/>
  <c r="AH61" i="29" s="1"/>
  <c r="AG61" i="15"/>
  <c r="AG61" i="29" s="1"/>
  <c r="AF61" i="15"/>
  <c r="AF61" i="29" s="1"/>
  <c r="AE61" i="15"/>
  <c r="AE61" i="29" s="1"/>
  <c r="AD61" i="15"/>
  <c r="AD61" i="29" s="1"/>
  <c r="AC61" i="15"/>
  <c r="AC61" i="29" s="1"/>
  <c r="AB61" i="15"/>
  <c r="AB61" i="29" s="1"/>
  <c r="AA61" i="15"/>
  <c r="AA61" i="29" s="1"/>
  <c r="Z61" i="15"/>
  <c r="Z61" i="29" s="1"/>
  <c r="Y61" i="15"/>
  <c r="Y61" i="29" s="1"/>
  <c r="X61" i="15"/>
  <c r="X61" i="29" s="1"/>
  <c r="W61" i="15"/>
  <c r="W61" i="29" s="1"/>
  <c r="V61" i="15"/>
  <c r="V61" i="29" s="1"/>
  <c r="U61" i="15"/>
  <c r="U61" i="29" s="1"/>
  <c r="T61" i="15"/>
  <c r="T61" i="29" s="1"/>
  <c r="S61" i="15"/>
  <c r="S61" i="29" s="1"/>
  <c r="R61" i="15"/>
  <c r="R61" i="29" s="1"/>
  <c r="Q61" i="15"/>
  <c r="Q61" i="29" s="1"/>
  <c r="P61" i="15"/>
  <c r="P61" i="29" s="1"/>
  <c r="O61" i="15"/>
  <c r="O61" i="29" s="1"/>
  <c r="N61" i="15"/>
  <c r="N61" i="29" s="1"/>
  <c r="M61" i="15"/>
  <c r="M61" i="29" s="1"/>
  <c r="L61" i="15"/>
  <c r="L61" i="29" s="1"/>
  <c r="K61" i="15"/>
  <c r="K61" i="29" s="1"/>
  <c r="AP60" i="15"/>
  <c r="AP60" i="29" s="1"/>
  <c r="AO60" i="15"/>
  <c r="AO60" i="29" s="1"/>
  <c r="AN60" i="15"/>
  <c r="AN60" i="29" s="1"/>
  <c r="AM60" i="15"/>
  <c r="AM60" i="29" s="1"/>
  <c r="AL60" i="15"/>
  <c r="AL60" i="29" s="1"/>
  <c r="AK60" i="15"/>
  <c r="AK60" i="29" s="1"/>
  <c r="AJ60" i="15"/>
  <c r="AJ60" i="29" s="1"/>
  <c r="AI60" i="15"/>
  <c r="AI60" i="29" s="1"/>
  <c r="AH60" i="15"/>
  <c r="AH60" i="29" s="1"/>
  <c r="AG60" i="15"/>
  <c r="AG60" i="29" s="1"/>
  <c r="AF60" i="15"/>
  <c r="AF60" i="29" s="1"/>
  <c r="AE60" i="15"/>
  <c r="AE60" i="29" s="1"/>
  <c r="AD60" i="15"/>
  <c r="AD60" i="29" s="1"/>
  <c r="AC60" i="15"/>
  <c r="AC60" i="29" s="1"/>
  <c r="AB60" i="15"/>
  <c r="AB60" i="29" s="1"/>
  <c r="AA60" i="15"/>
  <c r="AA60" i="29" s="1"/>
  <c r="Z60" i="15"/>
  <c r="Z60" i="29" s="1"/>
  <c r="Y60" i="15"/>
  <c r="Y60" i="29" s="1"/>
  <c r="X60" i="15"/>
  <c r="X60" i="29" s="1"/>
  <c r="W60" i="15"/>
  <c r="W60" i="29" s="1"/>
  <c r="V60" i="15"/>
  <c r="V60" i="29" s="1"/>
  <c r="U60" i="15"/>
  <c r="U60" i="29" s="1"/>
  <c r="T60" i="15"/>
  <c r="T60" i="29" s="1"/>
  <c r="S60" i="15"/>
  <c r="S60" i="29" s="1"/>
  <c r="R60" i="15"/>
  <c r="R60" i="29" s="1"/>
  <c r="Q60" i="15"/>
  <c r="Q60" i="29" s="1"/>
  <c r="P60" i="15"/>
  <c r="P60" i="29" s="1"/>
  <c r="O60" i="15"/>
  <c r="O60" i="29" s="1"/>
  <c r="N60" i="15"/>
  <c r="N60" i="29" s="1"/>
  <c r="M60" i="15"/>
  <c r="M60" i="29" s="1"/>
  <c r="L60" i="15"/>
  <c r="L60" i="29" s="1"/>
  <c r="K60" i="15"/>
  <c r="K60" i="29" s="1"/>
  <c r="AP59" i="15"/>
  <c r="AP59" i="29" s="1"/>
  <c r="AO59" i="15"/>
  <c r="AO59" i="29" s="1"/>
  <c r="AN59" i="15"/>
  <c r="AN59" i="29" s="1"/>
  <c r="AM59" i="15"/>
  <c r="AM59" i="29" s="1"/>
  <c r="AL59" i="15"/>
  <c r="AL59" i="29" s="1"/>
  <c r="AK59" i="15"/>
  <c r="AK59" i="29" s="1"/>
  <c r="AJ59" i="15"/>
  <c r="AJ59" i="29" s="1"/>
  <c r="AI59" i="15"/>
  <c r="AI59" i="29" s="1"/>
  <c r="AH59" i="15"/>
  <c r="AH59" i="29" s="1"/>
  <c r="AG59" i="15"/>
  <c r="AG59" i="29" s="1"/>
  <c r="AF59" i="15"/>
  <c r="AF59" i="29" s="1"/>
  <c r="AE59" i="15"/>
  <c r="AE59" i="29" s="1"/>
  <c r="AD59" i="15"/>
  <c r="AD59" i="29" s="1"/>
  <c r="AC59" i="15"/>
  <c r="AC59" i="29" s="1"/>
  <c r="AB59" i="15"/>
  <c r="AB59" i="29" s="1"/>
  <c r="AA59" i="15"/>
  <c r="AA59" i="29" s="1"/>
  <c r="Z59" i="15"/>
  <c r="Z59" i="29" s="1"/>
  <c r="Y59" i="15"/>
  <c r="Y59" i="29" s="1"/>
  <c r="X59" i="15"/>
  <c r="X59" i="29" s="1"/>
  <c r="W59" i="15"/>
  <c r="W59" i="29" s="1"/>
  <c r="V59" i="15"/>
  <c r="V59" i="29" s="1"/>
  <c r="U59" i="15"/>
  <c r="U59" i="29" s="1"/>
  <c r="T59" i="15"/>
  <c r="T59" i="29" s="1"/>
  <c r="S59" i="15"/>
  <c r="S59" i="29" s="1"/>
  <c r="R59" i="15"/>
  <c r="R59" i="29" s="1"/>
  <c r="Q59" i="15"/>
  <c r="Q59" i="29" s="1"/>
  <c r="P59" i="15"/>
  <c r="P59" i="29" s="1"/>
  <c r="O59" i="15"/>
  <c r="O59" i="29" s="1"/>
  <c r="N59" i="15"/>
  <c r="N59" i="29" s="1"/>
  <c r="M59" i="15"/>
  <c r="M59" i="29" s="1"/>
  <c r="L59" i="15"/>
  <c r="L59" i="29" s="1"/>
  <c r="K59" i="15"/>
  <c r="K59" i="29" s="1"/>
  <c r="AP58" i="15"/>
  <c r="AP58" i="29" s="1"/>
  <c r="AO58" i="15"/>
  <c r="AO58" i="29" s="1"/>
  <c r="AN58" i="15"/>
  <c r="AN58" i="29" s="1"/>
  <c r="AM58" i="15"/>
  <c r="AM58" i="29" s="1"/>
  <c r="AL58" i="15"/>
  <c r="AL58" i="29" s="1"/>
  <c r="AK58" i="15"/>
  <c r="AK58" i="29" s="1"/>
  <c r="AJ58" i="15"/>
  <c r="AJ58" i="29" s="1"/>
  <c r="AI58" i="15"/>
  <c r="AI58" i="29" s="1"/>
  <c r="AH58" i="15"/>
  <c r="AH58" i="29" s="1"/>
  <c r="AG58" i="15"/>
  <c r="AG58" i="29" s="1"/>
  <c r="AF58" i="15"/>
  <c r="AF58" i="29" s="1"/>
  <c r="AE58" i="15"/>
  <c r="AE58" i="29" s="1"/>
  <c r="AD58" i="15"/>
  <c r="AD58" i="29" s="1"/>
  <c r="AC58" i="15"/>
  <c r="AC58" i="29" s="1"/>
  <c r="AB58" i="15"/>
  <c r="AB58" i="29" s="1"/>
  <c r="AA58" i="15"/>
  <c r="AA58" i="29" s="1"/>
  <c r="Z58" i="15"/>
  <c r="Z58" i="29" s="1"/>
  <c r="Y58" i="15"/>
  <c r="Y58" i="29" s="1"/>
  <c r="X58" i="15"/>
  <c r="X58" i="29" s="1"/>
  <c r="W58" i="15"/>
  <c r="W58" i="29" s="1"/>
  <c r="V58" i="15"/>
  <c r="V58" i="29" s="1"/>
  <c r="U58" i="15"/>
  <c r="U58" i="29" s="1"/>
  <c r="T58" i="15"/>
  <c r="T58" i="29" s="1"/>
  <c r="S58" i="15"/>
  <c r="S58" i="29" s="1"/>
  <c r="R58" i="15"/>
  <c r="R58" i="29" s="1"/>
  <c r="Q58" i="15"/>
  <c r="Q58" i="29" s="1"/>
  <c r="P58" i="15"/>
  <c r="P58" i="29" s="1"/>
  <c r="O58" i="15"/>
  <c r="O58" i="29" s="1"/>
  <c r="N58" i="15"/>
  <c r="N58" i="29" s="1"/>
  <c r="M58" i="15"/>
  <c r="M58" i="29" s="1"/>
  <c r="L58" i="15"/>
  <c r="L58" i="29" s="1"/>
  <c r="K58" i="15"/>
  <c r="K58" i="29" s="1"/>
  <c r="AP57" i="15"/>
  <c r="AP57" i="29" s="1"/>
  <c r="AO57" i="15"/>
  <c r="AO57" i="29" s="1"/>
  <c r="AN57" i="15"/>
  <c r="AN57" i="29" s="1"/>
  <c r="AM57" i="15"/>
  <c r="AM57" i="29" s="1"/>
  <c r="AL57" i="15"/>
  <c r="AL57" i="29" s="1"/>
  <c r="AK57" i="15"/>
  <c r="AK57" i="29" s="1"/>
  <c r="AJ57" i="15"/>
  <c r="AJ57" i="29" s="1"/>
  <c r="AI57" i="15"/>
  <c r="AI57" i="29" s="1"/>
  <c r="AH57" i="15"/>
  <c r="AH57" i="29" s="1"/>
  <c r="AG57" i="15"/>
  <c r="AG57" i="29" s="1"/>
  <c r="AF57" i="15"/>
  <c r="AF57" i="29" s="1"/>
  <c r="AE57" i="15"/>
  <c r="AE57" i="29" s="1"/>
  <c r="AD57" i="15"/>
  <c r="AD57" i="29" s="1"/>
  <c r="AC57" i="15"/>
  <c r="AC57" i="29" s="1"/>
  <c r="AB57" i="15"/>
  <c r="AB57" i="29" s="1"/>
  <c r="AA57" i="15"/>
  <c r="AA57" i="29" s="1"/>
  <c r="Z57" i="15"/>
  <c r="Z57" i="29" s="1"/>
  <c r="Y57" i="15"/>
  <c r="Y57" i="29" s="1"/>
  <c r="X57" i="15"/>
  <c r="X57" i="29" s="1"/>
  <c r="W57" i="15"/>
  <c r="W57" i="29" s="1"/>
  <c r="V57" i="15"/>
  <c r="V57" i="29" s="1"/>
  <c r="U57" i="15"/>
  <c r="U57" i="29" s="1"/>
  <c r="T57" i="15"/>
  <c r="T57" i="29" s="1"/>
  <c r="S57" i="15"/>
  <c r="S57" i="29" s="1"/>
  <c r="R57" i="15"/>
  <c r="R57" i="29" s="1"/>
  <c r="Q57" i="15"/>
  <c r="Q57" i="29" s="1"/>
  <c r="P57" i="15"/>
  <c r="P57" i="29" s="1"/>
  <c r="O57" i="15"/>
  <c r="O57" i="29" s="1"/>
  <c r="N57" i="15"/>
  <c r="N57" i="29" s="1"/>
  <c r="M57" i="15"/>
  <c r="M57" i="29" s="1"/>
  <c r="L57" i="15"/>
  <c r="L57" i="29" s="1"/>
  <c r="K57" i="15"/>
  <c r="K57" i="29" s="1"/>
  <c r="AP56" i="15"/>
  <c r="AP56" i="29" s="1"/>
  <c r="AO56" i="15"/>
  <c r="AO56" i="29" s="1"/>
  <c r="AN56" i="15"/>
  <c r="AN56" i="29" s="1"/>
  <c r="AM56" i="15"/>
  <c r="AM56" i="29" s="1"/>
  <c r="AL56" i="15"/>
  <c r="AL56" i="29" s="1"/>
  <c r="AK56" i="15"/>
  <c r="AK56" i="29" s="1"/>
  <c r="AJ56" i="15"/>
  <c r="AJ56" i="29" s="1"/>
  <c r="AI56" i="15"/>
  <c r="AI56" i="29" s="1"/>
  <c r="AH56" i="15"/>
  <c r="AH56" i="29" s="1"/>
  <c r="AG56" i="15"/>
  <c r="AG56" i="29" s="1"/>
  <c r="AF56" i="15"/>
  <c r="AF56" i="29" s="1"/>
  <c r="AE56" i="15"/>
  <c r="AE56" i="29" s="1"/>
  <c r="AD56" i="15"/>
  <c r="AD56" i="29" s="1"/>
  <c r="AC56" i="15"/>
  <c r="AC56" i="29" s="1"/>
  <c r="AB56" i="15"/>
  <c r="AB56" i="29" s="1"/>
  <c r="AA56" i="15"/>
  <c r="AA56" i="29" s="1"/>
  <c r="Z56" i="15"/>
  <c r="Z56" i="29" s="1"/>
  <c r="Y56" i="15"/>
  <c r="Y56" i="29" s="1"/>
  <c r="X56" i="15"/>
  <c r="X56" i="29" s="1"/>
  <c r="W56" i="15"/>
  <c r="W56" i="29" s="1"/>
  <c r="V56" i="15"/>
  <c r="V56" i="29" s="1"/>
  <c r="U56" i="15"/>
  <c r="U56" i="29" s="1"/>
  <c r="T56" i="15"/>
  <c r="T56" i="29" s="1"/>
  <c r="S56" i="15"/>
  <c r="S56" i="29" s="1"/>
  <c r="R56" i="15"/>
  <c r="R56" i="29" s="1"/>
  <c r="Q56" i="15"/>
  <c r="Q56" i="29" s="1"/>
  <c r="P56" i="15"/>
  <c r="P56" i="29" s="1"/>
  <c r="O56" i="15"/>
  <c r="O56" i="29" s="1"/>
  <c r="N56" i="15"/>
  <c r="N56" i="29" s="1"/>
  <c r="M56" i="15"/>
  <c r="M56" i="29" s="1"/>
  <c r="L56" i="15"/>
  <c r="L56" i="29" s="1"/>
  <c r="K56" i="15"/>
  <c r="K56" i="29" s="1"/>
  <c r="AP55" i="15"/>
  <c r="AP55" i="29" s="1"/>
  <c r="AO55" i="15"/>
  <c r="AO55" i="29" s="1"/>
  <c r="AN55" i="15"/>
  <c r="AN55" i="29" s="1"/>
  <c r="AM55" i="15"/>
  <c r="AM55" i="29" s="1"/>
  <c r="AL55" i="15"/>
  <c r="AL55" i="29" s="1"/>
  <c r="AK55" i="15"/>
  <c r="AK55" i="29" s="1"/>
  <c r="AJ55" i="15"/>
  <c r="AJ55" i="29" s="1"/>
  <c r="AI55" i="15"/>
  <c r="AI55" i="29" s="1"/>
  <c r="AH55" i="15"/>
  <c r="AH55" i="29" s="1"/>
  <c r="AG55" i="15"/>
  <c r="AG55" i="29" s="1"/>
  <c r="AF55" i="15"/>
  <c r="AF55" i="29" s="1"/>
  <c r="AE55" i="15"/>
  <c r="AE55" i="29" s="1"/>
  <c r="AD55" i="15"/>
  <c r="AD55" i="29" s="1"/>
  <c r="AC55" i="15"/>
  <c r="AC55" i="29" s="1"/>
  <c r="AB55" i="15"/>
  <c r="AB55" i="29" s="1"/>
  <c r="AA55" i="15"/>
  <c r="AA55" i="29" s="1"/>
  <c r="Z55" i="15"/>
  <c r="Z55" i="29" s="1"/>
  <c r="Y55" i="15"/>
  <c r="Y55" i="29" s="1"/>
  <c r="X55" i="15"/>
  <c r="X55" i="29" s="1"/>
  <c r="W55" i="15"/>
  <c r="W55" i="29" s="1"/>
  <c r="V55" i="15"/>
  <c r="V55" i="29" s="1"/>
  <c r="U55" i="15"/>
  <c r="U55" i="29" s="1"/>
  <c r="T55" i="15"/>
  <c r="T55" i="29" s="1"/>
  <c r="S55" i="15"/>
  <c r="S55" i="29" s="1"/>
  <c r="R55" i="15"/>
  <c r="R55" i="29" s="1"/>
  <c r="Q55" i="15"/>
  <c r="Q55" i="29" s="1"/>
  <c r="P55" i="15"/>
  <c r="P55" i="29" s="1"/>
  <c r="O55" i="15"/>
  <c r="O55" i="29" s="1"/>
  <c r="N55" i="15"/>
  <c r="N55" i="29" s="1"/>
  <c r="M55" i="15"/>
  <c r="M55" i="29" s="1"/>
  <c r="L55" i="15"/>
  <c r="L55" i="29" s="1"/>
  <c r="K55" i="15"/>
  <c r="K55" i="29" s="1"/>
  <c r="AP54" i="15"/>
  <c r="AP54" i="29" s="1"/>
  <c r="AO54" i="15"/>
  <c r="AO54" i="29" s="1"/>
  <c r="AN54" i="15"/>
  <c r="AN54" i="29" s="1"/>
  <c r="AM54" i="15"/>
  <c r="AM54" i="29" s="1"/>
  <c r="AL54" i="15"/>
  <c r="AL54" i="29" s="1"/>
  <c r="AK54" i="15"/>
  <c r="AK54" i="29" s="1"/>
  <c r="AJ54" i="15"/>
  <c r="AJ54" i="29" s="1"/>
  <c r="AI54" i="15"/>
  <c r="AI54" i="29" s="1"/>
  <c r="AH54" i="15"/>
  <c r="AH54" i="29" s="1"/>
  <c r="AG54" i="15"/>
  <c r="AG54" i="29" s="1"/>
  <c r="AF54" i="15"/>
  <c r="AF54" i="29" s="1"/>
  <c r="AE54" i="15"/>
  <c r="AE54" i="29" s="1"/>
  <c r="AD54" i="15"/>
  <c r="AD54" i="29" s="1"/>
  <c r="AC54" i="15"/>
  <c r="AC54" i="29" s="1"/>
  <c r="AB54" i="15"/>
  <c r="AB54" i="29" s="1"/>
  <c r="AA54" i="15"/>
  <c r="AA54" i="29" s="1"/>
  <c r="Z54" i="15"/>
  <c r="Z54" i="29" s="1"/>
  <c r="Y54" i="15"/>
  <c r="Y54" i="29" s="1"/>
  <c r="X54" i="15"/>
  <c r="X54" i="29" s="1"/>
  <c r="W54" i="15"/>
  <c r="W54" i="29" s="1"/>
  <c r="V54" i="15"/>
  <c r="V54" i="29" s="1"/>
  <c r="U54" i="15"/>
  <c r="U54" i="29" s="1"/>
  <c r="T54" i="15"/>
  <c r="T54" i="29" s="1"/>
  <c r="S54" i="15"/>
  <c r="S54" i="29" s="1"/>
  <c r="R54" i="15"/>
  <c r="R54" i="29" s="1"/>
  <c r="Q54" i="15"/>
  <c r="Q54" i="29" s="1"/>
  <c r="P54" i="15"/>
  <c r="P54" i="29" s="1"/>
  <c r="O54" i="15"/>
  <c r="O54" i="29" s="1"/>
  <c r="N54" i="15"/>
  <c r="N54" i="29" s="1"/>
  <c r="M54" i="15"/>
  <c r="M54" i="29" s="1"/>
  <c r="L54" i="15"/>
  <c r="L54" i="29" s="1"/>
  <c r="K54" i="15"/>
  <c r="K54" i="29" s="1"/>
  <c r="AP53" i="15"/>
  <c r="AP53" i="29" s="1"/>
  <c r="AO53" i="15"/>
  <c r="AO53" i="29" s="1"/>
  <c r="AN53" i="15"/>
  <c r="AN53" i="29" s="1"/>
  <c r="AM53" i="15"/>
  <c r="AM53" i="29" s="1"/>
  <c r="AL53" i="15"/>
  <c r="AL53" i="29" s="1"/>
  <c r="AK53" i="15"/>
  <c r="AK53" i="29" s="1"/>
  <c r="AJ53" i="15"/>
  <c r="AJ53" i="29" s="1"/>
  <c r="AI53" i="15"/>
  <c r="AI53" i="29" s="1"/>
  <c r="AH53" i="15"/>
  <c r="AH53" i="29" s="1"/>
  <c r="AG53" i="15"/>
  <c r="AG53" i="29" s="1"/>
  <c r="AF53" i="15"/>
  <c r="AF53" i="29" s="1"/>
  <c r="AE53" i="15"/>
  <c r="AE53" i="29" s="1"/>
  <c r="AD53" i="15"/>
  <c r="AD53" i="29" s="1"/>
  <c r="AC53" i="15"/>
  <c r="AC53" i="29" s="1"/>
  <c r="AB53" i="15"/>
  <c r="AB53" i="29" s="1"/>
  <c r="AA53" i="15"/>
  <c r="AA53" i="29" s="1"/>
  <c r="Z53" i="15"/>
  <c r="Z53" i="29" s="1"/>
  <c r="Y53" i="15"/>
  <c r="Y53" i="29" s="1"/>
  <c r="X53" i="15"/>
  <c r="X53" i="29" s="1"/>
  <c r="W53" i="15"/>
  <c r="W53" i="29" s="1"/>
  <c r="V53" i="15"/>
  <c r="V53" i="29" s="1"/>
  <c r="U53" i="15"/>
  <c r="U53" i="29" s="1"/>
  <c r="T53" i="15"/>
  <c r="T53" i="29" s="1"/>
  <c r="S53" i="15"/>
  <c r="S53" i="29" s="1"/>
  <c r="R53" i="15"/>
  <c r="R53" i="29" s="1"/>
  <c r="Q53" i="15"/>
  <c r="Q53" i="29" s="1"/>
  <c r="P53" i="15"/>
  <c r="P53" i="29" s="1"/>
  <c r="O53" i="15"/>
  <c r="O53" i="29" s="1"/>
  <c r="N53" i="15"/>
  <c r="N53" i="29" s="1"/>
  <c r="M53" i="15"/>
  <c r="M53" i="29" s="1"/>
  <c r="L53" i="15"/>
  <c r="L53" i="29" s="1"/>
  <c r="K53" i="15"/>
  <c r="K53" i="29" s="1"/>
  <c r="AP52" i="15"/>
  <c r="AP52" i="29" s="1"/>
  <c r="AO52" i="15"/>
  <c r="AO52" i="29" s="1"/>
  <c r="AN52" i="15"/>
  <c r="AN52" i="29" s="1"/>
  <c r="AM52" i="15"/>
  <c r="AM52" i="29" s="1"/>
  <c r="AL52" i="15"/>
  <c r="AL52" i="29" s="1"/>
  <c r="AK52" i="15"/>
  <c r="AK52" i="29" s="1"/>
  <c r="AJ52" i="15"/>
  <c r="AJ52" i="29" s="1"/>
  <c r="AI52" i="15"/>
  <c r="AI52" i="29" s="1"/>
  <c r="AH52" i="15"/>
  <c r="AH52" i="29" s="1"/>
  <c r="AG52" i="15"/>
  <c r="AG52" i="29" s="1"/>
  <c r="AF52" i="15"/>
  <c r="AF52" i="29" s="1"/>
  <c r="AE52" i="15"/>
  <c r="AE52" i="29" s="1"/>
  <c r="AD52" i="15"/>
  <c r="AD52" i="29" s="1"/>
  <c r="AC52" i="15"/>
  <c r="AC52" i="29" s="1"/>
  <c r="AB52" i="15"/>
  <c r="AB52" i="29" s="1"/>
  <c r="AA52" i="15"/>
  <c r="AA52" i="29" s="1"/>
  <c r="Z52" i="15"/>
  <c r="Z52" i="29" s="1"/>
  <c r="Y52" i="15"/>
  <c r="Y52" i="29" s="1"/>
  <c r="X52" i="15"/>
  <c r="X52" i="29" s="1"/>
  <c r="W52" i="15"/>
  <c r="W52" i="29" s="1"/>
  <c r="V52" i="15"/>
  <c r="V52" i="29" s="1"/>
  <c r="U52" i="15"/>
  <c r="U52" i="29" s="1"/>
  <c r="T52" i="15"/>
  <c r="T52" i="29" s="1"/>
  <c r="S52" i="15"/>
  <c r="S52" i="29" s="1"/>
  <c r="R52" i="15"/>
  <c r="R52" i="29" s="1"/>
  <c r="Q52" i="15"/>
  <c r="Q52" i="29" s="1"/>
  <c r="P52" i="15"/>
  <c r="P52" i="29" s="1"/>
  <c r="O52" i="15"/>
  <c r="O52" i="29" s="1"/>
  <c r="N52" i="15"/>
  <c r="N52" i="29" s="1"/>
  <c r="M52" i="15"/>
  <c r="M52" i="29" s="1"/>
  <c r="L52" i="15"/>
  <c r="L52" i="29" s="1"/>
  <c r="K52" i="15"/>
  <c r="K52" i="29" s="1"/>
  <c r="AP51" i="15"/>
  <c r="AP51" i="29" s="1"/>
  <c r="AO51" i="15"/>
  <c r="AO51" i="29" s="1"/>
  <c r="AN51" i="15"/>
  <c r="AN51" i="29" s="1"/>
  <c r="AM51" i="15"/>
  <c r="AM51" i="29" s="1"/>
  <c r="AL51" i="15"/>
  <c r="AL51" i="29" s="1"/>
  <c r="AK51" i="15"/>
  <c r="AK51" i="29" s="1"/>
  <c r="AJ51" i="15"/>
  <c r="AJ51" i="29" s="1"/>
  <c r="AI51" i="15"/>
  <c r="AI51" i="29" s="1"/>
  <c r="AH51" i="15"/>
  <c r="AH51" i="29" s="1"/>
  <c r="AG51" i="15"/>
  <c r="AG51" i="29" s="1"/>
  <c r="AF51" i="15"/>
  <c r="AF51" i="29" s="1"/>
  <c r="AE51" i="15"/>
  <c r="AE51" i="29" s="1"/>
  <c r="AD51" i="15"/>
  <c r="AD51" i="29" s="1"/>
  <c r="AC51" i="15"/>
  <c r="AC51" i="29" s="1"/>
  <c r="AB51" i="15"/>
  <c r="AB51" i="29" s="1"/>
  <c r="AA51" i="15"/>
  <c r="AA51" i="29" s="1"/>
  <c r="Z51" i="15"/>
  <c r="Z51" i="29" s="1"/>
  <c r="Y51" i="15"/>
  <c r="Y51" i="29" s="1"/>
  <c r="X51" i="15"/>
  <c r="X51" i="29" s="1"/>
  <c r="W51" i="15"/>
  <c r="W51" i="29" s="1"/>
  <c r="V51" i="15"/>
  <c r="V51" i="29" s="1"/>
  <c r="U51" i="15"/>
  <c r="U51" i="29" s="1"/>
  <c r="T51" i="15"/>
  <c r="T51" i="29" s="1"/>
  <c r="S51" i="15"/>
  <c r="S51" i="29" s="1"/>
  <c r="R51" i="15"/>
  <c r="R51" i="29" s="1"/>
  <c r="Q51" i="15"/>
  <c r="Q51" i="29" s="1"/>
  <c r="P51" i="15"/>
  <c r="P51" i="29" s="1"/>
  <c r="O51" i="15"/>
  <c r="O51" i="29" s="1"/>
  <c r="N51" i="15"/>
  <c r="N51" i="29" s="1"/>
  <c r="M51" i="15"/>
  <c r="M51" i="29" s="1"/>
  <c r="L51" i="15"/>
  <c r="L51" i="29" s="1"/>
  <c r="K51" i="15"/>
  <c r="K51" i="29" s="1"/>
  <c r="AP50" i="15"/>
  <c r="AP50" i="29" s="1"/>
  <c r="AO50" i="15"/>
  <c r="AO50" i="29" s="1"/>
  <c r="AN50" i="15"/>
  <c r="AN50" i="29" s="1"/>
  <c r="AM50" i="15"/>
  <c r="AM50" i="29" s="1"/>
  <c r="AL50" i="15"/>
  <c r="AL50" i="29" s="1"/>
  <c r="AK50" i="15"/>
  <c r="AK50" i="29" s="1"/>
  <c r="AJ50" i="15"/>
  <c r="AJ50" i="29" s="1"/>
  <c r="AI50" i="15"/>
  <c r="AI50" i="29" s="1"/>
  <c r="AH50" i="15"/>
  <c r="AH50" i="29" s="1"/>
  <c r="AG50" i="15"/>
  <c r="AG50" i="29" s="1"/>
  <c r="AF50" i="15"/>
  <c r="AF50" i="29" s="1"/>
  <c r="AE50" i="15"/>
  <c r="AE50" i="29" s="1"/>
  <c r="AD50" i="15"/>
  <c r="AD50" i="29" s="1"/>
  <c r="AC50" i="15"/>
  <c r="AC50" i="29" s="1"/>
  <c r="AB50" i="15"/>
  <c r="AB50" i="29" s="1"/>
  <c r="AA50" i="15"/>
  <c r="AA50" i="29" s="1"/>
  <c r="Z50" i="15"/>
  <c r="Z50" i="29" s="1"/>
  <c r="Y50" i="15"/>
  <c r="Y50" i="29" s="1"/>
  <c r="X50" i="15"/>
  <c r="X50" i="29" s="1"/>
  <c r="W50" i="15"/>
  <c r="W50" i="29" s="1"/>
  <c r="V50" i="15"/>
  <c r="V50" i="29" s="1"/>
  <c r="U50" i="15"/>
  <c r="U50" i="29" s="1"/>
  <c r="T50" i="15"/>
  <c r="T50" i="29" s="1"/>
  <c r="S50" i="15"/>
  <c r="S50" i="29" s="1"/>
  <c r="R50" i="15"/>
  <c r="R50" i="29" s="1"/>
  <c r="Q50" i="15"/>
  <c r="Q50" i="29" s="1"/>
  <c r="P50" i="15"/>
  <c r="P50" i="29" s="1"/>
  <c r="O50" i="15"/>
  <c r="O50" i="29" s="1"/>
  <c r="N50" i="15"/>
  <c r="N50" i="29" s="1"/>
  <c r="M50" i="15"/>
  <c r="M50" i="29" s="1"/>
  <c r="L50" i="15"/>
  <c r="L50" i="29" s="1"/>
  <c r="K50" i="15"/>
  <c r="K50" i="29" s="1"/>
  <c r="AP49" i="15"/>
  <c r="AP49" i="29" s="1"/>
  <c r="AO49" i="15"/>
  <c r="AO49" i="29" s="1"/>
  <c r="AN49" i="15"/>
  <c r="AN49" i="29" s="1"/>
  <c r="AM49" i="15"/>
  <c r="AM49" i="29" s="1"/>
  <c r="AL49" i="15"/>
  <c r="AL49" i="29" s="1"/>
  <c r="AK49" i="15"/>
  <c r="AK49" i="29" s="1"/>
  <c r="AJ49" i="15"/>
  <c r="AJ49" i="29" s="1"/>
  <c r="AI49" i="15"/>
  <c r="AI49" i="29" s="1"/>
  <c r="AH49" i="15"/>
  <c r="AH49" i="29" s="1"/>
  <c r="AG49" i="15"/>
  <c r="AG49" i="29" s="1"/>
  <c r="AF49" i="15"/>
  <c r="AF49" i="29" s="1"/>
  <c r="AE49" i="15"/>
  <c r="AE49" i="29" s="1"/>
  <c r="AD49" i="15"/>
  <c r="AD49" i="29" s="1"/>
  <c r="AC49" i="15"/>
  <c r="AC49" i="29" s="1"/>
  <c r="AB49" i="15"/>
  <c r="AB49" i="29" s="1"/>
  <c r="AA49" i="15"/>
  <c r="AA49" i="29" s="1"/>
  <c r="Z49" i="15"/>
  <c r="Z49" i="29" s="1"/>
  <c r="Y49" i="15"/>
  <c r="Y49" i="29" s="1"/>
  <c r="X49" i="15"/>
  <c r="X49" i="29" s="1"/>
  <c r="W49" i="15"/>
  <c r="W49" i="29" s="1"/>
  <c r="V49" i="15"/>
  <c r="V49" i="29" s="1"/>
  <c r="U49" i="15"/>
  <c r="U49" i="29" s="1"/>
  <c r="T49" i="15"/>
  <c r="T49" i="29" s="1"/>
  <c r="S49" i="15"/>
  <c r="S49" i="29" s="1"/>
  <c r="R49" i="15"/>
  <c r="R49" i="29" s="1"/>
  <c r="Q49" i="15"/>
  <c r="Q49" i="29" s="1"/>
  <c r="P49" i="15"/>
  <c r="P49" i="29" s="1"/>
  <c r="O49" i="15"/>
  <c r="O49" i="29" s="1"/>
  <c r="N49" i="15"/>
  <c r="N49" i="29" s="1"/>
  <c r="M49" i="15"/>
  <c r="M49" i="29" s="1"/>
  <c r="L49" i="15"/>
  <c r="L49" i="29" s="1"/>
  <c r="K49" i="15"/>
  <c r="K49" i="29" s="1"/>
  <c r="AP48" i="15"/>
  <c r="AP48" i="29" s="1"/>
  <c r="AO48" i="15"/>
  <c r="AO48" i="29" s="1"/>
  <c r="AN48" i="15"/>
  <c r="AN48" i="29" s="1"/>
  <c r="AM48" i="15"/>
  <c r="AM48" i="29" s="1"/>
  <c r="AL48" i="15"/>
  <c r="AL48" i="29" s="1"/>
  <c r="AK48" i="15"/>
  <c r="AK48" i="29" s="1"/>
  <c r="AJ48" i="15"/>
  <c r="AJ48" i="29" s="1"/>
  <c r="AI48" i="15"/>
  <c r="AI48" i="29" s="1"/>
  <c r="AH48" i="15"/>
  <c r="AH48" i="29" s="1"/>
  <c r="AG48" i="15"/>
  <c r="AG48" i="29" s="1"/>
  <c r="AF48" i="15"/>
  <c r="AF48" i="29" s="1"/>
  <c r="AE48" i="15"/>
  <c r="AE48" i="29" s="1"/>
  <c r="AD48" i="15"/>
  <c r="AD48" i="29" s="1"/>
  <c r="AC48" i="15"/>
  <c r="AC48" i="29" s="1"/>
  <c r="AB48" i="15"/>
  <c r="AB48" i="29" s="1"/>
  <c r="AA48" i="15"/>
  <c r="AA48" i="29" s="1"/>
  <c r="Z48" i="15"/>
  <c r="Z48" i="29" s="1"/>
  <c r="Y48" i="15"/>
  <c r="Y48" i="29" s="1"/>
  <c r="X48" i="15"/>
  <c r="X48" i="29" s="1"/>
  <c r="W48" i="15"/>
  <c r="W48" i="29" s="1"/>
  <c r="V48" i="15"/>
  <c r="V48" i="29" s="1"/>
  <c r="U48" i="15"/>
  <c r="U48" i="29" s="1"/>
  <c r="T48" i="15"/>
  <c r="T48" i="29" s="1"/>
  <c r="S48" i="15"/>
  <c r="S48" i="29" s="1"/>
  <c r="R48" i="15"/>
  <c r="R48" i="29" s="1"/>
  <c r="Q48" i="15"/>
  <c r="Q48" i="29" s="1"/>
  <c r="P48" i="15"/>
  <c r="P48" i="29" s="1"/>
  <c r="O48" i="15"/>
  <c r="O48" i="29" s="1"/>
  <c r="N48" i="15"/>
  <c r="N48" i="29" s="1"/>
  <c r="M48" i="15"/>
  <c r="M48" i="29" s="1"/>
  <c r="L48" i="15"/>
  <c r="L48" i="29" s="1"/>
  <c r="K48" i="15"/>
  <c r="K48" i="29" s="1"/>
  <c r="AP47" i="15"/>
  <c r="AP47" i="29" s="1"/>
  <c r="AO47" i="15"/>
  <c r="AO47" i="29" s="1"/>
  <c r="AN47" i="15"/>
  <c r="AN47" i="29" s="1"/>
  <c r="AM47" i="15"/>
  <c r="AM47" i="29" s="1"/>
  <c r="AL47" i="15"/>
  <c r="AL47" i="29" s="1"/>
  <c r="AK47" i="15"/>
  <c r="AK47" i="29" s="1"/>
  <c r="AJ47" i="15"/>
  <c r="AJ47" i="29" s="1"/>
  <c r="AI47" i="15"/>
  <c r="AI47" i="29" s="1"/>
  <c r="AH47" i="15"/>
  <c r="AH47" i="29" s="1"/>
  <c r="AG47" i="15"/>
  <c r="AG47" i="29" s="1"/>
  <c r="AF47" i="15"/>
  <c r="AF47" i="29" s="1"/>
  <c r="AE47" i="15"/>
  <c r="AE47" i="29" s="1"/>
  <c r="AD47" i="15"/>
  <c r="AD47" i="29" s="1"/>
  <c r="AC47" i="15"/>
  <c r="AC47" i="29" s="1"/>
  <c r="AB47" i="15"/>
  <c r="AB47" i="29" s="1"/>
  <c r="AA47" i="15"/>
  <c r="AA47" i="29" s="1"/>
  <c r="Z47" i="15"/>
  <c r="Z47" i="29" s="1"/>
  <c r="Y47" i="15"/>
  <c r="Y47" i="29" s="1"/>
  <c r="X47" i="15"/>
  <c r="X47" i="29" s="1"/>
  <c r="W47" i="15"/>
  <c r="W47" i="29" s="1"/>
  <c r="V47" i="15"/>
  <c r="V47" i="29" s="1"/>
  <c r="U47" i="15"/>
  <c r="U47" i="29" s="1"/>
  <c r="T47" i="15"/>
  <c r="T47" i="29" s="1"/>
  <c r="S47" i="15"/>
  <c r="S47" i="29" s="1"/>
  <c r="R47" i="15"/>
  <c r="R47" i="29" s="1"/>
  <c r="Q47" i="15"/>
  <c r="Q47" i="29" s="1"/>
  <c r="P47" i="15"/>
  <c r="P47" i="29" s="1"/>
  <c r="O47" i="15"/>
  <c r="O47" i="29" s="1"/>
  <c r="N47" i="15"/>
  <c r="N47" i="29" s="1"/>
  <c r="M47" i="15"/>
  <c r="M47" i="29" s="1"/>
  <c r="L47" i="15"/>
  <c r="L47" i="29" s="1"/>
  <c r="K47" i="15"/>
  <c r="K47" i="29" s="1"/>
  <c r="AP46" i="15"/>
  <c r="AP46" i="29" s="1"/>
  <c r="AO46" i="15"/>
  <c r="AO46" i="29" s="1"/>
  <c r="AN46" i="15"/>
  <c r="AN46" i="29" s="1"/>
  <c r="AM46" i="15"/>
  <c r="AM46" i="29" s="1"/>
  <c r="AL46" i="15"/>
  <c r="AL46" i="29" s="1"/>
  <c r="AK46" i="15"/>
  <c r="AK46" i="29" s="1"/>
  <c r="AJ46" i="15"/>
  <c r="AJ46" i="29" s="1"/>
  <c r="AI46" i="15"/>
  <c r="AI46" i="29" s="1"/>
  <c r="AH46" i="15"/>
  <c r="AH46" i="29" s="1"/>
  <c r="AG46" i="15"/>
  <c r="AG46" i="29" s="1"/>
  <c r="AF46" i="15"/>
  <c r="AF46" i="29" s="1"/>
  <c r="AE46" i="15"/>
  <c r="AE46" i="29" s="1"/>
  <c r="AD46" i="15"/>
  <c r="AD46" i="29" s="1"/>
  <c r="AC46" i="15"/>
  <c r="AC46" i="29" s="1"/>
  <c r="AB46" i="15"/>
  <c r="AB46" i="29" s="1"/>
  <c r="AA46" i="15"/>
  <c r="AA46" i="29" s="1"/>
  <c r="Z46" i="15"/>
  <c r="Z46" i="29" s="1"/>
  <c r="Y46" i="15"/>
  <c r="Y46" i="29" s="1"/>
  <c r="X46" i="15"/>
  <c r="X46" i="29" s="1"/>
  <c r="W46" i="15"/>
  <c r="W46" i="29" s="1"/>
  <c r="V46" i="15"/>
  <c r="V46" i="29" s="1"/>
  <c r="U46" i="15"/>
  <c r="U46" i="29" s="1"/>
  <c r="T46" i="15"/>
  <c r="T46" i="29" s="1"/>
  <c r="S46" i="15"/>
  <c r="S46" i="29" s="1"/>
  <c r="R46" i="15"/>
  <c r="R46" i="29" s="1"/>
  <c r="Q46" i="15"/>
  <c r="Q46" i="29" s="1"/>
  <c r="P46" i="15"/>
  <c r="P46" i="29" s="1"/>
  <c r="O46" i="15"/>
  <c r="O46" i="29" s="1"/>
  <c r="N46" i="15"/>
  <c r="N46" i="29" s="1"/>
  <c r="M46" i="15"/>
  <c r="M46" i="29" s="1"/>
  <c r="L46" i="15"/>
  <c r="L46" i="29" s="1"/>
  <c r="K46" i="15"/>
  <c r="K46" i="29" s="1"/>
  <c r="AP45" i="15"/>
  <c r="AP45" i="29" s="1"/>
  <c r="AO45" i="15"/>
  <c r="AO45" i="29" s="1"/>
  <c r="AN45" i="15"/>
  <c r="AN45" i="29" s="1"/>
  <c r="AM45" i="15"/>
  <c r="AM45" i="29" s="1"/>
  <c r="AL45" i="15"/>
  <c r="AL45" i="29" s="1"/>
  <c r="AK45" i="15"/>
  <c r="AK45" i="29" s="1"/>
  <c r="AJ45" i="15"/>
  <c r="AJ45" i="29" s="1"/>
  <c r="AI45" i="15"/>
  <c r="AI45" i="29" s="1"/>
  <c r="AH45" i="15"/>
  <c r="AH45" i="29" s="1"/>
  <c r="AG45" i="15"/>
  <c r="AG45" i="29" s="1"/>
  <c r="AF45" i="15"/>
  <c r="AF45" i="29" s="1"/>
  <c r="AE45" i="15"/>
  <c r="AE45" i="29" s="1"/>
  <c r="AD45" i="15"/>
  <c r="AD45" i="29" s="1"/>
  <c r="AC45" i="15"/>
  <c r="AC45" i="29" s="1"/>
  <c r="AB45" i="15"/>
  <c r="AB45" i="29" s="1"/>
  <c r="AA45" i="15"/>
  <c r="AA45" i="29" s="1"/>
  <c r="Z45" i="15"/>
  <c r="Z45" i="29" s="1"/>
  <c r="Y45" i="15"/>
  <c r="Y45" i="29" s="1"/>
  <c r="X45" i="15"/>
  <c r="X45" i="29" s="1"/>
  <c r="W45" i="15"/>
  <c r="W45" i="29" s="1"/>
  <c r="V45" i="15"/>
  <c r="V45" i="29" s="1"/>
  <c r="U45" i="15"/>
  <c r="U45" i="29" s="1"/>
  <c r="T45" i="15"/>
  <c r="T45" i="29" s="1"/>
  <c r="S45" i="15"/>
  <c r="S45" i="29" s="1"/>
  <c r="R45" i="15"/>
  <c r="R45" i="29" s="1"/>
  <c r="Q45" i="15"/>
  <c r="Q45" i="29" s="1"/>
  <c r="P45" i="15"/>
  <c r="P45" i="29" s="1"/>
  <c r="O45" i="15"/>
  <c r="O45" i="29" s="1"/>
  <c r="N45" i="15"/>
  <c r="N45" i="29" s="1"/>
  <c r="M45" i="15"/>
  <c r="M45" i="29" s="1"/>
  <c r="L45" i="15"/>
  <c r="L45" i="29" s="1"/>
  <c r="K45" i="15"/>
  <c r="K45" i="29" s="1"/>
  <c r="AP44" i="15"/>
  <c r="AP44" i="29" s="1"/>
  <c r="AO44" i="15"/>
  <c r="AO44" i="29" s="1"/>
  <c r="AN44" i="15"/>
  <c r="AN44" i="29" s="1"/>
  <c r="AM44" i="15"/>
  <c r="AM44" i="29" s="1"/>
  <c r="AL44" i="15"/>
  <c r="AL44" i="29" s="1"/>
  <c r="AK44" i="15"/>
  <c r="AK44" i="29" s="1"/>
  <c r="AJ44" i="15"/>
  <c r="AJ44" i="29" s="1"/>
  <c r="AI44" i="15"/>
  <c r="AI44" i="29" s="1"/>
  <c r="AH44" i="15"/>
  <c r="AH44" i="29" s="1"/>
  <c r="AG44" i="15"/>
  <c r="AG44" i="29" s="1"/>
  <c r="AF44" i="15"/>
  <c r="AF44" i="29" s="1"/>
  <c r="AE44" i="15"/>
  <c r="AE44" i="29" s="1"/>
  <c r="AD44" i="15"/>
  <c r="AD44" i="29" s="1"/>
  <c r="AC44" i="15"/>
  <c r="AC44" i="29" s="1"/>
  <c r="AB44" i="15"/>
  <c r="AB44" i="29" s="1"/>
  <c r="AA44" i="15"/>
  <c r="AA44" i="29" s="1"/>
  <c r="Z44" i="15"/>
  <c r="Z44" i="29" s="1"/>
  <c r="Y44" i="15"/>
  <c r="Y44" i="29" s="1"/>
  <c r="X44" i="15"/>
  <c r="X44" i="29" s="1"/>
  <c r="W44" i="15"/>
  <c r="W44" i="29" s="1"/>
  <c r="V44" i="15"/>
  <c r="V44" i="29" s="1"/>
  <c r="U44" i="15"/>
  <c r="U44" i="29" s="1"/>
  <c r="T44" i="15"/>
  <c r="T44" i="29" s="1"/>
  <c r="S44" i="15"/>
  <c r="S44" i="29" s="1"/>
  <c r="R44" i="15"/>
  <c r="R44" i="29" s="1"/>
  <c r="Q44" i="15"/>
  <c r="Q44" i="29" s="1"/>
  <c r="P44" i="15"/>
  <c r="P44" i="29" s="1"/>
  <c r="O44" i="15"/>
  <c r="O44" i="29" s="1"/>
  <c r="N44" i="15"/>
  <c r="N44" i="29" s="1"/>
  <c r="M44" i="15"/>
  <c r="M44" i="29" s="1"/>
  <c r="L44" i="15"/>
  <c r="L44" i="29" s="1"/>
  <c r="K44" i="15"/>
  <c r="K44" i="29" s="1"/>
  <c r="AP43" i="15"/>
  <c r="AP43" i="29" s="1"/>
  <c r="AO43" i="15"/>
  <c r="AO43" i="29" s="1"/>
  <c r="AN43" i="15"/>
  <c r="AN43" i="29" s="1"/>
  <c r="AM43" i="15"/>
  <c r="AM43" i="29" s="1"/>
  <c r="AL43" i="15"/>
  <c r="AL43" i="29" s="1"/>
  <c r="AK43" i="15"/>
  <c r="AK43" i="29" s="1"/>
  <c r="AJ43" i="15"/>
  <c r="AJ43" i="29" s="1"/>
  <c r="AI43" i="15"/>
  <c r="AI43" i="29" s="1"/>
  <c r="AH43" i="15"/>
  <c r="AH43" i="29" s="1"/>
  <c r="AG43" i="15"/>
  <c r="AG43" i="29" s="1"/>
  <c r="AF43" i="15"/>
  <c r="AF43" i="29" s="1"/>
  <c r="AE43" i="15"/>
  <c r="AE43" i="29" s="1"/>
  <c r="AD43" i="15"/>
  <c r="AD43" i="29" s="1"/>
  <c r="AC43" i="15"/>
  <c r="AC43" i="29" s="1"/>
  <c r="AB43" i="15"/>
  <c r="AB43" i="29" s="1"/>
  <c r="AA43" i="15"/>
  <c r="AA43" i="29" s="1"/>
  <c r="Z43" i="15"/>
  <c r="Z43" i="29" s="1"/>
  <c r="Y43" i="15"/>
  <c r="Y43" i="29" s="1"/>
  <c r="X43" i="15"/>
  <c r="X43" i="29" s="1"/>
  <c r="W43" i="15"/>
  <c r="W43" i="29" s="1"/>
  <c r="V43" i="15"/>
  <c r="V43" i="29" s="1"/>
  <c r="U43" i="15"/>
  <c r="U43" i="29" s="1"/>
  <c r="T43" i="15"/>
  <c r="T43" i="29" s="1"/>
  <c r="S43" i="15"/>
  <c r="S43" i="29" s="1"/>
  <c r="R43" i="15"/>
  <c r="R43" i="29" s="1"/>
  <c r="Q43" i="15"/>
  <c r="Q43" i="29" s="1"/>
  <c r="P43" i="15"/>
  <c r="P43" i="29" s="1"/>
  <c r="O43" i="15"/>
  <c r="O43" i="29" s="1"/>
  <c r="N43" i="15"/>
  <c r="N43" i="29" s="1"/>
  <c r="M43" i="15"/>
  <c r="M43" i="29" s="1"/>
  <c r="L43" i="15"/>
  <c r="L43" i="29" s="1"/>
  <c r="K43" i="15"/>
  <c r="K43" i="29" s="1"/>
  <c r="AP42" i="15"/>
  <c r="AP42" i="29" s="1"/>
  <c r="AO42" i="15"/>
  <c r="AO42" i="29" s="1"/>
  <c r="AN42" i="15"/>
  <c r="AN42" i="29" s="1"/>
  <c r="AM42" i="15"/>
  <c r="AM42" i="29" s="1"/>
  <c r="AL42" i="15"/>
  <c r="AL42" i="29" s="1"/>
  <c r="AK42" i="15"/>
  <c r="AK42" i="29" s="1"/>
  <c r="AJ42" i="15"/>
  <c r="AJ42" i="29" s="1"/>
  <c r="AI42" i="15"/>
  <c r="AI42" i="29" s="1"/>
  <c r="AH42" i="15"/>
  <c r="AH42" i="29" s="1"/>
  <c r="AG42" i="15"/>
  <c r="AG42" i="29" s="1"/>
  <c r="AF42" i="15"/>
  <c r="AF42" i="29" s="1"/>
  <c r="AE42" i="15"/>
  <c r="AE42" i="29" s="1"/>
  <c r="AD42" i="15"/>
  <c r="AD42" i="29" s="1"/>
  <c r="AC42" i="15"/>
  <c r="AC42" i="29" s="1"/>
  <c r="AB42" i="15"/>
  <c r="AB42" i="29" s="1"/>
  <c r="AA42" i="15"/>
  <c r="AA42" i="29" s="1"/>
  <c r="Z42" i="15"/>
  <c r="Z42" i="29" s="1"/>
  <c r="Y42" i="15"/>
  <c r="Y42" i="29" s="1"/>
  <c r="X42" i="15"/>
  <c r="X42" i="29" s="1"/>
  <c r="W42" i="15"/>
  <c r="W42" i="29" s="1"/>
  <c r="V42" i="15"/>
  <c r="V42" i="29" s="1"/>
  <c r="U42" i="15"/>
  <c r="U42" i="29" s="1"/>
  <c r="T42" i="15"/>
  <c r="T42" i="29" s="1"/>
  <c r="S42" i="15"/>
  <c r="S42" i="29" s="1"/>
  <c r="R42" i="15"/>
  <c r="R42" i="29" s="1"/>
  <c r="Q42" i="15"/>
  <c r="Q42" i="29" s="1"/>
  <c r="P42" i="15"/>
  <c r="P42" i="29" s="1"/>
  <c r="O42" i="15"/>
  <c r="O42" i="29" s="1"/>
  <c r="N42" i="15"/>
  <c r="N42" i="29" s="1"/>
  <c r="M42" i="15"/>
  <c r="M42" i="29" s="1"/>
  <c r="L42" i="15"/>
  <c r="L42" i="29" s="1"/>
  <c r="K42" i="15"/>
  <c r="K42" i="29" s="1"/>
  <c r="AP41" i="15"/>
  <c r="AP41" i="29" s="1"/>
  <c r="AO41" i="15"/>
  <c r="AO41" i="29" s="1"/>
  <c r="AN41" i="15"/>
  <c r="AN41" i="29" s="1"/>
  <c r="AM41" i="15"/>
  <c r="AM41" i="29" s="1"/>
  <c r="AL41" i="15"/>
  <c r="AL41" i="29" s="1"/>
  <c r="AK41" i="15"/>
  <c r="AK41" i="29" s="1"/>
  <c r="AJ41" i="15"/>
  <c r="AJ41" i="29" s="1"/>
  <c r="AI41" i="15"/>
  <c r="AI41" i="29" s="1"/>
  <c r="AH41" i="15"/>
  <c r="AH41" i="29" s="1"/>
  <c r="AG41" i="15"/>
  <c r="AG41" i="29" s="1"/>
  <c r="AF41" i="15"/>
  <c r="AF41" i="29" s="1"/>
  <c r="AE41" i="15"/>
  <c r="AE41" i="29" s="1"/>
  <c r="AD41" i="15"/>
  <c r="AD41" i="29" s="1"/>
  <c r="AC41" i="15"/>
  <c r="AC41" i="29" s="1"/>
  <c r="AB41" i="15"/>
  <c r="AB41" i="29" s="1"/>
  <c r="AA41" i="15"/>
  <c r="AA41" i="29" s="1"/>
  <c r="Z41" i="15"/>
  <c r="Z41" i="29" s="1"/>
  <c r="Y41" i="15"/>
  <c r="Y41" i="29" s="1"/>
  <c r="X41" i="15"/>
  <c r="X41" i="29" s="1"/>
  <c r="W41" i="15"/>
  <c r="W41" i="29" s="1"/>
  <c r="V41" i="15"/>
  <c r="V41" i="29" s="1"/>
  <c r="U41" i="15"/>
  <c r="U41" i="29" s="1"/>
  <c r="T41" i="15"/>
  <c r="T41" i="29" s="1"/>
  <c r="S41" i="15"/>
  <c r="S41" i="29" s="1"/>
  <c r="R41" i="15"/>
  <c r="R41" i="29" s="1"/>
  <c r="Q41" i="15"/>
  <c r="Q41" i="29" s="1"/>
  <c r="P41" i="15"/>
  <c r="P41" i="29" s="1"/>
  <c r="O41" i="15"/>
  <c r="O41" i="29" s="1"/>
  <c r="N41" i="15"/>
  <c r="N41" i="29" s="1"/>
  <c r="M41" i="15"/>
  <c r="M41" i="29" s="1"/>
  <c r="L41" i="15"/>
  <c r="L41" i="29" s="1"/>
  <c r="K41" i="15"/>
  <c r="K41" i="29" s="1"/>
  <c r="AP40" i="15"/>
  <c r="AP40" i="29" s="1"/>
  <c r="AO40" i="15"/>
  <c r="AO40" i="29" s="1"/>
  <c r="AN40" i="15"/>
  <c r="AN40" i="29" s="1"/>
  <c r="AM40" i="15"/>
  <c r="AM40" i="29" s="1"/>
  <c r="AL40" i="15"/>
  <c r="AL40" i="29" s="1"/>
  <c r="AK40" i="15"/>
  <c r="AK40" i="29" s="1"/>
  <c r="AJ40" i="15"/>
  <c r="AJ40" i="29" s="1"/>
  <c r="AI40" i="15"/>
  <c r="AI40" i="29" s="1"/>
  <c r="AH40" i="15"/>
  <c r="AH40" i="29" s="1"/>
  <c r="AG40" i="15"/>
  <c r="AG40" i="29" s="1"/>
  <c r="AF40" i="15"/>
  <c r="AF40" i="29" s="1"/>
  <c r="AE40" i="15"/>
  <c r="AE40" i="29" s="1"/>
  <c r="AD40" i="15"/>
  <c r="AD40" i="29" s="1"/>
  <c r="AC40" i="15"/>
  <c r="AC40" i="29" s="1"/>
  <c r="AB40" i="15"/>
  <c r="AB40" i="29" s="1"/>
  <c r="AA40" i="15"/>
  <c r="AA40" i="29" s="1"/>
  <c r="Z40" i="15"/>
  <c r="Z40" i="29" s="1"/>
  <c r="Y40" i="15"/>
  <c r="Y40" i="29" s="1"/>
  <c r="X40" i="15"/>
  <c r="X40" i="29" s="1"/>
  <c r="W40" i="15"/>
  <c r="W40" i="29" s="1"/>
  <c r="V40" i="15"/>
  <c r="V40" i="29" s="1"/>
  <c r="U40" i="15"/>
  <c r="U40" i="29" s="1"/>
  <c r="T40" i="15"/>
  <c r="T40" i="29" s="1"/>
  <c r="S40" i="15"/>
  <c r="S40" i="29" s="1"/>
  <c r="R40" i="15"/>
  <c r="R40" i="29" s="1"/>
  <c r="Q40" i="15"/>
  <c r="Q40" i="29" s="1"/>
  <c r="P40" i="15"/>
  <c r="P40" i="29" s="1"/>
  <c r="O40" i="15"/>
  <c r="O40" i="29" s="1"/>
  <c r="N40" i="15"/>
  <c r="N40" i="29" s="1"/>
  <c r="M40" i="15"/>
  <c r="M40" i="29" s="1"/>
  <c r="L40" i="15"/>
  <c r="L40" i="29" s="1"/>
  <c r="K40" i="15"/>
  <c r="K40" i="29" s="1"/>
  <c r="AP39" i="15"/>
  <c r="AP39" i="29" s="1"/>
  <c r="AO39" i="15"/>
  <c r="AO39" i="29" s="1"/>
  <c r="AN39" i="15"/>
  <c r="AN39" i="29" s="1"/>
  <c r="AM39" i="15"/>
  <c r="AM39" i="29" s="1"/>
  <c r="AL39" i="15"/>
  <c r="AL39" i="29" s="1"/>
  <c r="AK39" i="15"/>
  <c r="AK39" i="29" s="1"/>
  <c r="AJ39" i="15"/>
  <c r="AJ39" i="29" s="1"/>
  <c r="AI39" i="15"/>
  <c r="AI39" i="29" s="1"/>
  <c r="AH39" i="15"/>
  <c r="AH39" i="29" s="1"/>
  <c r="AG39" i="15"/>
  <c r="AG39" i="29" s="1"/>
  <c r="AF39" i="15"/>
  <c r="AF39" i="29" s="1"/>
  <c r="AE39" i="15"/>
  <c r="AE39" i="29" s="1"/>
  <c r="AD39" i="15"/>
  <c r="AD39" i="29" s="1"/>
  <c r="AC39" i="15"/>
  <c r="AC39" i="29" s="1"/>
  <c r="AB39" i="15"/>
  <c r="AB39" i="29" s="1"/>
  <c r="AA39" i="15"/>
  <c r="AA39" i="29" s="1"/>
  <c r="Z39" i="15"/>
  <c r="Z39" i="29" s="1"/>
  <c r="Y39" i="15"/>
  <c r="Y39" i="29" s="1"/>
  <c r="X39" i="15"/>
  <c r="X39" i="29" s="1"/>
  <c r="W39" i="15"/>
  <c r="W39" i="29" s="1"/>
  <c r="V39" i="15"/>
  <c r="V39" i="29" s="1"/>
  <c r="U39" i="15"/>
  <c r="U39" i="29" s="1"/>
  <c r="T39" i="15"/>
  <c r="T39" i="29" s="1"/>
  <c r="S39" i="15"/>
  <c r="S39" i="29" s="1"/>
  <c r="R39" i="15"/>
  <c r="R39" i="29" s="1"/>
  <c r="Q39" i="15"/>
  <c r="Q39" i="29" s="1"/>
  <c r="P39" i="15"/>
  <c r="P39" i="29" s="1"/>
  <c r="O39" i="15"/>
  <c r="O39" i="29" s="1"/>
  <c r="N39" i="15"/>
  <c r="N39" i="29" s="1"/>
  <c r="M39" i="15"/>
  <c r="M39" i="29" s="1"/>
  <c r="L39" i="15"/>
  <c r="L39" i="29" s="1"/>
  <c r="K39" i="15"/>
  <c r="K39" i="29" s="1"/>
  <c r="AP38" i="15"/>
  <c r="AP38" i="29" s="1"/>
  <c r="AO38" i="15"/>
  <c r="AO38" i="29" s="1"/>
  <c r="AN38" i="15"/>
  <c r="AN38" i="29" s="1"/>
  <c r="AM38" i="15"/>
  <c r="AM38" i="29" s="1"/>
  <c r="AL38" i="15"/>
  <c r="AL38" i="29" s="1"/>
  <c r="AK38" i="15"/>
  <c r="AK38" i="29" s="1"/>
  <c r="AJ38" i="15"/>
  <c r="AJ38" i="29" s="1"/>
  <c r="AI38" i="15"/>
  <c r="AI38" i="29" s="1"/>
  <c r="AH38" i="15"/>
  <c r="AH38" i="29" s="1"/>
  <c r="AG38" i="15"/>
  <c r="AG38" i="29" s="1"/>
  <c r="AF38" i="15"/>
  <c r="AF38" i="29" s="1"/>
  <c r="AE38" i="15"/>
  <c r="AE38" i="29" s="1"/>
  <c r="AD38" i="15"/>
  <c r="AD38" i="29" s="1"/>
  <c r="AC38" i="15"/>
  <c r="AC38" i="29" s="1"/>
  <c r="AB38" i="15"/>
  <c r="AB38" i="29" s="1"/>
  <c r="AA38" i="15"/>
  <c r="AA38" i="29" s="1"/>
  <c r="Z38" i="15"/>
  <c r="Z38" i="29" s="1"/>
  <c r="Y38" i="15"/>
  <c r="Y38" i="29" s="1"/>
  <c r="X38" i="15"/>
  <c r="X38" i="29" s="1"/>
  <c r="W38" i="15"/>
  <c r="W38" i="29" s="1"/>
  <c r="V38" i="15"/>
  <c r="V38" i="29" s="1"/>
  <c r="U38" i="15"/>
  <c r="U38" i="29" s="1"/>
  <c r="T38" i="15"/>
  <c r="T38" i="29" s="1"/>
  <c r="S38" i="15"/>
  <c r="S38" i="29" s="1"/>
  <c r="R38" i="15"/>
  <c r="R38" i="29" s="1"/>
  <c r="Q38" i="15"/>
  <c r="Q38" i="29" s="1"/>
  <c r="P38" i="15"/>
  <c r="P38" i="29" s="1"/>
  <c r="O38" i="15"/>
  <c r="O38" i="29" s="1"/>
  <c r="N38" i="15"/>
  <c r="N38" i="29" s="1"/>
  <c r="M38" i="15"/>
  <c r="M38" i="29" s="1"/>
  <c r="L38" i="15"/>
  <c r="L38" i="29" s="1"/>
  <c r="K38" i="15"/>
  <c r="K38" i="29" s="1"/>
  <c r="AP37" i="15"/>
  <c r="AP37" i="29" s="1"/>
  <c r="AO37" i="15"/>
  <c r="AO37" i="29" s="1"/>
  <c r="AN37" i="15"/>
  <c r="AN37" i="29" s="1"/>
  <c r="AM37" i="15"/>
  <c r="AM37" i="29" s="1"/>
  <c r="AL37" i="15"/>
  <c r="AL37" i="29" s="1"/>
  <c r="AK37" i="15"/>
  <c r="AK37" i="29" s="1"/>
  <c r="AJ37" i="15"/>
  <c r="AJ37" i="29" s="1"/>
  <c r="AI37" i="15"/>
  <c r="AI37" i="29" s="1"/>
  <c r="AH37" i="15"/>
  <c r="AH37" i="29" s="1"/>
  <c r="AG37" i="15"/>
  <c r="AG37" i="29" s="1"/>
  <c r="AF37" i="15"/>
  <c r="AF37" i="29" s="1"/>
  <c r="AE37" i="15"/>
  <c r="AE37" i="29" s="1"/>
  <c r="AD37" i="15"/>
  <c r="AD37" i="29" s="1"/>
  <c r="AC37" i="15"/>
  <c r="AC37" i="29" s="1"/>
  <c r="AB37" i="15"/>
  <c r="AB37" i="29" s="1"/>
  <c r="AA37" i="15"/>
  <c r="AA37" i="29" s="1"/>
  <c r="Z37" i="15"/>
  <c r="Z37" i="29" s="1"/>
  <c r="Y37" i="15"/>
  <c r="Y37" i="29" s="1"/>
  <c r="X37" i="15"/>
  <c r="X37" i="29" s="1"/>
  <c r="W37" i="15"/>
  <c r="W37" i="29" s="1"/>
  <c r="V37" i="15"/>
  <c r="V37" i="29" s="1"/>
  <c r="U37" i="15"/>
  <c r="U37" i="29" s="1"/>
  <c r="T37" i="15"/>
  <c r="T37" i="29" s="1"/>
  <c r="S37" i="15"/>
  <c r="S37" i="29" s="1"/>
  <c r="R37" i="15"/>
  <c r="R37" i="29" s="1"/>
  <c r="Q37" i="15"/>
  <c r="Q37" i="29" s="1"/>
  <c r="P37" i="15"/>
  <c r="P37" i="29" s="1"/>
  <c r="O37" i="15"/>
  <c r="O37" i="29" s="1"/>
  <c r="N37" i="15"/>
  <c r="N37" i="29" s="1"/>
  <c r="M37" i="15"/>
  <c r="M37" i="29" s="1"/>
  <c r="L37" i="15"/>
  <c r="L37" i="29" s="1"/>
  <c r="K37" i="15"/>
  <c r="K37" i="29" s="1"/>
  <c r="AP36" i="15"/>
  <c r="AP36" i="29" s="1"/>
  <c r="AO36" i="15"/>
  <c r="AO36" i="29" s="1"/>
  <c r="AN36" i="15"/>
  <c r="AN36" i="29" s="1"/>
  <c r="AM36" i="15"/>
  <c r="AM36" i="29" s="1"/>
  <c r="AL36" i="15"/>
  <c r="AL36" i="29" s="1"/>
  <c r="AK36" i="15"/>
  <c r="AK36" i="29" s="1"/>
  <c r="AJ36" i="15"/>
  <c r="AJ36" i="29" s="1"/>
  <c r="AI36" i="15"/>
  <c r="AI36" i="29" s="1"/>
  <c r="AH36" i="15"/>
  <c r="AH36" i="29" s="1"/>
  <c r="AG36" i="15"/>
  <c r="AG36" i="29" s="1"/>
  <c r="AF36" i="15"/>
  <c r="AF36" i="29" s="1"/>
  <c r="AE36" i="15"/>
  <c r="AE36" i="29" s="1"/>
  <c r="AD36" i="15"/>
  <c r="AD36" i="29" s="1"/>
  <c r="AC36" i="15"/>
  <c r="AC36" i="29" s="1"/>
  <c r="AB36" i="15"/>
  <c r="AB36" i="29" s="1"/>
  <c r="AA36" i="15"/>
  <c r="AA36" i="29" s="1"/>
  <c r="Z36" i="15"/>
  <c r="Z36" i="29" s="1"/>
  <c r="Y36" i="15"/>
  <c r="Y36" i="29" s="1"/>
  <c r="X36" i="15"/>
  <c r="X36" i="29" s="1"/>
  <c r="W36" i="15"/>
  <c r="W36" i="29" s="1"/>
  <c r="V36" i="15"/>
  <c r="V36" i="29" s="1"/>
  <c r="U36" i="15"/>
  <c r="U36" i="29" s="1"/>
  <c r="T36" i="15"/>
  <c r="T36" i="29" s="1"/>
  <c r="S36" i="15"/>
  <c r="S36" i="29" s="1"/>
  <c r="R36" i="15"/>
  <c r="R36" i="29" s="1"/>
  <c r="Q36" i="15"/>
  <c r="Q36" i="29" s="1"/>
  <c r="P36" i="15"/>
  <c r="P36" i="29" s="1"/>
  <c r="O36" i="15"/>
  <c r="O36" i="29" s="1"/>
  <c r="N36" i="15"/>
  <c r="N36" i="29" s="1"/>
  <c r="M36" i="15"/>
  <c r="M36" i="29" s="1"/>
  <c r="L36" i="15"/>
  <c r="L36" i="29" s="1"/>
  <c r="K36" i="15"/>
  <c r="K36" i="29" s="1"/>
  <c r="AP35" i="15"/>
  <c r="AP35" i="29" s="1"/>
  <c r="AO35" i="15"/>
  <c r="AO35" i="29" s="1"/>
  <c r="AN35" i="15"/>
  <c r="AN35" i="29" s="1"/>
  <c r="AM35" i="15"/>
  <c r="AM35" i="29" s="1"/>
  <c r="AL35" i="15"/>
  <c r="AL35" i="29" s="1"/>
  <c r="AK35" i="15"/>
  <c r="AK35" i="29" s="1"/>
  <c r="AJ35" i="15"/>
  <c r="AJ35" i="29" s="1"/>
  <c r="AI35" i="15"/>
  <c r="AI35" i="29" s="1"/>
  <c r="AH35" i="15"/>
  <c r="AH35" i="29" s="1"/>
  <c r="AG35" i="15"/>
  <c r="AG35" i="29" s="1"/>
  <c r="AF35" i="15"/>
  <c r="AF35" i="29" s="1"/>
  <c r="AE35" i="15"/>
  <c r="AE35" i="29" s="1"/>
  <c r="AD35" i="15"/>
  <c r="AD35" i="29" s="1"/>
  <c r="AC35" i="15"/>
  <c r="AC35" i="29" s="1"/>
  <c r="AB35" i="15"/>
  <c r="AB35" i="29" s="1"/>
  <c r="AA35" i="15"/>
  <c r="AA35" i="29" s="1"/>
  <c r="Z35" i="15"/>
  <c r="Z35" i="29" s="1"/>
  <c r="Y35" i="15"/>
  <c r="Y35" i="29" s="1"/>
  <c r="X35" i="15"/>
  <c r="X35" i="29" s="1"/>
  <c r="W35" i="15"/>
  <c r="W35" i="29" s="1"/>
  <c r="V35" i="15"/>
  <c r="V35" i="29" s="1"/>
  <c r="U35" i="15"/>
  <c r="U35" i="29" s="1"/>
  <c r="T35" i="15"/>
  <c r="T35" i="29" s="1"/>
  <c r="S35" i="15"/>
  <c r="S35" i="29" s="1"/>
  <c r="R35" i="15"/>
  <c r="R35" i="29" s="1"/>
  <c r="Q35" i="15"/>
  <c r="Q35" i="29" s="1"/>
  <c r="P35" i="15"/>
  <c r="P35" i="29" s="1"/>
  <c r="O35" i="15"/>
  <c r="O35" i="29" s="1"/>
  <c r="N35" i="15"/>
  <c r="N35" i="29" s="1"/>
  <c r="M35" i="15"/>
  <c r="M35" i="29" s="1"/>
  <c r="L35" i="15"/>
  <c r="L35" i="29" s="1"/>
  <c r="K35" i="15"/>
  <c r="K35" i="29" s="1"/>
  <c r="AP34" i="15"/>
  <c r="AP34" i="29" s="1"/>
  <c r="AO34" i="15"/>
  <c r="AO34" i="29" s="1"/>
  <c r="AN34" i="15"/>
  <c r="AN34" i="29" s="1"/>
  <c r="AM34" i="15"/>
  <c r="AM34" i="29" s="1"/>
  <c r="AL34" i="15"/>
  <c r="AL34" i="29" s="1"/>
  <c r="AK34" i="15"/>
  <c r="AK34" i="29" s="1"/>
  <c r="AJ34" i="15"/>
  <c r="AJ34" i="29" s="1"/>
  <c r="AI34" i="15"/>
  <c r="AI34" i="29" s="1"/>
  <c r="AH34" i="15"/>
  <c r="AH34" i="29" s="1"/>
  <c r="AG34" i="15"/>
  <c r="AG34" i="29" s="1"/>
  <c r="AF34" i="15"/>
  <c r="AF34" i="29" s="1"/>
  <c r="AE34" i="15"/>
  <c r="AE34" i="29" s="1"/>
  <c r="AD34" i="15"/>
  <c r="AD34" i="29" s="1"/>
  <c r="AC34" i="15"/>
  <c r="AC34" i="29" s="1"/>
  <c r="AB34" i="15"/>
  <c r="AB34" i="29" s="1"/>
  <c r="AA34" i="15"/>
  <c r="AA34" i="29" s="1"/>
  <c r="Z34" i="15"/>
  <c r="Z34" i="29" s="1"/>
  <c r="Y34" i="15"/>
  <c r="Y34" i="29" s="1"/>
  <c r="X34" i="15"/>
  <c r="X34" i="29" s="1"/>
  <c r="W34" i="15"/>
  <c r="W34" i="29" s="1"/>
  <c r="V34" i="15"/>
  <c r="V34" i="29" s="1"/>
  <c r="U34" i="15"/>
  <c r="U34" i="29" s="1"/>
  <c r="T34" i="15"/>
  <c r="T34" i="29" s="1"/>
  <c r="S34" i="15"/>
  <c r="S34" i="29" s="1"/>
  <c r="R34" i="15"/>
  <c r="R34" i="29" s="1"/>
  <c r="Q34" i="15"/>
  <c r="Q34" i="29" s="1"/>
  <c r="P34" i="15"/>
  <c r="P34" i="29" s="1"/>
  <c r="O34" i="15"/>
  <c r="O34" i="29" s="1"/>
  <c r="N34" i="15"/>
  <c r="N34" i="29" s="1"/>
  <c r="M34" i="15"/>
  <c r="M34" i="29" s="1"/>
  <c r="L34" i="15"/>
  <c r="L34" i="29" s="1"/>
  <c r="K34" i="15"/>
  <c r="K34" i="29" s="1"/>
  <c r="AP33" i="15"/>
  <c r="AP33" i="29" s="1"/>
  <c r="AO33" i="15"/>
  <c r="AO33" i="29" s="1"/>
  <c r="AN33" i="15"/>
  <c r="AN33" i="29" s="1"/>
  <c r="AM33" i="15"/>
  <c r="AM33" i="29" s="1"/>
  <c r="AL33" i="15"/>
  <c r="AL33" i="29" s="1"/>
  <c r="AK33" i="15"/>
  <c r="AK33" i="29" s="1"/>
  <c r="AJ33" i="15"/>
  <c r="AJ33" i="29" s="1"/>
  <c r="AI33" i="15"/>
  <c r="AI33" i="29" s="1"/>
  <c r="AH33" i="15"/>
  <c r="AH33" i="29" s="1"/>
  <c r="AG33" i="15"/>
  <c r="AG33" i="29" s="1"/>
  <c r="AF33" i="15"/>
  <c r="AF33" i="29" s="1"/>
  <c r="AE33" i="15"/>
  <c r="AE33" i="29" s="1"/>
  <c r="AD33" i="15"/>
  <c r="AD33" i="29" s="1"/>
  <c r="AC33" i="15"/>
  <c r="AC33" i="29" s="1"/>
  <c r="AB33" i="15"/>
  <c r="AB33" i="29" s="1"/>
  <c r="AA33" i="15"/>
  <c r="AA33" i="29" s="1"/>
  <c r="Z33" i="15"/>
  <c r="Z33" i="29" s="1"/>
  <c r="Y33" i="15"/>
  <c r="Y33" i="29" s="1"/>
  <c r="X33" i="15"/>
  <c r="X33" i="29" s="1"/>
  <c r="W33" i="15"/>
  <c r="W33" i="29" s="1"/>
  <c r="V33" i="15"/>
  <c r="V33" i="29" s="1"/>
  <c r="U33" i="15"/>
  <c r="U33" i="29" s="1"/>
  <c r="T33" i="15"/>
  <c r="T33" i="29" s="1"/>
  <c r="S33" i="15"/>
  <c r="S33" i="29" s="1"/>
  <c r="R33" i="15"/>
  <c r="R33" i="29" s="1"/>
  <c r="Q33" i="15"/>
  <c r="Q33" i="29" s="1"/>
  <c r="P33" i="15"/>
  <c r="P33" i="29" s="1"/>
  <c r="O33" i="15"/>
  <c r="O33" i="29" s="1"/>
  <c r="N33" i="15"/>
  <c r="N33" i="29" s="1"/>
  <c r="M33" i="15"/>
  <c r="M33" i="29" s="1"/>
  <c r="L33" i="15"/>
  <c r="L33" i="29" s="1"/>
  <c r="K33" i="15"/>
  <c r="K33" i="29" s="1"/>
  <c r="AP32" i="15"/>
  <c r="AP32" i="29" s="1"/>
  <c r="AO32" i="15"/>
  <c r="AO32" i="29" s="1"/>
  <c r="AN32" i="15"/>
  <c r="AN32" i="29" s="1"/>
  <c r="AM32" i="15"/>
  <c r="AM32" i="29" s="1"/>
  <c r="AL32" i="15"/>
  <c r="AL32" i="29" s="1"/>
  <c r="AK32" i="15"/>
  <c r="AK32" i="29" s="1"/>
  <c r="AJ32" i="15"/>
  <c r="AJ32" i="29" s="1"/>
  <c r="AI32" i="15"/>
  <c r="AI32" i="29" s="1"/>
  <c r="AH32" i="15"/>
  <c r="AH32" i="29" s="1"/>
  <c r="AG32" i="15"/>
  <c r="AG32" i="29" s="1"/>
  <c r="AF32" i="15"/>
  <c r="AF32" i="29" s="1"/>
  <c r="AE32" i="15"/>
  <c r="AE32" i="29" s="1"/>
  <c r="AD32" i="15"/>
  <c r="AD32" i="29" s="1"/>
  <c r="AC32" i="15"/>
  <c r="AC32" i="29" s="1"/>
  <c r="AB32" i="15"/>
  <c r="AB32" i="29" s="1"/>
  <c r="AA32" i="15"/>
  <c r="AA32" i="29" s="1"/>
  <c r="Z32" i="15"/>
  <c r="Z32" i="29" s="1"/>
  <c r="Y32" i="15"/>
  <c r="Y32" i="29" s="1"/>
  <c r="X32" i="15"/>
  <c r="X32" i="29" s="1"/>
  <c r="W32" i="15"/>
  <c r="W32" i="29" s="1"/>
  <c r="V32" i="15"/>
  <c r="V32" i="29" s="1"/>
  <c r="U32" i="15"/>
  <c r="U32" i="29" s="1"/>
  <c r="T32" i="15"/>
  <c r="T32" i="29" s="1"/>
  <c r="S32" i="15"/>
  <c r="S32" i="29" s="1"/>
  <c r="R32" i="15"/>
  <c r="R32" i="29" s="1"/>
  <c r="Q32" i="15"/>
  <c r="Q32" i="29" s="1"/>
  <c r="P32" i="15"/>
  <c r="P32" i="29" s="1"/>
  <c r="O32" i="15"/>
  <c r="O32" i="29" s="1"/>
  <c r="N32" i="15"/>
  <c r="N32" i="29" s="1"/>
  <c r="M32" i="15"/>
  <c r="M32" i="29" s="1"/>
  <c r="L32" i="15"/>
  <c r="L32" i="29" s="1"/>
  <c r="K32" i="15"/>
  <c r="K32" i="29" s="1"/>
  <c r="AP31" i="15"/>
  <c r="AP31" i="29" s="1"/>
  <c r="AO31" i="15"/>
  <c r="AO31" i="29" s="1"/>
  <c r="AN31" i="15"/>
  <c r="AN31" i="29" s="1"/>
  <c r="AM31" i="15"/>
  <c r="AM31" i="29" s="1"/>
  <c r="AL31" i="15"/>
  <c r="AL31" i="29" s="1"/>
  <c r="AK31" i="15"/>
  <c r="AK31" i="29" s="1"/>
  <c r="AJ31" i="15"/>
  <c r="AJ31" i="29" s="1"/>
  <c r="AI31" i="15"/>
  <c r="AI31" i="29" s="1"/>
  <c r="AH31" i="15"/>
  <c r="AH31" i="29" s="1"/>
  <c r="AG31" i="15"/>
  <c r="AG31" i="29" s="1"/>
  <c r="AF31" i="15"/>
  <c r="AF31" i="29" s="1"/>
  <c r="AE31" i="15"/>
  <c r="AE31" i="29" s="1"/>
  <c r="AD31" i="15"/>
  <c r="AD31" i="29" s="1"/>
  <c r="AC31" i="15"/>
  <c r="AC31" i="29" s="1"/>
  <c r="AB31" i="15"/>
  <c r="AB31" i="29" s="1"/>
  <c r="AA31" i="15"/>
  <c r="AA31" i="29" s="1"/>
  <c r="Z31" i="15"/>
  <c r="Z31" i="29" s="1"/>
  <c r="Y31" i="15"/>
  <c r="Y31" i="29" s="1"/>
  <c r="X31" i="15"/>
  <c r="X31" i="29" s="1"/>
  <c r="W31" i="15"/>
  <c r="W31" i="29" s="1"/>
  <c r="V31" i="15"/>
  <c r="V31" i="29" s="1"/>
  <c r="U31" i="15"/>
  <c r="U31" i="29" s="1"/>
  <c r="T31" i="15"/>
  <c r="T31" i="29" s="1"/>
  <c r="S31" i="15"/>
  <c r="S31" i="29" s="1"/>
  <c r="R31" i="15"/>
  <c r="R31" i="29" s="1"/>
  <c r="Q31" i="15"/>
  <c r="Q31" i="29" s="1"/>
  <c r="P31" i="15"/>
  <c r="P31" i="29" s="1"/>
  <c r="O31" i="15"/>
  <c r="O31" i="29" s="1"/>
  <c r="N31" i="15"/>
  <c r="N31" i="29" s="1"/>
  <c r="M31" i="15"/>
  <c r="M31" i="29" s="1"/>
  <c r="L31" i="15"/>
  <c r="L31" i="29" s="1"/>
  <c r="K31" i="15"/>
  <c r="K31" i="29" s="1"/>
  <c r="AP30" i="15"/>
  <c r="AP30" i="29" s="1"/>
  <c r="AO30" i="15"/>
  <c r="AO30" i="29" s="1"/>
  <c r="AN30" i="15"/>
  <c r="AN30" i="29" s="1"/>
  <c r="AM30" i="15"/>
  <c r="AM30" i="29" s="1"/>
  <c r="AL30" i="15"/>
  <c r="AL30" i="29" s="1"/>
  <c r="AK30" i="15"/>
  <c r="AK30" i="29" s="1"/>
  <c r="AJ30" i="15"/>
  <c r="AJ30" i="29" s="1"/>
  <c r="AI30" i="15"/>
  <c r="AI30" i="29" s="1"/>
  <c r="AH30" i="15"/>
  <c r="AH30" i="29" s="1"/>
  <c r="AG30" i="15"/>
  <c r="AG30" i="29" s="1"/>
  <c r="AF30" i="15"/>
  <c r="AF30" i="29" s="1"/>
  <c r="AE30" i="15"/>
  <c r="AE30" i="29" s="1"/>
  <c r="AD30" i="15"/>
  <c r="AD30" i="29" s="1"/>
  <c r="AC30" i="15"/>
  <c r="AC30" i="29" s="1"/>
  <c r="AB30" i="15"/>
  <c r="AB30" i="29" s="1"/>
  <c r="AA30" i="15"/>
  <c r="AA30" i="29" s="1"/>
  <c r="Z30" i="15"/>
  <c r="Z30" i="29" s="1"/>
  <c r="Y30" i="15"/>
  <c r="Y30" i="29" s="1"/>
  <c r="X30" i="15"/>
  <c r="X30" i="29" s="1"/>
  <c r="W30" i="15"/>
  <c r="W30" i="29" s="1"/>
  <c r="V30" i="15"/>
  <c r="V30" i="29" s="1"/>
  <c r="U30" i="15"/>
  <c r="U30" i="29" s="1"/>
  <c r="T30" i="15"/>
  <c r="T30" i="29" s="1"/>
  <c r="S30" i="15"/>
  <c r="S30" i="29" s="1"/>
  <c r="R30" i="15"/>
  <c r="R30" i="29" s="1"/>
  <c r="Q30" i="15"/>
  <c r="Q30" i="29" s="1"/>
  <c r="P30" i="15"/>
  <c r="P30" i="29" s="1"/>
  <c r="O30" i="15"/>
  <c r="O30" i="29" s="1"/>
  <c r="N30" i="15"/>
  <c r="N30" i="29" s="1"/>
  <c r="M30" i="15"/>
  <c r="M30" i="29" s="1"/>
  <c r="L30" i="15"/>
  <c r="L30" i="29" s="1"/>
  <c r="K30" i="15"/>
  <c r="K30" i="29" s="1"/>
  <c r="AP29" i="15"/>
  <c r="AP29" i="29" s="1"/>
  <c r="AO29" i="15"/>
  <c r="AO29" i="29" s="1"/>
  <c r="AN29" i="15"/>
  <c r="AN29" i="29" s="1"/>
  <c r="AM29" i="15"/>
  <c r="AM29" i="29" s="1"/>
  <c r="AL29" i="15"/>
  <c r="AL29" i="29" s="1"/>
  <c r="AK29" i="15"/>
  <c r="AK29" i="29" s="1"/>
  <c r="AJ29" i="15"/>
  <c r="AJ29" i="29" s="1"/>
  <c r="AI29" i="15"/>
  <c r="AI29" i="29" s="1"/>
  <c r="AH29" i="15"/>
  <c r="AH29" i="29" s="1"/>
  <c r="AG29" i="15"/>
  <c r="AG29" i="29" s="1"/>
  <c r="AF29" i="15"/>
  <c r="AF29" i="29" s="1"/>
  <c r="AE29" i="15"/>
  <c r="AE29" i="29" s="1"/>
  <c r="AD29" i="15"/>
  <c r="AD29" i="29" s="1"/>
  <c r="AC29" i="15"/>
  <c r="AC29" i="29" s="1"/>
  <c r="AB29" i="15"/>
  <c r="AB29" i="29" s="1"/>
  <c r="AA29" i="15"/>
  <c r="AA29" i="29" s="1"/>
  <c r="Z29" i="15"/>
  <c r="Z29" i="29" s="1"/>
  <c r="Y29" i="15"/>
  <c r="Y29" i="29" s="1"/>
  <c r="X29" i="15"/>
  <c r="X29" i="29" s="1"/>
  <c r="W29" i="15"/>
  <c r="W29" i="29" s="1"/>
  <c r="V29" i="15"/>
  <c r="V29" i="29" s="1"/>
  <c r="U29" i="15"/>
  <c r="U29" i="29" s="1"/>
  <c r="T29" i="15"/>
  <c r="T29" i="29" s="1"/>
  <c r="S29" i="15"/>
  <c r="S29" i="29" s="1"/>
  <c r="R29" i="15"/>
  <c r="R29" i="29" s="1"/>
  <c r="Q29" i="15"/>
  <c r="Q29" i="29" s="1"/>
  <c r="P29" i="15"/>
  <c r="P29" i="29" s="1"/>
  <c r="O29" i="15"/>
  <c r="O29" i="29" s="1"/>
  <c r="N29" i="15"/>
  <c r="N29" i="29" s="1"/>
  <c r="M29" i="15"/>
  <c r="M29" i="29" s="1"/>
  <c r="L29" i="15"/>
  <c r="L29" i="29" s="1"/>
  <c r="K29" i="15"/>
  <c r="K29" i="29" s="1"/>
  <c r="AP28" i="15"/>
  <c r="AP28" i="29" s="1"/>
  <c r="AO28" i="15"/>
  <c r="AO28" i="29" s="1"/>
  <c r="AN28" i="15"/>
  <c r="AN28" i="29" s="1"/>
  <c r="AM28" i="15"/>
  <c r="AM28" i="29" s="1"/>
  <c r="AL28" i="15"/>
  <c r="AL28" i="29" s="1"/>
  <c r="AK28" i="15"/>
  <c r="AK28" i="29" s="1"/>
  <c r="AJ28" i="15"/>
  <c r="AJ28" i="29" s="1"/>
  <c r="AI28" i="15"/>
  <c r="AI28" i="29" s="1"/>
  <c r="AH28" i="15"/>
  <c r="AH28" i="29" s="1"/>
  <c r="AG28" i="15"/>
  <c r="AG28" i="29" s="1"/>
  <c r="AF28" i="15"/>
  <c r="AF28" i="29" s="1"/>
  <c r="AE28" i="15"/>
  <c r="AE28" i="29" s="1"/>
  <c r="AD28" i="15"/>
  <c r="AD28" i="29" s="1"/>
  <c r="AC28" i="15"/>
  <c r="AC28" i="29" s="1"/>
  <c r="AB28" i="15"/>
  <c r="AB28" i="29" s="1"/>
  <c r="AA28" i="15"/>
  <c r="AA28" i="29" s="1"/>
  <c r="Z28" i="15"/>
  <c r="Z28" i="29" s="1"/>
  <c r="Y28" i="15"/>
  <c r="Y28" i="29" s="1"/>
  <c r="X28" i="15"/>
  <c r="X28" i="29" s="1"/>
  <c r="W28" i="15"/>
  <c r="W28" i="29" s="1"/>
  <c r="V28" i="15"/>
  <c r="V28" i="29" s="1"/>
  <c r="U28" i="15"/>
  <c r="U28" i="29" s="1"/>
  <c r="T28" i="15"/>
  <c r="T28" i="29" s="1"/>
  <c r="S28" i="15"/>
  <c r="S28" i="29" s="1"/>
  <c r="R28" i="15"/>
  <c r="R28" i="29" s="1"/>
  <c r="Q28" i="15"/>
  <c r="Q28" i="29" s="1"/>
  <c r="P28" i="15"/>
  <c r="P28" i="29" s="1"/>
  <c r="O28" i="15"/>
  <c r="O28" i="29" s="1"/>
  <c r="N28" i="15"/>
  <c r="N28" i="29" s="1"/>
  <c r="M28" i="15"/>
  <c r="M28" i="29" s="1"/>
  <c r="L28" i="15"/>
  <c r="L28" i="29" s="1"/>
  <c r="K28" i="15"/>
  <c r="K28" i="29" s="1"/>
  <c r="AP27" i="15"/>
  <c r="AP27" i="29" s="1"/>
  <c r="AO27" i="15"/>
  <c r="AO27" i="29" s="1"/>
  <c r="AN27" i="15"/>
  <c r="AN27" i="29" s="1"/>
  <c r="AM27" i="15"/>
  <c r="AM27" i="29" s="1"/>
  <c r="AL27" i="15"/>
  <c r="AL27" i="29" s="1"/>
  <c r="AK27" i="15"/>
  <c r="AK27" i="29" s="1"/>
  <c r="AJ27" i="15"/>
  <c r="AJ27" i="29" s="1"/>
  <c r="AI27" i="15"/>
  <c r="AI27" i="29" s="1"/>
  <c r="AH27" i="15"/>
  <c r="AH27" i="29" s="1"/>
  <c r="AG27" i="15"/>
  <c r="AG27" i="29" s="1"/>
  <c r="AF27" i="15"/>
  <c r="AF27" i="29" s="1"/>
  <c r="AE27" i="15"/>
  <c r="AE27" i="29" s="1"/>
  <c r="AD27" i="15"/>
  <c r="AD27" i="29" s="1"/>
  <c r="AC27" i="15"/>
  <c r="AC27" i="29" s="1"/>
  <c r="AB27" i="15"/>
  <c r="AB27" i="29" s="1"/>
  <c r="AA27" i="15"/>
  <c r="AA27" i="29" s="1"/>
  <c r="Z27" i="15"/>
  <c r="Z27" i="29" s="1"/>
  <c r="Y27" i="15"/>
  <c r="Y27" i="29" s="1"/>
  <c r="X27" i="15"/>
  <c r="X27" i="29" s="1"/>
  <c r="W27" i="15"/>
  <c r="W27" i="29" s="1"/>
  <c r="V27" i="15"/>
  <c r="V27" i="29" s="1"/>
  <c r="U27" i="15"/>
  <c r="U27" i="29" s="1"/>
  <c r="T27" i="15"/>
  <c r="T27" i="29" s="1"/>
  <c r="S27" i="15"/>
  <c r="S27" i="29" s="1"/>
  <c r="R27" i="15"/>
  <c r="R27" i="29" s="1"/>
  <c r="Q27" i="15"/>
  <c r="Q27" i="29" s="1"/>
  <c r="P27" i="15"/>
  <c r="P27" i="29" s="1"/>
  <c r="O27" i="15"/>
  <c r="O27" i="29" s="1"/>
  <c r="N27" i="15"/>
  <c r="N27" i="29" s="1"/>
  <c r="M27" i="15"/>
  <c r="M27" i="29" s="1"/>
  <c r="L27" i="15"/>
  <c r="L27" i="29" s="1"/>
  <c r="K27" i="15"/>
  <c r="K27" i="29" s="1"/>
  <c r="AP26" i="15"/>
  <c r="AP26" i="29" s="1"/>
  <c r="AO26" i="15"/>
  <c r="AO26" i="29" s="1"/>
  <c r="AN26" i="15"/>
  <c r="AN26" i="29" s="1"/>
  <c r="AM26" i="15"/>
  <c r="AM26" i="29" s="1"/>
  <c r="AL26" i="15"/>
  <c r="AL26" i="29" s="1"/>
  <c r="AK26" i="15"/>
  <c r="AK26" i="29" s="1"/>
  <c r="AJ26" i="15"/>
  <c r="AJ26" i="29" s="1"/>
  <c r="AI26" i="15"/>
  <c r="AI26" i="29" s="1"/>
  <c r="AH26" i="15"/>
  <c r="AH26" i="29" s="1"/>
  <c r="AG26" i="15"/>
  <c r="AG26" i="29" s="1"/>
  <c r="AF26" i="15"/>
  <c r="AF26" i="29" s="1"/>
  <c r="AE26" i="15"/>
  <c r="AE26" i="29" s="1"/>
  <c r="AD26" i="15"/>
  <c r="AD26" i="29" s="1"/>
  <c r="AC26" i="15"/>
  <c r="AC26" i="29" s="1"/>
  <c r="AB26" i="15"/>
  <c r="AB26" i="29" s="1"/>
  <c r="AA26" i="15"/>
  <c r="AA26" i="29" s="1"/>
  <c r="Z26" i="15"/>
  <c r="Z26" i="29" s="1"/>
  <c r="Y26" i="15"/>
  <c r="Y26" i="29" s="1"/>
  <c r="X26" i="15"/>
  <c r="X26" i="29" s="1"/>
  <c r="W26" i="15"/>
  <c r="W26" i="29" s="1"/>
  <c r="V26" i="15"/>
  <c r="V26" i="29" s="1"/>
  <c r="U26" i="15"/>
  <c r="U26" i="29" s="1"/>
  <c r="T26" i="15"/>
  <c r="T26" i="29" s="1"/>
  <c r="S26" i="15"/>
  <c r="S26" i="29" s="1"/>
  <c r="R26" i="15"/>
  <c r="R26" i="29" s="1"/>
  <c r="Q26" i="15"/>
  <c r="Q26" i="29" s="1"/>
  <c r="P26" i="15"/>
  <c r="P26" i="29" s="1"/>
  <c r="O26" i="15"/>
  <c r="O26" i="29" s="1"/>
  <c r="N26" i="15"/>
  <c r="N26" i="29" s="1"/>
  <c r="M26" i="15"/>
  <c r="M26" i="29" s="1"/>
  <c r="L26" i="15"/>
  <c r="L26" i="29" s="1"/>
  <c r="K26" i="15"/>
  <c r="K26" i="29" s="1"/>
  <c r="AP25" i="15"/>
  <c r="AP25" i="29" s="1"/>
  <c r="AO25" i="15"/>
  <c r="AO25" i="29" s="1"/>
  <c r="AN25" i="15"/>
  <c r="AN25" i="29" s="1"/>
  <c r="AM25" i="15"/>
  <c r="AM25" i="29" s="1"/>
  <c r="AL25" i="15"/>
  <c r="AL25" i="29" s="1"/>
  <c r="AK25" i="15"/>
  <c r="AK25" i="29" s="1"/>
  <c r="AJ25" i="15"/>
  <c r="AJ25" i="29" s="1"/>
  <c r="AI25" i="15"/>
  <c r="AI25" i="29" s="1"/>
  <c r="AH25" i="15"/>
  <c r="AH25" i="29" s="1"/>
  <c r="AG25" i="15"/>
  <c r="AG25" i="29" s="1"/>
  <c r="AF25" i="15"/>
  <c r="AF25" i="29" s="1"/>
  <c r="AE25" i="15"/>
  <c r="AE25" i="29" s="1"/>
  <c r="AD25" i="15"/>
  <c r="AD25" i="29" s="1"/>
  <c r="AC25" i="15"/>
  <c r="AC25" i="29" s="1"/>
  <c r="AB25" i="15"/>
  <c r="AB25" i="29" s="1"/>
  <c r="AA25" i="15"/>
  <c r="AA25" i="29" s="1"/>
  <c r="Z25" i="15"/>
  <c r="Z25" i="29" s="1"/>
  <c r="Y25" i="15"/>
  <c r="Y25" i="29" s="1"/>
  <c r="X25" i="15"/>
  <c r="X25" i="29" s="1"/>
  <c r="W25" i="15"/>
  <c r="W25" i="29" s="1"/>
  <c r="V25" i="15"/>
  <c r="V25" i="29" s="1"/>
  <c r="U25" i="15"/>
  <c r="U25" i="29" s="1"/>
  <c r="T25" i="15"/>
  <c r="T25" i="29" s="1"/>
  <c r="S25" i="15"/>
  <c r="S25" i="29" s="1"/>
  <c r="R25" i="15"/>
  <c r="R25" i="29" s="1"/>
  <c r="Q25" i="15"/>
  <c r="Q25" i="29" s="1"/>
  <c r="P25" i="15"/>
  <c r="P25" i="29" s="1"/>
  <c r="O25" i="15"/>
  <c r="O25" i="29" s="1"/>
  <c r="N25" i="15"/>
  <c r="N25" i="29" s="1"/>
  <c r="M25" i="15"/>
  <c r="M25" i="29" s="1"/>
  <c r="L25" i="15"/>
  <c r="L25" i="29" s="1"/>
  <c r="K25" i="15"/>
  <c r="K25" i="29" s="1"/>
  <c r="AP24" i="15"/>
  <c r="AP24" i="29" s="1"/>
  <c r="AO24" i="15"/>
  <c r="AO24" i="29" s="1"/>
  <c r="AN24" i="15"/>
  <c r="AN24" i="29" s="1"/>
  <c r="AM24" i="15"/>
  <c r="AM24" i="29" s="1"/>
  <c r="AL24" i="15"/>
  <c r="AL24" i="29" s="1"/>
  <c r="AK24" i="15"/>
  <c r="AK24" i="29" s="1"/>
  <c r="AJ24" i="15"/>
  <c r="AJ24" i="29" s="1"/>
  <c r="AI24" i="15"/>
  <c r="AI24" i="29" s="1"/>
  <c r="AH24" i="15"/>
  <c r="AH24" i="29" s="1"/>
  <c r="AG24" i="15"/>
  <c r="AG24" i="29" s="1"/>
  <c r="AF24" i="15"/>
  <c r="AF24" i="29" s="1"/>
  <c r="AE24" i="15"/>
  <c r="AE24" i="29" s="1"/>
  <c r="AD24" i="15"/>
  <c r="AD24" i="29" s="1"/>
  <c r="AC24" i="15"/>
  <c r="AC24" i="29" s="1"/>
  <c r="AB24" i="15"/>
  <c r="AB24" i="29" s="1"/>
  <c r="AA24" i="15"/>
  <c r="AA24" i="29" s="1"/>
  <c r="Z24" i="15"/>
  <c r="Z24" i="29" s="1"/>
  <c r="Y24" i="15"/>
  <c r="Y24" i="29" s="1"/>
  <c r="X24" i="15"/>
  <c r="X24" i="29" s="1"/>
  <c r="W24" i="15"/>
  <c r="W24" i="29" s="1"/>
  <c r="V24" i="15"/>
  <c r="V24" i="29" s="1"/>
  <c r="U24" i="15"/>
  <c r="U24" i="29" s="1"/>
  <c r="T24" i="15"/>
  <c r="T24" i="29" s="1"/>
  <c r="S24" i="15"/>
  <c r="S24" i="29" s="1"/>
  <c r="R24" i="15"/>
  <c r="R24" i="29" s="1"/>
  <c r="Q24" i="15"/>
  <c r="Q24" i="29" s="1"/>
  <c r="P24" i="15"/>
  <c r="P24" i="29" s="1"/>
  <c r="O24" i="15"/>
  <c r="O24" i="29" s="1"/>
  <c r="N24" i="15"/>
  <c r="N24" i="29" s="1"/>
  <c r="M24" i="15"/>
  <c r="M24" i="29" s="1"/>
  <c r="L24" i="15"/>
  <c r="L24" i="29" s="1"/>
  <c r="K24" i="15"/>
  <c r="K24" i="29" s="1"/>
  <c r="AP23" i="15"/>
  <c r="AP23" i="29" s="1"/>
  <c r="AO23" i="15"/>
  <c r="AO23" i="29" s="1"/>
  <c r="AN23" i="15"/>
  <c r="AN23" i="29" s="1"/>
  <c r="AM23" i="15"/>
  <c r="AM23" i="29" s="1"/>
  <c r="AL23" i="15"/>
  <c r="AL23" i="29" s="1"/>
  <c r="AK23" i="15"/>
  <c r="AK23" i="29" s="1"/>
  <c r="AJ23" i="15"/>
  <c r="AJ23" i="29" s="1"/>
  <c r="AI23" i="15"/>
  <c r="AI23" i="29" s="1"/>
  <c r="AH23" i="15"/>
  <c r="AH23" i="29" s="1"/>
  <c r="AG23" i="15"/>
  <c r="AG23" i="29" s="1"/>
  <c r="AF23" i="15"/>
  <c r="AF23" i="29" s="1"/>
  <c r="AE23" i="15"/>
  <c r="AE23" i="29" s="1"/>
  <c r="AD23" i="15"/>
  <c r="AD23" i="29" s="1"/>
  <c r="AC23" i="15"/>
  <c r="AC23" i="29" s="1"/>
  <c r="AB23" i="15"/>
  <c r="AB23" i="29" s="1"/>
  <c r="AA23" i="15"/>
  <c r="AA23" i="29" s="1"/>
  <c r="Z23" i="15"/>
  <c r="Z23" i="29" s="1"/>
  <c r="Y23" i="15"/>
  <c r="Y23" i="29" s="1"/>
  <c r="X23" i="15"/>
  <c r="X23" i="29" s="1"/>
  <c r="W23" i="15"/>
  <c r="W23" i="29" s="1"/>
  <c r="V23" i="15"/>
  <c r="V23" i="29" s="1"/>
  <c r="U23" i="15"/>
  <c r="U23" i="29" s="1"/>
  <c r="T23" i="15"/>
  <c r="T23" i="29" s="1"/>
  <c r="S23" i="15"/>
  <c r="S23" i="29" s="1"/>
  <c r="R23" i="15"/>
  <c r="R23" i="29" s="1"/>
  <c r="Q23" i="15"/>
  <c r="Q23" i="29" s="1"/>
  <c r="P23" i="15"/>
  <c r="P23" i="29" s="1"/>
  <c r="O23" i="15"/>
  <c r="O23" i="29" s="1"/>
  <c r="N23" i="15"/>
  <c r="N23" i="29" s="1"/>
  <c r="M23" i="15"/>
  <c r="M23" i="29" s="1"/>
  <c r="L23" i="15"/>
  <c r="L23" i="29" s="1"/>
  <c r="K23" i="15"/>
  <c r="K23" i="29" s="1"/>
  <c r="AP22" i="15"/>
  <c r="AP22" i="29" s="1"/>
  <c r="AO22" i="15"/>
  <c r="AO22" i="29" s="1"/>
  <c r="AN22" i="15"/>
  <c r="AN22" i="29" s="1"/>
  <c r="AM22" i="15"/>
  <c r="AM22" i="29" s="1"/>
  <c r="AL22" i="15"/>
  <c r="AL22" i="29" s="1"/>
  <c r="AK22" i="15"/>
  <c r="AK22" i="29" s="1"/>
  <c r="AJ22" i="15"/>
  <c r="AJ22" i="29" s="1"/>
  <c r="AI22" i="15"/>
  <c r="AI22" i="29" s="1"/>
  <c r="AH22" i="15"/>
  <c r="AH22" i="29" s="1"/>
  <c r="AG22" i="15"/>
  <c r="AG22" i="29" s="1"/>
  <c r="AF22" i="15"/>
  <c r="AF22" i="29" s="1"/>
  <c r="AE22" i="15"/>
  <c r="AE22" i="29" s="1"/>
  <c r="AD22" i="15"/>
  <c r="AD22" i="29" s="1"/>
  <c r="AC22" i="15"/>
  <c r="AC22" i="29" s="1"/>
  <c r="AB22" i="15"/>
  <c r="AB22" i="29" s="1"/>
  <c r="AA22" i="15"/>
  <c r="AA22" i="29" s="1"/>
  <c r="Z22" i="15"/>
  <c r="Z22" i="29" s="1"/>
  <c r="Y22" i="15"/>
  <c r="Y22" i="29" s="1"/>
  <c r="X22" i="15"/>
  <c r="X22" i="29" s="1"/>
  <c r="W22" i="15"/>
  <c r="W22" i="29" s="1"/>
  <c r="V22" i="15"/>
  <c r="V22" i="29" s="1"/>
  <c r="U22" i="15"/>
  <c r="U22" i="29" s="1"/>
  <c r="T22" i="15"/>
  <c r="T22" i="29" s="1"/>
  <c r="S22" i="15"/>
  <c r="S22" i="29" s="1"/>
  <c r="R22" i="15"/>
  <c r="R22" i="29" s="1"/>
  <c r="Q22" i="15"/>
  <c r="Q22" i="29" s="1"/>
  <c r="P22" i="15"/>
  <c r="P22" i="29" s="1"/>
  <c r="O22" i="15"/>
  <c r="O22" i="29" s="1"/>
  <c r="N22" i="15"/>
  <c r="N22" i="29" s="1"/>
  <c r="M22" i="15"/>
  <c r="M22" i="29" s="1"/>
  <c r="L22" i="15"/>
  <c r="L22" i="29" s="1"/>
  <c r="K22" i="15"/>
  <c r="K22" i="29" s="1"/>
  <c r="AP21" i="15"/>
  <c r="AP21" i="29" s="1"/>
  <c r="AO21" i="15"/>
  <c r="AO21" i="29" s="1"/>
  <c r="AN21" i="15"/>
  <c r="AN21" i="29" s="1"/>
  <c r="AM21" i="15"/>
  <c r="AM21" i="29" s="1"/>
  <c r="AL21" i="15"/>
  <c r="AL21" i="29" s="1"/>
  <c r="AK21" i="15"/>
  <c r="AK21" i="29" s="1"/>
  <c r="AJ21" i="15"/>
  <c r="AJ21" i="29" s="1"/>
  <c r="AI21" i="15"/>
  <c r="AI21" i="29" s="1"/>
  <c r="AH21" i="15"/>
  <c r="AH21" i="29" s="1"/>
  <c r="AG21" i="15"/>
  <c r="AG21" i="29" s="1"/>
  <c r="AF21" i="15"/>
  <c r="AF21" i="29" s="1"/>
  <c r="AE21" i="15"/>
  <c r="AE21" i="29" s="1"/>
  <c r="AD21" i="15"/>
  <c r="AD21" i="29" s="1"/>
  <c r="AC21" i="15"/>
  <c r="AC21" i="29" s="1"/>
  <c r="AB21" i="15"/>
  <c r="AB21" i="29" s="1"/>
  <c r="AA21" i="15"/>
  <c r="AA21" i="29" s="1"/>
  <c r="Z21" i="15"/>
  <c r="Z21" i="29" s="1"/>
  <c r="Y21" i="15"/>
  <c r="Y21" i="29" s="1"/>
  <c r="X21" i="15"/>
  <c r="X21" i="29" s="1"/>
  <c r="W21" i="15"/>
  <c r="W21" i="29" s="1"/>
  <c r="V21" i="15"/>
  <c r="V21" i="29" s="1"/>
  <c r="U21" i="15"/>
  <c r="U21" i="29" s="1"/>
  <c r="T21" i="15"/>
  <c r="T21" i="29" s="1"/>
  <c r="S21" i="15"/>
  <c r="S21" i="29" s="1"/>
  <c r="R21" i="15"/>
  <c r="R21" i="29" s="1"/>
  <c r="Q21" i="15"/>
  <c r="Q21" i="29" s="1"/>
  <c r="P21" i="15"/>
  <c r="P21" i="29" s="1"/>
  <c r="O21" i="15"/>
  <c r="O21" i="29" s="1"/>
  <c r="N21" i="15"/>
  <c r="N21" i="29" s="1"/>
  <c r="M21" i="15"/>
  <c r="M21" i="29" s="1"/>
  <c r="L21" i="15"/>
  <c r="L21" i="29" s="1"/>
  <c r="K21" i="15"/>
  <c r="K21" i="29" s="1"/>
  <c r="AP20" i="15"/>
  <c r="AP20" i="29" s="1"/>
  <c r="AO20" i="15"/>
  <c r="AO20" i="29" s="1"/>
  <c r="AN20" i="15"/>
  <c r="AN20" i="29" s="1"/>
  <c r="AM20" i="15"/>
  <c r="AM20" i="29" s="1"/>
  <c r="AL20" i="15"/>
  <c r="AL20" i="29" s="1"/>
  <c r="AK20" i="15"/>
  <c r="AK20" i="29" s="1"/>
  <c r="AJ20" i="15"/>
  <c r="AJ20" i="29" s="1"/>
  <c r="AI20" i="15"/>
  <c r="AI20" i="29" s="1"/>
  <c r="AH20" i="15"/>
  <c r="AH20" i="29" s="1"/>
  <c r="AG20" i="15"/>
  <c r="AG20" i="29" s="1"/>
  <c r="AF20" i="15"/>
  <c r="AF20" i="29" s="1"/>
  <c r="AE20" i="15"/>
  <c r="AE20" i="29" s="1"/>
  <c r="AD20" i="15"/>
  <c r="AD20" i="29" s="1"/>
  <c r="AC20" i="15"/>
  <c r="AC20" i="29" s="1"/>
  <c r="AB20" i="15"/>
  <c r="AB20" i="29" s="1"/>
  <c r="AA20" i="15"/>
  <c r="AA20" i="29" s="1"/>
  <c r="Z20" i="15"/>
  <c r="Z20" i="29" s="1"/>
  <c r="Y20" i="15"/>
  <c r="Y20" i="29" s="1"/>
  <c r="X20" i="15"/>
  <c r="X20" i="29" s="1"/>
  <c r="W20" i="15"/>
  <c r="W20" i="29" s="1"/>
  <c r="V20" i="15"/>
  <c r="V20" i="29" s="1"/>
  <c r="U20" i="15"/>
  <c r="U20" i="29" s="1"/>
  <c r="T20" i="15"/>
  <c r="T20" i="29" s="1"/>
  <c r="S20" i="15"/>
  <c r="S20" i="29" s="1"/>
  <c r="R20" i="15"/>
  <c r="R20" i="29" s="1"/>
  <c r="Q20" i="15"/>
  <c r="Q20" i="29" s="1"/>
  <c r="P20" i="15"/>
  <c r="P20" i="29" s="1"/>
  <c r="O20" i="15"/>
  <c r="O20" i="29" s="1"/>
  <c r="N20" i="15"/>
  <c r="N20" i="29" s="1"/>
  <c r="M20" i="15"/>
  <c r="M20" i="29" s="1"/>
  <c r="L20" i="15"/>
  <c r="L20" i="29" s="1"/>
  <c r="K20" i="15"/>
  <c r="K20" i="29" s="1"/>
  <c r="AP19" i="15"/>
  <c r="AP19" i="29" s="1"/>
  <c r="AO19" i="15"/>
  <c r="AO19" i="29" s="1"/>
  <c r="AN19" i="15"/>
  <c r="AN19" i="29" s="1"/>
  <c r="AM19" i="15"/>
  <c r="AM19" i="29" s="1"/>
  <c r="AL19" i="15"/>
  <c r="AL19" i="29" s="1"/>
  <c r="AK19" i="15"/>
  <c r="AK19" i="29" s="1"/>
  <c r="AJ19" i="15"/>
  <c r="AJ19" i="29" s="1"/>
  <c r="AI19" i="15"/>
  <c r="AI19" i="29" s="1"/>
  <c r="AH19" i="15"/>
  <c r="AH19" i="29" s="1"/>
  <c r="AG19" i="15"/>
  <c r="AG19" i="29" s="1"/>
  <c r="AF19" i="15"/>
  <c r="AF19" i="29" s="1"/>
  <c r="AE19" i="15"/>
  <c r="AE19" i="29" s="1"/>
  <c r="AD19" i="15"/>
  <c r="AD19" i="29" s="1"/>
  <c r="AC19" i="15"/>
  <c r="AC19" i="29" s="1"/>
  <c r="AB19" i="15"/>
  <c r="AB19" i="29" s="1"/>
  <c r="AA19" i="15"/>
  <c r="AA19" i="29" s="1"/>
  <c r="Z19" i="15"/>
  <c r="Z19" i="29" s="1"/>
  <c r="Y19" i="15"/>
  <c r="Y19" i="29" s="1"/>
  <c r="X19" i="15"/>
  <c r="X19" i="29" s="1"/>
  <c r="W19" i="15"/>
  <c r="W19" i="29" s="1"/>
  <c r="V19" i="15"/>
  <c r="V19" i="29" s="1"/>
  <c r="U19" i="15"/>
  <c r="U19" i="29" s="1"/>
  <c r="T19" i="15"/>
  <c r="T19" i="29" s="1"/>
  <c r="S19" i="15"/>
  <c r="S19" i="29" s="1"/>
  <c r="R19" i="15"/>
  <c r="R19" i="29" s="1"/>
  <c r="Q19" i="15"/>
  <c r="Q19" i="29" s="1"/>
  <c r="P19" i="15"/>
  <c r="P19" i="29" s="1"/>
  <c r="O19" i="15"/>
  <c r="O19" i="29" s="1"/>
  <c r="N19" i="15"/>
  <c r="N19" i="29" s="1"/>
  <c r="M19" i="15"/>
  <c r="M19" i="29" s="1"/>
  <c r="L19" i="15"/>
  <c r="L19" i="29" s="1"/>
  <c r="K19" i="15"/>
  <c r="K19" i="29" s="1"/>
  <c r="AP18" i="15"/>
  <c r="AP18" i="29" s="1"/>
  <c r="AO18" i="15"/>
  <c r="AO18" i="29" s="1"/>
  <c r="AN18" i="15"/>
  <c r="AN18" i="29" s="1"/>
  <c r="AM18" i="15"/>
  <c r="AM18" i="29" s="1"/>
  <c r="AL18" i="15"/>
  <c r="AL18" i="29" s="1"/>
  <c r="AK18" i="15"/>
  <c r="AK18" i="29" s="1"/>
  <c r="AJ18" i="15"/>
  <c r="AJ18" i="29" s="1"/>
  <c r="AI18" i="15"/>
  <c r="AI18" i="29" s="1"/>
  <c r="AH18" i="15"/>
  <c r="AH18" i="29" s="1"/>
  <c r="AG18" i="15"/>
  <c r="AG18" i="29" s="1"/>
  <c r="AF18" i="15"/>
  <c r="AF18" i="29" s="1"/>
  <c r="AE18" i="15"/>
  <c r="AE18" i="29" s="1"/>
  <c r="AD18" i="15"/>
  <c r="AD18" i="29" s="1"/>
  <c r="AC18" i="15"/>
  <c r="AC18" i="29" s="1"/>
  <c r="AB18" i="15"/>
  <c r="AB18" i="29" s="1"/>
  <c r="AA18" i="15"/>
  <c r="AA18" i="29" s="1"/>
  <c r="Z18" i="15"/>
  <c r="Z18" i="29" s="1"/>
  <c r="Y18" i="15"/>
  <c r="Y18" i="29" s="1"/>
  <c r="X18" i="15"/>
  <c r="X18" i="29" s="1"/>
  <c r="W18" i="15"/>
  <c r="W18" i="29" s="1"/>
  <c r="V18" i="15"/>
  <c r="V18" i="29" s="1"/>
  <c r="U18" i="15"/>
  <c r="U18" i="29" s="1"/>
  <c r="T18" i="15"/>
  <c r="T18" i="29" s="1"/>
  <c r="S18" i="15"/>
  <c r="S18" i="29" s="1"/>
  <c r="R18" i="15"/>
  <c r="R18" i="29" s="1"/>
  <c r="Q18" i="15"/>
  <c r="Q18" i="29" s="1"/>
  <c r="P18" i="15"/>
  <c r="P18" i="29" s="1"/>
  <c r="O18" i="15"/>
  <c r="O18" i="29" s="1"/>
  <c r="N18" i="15"/>
  <c r="N18" i="29" s="1"/>
  <c r="M18" i="15"/>
  <c r="M18" i="29" s="1"/>
  <c r="L18" i="15"/>
  <c r="L18" i="29" s="1"/>
  <c r="K18" i="15"/>
  <c r="K18" i="29" s="1"/>
  <c r="AP17" i="15"/>
  <c r="AP17" i="29" s="1"/>
  <c r="AO17" i="15"/>
  <c r="AO17" i="29" s="1"/>
  <c r="AN17" i="15"/>
  <c r="AN17" i="29" s="1"/>
  <c r="AM17" i="15"/>
  <c r="AM17" i="29" s="1"/>
  <c r="AL17" i="15"/>
  <c r="AL17" i="29" s="1"/>
  <c r="AK17" i="15"/>
  <c r="AK17" i="29" s="1"/>
  <c r="AJ17" i="15"/>
  <c r="AJ17" i="29" s="1"/>
  <c r="AI17" i="15"/>
  <c r="AI17" i="29" s="1"/>
  <c r="AH17" i="15"/>
  <c r="AH17" i="29" s="1"/>
  <c r="AG17" i="15"/>
  <c r="AG17" i="29" s="1"/>
  <c r="AF17" i="15"/>
  <c r="AF17" i="29" s="1"/>
  <c r="AE17" i="15"/>
  <c r="AE17" i="29" s="1"/>
  <c r="AD17" i="15"/>
  <c r="AD17" i="29" s="1"/>
  <c r="AC17" i="15"/>
  <c r="AC17" i="29" s="1"/>
  <c r="AB17" i="15"/>
  <c r="AB17" i="29" s="1"/>
  <c r="AA17" i="15"/>
  <c r="AA17" i="29" s="1"/>
  <c r="Z17" i="15"/>
  <c r="Z17" i="29" s="1"/>
  <c r="Y17" i="15"/>
  <c r="Y17" i="29" s="1"/>
  <c r="X17" i="15"/>
  <c r="X17" i="29" s="1"/>
  <c r="W17" i="15"/>
  <c r="W17" i="29" s="1"/>
  <c r="V17" i="15"/>
  <c r="V17" i="29" s="1"/>
  <c r="U17" i="15"/>
  <c r="U17" i="29" s="1"/>
  <c r="T17" i="15"/>
  <c r="T17" i="29" s="1"/>
  <c r="S17" i="15"/>
  <c r="S17" i="29" s="1"/>
  <c r="R17" i="15"/>
  <c r="R17" i="29" s="1"/>
  <c r="Q17" i="15"/>
  <c r="Q17" i="29" s="1"/>
  <c r="P17" i="15"/>
  <c r="P17" i="29" s="1"/>
  <c r="O17" i="15"/>
  <c r="O17" i="29" s="1"/>
  <c r="N17" i="15"/>
  <c r="N17" i="29" s="1"/>
  <c r="M17" i="15"/>
  <c r="M17" i="29" s="1"/>
  <c r="L17" i="15"/>
  <c r="L17" i="29" s="1"/>
  <c r="K17" i="15"/>
  <c r="K17" i="29" s="1"/>
  <c r="AP16" i="15"/>
  <c r="AP16" i="29" s="1"/>
  <c r="AO16" i="15"/>
  <c r="AO16" i="29" s="1"/>
  <c r="AN16" i="15"/>
  <c r="AN16" i="29" s="1"/>
  <c r="AM16" i="15"/>
  <c r="AM16" i="29" s="1"/>
  <c r="AL16" i="15"/>
  <c r="AL16" i="29" s="1"/>
  <c r="AK16" i="15"/>
  <c r="AK16" i="29" s="1"/>
  <c r="AJ16" i="15"/>
  <c r="AJ16" i="29" s="1"/>
  <c r="AI16" i="15"/>
  <c r="AI16" i="29" s="1"/>
  <c r="AH16" i="15"/>
  <c r="AH16" i="29" s="1"/>
  <c r="AG16" i="15"/>
  <c r="AG16" i="29" s="1"/>
  <c r="AF16" i="15"/>
  <c r="AF16" i="29" s="1"/>
  <c r="AE16" i="15"/>
  <c r="AE16" i="29" s="1"/>
  <c r="AD16" i="15"/>
  <c r="AD16" i="29" s="1"/>
  <c r="AC16" i="15"/>
  <c r="AC16" i="29" s="1"/>
  <c r="AB16" i="15"/>
  <c r="AB16" i="29" s="1"/>
  <c r="AA16" i="15"/>
  <c r="AA16" i="29" s="1"/>
  <c r="Z16" i="15"/>
  <c r="Z16" i="29" s="1"/>
  <c r="Y16" i="15"/>
  <c r="Y16" i="29" s="1"/>
  <c r="X16" i="15"/>
  <c r="X16" i="29" s="1"/>
  <c r="W16" i="15"/>
  <c r="W16" i="29" s="1"/>
  <c r="V16" i="15"/>
  <c r="V16" i="29" s="1"/>
  <c r="U16" i="15"/>
  <c r="U16" i="29" s="1"/>
  <c r="T16" i="15"/>
  <c r="T16" i="29" s="1"/>
  <c r="S16" i="15"/>
  <c r="S16" i="29" s="1"/>
  <c r="R16" i="15"/>
  <c r="R16" i="29" s="1"/>
  <c r="Q16" i="15"/>
  <c r="Q16" i="29" s="1"/>
  <c r="P16" i="15"/>
  <c r="P16" i="29" s="1"/>
  <c r="O16" i="15"/>
  <c r="O16" i="29" s="1"/>
  <c r="N16" i="15"/>
  <c r="N16" i="29" s="1"/>
  <c r="M16" i="15"/>
  <c r="M16" i="29" s="1"/>
  <c r="L16" i="15"/>
  <c r="L16" i="29" s="1"/>
  <c r="K16" i="15"/>
  <c r="K16" i="29" s="1"/>
  <c r="AP15" i="15"/>
  <c r="AP15" i="29" s="1"/>
  <c r="AO15" i="15"/>
  <c r="AO15" i="29" s="1"/>
  <c r="AN15" i="15"/>
  <c r="AN15" i="29" s="1"/>
  <c r="AM15" i="15"/>
  <c r="AM15" i="29" s="1"/>
  <c r="AL15" i="15"/>
  <c r="AL15" i="29" s="1"/>
  <c r="AK15" i="15"/>
  <c r="AK15" i="29" s="1"/>
  <c r="AJ15" i="15"/>
  <c r="AJ15" i="29" s="1"/>
  <c r="AI15" i="15"/>
  <c r="AI15" i="29" s="1"/>
  <c r="AH15" i="15"/>
  <c r="AH15" i="29" s="1"/>
  <c r="AG15" i="15"/>
  <c r="AG15" i="29" s="1"/>
  <c r="AF15" i="15"/>
  <c r="AF15" i="29" s="1"/>
  <c r="AE15" i="15"/>
  <c r="AE15" i="29" s="1"/>
  <c r="AD15" i="15"/>
  <c r="AD15" i="29" s="1"/>
  <c r="AC15" i="15"/>
  <c r="AC15" i="29" s="1"/>
  <c r="AB15" i="15"/>
  <c r="AB15" i="29" s="1"/>
  <c r="AA15" i="15"/>
  <c r="AA15" i="29" s="1"/>
  <c r="Z15" i="15"/>
  <c r="Z15" i="29" s="1"/>
  <c r="Y15" i="15"/>
  <c r="Y15" i="29" s="1"/>
  <c r="X15" i="15"/>
  <c r="X15" i="29" s="1"/>
  <c r="W15" i="15"/>
  <c r="W15" i="29" s="1"/>
  <c r="V15" i="15"/>
  <c r="V15" i="29" s="1"/>
  <c r="U15" i="15"/>
  <c r="U15" i="29" s="1"/>
  <c r="T15" i="15"/>
  <c r="T15" i="29" s="1"/>
  <c r="S15" i="15"/>
  <c r="S15" i="29" s="1"/>
  <c r="R15" i="15"/>
  <c r="R15" i="29" s="1"/>
  <c r="Q15" i="15"/>
  <c r="Q15" i="29" s="1"/>
  <c r="P15" i="15"/>
  <c r="P15" i="29" s="1"/>
  <c r="O15" i="15"/>
  <c r="O15" i="29" s="1"/>
  <c r="N15" i="15"/>
  <c r="N15" i="29" s="1"/>
  <c r="M15" i="15"/>
  <c r="M15" i="29" s="1"/>
  <c r="L15" i="15"/>
  <c r="L15" i="29" s="1"/>
  <c r="K15" i="15"/>
  <c r="K15" i="29" s="1"/>
  <c r="AP14" i="15"/>
  <c r="AP14" i="29" s="1"/>
  <c r="AO14" i="15"/>
  <c r="AO14" i="29" s="1"/>
  <c r="AN14" i="15"/>
  <c r="AN14" i="29" s="1"/>
  <c r="AM14" i="15"/>
  <c r="AM14" i="29" s="1"/>
  <c r="AL14" i="15"/>
  <c r="AL14" i="29" s="1"/>
  <c r="AK14" i="15"/>
  <c r="AK14" i="29" s="1"/>
  <c r="AJ14" i="15"/>
  <c r="AJ14" i="29" s="1"/>
  <c r="AI14" i="15"/>
  <c r="AI14" i="29" s="1"/>
  <c r="AH14" i="15"/>
  <c r="AH14" i="29" s="1"/>
  <c r="AG14" i="15"/>
  <c r="AG14" i="29" s="1"/>
  <c r="AF14" i="15"/>
  <c r="AF14" i="29" s="1"/>
  <c r="AE14" i="15"/>
  <c r="AE14" i="29" s="1"/>
  <c r="AD14" i="15"/>
  <c r="AD14" i="29" s="1"/>
  <c r="AC14" i="15"/>
  <c r="AC14" i="29" s="1"/>
  <c r="AB14" i="15"/>
  <c r="AB14" i="29" s="1"/>
  <c r="AA14" i="15"/>
  <c r="AA14" i="29" s="1"/>
  <c r="Z14" i="15"/>
  <c r="Z14" i="29" s="1"/>
  <c r="Y14" i="15"/>
  <c r="Y14" i="29" s="1"/>
  <c r="X14" i="15"/>
  <c r="X14" i="29" s="1"/>
  <c r="W14" i="15"/>
  <c r="W14" i="29" s="1"/>
  <c r="V14" i="15"/>
  <c r="V14" i="29" s="1"/>
  <c r="U14" i="15"/>
  <c r="U14" i="29" s="1"/>
  <c r="T14" i="15"/>
  <c r="T14" i="29" s="1"/>
  <c r="S14" i="15"/>
  <c r="S14" i="29" s="1"/>
  <c r="R14" i="15"/>
  <c r="R14" i="29" s="1"/>
  <c r="Q14" i="15"/>
  <c r="Q14" i="29" s="1"/>
  <c r="P14" i="15"/>
  <c r="P14" i="29" s="1"/>
  <c r="O14" i="15"/>
  <c r="O14" i="29" s="1"/>
  <c r="N14" i="15"/>
  <c r="N14" i="29" s="1"/>
  <c r="M14" i="15"/>
  <c r="M14" i="29" s="1"/>
  <c r="L14" i="15"/>
  <c r="L14" i="29" s="1"/>
  <c r="K14" i="15"/>
  <c r="K14" i="29" s="1"/>
  <c r="AP13" i="15"/>
  <c r="AP13" i="29" s="1"/>
  <c r="AO13" i="15"/>
  <c r="AO13" i="29" s="1"/>
  <c r="AN13" i="15"/>
  <c r="AN13" i="29" s="1"/>
  <c r="AM13" i="15"/>
  <c r="AM13" i="29" s="1"/>
  <c r="AL13" i="15"/>
  <c r="AL13" i="29" s="1"/>
  <c r="AK13" i="15"/>
  <c r="AK13" i="29" s="1"/>
  <c r="AJ13" i="15"/>
  <c r="AJ13" i="29" s="1"/>
  <c r="AI13" i="15"/>
  <c r="AI13" i="29" s="1"/>
  <c r="AH13" i="15"/>
  <c r="AH13" i="29" s="1"/>
  <c r="AG13" i="15"/>
  <c r="AG13" i="29" s="1"/>
  <c r="AF13" i="15"/>
  <c r="AF13" i="29" s="1"/>
  <c r="AE13" i="15"/>
  <c r="AE13" i="29" s="1"/>
  <c r="AD13" i="15"/>
  <c r="AD13" i="29" s="1"/>
  <c r="AC13" i="15"/>
  <c r="AC13" i="29" s="1"/>
  <c r="AB13" i="15"/>
  <c r="AB13" i="29" s="1"/>
  <c r="AA13" i="15"/>
  <c r="AA13" i="29" s="1"/>
  <c r="Z13" i="15"/>
  <c r="Z13" i="29" s="1"/>
  <c r="Y13" i="15"/>
  <c r="Y13" i="29" s="1"/>
  <c r="X13" i="15"/>
  <c r="X13" i="29" s="1"/>
  <c r="W13" i="15"/>
  <c r="W13" i="29" s="1"/>
  <c r="V13" i="15"/>
  <c r="V13" i="29" s="1"/>
  <c r="U13" i="15"/>
  <c r="U13" i="29" s="1"/>
  <c r="T13" i="15"/>
  <c r="T13" i="29" s="1"/>
  <c r="S13" i="15"/>
  <c r="S13" i="29" s="1"/>
  <c r="R13" i="15"/>
  <c r="R13" i="29" s="1"/>
  <c r="Q13" i="15"/>
  <c r="Q13" i="29" s="1"/>
  <c r="P13" i="15"/>
  <c r="P13" i="29" s="1"/>
  <c r="O13" i="15"/>
  <c r="O13" i="29" s="1"/>
  <c r="N13" i="15"/>
  <c r="N13" i="29" s="1"/>
  <c r="M13" i="15"/>
  <c r="M13" i="29" s="1"/>
  <c r="L13" i="15"/>
  <c r="L13" i="29" s="1"/>
  <c r="K13" i="15"/>
  <c r="K13" i="29" s="1"/>
  <c r="AP12" i="15"/>
  <c r="AP12" i="29" s="1"/>
  <c r="AO12" i="15"/>
  <c r="AO12" i="29" s="1"/>
  <c r="AN12" i="15"/>
  <c r="AN12" i="29" s="1"/>
  <c r="AM12" i="15"/>
  <c r="AM12" i="29" s="1"/>
  <c r="AL12" i="15"/>
  <c r="AL12" i="29" s="1"/>
  <c r="AK12" i="15"/>
  <c r="AK12" i="29" s="1"/>
  <c r="AJ12" i="15"/>
  <c r="AJ12" i="29" s="1"/>
  <c r="AI12" i="15"/>
  <c r="AI12" i="29" s="1"/>
  <c r="AH12" i="15"/>
  <c r="AH12" i="29" s="1"/>
  <c r="AG12" i="15"/>
  <c r="AG12" i="29" s="1"/>
  <c r="AF12" i="15"/>
  <c r="AF12" i="29" s="1"/>
  <c r="AE12" i="15"/>
  <c r="AE12" i="29" s="1"/>
  <c r="AD12" i="15"/>
  <c r="AD12" i="29" s="1"/>
  <c r="AC12" i="15"/>
  <c r="AC12" i="29" s="1"/>
  <c r="AB12" i="15"/>
  <c r="AB12" i="29" s="1"/>
  <c r="AA12" i="15"/>
  <c r="AA12" i="29" s="1"/>
  <c r="Z12" i="15"/>
  <c r="Z12" i="29" s="1"/>
  <c r="Y12" i="15"/>
  <c r="Y12" i="29" s="1"/>
  <c r="X12" i="15"/>
  <c r="X12" i="29" s="1"/>
  <c r="W12" i="15"/>
  <c r="W12" i="29" s="1"/>
  <c r="V12" i="15"/>
  <c r="V12" i="29" s="1"/>
  <c r="U12" i="15"/>
  <c r="U12" i="29" s="1"/>
  <c r="T12" i="15"/>
  <c r="T12" i="29" s="1"/>
  <c r="S12" i="15"/>
  <c r="S12" i="29" s="1"/>
  <c r="R12" i="15"/>
  <c r="R12" i="29" s="1"/>
  <c r="Q12" i="15"/>
  <c r="Q12" i="29" s="1"/>
  <c r="P12" i="15"/>
  <c r="P12" i="29" s="1"/>
  <c r="O12" i="15"/>
  <c r="O12" i="29" s="1"/>
  <c r="N12" i="15"/>
  <c r="N12" i="29" s="1"/>
  <c r="M12" i="15"/>
  <c r="M12" i="29" s="1"/>
  <c r="L12" i="15"/>
  <c r="L12" i="29" s="1"/>
  <c r="K12" i="15"/>
  <c r="K12" i="29" s="1"/>
  <c r="AP11" i="15"/>
  <c r="AP11" i="29" s="1"/>
  <c r="AO11" i="15"/>
  <c r="AO11" i="29" s="1"/>
  <c r="AN11" i="15"/>
  <c r="AN11" i="29" s="1"/>
  <c r="AM11" i="15"/>
  <c r="AM11" i="29" s="1"/>
  <c r="AL11" i="15"/>
  <c r="AL11" i="29" s="1"/>
  <c r="AK11" i="15"/>
  <c r="AK11" i="29" s="1"/>
  <c r="AJ11" i="15"/>
  <c r="AJ11" i="29" s="1"/>
  <c r="AI11" i="15"/>
  <c r="AI11" i="29" s="1"/>
  <c r="AH11" i="15"/>
  <c r="AH11" i="29" s="1"/>
  <c r="AG11" i="15"/>
  <c r="AG11" i="29" s="1"/>
  <c r="AF11" i="15"/>
  <c r="AF11" i="29" s="1"/>
  <c r="AE11" i="15"/>
  <c r="AE11" i="29" s="1"/>
  <c r="AD11" i="15"/>
  <c r="AD11" i="29" s="1"/>
  <c r="AC11" i="15"/>
  <c r="AC11" i="29" s="1"/>
  <c r="AB11" i="15"/>
  <c r="AB11" i="29" s="1"/>
  <c r="AA11" i="15"/>
  <c r="AA11" i="29" s="1"/>
  <c r="Z11" i="15"/>
  <c r="Z11" i="29" s="1"/>
  <c r="Y11" i="15"/>
  <c r="Y11" i="29" s="1"/>
  <c r="X11" i="15"/>
  <c r="X11" i="29" s="1"/>
  <c r="W11" i="15"/>
  <c r="W11" i="29" s="1"/>
  <c r="V11" i="15"/>
  <c r="V11" i="29" s="1"/>
  <c r="U11" i="15"/>
  <c r="U11" i="29" s="1"/>
  <c r="T11" i="15"/>
  <c r="T11" i="29" s="1"/>
  <c r="S11" i="15"/>
  <c r="S11" i="29" s="1"/>
  <c r="R11" i="15"/>
  <c r="R11" i="29" s="1"/>
  <c r="Q11" i="15"/>
  <c r="Q11" i="29" s="1"/>
  <c r="P11" i="15"/>
  <c r="P11" i="29" s="1"/>
  <c r="O11" i="15"/>
  <c r="O11" i="29" s="1"/>
  <c r="N11" i="15"/>
  <c r="N11" i="29" s="1"/>
  <c r="M11" i="15"/>
  <c r="M11" i="29" s="1"/>
  <c r="L11" i="15"/>
  <c r="L11" i="29" s="1"/>
  <c r="K11" i="15"/>
  <c r="K11" i="29" s="1"/>
  <c r="AP10" i="15"/>
  <c r="AP10" i="29" s="1"/>
  <c r="AO10" i="15"/>
  <c r="AO10" i="29" s="1"/>
  <c r="AN10" i="15"/>
  <c r="AN10" i="29" s="1"/>
  <c r="AM10" i="15"/>
  <c r="AM10" i="29" s="1"/>
  <c r="AL10" i="15"/>
  <c r="AL10" i="29" s="1"/>
  <c r="AK10" i="15"/>
  <c r="AK10" i="29" s="1"/>
  <c r="AJ10" i="15"/>
  <c r="AJ10" i="29" s="1"/>
  <c r="AI10" i="15"/>
  <c r="AI10" i="29" s="1"/>
  <c r="AH10" i="15"/>
  <c r="AH10" i="29" s="1"/>
  <c r="AG10" i="15"/>
  <c r="AG10" i="29" s="1"/>
  <c r="AF10" i="15"/>
  <c r="AF10" i="29" s="1"/>
  <c r="AE10" i="15"/>
  <c r="AE10" i="29" s="1"/>
  <c r="AD10" i="15"/>
  <c r="AD10" i="29" s="1"/>
  <c r="AC10" i="15"/>
  <c r="AC10" i="29" s="1"/>
  <c r="AB10" i="15"/>
  <c r="AB10" i="29" s="1"/>
  <c r="AA10" i="15"/>
  <c r="AA10" i="29" s="1"/>
  <c r="Z10" i="15"/>
  <c r="Z10" i="29" s="1"/>
  <c r="Y10" i="15"/>
  <c r="Y10" i="29" s="1"/>
  <c r="X10" i="15"/>
  <c r="X10" i="29" s="1"/>
  <c r="W10" i="15"/>
  <c r="W10" i="29" s="1"/>
  <c r="V10" i="15"/>
  <c r="V10" i="29" s="1"/>
  <c r="U10" i="15"/>
  <c r="U10" i="29" s="1"/>
  <c r="T10" i="15"/>
  <c r="T10" i="29" s="1"/>
  <c r="S10" i="15"/>
  <c r="S10" i="29" s="1"/>
  <c r="R10" i="15"/>
  <c r="R10" i="29" s="1"/>
  <c r="Q10" i="15"/>
  <c r="Q10" i="29" s="1"/>
  <c r="P10" i="15"/>
  <c r="P10" i="29" s="1"/>
  <c r="O10" i="15"/>
  <c r="O10" i="29" s="1"/>
  <c r="N10" i="15"/>
  <c r="N10" i="29" s="1"/>
  <c r="M10" i="15"/>
  <c r="M10" i="29" s="1"/>
  <c r="L10" i="15"/>
  <c r="L10" i="29" s="1"/>
  <c r="K10" i="15"/>
  <c r="K10" i="29" s="1"/>
  <c r="AP9" i="15"/>
  <c r="AP9" i="29" s="1"/>
  <c r="AO9" i="15"/>
  <c r="AO9" i="29" s="1"/>
  <c r="AN9" i="15"/>
  <c r="AN9" i="29" s="1"/>
  <c r="AM9" i="15"/>
  <c r="AM9" i="29" s="1"/>
  <c r="AL9" i="15"/>
  <c r="AL9" i="29" s="1"/>
  <c r="AK9" i="15"/>
  <c r="AK9" i="29" s="1"/>
  <c r="AJ9" i="15"/>
  <c r="AJ9" i="29" s="1"/>
  <c r="AI9" i="15"/>
  <c r="AI9" i="29" s="1"/>
  <c r="AH9" i="15"/>
  <c r="AH9" i="29" s="1"/>
  <c r="AG9" i="15"/>
  <c r="AG9" i="29" s="1"/>
  <c r="AF9" i="15"/>
  <c r="AF9" i="29" s="1"/>
  <c r="AE9" i="15"/>
  <c r="AE9" i="29" s="1"/>
  <c r="AD9" i="15"/>
  <c r="AD9" i="29" s="1"/>
  <c r="AC9" i="15"/>
  <c r="AC9" i="29" s="1"/>
  <c r="AB9" i="15"/>
  <c r="AB9" i="29" s="1"/>
  <c r="AA9" i="15"/>
  <c r="AA9" i="29" s="1"/>
  <c r="Z9" i="15"/>
  <c r="Z9" i="29" s="1"/>
  <c r="Y9" i="15"/>
  <c r="Y9" i="29" s="1"/>
  <c r="X9" i="15"/>
  <c r="X9" i="29" s="1"/>
  <c r="W9" i="15"/>
  <c r="W9" i="29" s="1"/>
  <c r="V9" i="15"/>
  <c r="V9" i="29" s="1"/>
  <c r="U9" i="15"/>
  <c r="U9" i="29" s="1"/>
  <c r="T9" i="15"/>
  <c r="T9" i="29" s="1"/>
  <c r="S9" i="15"/>
  <c r="S9" i="29" s="1"/>
  <c r="R9" i="15"/>
  <c r="R9" i="29" s="1"/>
  <c r="Q9" i="15"/>
  <c r="Q9" i="29" s="1"/>
  <c r="P9" i="15"/>
  <c r="P9" i="29" s="1"/>
  <c r="O9" i="15"/>
  <c r="O9" i="29" s="1"/>
  <c r="N9" i="15"/>
  <c r="N9" i="29" s="1"/>
  <c r="M9" i="15"/>
  <c r="M9" i="29" s="1"/>
  <c r="L9" i="15"/>
  <c r="L9" i="29" s="1"/>
  <c r="K9" i="15"/>
  <c r="K9" i="29" s="1"/>
  <c r="AP8" i="15"/>
  <c r="AP8" i="29" s="1"/>
  <c r="AO8" i="15"/>
  <c r="AO8" i="29" s="1"/>
  <c r="AN8" i="15"/>
  <c r="AN8" i="29" s="1"/>
  <c r="AM8" i="15"/>
  <c r="AM8" i="29" s="1"/>
  <c r="AL8" i="15"/>
  <c r="AL8" i="29" s="1"/>
  <c r="AK8" i="15"/>
  <c r="AK8" i="29" s="1"/>
  <c r="AJ8" i="15"/>
  <c r="AJ8" i="29" s="1"/>
  <c r="AI8" i="15"/>
  <c r="AI8" i="29" s="1"/>
  <c r="AH8" i="15"/>
  <c r="AH8" i="29" s="1"/>
  <c r="AG8" i="15"/>
  <c r="AG8" i="29" s="1"/>
  <c r="AF8" i="15"/>
  <c r="AF8" i="29" s="1"/>
  <c r="AE8" i="15"/>
  <c r="AE8" i="29" s="1"/>
  <c r="AD8" i="15"/>
  <c r="AD8" i="29" s="1"/>
  <c r="AC8" i="15"/>
  <c r="AC8" i="29" s="1"/>
  <c r="AB8" i="15"/>
  <c r="AB8" i="29" s="1"/>
  <c r="AA8" i="15"/>
  <c r="AA8" i="29" s="1"/>
  <c r="Z8" i="15"/>
  <c r="Z8" i="29" s="1"/>
  <c r="Y8" i="15"/>
  <c r="Y8" i="29" s="1"/>
  <c r="X8" i="15"/>
  <c r="X8" i="29" s="1"/>
  <c r="W8" i="15"/>
  <c r="W8" i="29" s="1"/>
  <c r="V8" i="15"/>
  <c r="V8" i="29" s="1"/>
  <c r="U8" i="15"/>
  <c r="U8" i="29" s="1"/>
  <c r="T8" i="15"/>
  <c r="T8" i="29" s="1"/>
  <c r="S8" i="15"/>
  <c r="S8" i="29" s="1"/>
  <c r="R8" i="15"/>
  <c r="R8" i="29" s="1"/>
  <c r="Q8" i="15"/>
  <c r="Q8" i="29" s="1"/>
  <c r="P8" i="15"/>
  <c r="P8" i="29" s="1"/>
  <c r="O8" i="15"/>
  <c r="O8" i="29" s="1"/>
  <c r="N8" i="15"/>
  <c r="N8" i="29" s="1"/>
  <c r="M8" i="15"/>
  <c r="M8" i="29" s="1"/>
  <c r="L8" i="15"/>
  <c r="L8" i="29" s="1"/>
  <c r="K8" i="15"/>
  <c r="K8" i="29" s="1"/>
  <c r="AP7" i="15"/>
  <c r="AP7" i="29" s="1"/>
  <c r="AO7" i="15"/>
  <c r="AO7" i="29" s="1"/>
  <c r="AN7" i="15"/>
  <c r="AN7" i="29" s="1"/>
  <c r="AM7" i="15"/>
  <c r="AM7" i="29" s="1"/>
  <c r="AL7" i="15"/>
  <c r="AL7" i="29" s="1"/>
  <c r="AK7" i="15"/>
  <c r="AK7" i="29" s="1"/>
  <c r="AJ7" i="15"/>
  <c r="AJ7" i="29" s="1"/>
  <c r="AI7" i="15"/>
  <c r="AI7" i="29" s="1"/>
  <c r="AH7" i="15"/>
  <c r="AH7" i="29" s="1"/>
  <c r="AG7" i="15"/>
  <c r="AG7" i="29" s="1"/>
  <c r="AF7" i="15"/>
  <c r="AF7" i="29" s="1"/>
  <c r="AE7" i="15"/>
  <c r="AE7" i="29" s="1"/>
  <c r="AD7" i="15"/>
  <c r="AD7" i="29" s="1"/>
  <c r="AC7" i="15"/>
  <c r="AC7" i="29" s="1"/>
  <c r="AB7" i="15"/>
  <c r="AB7" i="29" s="1"/>
  <c r="AA7" i="15"/>
  <c r="AA7" i="29" s="1"/>
  <c r="Z7" i="15"/>
  <c r="Z7" i="29" s="1"/>
  <c r="Y7" i="15"/>
  <c r="Y7" i="29" s="1"/>
  <c r="X7" i="15"/>
  <c r="X7" i="29" s="1"/>
  <c r="W7" i="15"/>
  <c r="W7" i="29" s="1"/>
  <c r="V7" i="15"/>
  <c r="V7" i="29" s="1"/>
  <c r="U7" i="15"/>
  <c r="U7" i="29" s="1"/>
  <c r="T7" i="15"/>
  <c r="T7" i="29" s="1"/>
  <c r="S7" i="15"/>
  <c r="S7" i="29" s="1"/>
  <c r="R7" i="15"/>
  <c r="R7" i="29" s="1"/>
  <c r="Q7" i="15"/>
  <c r="Q7" i="29" s="1"/>
  <c r="P7" i="15"/>
  <c r="P7" i="29" s="1"/>
  <c r="O7" i="15"/>
  <c r="O7" i="29" s="1"/>
  <c r="N7" i="15"/>
  <c r="N7" i="29" s="1"/>
  <c r="M7" i="15"/>
  <c r="M7" i="29" s="1"/>
  <c r="L7" i="15"/>
  <c r="L7" i="29" s="1"/>
  <c r="K7" i="15"/>
  <c r="K7" i="29" s="1"/>
  <c r="AP6" i="15"/>
  <c r="AP6" i="29" s="1"/>
  <c r="AO6" i="15"/>
  <c r="AO6" i="29" s="1"/>
  <c r="AN6" i="15"/>
  <c r="AN6" i="29" s="1"/>
  <c r="AM6" i="15"/>
  <c r="AM6" i="29" s="1"/>
  <c r="AL6" i="15"/>
  <c r="AL6" i="29" s="1"/>
  <c r="AK6" i="15"/>
  <c r="AK6" i="29" s="1"/>
  <c r="AJ6" i="15"/>
  <c r="AJ6" i="29" s="1"/>
  <c r="AI6" i="15"/>
  <c r="AI6" i="29" s="1"/>
  <c r="AH6" i="15"/>
  <c r="AH6" i="29" s="1"/>
  <c r="AG6" i="15"/>
  <c r="AG6" i="29" s="1"/>
  <c r="AF6" i="15"/>
  <c r="AF6" i="29" s="1"/>
  <c r="AE6" i="15"/>
  <c r="AE6" i="29" s="1"/>
  <c r="AD6" i="15"/>
  <c r="AD6" i="29" s="1"/>
  <c r="AC6" i="15"/>
  <c r="AC6" i="29" s="1"/>
  <c r="AB6" i="15"/>
  <c r="AB6" i="29" s="1"/>
  <c r="AA6" i="15"/>
  <c r="AA6" i="29" s="1"/>
  <c r="Z6" i="15"/>
  <c r="Z6" i="29" s="1"/>
  <c r="Y6" i="15"/>
  <c r="Y6" i="29" s="1"/>
  <c r="X6" i="15"/>
  <c r="X6" i="29" s="1"/>
  <c r="W6" i="15"/>
  <c r="W6" i="29" s="1"/>
  <c r="V6" i="15"/>
  <c r="V6" i="29" s="1"/>
  <c r="U6" i="15"/>
  <c r="U6" i="29" s="1"/>
  <c r="T6" i="15"/>
  <c r="T6" i="29" s="1"/>
  <c r="S6" i="15"/>
  <c r="S6" i="29" s="1"/>
  <c r="R6" i="15"/>
  <c r="R6" i="29" s="1"/>
  <c r="Q6" i="15"/>
  <c r="Q6" i="29" s="1"/>
  <c r="P6" i="15"/>
  <c r="P6" i="29" s="1"/>
  <c r="O6" i="15"/>
  <c r="O6" i="29" s="1"/>
  <c r="N6" i="15"/>
  <c r="N6" i="29" s="1"/>
  <c r="M6" i="15"/>
  <c r="M6" i="29" s="1"/>
  <c r="L6" i="15"/>
  <c r="L6" i="29" s="1"/>
  <c r="K6" i="15"/>
  <c r="K6" i="29" s="1"/>
  <c r="AP5" i="15"/>
  <c r="AP5" i="29" s="1"/>
  <c r="AO5" i="15"/>
  <c r="AO5" i="29" s="1"/>
  <c r="AN5" i="15"/>
  <c r="AN5" i="29" s="1"/>
  <c r="AM5" i="15"/>
  <c r="AM5" i="29" s="1"/>
  <c r="AL5" i="15"/>
  <c r="AL5" i="29" s="1"/>
  <c r="AK5" i="15"/>
  <c r="AK5" i="29" s="1"/>
  <c r="AJ5" i="15"/>
  <c r="AJ5" i="29" s="1"/>
  <c r="AI5" i="15"/>
  <c r="AI5" i="29" s="1"/>
  <c r="AH5" i="15"/>
  <c r="AH5" i="29" s="1"/>
  <c r="AG5" i="15"/>
  <c r="AG5" i="29" s="1"/>
  <c r="AF5" i="15"/>
  <c r="AF5" i="29" s="1"/>
  <c r="AE5" i="15"/>
  <c r="AE5" i="29" s="1"/>
  <c r="AD5" i="15"/>
  <c r="AD5" i="29" s="1"/>
  <c r="AC5" i="15"/>
  <c r="AC5" i="29" s="1"/>
  <c r="AB5" i="15"/>
  <c r="AB5" i="29" s="1"/>
  <c r="AA5" i="15"/>
  <c r="AA5" i="29" s="1"/>
  <c r="Z5" i="15"/>
  <c r="Z5" i="29" s="1"/>
  <c r="Y5" i="15"/>
  <c r="Y5" i="29" s="1"/>
  <c r="X5" i="15"/>
  <c r="X5" i="29" s="1"/>
  <c r="W5" i="15"/>
  <c r="W5" i="29" s="1"/>
  <c r="V5" i="15"/>
  <c r="V5" i="29" s="1"/>
  <c r="U5" i="15"/>
  <c r="U5" i="29" s="1"/>
  <c r="T5" i="15"/>
  <c r="T5" i="29" s="1"/>
  <c r="S5" i="15"/>
  <c r="S5" i="29" s="1"/>
  <c r="R5" i="15"/>
  <c r="R5" i="29" s="1"/>
  <c r="Q5" i="15"/>
  <c r="Q5" i="29" s="1"/>
  <c r="P5" i="15"/>
  <c r="P5" i="29" s="1"/>
  <c r="O5" i="15"/>
  <c r="O5" i="29" s="1"/>
  <c r="N5" i="15"/>
  <c r="N5" i="29" s="1"/>
  <c r="M5" i="15"/>
  <c r="M5" i="29" s="1"/>
  <c r="L5" i="15"/>
  <c r="L5" i="29" s="1"/>
  <c r="K5" i="15"/>
  <c r="K5" i="29" s="1"/>
  <c r="AP4" i="15"/>
  <c r="AP4" i="29" s="1"/>
  <c r="AO4" i="15"/>
  <c r="AO4" i="29" s="1"/>
  <c r="AN4" i="15"/>
  <c r="AN4" i="29" s="1"/>
  <c r="AM4" i="15"/>
  <c r="AM4" i="29" s="1"/>
  <c r="AL4" i="15"/>
  <c r="AL4" i="29" s="1"/>
  <c r="AK4" i="15"/>
  <c r="AK4" i="29" s="1"/>
  <c r="AJ4" i="15"/>
  <c r="AJ4" i="29" s="1"/>
  <c r="AI4" i="15"/>
  <c r="AI4" i="29" s="1"/>
  <c r="AH4" i="15"/>
  <c r="AH4" i="29" s="1"/>
  <c r="AG4" i="15"/>
  <c r="AG4" i="29" s="1"/>
  <c r="AF4" i="15"/>
  <c r="AF4" i="29" s="1"/>
  <c r="AE4" i="15"/>
  <c r="AE4" i="29" s="1"/>
  <c r="AD4" i="15"/>
  <c r="AD4" i="29" s="1"/>
  <c r="AC4" i="15"/>
  <c r="AC4" i="29" s="1"/>
  <c r="AB4" i="15"/>
  <c r="AB4" i="29" s="1"/>
  <c r="AA4" i="15"/>
  <c r="AA4" i="29" s="1"/>
  <c r="Z4" i="15"/>
  <c r="Z4" i="29" s="1"/>
  <c r="Y4" i="15"/>
  <c r="Y4" i="29" s="1"/>
  <c r="X4" i="15"/>
  <c r="X4" i="29" s="1"/>
  <c r="W4" i="15"/>
  <c r="W4" i="29" s="1"/>
  <c r="V4" i="15"/>
  <c r="V4" i="29" s="1"/>
  <c r="U4" i="15"/>
  <c r="U4" i="29" s="1"/>
  <c r="T4" i="15"/>
  <c r="T4" i="29" s="1"/>
  <c r="S4" i="15"/>
  <c r="S4" i="29" s="1"/>
  <c r="R4" i="15"/>
  <c r="R4" i="29" s="1"/>
  <c r="Q4" i="15"/>
  <c r="Q4" i="29" s="1"/>
  <c r="P4" i="15"/>
  <c r="P4" i="29" s="1"/>
  <c r="O4" i="15"/>
  <c r="O4" i="29" s="1"/>
  <c r="N4" i="15"/>
  <c r="N4" i="29" s="1"/>
  <c r="M4" i="15"/>
  <c r="M4" i="29" s="1"/>
  <c r="L4" i="15"/>
  <c r="L4" i="29" s="1"/>
  <c r="K4" i="15"/>
  <c r="K4" i="29" s="1"/>
  <c r="AP124" i="14"/>
  <c r="AO124" i="14"/>
  <c r="AN124" i="14"/>
  <c r="AM124" i="14"/>
  <c r="AL124" i="14"/>
  <c r="AK124" i="14"/>
  <c r="AJ124" i="14"/>
  <c r="AI124" i="14"/>
  <c r="AH124" i="14"/>
  <c r="AG124" i="14"/>
  <c r="AF124" i="14"/>
  <c r="AE124" i="14"/>
  <c r="AD124" i="14"/>
  <c r="AC124" i="14"/>
  <c r="AB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L124" i="14"/>
  <c r="K124" i="14"/>
  <c r="AP123" i="14"/>
  <c r="AO123" i="14"/>
  <c r="AN123" i="14"/>
  <c r="AM123" i="14"/>
  <c r="AL123" i="14"/>
  <c r="AK123" i="14"/>
  <c r="AJ123" i="14"/>
  <c r="AI123" i="14"/>
  <c r="AH123" i="14"/>
  <c r="AG123" i="14"/>
  <c r="AF123" i="14"/>
  <c r="AE123" i="14"/>
  <c r="AD123" i="14"/>
  <c r="AC123" i="14"/>
  <c r="AB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AP113" i="14"/>
  <c r="AO113" i="14"/>
  <c r="AN113" i="14"/>
  <c r="AM113" i="14"/>
  <c r="AL113" i="14"/>
  <c r="AK113" i="14"/>
  <c r="AJ113" i="14"/>
  <c r="AI113" i="14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L113" i="14"/>
  <c r="K113" i="14"/>
  <c r="AP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AP103" i="14"/>
  <c r="AO103" i="14"/>
  <c r="AN103" i="14"/>
  <c r="AM103" i="14"/>
  <c r="AL103" i="14"/>
  <c r="AK103" i="14"/>
  <c r="AJ103" i="14"/>
  <c r="AI103" i="14"/>
  <c r="AH103" i="14"/>
  <c r="AG103" i="14"/>
  <c r="AF103" i="14"/>
  <c r="AE103" i="14"/>
  <c r="AD103" i="14"/>
  <c r="AC103" i="14"/>
  <c r="AB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AP102" i="14"/>
  <c r="AO102" i="14"/>
  <c r="AN102" i="14"/>
  <c r="AM102" i="14"/>
  <c r="AL102" i="14"/>
  <c r="AK102" i="14"/>
  <c r="AJ102" i="14"/>
  <c r="AI102" i="14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AP101" i="14"/>
  <c r="AO101" i="14"/>
  <c r="AN101" i="14"/>
  <c r="AM101" i="14"/>
  <c r="AL101" i="14"/>
  <c r="AK101" i="14"/>
  <c r="AJ101" i="14"/>
  <c r="AI101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AP81" i="14"/>
  <c r="AO81" i="14"/>
  <c r="AN81" i="14"/>
  <c r="AM81" i="14"/>
  <c r="AL81" i="14"/>
  <c r="AK81" i="14"/>
  <c r="AJ81" i="14"/>
  <c r="AI81" i="14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AP80" i="14"/>
  <c r="AO80" i="14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AP124" i="13"/>
  <c r="AO124" i="13"/>
  <c r="AN124" i="13"/>
  <c r="AM124" i="13"/>
  <c r="AL124" i="13"/>
  <c r="AK124" i="13"/>
  <c r="AJ124" i="13"/>
  <c r="AI124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AP123" i="13"/>
  <c r="AO123" i="13"/>
  <c r="AN123" i="13"/>
  <c r="AM123" i="13"/>
  <c r="AL123" i="13"/>
  <c r="AK123" i="13"/>
  <c r="AJ123" i="13"/>
  <c r="AI123" i="13"/>
  <c r="AH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AP114" i="13"/>
  <c r="AO114" i="13"/>
  <c r="AN114" i="13"/>
  <c r="AM114" i="13"/>
  <c r="AL114" i="13"/>
  <c r="AK114" i="13"/>
  <c r="AJ114" i="13"/>
  <c r="AI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AP113" i="13"/>
  <c r="AO113" i="13"/>
  <c r="AN113" i="13"/>
  <c r="AM113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AP112" i="13"/>
  <c r="AO112" i="13"/>
  <c r="AN112" i="13"/>
  <c r="AM112" i="13"/>
  <c r="AL112" i="13"/>
  <c r="AK112" i="13"/>
  <c r="AJ112" i="13"/>
  <c r="AI112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AP103" i="13"/>
  <c r="AO103" i="13"/>
  <c r="AN103" i="13"/>
  <c r="AM103" i="13"/>
  <c r="AL103" i="13"/>
  <c r="AK103" i="13"/>
  <c r="AJ103" i="13"/>
  <c r="AI103" i="13"/>
  <c r="AH103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AP102" i="13"/>
  <c r="AO102" i="13"/>
  <c r="AN102" i="13"/>
  <c r="AM102" i="13"/>
  <c r="AL102" i="13"/>
  <c r="AK102" i="13"/>
  <c r="AJ102" i="13"/>
  <c r="AI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AP101" i="13"/>
  <c r="AO101" i="13"/>
  <c r="AN101" i="13"/>
  <c r="AM101" i="13"/>
  <c r="AL101" i="13"/>
  <c r="AK101" i="13"/>
  <c r="AJ101" i="13"/>
  <c r="AI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AP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AP91" i="13"/>
  <c r="AO91" i="13"/>
  <c r="AN91" i="13"/>
  <c r="AM91" i="13"/>
  <c r="AL91" i="13"/>
  <c r="AK91" i="13"/>
  <c r="AJ91" i="13"/>
  <c r="AI91" i="13"/>
  <c r="AH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AP90" i="13"/>
  <c r="AO9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AP81" i="13"/>
  <c r="AO81" i="13"/>
  <c r="AN81" i="13"/>
  <c r="AM81" i="13"/>
  <c r="AL81" i="13"/>
  <c r="AK81" i="13"/>
  <c r="AJ81" i="13"/>
  <c r="AI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AP80" i="13"/>
  <c r="AO80" i="13"/>
  <c r="AN80" i="13"/>
  <c r="AM80" i="13"/>
  <c r="AL80" i="13"/>
  <c r="AK80" i="13"/>
  <c r="AJ80" i="13"/>
  <c r="AI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AP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AP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AP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AP65" i="13"/>
  <c r="AO65" i="13"/>
  <c r="AN65" i="13"/>
  <c r="AM65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AP64" i="13"/>
  <c r="AO64" i="13"/>
  <c r="AN64" i="13"/>
  <c r="AM64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AP63" i="13"/>
  <c r="AO63" i="13"/>
  <c r="AN63" i="13"/>
  <c r="AM63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AP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AP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AP124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AP123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AP122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AP12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AP120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AP119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AP115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AP114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AP112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AP105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AP116" i="9"/>
  <c r="AO116" i="9"/>
  <c r="AN116" i="9"/>
  <c r="AM116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AP115" i="9"/>
  <c r="AO115" i="9"/>
  <c r="AN115" i="9"/>
  <c r="AM115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AP114" i="9"/>
  <c r="AO114" i="9"/>
  <c r="AN114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AP111" i="9"/>
  <c r="AO111" i="9"/>
  <c r="AN111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AP106" i="9"/>
  <c r="AO106" i="9"/>
  <c r="AN106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AP104" i="9"/>
  <c r="AO104" i="9"/>
  <c r="AN104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AP99" i="9"/>
  <c r="AO99" i="9"/>
  <c r="AN99" i="9"/>
  <c r="AM99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AP97" i="9"/>
  <c r="AO97" i="9"/>
  <c r="AN97" i="9"/>
  <c r="AM97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AP96" i="9"/>
  <c r="AO96" i="9"/>
  <c r="AN96" i="9"/>
  <c r="AM96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AP95" i="9"/>
  <c r="AO95" i="9"/>
  <c r="AN95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AP93" i="9"/>
  <c r="AO93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AP90" i="9"/>
  <c r="AO90" i="9"/>
  <c r="AN90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AP88" i="9"/>
  <c r="AO88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AP87" i="9"/>
  <c r="AO87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AP86" i="9"/>
  <c r="AO86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AP83" i="9"/>
  <c r="AO83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AP124" i="11"/>
  <c r="AO124" i="1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AP123" i="11"/>
  <c r="AO123" i="11"/>
  <c r="AN123" i="11"/>
  <c r="AM123" i="11"/>
  <c r="AL123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AP122" i="11"/>
  <c r="AO122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AP121" i="11"/>
  <c r="AO121" i="11"/>
  <c r="AN121" i="11"/>
  <c r="AM121" i="11"/>
  <c r="AL121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AP120" i="11"/>
  <c r="AO120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AP119" i="11"/>
  <c r="AO119" i="11"/>
  <c r="AN119" i="11"/>
  <c r="AM119" i="11"/>
  <c r="AL119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AP115" i="11"/>
  <c r="AO115" i="11"/>
  <c r="AN115" i="11"/>
  <c r="AM115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AP114" i="11"/>
  <c r="AO114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AP113" i="11"/>
  <c r="AO113" i="11"/>
  <c r="AN113" i="11"/>
  <c r="AM113" i="11"/>
  <c r="AL113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AP112" i="11"/>
  <c r="AO112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AP54" i="11"/>
  <c r="AO54" i="11"/>
  <c r="AN54" i="11"/>
  <c r="AM54" i="11"/>
  <c r="AL54" i="11"/>
  <c r="AK54" i="11"/>
  <c r="AJ54" i="11"/>
  <c r="AI54" i="11"/>
  <c r="AI54" i="7" s="1"/>
  <c r="AH54" i="11"/>
  <c r="AG54" i="11"/>
  <c r="AF54" i="11"/>
  <c r="AE54" i="11"/>
  <c r="AD54" i="11"/>
  <c r="AC54" i="11"/>
  <c r="AB54" i="11"/>
  <c r="AA54" i="11"/>
  <c r="AA54" i="7" s="1"/>
  <c r="Z54" i="11"/>
  <c r="Y54" i="11"/>
  <c r="X54" i="11"/>
  <c r="W54" i="11"/>
  <c r="V54" i="11"/>
  <c r="U54" i="11"/>
  <c r="T54" i="11"/>
  <c r="S54" i="11"/>
  <c r="S54" i="7" s="1"/>
  <c r="R54" i="11"/>
  <c r="Q54" i="11"/>
  <c r="P54" i="11"/>
  <c r="O54" i="11"/>
  <c r="N54" i="11"/>
  <c r="M54" i="11"/>
  <c r="L54" i="11"/>
  <c r="K54" i="11"/>
  <c r="K54" i="7" s="1"/>
  <c r="AP53" i="11"/>
  <c r="AO53" i="11"/>
  <c r="AN53" i="11"/>
  <c r="AM53" i="11"/>
  <c r="AL53" i="11"/>
  <c r="AK53" i="11"/>
  <c r="AJ53" i="11"/>
  <c r="AI53" i="11"/>
  <c r="AI53" i="7" s="1"/>
  <c r="AH53" i="11"/>
  <c r="AG53" i="11"/>
  <c r="AF53" i="11"/>
  <c r="AE53" i="11"/>
  <c r="AD53" i="11"/>
  <c r="AC53" i="11"/>
  <c r="AB53" i="11"/>
  <c r="AA53" i="11"/>
  <c r="AA53" i="7" s="1"/>
  <c r="Z53" i="11"/>
  <c r="Y53" i="11"/>
  <c r="X53" i="11"/>
  <c r="W53" i="11"/>
  <c r="V53" i="11"/>
  <c r="U53" i="11"/>
  <c r="T53" i="11"/>
  <c r="S53" i="11"/>
  <c r="S53" i="7" s="1"/>
  <c r="R53" i="11"/>
  <c r="Q53" i="11"/>
  <c r="P53" i="11"/>
  <c r="O53" i="11"/>
  <c r="N53" i="11"/>
  <c r="M53" i="11"/>
  <c r="L53" i="11"/>
  <c r="K53" i="11"/>
  <c r="K53" i="7" s="1"/>
  <c r="AP52" i="11"/>
  <c r="AO52" i="11"/>
  <c r="AN52" i="11"/>
  <c r="AM52" i="11"/>
  <c r="AL52" i="11"/>
  <c r="AK52" i="11"/>
  <c r="AJ52" i="11"/>
  <c r="AI52" i="11"/>
  <c r="AI52" i="7" s="1"/>
  <c r="AH52" i="11"/>
  <c r="AG52" i="11"/>
  <c r="AF52" i="11"/>
  <c r="AE52" i="11"/>
  <c r="AD52" i="11"/>
  <c r="AC52" i="11"/>
  <c r="AB52" i="11"/>
  <c r="AA52" i="11"/>
  <c r="AA52" i="7" s="1"/>
  <c r="Z52" i="11"/>
  <c r="Y52" i="11"/>
  <c r="X52" i="11"/>
  <c r="W52" i="11"/>
  <c r="V52" i="11"/>
  <c r="U52" i="11"/>
  <c r="T52" i="11"/>
  <c r="S52" i="11"/>
  <c r="S52" i="7" s="1"/>
  <c r="R52" i="11"/>
  <c r="Q52" i="11"/>
  <c r="P52" i="11"/>
  <c r="O52" i="11"/>
  <c r="N52" i="11"/>
  <c r="M52" i="11"/>
  <c r="L52" i="11"/>
  <c r="K52" i="11"/>
  <c r="K52" i="7" s="1"/>
  <c r="AP51" i="11"/>
  <c r="AO51" i="11"/>
  <c r="AN51" i="11"/>
  <c r="AM51" i="11"/>
  <c r="AL51" i="11"/>
  <c r="AK51" i="11"/>
  <c r="AJ51" i="11"/>
  <c r="AI51" i="11"/>
  <c r="AI51" i="7" s="1"/>
  <c r="AH51" i="11"/>
  <c r="AG51" i="11"/>
  <c r="AF51" i="11"/>
  <c r="AE51" i="11"/>
  <c r="AD51" i="11"/>
  <c r="AC51" i="11"/>
  <c r="AB51" i="11"/>
  <c r="AA51" i="11"/>
  <c r="AA51" i="7" s="1"/>
  <c r="Z51" i="11"/>
  <c r="Y51" i="11"/>
  <c r="X51" i="11"/>
  <c r="W51" i="11"/>
  <c r="V51" i="11"/>
  <c r="U51" i="11"/>
  <c r="T51" i="11"/>
  <c r="S51" i="11"/>
  <c r="S51" i="7" s="1"/>
  <c r="R51" i="11"/>
  <c r="Q51" i="11"/>
  <c r="P51" i="11"/>
  <c r="O51" i="11"/>
  <c r="N51" i="11"/>
  <c r="M51" i="11"/>
  <c r="L51" i="11"/>
  <c r="K51" i="11"/>
  <c r="K51" i="7" s="1"/>
  <c r="AP50" i="11"/>
  <c r="AO50" i="11"/>
  <c r="AN50" i="11"/>
  <c r="AM50" i="11"/>
  <c r="AL50" i="11"/>
  <c r="AK50" i="11"/>
  <c r="AJ50" i="11"/>
  <c r="AI50" i="11"/>
  <c r="AI50" i="7" s="1"/>
  <c r="AH50" i="11"/>
  <c r="AG50" i="11"/>
  <c r="AF50" i="11"/>
  <c r="AE50" i="11"/>
  <c r="AD50" i="11"/>
  <c r="AC50" i="11"/>
  <c r="AB50" i="11"/>
  <c r="AA50" i="11"/>
  <c r="AA50" i="7" s="1"/>
  <c r="Z50" i="11"/>
  <c r="Y50" i="11"/>
  <c r="X50" i="11"/>
  <c r="W50" i="11"/>
  <c r="V50" i="11"/>
  <c r="U50" i="11"/>
  <c r="T50" i="11"/>
  <c r="S50" i="11"/>
  <c r="S50" i="7" s="1"/>
  <c r="R50" i="11"/>
  <c r="Q50" i="11"/>
  <c r="P50" i="11"/>
  <c r="O50" i="11"/>
  <c r="N50" i="11"/>
  <c r="M50" i="11"/>
  <c r="L50" i="11"/>
  <c r="K50" i="11"/>
  <c r="K50" i="7" s="1"/>
  <c r="AP49" i="11"/>
  <c r="AO49" i="11"/>
  <c r="AN49" i="11"/>
  <c r="AM49" i="11"/>
  <c r="AL49" i="11"/>
  <c r="AK49" i="11"/>
  <c r="AJ49" i="11"/>
  <c r="AI49" i="11"/>
  <c r="AI49" i="7" s="1"/>
  <c r="AH49" i="11"/>
  <c r="AG49" i="11"/>
  <c r="AF49" i="11"/>
  <c r="AE49" i="11"/>
  <c r="AD49" i="11"/>
  <c r="AC49" i="11"/>
  <c r="AB49" i="11"/>
  <c r="AA49" i="11"/>
  <c r="AA49" i="7" s="1"/>
  <c r="Z49" i="11"/>
  <c r="Y49" i="11"/>
  <c r="X49" i="11"/>
  <c r="W49" i="11"/>
  <c r="V49" i="11"/>
  <c r="U49" i="11"/>
  <c r="T49" i="11"/>
  <c r="S49" i="11"/>
  <c r="S49" i="7" s="1"/>
  <c r="R49" i="11"/>
  <c r="Q49" i="11"/>
  <c r="P49" i="11"/>
  <c r="O49" i="11"/>
  <c r="N49" i="11"/>
  <c r="M49" i="11"/>
  <c r="L49" i="11"/>
  <c r="K49" i="11"/>
  <c r="K49" i="7" s="1"/>
  <c r="AP48" i="11"/>
  <c r="AO48" i="11"/>
  <c r="AN48" i="11"/>
  <c r="AM48" i="11"/>
  <c r="AL48" i="11"/>
  <c r="AK48" i="11"/>
  <c r="AJ48" i="11"/>
  <c r="AI48" i="11"/>
  <c r="AI48" i="7" s="1"/>
  <c r="AH48" i="11"/>
  <c r="AG48" i="11"/>
  <c r="AF48" i="11"/>
  <c r="AE48" i="11"/>
  <c r="AD48" i="11"/>
  <c r="AC48" i="11"/>
  <c r="AB48" i="11"/>
  <c r="AA48" i="11"/>
  <c r="AA48" i="7" s="1"/>
  <c r="Z48" i="11"/>
  <c r="Y48" i="11"/>
  <c r="X48" i="11"/>
  <c r="W48" i="11"/>
  <c r="V48" i="11"/>
  <c r="U48" i="11"/>
  <c r="T48" i="11"/>
  <c r="S48" i="11"/>
  <c r="S48" i="7" s="1"/>
  <c r="R48" i="11"/>
  <c r="Q48" i="11"/>
  <c r="P48" i="11"/>
  <c r="O48" i="11"/>
  <c r="N48" i="11"/>
  <c r="M48" i="11"/>
  <c r="L48" i="11"/>
  <c r="K48" i="11"/>
  <c r="K48" i="7" s="1"/>
  <c r="AP47" i="11"/>
  <c r="AO47" i="11"/>
  <c r="AN47" i="11"/>
  <c r="AM47" i="11"/>
  <c r="AL47" i="11"/>
  <c r="AK47" i="11"/>
  <c r="AJ47" i="11"/>
  <c r="AI47" i="11"/>
  <c r="AI47" i="7" s="1"/>
  <c r="AH47" i="11"/>
  <c r="AG47" i="11"/>
  <c r="AF47" i="11"/>
  <c r="AE47" i="11"/>
  <c r="AD47" i="11"/>
  <c r="AC47" i="11"/>
  <c r="AB47" i="11"/>
  <c r="AA47" i="11"/>
  <c r="AA47" i="7" s="1"/>
  <c r="Z47" i="11"/>
  <c r="Y47" i="11"/>
  <c r="X47" i="11"/>
  <c r="W47" i="11"/>
  <c r="V47" i="11"/>
  <c r="U47" i="11"/>
  <c r="T47" i="11"/>
  <c r="S47" i="11"/>
  <c r="S47" i="7" s="1"/>
  <c r="R47" i="11"/>
  <c r="Q47" i="11"/>
  <c r="P47" i="11"/>
  <c r="O47" i="11"/>
  <c r="N47" i="11"/>
  <c r="M47" i="11"/>
  <c r="L47" i="11"/>
  <c r="K47" i="11"/>
  <c r="K47" i="7" s="1"/>
  <c r="AP46" i="11"/>
  <c r="AO46" i="11"/>
  <c r="AN46" i="11"/>
  <c r="AM46" i="11"/>
  <c r="AL46" i="11"/>
  <c r="AK46" i="11"/>
  <c r="AJ46" i="11"/>
  <c r="AI46" i="11"/>
  <c r="AI46" i="7" s="1"/>
  <c r="AH46" i="11"/>
  <c r="AG46" i="11"/>
  <c r="AF46" i="11"/>
  <c r="AE46" i="11"/>
  <c r="AD46" i="11"/>
  <c r="AC46" i="11"/>
  <c r="AB46" i="11"/>
  <c r="AA46" i="11"/>
  <c r="AA46" i="7" s="1"/>
  <c r="Z46" i="11"/>
  <c r="Y46" i="11"/>
  <c r="X46" i="11"/>
  <c r="W46" i="11"/>
  <c r="V46" i="11"/>
  <c r="U46" i="11"/>
  <c r="T46" i="11"/>
  <c r="S46" i="11"/>
  <c r="S46" i="7" s="1"/>
  <c r="R46" i="11"/>
  <c r="Q46" i="11"/>
  <c r="P46" i="11"/>
  <c r="O46" i="11"/>
  <c r="N46" i="11"/>
  <c r="M46" i="11"/>
  <c r="L46" i="11"/>
  <c r="K46" i="11"/>
  <c r="K46" i="7" s="1"/>
  <c r="AP45" i="11"/>
  <c r="AO45" i="11"/>
  <c r="AN45" i="11"/>
  <c r="AM45" i="11"/>
  <c r="AL45" i="11"/>
  <c r="AK45" i="11"/>
  <c r="AJ45" i="11"/>
  <c r="AI45" i="11"/>
  <c r="AI45" i="7" s="1"/>
  <c r="AH45" i="11"/>
  <c r="AG45" i="11"/>
  <c r="AF45" i="11"/>
  <c r="AE45" i="11"/>
  <c r="AD45" i="11"/>
  <c r="AC45" i="11"/>
  <c r="AB45" i="11"/>
  <c r="AA45" i="11"/>
  <c r="AA45" i="7" s="1"/>
  <c r="Z45" i="11"/>
  <c r="Y45" i="11"/>
  <c r="X45" i="11"/>
  <c r="W45" i="11"/>
  <c r="V45" i="11"/>
  <c r="U45" i="11"/>
  <c r="T45" i="11"/>
  <c r="S45" i="11"/>
  <c r="S45" i="7" s="1"/>
  <c r="R45" i="11"/>
  <c r="Q45" i="11"/>
  <c r="P45" i="11"/>
  <c r="O45" i="11"/>
  <c r="N45" i="11"/>
  <c r="M45" i="11"/>
  <c r="L45" i="11"/>
  <c r="K45" i="11"/>
  <c r="K45" i="7" s="1"/>
  <c r="AP44" i="11"/>
  <c r="AO44" i="11"/>
  <c r="AN44" i="11"/>
  <c r="AM44" i="11"/>
  <c r="AL44" i="11"/>
  <c r="AK44" i="11"/>
  <c r="AJ44" i="11"/>
  <c r="AI44" i="11"/>
  <c r="AI44" i="7" s="1"/>
  <c r="AH44" i="11"/>
  <c r="AG44" i="11"/>
  <c r="AF44" i="11"/>
  <c r="AE44" i="11"/>
  <c r="AD44" i="11"/>
  <c r="AC44" i="11"/>
  <c r="AB44" i="11"/>
  <c r="AA44" i="11"/>
  <c r="AA44" i="7" s="1"/>
  <c r="Z44" i="11"/>
  <c r="Y44" i="11"/>
  <c r="X44" i="11"/>
  <c r="W44" i="11"/>
  <c r="V44" i="11"/>
  <c r="U44" i="11"/>
  <c r="T44" i="11"/>
  <c r="S44" i="11"/>
  <c r="S44" i="7" s="1"/>
  <c r="R44" i="11"/>
  <c r="Q44" i="11"/>
  <c r="P44" i="11"/>
  <c r="O44" i="11"/>
  <c r="N44" i="11"/>
  <c r="M44" i="11"/>
  <c r="L44" i="11"/>
  <c r="K44" i="11"/>
  <c r="K44" i="7" s="1"/>
  <c r="AP43" i="11"/>
  <c r="AO43" i="11"/>
  <c r="AN43" i="11"/>
  <c r="AM43" i="11"/>
  <c r="AL43" i="11"/>
  <c r="AK43" i="11"/>
  <c r="AJ43" i="11"/>
  <c r="AI43" i="11"/>
  <c r="AI43" i="7" s="1"/>
  <c r="AH43" i="11"/>
  <c r="AG43" i="11"/>
  <c r="AF43" i="11"/>
  <c r="AE43" i="11"/>
  <c r="AD43" i="11"/>
  <c r="AC43" i="11"/>
  <c r="AB43" i="11"/>
  <c r="AA43" i="11"/>
  <c r="AA43" i="7" s="1"/>
  <c r="Z43" i="11"/>
  <c r="Y43" i="11"/>
  <c r="X43" i="11"/>
  <c r="W43" i="11"/>
  <c r="V43" i="11"/>
  <c r="U43" i="11"/>
  <c r="T43" i="11"/>
  <c r="S43" i="11"/>
  <c r="S43" i="7" s="1"/>
  <c r="R43" i="11"/>
  <c r="Q43" i="11"/>
  <c r="P43" i="11"/>
  <c r="O43" i="11"/>
  <c r="N43" i="11"/>
  <c r="M43" i="11"/>
  <c r="L43" i="11"/>
  <c r="K43" i="11"/>
  <c r="K43" i="7" s="1"/>
  <c r="AP42" i="11"/>
  <c r="AO42" i="11"/>
  <c r="AN42" i="11"/>
  <c r="AM42" i="11"/>
  <c r="AL42" i="11"/>
  <c r="AK42" i="11"/>
  <c r="AJ42" i="11"/>
  <c r="AI42" i="11"/>
  <c r="AI42" i="7" s="1"/>
  <c r="AH42" i="11"/>
  <c r="AG42" i="11"/>
  <c r="AF42" i="11"/>
  <c r="AE42" i="11"/>
  <c r="AD42" i="11"/>
  <c r="AC42" i="11"/>
  <c r="AB42" i="11"/>
  <c r="AA42" i="11"/>
  <c r="AA42" i="7" s="1"/>
  <c r="Z42" i="11"/>
  <c r="Y42" i="11"/>
  <c r="X42" i="11"/>
  <c r="W42" i="11"/>
  <c r="V42" i="11"/>
  <c r="U42" i="11"/>
  <c r="T42" i="11"/>
  <c r="S42" i="11"/>
  <c r="S42" i="7" s="1"/>
  <c r="R42" i="11"/>
  <c r="Q42" i="11"/>
  <c r="P42" i="11"/>
  <c r="O42" i="11"/>
  <c r="N42" i="11"/>
  <c r="M42" i="11"/>
  <c r="L42" i="11"/>
  <c r="K42" i="11"/>
  <c r="K42" i="7" s="1"/>
  <c r="AP41" i="11"/>
  <c r="AO41" i="11"/>
  <c r="AN41" i="11"/>
  <c r="AM41" i="11"/>
  <c r="AL41" i="11"/>
  <c r="AK41" i="11"/>
  <c r="AJ41" i="11"/>
  <c r="AI41" i="11"/>
  <c r="AI41" i="7" s="1"/>
  <c r="AH41" i="11"/>
  <c r="AG41" i="11"/>
  <c r="AF41" i="11"/>
  <c r="AE41" i="11"/>
  <c r="AD41" i="11"/>
  <c r="AC41" i="11"/>
  <c r="AB41" i="11"/>
  <c r="AA41" i="11"/>
  <c r="AA41" i="7" s="1"/>
  <c r="Z41" i="11"/>
  <c r="Y41" i="11"/>
  <c r="X41" i="11"/>
  <c r="W41" i="11"/>
  <c r="V41" i="11"/>
  <c r="U41" i="11"/>
  <c r="T41" i="11"/>
  <c r="S41" i="11"/>
  <c r="S41" i="7" s="1"/>
  <c r="R41" i="11"/>
  <c r="Q41" i="11"/>
  <c r="P41" i="11"/>
  <c r="O41" i="11"/>
  <c r="N41" i="11"/>
  <c r="M41" i="11"/>
  <c r="L41" i="11"/>
  <c r="K41" i="11"/>
  <c r="K41" i="7" s="1"/>
  <c r="AP40" i="11"/>
  <c r="AO40" i="11"/>
  <c r="AN40" i="11"/>
  <c r="AM40" i="11"/>
  <c r="AL40" i="11"/>
  <c r="AK40" i="11"/>
  <c r="AJ40" i="11"/>
  <c r="AI40" i="11"/>
  <c r="AI40" i="7" s="1"/>
  <c r="AH40" i="11"/>
  <c r="AG40" i="11"/>
  <c r="AF40" i="11"/>
  <c r="AE40" i="11"/>
  <c r="AD40" i="11"/>
  <c r="AC40" i="11"/>
  <c r="AB40" i="11"/>
  <c r="AA40" i="11"/>
  <c r="AA40" i="7" s="1"/>
  <c r="Z40" i="11"/>
  <c r="Y40" i="11"/>
  <c r="X40" i="11"/>
  <c r="W40" i="11"/>
  <c r="V40" i="11"/>
  <c r="U40" i="11"/>
  <c r="T40" i="11"/>
  <c r="S40" i="11"/>
  <c r="S40" i="7" s="1"/>
  <c r="R40" i="11"/>
  <c r="Q40" i="11"/>
  <c r="P40" i="11"/>
  <c r="O40" i="11"/>
  <c r="N40" i="11"/>
  <c r="M40" i="11"/>
  <c r="L40" i="11"/>
  <c r="K40" i="11"/>
  <c r="K40" i="7" s="1"/>
  <c r="AP39" i="11"/>
  <c r="AO39" i="11"/>
  <c r="AN39" i="11"/>
  <c r="AM39" i="11"/>
  <c r="AL39" i="11"/>
  <c r="AK39" i="11"/>
  <c r="AJ39" i="11"/>
  <c r="AI39" i="11"/>
  <c r="AI39" i="7" s="1"/>
  <c r="AH39" i="11"/>
  <c r="AG39" i="11"/>
  <c r="AF39" i="11"/>
  <c r="AE39" i="11"/>
  <c r="AD39" i="11"/>
  <c r="AC39" i="11"/>
  <c r="AB39" i="11"/>
  <c r="AA39" i="11"/>
  <c r="AA39" i="7" s="1"/>
  <c r="Z39" i="11"/>
  <c r="Y39" i="11"/>
  <c r="X39" i="11"/>
  <c r="W39" i="11"/>
  <c r="V39" i="11"/>
  <c r="U39" i="11"/>
  <c r="T39" i="11"/>
  <c r="S39" i="11"/>
  <c r="S39" i="7" s="1"/>
  <c r="R39" i="11"/>
  <c r="Q39" i="11"/>
  <c r="P39" i="11"/>
  <c r="O39" i="11"/>
  <c r="N39" i="11"/>
  <c r="M39" i="11"/>
  <c r="L39" i="11"/>
  <c r="K39" i="11"/>
  <c r="K39" i="7" s="1"/>
  <c r="AP38" i="11"/>
  <c r="AO38" i="11"/>
  <c r="AN38" i="11"/>
  <c r="AM38" i="11"/>
  <c r="AL38" i="11"/>
  <c r="AK38" i="11"/>
  <c r="AJ38" i="11"/>
  <c r="AI38" i="11"/>
  <c r="AI38" i="7" s="1"/>
  <c r="AH38" i="11"/>
  <c r="AG38" i="11"/>
  <c r="AF38" i="11"/>
  <c r="AE38" i="11"/>
  <c r="AD38" i="11"/>
  <c r="AC38" i="11"/>
  <c r="AB38" i="11"/>
  <c r="AA38" i="11"/>
  <c r="AA38" i="7" s="1"/>
  <c r="Z38" i="11"/>
  <c r="Y38" i="11"/>
  <c r="X38" i="11"/>
  <c r="W38" i="11"/>
  <c r="V38" i="11"/>
  <c r="U38" i="11"/>
  <c r="T38" i="11"/>
  <c r="S38" i="11"/>
  <c r="S38" i="7" s="1"/>
  <c r="R38" i="11"/>
  <c r="Q38" i="11"/>
  <c r="P38" i="11"/>
  <c r="O38" i="11"/>
  <c r="N38" i="11"/>
  <c r="M38" i="11"/>
  <c r="L38" i="11"/>
  <c r="K38" i="11"/>
  <c r="K38" i="7" s="1"/>
  <c r="AP37" i="11"/>
  <c r="AO37" i="11"/>
  <c r="AN37" i="11"/>
  <c r="AM37" i="11"/>
  <c r="AL37" i="11"/>
  <c r="AK37" i="11"/>
  <c r="AJ37" i="11"/>
  <c r="AI37" i="11"/>
  <c r="AI37" i="7" s="1"/>
  <c r="AH37" i="11"/>
  <c r="AG37" i="11"/>
  <c r="AF37" i="11"/>
  <c r="AE37" i="11"/>
  <c r="AD37" i="11"/>
  <c r="AC37" i="11"/>
  <c r="AB37" i="11"/>
  <c r="AA37" i="11"/>
  <c r="AA37" i="7" s="1"/>
  <c r="Z37" i="11"/>
  <c r="Y37" i="11"/>
  <c r="X37" i="11"/>
  <c r="W37" i="11"/>
  <c r="V37" i="11"/>
  <c r="U37" i="11"/>
  <c r="T37" i="11"/>
  <c r="S37" i="11"/>
  <c r="S37" i="7" s="1"/>
  <c r="R37" i="11"/>
  <c r="Q37" i="11"/>
  <c r="P37" i="11"/>
  <c r="O37" i="11"/>
  <c r="N37" i="11"/>
  <c r="M37" i="11"/>
  <c r="L37" i="11"/>
  <c r="K37" i="11"/>
  <c r="K37" i="7" s="1"/>
  <c r="AP36" i="11"/>
  <c r="AO36" i="11"/>
  <c r="AN36" i="11"/>
  <c r="AM36" i="11"/>
  <c r="AL36" i="11"/>
  <c r="AK36" i="11"/>
  <c r="AJ36" i="11"/>
  <c r="AI36" i="11"/>
  <c r="AI36" i="7" s="1"/>
  <c r="AH36" i="11"/>
  <c r="AG36" i="11"/>
  <c r="AF36" i="11"/>
  <c r="AE36" i="11"/>
  <c r="AD36" i="11"/>
  <c r="AC36" i="11"/>
  <c r="AB36" i="11"/>
  <c r="AA36" i="11"/>
  <c r="AA36" i="7" s="1"/>
  <c r="Z36" i="11"/>
  <c r="Y36" i="11"/>
  <c r="X36" i="11"/>
  <c r="W36" i="11"/>
  <c r="V36" i="11"/>
  <c r="U36" i="11"/>
  <c r="T36" i="11"/>
  <c r="S36" i="11"/>
  <c r="S36" i="7" s="1"/>
  <c r="R36" i="11"/>
  <c r="Q36" i="11"/>
  <c r="P36" i="11"/>
  <c r="O36" i="11"/>
  <c r="N36" i="11"/>
  <c r="M36" i="11"/>
  <c r="L36" i="11"/>
  <c r="K36" i="11"/>
  <c r="K36" i="7" s="1"/>
  <c r="AP35" i="11"/>
  <c r="AO35" i="11"/>
  <c r="AN35" i="11"/>
  <c r="AM35" i="11"/>
  <c r="AL35" i="11"/>
  <c r="AK35" i="11"/>
  <c r="AJ35" i="11"/>
  <c r="AI35" i="11"/>
  <c r="AI35" i="7" s="1"/>
  <c r="AH35" i="11"/>
  <c r="AG35" i="11"/>
  <c r="AF35" i="11"/>
  <c r="AE35" i="11"/>
  <c r="AD35" i="11"/>
  <c r="AC35" i="11"/>
  <c r="AB35" i="11"/>
  <c r="AA35" i="11"/>
  <c r="AA35" i="7" s="1"/>
  <c r="Z35" i="11"/>
  <c r="Y35" i="11"/>
  <c r="X35" i="11"/>
  <c r="W35" i="11"/>
  <c r="V35" i="11"/>
  <c r="U35" i="11"/>
  <c r="T35" i="11"/>
  <c r="S35" i="11"/>
  <c r="S35" i="7" s="1"/>
  <c r="R35" i="11"/>
  <c r="Q35" i="11"/>
  <c r="P35" i="11"/>
  <c r="O35" i="11"/>
  <c r="N35" i="11"/>
  <c r="M35" i="11"/>
  <c r="L35" i="11"/>
  <c r="K35" i="11"/>
  <c r="K35" i="7" s="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AA26" i="7" s="1"/>
  <c r="Z26" i="11"/>
  <c r="Y26" i="11"/>
  <c r="X26" i="11"/>
  <c r="W26" i="11"/>
  <c r="V26" i="11"/>
  <c r="U26" i="11"/>
  <c r="T26" i="11"/>
  <c r="S26" i="11"/>
  <c r="S26" i="7" s="1"/>
  <c r="R26" i="11"/>
  <c r="Q26" i="11"/>
  <c r="P26" i="11"/>
  <c r="O26" i="11"/>
  <c r="N26" i="11"/>
  <c r="M26" i="11"/>
  <c r="L26" i="11"/>
  <c r="K26" i="11"/>
  <c r="K26" i="7" s="1"/>
  <c r="AP25" i="11"/>
  <c r="AO25" i="11"/>
  <c r="AN25" i="11"/>
  <c r="AM25" i="11"/>
  <c r="AL25" i="11"/>
  <c r="AK25" i="11"/>
  <c r="AJ25" i="11"/>
  <c r="AI25" i="11"/>
  <c r="AI25" i="7" s="1"/>
  <c r="AH25" i="11"/>
  <c r="AG25" i="11"/>
  <c r="AF25" i="11"/>
  <c r="AE25" i="11"/>
  <c r="AD25" i="11"/>
  <c r="AC25" i="11"/>
  <c r="AB25" i="11"/>
  <c r="AA25" i="11"/>
  <c r="AA25" i="7" s="1"/>
  <c r="Z25" i="11"/>
  <c r="Y25" i="11"/>
  <c r="X25" i="11"/>
  <c r="W25" i="11"/>
  <c r="V25" i="11"/>
  <c r="U25" i="11"/>
  <c r="T25" i="11"/>
  <c r="S25" i="11"/>
  <c r="S25" i="7" s="1"/>
  <c r="R25" i="11"/>
  <c r="Q25" i="11"/>
  <c r="P25" i="11"/>
  <c r="O25" i="11"/>
  <c r="N25" i="11"/>
  <c r="M25" i="11"/>
  <c r="L25" i="11"/>
  <c r="K25" i="11"/>
  <c r="K25" i="7" s="1"/>
  <c r="AP24" i="11"/>
  <c r="AO24" i="11"/>
  <c r="AN24" i="11"/>
  <c r="AM24" i="11"/>
  <c r="AL24" i="11"/>
  <c r="AK24" i="11"/>
  <c r="AJ24" i="11"/>
  <c r="AI24" i="11"/>
  <c r="AI24" i="7" s="1"/>
  <c r="AH24" i="11"/>
  <c r="AG24" i="11"/>
  <c r="AF24" i="11"/>
  <c r="AE24" i="11"/>
  <c r="AD24" i="11"/>
  <c r="AC24" i="11"/>
  <c r="AB24" i="11"/>
  <c r="AA24" i="11"/>
  <c r="AA24" i="7" s="1"/>
  <c r="Z24" i="11"/>
  <c r="Y24" i="11"/>
  <c r="X24" i="11"/>
  <c r="W24" i="11"/>
  <c r="V24" i="11"/>
  <c r="U24" i="11"/>
  <c r="T24" i="11"/>
  <c r="S24" i="11"/>
  <c r="S24" i="7" s="1"/>
  <c r="R24" i="11"/>
  <c r="Q24" i="11"/>
  <c r="P24" i="11"/>
  <c r="O24" i="11"/>
  <c r="N24" i="11"/>
  <c r="M24" i="11"/>
  <c r="L24" i="11"/>
  <c r="K24" i="11"/>
  <c r="K24" i="7" s="1"/>
  <c r="AP23" i="11"/>
  <c r="AO23" i="11"/>
  <c r="AN23" i="11"/>
  <c r="AM23" i="11"/>
  <c r="AL23" i="11"/>
  <c r="AK23" i="11"/>
  <c r="AJ23" i="11"/>
  <c r="AI23" i="11"/>
  <c r="AI23" i="7" s="1"/>
  <c r="AH23" i="11"/>
  <c r="AG23" i="11"/>
  <c r="AF23" i="11"/>
  <c r="AE23" i="11"/>
  <c r="AD23" i="11"/>
  <c r="AC23" i="11"/>
  <c r="AB23" i="11"/>
  <c r="AA23" i="11"/>
  <c r="AA23" i="7" s="1"/>
  <c r="Z23" i="11"/>
  <c r="Y23" i="11"/>
  <c r="X23" i="11"/>
  <c r="W23" i="11"/>
  <c r="V23" i="11"/>
  <c r="U23" i="11"/>
  <c r="T23" i="11"/>
  <c r="S23" i="11"/>
  <c r="S23" i="7" s="1"/>
  <c r="R23" i="11"/>
  <c r="Q23" i="11"/>
  <c r="P23" i="11"/>
  <c r="O23" i="11"/>
  <c r="N23" i="11"/>
  <c r="M23" i="11"/>
  <c r="L23" i="11"/>
  <c r="K23" i="11"/>
  <c r="K23" i="7" s="1"/>
  <c r="AP22" i="11"/>
  <c r="AO22" i="11"/>
  <c r="AN22" i="11"/>
  <c r="AM22" i="11"/>
  <c r="AL22" i="11"/>
  <c r="AK22" i="11"/>
  <c r="AJ22" i="11"/>
  <c r="AI22" i="11"/>
  <c r="AI22" i="7" s="1"/>
  <c r="AH22" i="11"/>
  <c r="AG22" i="11"/>
  <c r="AF22" i="11"/>
  <c r="AE22" i="11"/>
  <c r="AD22" i="11"/>
  <c r="AC22" i="11"/>
  <c r="AB22" i="11"/>
  <c r="AA22" i="11"/>
  <c r="AA22" i="7" s="1"/>
  <c r="Z22" i="11"/>
  <c r="Y22" i="11"/>
  <c r="X22" i="11"/>
  <c r="W22" i="11"/>
  <c r="V22" i="11"/>
  <c r="U22" i="11"/>
  <c r="T22" i="11"/>
  <c r="S22" i="11"/>
  <c r="S22" i="7" s="1"/>
  <c r="R22" i="11"/>
  <c r="Q22" i="11"/>
  <c r="P22" i="11"/>
  <c r="O22" i="11"/>
  <c r="N22" i="11"/>
  <c r="M22" i="11"/>
  <c r="L22" i="11"/>
  <c r="K22" i="11"/>
  <c r="K22" i="7" s="1"/>
  <c r="AP21" i="11"/>
  <c r="AO21" i="11"/>
  <c r="AN21" i="11"/>
  <c r="AM21" i="11"/>
  <c r="AL21" i="11"/>
  <c r="AK21" i="11"/>
  <c r="AJ21" i="11"/>
  <c r="AI21" i="11"/>
  <c r="AI21" i="7" s="1"/>
  <c r="AH21" i="11"/>
  <c r="AG21" i="11"/>
  <c r="AF21" i="11"/>
  <c r="AE21" i="11"/>
  <c r="AD21" i="11"/>
  <c r="AC21" i="11"/>
  <c r="AB21" i="11"/>
  <c r="AA21" i="11"/>
  <c r="AA21" i="7" s="1"/>
  <c r="Z21" i="11"/>
  <c r="Y21" i="11"/>
  <c r="X21" i="11"/>
  <c r="W21" i="11"/>
  <c r="V21" i="11"/>
  <c r="U21" i="11"/>
  <c r="T21" i="11"/>
  <c r="S21" i="11"/>
  <c r="S21" i="7" s="1"/>
  <c r="R21" i="11"/>
  <c r="Q21" i="11"/>
  <c r="P21" i="11"/>
  <c r="O21" i="11"/>
  <c r="N21" i="11"/>
  <c r="M21" i="11"/>
  <c r="L21" i="11"/>
  <c r="K21" i="11"/>
  <c r="K21" i="7" s="1"/>
  <c r="AP20" i="11"/>
  <c r="AO20" i="11"/>
  <c r="AN20" i="11"/>
  <c r="AM20" i="11"/>
  <c r="AL20" i="11"/>
  <c r="AK20" i="11"/>
  <c r="AJ20" i="11"/>
  <c r="AI20" i="11"/>
  <c r="AI20" i="7" s="1"/>
  <c r="AH20" i="11"/>
  <c r="AG20" i="11"/>
  <c r="AF20" i="11"/>
  <c r="AE20" i="11"/>
  <c r="AD20" i="11"/>
  <c r="AC20" i="11"/>
  <c r="AB20" i="11"/>
  <c r="AA20" i="11"/>
  <c r="AA20" i="7" s="1"/>
  <c r="Z20" i="11"/>
  <c r="Y20" i="11"/>
  <c r="X20" i="11"/>
  <c r="W20" i="11"/>
  <c r="V20" i="11"/>
  <c r="U20" i="11"/>
  <c r="T20" i="11"/>
  <c r="S20" i="11"/>
  <c r="S20" i="7" s="1"/>
  <c r="R20" i="11"/>
  <c r="Q20" i="11"/>
  <c r="P20" i="11"/>
  <c r="O20" i="11"/>
  <c r="N20" i="11"/>
  <c r="M20" i="11"/>
  <c r="L20" i="11"/>
  <c r="K20" i="11"/>
  <c r="K20" i="7" s="1"/>
  <c r="AP19" i="11"/>
  <c r="AO19" i="11"/>
  <c r="AN19" i="11"/>
  <c r="AM19" i="11"/>
  <c r="AL19" i="11"/>
  <c r="AK19" i="11"/>
  <c r="AJ19" i="11"/>
  <c r="AI19" i="11"/>
  <c r="AI19" i="7" s="1"/>
  <c r="AH19" i="11"/>
  <c r="AG19" i="11"/>
  <c r="AF19" i="11"/>
  <c r="AE19" i="11"/>
  <c r="AD19" i="11"/>
  <c r="AC19" i="11"/>
  <c r="AB19" i="11"/>
  <c r="AA19" i="11"/>
  <c r="AA19" i="7" s="1"/>
  <c r="Z19" i="11"/>
  <c r="Y19" i="11"/>
  <c r="X19" i="11"/>
  <c r="W19" i="11"/>
  <c r="V19" i="11"/>
  <c r="U19" i="11"/>
  <c r="T19" i="11"/>
  <c r="S19" i="11"/>
  <c r="S19" i="7" s="1"/>
  <c r="R19" i="11"/>
  <c r="Q19" i="11"/>
  <c r="P19" i="11"/>
  <c r="O19" i="11"/>
  <c r="N19" i="11"/>
  <c r="M19" i="11"/>
  <c r="L19" i="11"/>
  <c r="K19" i="11"/>
  <c r="K19" i="7" s="1"/>
  <c r="AP18" i="11"/>
  <c r="AO18" i="11"/>
  <c r="AN18" i="11"/>
  <c r="AM18" i="11"/>
  <c r="AL18" i="11"/>
  <c r="AK18" i="11"/>
  <c r="AJ18" i="11"/>
  <c r="AI18" i="11"/>
  <c r="AI18" i="7" s="1"/>
  <c r="AH18" i="11"/>
  <c r="AG18" i="11"/>
  <c r="AF18" i="11"/>
  <c r="AE18" i="11"/>
  <c r="AD18" i="11"/>
  <c r="AC18" i="11"/>
  <c r="AB18" i="11"/>
  <c r="AA18" i="11"/>
  <c r="AA18" i="7" s="1"/>
  <c r="Z18" i="11"/>
  <c r="Y18" i="11"/>
  <c r="X18" i="11"/>
  <c r="W18" i="11"/>
  <c r="V18" i="11"/>
  <c r="U18" i="11"/>
  <c r="T18" i="11"/>
  <c r="S18" i="11"/>
  <c r="S18" i="7" s="1"/>
  <c r="R18" i="11"/>
  <c r="Q18" i="11"/>
  <c r="P18" i="11"/>
  <c r="O18" i="11"/>
  <c r="N18" i="11"/>
  <c r="M18" i="11"/>
  <c r="L18" i="11"/>
  <c r="K18" i="11"/>
  <c r="K18" i="7" s="1"/>
  <c r="AP17" i="11"/>
  <c r="AO17" i="11"/>
  <c r="AN17" i="11"/>
  <c r="AM17" i="11"/>
  <c r="AL17" i="11"/>
  <c r="AK17" i="11"/>
  <c r="AJ17" i="11"/>
  <c r="AI17" i="11"/>
  <c r="AI17" i="7" s="1"/>
  <c r="AH17" i="11"/>
  <c r="AG17" i="11"/>
  <c r="AF17" i="11"/>
  <c r="AE17" i="11"/>
  <c r="AD17" i="11"/>
  <c r="AC17" i="11"/>
  <c r="AB17" i="11"/>
  <c r="AA17" i="11"/>
  <c r="AA17" i="7" s="1"/>
  <c r="Z17" i="11"/>
  <c r="Y17" i="11"/>
  <c r="X17" i="11"/>
  <c r="W17" i="11"/>
  <c r="V17" i="11"/>
  <c r="U17" i="11"/>
  <c r="T17" i="11"/>
  <c r="S17" i="11"/>
  <c r="S17" i="7" s="1"/>
  <c r="R17" i="11"/>
  <c r="Q17" i="11"/>
  <c r="P17" i="11"/>
  <c r="O17" i="11"/>
  <c r="N17" i="11"/>
  <c r="M17" i="11"/>
  <c r="L17" i="11"/>
  <c r="K17" i="11"/>
  <c r="K17" i="7" s="1"/>
  <c r="AP16" i="11"/>
  <c r="AO16" i="11"/>
  <c r="AN16" i="11"/>
  <c r="AM16" i="11"/>
  <c r="AL16" i="11"/>
  <c r="AK16" i="11"/>
  <c r="AJ16" i="11"/>
  <c r="AI16" i="11"/>
  <c r="AI16" i="7" s="1"/>
  <c r="AH16" i="11"/>
  <c r="AG16" i="11"/>
  <c r="AF16" i="11"/>
  <c r="AE16" i="11"/>
  <c r="AD16" i="11"/>
  <c r="AC16" i="11"/>
  <c r="AB16" i="11"/>
  <c r="AA16" i="11"/>
  <c r="AA16" i="7" s="1"/>
  <c r="Z16" i="11"/>
  <c r="Y16" i="11"/>
  <c r="X16" i="11"/>
  <c r="W16" i="11"/>
  <c r="V16" i="11"/>
  <c r="U16" i="11"/>
  <c r="T16" i="11"/>
  <c r="S16" i="11"/>
  <c r="S16" i="7" s="1"/>
  <c r="R16" i="11"/>
  <c r="Q16" i="11"/>
  <c r="P16" i="11"/>
  <c r="O16" i="11"/>
  <c r="N16" i="11"/>
  <c r="M16" i="11"/>
  <c r="L16" i="11"/>
  <c r="K16" i="11"/>
  <c r="K16" i="7" s="1"/>
  <c r="AP15" i="11"/>
  <c r="AO15" i="11"/>
  <c r="AN15" i="11"/>
  <c r="AM15" i="11"/>
  <c r="AL15" i="11"/>
  <c r="AK15" i="11"/>
  <c r="AJ15" i="11"/>
  <c r="AI15" i="11"/>
  <c r="AI15" i="7" s="1"/>
  <c r="AH15" i="11"/>
  <c r="AG15" i="11"/>
  <c r="AF15" i="11"/>
  <c r="AE15" i="11"/>
  <c r="AD15" i="11"/>
  <c r="AC15" i="11"/>
  <c r="AB15" i="11"/>
  <c r="AA15" i="11"/>
  <c r="AA15" i="7" s="1"/>
  <c r="Z15" i="11"/>
  <c r="Y15" i="11"/>
  <c r="X15" i="11"/>
  <c r="W15" i="11"/>
  <c r="V15" i="11"/>
  <c r="U15" i="11"/>
  <c r="T15" i="11"/>
  <c r="S15" i="11"/>
  <c r="S15" i="7" s="1"/>
  <c r="R15" i="11"/>
  <c r="Q15" i="11"/>
  <c r="P15" i="11"/>
  <c r="O15" i="11"/>
  <c r="N15" i="11"/>
  <c r="M15" i="11"/>
  <c r="L15" i="11"/>
  <c r="K15" i="11"/>
  <c r="K15" i="7" s="1"/>
  <c r="AP14" i="11"/>
  <c r="AO14" i="11"/>
  <c r="AN14" i="11"/>
  <c r="AM14" i="11"/>
  <c r="AL14" i="11"/>
  <c r="AK14" i="11"/>
  <c r="AJ14" i="11"/>
  <c r="AI14" i="11"/>
  <c r="AI14" i="7" s="1"/>
  <c r="AH14" i="11"/>
  <c r="AG14" i="11"/>
  <c r="AF14" i="11"/>
  <c r="AE14" i="11"/>
  <c r="AD14" i="11"/>
  <c r="AC14" i="11"/>
  <c r="AB14" i="11"/>
  <c r="AA14" i="11"/>
  <c r="AA14" i="7" s="1"/>
  <c r="Z14" i="11"/>
  <c r="Y14" i="11"/>
  <c r="X14" i="11"/>
  <c r="W14" i="11"/>
  <c r="V14" i="11"/>
  <c r="U14" i="11"/>
  <c r="T14" i="11"/>
  <c r="S14" i="11"/>
  <c r="S14" i="7" s="1"/>
  <c r="R14" i="11"/>
  <c r="Q14" i="11"/>
  <c r="P14" i="11"/>
  <c r="O14" i="11"/>
  <c r="N14" i="11"/>
  <c r="M14" i="11"/>
  <c r="L14" i="11"/>
  <c r="K14" i="11"/>
  <c r="K14" i="7" s="1"/>
  <c r="AP13" i="11"/>
  <c r="AO13" i="11"/>
  <c r="AN13" i="11"/>
  <c r="AM13" i="11"/>
  <c r="AL13" i="11"/>
  <c r="AK13" i="11"/>
  <c r="AJ13" i="11"/>
  <c r="AI13" i="11"/>
  <c r="AI13" i="7" s="1"/>
  <c r="AH13" i="11"/>
  <c r="AG13" i="11"/>
  <c r="AF13" i="11"/>
  <c r="AE13" i="11"/>
  <c r="AD13" i="11"/>
  <c r="AC13" i="11"/>
  <c r="AB13" i="11"/>
  <c r="AA13" i="11"/>
  <c r="AA13" i="7" s="1"/>
  <c r="Z13" i="11"/>
  <c r="Y13" i="11"/>
  <c r="X13" i="11"/>
  <c r="W13" i="11"/>
  <c r="V13" i="11"/>
  <c r="U13" i="11"/>
  <c r="T13" i="11"/>
  <c r="S13" i="11"/>
  <c r="S13" i="7" s="1"/>
  <c r="R13" i="11"/>
  <c r="Q13" i="11"/>
  <c r="P13" i="11"/>
  <c r="O13" i="11"/>
  <c r="N13" i="11"/>
  <c r="M13" i="11"/>
  <c r="L13" i="11"/>
  <c r="K13" i="11"/>
  <c r="K13" i="7" s="1"/>
  <c r="AP12" i="11"/>
  <c r="AO12" i="11"/>
  <c r="AN12" i="11"/>
  <c r="AM12" i="11"/>
  <c r="AL12" i="11"/>
  <c r="AK12" i="11"/>
  <c r="AJ12" i="11"/>
  <c r="AI12" i="11"/>
  <c r="AI12" i="7" s="1"/>
  <c r="AH12" i="11"/>
  <c r="AG12" i="11"/>
  <c r="AF12" i="11"/>
  <c r="AE12" i="11"/>
  <c r="AD12" i="11"/>
  <c r="AC12" i="11"/>
  <c r="AB12" i="11"/>
  <c r="AA12" i="11"/>
  <c r="AA12" i="7" s="1"/>
  <c r="Z12" i="11"/>
  <c r="Y12" i="11"/>
  <c r="X12" i="11"/>
  <c r="W12" i="11"/>
  <c r="V12" i="11"/>
  <c r="U12" i="11"/>
  <c r="T12" i="11"/>
  <c r="S12" i="11"/>
  <c r="S12" i="7" s="1"/>
  <c r="R12" i="11"/>
  <c r="Q12" i="11"/>
  <c r="P12" i="11"/>
  <c r="O12" i="11"/>
  <c r="N12" i="11"/>
  <c r="M12" i="11"/>
  <c r="L12" i="11"/>
  <c r="K12" i="11"/>
  <c r="K12" i="7" s="1"/>
  <c r="AP11" i="11"/>
  <c r="AO11" i="11"/>
  <c r="AN11" i="11"/>
  <c r="AM11" i="11"/>
  <c r="AL11" i="11"/>
  <c r="AK11" i="11"/>
  <c r="AJ11" i="11"/>
  <c r="AI11" i="11"/>
  <c r="AI11" i="7" s="1"/>
  <c r="AH11" i="11"/>
  <c r="AG11" i="11"/>
  <c r="AF11" i="11"/>
  <c r="AE11" i="11"/>
  <c r="AD11" i="11"/>
  <c r="AC11" i="11"/>
  <c r="AB11" i="11"/>
  <c r="AA11" i="11"/>
  <c r="AA11" i="7" s="1"/>
  <c r="Z11" i="11"/>
  <c r="Y11" i="11"/>
  <c r="X11" i="11"/>
  <c r="W11" i="11"/>
  <c r="V11" i="11"/>
  <c r="U11" i="11"/>
  <c r="T11" i="11"/>
  <c r="S11" i="11"/>
  <c r="S11" i="7" s="1"/>
  <c r="R11" i="11"/>
  <c r="Q11" i="11"/>
  <c r="P11" i="11"/>
  <c r="O11" i="11"/>
  <c r="N11" i="11"/>
  <c r="M11" i="11"/>
  <c r="L11" i="11"/>
  <c r="K11" i="11"/>
  <c r="K11" i="7" s="1"/>
  <c r="AP10" i="11"/>
  <c r="AO10" i="11"/>
  <c r="AN10" i="11"/>
  <c r="AM10" i="11"/>
  <c r="AL10" i="11"/>
  <c r="AK10" i="11"/>
  <c r="AJ10" i="11"/>
  <c r="AI10" i="11"/>
  <c r="AI10" i="7" s="1"/>
  <c r="AH10" i="11"/>
  <c r="AG10" i="11"/>
  <c r="AF10" i="11"/>
  <c r="AE10" i="11"/>
  <c r="AD10" i="11"/>
  <c r="AC10" i="11"/>
  <c r="AB10" i="11"/>
  <c r="AA10" i="11"/>
  <c r="AA10" i="7" s="1"/>
  <c r="Z10" i="11"/>
  <c r="Y10" i="11"/>
  <c r="X10" i="11"/>
  <c r="W10" i="11"/>
  <c r="V10" i="11"/>
  <c r="U10" i="11"/>
  <c r="T10" i="11"/>
  <c r="S10" i="11"/>
  <c r="S10" i="7" s="1"/>
  <c r="R10" i="11"/>
  <c r="Q10" i="11"/>
  <c r="P10" i="11"/>
  <c r="O10" i="11"/>
  <c r="N10" i="11"/>
  <c r="M10" i="11"/>
  <c r="L10" i="11"/>
  <c r="K10" i="11"/>
  <c r="K10" i="7" s="1"/>
  <c r="AP9" i="11"/>
  <c r="AO9" i="11"/>
  <c r="AN9" i="11"/>
  <c r="AM9" i="11"/>
  <c r="AL9" i="11"/>
  <c r="AK9" i="11"/>
  <c r="AJ9" i="11"/>
  <c r="AI9" i="11"/>
  <c r="AI9" i="7" s="1"/>
  <c r="AH9" i="11"/>
  <c r="AG9" i="11"/>
  <c r="AF9" i="11"/>
  <c r="AE9" i="11"/>
  <c r="AD9" i="11"/>
  <c r="AC9" i="11"/>
  <c r="AB9" i="11"/>
  <c r="AA9" i="11"/>
  <c r="AA9" i="7" s="1"/>
  <c r="Z9" i="11"/>
  <c r="Y9" i="11"/>
  <c r="X9" i="11"/>
  <c r="W9" i="11"/>
  <c r="V9" i="11"/>
  <c r="U9" i="11"/>
  <c r="T9" i="11"/>
  <c r="S9" i="11"/>
  <c r="S9" i="7" s="1"/>
  <c r="R9" i="11"/>
  <c r="Q9" i="11"/>
  <c r="P9" i="11"/>
  <c r="O9" i="11"/>
  <c r="N9" i="11"/>
  <c r="M9" i="11"/>
  <c r="L9" i="11"/>
  <c r="K9" i="11"/>
  <c r="K9" i="7" s="1"/>
  <c r="AP8" i="11"/>
  <c r="AO8" i="11"/>
  <c r="AN8" i="11"/>
  <c r="AM8" i="11"/>
  <c r="AL8" i="11"/>
  <c r="AK8" i="11"/>
  <c r="AJ8" i="11"/>
  <c r="AI8" i="11"/>
  <c r="AI8" i="7" s="1"/>
  <c r="AH8" i="11"/>
  <c r="AG8" i="11"/>
  <c r="AF8" i="11"/>
  <c r="AE8" i="11"/>
  <c r="AD8" i="11"/>
  <c r="AC8" i="11"/>
  <c r="AB8" i="11"/>
  <c r="AA8" i="11"/>
  <c r="AA8" i="7" s="1"/>
  <c r="Z8" i="11"/>
  <c r="Y8" i="11"/>
  <c r="X8" i="11"/>
  <c r="W8" i="11"/>
  <c r="V8" i="11"/>
  <c r="U8" i="11"/>
  <c r="T8" i="11"/>
  <c r="S8" i="11"/>
  <c r="S8" i="7" s="1"/>
  <c r="R8" i="11"/>
  <c r="Q8" i="11"/>
  <c r="P8" i="11"/>
  <c r="O8" i="11"/>
  <c r="N8" i="11"/>
  <c r="M8" i="11"/>
  <c r="L8" i="11"/>
  <c r="K8" i="11"/>
  <c r="K8" i="7" s="1"/>
  <c r="AP7" i="11"/>
  <c r="AO7" i="11"/>
  <c r="AN7" i="11"/>
  <c r="AM7" i="11"/>
  <c r="AL7" i="11"/>
  <c r="AK7" i="11"/>
  <c r="AJ7" i="11"/>
  <c r="AI7" i="11"/>
  <c r="AI7" i="7" s="1"/>
  <c r="AH7" i="11"/>
  <c r="AG7" i="11"/>
  <c r="AF7" i="11"/>
  <c r="AE7" i="11"/>
  <c r="AD7" i="11"/>
  <c r="AC7" i="11"/>
  <c r="AB7" i="11"/>
  <c r="AA7" i="11"/>
  <c r="AA7" i="7" s="1"/>
  <c r="Z7" i="11"/>
  <c r="Y7" i="11"/>
  <c r="X7" i="11"/>
  <c r="W7" i="11"/>
  <c r="V7" i="11"/>
  <c r="U7" i="11"/>
  <c r="T7" i="11"/>
  <c r="S7" i="11"/>
  <c r="S7" i="7" s="1"/>
  <c r="R7" i="11"/>
  <c r="Q7" i="11"/>
  <c r="P7" i="11"/>
  <c r="O7" i="11"/>
  <c r="N7" i="11"/>
  <c r="M7" i="11"/>
  <c r="L7" i="11"/>
  <c r="K7" i="11"/>
  <c r="K7" i="7" s="1"/>
  <c r="AP6" i="11"/>
  <c r="AO6" i="11"/>
  <c r="AN6" i="11"/>
  <c r="AM6" i="11"/>
  <c r="AL6" i="11"/>
  <c r="AK6" i="11"/>
  <c r="AJ6" i="11"/>
  <c r="AI6" i="11"/>
  <c r="AI6" i="7" s="1"/>
  <c r="AH6" i="11"/>
  <c r="AG6" i="11"/>
  <c r="AF6" i="11"/>
  <c r="AE6" i="11"/>
  <c r="AD6" i="11"/>
  <c r="AC6" i="11"/>
  <c r="AB6" i="11"/>
  <c r="AA6" i="11"/>
  <c r="AA6" i="7" s="1"/>
  <c r="Z6" i="11"/>
  <c r="Y6" i="11"/>
  <c r="X6" i="11"/>
  <c r="W6" i="11"/>
  <c r="V6" i="11"/>
  <c r="U6" i="11"/>
  <c r="T6" i="11"/>
  <c r="S6" i="11"/>
  <c r="S6" i="7" s="1"/>
  <c r="R6" i="11"/>
  <c r="Q6" i="11"/>
  <c r="P6" i="11"/>
  <c r="O6" i="11"/>
  <c r="N6" i="11"/>
  <c r="M6" i="11"/>
  <c r="L6" i="11"/>
  <c r="K6" i="11"/>
  <c r="K6" i="7" s="1"/>
  <c r="AP5" i="11"/>
  <c r="AO5" i="11"/>
  <c r="AN5" i="11"/>
  <c r="AM5" i="11"/>
  <c r="AL5" i="11"/>
  <c r="AK5" i="11"/>
  <c r="AJ5" i="11"/>
  <c r="AI5" i="11"/>
  <c r="AI5" i="7" s="1"/>
  <c r="AH5" i="11"/>
  <c r="AG5" i="11"/>
  <c r="AF5" i="11"/>
  <c r="AE5" i="11"/>
  <c r="AD5" i="11"/>
  <c r="AC5" i="11"/>
  <c r="AB5" i="11"/>
  <c r="AA5" i="11"/>
  <c r="AA5" i="7" s="1"/>
  <c r="Z5" i="11"/>
  <c r="Y5" i="11"/>
  <c r="X5" i="11"/>
  <c r="W5" i="11"/>
  <c r="V5" i="11"/>
  <c r="U5" i="11"/>
  <c r="T5" i="11"/>
  <c r="S5" i="11"/>
  <c r="S5" i="7" s="1"/>
  <c r="R5" i="11"/>
  <c r="Q5" i="11"/>
  <c r="P5" i="11"/>
  <c r="O5" i="11"/>
  <c r="N5" i="11"/>
  <c r="M5" i="11"/>
  <c r="L5" i="11"/>
  <c r="K5" i="11"/>
  <c r="K5" i="7" s="1"/>
  <c r="AP4" i="11"/>
  <c r="AO4" i="11"/>
  <c r="AN4" i="11"/>
  <c r="AM4" i="11"/>
  <c r="AL4" i="11"/>
  <c r="AK4" i="11"/>
  <c r="AJ4" i="11"/>
  <c r="AI4" i="11"/>
  <c r="AI4" i="7" s="1"/>
  <c r="AH4" i="11"/>
  <c r="AG4" i="11"/>
  <c r="AF4" i="11"/>
  <c r="AE4" i="11"/>
  <c r="AD4" i="11"/>
  <c r="AC4" i="11"/>
  <c r="AB4" i="11"/>
  <c r="AA4" i="11"/>
  <c r="AA4" i="7" s="1"/>
  <c r="Z4" i="11"/>
  <c r="Y4" i="11"/>
  <c r="X4" i="11"/>
  <c r="W4" i="11"/>
  <c r="V4" i="11"/>
  <c r="U4" i="11"/>
  <c r="T4" i="11"/>
  <c r="S4" i="11"/>
  <c r="S4" i="7" s="1"/>
  <c r="R4" i="11"/>
  <c r="Q4" i="11"/>
  <c r="P4" i="11"/>
  <c r="O4" i="11"/>
  <c r="N4" i="11"/>
  <c r="M4" i="11"/>
  <c r="L4" i="11"/>
  <c r="K4" i="11"/>
  <c r="K4" i="7" s="1"/>
  <c r="AP124" i="12"/>
  <c r="AO124" i="12"/>
  <c r="AN124" i="12"/>
  <c r="AM124" i="12"/>
  <c r="AL124" i="12"/>
  <c r="AK124" i="12"/>
  <c r="AJ124" i="12"/>
  <c r="AI124" i="12"/>
  <c r="AH124" i="12"/>
  <c r="AG124" i="12"/>
  <c r="AF124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AP123" i="12"/>
  <c r="AO123" i="12"/>
  <c r="AN123" i="12"/>
  <c r="AM123" i="12"/>
  <c r="AL123" i="12"/>
  <c r="AK123" i="12"/>
  <c r="AJ123" i="12"/>
  <c r="AI123" i="12"/>
  <c r="AH123" i="12"/>
  <c r="AG123" i="12"/>
  <c r="AF123" i="12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AP122" i="12"/>
  <c r="AO122" i="12"/>
  <c r="AN122" i="12"/>
  <c r="AM122" i="12"/>
  <c r="AL122" i="12"/>
  <c r="AK122" i="12"/>
  <c r="AJ122" i="12"/>
  <c r="AI122" i="12"/>
  <c r="AH122" i="12"/>
  <c r="AG122" i="12"/>
  <c r="AF122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AP120" i="12"/>
  <c r="AO120" i="12"/>
  <c r="AN120" i="12"/>
  <c r="AM120" i="12"/>
  <c r="AL120" i="12"/>
  <c r="AK120" i="12"/>
  <c r="AJ120" i="12"/>
  <c r="AI120" i="12"/>
  <c r="AH120" i="12"/>
  <c r="AG120" i="12"/>
  <c r="AF120" i="12"/>
  <c r="AE120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AP119" i="12"/>
  <c r="AO119" i="12"/>
  <c r="AN119" i="12"/>
  <c r="AM119" i="12"/>
  <c r="AL119" i="12"/>
  <c r="AK119" i="12"/>
  <c r="AJ119" i="12"/>
  <c r="AI119" i="12"/>
  <c r="AH119" i="12"/>
  <c r="AG119" i="12"/>
  <c r="AF119" i="12"/>
  <c r="AE119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E117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AP115" i="12"/>
  <c r="AO115" i="12"/>
  <c r="AN115" i="12"/>
  <c r="AM115" i="12"/>
  <c r="AL115" i="12"/>
  <c r="AK115" i="12"/>
  <c r="AJ115" i="12"/>
  <c r="AI115" i="12"/>
  <c r="AH115" i="12"/>
  <c r="AG115" i="12"/>
  <c r="AF115" i="12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AP114" i="12"/>
  <c r="AO114" i="12"/>
  <c r="AN114" i="12"/>
  <c r="AM114" i="12"/>
  <c r="AL114" i="12"/>
  <c r="AK114" i="12"/>
  <c r="AJ114" i="12"/>
  <c r="AI114" i="12"/>
  <c r="AH114" i="12"/>
  <c r="AG114" i="12"/>
  <c r="AF114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AP113" i="12"/>
  <c r="AO113" i="12"/>
  <c r="AN113" i="12"/>
  <c r="AM113" i="12"/>
  <c r="AL113" i="12"/>
  <c r="AK113" i="12"/>
  <c r="AJ113" i="12"/>
  <c r="AI113" i="12"/>
  <c r="AH113" i="12"/>
  <c r="AG113" i="12"/>
  <c r="AF113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AP112" i="12"/>
  <c r="AO112" i="12"/>
  <c r="AN112" i="12"/>
  <c r="AM112" i="12"/>
  <c r="AL112" i="12"/>
  <c r="AK112" i="12"/>
  <c r="AJ112" i="12"/>
  <c r="AI112" i="12"/>
  <c r="AH112" i="12"/>
  <c r="AG112" i="12"/>
  <c r="AF112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AP111" i="12"/>
  <c r="AO111" i="12"/>
  <c r="AN111" i="12"/>
  <c r="AM111" i="12"/>
  <c r="AL111" i="12"/>
  <c r="AK111" i="12"/>
  <c r="AJ111" i="12"/>
  <c r="AI111" i="12"/>
  <c r="AH111" i="12"/>
  <c r="AG111" i="12"/>
  <c r="AF111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AP110" i="12"/>
  <c r="AO110" i="12"/>
  <c r="AN110" i="12"/>
  <c r="AM110" i="12"/>
  <c r="AL110" i="12"/>
  <c r="AK110" i="12"/>
  <c r="AJ110" i="12"/>
  <c r="AI110" i="12"/>
  <c r="AH110" i="12"/>
  <c r="AG110" i="12"/>
  <c r="AF110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AP109" i="12"/>
  <c r="AO109" i="12"/>
  <c r="AN109" i="12"/>
  <c r="AM109" i="12"/>
  <c r="AL109" i="12"/>
  <c r="AK109" i="12"/>
  <c r="AJ109" i="12"/>
  <c r="AI109" i="12"/>
  <c r="AH109" i="12"/>
  <c r="AG109" i="12"/>
  <c r="AF109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AP108" i="12"/>
  <c r="AO108" i="12"/>
  <c r="AN108" i="12"/>
  <c r="AM108" i="12"/>
  <c r="AL108" i="12"/>
  <c r="AK108" i="12"/>
  <c r="AJ108" i="12"/>
  <c r="AI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AP107" i="12"/>
  <c r="AO107" i="12"/>
  <c r="AN107" i="12"/>
  <c r="AM107" i="12"/>
  <c r="AL107" i="12"/>
  <c r="AK107" i="12"/>
  <c r="AJ107" i="12"/>
  <c r="AI107" i="12"/>
  <c r="AH107" i="12"/>
  <c r="AG107" i="12"/>
  <c r="AF107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AP106" i="12"/>
  <c r="AO106" i="12"/>
  <c r="AN106" i="12"/>
  <c r="AM106" i="12"/>
  <c r="AL106" i="12"/>
  <c r="AK106" i="12"/>
  <c r="AJ106" i="12"/>
  <c r="AI106" i="12"/>
  <c r="AH106" i="12"/>
  <c r="AG106" i="12"/>
  <c r="AF106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AP105" i="12"/>
  <c r="AO105" i="12"/>
  <c r="AN105" i="12"/>
  <c r="AM105" i="12"/>
  <c r="AL105" i="12"/>
  <c r="AK105" i="12"/>
  <c r="AJ105" i="12"/>
  <c r="AI105" i="12"/>
  <c r="AH105" i="12"/>
  <c r="AG105" i="12"/>
  <c r="AF105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AP104" i="12"/>
  <c r="AO104" i="12"/>
  <c r="AN104" i="12"/>
  <c r="AM104" i="12"/>
  <c r="AL104" i="12"/>
  <c r="AK104" i="12"/>
  <c r="AJ104" i="12"/>
  <c r="AI104" i="12"/>
  <c r="AH104" i="12"/>
  <c r="AG104" i="12"/>
  <c r="AF104" i="12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AP102" i="12"/>
  <c r="AO102" i="12"/>
  <c r="AN102" i="12"/>
  <c r="AM102" i="12"/>
  <c r="AL102" i="12"/>
  <c r="AK102" i="12"/>
  <c r="AJ102" i="12"/>
  <c r="AI102" i="12"/>
  <c r="AH102" i="12"/>
  <c r="AG102" i="12"/>
  <c r="AF102" i="12"/>
  <c r="AE102" i="12"/>
  <c r="AD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AP101" i="12"/>
  <c r="AO101" i="12"/>
  <c r="AN101" i="12"/>
  <c r="AM101" i="12"/>
  <c r="AL101" i="12"/>
  <c r="AK101" i="12"/>
  <c r="AJ101" i="12"/>
  <c r="AI101" i="12"/>
  <c r="AH101" i="12"/>
  <c r="AG101" i="12"/>
  <c r="AF101" i="12"/>
  <c r="AE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AP100" i="12"/>
  <c r="AO100" i="12"/>
  <c r="AN100" i="12"/>
  <c r="AM100" i="12"/>
  <c r="AL100" i="12"/>
  <c r="AK100" i="12"/>
  <c r="AJ100" i="12"/>
  <c r="AI100" i="12"/>
  <c r="AH100" i="12"/>
  <c r="AG100" i="12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AP99" i="12"/>
  <c r="AO99" i="12"/>
  <c r="AN99" i="12"/>
  <c r="AM99" i="12"/>
  <c r="AL99" i="12"/>
  <c r="AK99" i="12"/>
  <c r="AJ99" i="12"/>
  <c r="AI99" i="12"/>
  <c r="AH99" i="12"/>
  <c r="AG99" i="12"/>
  <c r="AF99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AP98" i="12"/>
  <c r="AO98" i="12"/>
  <c r="AN98" i="12"/>
  <c r="AM98" i="12"/>
  <c r="AL98" i="12"/>
  <c r="AK98" i="12"/>
  <c r="AJ98" i="12"/>
  <c r="AI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AP97" i="12"/>
  <c r="AO97" i="12"/>
  <c r="AN97" i="12"/>
  <c r="AM97" i="12"/>
  <c r="AL97" i="12"/>
  <c r="AK97" i="12"/>
  <c r="AJ97" i="12"/>
  <c r="AI97" i="12"/>
  <c r="AH97" i="12"/>
  <c r="AG97" i="12"/>
  <c r="AF97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AP96" i="12"/>
  <c r="AO96" i="12"/>
  <c r="AN96" i="12"/>
  <c r="AM96" i="12"/>
  <c r="AL96" i="12"/>
  <c r="AK96" i="12"/>
  <c r="AJ96" i="12"/>
  <c r="AI96" i="12"/>
  <c r="AH96" i="12"/>
  <c r="AG96" i="12"/>
  <c r="AF96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AP95" i="12"/>
  <c r="AO95" i="12"/>
  <c r="AN95" i="12"/>
  <c r="AM95" i="12"/>
  <c r="AL95" i="12"/>
  <c r="AK95" i="12"/>
  <c r="AJ95" i="12"/>
  <c r="AI95" i="12"/>
  <c r="AH95" i="12"/>
  <c r="AG95" i="12"/>
  <c r="AF95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AP94" i="12"/>
  <c r="AO94" i="12"/>
  <c r="AN94" i="12"/>
  <c r="AM94" i="12"/>
  <c r="AL94" i="12"/>
  <c r="AK94" i="12"/>
  <c r="AJ94" i="12"/>
  <c r="AI94" i="12"/>
  <c r="AH94" i="12"/>
  <c r="AG94" i="12"/>
  <c r="AF94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AP92" i="12"/>
  <c r="AO92" i="12"/>
  <c r="AN92" i="12"/>
  <c r="AM92" i="12"/>
  <c r="AL92" i="12"/>
  <c r="AK92" i="12"/>
  <c r="AJ92" i="12"/>
  <c r="AI92" i="12"/>
  <c r="AH92" i="12"/>
  <c r="AG92" i="12"/>
  <c r="AF92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AP91" i="12"/>
  <c r="AO91" i="12"/>
  <c r="AN91" i="12"/>
  <c r="AM91" i="12"/>
  <c r="AL91" i="12"/>
  <c r="AK91" i="12"/>
  <c r="AJ91" i="12"/>
  <c r="AI91" i="12"/>
  <c r="AH91" i="12"/>
  <c r="AG91" i="12"/>
  <c r="AF91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AP90" i="12"/>
  <c r="AO90" i="12"/>
  <c r="AN90" i="12"/>
  <c r="AM90" i="12"/>
  <c r="AL90" i="12"/>
  <c r="AK90" i="12"/>
  <c r="AJ90" i="12"/>
  <c r="AI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AP89" i="12"/>
  <c r="AO89" i="12"/>
  <c r="AN89" i="12"/>
  <c r="AM89" i="12"/>
  <c r="AL89" i="12"/>
  <c r="AK89" i="12"/>
  <c r="AJ89" i="12"/>
  <c r="AI89" i="12"/>
  <c r="AH89" i="12"/>
  <c r="AG89" i="12"/>
  <c r="AF89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AP87" i="12"/>
  <c r="AO87" i="12"/>
  <c r="AN87" i="12"/>
  <c r="AM87" i="12"/>
  <c r="AL87" i="12"/>
  <c r="AK87" i="12"/>
  <c r="AJ87" i="12"/>
  <c r="AI87" i="12"/>
  <c r="AH87" i="12"/>
  <c r="AG87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AP85" i="12"/>
  <c r="AO85" i="12"/>
  <c r="AN85" i="12"/>
  <c r="AM85" i="12"/>
  <c r="AL85" i="12"/>
  <c r="AK85" i="12"/>
  <c r="AJ85" i="12"/>
  <c r="AI85" i="12"/>
  <c r="AH85" i="12"/>
  <c r="AG85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AP84" i="12"/>
  <c r="AO84" i="12"/>
  <c r="AN84" i="12"/>
  <c r="AM84" i="12"/>
  <c r="AL84" i="12"/>
  <c r="AK84" i="12"/>
  <c r="AJ84" i="12"/>
  <c r="AI84" i="12"/>
  <c r="AH84" i="12"/>
  <c r="AG84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AP82" i="12"/>
  <c r="AO82" i="12"/>
  <c r="AN82" i="12"/>
  <c r="AM82" i="12"/>
  <c r="AL82" i="12"/>
  <c r="AK82" i="12"/>
  <c r="AJ82" i="12"/>
  <c r="AI82" i="12"/>
  <c r="AH82" i="12"/>
  <c r="AG82" i="12"/>
  <c r="AF82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AP81" i="12"/>
  <c r="AO81" i="12"/>
  <c r="AN81" i="12"/>
  <c r="AM81" i="12"/>
  <c r="AL81" i="12"/>
  <c r="AK81" i="12"/>
  <c r="AJ81" i="12"/>
  <c r="AI81" i="12"/>
  <c r="AH81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AP80" i="12"/>
  <c r="AO80" i="12"/>
  <c r="AN80" i="12"/>
  <c r="AM80" i="12"/>
  <c r="AL80" i="12"/>
  <c r="AK80" i="12"/>
  <c r="AJ80" i="12"/>
  <c r="AI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AP124" i="8"/>
  <c r="AO124" i="8"/>
  <c r="AN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AP123" i="8"/>
  <c r="AO123" i="8"/>
  <c r="AN123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AP121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AP120" i="8"/>
  <c r="AO120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AP119" i="8"/>
  <c r="AO119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AP118" i="8"/>
  <c r="AO118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AP117" i="8"/>
  <c r="AO117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AP116" i="8"/>
  <c r="AO116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AP115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AP113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AP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AP106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AP105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AI124" i="7"/>
  <c r="AA124" i="7"/>
  <c r="S124" i="7"/>
  <c r="K124" i="7"/>
  <c r="AI123" i="7"/>
  <c r="AA123" i="7"/>
  <c r="S123" i="7"/>
  <c r="K123" i="7"/>
  <c r="AI122" i="7"/>
  <c r="AA122" i="7"/>
  <c r="S122" i="7"/>
  <c r="K122" i="7"/>
  <c r="AI121" i="7"/>
  <c r="AA121" i="7"/>
  <c r="S121" i="7"/>
  <c r="K121" i="7"/>
  <c r="AI120" i="7"/>
  <c r="AA120" i="7"/>
  <c r="S120" i="7"/>
  <c r="K120" i="7"/>
  <c r="AI119" i="7"/>
  <c r="AA119" i="7"/>
  <c r="S119" i="7"/>
  <c r="K119" i="7"/>
  <c r="AI118" i="7"/>
  <c r="AA118" i="7"/>
  <c r="S118" i="7"/>
  <c r="K118" i="7"/>
  <c r="AI117" i="7"/>
  <c r="AA117" i="7"/>
  <c r="S117" i="7"/>
  <c r="K117" i="7"/>
  <c r="AI116" i="7"/>
  <c r="AA116" i="7"/>
  <c r="S116" i="7"/>
  <c r="K116" i="7"/>
  <c r="AI115" i="7"/>
  <c r="AA115" i="7"/>
  <c r="S115" i="7"/>
  <c r="K115" i="7"/>
  <c r="AI114" i="7"/>
  <c r="AA114" i="7"/>
  <c r="AP124" i="7"/>
  <c r="AH124" i="7"/>
  <c r="Z124" i="7"/>
  <c r="R124" i="7"/>
  <c r="AP123" i="7"/>
  <c r="AH123" i="7"/>
  <c r="Z123" i="7"/>
  <c r="R123" i="7"/>
  <c r="AP122" i="7"/>
  <c r="AH122" i="7"/>
  <c r="Z122" i="7"/>
  <c r="R122" i="7"/>
  <c r="AP121" i="7"/>
  <c r="AH121" i="7"/>
  <c r="Z121" i="7"/>
  <c r="R121" i="7"/>
  <c r="AP120" i="7"/>
  <c r="AH120" i="7"/>
  <c r="Z120" i="7"/>
  <c r="R120" i="7"/>
  <c r="AP119" i="7"/>
  <c r="AH119" i="7"/>
  <c r="Z119" i="7"/>
  <c r="R119" i="7"/>
  <c r="AP118" i="7"/>
  <c r="AH118" i="7"/>
  <c r="Z118" i="7"/>
  <c r="R118" i="7"/>
  <c r="AP117" i="7"/>
  <c r="AH117" i="7"/>
  <c r="Z117" i="7"/>
  <c r="R117" i="7"/>
  <c r="AP116" i="7"/>
  <c r="AH116" i="7"/>
  <c r="Z116" i="7"/>
  <c r="R116" i="7"/>
  <c r="AP115" i="7"/>
  <c r="AH115" i="7"/>
  <c r="Z115" i="7"/>
  <c r="R115" i="7"/>
  <c r="AP114" i="7"/>
  <c r="AH114" i="7"/>
  <c r="Z114" i="7"/>
  <c r="S114" i="7"/>
  <c r="R114" i="7"/>
  <c r="K114" i="7"/>
  <c r="AP113" i="7"/>
  <c r="AI113" i="7"/>
  <c r="AH113" i="7"/>
  <c r="AA113" i="7"/>
  <c r="Z113" i="7"/>
  <c r="S113" i="7"/>
  <c r="R113" i="7"/>
  <c r="K113" i="7"/>
  <c r="AP112" i="7"/>
  <c r="AI112" i="7"/>
  <c r="AH112" i="7"/>
  <c r="AA112" i="7"/>
  <c r="Z112" i="7"/>
  <c r="S112" i="7"/>
  <c r="R112" i="7"/>
  <c r="K112" i="7"/>
  <c r="AP111" i="7"/>
  <c r="AI111" i="7"/>
  <c r="AH111" i="7"/>
  <c r="AA111" i="7"/>
  <c r="Z111" i="7"/>
  <c r="S111" i="7"/>
  <c r="R111" i="7"/>
  <c r="K111" i="7"/>
  <c r="AP110" i="7"/>
  <c r="AI110" i="7"/>
  <c r="AH110" i="7"/>
  <c r="AA110" i="7"/>
  <c r="Z110" i="7"/>
  <c r="S110" i="7"/>
  <c r="R110" i="7"/>
  <c r="K110" i="7"/>
  <c r="AP109" i="7"/>
  <c r="AI109" i="7"/>
  <c r="AH109" i="7"/>
  <c r="AA109" i="7"/>
  <c r="Z109" i="7"/>
  <c r="S109" i="7"/>
  <c r="R109" i="7"/>
  <c r="K109" i="7"/>
  <c r="AP108" i="7"/>
  <c r="AI108" i="7"/>
  <c r="AH108" i="7"/>
  <c r="AA108" i="7"/>
  <c r="Z108" i="7"/>
  <c r="S108" i="7"/>
  <c r="R108" i="7"/>
  <c r="K108" i="7"/>
  <c r="AP107" i="7"/>
  <c r="AI107" i="7"/>
  <c r="AH107" i="7"/>
  <c r="AA107" i="7"/>
  <c r="Z107" i="7"/>
  <c r="S107" i="7"/>
  <c r="R107" i="7"/>
  <c r="K107" i="7"/>
  <c r="AP106" i="7"/>
  <c r="AI106" i="7"/>
  <c r="AH106" i="7"/>
  <c r="AA106" i="7"/>
  <c r="Z106" i="7"/>
  <c r="S106" i="7"/>
  <c r="R106" i="7"/>
  <c r="K106" i="7"/>
  <c r="AP105" i="7"/>
  <c r="AI105" i="7"/>
  <c r="AH105" i="7"/>
  <c r="AA105" i="7"/>
  <c r="Z105" i="7"/>
  <c r="S105" i="7"/>
  <c r="R105" i="7"/>
  <c r="K105" i="7"/>
  <c r="AP104" i="7"/>
  <c r="AI104" i="7"/>
  <c r="AH104" i="7"/>
  <c r="AA104" i="7"/>
  <c r="Z104" i="7"/>
  <c r="S104" i="7"/>
  <c r="R104" i="7"/>
  <c r="K104" i="7"/>
  <c r="AP103" i="7"/>
  <c r="AI103" i="7"/>
  <c r="AH103" i="7"/>
  <c r="AA103" i="7"/>
  <c r="Z103" i="7"/>
  <c r="S103" i="7"/>
  <c r="R103" i="7"/>
  <c r="K103" i="7"/>
  <c r="AP102" i="7"/>
  <c r="AI102" i="7"/>
  <c r="AH102" i="7"/>
  <c r="AA102" i="7"/>
  <c r="Z102" i="7"/>
  <c r="S102" i="7"/>
  <c r="R102" i="7"/>
  <c r="K102" i="7"/>
  <c r="AP101" i="7"/>
  <c r="AI101" i="7"/>
  <c r="AH101" i="7"/>
  <c r="AA101" i="7"/>
  <c r="Z101" i="7"/>
  <c r="S101" i="7"/>
  <c r="R101" i="7"/>
  <c r="K101" i="7"/>
  <c r="AP100" i="7"/>
  <c r="AI100" i="7"/>
  <c r="AH100" i="7"/>
  <c r="AA100" i="7"/>
  <c r="Z100" i="7"/>
  <c r="S100" i="7"/>
  <c r="R100" i="7"/>
  <c r="K100" i="7"/>
  <c r="AP99" i="7"/>
  <c r="AI99" i="7"/>
  <c r="AH99" i="7"/>
  <c r="AA99" i="7"/>
  <c r="Z99" i="7"/>
  <c r="S99" i="7"/>
  <c r="R99" i="7"/>
  <c r="K99" i="7"/>
  <c r="AP98" i="7"/>
  <c r="AI98" i="7"/>
  <c r="AH98" i="7"/>
  <c r="AA98" i="7"/>
  <c r="Z98" i="7"/>
  <c r="S98" i="7"/>
  <c r="R98" i="7"/>
  <c r="K98" i="7"/>
  <c r="AP97" i="7"/>
  <c r="AI97" i="7"/>
  <c r="AH97" i="7"/>
  <c r="AA97" i="7"/>
  <c r="Z97" i="7"/>
  <c r="S97" i="7"/>
  <c r="R97" i="7"/>
  <c r="K97" i="7"/>
  <c r="AP96" i="7"/>
  <c r="AI96" i="7"/>
  <c r="AH96" i="7"/>
  <c r="AA96" i="7"/>
  <c r="Z96" i="7"/>
  <c r="S96" i="7"/>
  <c r="R96" i="7"/>
  <c r="K96" i="7"/>
  <c r="AP95" i="7"/>
  <c r="AI95" i="7"/>
  <c r="AH95" i="7"/>
  <c r="AA95" i="7"/>
  <c r="Z95" i="7"/>
  <c r="S95" i="7"/>
  <c r="R95" i="7"/>
  <c r="K95" i="7"/>
  <c r="AP94" i="7"/>
  <c r="AI94" i="7"/>
  <c r="AH94" i="7"/>
  <c r="AA94" i="7"/>
  <c r="Z94" i="7"/>
  <c r="S94" i="7"/>
  <c r="R94" i="7"/>
  <c r="K94" i="7"/>
  <c r="AP93" i="7"/>
  <c r="AI93" i="7"/>
  <c r="AH93" i="7"/>
  <c r="AA93" i="7"/>
  <c r="Z93" i="7"/>
  <c r="S93" i="7"/>
  <c r="R93" i="7"/>
  <c r="K93" i="7"/>
  <c r="AP92" i="7"/>
  <c r="AI92" i="7"/>
  <c r="AH92" i="7"/>
  <c r="AA92" i="7"/>
  <c r="Z92" i="7"/>
  <c r="S92" i="7"/>
  <c r="R92" i="7"/>
  <c r="K92" i="7"/>
  <c r="AP91" i="7"/>
  <c r="AI91" i="7"/>
  <c r="AH91" i="7"/>
  <c r="AA91" i="7"/>
  <c r="Z91" i="7"/>
  <c r="S91" i="7"/>
  <c r="R91" i="7"/>
  <c r="K91" i="7"/>
  <c r="AP90" i="7"/>
  <c r="AI90" i="7"/>
  <c r="AH90" i="7"/>
  <c r="AA90" i="7"/>
  <c r="Z90" i="7"/>
  <c r="S90" i="7"/>
  <c r="R90" i="7"/>
  <c r="K90" i="7"/>
  <c r="AP89" i="7"/>
  <c r="AI89" i="7"/>
  <c r="AH89" i="7"/>
  <c r="AA89" i="7"/>
  <c r="Z89" i="7"/>
  <c r="S89" i="7"/>
  <c r="R89" i="7"/>
  <c r="K89" i="7"/>
  <c r="AP88" i="7"/>
  <c r="AI88" i="7"/>
  <c r="AH88" i="7"/>
  <c r="AA88" i="7"/>
  <c r="Z88" i="7"/>
  <c r="S88" i="7"/>
  <c r="R88" i="7"/>
  <c r="K88" i="7"/>
  <c r="AP87" i="7"/>
  <c r="AI87" i="7"/>
  <c r="AH87" i="7"/>
  <c r="AA87" i="7"/>
  <c r="Z87" i="7"/>
  <c r="S87" i="7"/>
  <c r="R87" i="7"/>
  <c r="K87" i="7"/>
  <c r="AP86" i="7"/>
  <c r="AI86" i="7"/>
  <c r="AH86" i="7"/>
  <c r="AA86" i="7"/>
  <c r="Z86" i="7"/>
  <c r="S86" i="7"/>
  <c r="R86" i="7"/>
  <c r="K86" i="7"/>
  <c r="AP85" i="7"/>
  <c r="AI85" i="7"/>
  <c r="AH85" i="7"/>
  <c r="AA85" i="7"/>
  <c r="Z85" i="7"/>
  <c r="S85" i="7"/>
  <c r="R85" i="7"/>
  <c r="K85" i="7"/>
  <c r="AP84" i="7"/>
  <c r="AI84" i="7"/>
  <c r="AH84" i="7"/>
  <c r="AA84" i="7"/>
  <c r="Z84" i="7"/>
  <c r="S84" i="7"/>
  <c r="R84" i="7"/>
  <c r="K84" i="7"/>
  <c r="AP83" i="7"/>
  <c r="AI83" i="7"/>
  <c r="AH83" i="7"/>
  <c r="AA83" i="7"/>
  <c r="Z83" i="7"/>
  <c r="S83" i="7"/>
  <c r="R83" i="7"/>
  <c r="K83" i="7"/>
  <c r="AP82" i="7"/>
  <c r="AI82" i="7"/>
  <c r="AH82" i="7"/>
  <c r="AA82" i="7"/>
  <c r="Z82" i="7"/>
  <c r="S82" i="7"/>
  <c r="R82" i="7"/>
  <c r="K82" i="7"/>
  <c r="AP81" i="7"/>
  <c r="AI81" i="7"/>
  <c r="AH81" i="7"/>
  <c r="AA81" i="7"/>
  <c r="Z81" i="7"/>
  <c r="S81" i="7"/>
  <c r="R81" i="7"/>
  <c r="K81" i="7"/>
  <c r="AP80" i="7"/>
  <c r="AI80" i="7"/>
  <c r="AH80" i="7"/>
  <c r="AA80" i="7"/>
  <c r="Z80" i="7"/>
  <c r="S80" i="7"/>
  <c r="R80" i="7"/>
  <c r="K80" i="7"/>
  <c r="AP79" i="7"/>
  <c r="AI79" i="7"/>
  <c r="AH79" i="7"/>
  <c r="AA79" i="7"/>
  <c r="Z79" i="7"/>
  <c r="S79" i="7"/>
  <c r="R79" i="7"/>
  <c r="K79" i="7"/>
  <c r="AP78" i="7"/>
  <c r="AI78" i="7"/>
  <c r="AH78" i="7"/>
  <c r="AA78" i="7"/>
  <c r="Z78" i="7"/>
  <c r="S78" i="7"/>
  <c r="R78" i="7"/>
  <c r="K78" i="7"/>
  <c r="AP77" i="7"/>
  <c r="AI77" i="7"/>
  <c r="AH77" i="7"/>
  <c r="AA77" i="7"/>
  <c r="Z77" i="7"/>
  <c r="S77" i="7"/>
  <c r="R77" i="7"/>
  <c r="K77" i="7"/>
  <c r="AP76" i="7"/>
  <c r="AI76" i="7"/>
  <c r="AH76" i="7"/>
  <c r="AA76" i="7"/>
  <c r="Z76" i="7"/>
  <c r="S76" i="7"/>
  <c r="R76" i="7"/>
  <c r="K76" i="7"/>
  <c r="AP75" i="7"/>
  <c r="AI75" i="7"/>
  <c r="AH75" i="7"/>
  <c r="AA75" i="7"/>
  <c r="Z75" i="7"/>
  <c r="S75" i="7"/>
  <c r="R75" i="7"/>
  <c r="K75" i="7"/>
  <c r="AP74" i="7"/>
  <c r="AI74" i="7"/>
  <c r="AH74" i="7"/>
  <c r="AA74" i="7"/>
  <c r="Z74" i="7"/>
  <c r="S74" i="7"/>
  <c r="R74" i="7"/>
  <c r="K74" i="7"/>
  <c r="AP73" i="7"/>
  <c r="AI73" i="7"/>
  <c r="AH73" i="7"/>
  <c r="AA73" i="7"/>
  <c r="Z73" i="7"/>
  <c r="S73" i="7"/>
  <c r="R73" i="7"/>
  <c r="K73" i="7"/>
  <c r="AP72" i="7"/>
  <c r="AI72" i="7"/>
  <c r="AH72" i="7"/>
  <c r="AA72" i="7"/>
  <c r="Z72" i="7"/>
  <c r="S72" i="7"/>
  <c r="R72" i="7"/>
  <c r="K72" i="7"/>
  <c r="AP71" i="7"/>
  <c r="AI71" i="7"/>
  <c r="AH71" i="7"/>
  <c r="AA71" i="7"/>
  <c r="Z71" i="7"/>
  <c r="S71" i="7"/>
  <c r="R71" i="7"/>
  <c r="K71" i="7"/>
  <c r="AP70" i="7"/>
  <c r="AI70" i="7"/>
  <c r="AH70" i="7"/>
  <c r="AA70" i="7"/>
  <c r="Z70" i="7"/>
  <c r="S70" i="7"/>
  <c r="R70" i="7"/>
  <c r="K70" i="7"/>
  <c r="AP69" i="7"/>
  <c r="AI69" i="7"/>
  <c r="AH69" i="7"/>
  <c r="AA69" i="7"/>
  <c r="Z69" i="7"/>
  <c r="S69" i="7"/>
  <c r="R69" i="7"/>
  <c r="K69" i="7"/>
  <c r="AP68" i="7"/>
  <c r="AI68" i="7"/>
  <c r="AH68" i="7"/>
  <c r="AA68" i="7"/>
  <c r="Z68" i="7"/>
  <c r="S68" i="7"/>
  <c r="R68" i="7"/>
  <c r="K68" i="7"/>
  <c r="AP67" i="7"/>
  <c r="AI67" i="7"/>
  <c r="AH67" i="7"/>
  <c r="AA67" i="7"/>
  <c r="Z67" i="7"/>
  <c r="S67" i="7"/>
  <c r="R67" i="7"/>
  <c r="K67" i="7"/>
  <c r="AP66" i="7"/>
  <c r="AI66" i="7"/>
  <c r="AH66" i="7"/>
  <c r="AA66" i="7"/>
  <c r="Z66" i="7"/>
  <c r="S66" i="7"/>
  <c r="R66" i="7"/>
  <c r="K66" i="7"/>
  <c r="AP65" i="7"/>
  <c r="AI65" i="7"/>
  <c r="AH65" i="7"/>
  <c r="AA65" i="7"/>
  <c r="Z65" i="7"/>
  <c r="S65" i="7"/>
  <c r="R65" i="7"/>
  <c r="K65" i="7"/>
  <c r="AP64" i="7"/>
  <c r="AI64" i="7"/>
  <c r="AH64" i="7"/>
  <c r="AA64" i="7"/>
  <c r="Z64" i="7"/>
  <c r="S64" i="7"/>
  <c r="R64" i="7"/>
  <c r="K64" i="7"/>
  <c r="AP63" i="7"/>
  <c r="AI63" i="7"/>
  <c r="AH63" i="7"/>
  <c r="AA63" i="7"/>
  <c r="Z63" i="7"/>
  <c r="S63" i="7"/>
  <c r="R63" i="7"/>
  <c r="K63" i="7"/>
  <c r="AP62" i="7"/>
  <c r="AI62" i="7"/>
  <c r="AH62" i="7"/>
  <c r="AA62" i="7"/>
  <c r="Z62" i="7"/>
  <c r="S62" i="7"/>
  <c r="R62" i="7"/>
  <c r="K62" i="7"/>
  <c r="AP61" i="7"/>
  <c r="AI61" i="7"/>
  <c r="AH61" i="7"/>
  <c r="AA61" i="7"/>
  <c r="Z61" i="7"/>
  <c r="S61" i="7"/>
  <c r="R61" i="7"/>
  <c r="K61" i="7"/>
  <c r="AP60" i="7"/>
  <c r="AI60" i="7"/>
  <c r="AH60" i="7"/>
  <c r="AA60" i="7"/>
  <c r="Z60" i="7"/>
  <c r="S60" i="7"/>
  <c r="R60" i="7"/>
  <c r="K60" i="7"/>
  <c r="AP59" i="7"/>
  <c r="AI59" i="7"/>
  <c r="AH59" i="7"/>
  <c r="AA59" i="7"/>
  <c r="Z59" i="7"/>
  <c r="S59" i="7"/>
  <c r="R59" i="7"/>
  <c r="K59" i="7"/>
  <c r="AP58" i="7"/>
  <c r="AI58" i="7"/>
  <c r="AH58" i="7"/>
  <c r="AA58" i="7"/>
  <c r="Z58" i="7"/>
  <c r="S58" i="7"/>
  <c r="R58" i="7"/>
  <c r="K58" i="7"/>
  <c r="AP57" i="7"/>
  <c r="AI57" i="7"/>
  <c r="AH57" i="7"/>
  <c r="AA57" i="7"/>
  <c r="Z57" i="7"/>
  <c r="S57" i="7"/>
  <c r="R57" i="7"/>
  <c r="K57" i="7"/>
  <c r="AP56" i="7"/>
  <c r="AI56" i="7"/>
  <c r="AH56" i="7"/>
  <c r="AA56" i="7"/>
  <c r="Z56" i="7"/>
  <c r="S56" i="7"/>
  <c r="R56" i="7"/>
  <c r="K56" i="7"/>
  <c r="AP55" i="7"/>
  <c r="AI55" i="7"/>
  <c r="AH55" i="7"/>
  <c r="AA55" i="7"/>
  <c r="Z55" i="7"/>
  <c r="S55" i="7"/>
  <c r="R55" i="7"/>
  <c r="K55" i="7"/>
  <c r="AP54" i="7"/>
  <c r="AH54" i="7"/>
  <c r="Z54" i="7"/>
  <c r="R54" i="7"/>
  <c r="AP53" i="7"/>
  <c r="AH53" i="7"/>
  <c r="Z53" i="7"/>
  <c r="R53" i="7"/>
  <c r="AP52" i="7"/>
  <c r="AH52" i="7"/>
  <c r="Z52" i="7"/>
  <c r="R52" i="7"/>
  <c r="AP51" i="7"/>
  <c r="AH51" i="7"/>
  <c r="Z51" i="7"/>
  <c r="R51" i="7"/>
  <c r="AP50" i="7"/>
  <c r="AH50" i="7"/>
  <c r="Z50" i="7"/>
  <c r="R50" i="7"/>
  <c r="AP49" i="7"/>
  <c r="AH49" i="7"/>
  <c r="Z49" i="7"/>
  <c r="R49" i="7"/>
  <c r="AP48" i="7"/>
  <c r="AH48" i="7"/>
  <c r="Z48" i="7"/>
  <c r="R48" i="7"/>
  <c r="AP47" i="7"/>
  <c r="AH47" i="7"/>
  <c r="Z47" i="7"/>
  <c r="R47" i="7"/>
  <c r="AP46" i="7"/>
  <c r="AH46" i="7"/>
  <c r="Z46" i="7"/>
  <c r="R46" i="7"/>
  <c r="AP45" i="7"/>
  <c r="AH45" i="7"/>
  <c r="Z45" i="7"/>
  <c r="R45" i="7"/>
  <c r="AP44" i="7"/>
  <c r="AH44" i="7"/>
  <c r="Z44" i="7"/>
  <c r="R44" i="7"/>
  <c r="AP43" i="7"/>
  <c r="AH43" i="7"/>
  <c r="Z43" i="7"/>
  <c r="R43" i="7"/>
  <c r="AP42" i="7"/>
  <c r="AH42" i="7"/>
  <c r="Z42" i="7"/>
  <c r="R42" i="7"/>
  <c r="AP41" i="7"/>
  <c r="AH41" i="7"/>
  <c r="Z41" i="7"/>
  <c r="R41" i="7"/>
  <c r="AP40" i="7"/>
  <c r="AH40" i="7"/>
  <c r="Z40" i="7"/>
  <c r="R40" i="7"/>
  <c r="AP39" i="7"/>
  <c r="AH39" i="7"/>
  <c r="Z39" i="7"/>
  <c r="R39" i="7"/>
  <c r="AP38" i="7"/>
  <c r="AH38" i="7"/>
  <c r="Z38" i="7"/>
  <c r="R38" i="7"/>
  <c r="AP37" i="7"/>
  <c r="AH37" i="7"/>
  <c r="Z37" i="7"/>
  <c r="R37" i="7"/>
  <c r="AP36" i="7"/>
  <c r="AH36" i="7"/>
  <c r="Z36" i="7"/>
  <c r="R36" i="7"/>
  <c r="AP35" i="7"/>
  <c r="AH35" i="7"/>
  <c r="Z35" i="7"/>
  <c r="R35" i="7"/>
  <c r="AP34" i="7"/>
  <c r="AI34" i="7"/>
  <c r="AH34" i="7"/>
  <c r="AA34" i="7"/>
  <c r="Z34" i="7"/>
  <c r="S34" i="7"/>
  <c r="R34" i="7"/>
  <c r="K34" i="7"/>
  <c r="AP33" i="7"/>
  <c r="AI33" i="7"/>
  <c r="AH33" i="7"/>
  <c r="AA33" i="7"/>
  <c r="Z33" i="7"/>
  <c r="S33" i="7"/>
  <c r="R33" i="7"/>
  <c r="K33" i="7"/>
  <c r="AP32" i="7"/>
  <c r="AI32" i="7"/>
  <c r="AH32" i="7"/>
  <c r="AA32" i="7"/>
  <c r="Z32" i="7"/>
  <c r="S32" i="7"/>
  <c r="R32" i="7"/>
  <c r="K32" i="7"/>
  <c r="AP31" i="7"/>
  <c r="AI31" i="7"/>
  <c r="AH31" i="7"/>
  <c r="AA31" i="7"/>
  <c r="Z31" i="7"/>
  <c r="S31" i="7"/>
  <c r="R31" i="7"/>
  <c r="K31" i="7"/>
  <c r="AP30" i="7"/>
  <c r="AI30" i="7"/>
  <c r="AH30" i="7"/>
  <c r="AA30" i="7"/>
  <c r="Z30" i="7"/>
  <c r="S30" i="7"/>
  <c r="R30" i="7"/>
  <c r="K30" i="7"/>
  <c r="AP29" i="7"/>
  <c r="AI29" i="7"/>
  <c r="AH29" i="7"/>
  <c r="AA29" i="7"/>
  <c r="Z29" i="7"/>
  <c r="S29" i="7"/>
  <c r="R29" i="7"/>
  <c r="K29" i="7"/>
  <c r="AP28" i="7"/>
  <c r="AI28" i="7"/>
  <c r="AH28" i="7"/>
  <c r="AA28" i="7"/>
  <c r="Z28" i="7"/>
  <c r="S28" i="7"/>
  <c r="R28" i="7"/>
  <c r="K28" i="7"/>
  <c r="AP27" i="7"/>
  <c r="AI27" i="7"/>
  <c r="AH27" i="7"/>
  <c r="AA27" i="7"/>
  <c r="Z27" i="7"/>
  <c r="S27" i="7"/>
  <c r="R27" i="7"/>
  <c r="K27" i="7"/>
  <c r="AP26" i="7"/>
  <c r="AI26" i="7"/>
  <c r="AH26" i="7"/>
  <c r="Z26" i="7"/>
  <c r="R26" i="7"/>
  <c r="AP25" i="7"/>
  <c r="AH25" i="7"/>
  <c r="Z25" i="7"/>
  <c r="R25" i="7"/>
  <c r="AP24" i="7"/>
  <c r="AH24" i="7"/>
  <c r="Z24" i="7"/>
  <c r="R24" i="7"/>
  <c r="AP23" i="7"/>
  <c r="AH23" i="7"/>
  <c r="Z23" i="7"/>
  <c r="R23" i="7"/>
  <c r="AP22" i="7"/>
  <c r="AH22" i="7"/>
  <c r="Z22" i="7"/>
  <c r="R22" i="7"/>
  <c r="AP21" i="7"/>
  <c r="AH21" i="7"/>
  <c r="Z21" i="7"/>
  <c r="R21" i="7"/>
  <c r="AP20" i="7"/>
  <c r="AH20" i="7"/>
  <c r="Z20" i="7"/>
  <c r="R20" i="7"/>
  <c r="AP19" i="7"/>
  <c r="AH19" i="7"/>
  <c r="Z19" i="7"/>
  <c r="R19" i="7"/>
  <c r="AP18" i="7"/>
  <c r="AH18" i="7"/>
  <c r="Z18" i="7"/>
  <c r="R18" i="7"/>
  <c r="AP17" i="7"/>
  <c r="AH17" i="7"/>
  <c r="Z17" i="7"/>
  <c r="R17" i="7"/>
  <c r="AP16" i="7"/>
  <c r="AH16" i="7"/>
  <c r="Z16" i="7"/>
  <c r="R16" i="7"/>
  <c r="AP15" i="7"/>
  <c r="AH15" i="7"/>
  <c r="Z15" i="7"/>
  <c r="R15" i="7"/>
  <c r="AP14" i="7"/>
  <c r="AH14" i="7"/>
  <c r="Z14" i="7"/>
  <c r="R14" i="7"/>
  <c r="AP13" i="7"/>
  <c r="AH13" i="7"/>
  <c r="Z13" i="7"/>
  <c r="R13" i="7"/>
  <c r="AP12" i="7"/>
  <c r="AH12" i="7"/>
  <c r="Z12" i="7"/>
  <c r="R12" i="7"/>
  <c r="AP11" i="7"/>
  <c r="AH11" i="7"/>
  <c r="Z11" i="7"/>
  <c r="R11" i="7"/>
  <c r="AP10" i="7"/>
  <c r="AH10" i="7"/>
  <c r="Z10" i="7"/>
  <c r="R10" i="7"/>
  <c r="AP9" i="7"/>
  <c r="AH9" i="7"/>
  <c r="Z9" i="7"/>
  <c r="R9" i="7"/>
  <c r="AP8" i="7"/>
  <c r="AH8" i="7"/>
  <c r="Z8" i="7"/>
  <c r="R8" i="7"/>
  <c r="AP7" i="7"/>
  <c r="AH7" i="7"/>
  <c r="Z7" i="7"/>
  <c r="R7" i="7"/>
  <c r="AP6" i="7"/>
  <c r="AH6" i="7"/>
  <c r="Z6" i="7"/>
  <c r="R6" i="7"/>
  <c r="AP5" i="7"/>
  <c r="AH5" i="7"/>
  <c r="Z5" i="7"/>
  <c r="R5" i="7"/>
  <c r="AP4" i="7"/>
  <c r="AH4" i="7"/>
  <c r="Z4" i="7"/>
  <c r="R4" i="7"/>
  <c r="S118" i="29" l="1"/>
  <c r="E15" i="30"/>
  <c r="W118" i="29"/>
  <c r="I16" i="30" s="1"/>
  <c r="I15" i="30"/>
  <c r="T118" i="29"/>
  <c r="F16" i="30" s="1"/>
  <c r="F15" i="30"/>
  <c r="X118" i="29"/>
  <c r="J16" i="30" s="1"/>
  <c r="J15" i="30"/>
  <c r="U118" i="29"/>
  <c r="G16" i="30" s="1"/>
  <c r="G15" i="30"/>
  <c r="Y118" i="29"/>
  <c r="K16" i="30" s="1"/>
  <c r="K15" i="30"/>
  <c r="V118" i="29"/>
  <c r="H16" i="30" s="1"/>
  <c r="H15" i="30"/>
  <c r="Z118" i="29"/>
  <c r="L16" i="30" s="1"/>
  <c r="L15" i="30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B68" i="5" l="1"/>
  <c r="C68" i="5"/>
  <c r="D68" i="5"/>
  <c r="B120" i="5" l="1"/>
  <c r="C120" i="5"/>
  <c r="D120" i="5"/>
  <c r="B97" i="5"/>
  <c r="C97" i="5"/>
  <c r="D97" i="5"/>
  <c r="B48" i="5"/>
  <c r="C48" i="5"/>
  <c r="D48" i="5"/>
  <c r="B34" i="5"/>
  <c r="C34" i="5"/>
  <c r="D34" i="5"/>
  <c r="B15" i="5"/>
  <c r="C15" i="5"/>
  <c r="D15" i="5"/>
  <c r="B86" i="5"/>
  <c r="C86" i="5"/>
  <c r="D86" i="5"/>
  <c r="B105" i="5"/>
  <c r="C105" i="5"/>
  <c r="D105" i="5"/>
  <c r="B53" i="5"/>
  <c r="C53" i="5"/>
  <c r="D53" i="5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9" i="5"/>
  <c r="C49" i="5"/>
  <c r="D49" i="5"/>
  <c r="B50" i="5"/>
  <c r="C50" i="5"/>
  <c r="D50" i="5"/>
  <c r="B51" i="5"/>
  <c r="C51" i="5"/>
  <c r="D51" i="5"/>
  <c r="B52" i="5"/>
  <c r="C52" i="5"/>
  <c r="D52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1" i="5"/>
  <c r="C121" i="5"/>
  <c r="D121" i="5"/>
  <c r="B122" i="5"/>
  <c r="C122" i="5"/>
  <c r="D122" i="5"/>
  <c r="D2" i="5"/>
  <c r="C2" i="5"/>
  <c r="B2" i="5"/>
  <c r="E16" i="30" l="1"/>
  <c r="N37" i="30" s="1"/>
</calcChain>
</file>

<file path=xl/sharedStrings.xml><?xml version="1.0" encoding="utf-8"?>
<sst xmlns="http://schemas.openxmlformats.org/spreadsheetml/2006/main" count="27005" uniqueCount="427">
  <si>
    <t>GEOGRAPHY</t>
  </si>
  <si>
    <t>Region</t>
  </si>
  <si>
    <t>Country</t>
  </si>
  <si>
    <t>Count</t>
  </si>
  <si>
    <t>High</t>
  </si>
  <si>
    <t>Median</t>
  </si>
  <si>
    <t>Low</t>
  </si>
  <si>
    <t>SD</t>
  </si>
  <si>
    <t>Economy and Midscale</t>
  </si>
  <si>
    <t>Mean</t>
  </si>
  <si>
    <t>Upper Midscale</t>
  </si>
  <si>
    <t>Upscale and Upper Upscale</t>
  </si>
  <si>
    <t>Luxury</t>
  </si>
  <si>
    <t>Lower Quartile</t>
  </si>
  <si>
    <t>Higher Quartile</t>
  </si>
  <si>
    <t>Albany</t>
  </si>
  <si>
    <t>USA</t>
  </si>
  <si>
    <t>ALBERTA PROVINCE</t>
  </si>
  <si>
    <t>CANADA</t>
  </si>
  <si>
    <t>Albuquerque</t>
  </si>
  <si>
    <t>Atlanta</t>
  </si>
  <si>
    <t>Austin</t>
  </si>
  <si>
    <t>AUSTRALIA</t>
  </si>
  <si>
    <t>BAJIO-CENTRAL MEXICO REGION</t>
  </si>
  <si>
    <t>MEXICO</t>
  </si>
  <si>
    <t>Baltimore</t>
  </si>
  <si>
    <t>Bangkok</t>
  </si>
  <si>
    <t>THAILAND</t>
  </si>
  <si>
    <t>BANGKOK 200KM RADIUS</t>
  </si>
  <si>
    <t>Baton Rouge</t>
  </si>
  <si>
    <t>Beijing</t>
  </si>
  <si>
    <t>CHINA</t>
  </si>
  <si>
    <t>Birmingham</t>
  </si>
  <si>
    <t>Boston</t>
  </si>
  <si>
    <t>Bridgeport</t>
  </si>
  <si>
    <t>CARIBBEAN REGION</t>
  </si>
  <si>
    <t>CARIBBEAN</t>
  </si>
  <si>
    <t>Charleston</t>
  </si>
  <si>
    <t>Charlotte</t>
  </si>
  <si>
    <t>Chicago</t>
  </si>
  <si>
    <t>Cincinnati</t>
  </si>
  <si>
    <t>Cleveland</t>
  </si>
  <si>
    <t>Colorado Springs</t>
  </si>
  <si>
    <t>Columbus</t>
  </si>
  <si>
    <t>COSTA RICA</t>
  </si>
  <si>
    <t>Dallas-Fort Worth</t>
  </si>
  <si>
    <t>Denver</t>
  </si>
  <si>
    <t>Detroit</t>
  </si>
  <si>
    <t>Dubai</t>
  </si>
  <si>
    <t>UAE</t>
  </si>
  <si>
    <t>Durham</t>
  </si>
  <si>
    <t>FRANCE</t>
  </si>
  <si>
    <t>GERMANY</t>
  </si>
  <si>
    <t>Greensboro</t>
  </si>
  <si>
    <t>GUANGDONG PROVINCE</t>
  </si>
  <si>
    <t>Hartford</t>
  </si>
  <si>
    <t>Hong Kong</t>
  </si>
  <si>
    <t>Houston</t>
  </si>
  <si>
    <t>INDIA</t>
  </si>
  <si>
    <t>Indianapolis</t>
  </si>
  <si>
    <t>INDONESIA</t>
  </si>
  <si>
    <t>Jacksonville</t>
  </si>
  <si>
    <t>JAPAN</t>
  </si>
  <si>
    <t>JAVA ISLAND</t>
  </si>
  <si>
    <t>JIANGSU PROVINCE</t>
  </si>
  <si>
    <t>Kansas City</t>
  </si>
  <si>
    <t>Knoxville</t>
  </si>
  <si>
    <t>Las Vegas</t>
  </si>
  <si>
    <t>Lexington</t>
  </si>
  <si>
    <t>London</t>
  </si>
  <si>
    <t>UK</t>
  </si>
  <si>
    <t>Los Angeles</t>
  </si>
  <si>
    <t>Louisville</t>
  </si>
  <si>
    <t>MAHARASHTRA STATE</t>
  </si>
  <si>
    <t>Memphis</t>
  </si>
  <si>
    <t>Miami</t>
  </si>
  <si>
    <t>Minneapolis-St. Paul</t>
  </si>
  <si>
    <t>Montreal</t>
  </si>
  <si>
    <t>Moscow</t>
  </si>
  <si>
    <t>RUSSIAN FEDERATION</t>
  </si>
  <si>
    <t>Nashville</t>
  </si>
  <si>
    <t>New Orleans</t>
  </si>
  <si>
    <t>New York City</t>
  </si>
  <si>
    <t>NORTHERN GERMANY REGION</t>
  </si>
  <si>
    <t>NORTHERN MEXICO REGION</t>
  </si>
  <si>
    <t>Oklahoma City</t>
  </si>
  <si>
    <t>Orlando</t>
  </si>
  <si>
    <t>PACIFIC COAST MEXICO REGION</t>
  </si>
  <si>
    <t>Paris</t>
  </si>
  <si>
    <t>Philadelphia</t>
  </si>
  <si>
    <t>Phoenix</t>
  </si>
  <si>
    <t>Pittsburgh, PA</t>
  </si>
  <si>
    <t>Portland, OR</t>
  </si>
  <si>
    <t>Raleigh</t>
  </si>
  <si>
    <t>Richmond, VA</t>
  </si>
  <si>
    <t>Riverside-San Bernardino-Ontario, CA</t>
  </si>
  <si>
    <t>Rochester, NY</t>
  </si>
  <si>
    <t>Sacramento</t>
  </si>
  <si>
    <t>Salt Lake City, UT</t>
  </si>
  <si>
    <t>San Antonio</t>
  </si>
  <si>
    <t>San Diego</t>
  </si>
  <si>
    <t>San Francisco</t>
  </si>
  <si>
    <t>San Jose</t>
  </si>
  <si>
    <t>SAUDI ARABIA</t>
  </si>
  <si>
    <t>Savannah</t>
  </si>
  <si>
    <t>Seattle</t>
  </si>
  <si>
    <t>Shanghai</t>
  </si>
  <si>
    <t>SICHUAN PROVINCE</t>
  </si>
  <si>
    <t>SINGAPORE</t>
  </si>
  <si>
    <t>SOUTHERN GERMANY REGION</t>
  </si>
  <si>
    <t>St. Louis</t>
  </si>
  <si>
    <t xml:space="preserve">Tampa </t>
  </si>
  <si>
    <t>Tianjin</t>
  </si>
  <si>
    <t>Toronto</t>
  </si>
  <si>
    <t>TORONTO 200KM RADIUS</t>
  </si>
  <si>
    <t>Tucson, AZ</t>
  </si>
  <si>
    <t>UNITED ARAB EMIRATES</t>
  </si>
  <si>
    <t>UNITED KINGDOM</t>
  </si>
  <si>
    <t>UNITED STATES</t>
  </si>
  <si>
    <t>VANCOUVER-VICTORIA-WHISTLER CANADA</t>
  </si>
  <si>
    <t>Virginia Beach</t>
  </si>
  <si>
    <t>Washington DC</t>
  </si>
  <si>
    <t>YUCATAN PENINSULA MEXICO REGION</t>
  </si>
  <si>
    <t>ZHEJIANG PROVINCE</t>
  </si>
  <si>
    <t>Ontario</t>
  </si>
  <si>
    <t>COUNTRY</t>
  </si>
  <si>
    <t>LOOKUP</t>
  </si>
  <si>
    <t>TYPE</t>
  </si>
  <si>
    <t xml:space="preserve">GEOGRAPHY DATA SET </t>
  </si>
  <si>
    <t>Albany-Schenectady-Troy, NY</t>
  </si>
  <si>
    <t>MSA</t>
  </si>
  <si>
    <t>ALBERTA CANADA</t>
  </si>
  <si>
    <t>REGION</t>
  </si>
  <si>
    <t>Alberta Province</t>
  </si>
  <si>
    <t>Albuquerque, NM</t>
  </si>
  <si>
    <t>Atlanta-Sandy Springs-Roswell, GA</t>
  </si>
  <si>
    <t>Austin-Round Rock, TX</t>
  </si>
  <si>
    <t>BAJIO-CENTRAL MEXICO</t>
  </si>
  <si>
    <t>Guanajuato, Queretaro, Puebla, Baja California Norte, Baja California Sur, San Luis Potosi, Veracruz</t>
  </si>
  <si>
    <t>Baltimore-Columbia-Towson, MD</t>
  </si>
  <si>
    <t>BANGKOK</t>
  </si>
  <si>
    <t>BANGKOK 200KM</t>
  </si>
  <si>
    <t>Bangkok, Pattaya, Hua Hin, Rayong</t>
  </si>
  <si>
    <t>Baton Rouge, LA</t>
  </si>
  <si>
    <t>BEIJING</t>
  </si>
  <si>
    <t>Birmingham-Hoover, AL</t>
  </si>
  <si>
    <t>Boston-Cambridge-Newton, MA-NH</t>
  </si>
  <si>
    <t>Bridgeport-Stamford-Norwalk, CT</t>
  </si>
  <si>
    <t>Aruba, Bahamas, Barbados, Cayman Islands, Curaçao, Dominican Republic, Jamaica, Netherlands Antilles, Puerto Rico, St. Kitts and Nevis, Virgin Islands, Trinidad and Tobago</t>
  </si>
  <si>
    <t>Charleston-North Charleston, SC</t>
  </si>
  <si>
    <t>Charlotte-Concord-Gastonia, NC-SC</t>
  </si>
  <si>
    <t>Chicago-Naperville-Elgin, IL-IN-WI</t>
  </si>
  <si>
    <t>Cincinnati, OH-KY-IN</t>
  </si>
  <si>
    <t>Cleveland-Elyria, OH</t>
  </si>
  <si>
    <t>Colorado Springs, CO</t>
  </si>
  <si>
    <t>Columbus, OH</t>
  </si>
  <si>
    <t>Dallas-Fort Worth-Arlington, TX</t>
  </si>
  <si>
    <t>Denver-Aurora-Lakewood, CO</t>
  </si>
  <si>
    <t>Detroit-Warren-Dearborn, MI</t>
  </si>
  <si>
    <t>DUBAI</t>
  </si>
  <si>
    <t>Durham-Chapel Hill, NC</t>
  </si>
  <si>
    <t>Greensboro-High Point, NC</t>
  </si>
  <si>
    <t>GUANGDONG CHINA</t>
  </si>
  <si>
    <t>Guangdong Province</t>
  </si>
  <si>
    <t>Hartford-West Hartford-East Hartford, CT</t>
  </si>
  <si>
    <t>HONG KONG</t>
  </si>
  <si>
    <t>Houston-The Woodlands-Sugar Land, TX</t>
  </si>
  <si>
    <t>Indianapolis-Carmel-Anderson, IN</t>
  </si>
  <si>
    <t>Jacksonville, FL</t>
  </si>
  <si>
    <t>JAVA ISLAND INDONESIA</t>
  </si>
  <si>
    <t>Java Island</t>
  </si>
  <si>
    <t>JIANGSU CHINA</t>
  </si>
  <si>
    <t>Jiangsu Province</t>
  </si>
  <si>
    <t>Kansas City, MO-KS</t>
  </si>
  <si>
    <t>Knoxville, TN</t>
  </si>
  <si>
    <t>Las Vegas-Henderson-Paradise, NV</t>
  </si>
  <si>
    <t>Lexington-Fayette, KY</t>
  </si>
  <si>
    <t>LONDON</t>
  </si>
  <si>
    <t>Los Angeles-Long Beach-Anaheim, CA</t>
  </si>
  <si>
    <t>Louisville/Jefferson County, KY-IN</t>
  </si>
  <si>
    <t>MAHARASHTRA INDIA</t>
  </si>
  <si>
    <t>Haharashtra state</t>
  </si>
  <si>
    <t>Memphis, TN-MS-AR</t>
  </si>
  <si>
    <t>Miami-Fort Lauderdale-West Palm Beach, FL</t>
  </si>
  <si>
    <t>Minneapolis-St. Paul-Bloomington, MN-WI</t>
  </si>
  <si>
    <t>MONTREAL MSA</t>
  </si>
  <si>
    <t>Montreal-Dorval-St. Hyacinthe</t>
  </si>
  <si>
    <t>MOSCOW</t>
  </si>
  <si>
    <t>Nashville-Davidson--Murfreesboro--Franklin, TN</t>
  </si>
  <si>
    <t>New Orleans-Metairie, LA</t>
  </si>
  <si>
    <t>New York-Newark-Jersey City, NY-NJ-PA</t>
  </si>
  <si>
    <t>NORTHERN GERMANY</t>
  </si>
  <si>
    <t>States of Berlin, Hamburg, Lower Saxony, North Rhine-Westphalia</t>
  </si>
  <si>
    <t>NORTHERN MEXICO</t>
  </si>
  <si>
    <t xml:space="preserve">States of Chihuahua, Coahuila, Nuevo Leon, Sonora, Tamaulipas, </t>
  </si>
  <si>
    <t>Oklahoma City, OK</t>
  </si>
  <si>
    <t>Orlando-Kissimmee-Sanford, FL</t>
  </si>
  <si>
    <t>PACIFIC COAST MEXICO</t>
  </si>
  <si>
    <t>States of Chiapas, Jalisco</t>
  </si>
  <si>
    <t>PARIS</t>
  </si>
  <si>
    <t>Philadelphia-Camden-Wilmington, PA-NJ-DE-MD</t>
  </si>
  <si>
    <t>Phoenix-Mesa-Scottsdale, AZ</t>
  </si>
  <si>
    <t>Portland-Vancouver-Hillsboro, OR-WA</t>
  </si>
  <si>
    <t>Providence-Warwick, RI-MA</t>
  </si>
  <si>
    <t>Raleigh, NC</t>
  </si>
  <si>
    <t>Sacramento--Roseville--Arden-Arcade, CA</t>
  </si>
  <si>
    <t>San Antonio-New Braunfels, TX</t>
  </si>
  <si>
    <t>San Diego-Carlsbad, CA</t>
  </si>
  <si>
    <t>San Francisco-Oakland-Hayward, CA</t>
  </si>
  <si>
    <t>San Jose-Sunnyvale-Santa Clara, CA</t>
  </si>
  <si>
    <t>Savannah, GA</t>
  </si>
  <si>
    <t>Seattle-Tacoma-Bellevue, WA</t>
  </si>
  <si>
    <t>SHANGHAI</t>
  </si>
  <si>
    <t>SHICHUAN CHINA</t>
  </si>
  <si>
    <t>Sichuan province</t>
  </si>
  <si>
    <t>SOUTHERN GERMANY</t>
  </si>
  <si>
    <t>States of Baden-Württemberg, Bavaria, Hesse, Rhineland'Palatinate, Saxony</t>
  </si>
  <si>
    <t>St. Louis, MO-IL</t>
  </si>
  <si>
    <t>Tampa-St. Petersburg-Clearwater, FL</t>
  </si>
  <si>
    <t>TIANJIN</t>
  </si>
  <si>
    <t>TORONTO</t>
  </si>
  <si>
    <t>Toronto MSA</t>
  </si>
  <si>
    <t>Toronto 200KM</t>
  </si>
  <si>
    <t>200KM Radius of Central Toronto</t>
  </si>
  <si>
    <t>Virginia Beach-Norfolk-Newport News, VA-NC</t>
  </si>
  <si>
    <t>Washington-Arlington-Alexandria, DC-VA-MD-WV</t>
  </si>
  <si>
    <t>YUCATAN PENINSULA MEXICO</t>
  </si>
  <si>
    <t xml:space="preserve">States of Quintana Roo, Tabasco, Yucatan </t>
  </si>
  <si>
    <t>ZHEJIANG CHINA</t>
  </si>
  <si>
    <t>Zhejiang province</t>
  </si>
  <si>
    <t>Collapsed All</t>
  </si>
  <si>
    <t>AUSTRIA</t>
  </si>
  <si>
    <t>BRAZIL</t>
  </si>
  <si>
    <t>EGYPT</t>
  </si>
  <si>
    <t>KOREA</t>
  </si>
  <si>
    <t>MALAYSIA</t>
  </si>
  <si>
    <t>SWITZERLAND</t>
  </si>
  <si>
    <t>TURKEY</t>
  </si>
  <si>
    <t>South Korea</t>
  </si>
  <si>
    <t>Salt Lake City</t>
  </si>
  <si>
    <t>Pittsburgh</t>
  </si>
  <si>
    <t>Rochester</t>
  </si>
  <si>
    <t>Tucson</t>
  </si>
  <si>
    <t>*Includes Economy and Midscale in Collapsed All</t>
  </si>
  <si>
    <t>UNITED STATES*</t>
  </si>
  <si>
    <t>TEMPLATE</t>
  </si>
  <si>
    <t>Row Labels</t>
  </si>
  <si>
    <t>__UPPER MIDSCALE</t>
  </si>
  <si>
    <t>__UPSCALE AND UPPER UPSCALE</t>
  </si>
  <si>
    <t>__LUXURY</t>
  </si>
  <si>
    <t>JORDAN</t>
  </si>
  <si>
    <t>SPAIN</t>
  </si>
  <si>
    <t>QATAR</t>
  </si>
  <si>
    <t>Measure</t>
  </si>
  <si>
    <t>ISTANBUL</t>
  </si>
  <si>
    <t>Wichita, KS</t>
  </si>
  <si>
    <t>SAO PAULO</t>
  </si>
  <si>
    <t>BIRMINGHAM</t>
  </si>
  <si>
    <t>DOHA</t>
  </si>
  <si>
    <t>Geography</t>
  </si>
  <si>
    <t>Min</t>
  </si>
  <si>
    <t>Max</t>
  </si>
  <si>
    <t>25th</t>
  </si>
  <si>
    <t xml:space="preserve">75th </t>
  </si>
  <si>
    <t>Birmingham, AL</t>
  </si>
  <si>
    <t>Doha</t>
  </si>
  <si>
    <t>Qatar</t>
  </si>
  <si>
    <t>TUrkey</t>
  </si>
  <si>
    <t>Istanbul</t>
  </si>
  <si>
    <t>São Paulo</t>
  </si>
  <si>
    <t>Wichita</t>
  </si>
  <si>
    <t>Birmingham, UK</t>
  </si>
  <si>
    <t>Brazil</t>
  </si>
  <si>
    <t>Providence</t>
  </si>
  <si>
    <t>São Paulo-Alphaville-Guarulhos, São Paulo, Brazil</t>
  </si>
  <si>
    <t>Montgomery, AL</t>
  </si>
  <si>
    <t>Montgomery</t>
  </si>
  <si>
    <t/>
  </si>
  <si>
    <t>Knoxville-Sevierville, TN</t>
  </si>
  <si>
    <t>MEASURE 1: HCMI Rooms Footprint Per Occupied Room (kgCO2e)</t>
  </si>
  <si>
    <t>MEASURE 2: Hotel Carbon Footprint Per Room (kgCO2e)</t>
  </si>
  <si>
    <t>MEASURE 3: Hotel Carbon Footprint Per Occupied Room (kgCO2e)</t>
  </si>
  <si>
    <t>MEASURE 4: Hotel Carbon Footprint Per Square Meter (kgCO2e)</t>
  </si>
  <si>
    <t>MEASURE 5: Hotel Energy Usage Per Occupied Room (kWh)</t>
  </si>
  <si>
    <t>MEASURE 6: Hotel Energy Usage Per Square Meter (kWh)</t>
  </si>
  <si>
    <t>MEASURE 7: HCMI Meetings Footprint Per SQM-HR (kgCO2e)</t>
  </si>
  <si>
    <t>MEASURE 8: Hotel Water Usage Per Occupied Room (L)</t>
  </si>
  <si>
    <t>MEASURE 9: Hotel Water Usage Per Square Meter (L)</t>
  </si>
  <si>
    <t>MEASURE 4a: Hotel Carbon Footprint Per Square Foot (kgCO2e)</t>
  </si>
  <si>
    <t>MEASURE 6a: Hotel Energy Usage Per Square Foot (kWh)</t>
  </si>
  <si>
    <t>MEASURE 9a: Hotel Water Usage Per Square Foot (L)</t>
  </si>
  <si>
    <t>Measure 1</t>
  </si>
  <si>
    <t>Grand Total</t>
  </si>
  <si>
    <t xml:space="preserve">Region </t>
  </si>
  <si>
    <t>N/A</t>
  </si>
  <si>
    <t>CHINA__UPPER MIDSCALE</t>
  </si>
  <si>
    <t>CountrySegment</t>
  </si>
  <si>
    <t>SAUDI ARABIA__LUXURY</t>
  </si>
  <si>
    <t>INDONESIA__LUXURY</t>
  </si>
  <si>
    <t>THAILAND__UPSCALE AND UPPER UPSCALE</t>
  </si>
  <si>
    <t>UNITED ARAB EMIRATES__LUXURY</t>
  </si>
  <si>
    <t>MEXICO__UPSCALE AND UPPER UPSCALE</t>
  </si>
  <si>
    <t>UNITED ARAB EMIRATES__UPSCALE AND UPPER UPSCALE</t>
  </si>
  <si>
    <t>JAPAN__LUXURY</t>
  </si>
  <si>
    <t>RUSSIAN FEDERATION__UPSCALE AND UPPER UPSCALE</t>
  </si>
  <si>
    <t>CANADA__UPPER MIDSCALE</t>
  </si>
  <si>
    <t>JAPAN__UPSCALE AND UPPER UPSCALE</t>
  </si>
  <si>
    <t>FRANCE__UPSCALE AND UPPER UPSCALE</t>
  </si>
  <si>
    <t>INDIA__UPSCALE AND UPPER UPSCALE</t>
  </si>
  <si>
    <t>MEXICO__UPPER MIDSCALE</t>
  </si>
  <si>
    <t>GERMANY__UPSCALE AND UPPER UPSCALE</t>
  </si>
  <si>
    <t>CHINA__LUXURY</t>
  </si>
  <si>
    <t>CANADA__UPSCALE AND UPPER UPSCALE</t>
  </si>
  <si>
    <t>CHINA__UPSCALE AND UPPER UPSCALE</t>
  </si>
  <si>
    <t>UNITED KINGDOM__UPSCALE AND UPPER UPSCALE</t>
  </si>
  <si>
    <t>UNITED KINGDOM__UPPER MIDSCALE</t>
  </si>
  <si>
    <t>UNITED STATES__ECONOMY AND MIDSCALE</t>
  </si>
  <si>
    <t>UNITED STATES__LUXURY</t>
  </si>
  <si>
    <t>UNITED STATES__UPPER MIDSCALE</t>
  </si>
  <si>
    <t>UNITED STATES__UPSCALE AND UPPER UPSCALE</t>
  </si>
  <si>
    <t>Tampa-St. Petersburg-Clearwater, FL__UPPER MIDSCALE</t>
  </si>
  <si>
    <t>MSASegment</t>
  </si>
  <si>
    <t>Washington-Arlington-Alexandria, DC-VA-MD-WV__LUXURY</t>
  </si>
  <si>
    <t>Miami-Fort Lauderdale-West Palm Beach, FL__LUXURY</t>
  </si>
  <si>
    <t>DUBAI__LUXURY</t>
  </si>
  <si>
    <t>Orlando-Kissimmee-Sanford, FL__UPPER MIDSCALE</t>
  </si>
  <si>
    <t>Rochester, NY__UPSCALE AND UPPER UPSCALE</t>
  </si>
  <si>
    <t>New York-Newark-Jersey City, NY-NJ-PA__UPPER MIDSCALE</t>
  </si>
  <si>
    <t>LONDON__UPPER MIDSCALE</t>
  </si>
  <si>
    <t>Salt Lake City, UT__UPSCALE AND UPPER UPSCALE</t>
  </si>
  <si>
    <t>Dallas-Fort Worth-Arlington, TX__ECONOMY AND MIDSCALE</t>
  </si>
  <si>
    <t>Minneapolis-St. Paul-Bloomington, MN-WI__UPPER MIDSCALE</t>
  </si>
  <si>
    <t>Providence-Warwick, RI-MA__UPSCALE AND UPPER UPSCALE</t>
  </si>
  <si>
    <t>Bridgeport-Stamford-Norwalk, CT__UPSCALE AND UPPER UPSCALE</t>
  </si>
  <si>
    <t>Richmond, VA__UPSCALE AND UPPER UPSCALE</t>
  </si>
  <si>
    <t>Louisville/Jefferson County, KY-IN__UPSCALE AND UPPER UPSCALE</t>
  </si>
  <si>
    <t>Columbus, OH__UPSCALE AND UPPER UPSCALE</t>
  </si>
  <si>
    <t>St. Louis, MO-IL__UPSCALE AND UPPER UPSCALE</t>
  </si>
  <si>
    <t>Riverside-San Bernardino-Ontario, CA__UPSCALE AND UPPER UPSCALE</t>
  </si>
  <si>
    <t>New York-Newark-Jersey City, NY-NJ-PA__LUXURY</t>
  </si>
  <si>
    <t>Houston-The Woodlands-Sugar Land, TX__UPPER MIDSCALE</t>
  </si>
  <si>
    <t>Chicago-Naperville-Elgin, IL-IN-WI__UPPER MIDSCALE</t>
  </si>
  <si>
    <t>Cleveland-Elyria, OH__UPSCALE AND UPPER UPSCALE</t>
  </si>
  <si>
    <t>Washington-Arlington-Alexandria, DC-VA-MD-WV__UPPER MIDSCALE</t>
  </si>
  <si>
    <t>San Jose-Sunnyvale-Santa Clara, CA__UPSCALE AND UPPER UPSCALE</t>
  </si>
  <si>
    <t>LONDON__UPSCALE AND UPPER UPSCALE</t>
  </si>
  <si>
    <t>Atlanta-Sandy Springs-Roswell, GA__UPPER MIDSCALE</t>
  </si>
  <si>
    <t>Hartford-West Hartford-East Hartford, CT__UPSCALE AND UPPER UPSCALE</t>
  </si>
  <si>
    <t>Jacksonville, FL__UPSCALE AND UPPER UPSCALE</t>
  </si>
  <si>
    <t>New Orleans-Metairie, LA__UPSCALE AND UPPER UPSCALE</t>
  </si>
  <si>
    <t>Indianapolis-Carmel-Anderson, IN__UPSCALE AND UPPER UPSCALE</t>
  </si>
  <si>
    <t>Dallas-Fort Worth-Arlington, TX__UPPER MIDSCALE</t>
  </si>
  <si>
    <t>Detroit-Warren-Dearborn, MI__UPSCALE AND UPPER UPSCALE</t>
  </si>
  <si>
    <t>Virginia Beach-Norfolk-Newport News, VA-NC__UPSCALE AND UPPER UPSCALE</t>
  </si>
  <si>
    <t>Cincinnati, OH-KY-IN__UPSCALE AND UPPER UPSCALE</t>
  </si>
  <si>
    <t>Nashville-Davidson--Murfreesboro--Franklin, TN__UPSCALE AND UPPER UPSCALE</t>
  </si>
  <si>
    <t>Baltimore-Columbia-Towson, MD__UPSCALE AND UPPER UPSCALE</t>
  </si>
  <si>
    <t>Minneapolis-St. Paul-Bloomington, MN-WI__UPSCALE AND UPPER UPSCALE</t>
  </si>
  <si>
    <t>Portland-Vancouver-Hillsboro, OR-WA__UPSCALE AND UPPER UPSCALE</t>
  </si>
  <si>
    <t>SHANGHAI__UPSCALE AND UPPER UPSCALE</t>
  </si>
  <si>
    <t>Kansas City, MO-KS__UPSCALE AND UPPER UPSCALE</t>
  </si>
  <si>
    <t>Tampa-St. Petersburg-Clearwater, FL__UPSCALE AND UPPER UPSCALE</t>
  </si>
  <si>
    <t>Charlotte-Concord-Gastonia, NC-SC__UPSCALE AND UPPER UPSCALE</t>
  </si>
  <si>
    <t>San Antonio-New Braunfels, TX__UPSCALE AND UPPER UPSCALE</t>
  </si>
  <si>
    <t>San Diego-Carlsbad, CA__UPSCALE AND UPPER UPSCALE</t>
  </si>
  <si>
    <t>Seattle-Tacoma-Bellevue, WA__UPSCALE AND UPPER UPSCALE</t>
  </si>
  <si>
    <t>Austin-Round Rock, TX__UPSCALE AND UPPER UPSCALE</t>
  </si>
  <si>
    <t>Pittsburgh, PA__UPSCALE AND UPPER UPSCALE</t>
  </si>
  <si>
    <t>Orlando-Kissimmee-Sanford, FL__UPSCALE AND UPPER UPSCALE</t>
  </si>
  <si>
    <t>Denver-Aurora-Lakewood, CO__UPSCALE AND UPPER UPSCALE</t>
  </si>
  <si>
    <t>Philadelphia-Camden-Wilmington, PA-NJ-DE-MD__UPSCALE AND UPPER UPSCALE</t>
  </si>
  <si>
    <t>Houston-The Woodlands-Sugar Land, TX__UPSCALE AND UPPER UPSCALE</t>
  </si>
  <si>
    <t>San Francisco-Oakland-Hayward, CA__UPSCALE AND UPPER UPSCALE</t>
  </si>
  <si>
    <t>Phoenix-Mesa-Scottsdale, AZ__UPSCALE AND UPPER UPSCALE</t>
  </si>
  <si>
    <t>Miami-Fort Lauderdale-West Palm Beach, FL__UPSCALE AND UPPER UPSCALE</t>
  </si>
  <si>
    <t>Boston-Cambridge-Newton, MA-NH__UPSCALE AND UPPER UPSCALE</t>
  </si>
  <si>
    <t>Chicago-Naperville-Elgin, IL-IN-WI__UPSCALE AND UPPER UPSCALE</t>
  </si>
  <si>
    <t>Atlanta-Sandy Springs-Roswell, GA__UPSCALE AND UPPER UPSCALE</t>
  </si>
  <si>
    <t>Dallas-Fort Worth-Arlington, TX__UPSCALE AND UPPER UPSCALE</t>
  </si>
  <si>
    <t>New York-Newark-Jersey City, NY-NJ-PA__UPSCALE AND UPPER UPSCALE</t>
  </si>
  <si>
    <t>Los Angeles-Long Beach-Anaheim, CA__UPSCALE AND UPPER UPSCALE</t>
  </si>
  <si>
    <t>Washington-Arlington-Alexandria, DC-VA-MD-WV__UPSCALE AND UPPER UPSCALE</t>
  </si>
  <si>
    <t>NORTHERN MEXICO__UPPER MIDSCALE</t>
  </si>
  <si>
    <t>RegionSegment</t>
  </si>
  <si>
    <t>NORTHERN GERMANY__UPSCALE AND UPPER UPSCALE</t>
  </si>
  <si>
    <t>SOUTHERN GERMANY__UPSCALE AND UPPER UPSCALE</t>
  </si>
  <si>
    <t>CARIBBEAN__UPSCALE AND UPPER UPSCALE</t>
  </si>
  <si>
    <t>Toronto 200KM__UPSCALE AND UPPER UPSCALE</t>
  </si>
  <si>
    <t>N/A__ECONOMY AND MIDSCALE</t>
  </si>
  <si>
    <t>N/A__LUXURY</t>
  </si>
  <si>
    <t>N/A__UPPER MIDSCALE</t>
  </si>
  <si>
    <t>N/A__UPSCALE AND UPPER UPSCALE</t>
  </si>
  <si>
    <t>Measure 2</t>
  </si>
  <si>
    <t>Dayton, OH</t>
  </si>
  <si>
    <t>MONTREAL</t>
  </si>
  <si>
    <t>INDIA__LUXURY</t>
  </si>
  <si>
    <t>AUSTRIA__UPSCALE AND UPPER UPSCALE</t>
  </si>
  <si>
    <t>GERMANY__LUXURY</t>
  </si>
  <si>
    <t>COSTA RICA__UPSCALE AND UPPER UPSCALE</t>
  </si>
  <si>
    <t>UNITED STATES__TIMESHARE</t>
  </si>
  <si>
    <t>Raleigh, NC__UPSCALE AND UPPER UPSCALE</t>
  </si>
  <si>
    <t>Birmingham-Hoover, AL__UPSCALE AND UPPER UPSCALE</t>
  </si>
  <si>
    <t>Memphis, TN-MS-AR__UPSCALE AND UPPER UPSCALE</t>
  </si>
  <si>
    <t>Oklahoma City, OK__UPSCALE AND UPPER UPSCALE</t>
  </si>
  <si>
    <t>Lexington-Fayette, KY__UPSCALE AND UPPER UPSCALE</t>
  </si>
  <si>
    <t>Durham-Chapel Hill, NC__UPSCALE AND UPPER UPSCALE</t>
  </si>
  <si>
    <t>Sacramento--Roseville--Arden-Arcade, CA__UPSCALE AND UPPER UPSCALE</t>
  </si>
  <si>
    <t>N/A__TIMESHARE</t>
  </si>
  <si>
    <t>Measure 3</t>
  </si>
  <si>
    <t>ITALY</t>
  </si>
  <si>
    <t>TORONTO__UPSCALE AND UPPER UPSCALE</t>
  </si>
  <si>
    <t>Charleston-North Charleston, SC__UPSCALE AND UPPER UPSCALE</t>
  </si>
  <si>
    <t>Savannah, GA__UPSCALE AND UPPER UPSCALE</t>
  </si>
  <si>
    <t>Measure 4</t>
  </si>
  <si>
    <t>Measure 5</t>
  </si>
  <si>
    <t>Measure 6</t>
  </si>
  <si>
    <t>Measure 7</t>
  </si>
  <si>
    <t>Measure 8</t>
  </si>
  <si>
    <t>Measure 9</t>
  </si>
  <si>
    <t>2013 CALENDAR YEAR BENCHMARKS</t>
  </si>
  <si>
    <t>Choose Geography:</t>
  </si>
  <si>
    <t>Country:</t>
  </si>
  <si>
    <t>Type:</t>
  </si>
  <si>
    <t>Choose Segment:</t>
  </si>
  <si>
    <t>HOTEL SUSTAINABILITY BENCHMARKING TOOL 2015: ENERGY, WATER, CARBON (2013 Data Set)</t>
  </si>
  <si>
    <t>MEASURE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</si>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</sst>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#,##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6" fillId="0" borderId="0" xfId="0" applyFont="1"/>
    <xf numFmtId="164" fontId="5" fillId="2" borderId="5" xfId="1" applyNumberFormat="1" applyFont="1" applyFill="1" applyBorder="1" applyAlignment="1">
      <alignment horizontal="center"/>
    </xf>
    <xf numFmtId="164" fontId="5" fillId="2" borderId="6" xfId="1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left" wrapText="1"/>
    </xf>
    <xf numFmtId="164" fontId="5" fillId="2" borderId="8" xfId="1" applyNumberFormat="1" applyFont="1" applyFill="1" applyBorder="1" applyAlignment="1">
      <alignment horizontal="center"/>
    </xf>
    <xf numFmtId="164" fontId="5" fillId="2" borderId="9" xfId="1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9" fontId="2" fillId="3" borderId="5" xfId="0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0" fillId="0" borderId="5" xfId="0" applyBorder="1"/>
    <xf numFmtId="0" fontId="0" fillId="0" borderId="5" xfId="0" applyFont="1" applyBorder="1"/>
    <xf numFmtId="0" fontId="2" fillId="3" borderId="0" xfId="0" applyFont="1" applyFill="1"/>
    <xf numFmtId="164" fontId="5" fillId="2" borderId="18" xfId="1" applyNumberFormat="1" applyFont="1" applyFill="1" applyBorder="1" applyAlignment="1">
      <alignment horizontal="center"/>
    </xf>
    <xf numFmtId="164" fontId="5" fillId="2" borderId="19" xfId="1" applyNumberFormat="1" applyFont="1" applyFill="1" applyBorder="1" applyAlignment="1">
      <alignment horizontal="center"/>
    </xf>
    <xf numFmtId="164" fontId="5" fillId="2" borderId="20" xfId="1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2" fillId="3" borderId="0" xfId="0" applyFont="1" applyFill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/>
    <xf numFmtId="164" fontId="5" fillId="2" borderId="7" xfId="1" applyNumberFormat="1" applyFont="1" applyFill="1" applyBorder="1" applyAlignment="1">
      <alignment horizontal="center"/>
    </xf>
    <xf numFmtId="165" fontId="5" fillId="2" borderId="5" xfId="1" applyNumberFormat="1" applyFont="1" applyFill="1" applyBorder="1" applyAlignment="1">
      <alignment horizontal="center"/>
    </xf>
    <xf numFmtId="165" fontId="5" fillId="2" borderId="10" xfId="1" applyNumberFormat="1" applyFont="1" applyFill="1" applyBorder="1" applyAlignment="1">
      <alignment horizontal="center"/>
    </xf>
    <xf numFmtId="0" fontId="8" fillId="0" borderId="0" xfId="0" applyNumberFormat="1" applyFont="1"/>
    <xf numFmtId="0" fontId="8" fillId="0" borderId="0" xfId="0" applyFont="1"/>
    <xf numFmtId="0" fontId="9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0" fillId="0" borderId="1" xfId="0" applyFont="1" applyBorder="1"/>
    <xf numFmtId="0" fontId="11" fillId="0" borderId="0" xfId="0" applyFont="1"/>
    <xf numFmtId="0" fontId="13" fillId="0" borderId="0" xfId="0" applyFont="1"/>
    <xf numFmtId="0" fontId="14" fillId="5" borderId="21" xfId="0" applyFont="1" applyFill="1" applyBorder="1" applyAlignment="1" applyProtection="1">
      <alignment vertical="center"/>
      <protection locked="0"/>
    </xf>
    <xf numFmtId="0" fontId="3" fillId="5" borderId="21" xfId="0" applyFont="1" applyFill="1" applyBorder="1" applyAlignment="1" applyProtection="1">
      <alignment vertical="center"/>
      <protection locked="0"/>
    </xf>
    <xf numFmtId="0" fontId="2" fillId="6" borderId="0" xfId="0" applyFont="1" applyFill="1" applyAlignment="1">
      <alignment vertical="center"/>
    </xf>
    <xf numFmtId="0" fontId="16" fillId="0" borderId="27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7" borderId="27" xfId="0" applyFont="1" applyFill="1" applyBorder="1" applyAlignment="1">
      <alignment wrapText="1"/>
    </xf>
    <xf numFmtId="0" fontId="16" fillId="7" borderId="29" xfId="0" applyFont="1" applyFill="1" applyBorder="1" applyAlignment="1">
      <alignment wrapText="1"/>
    </xf>
    <xf numFmtId="0" fontId="18" fillId="0" borderId="0" xfId="0" applyFont="1"/>
    <xf numFmtId="0" fontId="0" fillId="8" borderId="0" xfId="0" applyFill="1"/>
    <xf numFmtId="0" fontId="17" fillId="8" borderId="21" xfId="0" applyFont="1" applyFill="1" applyBorder="1" applyAlignment="1" applyProtection="1">
      <alignment wrapText="1"/>
      <protection locked="0"/>
    </xf>
    <xf numFmtId="0" fontId="15" fillId="8" borderId="21" xfId="0" applyFont="1" applyFill="1" applyBorder="1"/>
    <xf numFmtId="43" fontId="15" fillId="8" borderId="21" xfId="1" applyFont="1" applyFill="1" applyBorder="1"/>
    <xf numFmtId="3" fontId="0" fillId="0" borderId="23" xfId="0" applyNumberFormat="1" applyBorder="1" applyAlignment="1">
      <alignment horizontal="center" vertical="center"/>
    </xf>
    <xf numFmtId="3" fontId="0" fillId="7" borderId="23" xfId="0" applyNumberFormat="1" applyFill="1" applyBorder="1" applyAlignment="1">
      <alignment horizontal="center" vertical="center"/>
    </xf>
    <xf numFmtId="3" fontId="0" fillId="7" borderId="24" xfId="0" applyNumberFormat="1" applyFill="1" applyBorder="1" applyAlignment="1">
      <alignment horizontal="left" vertical="center" indent="1"/>
    </xf>
    <xf numFmtId="3" fontId="0" fillId="7" borderId="28" xfId="0" applyNumberFormat="1" applyFill="1" applyBorder="1" applyAlignment="1">
      <alignment horizontal="left" vertical="center" indent="1"/>
    </xf>
    <xf numFmtId="3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left" vertical="center" indent="1"/>
    </xf>
    <xf numFmtId="3" fontId="0" fillId="0" borderId="30" xfId="0" applyNumberFormat="1" applyBorder="1" applyAlignment="1">
      <alignment horizontal="left" vertical="center" indent="1"/>
    </xf>
    <xf numFmtId="3" fontId="0" fillId="7" borderId="25" xfId="0" applyNumberFormat="1" applyFill="1" applyBorder="1" applyAlignment="1">
      <alignment horizontal="center" vertical="center"/>
    </xf>
    <xf numFmtId="166" fontId="0" fillId="7" borderId="26" xfId="0" applyNumberFormat="1" applyFill="1" applyBorder="1" applyAlignment="1">
      <alignment horizontal="left" vertical="center" indent="1"/>
    </xf>
    <xf numFmtId="166" fontId="0" fillId="7" borderId="30" xfId="0" applyNumberFormat="1" applyFill="1" applyBorder="1" applyAlignment="1">
      <alignment horizontal="left" vertical="center" indent="1"/>
    </xf>
    <xf numFmtId="4" fontId="0" fillId="0" borderId="24" xfId="0" applyNumberFormat="1" applyBorder="1" applyAlignment="1">
      <alignment horizontal="left" vertical="center" indent="1"/>
    </xf>
    <xf numFmtId="4" fontId="0" fillId="0" borderId="28" xfId="0" applyNumberFormat="1" applyBorder="1" applyAlignment="1">
      <alignment horizontal="left" vertical="center" indent="1"/>
    </xf>
    <xf numFmtId="4" fontId="0" fillId="7" borderId="24" xfId="0" applyNumberFormat="1" applyFill="1" applyBorder="1" applyAlignment="1">
      <alignment horizontal="left" vertical="center" indent="1"/>
    </xf>
    <xf numFmtId="4" fontId="0" fillId="7" borderId="28" xfId="0" applyNumberFormat="1" applyFill="1" applyBorder="1" applyAlignment="1">
      <alignment horizontal="left" vertical="center" indent="1"/>
    </xf>
    <xf numFmtId="167" fontId="0" fillId="0" borderId="26" xfId="0" applyNumberFormat="1" applyBorder="1" applyAlignment="1">
      <alignment horizontal="left" vertical="center" indent="1"/>
    </xf>
    <xf numFmtId="167" fontId="0" fillId="0" borderId="30" xfId="0" applyNumberFormat="1" applyBorder="1" applyAlignment="1">
      <alignment horizontal="left" vertical="center" inden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863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70"/>
  <sheetViews>
    <sheetView workbookViewId="0">
      <selection activeCell="A25" sqref="A25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/>
      <c r="B2"/>
      <c r="C2"/>
      <c r="D2"/>
      <c r="E2"/>
      <c r="F2"/>
      <c r="G2"/>
      <c r="H2"/>
      <c r="I2"/>
      <c r="J2"/>
      <c r="K2"/>
    </row>
    <row r="3" spans="1:11" ht="14.4" x14ac:dyDescent="0.3">
      <c r="A3"/>
      <c r="B3"/>
      <c r="C3"/>
      <c r="D3"/>
      <c r="E3"/>
      <c r="F3"/>
      <c r="G3"/>
      <c r="H3"/>
      <c r="I3"/>
      <c r="J3"/>
      <c r="K3"/>
    </row>
    <row r="4" spans="1:11" ht="14.4" x14ac:dyDescent="0.3">
      <c r="A4"/>
      <c r="B4"/>
      <c r="C4"/>
      <c r="D4"/>
      <c r="E4"/>
      <c r="F4"/>
      <c r="G4"/>
      <c r="H4"/>
      <c r="I4"/>
      <c r="J4"/>
      <c r="K4"/>
    </row>
    <row r="5" spans="1:11" ht="14.4" x14ac:dyDescent="0.3">
      <c r="A5"/>
      <c r="B5"/>
      <c r="C5"/>
      <c r="D5"/>
      <c r="E5"/>
      <c r="F5"/>
      <c r="G5"/>
      <c r="H5"/>
      <c r="I5"/>
      <c r="J5"/>
      <c r="K5"/>
    </row>
    <row r="6" spans="1:11" ht="14.4" x14ac:dyDescent="0.3">
      <c r="A6"/>
      <c r="B6"/>
      <c r="C6"/>
      <c r="D6"/>
      <c r="E6"/>
      <c r="F6"/>
      <c r="G6"/>
      <c r="H6"/>
      <c r="I6"/>
      <c r="J6"/>
      <c r="K6"/>
    </row>
    <row r="7" spans="1:11" ht="14.4" x14ac:dyDescent="0.3">
      <c r="A7"/>
      <c r="B7"/>
      <c r="C7"/>
      <c r="D7"/>
      <c r="E7"/>
      <c r="F7"/>
      <c r="G7"/>
      <c r="H7"/>
      <c r="I7"/>
      <c r="J7"/>
      <c r="K7"/>
    </row>
    <row r="8" spans="1:11" ht="14.4" x14ac:dyDescent="0.3">
      <c r="A8"/>
      <c r="B8"/>
      <c r="C8"/>
      <c r="D8"/>
      <c r="E8"/>
      <c r="F8"/>
      <c r="G8"/>
      <c r="H8"/>
      <c r="I8"/>
      <c r="J8"/>
      <c r="K8"/>
    </row>
    <row r="9" spans="1:11" ht="14.4" x14ac:dyDescent="0.3">
      <c r="A9"/>
      <c r="B9"/>
      <c r="C9"/>
      <c r="D9"/>
      <c r="E9"/>
      <c r="F9"/>
      <c r="G9"/>
      <c r="H9"/>
      <c r="I9"/>
      <c r="J9"/>
      <c r="K9"/>
    </row>
    <row r="10" spans="1:11" ht="14.4" x14ac:dyDescent="0.3">
      <c r="A10"/>
      <c r="B10"/>
      <c r="C10"/>
      <c r="D10"/>
      <c r="E10"/>
      <c r="F10"/>
      <c r="G10"/>
      <c r="H10"/>
      <c r="I10"/>
      <c r="J10"/>
      <c r="K10"/>
    </row>
    <row r="11" spans="1:11" ht="14.4" x14ac:dyDescent="0.3">
      <c r="A11"/>
      <c r="B11"/>
      <c r="C11"/>
      <c r="D11"/>
      <c r="E11"/>
      <c r="F11"/>
      <c r="G11"/>
      <c r="H11"/>
      <c r="I11"/>
      <c r="J11"/>
      <c r="K11"/>
    </row>
    <row r="12" spans="1:11" ht="14.4" x14ac:dyDescent="0.3">
      <c r="A12"/>
      <c r="B12"/>
      <c r="C12"/>
      <c r="D12"/>
      <c r="E12"/>
      <c r="F12"/>
      <c r="G12"/>
      <c r="H12"/>
      <c r="I12"/>
      <c r="J12"/>
      <c r="K12"/>
    </row>
    <row r="13" spans="1:11" ht="14.4" x14ac:dyDescent="0.3">
      <c r="A13"/>
      <c r="B13"/>
      <c r="C13"/>
      <c r="D13"/>
      <c r="E13"/>
      <c r="F13"/>
      <c r="G13"/>
      <c r="H13"/>
      <c r="I13"/>
      <c r="J13"/>
      <c r="K13"/>
    </row>
    <row r="14" spans="1:11" ht="14.4" x14ac:dyDescent="0.3">
      <c r="A14"/>
      <c r="B14"/>
      <c r="C14"/>
      <c r="D14"/>
      <c r="E14"/>
      <c r="F14"/>
      <c r="G14"/>
      <c r="H14"/>
      <c r="I14"/>
      <c r="J14"/>
      <c r="K14"/>
    </row>
    <row r="15" spans="1:11" ht="14.4" x14ac:dyDescent="0.3">
      <c r="A15"/>
      <c r="B15"/>
      <c r="C15"/>
      <c r="D15"/>
      <c r="E15"/>
      <c r="F15"/>
      <c r="G15"/>
      <c r="H15"/>
      <c r="I15"/>
      <c r="J15"/>
      <c r="K15"/>
    </row>
    <row r="16" spans="1:11" ht="14.4" x14ac:dyDescent="0.3">
      <c r="A16"/>
      <c r="B16"/>
      <c r="C16"/>
      <c r="D16"/>
      <c r="E16"/>
      <c r="F16"/>
      <c r="G16"/>
      <c r="H16"/>
      <c r="I16"/>
      <c r="J16"/>
      <c r="K16"/>
    </row>
    <row r="17" spans="1:11" ht="14.4" x14ac:dyDescent="0.3">
      <c r="A17"/>
      <c r="B17"/>
      <c r="C17"/>
      <c r="D17"/>
      <c r="E17"/>
      <c r="F17"/>
      <c r="G17"/>
      <c r="H17"/>
      <c r="I17"/>
      <c r="J17"/>
      <c r="K17"/>
    </row>
    <row r="18" spans="1:11" ht="14.4" x14ac:dyDescent="0.3">
      <c r="A18"/>
      <c r="B18"/>
      <c r="C18"/>
      <c r="D18"/>
      <c r="E18"/>
      <c r="F18"/>
      <c r="G18"/>
      <c r="H18"/>
      <c r="I18"/>
      <c r="J18"/>
      <c r="K18"/>
    </row>
    <row r="19" spans="1:11" ht="14.4" x14ac:dyDescent="0.3">
      <c r="A19"/>
      <c r="B19"/>
      <c r="C19"/>
      <c r="D19"/>
      <c r="E19"/>
      <c r="F19"/>
      <c r="G19"/>
      <c r="H19"/>
      <c r="I19"/>
      <c r="J19"/>
      <c r="K19"/>
    </row>
    <row r="20" spans="1:11" ht="14.4" x14ac:dyDescent="0.3">
      <c r="A20"/>
      <c r="B20"/>
      <c r="C20"/>
      <c r="D20"/>
      <c r="E20"/>
      <c r="F20"/>
      <c r="G20"/>
      <c r="H20"/>
      <c r="I20"/>
      <c r="J20"/>
      <c r="K20"/>
    </row>
    <row r="21" spans="1:11" ht="14.4" x14ac:dyDescent="0.3">
      <c r="A21"/>
      <c r="B21"/>
      <c r="C21"/>
      <c r="D21"/>
      <c r="E21"/>
      <c r="F21"/>
      <c r="G21"/>
      <c r="H21"/>
      <c r="I21"/>
      <c r="J21"/>
      <c r="K21"/>
    </row>
    <row r="22" spans="1:11" ht="14.4" x14ac:dyDescent="0.3">
      <c r="A22"/>
      <c r="B22"/>
      <c r="C22"/>
      <c r="D22"/>
      <c r="E22"/>
      <c r="F22"/>
      <c r="G22"/>
      <c r="H22"/>
      <c r="I22"/>
      <c r="J22"/>
      <c r="K22"/>
    </row>
    <row r="23" spans="1:11" ht="14.4" x14ac:dyDescent="0.3">
      <c r="A23"/>
      <c r="B23"/>
      <c r="C23"/>
      <c r="D23"/>
      <c r="E23"/>
      <c r="F23"/>
      <c r="G23"/>
      <c r="H23"/>
      <c r="I23"/>
      <c r="J23"/>
      <c r="K23"/>
    </row>
    <row r="24" spans="1:11" ht="14.4" x14ac:dyDescent="0.3">
      <c r="A24"/>
      <c r="B24"/>
      <c r="C24"/>
      <c r="D24"/>
      <c r="E24"/>
      <c r="F24"/>
      <c r="G24"/>
      <c r="H24"/>
      <c r="I24"/>
      <c r="J24"/>
      <c r="K24"/>
    </row>
    <row r="25" spans="1:11" ht="14.4" x14ac:dyDescent="0.3">
      <c r="A25"/>
      <c r="B25"/>
      <c r="C25"/>
      <c r="D25"/>
      <c r="E25"/>
      <c r="F25"/>
      <c r="G25"/>
      <c r="H25"/>
      <c r="I25"/>
      <c r="J25"/>
      <c r="K25"/>
    </row>
    <row r="26" spans="1:11" ht="14.4" x14ac:dyDescent="0.3">
      <c r="A26"/>
      <c r="B26"/>
      <c r="C26"/>
      <c r="D26"/>
      <c r="E26"/>
      <c r="F26"/>
      <c r="G26"/>
      <c r="H26"/>
      <c r="I26"/>
      <c r="J26"/>
      <c r="K26"/>
    </row>
    <row r="27" spans="1:11" ht="14.4" x14ac:dyDescent="0.3">
      <c r="A27"/>
      <c r="B27"/>
      <c r="C27"/>
      <c r="D27"/>
      <c r="E27"/>
      <c r="F27"/>
      <c r="G27"/>
      <c r="H27"/>
      <c r="I27"/>
      <c r="J27"/>
      <c r="K27"/>
    </row>
    <row r="28" spans="1:11" ht="14.4" x14ac:dyDescent="0.3">
      <c r="A28"/>
      <c r="B28"/>
      <c r="C28"/>
      <c r="D28"/>
      <c r="E28"/>
      <c r="F28"/>
      <c r="G28"/>
      <c r="H28"/>
      <c r="I28"/>
      <c r="J28"/>
      <c r="K28"/>
    </row>
    <row r="29" spans="1:11" ht="14.4" x14ac:dyDescent="0.3">
      <c r="A29"/>
      <c r="B29"/>
      <c r="C29"/>
      <c r="D29"/>
      <c r="E29"/>
      <c r="F29"/>
      <c r="G29"/>
      <c r="H29"/>
      <c r="I29"/>
      <c r="J29"/>
      <c r="K29"/>
    </row>
    <row r="30" spans="1:11" ht="14.4" x14ac:dyDescent="0.3">
      <c r="A30"/>
      <c r="B30"/>
      <c r="C30"/>
      <c r="D30"/>
      <c r="E30"/>
      <c r="F30"/>
      <c r="G30"/>
      <c r="H30"/>
      <c r="I30"/>
      <c r="J30"/>
      <c r="K30"/>
    </row>
    <row r="31" spans="1:11" ht="14.4" x14ac:dyDescent="0.3">
      <c r="A31"/>
      <c r="B31"/>
      <c r="C31"/>
      <c r="D31"/>
      <c r="E31"/>
      <c r="F31"/>
      <c r="G31"/>
      <c r="H31"/>
      <c r="I31"/>
      <c r="J31"/>
      <c r="K31"/>
    </row>
    <row r="32" spans="1:11" ht="14.4" x14ac:dyDescent="0.3">
      <c r="A32"/>
      <c r="B32"/>
      <c r="C32"/>
      <c r="D32"/>
      <c r="E32"/>
      <c r="F32"/>
      <c r="G32"/>
      <c r="H32"/>
      <c r="I32"/>
      <c r="J32"/>
      <c r="K32"/>
    </row>
    <row r="33" spans="1:11" ht="14.4" x14ac:dyDescent="0.3">
      <c r="A33"/>
      <c r="B33"/>
      <c r="C33"/>
      <c r="D33"/>
      <c r="E33"/>
      <c r="F33"/>
      <c r="G33"/>
      <c r="H33"/>
      <c r="I33"/>
      <c r="J33"/>
      <c r="K33"/>
    </row>
    <row r="34" spans="1:11" ht="14.4" x14ac:dyDescent="0.3">
      <c r="A34"/>
      <c r="B34"/>
      <c r="C34"/>
      <c r="D34"/>
      <c r="E34"/>
      <c r="F34"/>
      <c r="G34"/>
      <c r="H34"/>
      <c r="I34"/>
      <c r="J34"/>
      <c r="K34"/>
    </row>
    <row r="35" spans="1:11" ht="14.4" x14ac:dyDescent="0.3">
      <c r="A35"/>
      <c r="B35"/>
      <c r="C35"/>
      <c r="D35"/>
      <c r="E35"/>
      <c r="F35"/>
      <c r="G35"/>
      <c r="H35"/>
      <c r="I35"/>
      <c r="J35"/>
      <c r="K35"/>
    </row>
    <row r="36" spans="1:11" ht="14.4" x14ac:dyDescent="0.3">
      <c r="A36"/>
      <c r="B36"/>
      <c r="C36"/>
      <c r="D36"/>
      <c r="E36"/>
      <c r="F36"/>
      <c r="G36"/>
      <c r="H36"/>
      <c r="I36"/>
      <c r="J36"/>
      <c r="K36"/>
    </row>
    <row r="37" spans="1:11" ht="14.4" x14ac:dyDescent="0.3">
      <c r="A37"/>
      <c r="B37"/>
      <c r="C37"/>
      <c r="D37"/>
      <c r="E37"/>
      <c r="F37"/>
      <c r="G37"/>
      <c r="H37"/>
      <c r="I37"/>
      <c r="J37"/>
      <c r="K37"/>
    </row>
    <row r="38" spans="1:11" ht="14.4" x14ac:dyDescent="0.3">
      <c r="A38"/>
      <c r="B38"/>
      <c r="C38"/>
      <c r="D38"/>
      <c r="E38"/>
      <c r="F38"/>
      <c r="G38"/>
      <c r="H38"/>
      <c r="I38"/>
      <c r="J38"/>
      <c r="K38"/>
    </row>
    <row r="39" spans="1:11" ht="14.4" x14ac:dyDescent="0.3">
      <c r="A39"/>
      <c r="B39"/>
      <c r="C39"/>
      <c r="D39"/>
      <c r="E39"/>
      <c r="F39"/>
      <c r="G39"/>
      <c r="H39"/>
      <c r="I39"/>
      <c r="J39"/>
      <c r="K39"/>
    </row>
    <row r="40" spans="1:11" ht="14.4" x14ac:dyDescent="0.3">
      <c r="A40"/>
      <c r="B40"/>
      <c r="C40"/>
      <c r="D40"/>
      <c r="E40"/>
      <c r="F40"/>
      <c r="G40"/>
      <c r="H40"/>
      <c r="I40"/>
      <c r="J40"/>
      <c r="K40"/>
    </row>
    <row r="41" spans="1:11" ht="14.4" x14ac:dyDescent="0.3">
      <c r="A41"/>
      <c r="B41"/>
      <c r="C41"/>
      <c r="D41"/>
      <c r="E41"/>
      <c r="F41"/>
      <c r="G41"/>
      <c r="H41"/>
      <c r="I41"/>
      <c r="J41"/>
      <c r="K41"/>
    </row>
    <row r="42" spans="1:11" ht="14.4" x14ac:dyDescent="0.3">
      <c r="A42"/>
      <c r="B42"/>
      <c r="C42"/>
      <c r="D42"/>
      <c r="E42"/>
      <c r="F42"/>
      <c r="G42"/>
      <c r="H42"/>
      <c r="I42"/>
      <c r="J42"/>
      <c r="K42"/>
    </row>
    <row r="43" spans="1:11" ht="14.4" x14ac:dyDescent="0.3">
      <c r="A43"/>
      <c r="B43"/>
      <c r="C43"/>
      <c r="D43"/>
      <c r="E43"/>
      <c r="F43"/>
      <c r="G43"/>
      <c r="H43"/>
      <c r="I43"/>
      <c r="J43"/>
      <c r="K43"/>
    </row>
    <row r="44" spans="1:11" ht="14.4" x14ac:dyDescent="0.3">
      <c r="A44"/>
      <c r="B44"/>
      <c r="C44"/>
      <c r="D44"/>
      <c r="E44"/>
      <c r="F44"/>
      <c r="G44"/>
      <c r="H44"/>
      <c r="I44"/>
      <c r="J44"/>
      <c r="K44"/>
    </row>
    <row r="45" spans="1:11" ht="14.4" x14ac:dyDescent="0.3">
      <c r="A45"/>
      <c r="B45"/>
      <c r="C45"/>
      <c r="D45"/>
      <c r="E45"/>
      <c r="F45"/>
      <c r="G45"/>
      <c r="H45"/>
      <c r="I45"/>
      <c r="J45"/>
      <c r="K45"/>
    </row>
    <row r="46" spans="1:11" ht="14.4" x14ac:dyDescent="0.3">
      <c r="A46"/>
      <c r="B46"/>
      <c r="C46"/>
      <c r="D46"/>
      <c r="E46"/>
      <c r="F46"/>
      <c r="G46"/>
      <c r="H46"/>
      <c r="I46"/>
      <c r="J46"/>
      <c r="K46"/>
    </row>
    <row r="47" spans="1:11" ht="14.4" x14ac:dyDescent="0.3">
      <c r="A47"/>
      <c r="B47"/>
      <c r="C47"/>
      <c r="D47"/>
      <c r="E47"/>
      <c r="F47"/>
      <c r="G47"/>
      <c r="H47"/>
      <c r="I47"/>
      <c r="J47"/>
      <c r="K47"/>
    </row>
    <row r="48" spans="1:11" ht="14.4" x14ac:dyDescent="0.3">
      <c r="A48"/>
      <c r="B48"/>
      <c r="C48"/>
      <c r="D48"/>
      <c r="E48"/>
      <c r="F48"/>
      <c r="G48"/>
      <c r="H48"/>
      <c r="I48"/>
      <c r="J48"/>
      <c r="K48"/>
    </row>
    <row r="49" spans="1:11" ht="14.4" x14ac:dyDescent="0.3">
      <c r="A49"/>
      <c r="B49"/>
      <c r="C49"/>
      <c r="D49"/>
      <c r="E49"/>
      <c r="F49"/>
      <c r="G49"/>
      <c r="H49"/>
      <c r="I49"/>
      <c r="J49"/>
      <c r="K49"/>
    </row>
    <row r="50" spans="1:11" ht="14.4" x14ac:dyDescent="0.3">
      <c r="A50"/>
      <c r="B50"/>
      <c r="C50"/>
      <c r="D50"/>
      <c r="E50"/>
      <c r="F50"/>
      <c r="G50"/>
      <c r="H50"/>
      <c r="I50"/>
      <c r="J50"/>
      <c r="K50"/>
    </row>
    <row r="51" spans="1:11" ht="14.4" x14ac:dyDescent="0.3">
      <c r="A51"/>
      <c r="B51"/>
      <c r="C51"/>
      <c r="D51"/>
      <c r="E51"/>
      <c r="F51"/>
      <c r="G51"/>
      <c r="H51"/>
      <c r="I51"/>
      <c r="J51"/>
      <c r="K51"/>
    </row>
    <row r="52" spans="1:11" ht="14.4" x14ac:dyDescent="0.3">
      <c r="A52"/>
      <c r="B52"/>
      <c r="C52"/>
      <c r="D52"/>
      <c r="E52"/>
      <c r="F52"/>
      <c r="G52"/>
      <c r="H52"/>
      <c r="I52"/>
      <c r="J52"/>
      <c r="K52"/>
    </row>
    <row r="53" spans="1:11" ht="14.4" x14ac:dyDescent="0.3">
      <c r="A53"/>
      <c r="B53"/>
      <c r="C53"/>
      <c r="D53"/>
      <c r="E53"/>
      <c r="F53"/>
      <c r="G53"/>
      <c r="H53"/>
      <c r="I53"/>
      <c r="J53"/>
      <c r="K53"/>
    </row>
    <row r="54" spans="1:11" ht="14.4" x14ac:dyDescent="0.3">
      <c r="A54"/>
      <c r="B54"/>
      <c r="C54"/>
      <c r="D54"/>
      <c r="E54"/>
      <c r="F54"/>
      <c r="G54"/>
      <c r="H54"/>
      <c r="I54"/>
      <c r="J54"/>
      <c r="K54"/>
    </row>
    <row r="55" spans="1:11" ht="14.4" x14ac:dyDescent="0.3">
      <c r="A55"/>
      <c r="B55"/>
      <c r="C55"/>
      <c r="D55"/>
      <c r="E55"/>
      <c r="F55"/>
      <c r="G55"/>
      <c r="H55"/>
      <c r="I55"/>
      <c r="J55"/>
      <c r="K55"/>
    </row>
    <row r="56" spans="1:11" ht="14.4" x14ac:dyDescent="0.3">
      <c r="A56"/>
      <c r="B56"/>
      <c r="C56"/>
      <c r="D56"/>
      <c r="E56"/>
      <c r="F56"/>
      <c r="G56"/>
      <c r="H56"/>
      <c r="I56"/>
      <c r="J56"/>
      <c r="K56"/>
    </row>
    <row r="57" spans="1:11" ht="14.4" x14ac:dyDescent="0.3">
      <c r="A57"/>
      <c r="B57"/>
      <c r="C57"/>
      <c r="D57"/>
      <c r="E57"/>
      <c r="F57"/>
      <c r="G57"/>
      <c r="H57"/>
      <c r="I57"/>
      <c r="J57"/>
      <c r="K57"/>
    </row>
    <row r="58" spans="1:11" ht="14.4" x14ac:dyDescent="0.3">
      <c r="A58"/>
      <c r="B58"/>
      <c r="C58"/>
      <c r="D58"/>
      <c r="E58"/>
      <c r="F58"/>
      <c r="G58"/>
      <c r="H58"/>
      <c r="I58"/>
      <c r="J58"/>
      <c r="K58"/>
    </row>
    <row r="59" spans="1:11" ht="14.4" x14ac:dyDescent="0.3">
      <c r="A59"/>
      <c r="B59"/>
      <c r="C59"/>
      <c r="D59"/>
      <c r="E59"/>
      <c r="F59"/>
      <c r="G59"/>
      <c r="H59"/>
      <c r="I59"/>
      <c r="J59"/>
      <c r="K59"/>
    </row>
    <row r="60" spans="1:11" ht="14.4" x14ac:dyDescent="0.3">
      <c r="A60"/>
      <c r="B60"/>
      <c r="C60"/>
      <c r="D60"/>
      <c r="E60"/>
      <c r="F60"/>
      <c r="G60"/>
      <c r="H60"/>
      <c r="I60"/>
      <c r="J60"/>
      <c r="K60"/>
    </row>
    <row r="61" spans="1:11" ht="14.4" x14ac:dyDescent="0.3">
      <c r="A61"/>
      <c r="B61"/>
      <c r="C61"/>
      <c r="D61"/>
      <c r="E61"/>
      <c r="F61"/>
      <c r="G61"/>
      <c r="H61"/>
      <c r="I61"/>
      <c r="J61"/>
      <c r="K61"/>
    </row>
    <row r="62" spans="1:11" ht="14.4" x14ac:dyDescent="0.3">
      <c r="A62"/>
      <c r="B62"/>
      <c r="C62"/>
      <c r="D62"/>
      <c r="E62"/>
      <c r="F62"/>
      <c r="G62"/>
      <c r="H62"/>
      <c r="I62"/>
      <c r="J62"/>
      <c r="K62"/>
    </row>
    <row r="63" spans="1:11" ht="14.4" x14ac:dyDescent="0.3">
      <c r="A63"/>
      <c r="B63"/>
      <c r="C63"/>
      <c r="D63"/>
      <c r="E63"/>
      <c r="F63"/>
      <c r="G63"/>
      <c r="H63"/>
      <c r="I63"/>
      <c r="J63"/>
      <c r="K63"/>
    </row>
    <row r="64" spans="1:11" ht="14.4" x14ac:dyDescent="0.3">
      <c r="A64"/>
      <c r="B64"/>
      <c r="C64"/>
      <c r="D64"/>
      <c r="E64"/>
      <c r="F64"/>
      <c r="G64"/>
      <c r="H64"/>
      <c r="I64"/>
      <c r="J64"/>
      <c r="K64"/>
    </row>
    <row r="65" spans="1:11" ht="14.4" x14ac:dyDescent="0.3">
      <c r="A65"/>
      <c r="B65"/>
      <c r="C65"/>
      <c r="D65"/>
      <c r="E65"/>
      <c r="F65"/>
      <c r="G65"/>
      <c r="H65"/>
      <c r="I65"/>
      <c r="J65"/>
      <c r="K65"/>
    </row>
    <row r="66" spans="1:11" ht="14.4" x14ac:dyDescent="0.3">
      <c r="A66"/>
      <c r="B66"/>
      <c r="C66"/>
      <c r="D66"/>
      <c r="E66"/>
      <c r="F66"/>
      <c r="G66"/>
      <c r="H66"/>
      <c r="I66"/>
      <c r="J66"/>
      <c r="K66"/>
    </row>
    <row r="67" spans="1:11" ht="14.4" x14ac:dyDescent="0.3">
      <c r="A67"/>
      <c r="B67"/>
      <c r="C67"/>
      <c r="D67"/>
      <c r="E67"/>
      <c r="F67"/>
      <c r="G67"/>
      <c r="H67"/>
      <c r="I67"/>
      <c r="J67"/>
      <c r="K67"/>
    </row>
    <row r="68" spans="1:11" ht="14.4" x14ac:dyDescent="0.3">
      <c r="A68"/>
      <c r="B68"/>
      <c r="C68"/>
      <c r="D68"/>
      <c r="E68"/>
      <c r="F68"/>
      <c r="G68"/>
      <c r="H68"/>
      <c r="I68"/>
      <c r="J68"/>
      <c r="K68"/>
    </row>
    <row r="69" spans="1:11" ht="14.4" x14ac:dyDescent="0.3">
      <c r="A69"/>
      <c r="B69"/>
      <c r="C69"/>
      <c r="D69"/>
      <c r="E69"/>
      <c r="F69"/>
      <c r="G69"/>
      <c r="H69"/>
      <c r="I69"/>
      <c r="J69"/>
      <c r="K69"/>
    </row>
    <row r="70" spans="1:11" ht="14.4" x14ac:dyDescent="0.3">
      <c r="A70"/>
      <c r="B70"/>
      <c r="C70"/>
      <c r="D70"/>
      <c r="E70"/>
      <c r="F70"/>
      <c r="G70"/>
      <c r="H70"/>
      <c r="I70"/>
      <c r="J70"/>
      <c r="K70"/>
    </row>
    <row r="71" spans="1:11" ht="14.4" x14ac:dyDescent="0.3">
      <c r="A71"/>
      <c r="B71"/>
      <c r="C71"/>
      <c r="D71"/>
      <c r="E71"/>
      <c r="F71"/>
      <c r="G71"/>
      <c r="H71"/>
      <c r="I71"/>
      <c r="J71"/>
      <c r="K71"/>
    </row>
    <row r="72" spans="1:11" ht="14.4" x14ac:dyDescent="0.3">
      <c r="A72"/>
      <c r="B72"/>
      <c r="C72"/>
      <c r="D72"/>
      <c r="E72"/>
      <c r="F72"/>
      <c r="G72"/>
      <c r="H72"/>
      <c r="I72"/>
      <c r="J72"/>
      <c r="K72"/>
    </row>
    <row r="73" spans="1:11" ht="14.4" x14ac:dyDescent="0.3">
      <c r="A73"/>
      <c r="B73"/>
      <c r="C73"/>
      <c r="D73"/>
      <c r="E73"/>
      <c r="F73"/>
      <c r="G73"/>
      <c r="H73"/>
      <c r="I73"/>
      <c r="J73"/>
      <c r="K73"/>
    </row>
    <row r="74" spans="1:11" ht="14.4" x14ac:dyDescent="0.3">
      <c r="A74"/>
      <c r="B74"/>
      <c r="C74"/>
      <c r="D74"/>
      <c r="E74"/>
      <c r="F74"/>
      <c r="G74"/>
      <c r="H74"/>
      <c r="I74"/>
      <c r="J74"/>
      <c r="K74"/>
    </row>
    <row r="75" spans="1:11" ht="14.4" x14ac:dyDescent="0.3">
      <c r="A75"/>
      <c r="B75"/>
      <c r="C75"/>
      <c r="D75"/>
      <c r="E75"/>
      <c r="F75"/>
      <c r="G75"/>
      <c r="H75"/>
      <c r="I75"/>
      <c r="J75"/>
      <c r="K75"/>
    </row>
    <row r="76" spans="1:11" ht="14.4" x14ac:dyDescent="0.3">
      <c r="A76"/>
      <c r="B76"/>
      <c r="C76"/>
      <c r="D76"/>
      <c r="E76"/>
      <c r="F76"/>
      <c r="G76"/>
      <c r="H76"/>
      <c r="I76"/>
      <c r="J76"/>
      <c r="K76"/>
    </row>
    <row r="77" spans="1:11" ht="14.4" x14ac:dyDescent="0.3">
      <c r="A77"/>
      <c r="B77"/>
      <c r="C77"/>
      <c r="D77"/>
      <c r="E77"/>
      <c r="F77"/>
      <c r="G77"/>
      <c r="H77"/>
      <c r="I77"/>
      <c r="J77"/>
      <c r="K77"/>
    </row>
    <row r="78" spans="1:11" ht="14.4" x14ac:dyDescent="0.3">
      <c r="A78"/>
      <c r="B78"/>
      <c r="C78"/>
      <c r="D78"/>
      <c r="E78"/>
      <c r="F78"/>
      <c r="G78"/>
      <c r="H78"/>
      <c r="I78"/>
      <c r="J78"/>
      <c r="K78"/>
    </row>
    <row r="79" spans="1:11" ht="14.4" x14ac:dyDescent="0.3">
      <c r="A79"/>
      <c r="B79"/>
      <c r="C79"/>
      <c r="D79"/>
      <c r="E79"/>
      <c r="F79"/>
      <c r="G79"/>
      <c r="H79"/>
      <c r="I79"/>
      <c r="J79"/>
      <c r="K79"/>
    </row>
    <row r="80" spans="1:11" ht="14.4" x14ac:dyDescent="0.3">
      <c r="A80"/>
      <c r="B80"/>
      <c r="C80"/>
      <c r="D80"/>
      <c r="E80"/>
      <c r="F80"/>
      <c r="G80"/>
      <c r="H80"/>
      <c r="I80"/>
      <c r="J80"/>
      <c r="K80"/>
    </row>
    <row r="81" spans="1:11" ht="14.4" x14ac:dyDescent="0.3">
      <c r="A81"/>
      <c r="B81"/>
      <c r="C81"/>
      <c r="D81"/>
      <c r="E81"/>
      <c r="F81"/>
      <c r="G81"/>
      <c r="H81"/>
      <c r="I81"/>
      <c r="J81"/>
      <c r="K81"/>
    </row>
    <row r="82" spans="1:11" ht="14.4" x14ac:dyDescent="0.3">
      <c r="A82"/>
      <c r="B82"/>
      <c r="C82"/>
      <c r="D82"/>
      <c r="E82"/>
      <c r="F82"/>
      <c r="G82"/>
      <c r="H82"/>
      <c r="I82"/>
      <c r="J82"/>
      <c r="K82"/>
    </row>
    <row r="83" spans="1:11" ht="14.4" x14ac:dyDescent="0.3">
      <c r="A83"/>
      <c r="B83"/>
      <c r="C83"/>
      <c r="D83"/>
      <c r="E83"/>
      <c r="F83"/>
      <c r="G83"/>
      <c r="H83"/>
      <c r="I83"/>
      <c r="J83"/>
      <c r="K83"/>
    </row>
    <row r="84" spans="1:11" ht="14.4" x14ac:dyDescent="0.3">
      <c r="A84"/>
      <c r="B84"/>
      <c r="C84"/>
      <c r="D84"/>
      <c r="E84"/>
      <c r="F84"/>
      <c r="G84"/>
      <c r="H84"/>
      <c r="I84"/>
      <c r="J84"/>
      <c r="K84"/>
    </row>
    <row r="85" spans="1:11" ht="14.4" x14ac:dyDescent="0.3">
      <c r="A85"/>
      <c r="B85"/>
      <c r="C85"/>
      <c r="D85"/>
      <c r="E85"/>
      <c r="F85"/>
      <c r="G85"/>
      <c r="H85"/>
      <c r="I85"/>
      <c r="J85"/>
      <c r="K85"/>
    </row>
    <row r="86" spans="1:11" ht="14.4" x14ac:dyDescent="0.3">
      <c r="A86"/>
      <c r="B86"/>
      <c r="C86"/>
      <c r="D86"/>
      <c r="E86"/>
      <c r="F86"/>
      <c r="G86"/>
      <c r="H86"/>
      <c r="I86"/>
      <c r="J86"/>
      <c r="K86"/>
    </row>
    <row r="87" spans="1:11" ht="14.4" x14ac:dyDescent="0.3">
      <c r="A87"/>
      <c r="B87"/>
      <c r="C87"/>
      <c r="D87"/>
      <c r="E87"/>
      <c r="F87"/>
      <c r="G87"/>
      <c r="H87"/>
      <c r="I87"/>
      <c r="J87"/>
      <c r="K87"/>
    </row>
    <row r="88" spans="1:11" ht="14.4" x14ac:dyDescent="0.3">
      <c r="A88"/>
      <c r="B88"/>
      <c r="C88"/>
      <c r="D88"/>
      <c r="E88"/>
      <c r="F88"/>
      <c r="G88"/>
      <c r="H88"/>
      <c r="I88"/>
      <c r="J88"/>
      <c r="K88"/>
    </row>
    <row r="89" spans="1:11" ht="14.4" x14ac:dyDescent="0.3">
      <c r="A89"/>
      <c r="B89"/>
      <c r="C89"/>
      <c r="D89"/>
      <c r="E89"/>
      <c r="F89"/>
      <c r="G89"/>
      <c r="H89"/>
      <c r="I89"/>
      <c r="J89"/>
      <c r="K89"/>
    </row>
    <row r="90" spans="1:11" ht="14.4" x14ac:dyDescent="0.3">
      <c r="A90"/>
      <c r="B90"/>
      <c r="C90"/>
      <c r="D90"/>
      <c r="E90"/>
      <c r="F90"/>
      <c r="G90"/>
      <c r="H90"/>
      <c r="I90"/>
      <c r="J90"/>
      <c r="K90"/>
    </row>
    <row r="91" spans="1:11" ht="14.4" x14ac:dyDescent="0.3">
      <c r="A91"/>
      <c r="B91"/>
      <c r="C91"/>
      <c r="D91"/>
      <c r="E91"/>
      <c r="F91"/>
      <c r="G91"/>
      <c r="H91"/>
      <c r="I91"/>
      <c r="J91"/>
      <c r="K91"/>
    </row>
    <row r="92" spans="1:11" ht="14.4" x14ac:dyDescent="0.3">
      <c r="A92"/>
      <c r="B92"/>
      <c r="C92"/>
      <c r="D92"/>
      <c r="E92"/>
      <c r="F92"/>
      <c r="G92"/>
      <c r="H92"/>
      <c r="I92"/>
      <c r="J92"/>
      <c r="K92"/>
    </row>
    <row r="93" spans="1:11" ht="14.4" x14ac:dyDescent="0.3">
      <c r="A93"/>
      <c r="B93"/>
      <c r="C93"/>
      <c r="D93"/>
      <c r="E93"/>
      <c r="F93"/>
      <c r="G93"/>
      <c r="H93"/>
      <c r="I93"/>
      <c r="J93"/>
      <c r="K93"/>
    </row>
    <row r="94" spans="1:11" ht="14.4" x14ac:dyDescent="0.3">
      <c r="A94"/>
      <c r="B94"/>
      <c r="C94"/>
      <c r="D94"/>
      <c r="E94"/>
      <c r="F94"/>
      <c r="G94"/>
      <c r="H94"/>
      <c r="I94"/>
      <c r="J94"/>
      <c r="K94"/>
    </row>
    <row r="95" spans="1:11" ht="14.4" x14ac:dyDescent="0.3">
      <c r="A95"/>
      <c r="B95"/>
      <c r="C95"/>
      <c r="D95"/>
      <c r="E95"/>
      <c r="F95"/>
      <c r="G95"/>
      <c r="H95"/>
      <c r="I95"/>
      <c r="J95"/>
      <c r="K95"/>
    </row>
    <row r="96" spans="1:11" ht="14.4" x14ac:dyDescent="0.3">
      <c r="A96"/>
      <c r="B96"/>
      <c r="C96"/>
      <c r="D96"/>
      <c r="E96"/>
      <c r="F96"/>
      <c r="G96"/>
      <c r="H96"/>
      <c r="I96"/>
      <c r="J96"/>
      <c r="K96"/>
    </row>
    <row r="97" spans="1:11" ht="14.4" x14ac:dyDescent="0.3">
      <c r="A97"/>
      <c r="B97"/>
      <c r="C97"/>
      <c r="D97"/>
      <c r="E97"/>
      <c r="F97"/>
      <c r="G97"/>
      <c r="H97"/>
      <c r="I97"/>
      <c r="J97"/>
      <c r="K97"/>
    </row>
    <row r="98" spans="1:11" ht="14.4" x14ac:dyDescent="0.3">
      <c r="A98"/>
      <c r="B98"/>
      <c r="C98"/>
      <c r="D98"/>
      <c r="E98"/>
      <c r="F98"/>
      <c r="G98"/>
      <c r="H98"/>
      <c r="I98"/>
      <c r="J98"/>
      <c r="K98"/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ht="14.4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ht="14.4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ht="14.4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ht="14.4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ht="14.4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ht="14.4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ht="14.4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ht="14.4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ht="14.4" x14ac:dyDescent="0.3">
      <c r="A160"/>
      <c r="B160"/>
      <c r="C160"/>
      <c r="D160"/>
      <c r="E160"/>
      <c r="F160"/>
      <c r="G160"/>
      <c r="H160"/>
      <c r="I160"/>
      <c r="J160"/>
      <c r="K160"/>
    </row>
    <row r="161" spans="1:11" ht="14.4" x14ac:dyDescent="0.3">
      <c r="A161"/>
      <c r="B161"/>
      <c r="C161"/>
      <c r="D161"/>
      <c r="E161"/>
      <c r="F161"/>
      <c r="G161"/>
      <c r="H161"/>
      <c r="I161"/>
      <c r="J161"/>
      <c r="K161"/>
    </row>
    <row r="162" spans="1:11" ht="14.4" x14ac:dyDescent="0.3">
      <c r="A162"/>
      <c r="B162"/>
      <c r="C162"/>
      <c r="D162"/>
      <c r="E162"/>
      <c r="F162"/>
      <c r="G162"/>
      <c r="H162"/>
      <c r="I162"/>
      <c r="J162"/>
      <c r="K162"/>
    </row>
    <row r="163" spans="1:11" ht="14.4" x14ac:dyDescent="0.3">
      <c r="A163"/>
      <c r="B163"/>
      <c r="C163"/>
      <c r="D163"/>
      <c r="E163"/>
      <c r="F163"/>
      <c r="G163"/>
      <c r="H163"/>
      <c r="I163"/>
      <c r="J163"/>
      <c r="K163"/>
    </row>
    <row r="164" spans="1:11" ht="14.4" x14ac:dyDescent="0.3">
      <c r="A164"/>
      <c r="B164"/>
      <c r="C164"/>
      <c r="D164"/>
      <c r="E164"/>
      <c r="F164"/>
      <c r="G164"/>
      <c r="H164"/>
      <c r="I164"/>
      <c r="J164"/>
      <c r="K164"/>
    </row>
    <row r="165" spans="1:11" ht="14.4" x14ac:dyDescent="0.3">
      <c r="A165"/>
      <c r="B165"/>
      <c r="C165"/>
      <c r="D165"/>
      <c r="E165"/>
      <c r="F165"/>
      <c r="G165"/>
      <c r="H165"/>
      <c r="I165"/>
      <c r="J165"/>
      <c r="K165"/>
    </row>
    <row r="166" spans="1:11" ht="14.4" x14ac:dyDescent="0.3">
      <c r="A166"/>
      <c r="B166"/>
      <c r="C166"/>
      <c r="D166"/>
      <c r="E166"/>
      <c r="F166"/>
      <c r="G166"/>
      <c r="H166"/>
      <c r="I166"/>
      <c r="J166"/>
      <c r="K166"/>
    </row>
    <row r="167" spans="1:11" ht="14.4" x14ac:dyDescent="0.3">
      <c r="A167"/>
      <c r="B167"/>
      <c r="C167"/>
      <c r="D167"/>
      <c r="E167"/>
      <c r="F167"/>
      <c r="G167"/>
      <c r="H167"/>
      <c r="I167"/>
      <c r="J167"/>
      <c r="K167"/>
    </row>
    <row r="168" spans="1:11" ht="14.4" x14ac:dyDescent="0.3">
      <c r="A168"/>
      <c r="B168"/>
      <c r="C168"/>
      <c r="D168"/>
      <c r="E168"/>
      <c r="F168"/>
      <c r="G168"/>
      <c r="H168"/>
      <c r="I168"/>
      <c r="J168"/>
      <c r="K168"/>
    </row>
    <row r="169" spans="1:11" ht="14.4" x14ac:dyDescent="0.3">
      <c r="A169"/>
      <c r="B169"/>
      <c r="C169"/>
      <c r="D169"/>
      <c r="E169"/>
      <c r="F169"/>
      <c r="G169"/>
      <c r="H169"/>
      <c r="I169"/>
      <c r="J169"/>
      <c r="K169"/>
    </row>
    <row r="170" spans="1:11" ht="14.4" x14ac:dyDescent="0.3">
      <c r="A170"/>
      <c r="B170"/>
      <c r="C170"/>
      <c r="D170"/>
      <c r="E170"/>
      <c r="F170"/>
      <c r="G170"/>
      <c r="H170"/>
      <c r="I170"/>
      <c r="J170"/>
      <c r="K170"/>
    </row>
    <row r="171" spans="1:11" ht="14.4" x14ac:dyDescent="0.3">
      <c r="A171"/>
      <c r="B171"/>
      <c r="C171"/>
      <c r="D171"/>
      <c r="E171"/>
      <c r="F171"/>
      <c r="G171"/>
      <c r="H171"/>
      <c r="I171"/>
      <c r="J171"/>
      <c r="K171"/>
    </row>
    <row r="172" spans="1:11" ht="14.4" x14ac:dyDescent="0.3">
      <c r="A172"/>
      <c r="B172"/>
      <c r="C172"/>
      <c r="D172"/>
      <c r="E172"/>
      <c r="F172"/>
      <c r="G172"/>
      <c r="H172"/>
      <c r="I172"/>
      <c r="J172"/>
      <c r="K172"/>
    </row>
    <row r="173" spans="1:11" ht="14.4" x14ac:dyDescent="0.3">
      <c r="A173"/>
      <c r="B173"/>
      <c r="C173"/>
      <c r="D173"/>
      <c r="E173"/>
      <c r="F173"/>
      <c r="G173"/>
      <c r="H173"/>
      <c r="I173"/>
      <c r="J173"/>
      <c r="K173"/>
    </row>
    <row r="174" spans="1:11" ht="14.4" x14ac:dyDescent="0.3">
      <c r="A174"/>
      <c r="B174"/>
      <c r="C174"/>
      <c r="D174"/>
      <c r="E174"/>
      <c r="F174"/>
      <c r="G174"/>
      <c r="H174"/>
      <c r="I174"/>
      <c r="J174"/>
      <c r="K174"/>
    </row>
    <row r="175" spans="1:11" ht="14.4" x14ac:dyDescent="0.3">
      <c r="A175"/>
      <c r="B175"/>
      <c r="C175"/>
      <c r="D175"/>
      <c r="E175"/>
      <c r="F175"/>
      <c r="G175"/>
      <c r="H175"/>
      <c r="I175"/>
      <c r="J175"/>
      <c r="K175"/>
    </row>
    <row r="176" spans="1:11" ht="14.4" x14ac:dyDescent="0.3">
      <c r="A176"/>
      <c r="B176"/>
      <c r="C176"/>
      <c r="D176"/>
      <c r="E176"/>
      <c r="F176"/>
      <c r="G176"/>
      <c r="H176"/>
      <c r="I176"/>
      <c r="J176"/>
      <c r="K176"/>
    </row>
    <row r="177" spans="1:11" ht="14.4" x14ac:dyDescent="0.3">
      <c r="A177"/>
      <c r="B177"/>
      <c r="C177"/>
      <c r="D177"/>
      <c r="E177"/>
      <c r="F177"/>
      <c r="G177"/>
      <c r="H177"/>
      <c r="I177"/>
      <c r="J177"/>
      <c r="K177"/>
    </row>
    <row r="178" spans="1:11" ht="14.4" x14ac:dyDescent="0.3">
      <c r="A178"/>
      <c r="B178"/>
      <c r="C178"/>
      <c r="D178"/>
      <c r="E178"/>
      <c r="F178"/>
      <c r="G178"/>
      <c r="H178"/>
      <c r="I178"/>
      <c r="J178"/>
      <c r="K178"/>
    </row>
    <row r="179" spans="1:11" ht="14.4" x14ac:dyDescent="0.3">
      <c r="A179"/>
      <c r="B179"/>
      <c r="C179"/>
      <c r="D179"/>
      <c r="E179"/>
      <c r="F179"/>
      <c r="G179"/>
      <c r="H179"/>
      <c r="I179"/>
      <c r="J179"/>
      <c r="K179"/>
    </row>
    <row r="180" spans="1:11" ht="14.4" x14ac:dyDescent="0.3">
      <c r="A180"/>
      <c r="B180"/>
      <c r="C180"/>
      <c r="D180"/>
      <c r="E180"/>
      <c r="F180"/>
      <c r="G180"/>
      <c r="H180"/>
      <c r="I180"/>
      <c r="J180"/>
      <c r="K180"/>
    </row>
    <row r="181" spans="1:11" ht="14.4" x14ac:dyDescent="0.3">
      <c r="A181"/>
      <c r="B181"/>
      <c r="C181"/>
      <c r="D181"/>
      <c r="E181"/>
      <c r="F181"/>
      <c r="G181"/>
      <c r="H181"/>
      <c r="I181"/>
      <c r="J181"/>
      <c r="K181"/>
    </row>
    <row r="182" spans="1:11" ht="14.4" x14ac:dyDescent="0.3">
      <c r="A182"/>
      <c r="B182"/>
      <c r="C182"/>
      <c r="D182"/>
      <c r="E182"/>
      <c r="F182"/>
      <c r="G182"/>
      <c r="H182"/>
      <c r="I182"/>
      <c r="J182"/>
      <c r="K182"/>
    </row>
    <row r="183" spans="1:11" ht="14.4" x14ac:dyDescent="0.3">
      <c r="A183"/>
      <c r="B183"/>
      <c r="C183"/>
      <c r="D183"/>
      <c r="E183"/>
      <c r="F183"/>
      <c r="G183"/>
      <c r="H183"/>
      <c r="I183"/>
      <c r="J183"/>
      <c r="K183"/>
    </row>
    <row r="184" spans="1:11" ht="14.4" x14ac:dyDescent="0.3">
      <c r="A184"/>
      <c r="B184"/>
      <c r="C184"/>
      <c r="D184"/>
      <c r="E184"/>
      <c r="F184"/>
      <c r="G184"/>
      <c r="H184"/>
      <c r="I184"/>
      <c r="J184"/>
      <c r="K184"/>
    </row>
    <row r="185" spans="1:11" ht="14.4" x14ac:dyDescent="0.3">
      <c r="A185"/>
      <c r="B185"/>
      <c r="C185"/>
      <c r="D185"/>
      <c r="E185"/>
      <c r="F185"/>
      <c r="G185"/>
      <c r="H185"/>
      <c r="I185"/>
      <c r="J185"/>
      <c r="K185"/>
    </row>
    <row r="186" spans="1:11" ht="14.4" x14ac:dyDescent="0.3">
      <c r="A186"/>
      <c r="B186"/>
      <c r="C186"/>
      <c r="D186"/>
      <c r="E186"/>
      <c r="F186"/>
      <c r="G186"/>
      <c r="H186"/>
      <c r="I186"/>
      <c r="J186"/>
      <c r="K186"/>
    </row>
    <row r="187" spans="1:11" ht="14.4" x14ac:dyDescent="0.3">
      <c r="A187"/>
      <c r="B187"/>
      <c r="C187"/>
      <c r="D187"/>
      <c r="E187"/>
      <c r="F187"/>
      <c r="G187"/>
      <c r="H187"/>
      <c r="I187"/>
      <c r="J187"/>
      <c r="K187"/>
    </row>
    <row r="188" spans="1:11" ht="14.4" x14ac:dyDescent="0.3">
      <c r="A188"/>
      <c r="B188"/>
      <c r="C188"/>
      <c r="D188"/>
      <c r="E188"/>
      <c r="F188"/>
      <c r="G188"/>
      <c r="H188"/>
      <c r="I188"/>
      <c r="J188"/>
      <c r="K188"/>
    </row>
    <row r="189" spans="1:11" ht="14.4" x14ac:dyDescent="0.3">
      <c r="A189"/>
      <c r="B189"/>
      <c r="C189"/>
      <c r="D189"/>
      <c r="E189"/>
      <c r="F189"/>
      <c r="G189"/>
      <c r="H189"/>
      <c r="I189"/>
      <c r="J189"/>
      <c r="K189"/>
    </row>
    <row r="190" spans="1:11" ht="14.4" x14ac:dyDescent="0.3">
      <c r="A190"/>
      <c r="B190"/>
      <c r="C190"/>
      <c r="D190"/>
      <c r="E190"/>
      <c r="F190"/>
      <c r="G190"/>
      <c r="H190"/>
      <c r="I190"/>
      <c r="J190"/>
      <c r="K190"/>
    </row>
    <row r="191" spans="1:11" ht="14.4" x14ac:dyDescent="0.3">
      <c r="A191"/>
      <c r="B191"/>
      <c r="C191"/>
      <c r="D191"/>
      <c r="E191"/>
      <c r="F191"/>
      <c r="G191"/>
      <c r="H191"/>
      <c r="I191"/>
      <c r="J191"/>
      <c r="K191"/>
    </row>
    <row r="192" spans="1:11" ht="14.4" x14ac:dyDescent="0.3">
      <c r="A192"/>
      <c r="B192"/>
      <c r="C192"/>
      <c r="D192"/>
      <c r="E192"/>
      <c r="F192"/>
      <c r="G192"/>
      <c r="H192"/>
      <c r="I192"/>
      <c r="J192"/>
      <c r="K192"/>
    </row>
    <row r="193" spans="1:11" ht="14.4" x14ac:dyDescent="0.3">
      <c r="A193"/>
      <c r="B193"/>
      <c r="C193"/>
      <c r="D193"/>
      <c r="E193"/>
      <c r="F193"/>
      <c r="G193"/>
      <c r="H193"/>
      <c r="I193"/>
      <c r="J193"/>
      <c r="K193"/>
    </row>
    <row r="194" spans="1:11" ht="14.4" x14ac:dyDescent="0.3">
      <c r="A194"/>
      <c r="B194"/>
      <c r="C194"/>
      <c r="D194"/>
      <c r="E194"/>
      <c r="F194"/>
      <c r="G194"/>
      <c r="H194"/>
      <c r="I194"/>
      <c r="J194"/>
      <c r="K194"/>
    </row>
    <row r="195" spans="1:11" ht="14.4" x14ac:dyDescent="0.3">
      <c r="A195"/>
      <c r="B195"/>
      <c r="C195"/>
      <c r="D195"/>
      <c r="E195"/>
      <c r="F195"/>
      <c r="G195"/>
      <c r="H195"/>
      <c r="I195"/>
      <c r="J195"/>
      <c r="K195"/>
    </row>
    <row r="196" spans="1:11" ht="14.4" x14ac:dyDescent="0.3">
      <c r="A196"/>
      <c r="B196"/>
      <c r="C196"/>
      <c r="D196"/>
      <c r="E196"/>
      <c r="F196"/>
      <c r="G196"/>
      <c r="H196"/>
      <c r="I196"/>
      <c r="J196"/>
      <c r="K196"/>
    </row>
    <row r="197" spans="1:11" ht="14.4" x14ac:dyDescent="0.3">
      <c r="A197"/>
      <c r="B197"/>
      <c r="C197"/>
      <c r="D197"/>
      <c r="E197"/>
      <c r="F197"/>
      <c r="G197"/>
      <c r="H197"/>
      <c r="I197"/>
      <c r="J197"/>
      <c r="K197"/>
    </row>
    <row r="198" spans="1:11" ht="14.4" x14ac:dyDescent="0.3">
      <c r="A198"/>
      <c r="B198"/>
      <c r="C198"/>
      <c r="D198"/>
      <c r="E198"/>
      <c r="F198"/>
      <c r="G198"/>
      <c r="H198"/>
      <c r="I198"/>
      <c r="J198"/>
      <c r="K198"/>
    </row>
    <row r="199" spans="1:11" ht="14.4" x14ac:dyDescent="0.3">
      <c r="A199"/>
      <c r="B199"/>
      <c r="C199"/>
      <c r="D199"/>
      <c r="E199"/>
      <c r="F199"/>
      <c r="G199"/>
      <c r="H199"/>
      <c r="I199"/>
      <c r="J199"/>
      <c r="K199"/>
    </row>
    <row r="200" spans="1:11" ht="14.4" x14ac:dyDescent="0.3">
      <c r="A200"/>
      <c r="B200"/>
      <c r="C200"/>
      <c r="D200"/>
      <c r="E200"/>
      <c r="F200"/>
      <c r="G200"/>
      <c r="H200"/>
      <c r="I200"/>
      <c r="J200"/>
      <c r="K200"/>
    </row>
    <row r="201" spans="1:11" ht="14.4" x14ac:dyDescent="0.3">
      <c r="A201"/>
      <c r="B201"/>
      <c r="C201"/>
      <c r="D201"/>
      <c r="E201"/>
      <c r="F201"/>
      <c r="G201"/>
      <c r="H201"/>
      <c r="I201"/>
      <c r="J201"/>
      <c r="K201"/>
    </row>
    <row r="202" spans="1:11" ht="14.4" x14ac:dyDescent="0.3">
      <c r="A202"/>
      <c r="B202"/>
      <c r="C202"/>
      <c r="D202"/>
      <c r="E202"/>
      <c r="F202"/>
      <c r="G202"/>
      <c r="H202"/>
      <c r="I202"/>
      <c r="J202"/>
      <c r="K202"/>
    </row>
    <row r="203" spans="1:11" ht="14.4" x14ac:dyDescent="0.3">
      <c r="A203"/>
      <c r="B203"/>
      <c r="C203"/>
      <c r="D203"/>
      <c r="E203"/>
      <c r="F203"/>
      <c r="G203"/>
      <c r="H203"/>
      <c r="I203"/>
      <c r="J203"/>
      <c r="K203"/>
    </row>
    <row r="204" spans="1:11" ht="14.4" x14ac:dyDescent="0.3">
      <c r="A204"/>
      <c r="B204"/>
      <c r="C204"/>
      <c r="D204"/>
      <c r="E204"/>
      <c r="F204"/>
      <c r="G204"/>
      <c r="H204"/>
      <c r="I204"/>
      <c r="J204"/>
      <c r="K204"/>
    </row>
    <row r="205" spans="1:11" ht="14.4" x14ac:dyDescent="0.3">
      <c r="A205"/>
      <c r="B205"/>
      <c r="C205"/>
      <c r="D205"/>
      <c r="E205"/>
      <c r="F205"/>
      <c r="G205"/>
      <c r="H205"/>
      <c r="I205"/>
      <c r="J205"/>
      <c r="K205"/>
    </row>
    <row r="206" spans="1:11" ht="14.4" x14ac:dyDescent="0.3">
      <c r="A206"/>
      <c r="B206"/>
      <c r="C206"/>
      <c r="D206"/>
      <c r="E206"/>
      <c r="F206"/>
      <c r="G206"/>
      <c r="H206"/>
      <c r="I206"/>
      <c r="J206"/>
      <c r="K206"/>
    </row>
    <row r="207" spans="1:11" ht="14.4" x14ac:dyDescent="0.3">
      <c r="A207"/>
      <c r="B207"/>
      <c r="C207"/>
      <c r="D207"/>
      <c r="E207"/>
      <c r="F207"/>
      <c r="G207"/>
      <c r="H207"/>
      <c r="I207"/>
      <c r="J207"/>
      <c r="K207"/>
    </row>
    <row r="208" spans="1:11" ht="14.4" x14ac:dyDescent="0.3">
      <c r="A208"/>
      <c r="B208"/>
      <c r="C208"/>
      <c r="D208"/>
      <c r="E208"/>
      <c r="F208"/>
      <c r="G208"/>
      <c r="H208"/>
      <c r="I208"/>
      <c r="J208"/>
      <c r="K208"/>
    </row>
    <row r="209" spans="1:11" ht="14.4" x14ac:dyDescent="0.3">
      <c r="A209"/>
      <c r="B209"/>
      <c r="C209"/>
      <c r="D209"/>
      <c r="E209"/>
      <c r="F209"/>
      <c r="G209"/>
      <c r="H209"/>
      <c r="I209"/>
      <c r="J209"/>
      <c r="K209"/>
    </row>
    <row r="210" spans="1:11" ht="14.4" x14ac:dyDescent="0.3">
      <c r="A210"/>
      <c r="B210"/>
      <c r="C210"/>
      <c r="D210"/>
      <c r="E210"/>
      <c r="F210"/>
      <c r="G210"/>
      <c r="H210"/>
      <c r="I210"/>
      <c r="J210"/>
      <c r="K210"/>
    </row>
    <row r="211" spans="1:11" ht="14.4" x14ac:dyDescent="0.3">
      <c r="A211"/>
      <c r="B211"/>
      <c r="C211"/>
      <c r="D211"/>
      <c r="E211"/>
      <c r="F211"/>
      <c r="G211"/>
      <c r="H211"/>
      <c r="I211"/>
      <c r="J211"/>
      <c r="K211"/>
    </row>
    <row r="212" spans="1:11" ht="14.4" x14ac:dyDescent="0.3">
      <c r="A212"/>
      <c r="B212"/>
      <c r="C212"/>
      <c r="D212"/>
      <c r="E212"/>
      <c r="F212"/>
      <c r="G212"/>
      <c r="H212"/>
      <c r="I212"/>
      <c r="J212"/>
      <c r="K212"/>
    </row>
    <row r="213" spans="1:11" ht="14.4" x14ac:dyDescent="0.3">
      <c r="A213"/>
      <c r="B213"/>
      <c r="C213"/>
      <c r="D213"/>
      <c r="E213"/>
      <c r="F213"/>
      <c r="G213"/>
      <c r="H213"/>
      <c r="I213"/>
      <c r="J213"/>
      <c r="K213"/>
    </row>
    <row r="214" spans="1:11" ht="14.4" x14ac:dyDescent="0.3">
      <c r="A214"/>
      <c r="B214"/>
      <c r="C214"/>
      <c r="D214"/>
      <c r="E214"/>
      <c r="F214"/>
      <c r="G214"/>
      <c r="H214"/>
      <c r="I214"/>
      <c r="J214"/>
      <c r="K214"/>
    </row>
    <row r="215" spans="1:11" ht="14.4" x14ac:dyDescent="0.3">
      <c r="A215"/>
      <c r="B215"/>
      <c r="C215"/>
      <c r="D215"/>
      <c r="E215"/>
      <c r="F215"/>
      <c r="G215"/>
      <c r="H215"/>
      <c r="I215"/>
      <c r="J215"/>
      <c r="K215"/>
    </row>
    <row r="216" spans="1:11" ht="14.4" x14ac:dyDescent="0.3">
      <c r="A216"/>
      <c r="B216"/>
      <c r="C216"/>
      <c r="D216"/>
      <c r="E216"/>
      <c r="F216"/>
      <c r="G216"/>
      <c r="H216"/>
      <c r="I216"/>
      <c r="J216"/>
      <c r="K216"/>
    </row>
    <row r="217" spans="1:11" ht="14.4" x14ac:dyDescent="0.3">
      <c r="A217"/>
      <c r="B217"/>
      <c r="C217"/>
      <c r="D217"/>
      <c r="E217"/>
      <c r="F217"/>
      <c r="G217"/>
      <c r="H217"/>
      <c r="I217"/>
      <c r="J217"/>
      <c r="K217"/>
    </row>
    <row r="218" spans="1:11" ht="14.4" x14ac:dyDescent="0.3">
      <c r="A218"/>
      <c r="B218"/>
      <c r="C218"/>
      <c r="D218"/>
      <c r="E218"/>
      <c r="F218"/>
      <c r="G218"/>
      <c r="H218"/>
      <c r="I218"/>
      <c r="J218"/>
      <c r="K218"/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 t="s">
        <v>277</v>
      </c>
      <c r="H248" t="s">
        <v>277</v>
      </c>
      <c r="I248" t="s">
        <v>277</v>
      </c>
      <c r="J248" t="s">
        <v>277</v>
      </c>
      <c r="K248" t="s">
        <v>277</v>
      </c>
    </row>
    <row r="249" spans="1:11" ht="14.4" x14ac:dyDescent="0.3">
      <c r="A249"/>
      <c r="B249"/>
      <c r="C249"/>
      <c r="D249"/>
      <c r="E249"/>
      <c r="F249"/>
      <c r="G249" t="s">
        <v>277</v>
      </c>
      <c r="H249" t="s">
        <v>277</v>
      </c>
      <c r="I249" t="s">
        <v>277</v>
      </c>
      <c r="J249" t="s">
        <v>277</v>
      </c>
      <c r="K249" t="s">
        <v>277</v>
      </c>
    </row>
    <row r="250" spans="1:11" ht="14.4" x14ac:dyDescent="0.3">
      <c r="A250"/>
      <c r="B250"/>
      <c r="C250"/>
      <c r="D250"/>
      <c r="E250"/>
      <c r="F250"/>
      <c r="G250" t="s">
        <v>277</v>
      </c>
      <c r="H250" t="s">
        <v>277</v>
      </c>
      <c r="I250" t="s">
        <v>277</v>
      </c>
      <c r="J250" t="s">
        <v>277</v>
      </c>
      <c r="K250" t="s">
        <v>277</v>
      </c>
    </row>
    <row r="251" spans="1:11" ht="14.4" x14ac:dyDescent="0.3">
      <c r="A251"/>
      <c r="B251"/>
      <c r="C251"/>
      <c r="D251"/>
      <c r="E251"/>
      <c r="F251"/>
      <c r="G251" t="s">
        <v>277</v>
      </c>
      <c r="H251" t="s">
        <v>277</v>
      </c>
      <c r="I251" t="s">
        <v>277</v>
      </c>
      <c r="J251" t="s">
        <v>277</v>
      </c>
      <c r="K251" t="s">
        <v>277</v>
      </c>
    </row>
    <row r="252" spans="1:11" ht="14.4" x14ac:dyDescent="0.3">
      <c r="A252"/>
      <c r="B252"/>
      <c r="C252"/>
      <c r="D252"/>
      <c r="E252"/>
      <c r="F252"/>
      <c r="G252" t="s">
        <v>277</v>
      </c>
      <c r="H252" t="s">
        <v>277</v>
      </c>
      <c r="I252" t="s">
        <v>277</v>
      </c>
      <c r="J252" t="s">
        <v>277</v>
      </c>
      <c r="K252" t="s">
        <v>277</v>
      </c>
    </row>
    <row r="253" spans="1:11" ht="14.4" x14ac:dyDescent="0.3">
      <c r="A253"/>
      <c r="B253"/>
      <c r="C253"/>
      <c r="D253"/>
      <c r="E253"/>
      <c r="F253"/>
      <c r="G253" t="s">
        <v>277</v>
      </c>
      <c r="H253" t="s">
        <v>277</v>
      </c>
      <c r="I253" t="s">
        <v>277</v>
      </c>
      <c r="J253" t="s">
        <v>277</v>
      </c>
      <c r="K253" t="s">
        <v>277</v>
      </c>
    </row>
    <row r="254" spans="1:11" ht="14.4" x14ac:dyDescent="0.3">
      <c r="A254"/>
      <c r="B254"/>
      <c r="C254"/>
      <c r="D254"/>
      <c r="E254"/>
      <c r="F254"/>
      <c r="G254" t="s">
        <v>277</v>
      </c>
      <c r="H254" t="s">
        <v>277</v>
      </c>
      <c r="I254" t="s">
        <v>277</v>
      </c>
      <c r="J254" t="s">
        <v>277</v>
      </c>
      <c r="K254" t="s">
        <v>277</v>
      </c>
    </row>
    <row r="255" spans="1:11" ht="14.4" x14ac:dyDescent="0.3">
      <c r="A255"/>
      <c r="B255"/>
      <c r="C255"/>
      <c r="D255"/>
      <c r="E255"/>
      <c r="F255"/>
      <c r="G255" t="s">
        <v>277</v>
      </c>
      <c r="H255" t="s">
        <v>277</v>
      </c>
      <c r="I255" t="s">
        <v>277</v>
      </c>
      <c r="J255" t="s">
        <v>277</v>
      </c>
      <c r="K255" t="s">
        <v>277</v>
      </c>
    </row>
    <row r="256" spans="1:11" ht="14.4" x14ac:dyDescent="0.3">
      <c r="A256"/>
      <c r="B256"/>
      <c r="C256"/>
      <c r="D256"/>
      <c r="E256"/>
      <c r="F256"/>
      <c r="G256" t="s">
        <v>277</v>
      </c>
      <c r="H256" t="s">
        <v>277</v>
      </c>
      <c r="I256" t="s">
        <v>277</v>
      </c>
      <c r="J256" t="s">
        <v>277</v>
      </c>
      <c r="K256" t="s">
        <v>277</v>
      </c>
    </row>
    <row r="257" spans="1:11" ht="14.4" x14ac:dyDescent="0.3">
      <c r="A257"/>
      <c r="B257"/>
      <c r="C257"/>
      <c r="D257"/>
      <c r="E257"/>
      <c r="F257"/>
      <c r="G257" t="s">
        <v>277</v>
      </c>
      <c r="H257" t="s">
        <v>277</v>
      </c>
      <c r="I257" t="s">
        <v>277</v>
      </c>
      <c r="J257" t="s">
        <v>277</v>
      </c>
      <c r="K257" t="s">
        <v>277</v>
      </c>
    </row>
    <row r="258" spans="1:11" ht="14.4" x14ac:dyDescent="0.3">
      <c r="A258"/>
      <c r="B258"/>
      <c r="C258"/>
      <c r="D258"/>
      <c r="E258"/>
      <c r="F258"/>
      <c r="G258" t="s">
        <v>277</v>
      </c>
      <c r="H258" t="s">
        <v>277</v>
      </c>
      <c r="I258" t="s">
        <v>277</v>
      </c>
      <c r="J258" t="s">
        <v>277</v>
      </c>
      <c r="K258" t="s">
        <v>277</v>
      </c>
    </row>
    <row r="259" spans="1:11" ht="14.4" x14ac:dyDescent="0.3">
      <c r="A259"/>
      <c r="B259"/>
      <c r="C259"/>
      <c r="D259"/>
      <c r="E259"/>
      <c r="F259"/>
      <c r="G259" t="s">
        <v>277</v>
      </c>
      <c r="H259" t="s">
        <v>277</v>
      </c>
      <c r="I259" t="s">
        <v>277</v>
      </c>
      <c r="J259" t="s">
        <v>277</v>
      </c>
      <c r="K259" t="s">
        <v>277</v>
      </c>
    </row>
    <row r="260" spans="1:11" ht="14.4" x14ac:dyDescent="0.3">
      <c r="A260"/>
      <c r="B260"/>
      <c r="C260"/>
      <c r="D260"/>
      <c r="E260"/>
      <c r="F260"/>
      <c r="G260" t="s">
        <v>277</v>
      </c>
      <c r="H260" t="s">
        <v>277</v>
      </c>
      <c r="I260" t="s">
        <v>277</v>
      </c>
      <c r="J260" t="s">
        <v>277</v>
      </c>
      <c r="K260" t="s">
        <v>277</v>
      </c>
    </row>
    <row r="261" spans="1:11" ht="14.4" x14ac:dyDescent="0.3">
      <c r="A261"/>
      <c r="B261"/>
      <c r="C261"/>
      <c r="D261"/>
      <c r="E261"/>
      <c r="F261"/>
      <c r="G261" t="s">
        <v>277</v>
      </c>
      <c r="H261" t="s">
        <v>277</v>
      </c>
      <c r="I261" t="s">
        <v>277</v>
      </c>
      <c r="J261" t="s">
        <v>277</v>
      </c>
      <c r="K261" t="s">
        <v>277</v>
      </c>
    </row>
    <row r="262" spans="1:11" ht="14.4" x14ac:dyDescent="0.3">
      <c r="A262"/>
      <c r="B262"/>
      <c r="C262"/>
      <c r="D262"/>
      <c r="E262"/>
      <c r="F262"/>
      <c r="G262" t="s">
        <v>277</v>
      </c>
      <c r="H262" t="s">
        <v>277</v>
      </c>
      <c r="I262" t="s">
        <v>277</v>
      </c>
      <c r="J262" t="s">
        <v>277</v>
      </c>
      <c r="K262" t="s">
        <v>277</v>
      </c>
    </row>
    <row r="263" spans="1:11" ht="14.4" x14ac:dyDescent="0.3">
      <c r="A263"/>
      <c r="B263"/>
      <c r="C263"/>
      <c r="D263"/>
      <c r="E263"/>
      <c r="F263"/>
      <c r="G263" t="s">
        <v>277</v>
      </c>
      <c r="H263" t="s">
        <v>277</v>
      </c>
      <c r="I263" t="s">
        <v>277</v>
      </c>
      <c r="J263" t="s">
        <v>277</v>
      </c>
      <c r="K263" t="s">
        <v>277</v>
      </c>
    </row>
    <row r="264" spans="1:11" ht="14.4" x14ac:dyDescent="0.3">
      <c r="A264"/>
      <c r="B264"/>
      <c r="C264"/>
      <c r="D264"/>
      <c r="E264"/>
      <c r="F264"/>
      <c r="G264" t="s">
        <v>277</v>
      </c>
      <c r="H264" t="s">
        <v>277</v>
      </c>
      <c r="I264" t="s">
        <v>277</v>
      </c>
      <c r="J264" t="s">
        <v>277</v>
      </c>
      <c r="K264" t="s">
        <v>277</v>
      </c>
    </row>
    <row r="265" spans="1:11" ht="14.4" x14ac:dyDescent="0.3">
      <c r="A265"/>
      <c r="B265"/>
      <c r="C265"/>
      <c r="D265"/>
      <c r="E265"/>
      <c r="F265"/>
      <c r="G265" t="s">
        <v>277</v>
      </c>
      <c r="H265" t="s">
        <v>277</v>
      </c>
      <c r="I265" t="s">
        <v>277</v>
      </c>
      <c r="J265" t="s">
        <v>277</v>
      </c>
      <c r="K265" t="s">
        <v>277</v>
      </c>
    </row>
    <row r="266" spans="1:11" ht="14.4" x14ac:dyDescent="0.3">
      <c r="A266"/>
      <c r="B266"/>
      <c r="C266"/>
      <c r="D266"/>
      <c r="E266"/>
      <c r="F266"/>
      <c r="G266" t="s">
        <v>277</v>
      </c>
      <c r="H266" t="s">
        <v>277</v>
      </c>
      <c r="I266" t="s">
        <v>277</v>
      </c>
      <c r="J266" t="s">
        <v>277</v>
      </c>
      <c r="K266" t="s">
        <v>277</v>
      </c>
    </row>
    <row r="267" spans="1:11" ht="14.4" x14ac:dyDescent="0.3">
      <c r="A267"/>
      <c r="B267"/>
      <c r="C267"/>
      <c r="D267"/>
      <c r="E267"/>
      <c r="F267"/>
      <c r="G267" t="s">
        <v>277</v>
      </c>
      <c r="H267" t="s">
        <v>277</v>
      </c>
      <c r="I267" t="s">
        <v>277</v>
      </c>
      <c r="J267" t="s">
        <v>277</v>
      </c>
      <c r="K267" t="s">
        <v>277</v>
      </c>
    </row>
    <row r="268" spans="1:11" ht="14.4" x14ac:dyDescent="0.3">
      <c r="A268"/>
      <c r="B268"/>
      <c r="C268"/>
      <c r="D268"/>
      <c r="E268"/>
      <c r="F268"/>
      <c r="G268" t="s">
        <v>277</v>
      </c>
      <c r="H268" t="s">
        <v>277</v>
      </c>
      <c r="I268" t="s">
        <v>277</v>
      </c>
      <c r="J268" t="s">
        <v>277</v>
      </c>
      <c r="K268" t="s">
        <v>277</v>
      </c>
    </row>
    <row r="269" spans="1:11" ht="14.4" x14ac:dyDescent="0.3">
      <c r="A269"/>
      <c r="B269"/>
      <c r="C269"/>
      <c r="D269"/>
      <c r="E269"/>
      <c r="F269"/>
      <c r="G269" t="s">
        <v>277</v>
      </c>
      <c r="H269" t="s">
        <v>277</v>
      </c>
      <c r="I269" t="s">
        <v>277</v>
      </c>
      <c r="J269" t="s">
        <v>277</v>
      </c>
      <c r="K269" t="s">
        <v>277</v>
      </c>
    </row>
    <row r="270" spans="1:11" ht="14.4" x14ac:dyDescent="0.3">
      <c r="A270"/>
      <c r="B270"/>
      <c r="C270"/>
      <c r="D270"/>
      <c r="E270"/>
      <c r="F270"/>
      <c r="G270" t="s">
        <v>277</v>
      </c>
      <c r="H270" t="s">
        <v>277</v>
      </c>
      <c r="I270" t="s">
        <v>277</v>
      </c>
      <c r="J270" t="s">
        <v>277</v>
      </c>
      <c r="K270" t="s">
        <v>277</v>
      </c>
    </row>
    <row r="271" spans="1:11" ht="14.4" x14ac:dyDescent="0.3">
      <c r="A271"/>
      <c r="B271"/>
      <c r="C271"/>
      <c r="D271"/>
      <c r="E271"/>
      <c r="F271"/>
      <c r="G271" t="s">
        <v>277</v>
      </c>
      <c r="H271" t="s">
        <v>277</v>
      </c>
      <c r="I271" t="s">
        <v>277</v>
      </c>
      <c r="J271" t="s">
        <v>277</v>
      </c>
      <c r="K271" t="s">
        <v>277</v>
      </c>
    </row>
    <row r="272" spans="1:11" ht="14.4" x14ac:dyDescent="0.3">
      <c r="A272"/>
      <c r="B272"/>
      <c r="C272"/>
      <c r="D272"/>
      <c r="E272"/>
      <c r="F272"/>
      <c r="G272" t="s">
        <v>277</v>
      </c>
      <c r="H272" t="s">
        <v>277</v>
      </c>
      <c r="I272" t="s">
        <v>277</v>
      </c>
      <c r="J272" t="s">
        <v>277</v>
      </c>
      <c r="K272" t="s">
        <v>277</v>
      </c>
    </row>
    <row r="273" spans="1:11" ht="14.4" x14ac:dyDescent="0.3">
      <c r="A273"/>
      <c r="B273"/>
      <c r="C273"/>
      <c r="D273"/>
      <c r="E273"/>
      <c r="F273"/>
      <c r="G273" t="s">
        <v>277</v>
      </c>
      <c r="H273" t="s">
        <v>277</v>
      </c>
      <c r="I273" t="s">
        <v>277</v>
      </c>
      <c r="J273" t="s">
        <v>277</v>
      </c>
      <c r="K273" t="s">
        <v>277</v>
      </c>
    </row>
    <row r="274" spans="1:11" ht="14.4" x14ac:dyDescent="0.3">
      <c r="A274"/>
      <c r="B274"/>
      <c r="C274"/>
      <c r="D274"/>
      <c r="E274"/>
      <c r="F274"/>
      <c r="G274" t="s">
        <v>277</v>
      </c>
      <c r="H274" t="s">
        <v>277</v>
      </c>
      <c r="I274" t="s">
        <v>277</v>
      </c>
      <c r="J274" t="s">
        <v>277</v>
      </c>
      <c r="K274" t="s">
        <v>277</v>
      </c>
    </row>
    <row r="275" spans="1:11" ht="14.4" x14ac:dyDescent="0.3">
      <c r="A275"/>
      <c r="B275"/>
      <c r="C275"/>
      <c r="D275"/>
      <c r="E275"/>
      <c r="F275"/>
      <c r="G275" t="s">
        <v>277</v>
      </c>
      <c r="H275" t="s">
        <v>277</v>
      </c>
      <c r="I275" t="s">
        <v>277</v>
      </c>
      <c r="J275" t="s">
        <v>277</v>
      </c>
      <c r="K275" t="s">
        <v>277</v>
      </c>
    </row>
    <row r="276" spans="1:11" ht="14.4" x14ac:dyDescent="0.3">
      <c r="A276"/>
      <c r="B276"/>
      <c r="C276"/>
      <c r="D276"/>
      <c r="E276"/>
      <c r="F276"/>
      <c r="G276" t="s">
        <v>277</v>
      </c>
      <c r="H276" t="s">
        <v>277</v>
      </c>
      <c r="I276" t="s">
        <v>277</v>
      </c>
      <c r="J276" t="s">
        <v>277</v>
      </c>
      <c r="K276" t="s">
        <v>277</v>
      </c>
    </row>
    <row r="277" spans="1:11" ht="14.4" x14ac:dyDescent="0.3">
      <c r="A277"/>
      <c r="B277"/>
      <c r="C277"/>
      <c r="D277"/>
      <c r="E277"/>
      <c r="F277"/>
      <c r="G277" t="s">
        <v>277</v>
      </c>
      <c r="H277" t="s">
        <v>277</v>
      </c>
      <c r="I277" t="s">
        <v>277</v>
      </c>
      <c r="J277" t="s">
        <v>277</v>
      </c>
      <c r="K277" t="s">
        <v>277</v>
      </c>
    </row>
    <row r="278" spans="1:11" ht="14.4" x14ac:dyDescent="0.3">
      <c r="A278"/>
      <c r="B278"/>
      <c r="C278"/>
      <c r="D278"/>
      <c r="E278"/>
      <c r="F278"/>
      <c r="G278" t="s">
        <v>277</v>
      </c>
      <c r="H278" t="s">
        <v>277</v>
      </c>
      <c r="I278" t="s">
        <v>277</v>
      </c>
      <c r="J278" t="s">
        <v>277</v>
      </c>
      <c r="K278" t="s">
        <v>277</v>
      </c>
    </row>
    <row r="279" spans="1:11" ht="14.4" x14ac:dyDescent="0.3">
      <c r="A279"/>
      <c r="B279"/>
      <c r="C279"/>
      <c r="D279"/>
      <c r="E279"/>
      <c r="F279"/>
      <c r="G279" t="s">
        <v>277</v>
      </c>
      <c r="H279" t="s">
        <v>277</v>
      </c>
      <c r="I279" t="s">
        <v>277</v>
      </c>
      <c r="J279" t="s">
        <v>277</v>
      </c>
      <c r="K279" t="s">
        <v>277</v>
      </c>
    </row>
    <row r="280" spans="1:11" ht="14.4" x14ac:dyDescent="0.3">
      <c r="A280"/>
      <c r="B280"/>
      <c r="C280"/>
      <c r="D280"/>
      <c r="E280"/>
      <c r="F280"/>
      <c r="G280" t="s">
        <v>277</v>
      </c>
      <c r="H280" t="s">
        <v>277</v>
      </c>
      <c r="I280" t="s">
        <v>277</v>
      </c>
      <c r="J280" t="s">
        <v>277</v>
      </c>
      <c r="K280" t="s">
        <v>277</v>
      </c>
    </row>
    <row r="281" spans="1:11" ht="14.4" x14ac:dyDescent="0.3">
      <c r="A281"/>
      <c r="B281"/>
      <c r="C281"/>
      <c r="D281"/>
      <c r="E281"/>
      <c r="F281"/>
      <c r="G281" t="s">
        <v>277</v>
      </c>
      <c r="H281" t="s">
        <v>277</v>
      </c>
      <c r="I281" t="s">
        <v>277</v>
      </c>
      <c r="J281" t="s">
        <v>277</v>
      </c>
      <c r="K281" t="s">
        <v>277</v>
      </c>
    </row>
    <row r="282" spans="1:11" ht="14.4" x14ac:dyDescent="0.3">
      <c r="A282"/>
      <c r="B282"/>
      <c r="C282"/>
      <c r="D282"/>
      <c r="E282"/>
      <c r="F282"/>
      <c r="G282" t="s">
        <v>277</v>
      </c>
      <c r="H282" t="s">
        <v>277</v>
      </c>
      <c r="I282" t="s">
        <v>277</v>
      </c>
      <c r="J282" t="s">
        <v>277</v>
      </c>
      <c r="K282" t="s">
        <v>277</v>
      </c>
    </row>
    <row r="283" spans="1:11" ht="14.4" x14ac:dyDescent="0.3">
      <c r="A283"/>
      <c r="B283"/>
      <c r="C283"/>
      <c r="D283"/>
      <c r="E283"/>
      <c r="F283"/>
      <c r="G283" t="s">
        <v>277</v>
      </c>
      <c r="H283" t="s">
        <v>277</v>
      </c>
      <c r="I283" t="s">
        <v>277</v>
      </c>
      <c r="J283" t="s">
        <v>277</v>
      </c>
      <c r="K283" t="s">
        <v>277</v>
      </c>
    </row>
    <row r="284" spans="1:11" ht="14.4" x14ac:dyDescent="0.3">
      <c r="A284"/>
      <c r="B284"/>
      <c r="C284"/>
      <c r="D284"/>
      <c r="E284"/>
      <c r="F284"/>
      <c r="G284" t="s">
        <v>277</v>
      </c>
      <c r="H284" t="s">
        <v>277</v>
      </c>
      <c r="I284" t="s">
        <v>277</v>
      </c>
      <c r="J284" t="s">
        <v>277</v>
      </c>
      <c r="K284" t="s">
        <v>277</v>
      </c>
    </row>
    <row r="285" spans="1:11" ht="14.4" x14ac:dyDescent="0.3">
      <c r="A285"/>
      <c r="B285"/>
      <c r="C285"/>
      <c r="D285"/>
      <c r="E285"/>
      <c r="F285"/>
      <c r="G285" t="s">
        <v>277</v>
      </c>
      <c r="H285" t="s">
        <v>277</v>
      </c>
      <c r="I285" t="s">
        <v>277</v>
      </c>
      <c r="J285" t="s">
        <v>277</v>
      </c>
      <c r="K285" t="s">
        <v>277</v>
      </c>
    </row>
    <row r="286" spans="1:11" ht="14.4" x14ac:dyDescent="0.3">
      <c r="A286"/>
      <c r="B286"/>
      <c r="C286"/>
      <c r="D286"/>
      <c r="E286"/>
      <c r="F286"/>
      <c r="G286" t="s">
        <v>277</v>
      </c>
      <c r="H286" t="s">
        <v>277</v>
      </c>
      <c r="I286" t="s">
        <v>277</v>
      </c>
      <c r="J286" t="s">
        <v>277</v>
      </c>
      <c r="K286" t="s">
        <v>277</v>
      </c>
    </row>
    <row r="287" spans="1:11" ht="14.4" x14ac:dyDescent="0.3">
      <c r="A287"/>
      <c r="B287"/>
      <c r="C287"/>
      <c r="D287"/>
      <c r="E287"/>
      <c r="F287"/>
      <c r="G287" t="s">
        <v>277</v>
      </c>
      <c r="H287" t="s">
        <v>277</v>
      </c>
      <c r="I287" t="s">
        <v>277</v>
      </c>
      <c r="J287" t="s">
        <v>277</v>
      </c>
      <c r="K287" t="s">
        <v>277</v>
      </c>
    </row>
    <row r="288" spans="1:11" ht="14.4" x14ac:dyDescent="0.3">
      <c r="A288"/>
      <c r="B288"/>
      <c r="C288"/>
      <c r="D288"/>
      <c r="E288"/>
      <c r="F288"/>
      <c r="G288" t="s">
        <v>277</v>
      </c>
      <c r="H288" t="s">
        <v>277</v>
      </c>
      <c r="I288" t="s">
        <v>277</v>
      </c>
      <c r="J288" t="s">
        <v>277</v>
      </c>
      <c r="K288" t="s">
        <v>277</v>
      </c>
    </row>
    <row r="289" spans="1:11" ht="14.4" x14ac:dyDescent="0.3">
      <c r="A289"/>
      <c r="B289"/>
      <c r="C289"/>
      <c r="D289"/>
      <c r="E289"/>
      <c r="F289"/>
      <c r="G289" t="s">
        <v>277</v>
      </c>
      <c r="H289" t="s">
        <v>277</v>
      </c>
      <c r="I289" t="s">
        <v>277</v>
      </c>
      <c r="J289" t="s">
        <v>277</v>
      </c>
      <c r="K289" t="s">
        <v>277</v>
      </c>
    </row>
    <row r="290" spans="1:11" ht="14.4" x14ac:dyDescent="0.3">
      <c r="A290"/>
      <c r="B290"/>
      <c r="C290"/>
      <c r="D290"/>
      <c r="E290"/>
      <c r="F290"/>
      <c r="G290" t="s">
        <v>277</v>
      </c>
      <c r="H290" t="s">
        <v>277</v>
      </c>
      <c r="I290" t="s">
        <v>277</v>
      </c>
      <c r="J290" t="s">
        <v>277</v>
      </c>
      <c r="K290" t="s">
        <v>277</v>
      </c>
    </row>
    <row r="291" spans="1:11" ht="14.4" x14ac:dyDescent="0.3">
      <c r="A291"/>
      <c r="B291"/>
      <c r="C291"/>
      <c r="D291"/>
      <c r="E291"/>
      <c r="F291"/>
      <c r="G291" t="s">
        <v>277</v>
      </c>
      <c r="H291" t="s">
        <v>277</v>
      </c>
      <c r="I291" t="s">
        <v>277</v>
      </c>
      <c r="J291" t="s">
        <v>277</v>
      </c>
      <c r="K291" t="s">
        <v>277</v>
      </c>
    </row>
    <row r="292" spans="1:11" ht="14.4" x14ac:dyDescent="0.3">
      <c r="A292"/>
      <c r="B292"/>
      <c r="C292"/>
      <c r="D292"/>
      <c r="E292"/>
      <c r="F292"/>
      <c r="G292" t="s">
        <v>277</v>
      </c>
      <c r="H292" t="s">
        <v>277</v>
      </c>
      <c r="I292" t="s">
        <v>277</v>
      </c>
      <c r="J292" t="s">
        <v>277</v>
      </c>
      <c r="K292" t="s">
        <v>277</v>
      </c>
    </row>
    <row r="293" spans="1:11" ht="14.4" x14ac:dyDescent="0.3">
      <c r="A293"/>
      <c r="B293"/>
      <c r="C293"/>
      <c r="D293"/>
      <c r="E293"/>
      <c r="F293"/>
      <c r="G293" t="s">
        <v>277</v>
      </c>
      <c r="H293" t="s">
        <v>277</v>
      </c>
      <c r="I293" t="s">
        <v>277</v>
      </c>
      <c r="J293" t="s">
        <v>277</v>
      </c>
      <c r="K293" t="s">
        <v>277</v>
      </c>
    </row>
    <row r="294" spans="1:11" ht="14.4" x14ac:dyDescent="0.3">
      <c r="A294"/>
      <c r="B294"/>
      <c r="C294"/>
      <c r="D294"/>
      <c r="E294"/>
      <c r="F294"/>
      <c r="G294" t="s">
        <v>277</v>
      </c>
      <c r="H294" t="s">
        <v>277</v>
      </c>
      <c r="I294" t="s">
        <v>277</v>
      </c>
      <c r="J294" t="s">
        <v>277</v>
      </c>
      <c r="K294" t="s">
        <v>277</v>
      </c>
    </row>
    <row r="295" spans="1:11" ht="14.4" x14ac:dyDescent="0.3">
      <c r="A295"/>
      <c r="B295"/>
      <c r="C295"/>
      <c r="D295"/>
      <c r="E295"/>
      <c r="F295"/>
      <c r="G295" t="s">
        <v>277</v>
      </c>
      <c r="H295" t="s">
        <v>277</v>
      </c>
      <c r="I295" t="s">
        <v>277</v>
      </c>
      <c r="J295" t="s">
        <v>277</v>
      </c>
      <c r="K295" t="s">
        <v>277</v>
      </c>
    </row>
    <row r="296" spans="1:11" ht="14.4" x14ac:dyDescent="0.3">
      <c r="A296"/>
      <c r="B296"/>
      <c r="C296"/>
      <c r="D296"/>
      <c r="E296"/>
      <c r="F296"/>
      <c r="G296" t="s">
        <v>277</v>
      </c>
      <c r="H296" t="s">
        <v>277</v>
      </c>
      <c r="I296" t="s">
        <v>277</v>
      </c>
      <c r="J296" t="s">
        <v>277</v>
      </c>
      <c r="K296" t="s">
        <v>277</v>
      </c>
    </row>
    <row r="297" spans="1:11" ht="14.4" x14ac:dyDescent="0.3">
      <c r="A297"/>
      <c r="B297"/>
      <c r="C297"/>
      <c r="D297"/>
      <c r="E297"/>
      <c r="F297"/>
      <c r="G297" t="s">
        <v>277</v>
      </c>
      <c r="H297" t="s">
        <v>277</v>
      </c>
      <c r="I297" t="s">
        <v>277</v>
      </c>
      <c r="J297" t="s">
        <v>277</v>
      </c>
      <c r="K297" t="s">
        <v>277</v>
      </c>
    </row>
    <row r="298" spans="1:11" ht="14.4" x14ac:dyDescent="0.3">
      <c r="A298"/>
      <c r="B298"/>
      <c r="C298"/>
      <c r="D298"/>
      <c r="E298"/>
      <c r="F298"/>
      <c r="G298" t="s">
        <v>277</v>
      </c>
      <c r="H298" t="s">
        <v>277</v>
      </c>
      <c r="I298" t="s">
        <v>277</v>
      </c>
      <c r="J298" t="s">
        <v>277</v>
      </c>
      <c r="K298" t="s">
        <v>277</v>
      </c>
    </row>
    <row r="299" spans="1:11" ht="14.4" x14ac:dyDescent="0.3">
      <c r="A299"/>
      <c r="B299"/>
      <c r="C299"/>
      <c r="D299"/>
      <c r="E299"/>
      <c r="F299"/>
      <c r="G299" t="s">
        <v>277</v>
      </c>
      <c r="H299" t="s">
        <v>277</v>
      </c>
      <c r="I299" t="s">
        <v>277</v>
      </c>
      <c r="J299" t="s">
        <v>277</v>
      </c>
      <c r="K299" t="s">
        <v>277</v>
      </c>
    </row>
    <row r="300" spans="1:11" ht="14.4" x14ac:dyDescent="0.3">
      <c r="A300"/>
      <c r="B300"/>
      <c r="C300"/>
      <c r="D300"/>
      <c r="E300"/>
      <c r="F300"/>
      <c r="G300" t="s">
        <v>277</v>
      </c>
      <c r="H300" t="s">
        <v>277</v>
      </c>
      <c r="I300" t="s">
        <v>277</v>
      </c>
      <c r="J300" t="s">
        <v>277</v>
      </c>
      <c r="K300" t="s">
        <v>277</v>
      </c>
    </row>
    <row r="301" spans="1:11" ht="14.4" x14ac:dyDescent="0.3">
      <c r="A301"/>
      <c r="B301"/>
      <c r="C301"/>
      <c r="D301"/>
      <c r="E301"/>
      <c r="F301"/>
      <c r="G301" t="s">
        <v>277</v>
      </c>
      <c r="H301" t="s">
        <v>277</v>
      </c>
      <c r="I301" t="s">
        <v>277</v>
      </c>
      <c r="J301" t="s">
        <v>277</v>
      </c>
      <c r="K301" t="s">
        <v>277</v>
      </c>
    </row>
    <row r="302" spans="1:11" ht="14.4" x14ac:dyDescent="0.3">
      <c r="A302"/>
      <c r="B302"/>
      <c r="C302"/>
      <c r="D302"/>
      <c r="E302"/>
      <c r="F302"/>
      <c r="G302" t="s">
        <v>277</v>
      </c>
      <c r="H302" t="s">
        <v>277</v>
      </c>
      <c r="I302" t="s">
        <v>277</v>
      </c>
      <c r="J302" t="s">
        <v>277</v>
      </c>
      <c r="K302" t="s">
        <v>277</v>
      </c>
    </row>
    <row r="303" spans="1:11" ht="14.4" x14ac:dyDescent="0.3">
      <c r="A303"/>
      <c r="B303"/>
      <c r="C303"/>
      <c r="D303"/>
      <c r="E303"/>
      <c r="F303"/>
      <c r="G303" t="s">
        <v>277</v>
      </c>
      <c r="H303" t="s">
        <v>277</v>
      </c>
      <c r="I303" t="s">
        <v>277</v>
      </c>
      <c r="J303" t="s">
        <v>277</v>
      </c>
      <c r="K303" t="s">
        <v>277</v>
      </c>
    </row>
    <row r="304" spans="1:11" ht="14.4" x14ac:dyDescent="0.3">
      <c r="A304"/>
      <c r="B304"/>
      <c r="C304"/>
      <c r="D304"/>
      <c r="E304"/>
      <c r="F304"/>
      <c r="G304" t="s">
        <v>277</v>
      </c>
      <c r="H304" t="s">
        <v>277</v>
      </c>
      <c r="I304" t="s">
        <v>277</v>
      </c>
      <c r="J304" t="s">
        <v>277</v>
      </c>
      <c r="K304" t="s">
        <v>277</v>
      </c>
    </row>
    <row r="305" spans="1:11" ht="14.4" x14ac:dyDescent="0.3">
      <c r="A305"/>
      <c r="B305"/>
      <c r="C305"/>
      <c r="D305"/>
      <c r="E305"/>
      <c r="F305"/>
      <c r="G305" t="s">
        <v>277</v>
      </c>
      <c r="H305" t="s">
        <v>277</v>
      </c>
      <c r="I305" t="s">
        <v>277</v>
      </c>
      <c r="J305" t="s">
        <v>277</v>
      </c>
      <c r="K305" t="s">
        <v>277</v>
      </c>
    </row>
    <row r="306" spans="1:11" ht="14.4" x14ac:dyDescent="0.3">
      <c r="A306"/>
      <c r="B306"/>
      <c r="C306"/>
      <c r="D306"/>
      <c r="E306"/>
      <c r="F306"/>
      <c r="G306" t="s">
        <v>277</v>
      </c>
      <c r="H306" t="s">
        <v>277</v>
      </c>
      <c r="I306" t="s">
        <v>277</v>
      </c>
      <c r="J306" t="s">
        <v>277</v>
      </c>
      <c r="K306" t="s">
        <v>277</v>
      </c>
    </row>
    <row r="307" spans="1:11" ht="14.4" x14ac:dyDescent="0.3">
      <c r="A307"/>
      <c r="B307"/>
      <c r="C307"/>
      <c r="D307"/>
      <c r="E307"/>
      <c r="F307"/>
      <c r="G307" t="s">
        <v>277</v>
      </c>
      <c r="H307" t="s">
        <v>277</v>
      </c>
      <c r="I307" t="s">
        <v>277</v>
      </c>
      <c r="J307" t="s">
        <v>277</v>
      </c>
      <c r="K307" t="s">
        <v>277</v>
      </c>
    </row>
    <row r="308" spans="1:11" ht="14.4" x14ac:dyDescent="0.3">
      <c r="A308"/>
      <c r="B308"/>
      <c r="C308"/>
      <c r="D308"/>
      <c r="E308"/>
      <c r="F308"/>
      <c r="G308" t="s">
        <v>277</v>
      </c>
      <c r="H308" t="s">
        <v>277</v>
      </c>
      <c r="I308" t="s">
        <v>277</v>
      </c>
      <c r="J308" t="s">
        <v>277</v>
      </c>
      <c r="K308" t="s">
        <v>277</v>
      </c>
    </row>
    <row r="309" spans="1:11" ht="14.4" x14ac:dyDescent="0.3">
      <c r="A309"/>
      <c r="B309"/>
      <c r="C309"/>
      <c r="D309"/>
      <c r="E309"/>
      <c r="F309"/>
      <c r="G309" t="s">
        <v>277</v>
      </c>
      <c r="H309" t="s">
        <v>277</v>
      </c>
      <c r="I309" t="s">
        <v>277</v>
      </c>
      <c r="J309" t="s">
        <v>277</v>
      </c>
      <c r="K309" t="s">
        <v>277</v>
      </c>
    </row>
    <row r="310" spans="1:11" ht="14.4" x14ac:dyDescent="0.3">
      <c r="A310"/>
      <c r="B310"/>
      <c r="C310"/>
      <c r="D310"/>
      <c r="E310"/>
      <c r="F310"/>
      <c r="G310" t="s">
        <v>277</v>
      </c>
      <c r="H310" t="s">
        <v>277</v>
      </c>
      <c r="I310" t="s">
        <v>277</v>
      </c>
      <c r="J310" t="s">
        <v>277</v>
      </c>
      <c r="K310" t="s">
        <v>277</v>
      </c>
    </row>
    <row r="311" spans="1:11" ht="14.4" x14ac:dyDescent="0.3">
      <c r="A311"/>
      <c r="B311"/>
      <c r="C311"/>
      <c r="D311"/>
      <c r="E311"/>
      <c r="F311"/>
      <c r="G311" t="s">
        <v>277</v>
      </c>
      <c r="H311" t="s">
        <v>277</v>
      </c>
      <c r="I311" t="s">
        <v>277</v>
      </c>
      <c r="J311" t="s">
        <v>277</v>
      </c>
      <c r="K311" t="s">
        <v>277</v>
      </c>
    </row>
    <row r="312" spans="1:11" ht="14.4" x14ac:dyDescent="0.3">
      <c r="A312"/>
      <c r="B312"/>
      <c r="C312"/>
      <c r="D312"/>
      <c r="E312"/>
      <c r="F312"/>
      <c r="G312" t="s">
        <v>277</v>
      </c>
      <c r="H312" t="s">
        <v>277</v>
      </c>
      <c r="I312" t="s">
        <v>277</v>
      </c>
      <c r="J312" t="s">
        <v>277</v>
      </c>
      <c r="K312" t="s">
        <v>277</v>
      </c>
    </row>
    <row r="313" spans="1:11" ht="14.4" x14ac:dyDescent="0.3">
      <c r="A313"/>
      <c r="B313"/>
      <c r="C313"/>
      <c r="D313"/>
      <c r="E313"/>
      <c r="F313"/>
      <c r="G313" t="s">
        <v>277</v>
      </c>
      <c r="H313" t="s">
        <v>277</v>
      </c>
      <c r="I313" t="s">
        <v>277</v>
      </c>
      <c r="J313" t="s">
        <v>277</v>
      </c>
      <c r="K313" t="s">
        <v>277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400" spans="1:9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615" spans="1:9" x14ac:dyDescent="0.3">
      <c r="A615" s="34"/>
      <c r="B615" s="30"/>
      <c r="C615" s="30"/>
      <c r="D615" s="30"/>
      <c r="E615" s="30"/>
      <c r="F615" s="30"/>
      <c r="G615" s="30"/>
      <c r="H615" s="30"/>
      <c r="I615" s="30"/>
    </row>
    <row r="616" spans="1:9" x14ac:dyDescent="0.3">
      <c r="A616" s="34"/>
      <c r="B616" s="30"/>
      <c r="C616" s="30"/>
      <c r="D616" s="30"/>
      <c r="E616" s="30"/>
      <c r="F616" s="30"/>
      <c r="G616" s="30"/>
      <c r="H616" s="30"/>
      <c r="I616" s="30"/>
    </row>
    <row r="617" spans="1:9" x14ac:dyDescent="0.3">
      <c r="A617" s="34"/>
      <c r="B617" s="30"/>
      <c r="C617" s="30"/>
      <c r="D617" s="30"/>
      <c r="E617" s="30"/>
      <c r="F617" s="30"/>
      <c r="G617" s="30"/>
      <c r="H617" s="30"/>
      <c r="I617" s="30"/>
    </row>
    <row r="618" spans="1:9" x14ac:dyDescent="0.3">
      <c r="A618" s="34"/>
      <c r="B618" s="30"/>
      <c r="C618" s="30"/>
      <c r="D618" s="30"/>
      <c r="E618" s="30"/>
      <c r="F618" s="30"/>
      <c r="G618" s="30"/>
      <c r="H618" s="30"/>
      <c r="I618" s="30"/>
    </row>
    <row r="619" spans="1:9" x14ac:dyDescent="0.3">
      <c r="A619" s="34"/>
      <c r="B619" s="30"/>
      <c r="C619" s="30"/>
      <c r="D619" s="30"/>
      <c r="E619" s="30"/>
      <c r="F619" s="30"/>
      <c r="G619" s="30"/>
      <c r="H619" s="30"/>
      <c r="I619" s="30"/>
    </row>
    <row r="620" spans="1:9" x14ac:dyDescent="0.3">
      <c r="A620" s="34"/>
      <c r="B620" s="30"/>
      <c r="C620" s="30"/>
      <c r="D620" s="30"/>
      <c r="E620" s="30"/>
      <c r="F620" s="30"/>
      <c r="G620" s="30"/>
      <c r="H620" s="30"/>
      <c r="I620" s="30"/>
    </row>
    <row r="621" spans="1:9" x14ac:dyDescent="0.3">
      <c r="A621" s="34"/>
      <c r="B621" s="30"/>
      <c r="C621" s="30"/>
      <c r="D621" s="30"/>
      <c r="E621" s="30"/>
      <c r="F621" s="30"/>
      <c r="G621" s="30"/>
      <c r="H621" s="30"/>
      <c r="I621" s="30"/>
    </row>
    <row r="622" spans="1:9" x14ac:dyDescent="0.3">
      <c r="A622" s="34"/>
      <c r="B622" s="30"/>
      <c r="C622" s="30"/>
      <c r="D622" s="30"/>
      <c r="E622" s="30"/>
      <c r="F622" s="30"/>
      <c r="G622" s="30"/>
      <c r="H622" s="30"/>
      <c r="I622" s="30"/>
    </row>
    <row r="623" spans="1:9" x14ac:dyDescent="0.3">
      <c r="A623" s="34"/>
      <c r="B623" s="30"/>
      <c r="C623" s="30"/>
      <c r="D623" s="30"/>
      <c r="E623" s="30"/>
      <c r="F623" s="30"/>
      <c r="G623" s="30"/>
      <c r="H623" s="30"/>
      <c r="I623" s="30"/>
    </row>
    <row r="624" spans="1:9" x14ac:dyDescent="0.3">
      <c r="A624" s="34"/>
      <c r="B624" s="30"/>
      <c r="C624" s="30"/>
      <c r="D624" s="30"/>
      <c r="E624" s="30"/>
      <c r="F624" s="30"/>
      <c r="G624" s="30"/>
      <c r="H624" s="30"/>
      <c r="I624" s="30"/>
    </row>
    <row r="625" spans="1:9" x14ac:dyDescent="0.3">
      <c r="A625" s="34"/>
      <c r="B625" s="30"/>
      <c r="C625" s="30"/>
      <c r="D625" s="30"/>
      <c r="E625" s="30"/>
      <c r="F625" s="30"/>
      <c r="G625" s="30"/>
      <c r="H625" s="30"/>
      <c r="I625" s="30"/>
    </row>
    <row r="626" spans="1:9" x14ac:dyDescent="0.3">
      <c r="A626" s="34"/>
      <c r="B626" s="30"/>
      <c r="C626" s="30"/>
      <c r="D626" s="30"/>
      <c r="E626" s="30"/>
      <c r="F626" s="30"/>
      <c r="G626" s="30"/>
      <c r="H626" s="30"/>
      <c r="I626" s="30"/>
    </row>
    <row r="627" spans="1:9" x14ac:dyDescent="0.3">
      <c r="A627" s="34"/>
      <c r="B627" s="30"/>
      <c r="C627" s="30"/>
      <c r="D627" s="30"/>
      <c r="E627" s="30"/>
      <c r="F627" s="30"/>
      <c r="G627" s="30"/>
      <c r="H627" s="30"/>
      <c r="I627" s="30"/>
    </row>
    <row r="628" spans="1:9" x14ac:dyDescent="0.3">
      <c r="A628" s="34"/>
      <c r="B628" s="30"/>
      <c r="C628" s="30"/>
      <c r="D628" s="30"/>
      <c r="E628" s="30"/>
      <c r="F628" s="30"/>
      <c r="G628" s="30"/>
      <c r="H628" s="30"/>
      <c r="I628" s="30"/>
    </row>
    <row r="629" spans="1:9" x14ac:dyDescent="0.3">
      <c r="A629" s="34"/>
      <c r="B629" s="30"/>
      <c r="C629" s="30"/>
      <c r="D629" s="30"/>
      <c r="E629" s="30"/>
      <c r="F629" s="30"/>
      <c r="G629" s="30"/>
      <c r="H629" s="30"/>
      <c r="I629" s="30"/>
    </row>
    <row r="630" spans="1:9" x14ac:dyDescent="0.3">
      <c r="A630" s="34"/>
      <c r="B630" s="30"/>
      <c r="C630" s="30"/>
      <c r="D630" s="30"/>
      <c r="E630" s="30"/>
      <c r="F630" s="30"/>
      <c r="G630" s="30"/>
      <c r="H630" s="30"/>
      <c r="I630" s="30"/>
    </row>
    <row r="631" spans="1:9" x14ac:dyDescent="0.3">
      <c r="A631" s="34"/>
      <c r="B631" s="30"/>
      <c r="C631" s="30"/>
      <c r="D631" s="30"/>
      <c r="E631" s="30"/>
      <c r="F631" s="30"/>
      <c r="G631" s="30"/>
      <c r="H631" s="30"/>
      <c r="I631" s="30"/>
    </row>
    <row r="632" spans="1:9" x14ac:dyDescent="0.3">
      <c r="A632" s="34"/>
      <c r="B632" s="30"/>
      <c r="C632" s="30"/>
      <c r="D632" s="30"/>
      <c r="E632" s="30"/>
      <c r="F632" s="30"/>
      <c r="G632" s="30"/>
      <c r="H632" s="30"/>
      <c r="I632" s="30"/>
    </row>
    <row r="633" spans="1:9" x14ac:dyDescent="0.3">
      <c r="A633" s="34"/>
      <c r="B633" s="30"/>
      <c r="C633" s="30"/>
      <c r="D633" s="30"/>
      <c r="E633" s="30"/>
      <c r="F633" s="30"/>
      <c r="G633" s="30"/>
      <c r="H633" s="30"/>
      <c r="I633" s="30"/>
    </row>
    <row r="831" spans="1:9" x14ac:dyDescent="0.3">
      <c r="A831" s="34"/>
      <c r="B831" s="30"/>
      <c r="C831" s="30"/>
      <c r="D831" s="30"/>
      <c r="E831" s="30"/>
      <c r="F831" s="30"/>
      <c r="G831" s="30"/>
      <c r="H831" s="30"/>
      <c r="I831" s="30"/>
    </row>
    <row r="832" spans="1:9" x14ac:dyDescent="0.3">
      <c r="A832" s="34"/>
      <c r="B832" s="30"/>
      <c r="C832" s="30"/>
      <c r="D832" s="30"/>
      <c r="E832" s="30"/>
      <c r="F832" s="30"/>
      <c r="G832" s="30"/>
      <c r="H832" s="30"/>
      <c r="I832" s="30"/>
    </row>
    <row r="833" spans="1:9" x14ac:dyDescent="0.3">
      <c r="A833" s="34"/>
      <c r="B833" s="30"/>
      <c r="C833" s="30"/>
      <c r="D833" s="30"/>
      <c r="E833" s="30"/>
      <c r="F833" s="30"/>
      <c r="G833" s="30"/>
      <c r="H833" s="30"/>
      <c r="I833" s="30"/>
    </row>
    <row r="834" spans="1:9" x14ac:dyDescent="0.3">
      <c r="A834" s="34"/>
      <c r="B834" s="30"/>
      <c r="C834" s="30"/>
      <c r="D834" s="30"/>
      <c r="E834" s="30"/>
      <c r="F834" s="30"/>
      <c r="G834" s="30"/>
      <c r="H834" s="30"/>
      <c r="I834" s="30"/>
    </row>
    <row r="835" spans="1:9" x14ac:dyDescent="0.3">
      <c r="A835" s="34"/>
      <c r="B835" s="30"/>
      <c r="C835" s="30"/>
      <c r="D835" s="30"/>
      <c r="E835" s="30"/>
      <c r="F835" s="30"/>
      <c r="G835" s="30"/>
      <c r="H835" s="30"/>
      <c r="I835" s="30"/>
    </row>
    <row r="836" spans="1:9" x14ac:dyDescent="0.3">
      <c r="A836" s="34"/>
      <c r="B836" s="30"/>
      <c r="C836" s="30"/>
      <c r="D836" s="30"/>
      <c r="E836" s="30"/>
      <c r="F836" s="30"/>
      <c r="G836" s="30"/>
      <c r="H836" s="30"/>
      <c r="I836" s="30"/>
    </row>
    <row r="837" spans="1:9" x14ac:dyDescent="0.3">
      <c r="A837" s="34"/>
      <c r="B837" s="30"/>
      <c r="C837" s="30"/>
      <c r="D837" s="30"/>
      <c r="E837" s="30"/>
      <c r="F837" s="30"/>
      <c r="G837" s="30"/>
      <c r="H837" s="30"/>
      <c r="I837" s="30"/>
    </row>
    <row r="838" spans="1:9" x14ac:dyDescent="0.3">
      <c r="A838" s="34"/>
      <c r="B838" s="30"/>
      <c r="C838" s="30"/>
      <c r="D838" s="30"/>
      <c r="E838" s="30"/>
      <c r="F838" s="30"/>
      <c r="G838" s="30"/>
      <c r="H838" s="30"/>
      <c r="I838" s="30"/>
    </row>
    <row r="839" spans="1:9" x14ac:dyDescent="0.3">
      <c r="A839" s="34"/>
      <c r="B839" s="30"/>
      <c r="C839" s="30"/>
      <c r="D839" s="30"/>
      <c r="E839" s="30"/>
      <c r="F839" s="30"/>
      <c r="G839" s="30"/>
      <c r="H839" s="30"/>
      <c r="I839" s="30"/>
    </row>
    <row r="840" spans="1:9" x14ac:dyDescent="0.3">
      <c r="A840" s="34"/>
      <c r="B840" s="30"/>
      <c r="C840" s="30"/>
      <c r="D840" s="30"/>
      <c r="E840" s="30"/>
      <c r="F840" s="30"/>
      <c r="G840" s="30"/>
      <c r="H840" s="30"/>
      <c r="I840" s="30"/>
    </row>
    <row r="841" spans="1:9" x14ac:dyDescent="0.3">
      <c r="A841" s="34"/>
      <c r="B841" s="30"/>
      <c r="C841" s="30"/>
      <c r="D841" s="30"/>
      <c r="E841" s="30"/>
      <c r="F841" s="30"/>
      <c r="G841" s="30"/>
      <c r="H841" s="30"/>
      <c r="I841" s="30"/>
    </row>
    <row r="842" spans="1:9" x14ac:dyDescent="0.3">
      <c r="A842" s="34"/>
      <c r="B842" s="30"/>
      <c r="C842" s="30"/>
      <c r="D842" s="30"/>
      <c r="E842" s="30"/>
      <c r="F842" s="30"/>
      <c r="G842" s="30"/>
      <c r="H842" s="30"/>
      <c r="I842" s="30"/>
    </row>
    <row r="843" spans="1:9" x14ac:dyDescent="0.3">
      <c r="A843" s="34"/>
      <c r="B843" s="30"/>
      <c r="C843" s="30"/>
      <c r="D843" s="30"/>
      <c r="E843" s="30"/>
      <c r="F843" s="30"/>
      <c r="G843" s="30"/>
      <c r="H843" s="30"/>
      <c r="I843" s="30"/>
    </row>
    <row r="844" spans="1:9" x14ac:dyDescent="0.3">
      <c r="A844" s="34"/>
      <c r="B844" s="30"/>
      <c r="C844" s="30"/>
      <c r="D844" s="30"/>
      <c r="E844" s="30"/>
      <c r="F844" s="30"/>
      <c r="G844" s="30"/>
      <c r="H844" s="30"/>
      <c r="I844" s="30"/>
    </row>
    <row r="845" spans="1:9" x14ac:dyDescent="0.3">
      <c r="A845" s="34"/>
      <c r="B845" s="30"/>
      <c r="C845" s="30"/>
      <c r="D845" s="30"/>
      <c r="E845" s="30"/>
      <c r="F845" s="30"/>
      <c r="G845" s="30"/>
      <c r="H845" s="30"/>
      <c r="I845" s="30"/>
    </row>
    <row r="846" spans="1:9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sortState ref="A2:K204">
    <sortCondition ref="C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204</v>
      </c>
      <c r="B2">
        <v>8</v>
      </c>
      <c r="C2">
        <v>13.778898984467732</v>
      </c>
      <c r="D2">
        <v>20.165824272691921</v>
      </c>
      <c r="E2">
        <v>31.490592847255989</v>
      </c>
      <c r="F2">
        <v>7.0688264901044855</v>
      </c>
      <c r="G2">
        <v>14.305861121199273</v>
      </c>
      <c r="H2">
        <v>18.738663110514743</v>
      </c>
      <c r="I2">
        <v>27.747504903453962</v>
      </c>
      <c r="J2" t="s">
        <v>291</v>
      </c>
      <c r="K2" t="s">
        <v>130</v>
      </c>
    </row>
    <row r="3" spans="1:11" ht="14.4" x14ac:dyDescent="0.3">
      <c r="A3" t="s">
        <v>160</v>
      </c>
      <c r="B3">
        <v>8</v>
      </c>
      <c r="C3">
        <v>13.238333645254727</v>
      </c>
      <c r="D3">
        <v>22.227500116374102</v>
      </c>
      <c r="E3">
        <v>42.766579390312323</v>
      </c>
      <c r="F3">
        <v>11.161205054895509</v>
      </c>
      <c r="G3">
        <v>14.320551284034277</v>
      </c>
      <c r="H3">
        <v>17.409889504122084</v>
      </c>
      <c r="I3">
        <v>32.648027819200678</v>
      </c>
      <c r="J3" t="s">
        <v>291</v>
      </c>
      <c r="K3" t="s">
        <v>130</v>
      </c>
    </row>
    <row r="4" spans="1:11" ht="14.4" x14ac:dyDescent="0.3">
      <c r="A4" t="s">
        <v>176</v>
      </c>
      <c r="B4">
        <v>8</v>
      </c>
      <c r="C4">
        <v>17.527111821086262</v>
      </c>
      <c r="D4">
        <v>28.571307612395653</v>
      </c>
      <c r="E4">
        <v>50.165112657485267</v>
      </c>
      <c r="F4">
        <v>9.7344000153195278</v>
      </c>
      <c r="G4">
        <v>22.351848266075841</v>
      </c>
      <c r="H4">
        <v>27.82213192746709</v>
      </c>
      <c r="I4">
        <v>29.967448473078115</v>
      </c>
      <c r="J4" t="s">
        <v>291</v>
      </c>
      <c r="K4" t="s">
        <v>130</v>
      </c>
    </row>
    <row r="5" spans="1:11" ht="14.4" x14ac:dyDescent="0.3">
      <c r="A5" t="s">
        <v>140</v>
      </c>
      <c r="B5">
        <v>8</v>
      </c>
      <c r="C5">
        <v>30.862356992280787</v>
      </c>
      <c r="D5">
        <v>68.76330303653782</v>
      </c>
      <c r="E5">
        <v>169.75059509277344</v>
      </c>
      <c r="F5">
        <v>44.464407348925803</v>
      </c>
      <c r="G5">
        <v>40.088499678361735</v>
      </c>
      <c r="H5">
        <v>59.150143446717522</v>
      </c>
      <c r="I5">
        <v>81.512114882765857</v>
      </c>
      <c r="J5" t="s">
        <v>291</v>
      </c>
      <c r="K5" t="s">
        <v>130</v>
      </c>
    </row>
    <row r="6" spans="1:11" ht="14.4" x14ac:dyDescent="0.3">
      <c r="A6" t="s">
        <v>255</v>
      </c>
      <c r="B6">
        <v>8</v>
      </c>
      <c r="C6">
        <v>30.533045054394009</v>
      </c>
      <c r="D6">
        <v>59.835064034768394</v>
      </c>
      <c r="E6">
        <v>98.50939604523343</v>
      </c>
      <c r="F6">
        <v>27.916418655203152</v>
      </c>
      <c r="G6">
        <v>31.839220573220885</v>
      </c>
      <c r="H6">
        <v>57.71319242061049</v>
      </c>
      <c r="I6">
        <v>86.809667587280273</v>
      </c>
      <c r="J6" t="s">
        <v>291</v>
      </c>
      <c r="K6" t="s">
        <v>130</v>
      </c>
    </row>
    <row r="7" spans="1:11" ht="14.4" x14ac:dyDescent="0.3">
      <c r="A7" t="s">
        <v>254</v>
      </c>
      <c r="B7">
        <v>8</v>
      </c>
      <c r="C7">
        <v>20.838433662483943</v>
      </c>
      <c r="D7">
        <v>56.939699786349713</v>
      </c>
      <c r="E7">
        <v>114.88450126742673</v>
      </c>
      <c r="F7">
        <v>31.174614026962786</v>
      </c>
      <c r="G7">
        <v>29.823750019073486</v>
      </c>
      <c r="H7">
        <v>51.320828880455693</v>
      </c>
      <c r="I7">
        <v>79.232902526855469</v>
      </c>
      <c r="J7" t="s">
        <v>291</v>
      </c>
      <c r="K7" t="s">
        <v>130</v>
      </c>
    </row>
    <row r="8" spans="1:11" ht="14.4" x14ac:dyDescent="0.3">
      <c r="A8" t="s">
        <v>169</v>
      </c>
      <c r="B8">
        <v>9</v>
      </c>
      <c r="C8">
        <v>64.368949890136719</v>
      </c>
      <c r="D8">
        <v>119.93519397463473</v>
      </c>
      <c r="E8">
        <v>207.88060991029525</v>
      </c>
      <c r="F8">
        <v>46.431163888687244</v>
      </c>
      <c r="G8">
        <v>86.694412136511204</v>
      </c>
      <c r="H8">
        <v>110.13221723862176</v>
      </c>
      <c r="I8">
        <v>153.68123044561781</v>
      </c>
      <c r="J8" t="s">
        <v>291</v>
      </c>
      <c r="K8" t="s">
        <v>130</v>
      </c>
    </row>
    <row r="9" spans="1:11" ht="14.4" x14ac:dyDescent="0.3">
      <c r="A9" t="s">
        <v>182</v>
      </c>
      <c r="B9">
        <v>9</v>
      </c>
      <c r="C9">
        <v>20.909393989577705</v>
      </c>
      <c r="D9">
        <v>27.945040976845437</v>
      </c>
      <c r="E9">
        <v>34.261497078804936</v>
      </c>
      <c r="F9">
        <v>4.7470075193853747</v>
      </c>
      <c r="G9">
        <v>23.458469383353702</v>
      </c>
      <c r="H9">
        <v>28.032938694174184</v>
      </c>
      <c r="I9">
        <v>32.294368766013783</v>
      </c>
      <c r="J9" t="s">
        <v>291</v>
      </c>
      <c r="K9" t="s">
        <v>130</v>
      </c>
    </row>
    <row r="10" spans="1:11" ht="14.4" x14ac:dyDescent="0.3">
      <c r="A10" t="s">
        <v>205</v>
      </c>
      <c r="B10">
        <v>9</v>
      </c>
      <c r="C10">
        <v>8.0834547502816374</v>
      </c>
      <c r="D10">
        <v>26.848935815536848</v>
      </c>
      <c r="E10">
        <v>142.0665283203125</v>
      </c>
      <c r="F10">
        <v>43.314600885282047</v>
      </c>
      <c r="G10">
        <v>9.5984079262629276</v>
      </c>
      <c r="H10">
        <v>14.997115135192871</v>
      </c>
      <c r="I10">
        <v>15.792012717980136</v>
      </c>
      <c r="J10" t="s">
        <v>291</v>
      </c>
      <c r="K10" t="s">
        <v>130</v>
      </c>
    </row>
    <row r="11" spans="1:11" ht="14.4" x14ac:dyDescent="0.3">
      <c r="A11" t="s">
        <v>195</v>
      </c>
      <c r="B11">
        <v>9</v>
      </c>
      <c r="C11">
        <v>21.054188048883024</v>
      </c>
      <c r="D11">
        <v>35.252698838398622</v>
      </c>
      <c r="E11">
        <v>75.058929443359375</v>
      </c>
      <c r="F11">
        <v>17.536380480981027</v>
      </c>
      <c r="G11">
        <v>23.874648190388381</v>
      </c>
      <c r="H11">
        <v>30.275657998423959</v>
      </c>
      <c r="I11">
        <v>42.744569597592758</v>
      </c>
      <c r="J11" t="s">
        <v>291</v>
      </c>
      <c r="K11" t="s">
        <v>130</v>
      </c>
    </row>
    <row r="12" spans="1:11" ht="14.4" x14ac:dyDescent="0.3">
      <c r="A12" t="s">
        <v>154</v>
      </c>
      <c r="B12">
        <v>10</v>
      </c>
      <c r="C12">
        <v>23.10529658279669</v>
      </c>
      <c r="D12">
        <v>32.590867320645124</v>
      </c>
      <c r="E12">
        <v>47.165435791015625</v>
      </c>
      <c r="F12">
        <v>7.1539837033792963</v>
      </c>
      <c r="G12">
        <v>25.937956043293223</v>
      </c>
      <c r="H12">
        <v>32.807303639884196</v>
      </c>
      <c r="I12">
        <v>37.407569602982676</v>
      </c>
      <c r="J12" t="s">
        <v>291</v>
      </c>
      <c r="K12" t="s">
        <v>130</v>
      </c>
    </row>
    <row r="13" spans="1:11" ht="14.4" x14ac:dyDescent="0.3">
      <c r="A13" t="s">
        <v>174</v>
      </c>
      <c r="B13">
        <v>10</v>
      </c>
      <c r="C13">
        <v>17.558452698875129</v>
      </c>
      <c r="D13">
        <v>59.729472958976565</v>
      </c>
      <c r="E13">
        <v>237.71626281738281</v>
      </c>
      <c r="F13">
        <v>67.632094433692927</v>
      </c>
      <c r="G13">
        <v>21.341635390043187</v>
      </c>
      <c r="H13">
        <v>25.892517652317171</v>
      </c>
      <c r="I13">
        <v>82.043779373168945</v>
      </c>
      <c r="J13" t="s">
        <v>291</v>
      </c>
      <c r="K13" t="s">
        <v>130</v>
      </c>
    </row>
    <row r="14" spans="1:11" ht="14.4" x14ac:dyDescent="0.3">
      <c r="A14" t="s">
        <v>199</v>
      </c>
      <c r="B14">
        <v>10</v>
      </c>
      <c r="C14">
        <v>3.427126434629471</v>
      </c>
      <c r="D14">
        <v>11.601772796768135</v>
      </c>
      <c r="E14">
        <v>30.453123092651367</v>
      </c>
      <c r="F14">
        <v>7.2297304497506865</v>
      </c>
      <c r="G14">
        <v>7.8867935809731389</v>
      </c>
      <c r="H14">
        <v>9.8806433646845786</v>
      </c>
      <c r="I14">
        <v>12.883277078489773</v>
      </c>
      <c r="J14" t="s">
        <v>291</v>
      </c>
      <c r="K14" t="s">
        <v>130</v>
      </c>
    </row>
    <row r="15" spans="1:11" ht="14.4" x14ac:dyDescent="0.3">
      <c r="A15" t="s">
        <v>98</v>
      </c>
      <c r="B15">
        <v>10</v>
      </c>
      <c r="C15">
        <v>11.476793654070002</v>
      </c>
      <c r="D15">
        <v>31.119031604539806</v>
      </c>
      <c r="E15">
        <v>76.113456726074219</v>
      </c>
      <c r="F15">
        <v>22.682714304915191</v>
      </c>
      <c r="G15">
        <v>16.931849188565995</v>
      </c>
      <c r="H15">
        <v>20.351412665443164</v>
      </c>
      <c r="I15">
        <v>44.193662973971612</v>
      </c>
      <c r="J15" t="s">
        <v>291</v>
      </c>
      <c r="K15" t="s">
        <v>130</v>
      </c>
    </row>
    <row r="16" spans="1:11" ht="14.4" x14ac:dyDescent="0.3">
      <c r="A16" t="s">
        <v>134</v>
      </c>
      <c r="B16">
        <v>10</v>
      </c>
      <c r="C16">
        <v>13.368644911528591</v>
      </c>
      <c r="D16">
        <v>31.212969791893965</v>
      </c>
      <c r="E16">
        <v>68.633049011230469</v>
      </c>
      <c r="F16">
        <v>18.849885664817407</v>
      </c>
      <c r="G16">
        <v>18.310693580947284</v>
      </c>
      <c r="H16">
        <v>23.548192428351413</v>
      </c>
      <c r="I16">
        <v>41.047695922437889</v>
      </c>
      <c r="J16" t="s">
        <v>291</v>
      </c>
      <c r="K16" t="s">
        <v>130</v>
      </c>
    </row>
    <row r="17" spans="1:11" ht="14.4" x14ac:dyDescent="0.3">
      <c r="A17" t="s">
        <v>145</v>
      </c>
      <c r="B17">
        <v>10</v>
      </c>
      <c r="C17">
        <v>19.63724981909505</v>
      </c>
      <c r="D17">
        <v>35.082582002117874</v>
      </c>
      <c r="E17">
        <v>82.720447662995355</v>
      </c>
      <c r="F17">
        <v>21.275370556978775</v>
      </c>
      <c r="G17">
        <v>22.797840383828209</v>
      </c>
      <c r="H17">
        <v>24.545193672180176</v>
      </c>
      <c r="I17">
        <v>47.007891745513732</v>
      </c>
      <c r="J17" t="s">
        <v>291</v>
      </c>
      <c r="K17" t="s">
        <v>130</v>
      </c>
    </row>
    <row r="18" spans="1:11" ht="14.4" x14ac:dyDescent="0.3">
      <c r="A18" t="s">
        <v>210</v>
      </c>
      <c r="B18">
        <v>10</v>
      </c>
      <c r="C18">
        <v>15.668582282573551</v>
      </c>
      <c r="D18">
        <v>29.144179442216785</v>
      </c>
      <c r="E18">
        <v>68.399289597878422</v>
      </c>
      <c r="F18">
        <v>16.668147445231547</v>
      </c>
      <c r="G18">
        <v>17.592068673449923</v>
      </c>
      <c r="H18">
        <v>21.306319905055656</v>
      </c>
      <c r="I18">
        <v>36.947077273124457</v>
      </c>
      <c r="J18" t="s">
        <v>291</v>
      </c>
      <c r="K18" t="s">
        <v>130</v>
      </c>
    </row>
    <row r="19" spans="1:11" ht="14.4" x14ac:dyDescent="0.3">
      <c r="A19" t="s">
        <v>147</v>
      </c>
      <c r="B19">
        <v>10</v>
      </c>
      <c r="C19">
        <v>11.721349384738467</v>
      </c>
      <c r="D19">
        <v>31.460800576034252</v>
      </c>
      <c r="E19">
        <v>158.23944091796875</v>
      </c>
      <c r="F19">
        <v>44.843814478836798</v>
      </c>
      <c r="G19">
        <v>14.017885633907806</v>
      </c>
      <c r="H19">
        <v>15.568703596401502</v>
      </c>
      <c r="I19">
        <v>23.184877136336222</v>
      </c>
      <c r="J19" t="s">
        <v>291</v>
      </c>
      <c r="K19" t="s">
        <v>130</v>
      </c>
    </row>
    <row r="20" spans="1:11" ht="14.4" x14ac:dyDescent="0.3">
      <c r="A20" t="s">
        <v>203</v>
      </c>
      <c r="B20">
        <v>10</v>
      </c>
      <c r="C20">
        <v>11.778656985145483</v>
      </c>
      <c r="D20">
        <v>18.984541352612659</v>
      </c>
      <c r="E20">
        <v>26.995676437027527</v>
      </c>
      <c r="F20">
        <v>4.9161901968862507</v>
      </c>
      <c r="G20">
        <v>15.269215186708541</v>
      </c>
      <c r="H20">
        <v>18.507838344923339</v>
      </c>
      <c r="I20">
        <v>22.640599698426286</v>
      </c>
      <c r="J20" t="s">
        <v>291</v>
      </c>
      <c r="K20" t="s">
        <v>130</v>
      </c>
    </row>
    <row r="21" spans="1:11" ht="14.4" x14ac:dyDescent="0.3">
      <c r="A21" t="s">
        <v>144</v>
      </c>
      <c r="B21">
        <v>11</v>
      </c>
      <c r="C21">
        <v>71.472858389075327</v>
      </c>
      <c r="D21">
        <v>117.56103950379935</v>
      </c>
      <c r="E21">
        <v>200.46110534667969</v>
      </c>
      <c r="F21">
        <v>42.20601284829241</v>
      </c>
      <c r="G21">
        <v>83.08403904633991</v>
      </c>
      <c r="H21">
        <v>115.01403990886917</v>
      </c>
      <c r="I21">
        <v>147.72062683105469</v>
      </c>
      <c r="J21" t="s">
        <v>291</v>
      </c>
      <c r="K21" t="s">
        <v>130</v>
      </c>
    </row>
    <row r="22" spans="1:11" ht="14.4" x14ac:dyDescent="0.3">
      <c r="A22" t="s">
        <v>149</v>
      </c>
      <c r="B22">
        <v>11</v>
      </c>
      <c r="C22">
        <v>14.035932187155787</v>
      </c>
      <c r="D22">
        <v>53.675704268802285</v>
      </c>
      <c r="E22">
        <v>187.82279968261719</v>
      </c>
      <c r="F22">
        <v>64.764709757445999</v>
      </c>
      <c r="G22">
        <v>15.176820221049335</v>
      </c>
      <c r="H22">
        <v>19.600390917326401</v>
      </c>
      <c r="I22">
        <v>94.532730102539063</v>
      </c>
      <c r="J22" t="s">
        <v>291</v>
      </c>
      <c r="K22" t="s">
        <v>130</v>
      </c>
    </row>
    <row r="23" spans="1:11" ht="14.4" x14ac:dyDescent="0.3">
      <c r="A23" t="s">
        <v>179</v>
      </c>
      <c r="B23">
        <v>11</v>
      </c>
      <c r="C23">
        <v>20.003015479044244</v>
      </c>
      <c r="D23">
        <v>40.334391814588564</v>
      </c>
      <c r="E23">
        <v>151.09136962890625</v>
      </c>
      <c r="F23">
        <v>38.349194250051553</v>
      </c>
      <c r="G23">
        <v>22.048612077947961</v>
      </c>
      <c r="H23">
        <v>24.716828974239732</v>
      </c>
      <c r="I23">
        <v>46.629263229474198</v>
      </c>
      <c r="J23" t="s">
        <v>291</v>
      </c>
      <c r="K23" t="s">
        <v>130</v>
      </c>
    </row>
    <row r="24" spans="1:11" ht="14.4" x14ac:dyDescent="0.3">
      <c r="A24" t="s">
        <v>115</v>
      </c>
      <c r="B24">
        <v>11</v>
      </c>
      <c r="C24">
        <v>13.455694704049844</v>
      </c>
      <c r="D24">
        <v>28.862780183510655</v>
      </c>
      <c r="E24">
        <v>69.511337280273437</v>
      </c>
      <c r="F24">
        <v>17.221849526520852</v>
      </c>
      <c r="G24">
        <v>19.989815622274822</v>
      </c>
      <c r="H24">
        <v>22.728788138413407</v>
      </c>
      <c r="I24">
        <v>26.863174248224094</v>
      </c>
      <c r="J24" t="s">
        <v>291</v>
      </c>
      <c r="K24" t="s">
        <v>130</v>
      </c>
    </row>
    <row r="25" spans="1:11" ht="14.4" x14ac:dyDescent="0.3">
      <c r="A25" t="s">
        <v>96</v>
      </c>
      <c r="B25">
        <v>11</v>
      </c>
      <c r="C25">
        <v>13.979267546543134</v>
      </c>
      <c r="D25">
        <v>26.936059089035016</v>
      </c>
      <c r="E25">
        <v>113.01776123046875</v>
      </c>
      <c r="F25">
        <v>28.778059409863729</v>
      </c>
      <c r="G25">
        <v>15.338626060956789</v>
      </c>
      <c r="H25">
        <v>16.774151503471078</v>
      </c>
      <c r="I25">
        <v>23.290750503540039</v>
      </c>
      <c r="J25" t="s">
        <v>291</v>
      </c>
      <c r="K25" t="s">
        <v>130</v>
      </c>
    </row>
    <row r="26" spans="1:11" ht="14.4" x14ac:dyDescent="0.3">
      <c r="A26" t="s">
        <v>220</v>
      </c>
      <c r="B26">
        <v>12</v>
      </c>
      <c r="C26">
        <v>7.6373095107970377</v>
      </c>
      <c r="D26">
        <v>52.347423345767844</v>
      </c>
      <c r="E26">
        <v>188.6663818359375</v>
      </c>
      <c r="F26">
        <v>60.55517765727155</v>
      </c>
      <c r="G26">
        <v>11.885274349098072</v>
      </c>
      <c r="H26">
        <v>22.884129273694843</v>
      </c>
      <c r="I26">
        <v>82.684698104858398</v>
      </c>
      <c r="J26" t="s">
        <v>291</v>
      </c>
      <c r="K26" t="s">
        <v>130</v>
      </c>
    </row>
    <row r="27" spans="1:11" ht="14.4" x14ac:dyDescent="0.3">
      <c r="A27" t="s">
        <v>155</v>
      </c>
      <c r="B27">
        <v>12</v>
      </c>
      <c r="C27">
        <v>18.647357985436706</v>
      </c>
      <c r="D27">
        <v>38.758759129852606</v>
      </c>
      <c r="E27">
        <v>69.849014282226563</v>
      </c>
      <c r="F27">
        <v>15.459833188986416</v>
      </c>
      <c r="G27">
        <v>29.296646682794936</v>
      </c>
      <c r="H27">
        <v>33.653639570435729</v>
      </c>
      <c r="I27">
        <v>46.899464277168249</v>
      </c>
      <c r="J27" t="s">
        <v>291</v>
      </c>
      <c r="K27" t="s">
        <v>130</v>
      </c>
    </row>
    <row r="28" spans="1:11" ht="14.4" x14ac:dyDescent="0.3">
      <c r="A28" t="s">
        <v>94</v>
      </c>
      <c r="B28">
        <v>12</v>
      </c>
      <c r="C28">
        <v>13.82112139170199</v>
      </c>
      <c r="D28">
        <v>22.06902040864809</v>
      </c>
      <c r="E28">
        <v>45.867441655787566</v>
      </c>
      <c r="F28">
        <v>8.1710945076367594</v>
      </c>
      <c r="G28">
        <v>17.278135037028829</v>
      </c>
      <c r="H28">
        <v>20.350645856525084</v>
      </c>
      <c r="I28">
        <v>23.974795341491699</v>
      </c>
      <c r="J28" t="s">
        <v>291</v>
      </c>
      <c r="K28" t="s">
        <v>130</v>
      </c>
    </row>
    <row r="29" spans="1:11" ht="14.4" x14ac:dyDescent="0.3">
      <c r="A29" t="s">
        <v>217</v>
      </c>
      <c r="B29">
        <v>13</v>
      </c>
      <c r="C29">
        <v>24.807229814686831</v>
      </c>
      <c r="D29">
        <v>45.051563265610916</v>
      </c>
      <c r="E29">
        <v>80.319326244590698</v>
      </c>
      <c r="F29">
        <v>21.709848175945744</v>
      </c>
      <c r="G29">
        <v>26.812852234063698</v>
      </c>
      <c r="H29">
        <v>31.269373649408777</v>
      </c>
      <c r="I29">
        <v>68.112357535865613</v>
      </c>
      <c r="J29" t="s">
        <v>291</v>
      </c>
      <c r="K29" t="s">
        <v>130</v>
      </c>
    </row>
    <row r="30" spans="1:11" ht="14.4" x14ac:dyDescent="0.3">
      <c r="A30" t="s">
        <v>164</v>
      </c>
      <c r="B30">
        <v>13</v>
      </c>
      <c r="C30">
        <v>10.627931660704403</v>
      </c>
      <c r="D30">
        <v>17.106010992532632</v>
      </c>
      <c r="E30">
        <v>28.771190644354785</v>
      </c>
      <c r="F30">
        <v>5.5567918204388018</v>
      </c>
      <c r="G30">
        <v>12.941134933862006</v>
      </c>
      <c r="H30">
        <v>15.240229637192076</v>
      </c>
      <c r="I30">
        <v>21.389833925434559</v>
      </c>
      <c r="J30" t="s">
        <v>291</v>
      </c>
      <c r="K30" t="s">
        <v>130</v>
      </c>
    </row>
    <row r="31" spans="1:11" ht="14.4" x14ac:dyDescent="0.3">
      <c r="A31" t="s">
        <v>95</v>
      </c>
      <c r="B31">
        <v>13</v>
      </c>
      <c r="C31">
        <v>6.298568404808826</v>
      </c>
      <c r="D31">
        <v>18.752465539058257</v>
      </c>
      <c r="E31">
        <v>37.754061402405398</v>
      </c>
      <c r="F31">
        <v>12.653788996908006</v>
      </c>
      <c r="G31">
        <v>9.0186067132402457</v>
      </c>
      <c r="H31">
        <v>11.964326285425402</v>
      </c>
      <c r="I31">
        <v>35.328272830203815</v>
      </c>
      <c r="J31" t="s">
        <v>291</v>
      </c>
      <c r="K31" t="s">
        <v>130</v>
      </c>
    </row>
    <row r="32" spans="1:11" ht="14.4" x14ac:dyDescent="0.3">
      <c r="A32" t="s">
        <v>165</v>
      </c>
      <c r="B32">
        <v>13</v>
      </c>
      <c r="C32">
        <v>33.596160888671875</v>
      </c>
      <c r="D32">
        <v>94.897556828872425</v>
      </c>
      <c r="E32">
        <v>233.57118225097656</v>
      </c>
      <c r="F32">
        <v>64.6000294020631</v>
      </c>
      <c r="G32">
        <v>45.116339007152384</v>
      </c>
      <c r="H32">
        <v>70.9979248046875</v>
      </c>
      <c r="I32">
        <v>131.68127059936523</v>
      </c>
      <c r="J32" t="s">
        <v>291</v>
      </c>
      <c r="K32" t="s">
        <v>130</v>
      </c>
    </row>
    <row r="33" spans="1:11" ht="14.4" x14ac:dyDescent="0.3">
      <c r="A33" t="s">
        <v>153</v>
      </c>
      <c r="B33">
        <v>15</v>
      </c>
      <c r="C33">
        <v>20.211591989878279</v>
      </c>
      <c r="D33">
        <v>36.955691576563048</v>
      </c>
      <c r="E33">
        <v>70.843643188476562</v>
      </c>
      <c r="F33">
        <v>15.027869279886014</v>
      </c>
      <c r="G33">
        <v>25.609513844576693</v>
      </c>
      <c r="H33">
        <v>29.494201751753117</v>
      </c>
      <c r="I33">
        <v>45.263214111328125</v>
      </c>
      <c r="J33" t="s">
        <v>291</v>
      </c>
      <c r="K33" t="s">
        <v>130</v>
      </c>
    </row>
    <row r="34" spans="1:11" ht="14.4" x14ac:dyDescent="0.3">
      <c r="A34" t="s">
        <v>209</v>
      </c>
      <c r="B34">
        <v>15</v>
      </c>
      <c r="C34">
        <v>1.6904151835818499</v>
      </c>
      <c r="D34">
        <v>26.590527090448251</v>
      </c>
      <c r="E34">
        <v>124.97856903076172</v>
      </c>
      <c r="F34">
        <v>37.525450265449514</v>
      </c>
      <c r="G34">
        <v>7.9745708719460824</v>
      </c>
      <c r="H34">
        <v>10.271909713745117</v>
      </c>
      <c r="I34">
        <v>15.30864429473877</v>
      </c>
      <c r="J34" t="s">
        <v>291</v>
      </c>
      <c r="K34" t="s">
        <v>130</v>
      </c>
    </row>
    <row r="35" spans="1:11" ht="14.4" x14ac:dyDescent="0.3">
      <c r="A35" t="s">
        <v>189</v>
      </c>
      <c r="B35">
        <v>17</v>
      </c>
      <c r="C35">
        <v>14.666102036024553</v>
      </c>
      <c r="D35">
        <v>45.748718896913878</v>
      </c>
      <c r="E35">
        <v>208.68719482421875</v>
      </c>
      <c r="F35">
        <v>45.918447253626304</v>
      </c>
      <c r="G35">
        <v>24.015573134718451</v>
      </c>
      <c r="H35">
        <v>35.262072062232257</v>
      </c>
      <c r="I35">
        <v>45.020911494472145</v>
      </c>
      <c r="J35" t="s">
        <v>291</v>
      </c>
      <c r="K35" t="s">
        <v>130</v>
      </c>
    </row>
    <row r="36" spans="1:11" ht="14.4" x14ac:dyDescent="0.3">
      <c r="A36" t="s">
        <v>168</v>
      </c>
      <c r="B36">
        <v>18</v>
      </c>
      <c r="C36">
        <v>17.685585334304541</v>
      </c>
      <c r="D36">
        <v>31.261056679284781</v>
      </c>
      <c r="E36">
        <v>70.533432006835938</v>
      </c>
      <c r="F36">
        <v>17.583103449281111</v>
      </c>
      <c r="G36">
        <v>19.930058871969383</v>
      </c>
      <c r="H36">
        <v>21.176298033574447</v>
      </c>
      <c r="I36">
        <v>42.906809408928055</v>
      </c>
      <c r="J36" t="s">
        <v>291</v>
      </c>
      <c r="K36" t="s">
        <v>130</v>
      </c>
    </row>
    <row r="37" spans="1:11" ht="14.4" x14ac:dyDescent="0.3">
      <c r="A37" t="s">
        <v>224</v>
      </c>
      <c r="B37">
        <v>18</v>
      </c>
      <c r="C37">
        <v>20.57430925808784</v>
      </c>
      <c r="D37">
        <v>35.75222115011352</v>
      </c>
      <c r="E37">
        <v>94.8133544921875</v>
      </c>
      <c r="F37">
        <v>19.30237691415612</v>
      </c>
      <c r="G37">
        <v>24.94042872462321</v>
      </c>
      <c r="H37">
        <v>28.074006526132813</v>
      </c>
      <c r="I37">
        <v>38.93016074303867</v>
      </c>
      <c r="J37" t="s">
        <v>291</v>
      </c>
      <c r="K37" t="s">
        <v>130</v>
      </c>
    </row>
    <row r="38" spans="1:11" ht="14.4" x14ac:dyDescent="0.3">
      <c r="A38" t="s">
        <v>202</v>
      </c>
      <c r="B38">
        <v>18</v>
      </c>
      <c r="C38">
        <v>11.333985386607473</v>
      </c>
      <c r="D38">
        <v>30.567847944261537</v>
      </c>
      <c r="E38">
        <v>164.86463928222656</v>
      </c>
      <c r="F38">
        <v>40.548176841038632</v>
      </c>
      <c r="G38">
        <v>12.458931208447543</v>
      </c>
      <c r="H38">
        <v>15.460315454766299</v>
      </c>
      <c r="I38">
        <v>17.338544915435484</v>
      </c>
      <c r="J38" t="s">
        <v>291</v>
      </c>
      <c r="K38" t="s">
        <v>130</v>
      </c>
    </row>
    <row r="39" spans="1:11" ht="14.4" x14ac:dyDescent="0.3">
      <c r="A39" t="s">
        <v>152</v>
      </c>
      <c r="B39">
        <v>19</v>
      </c>
      <c r="C39">
        <v>20.992704970550001</v>
      </c>
      <c r="D39">
        <v>33.938215790500287</v>
      </c>
      <c r="E39">
        <v>54.162631988525391</v>
      </c>
      <c r="F39">
        <v>7.5291956319024624</v>
      </c>
      <c r="G39">
        <v>28.527410507202148</v>
      </c>
      <c r="H39">
        <v>32.967742116916398</v>
      </c>
      <c r="I39">
        <v>40.673975408302503</v>
      </c>
      <c r="J39" t="s">
        <v>291</v>
      </c>
      <c r="K39" t="s">
        <v>130</v>
      </c>
    </row>
    <row r="40" spans="1:11" ht="14.4" x14ac:dyDescent="0.3">
      <c r="A40" t="s">
        <v>167</v>
      </c>
      <c r="B40">
        <v>20</v>
      </c>
      <c r="C40">
        <v>13.19963316712634</v>
      </c>
      <c r="D40">
        <v>36.458856286835896</v>
      </c>
      <c r="E40">
        <v>86.663619995117188</v>
      </c>
      <c r="F40">
        <v>16.487139708886588</v>
      </c>
      <c r="G40">
        <v>24.795592508518784</v>
      </c>
      <c r="H40">
        <v>34.365485602936829</v>
      </c>
      <c r="I40">
        <v>45.763488325849892</v>
      </c>
      <c r="J40" t="s">
        <v>291</v>
      </c>
      <c r="K40" t="s">
        <v>130</v>
      </c>
    </row>
    <row r="41" spans="1:11" ht="14.4" x14ac:dyDescent="0.3">
      <c r="A41" t="s">
        <v>159</v>
      </c>
      <c r="B41">
        <v>20</v>
      </c>
      <c r="C41">
        <v>28.047004699707031</v>
      </c>
      <c r="D41">
        <v>96.931489452636839</v>
      </c>
      <c r="E41">
        <v>204.27650950550458</v>
      </c>
      <c r="F41">
        <v>50.831376510822992</v>
      </c>
      <c r="G41">
        <v>60.818964958190918</v>
      </c>
      <c r="H41">
        <v>89.819637102121106</v>
      </c>
      <c r="I41">
        <v>125.06230926513672</v>
      </c>
      <c r="J41" t="s">
        <v>291</v>
      </c>
      <c r="K41" t="s">
        <v>130</v>
      </c>
    </row>
    <row r="42" spans="1:11" ht="14.4" x14ac:dyDescent="0.3">
      <c r="A42" t="s">
        <v>158</v>
      </c>
      <c r="B42">
        <v>22</v>
      </c>
      <c r="C42">
        <v>17.251347018746937</v>
      </c>
      <c r="D42">
        <v>40.386974777308673</v>
      </c>
      <c r="E42">
        <v>91.892829895019531</v>
      </c>
      <c r="F42">
        <v>21.899577175315102</v>
      </c>
      <c r="G42">
        <v>24.694490206390149</v>
      </c>
      <c r="H42">
        <v>31.396668519689229</v>
      </c>
      <c r="I42">
        <v>54.622454851576229</v>
      </c>
      <c r="J42" t="s">
        <v>291</v>
      </c>
      <c r="K42" t="s">
        <v>130</v>
      </c>
    </row>
    <row r="43" spans="1:11" ht="14.4" x14ac:dyDescent="0.3">
      <c r="A43" t="s">
        <v>139</v>
      </c>
      <c r="B43">
        <v>23</v>
      </c>
      <c r="C43">
        <v>11.313741072429217</v>
      </c>
      <c r="D43">
        <v>37.159713983518863</v>
      </c>
      <c r="E43">
        <v>189.38265991210937</v>
      </c>
      <c r="F43">
        <v>39.637571546423636</v>
      </c>
      <c r="G43">
        <v>19.032829284667969</v>
      </c>
      <c r="H43">
        <v>21.820763357613568</v>
      </c>
      <c r="I43">
        <v>36.92326381981394</v>
      </c>
      <c r="J43" t="s">
        <v>291</v>
      </c>
      <c r="K43" t="s">
        <v>130</v>
      </c>
    </row>
    <row r="44" spans="1:11" ht="14.4" x14ac:dyDescent="0.3">
      <c r="A44" t="s">
        <v>188</v>
      </c>
      <c r="B44">
        <v>23</v>
      </c>
      <c r="C44">
        <v>17.090964252737109</v>
      </c>
      <c r="D44">
        <v>40.576089265620638</v>
      </c>
      <c r="E44">
        <v>171.29716491699219</v>
      </c>
      <c r="F44">
        <v>37.055363489883192</v>
      </c>
      <c r="G44">
        <v>22.503444750533475</v>
      </c>
      <c r="H44">
        <v>27.165433776504312</v>
      </c>
      <c r="I44">
        <v>40.28436085348622</v>
      </c>
      <c r="J44" t="s">
        <v>291</v>
      </c>
      <c r="K44" t="s">
        <v>130</v>
      </c>
    </row>
    <row r="45" spans="1:11" ht="14.4" x14ac:dyDescent="0.3">
      <c r="A45" t="s">
        <v>211</v>
      </c>
      <c r="B45">
        <v>24</v>
      </c>
      <c r="C45">
        <v>8.7115004887585545</v>
      </c>
      <c r="D45">
        <v>21.530158616676122</v>
      </c>
      <c r="E45">
        <v>110.77137756347656</v>
      </c>
      <c r="F45">
        <v>19.723395060981186</v>
      </c>
      <c r="G45">
        <v>13.772254580337622</v>
      </c>
      <c r="H45">
        <v>16.744850485449547</v>
      </c>
      <c r="I45">
        <v>22.395773887634277</v>
      </c>
      <c r="J45" t="s">
        <v>291</v>
      </c>
      <c r="K45" t="s">
        <v>130</v>
      </c>
    </row>
    <row r="46" spans="1:11" ht="14.4" x14ac:dyDescent="0.3">
      <c r="A46" t="s">
        <v>150</v>
      </c>
      <c r="B46">
        <v>24</v>
      </c>
      <c r="C46">
        <v>14.799232982433919</v>
      </c>
      <c r="D46">
        <v>36.349913281987916</v>
      </c>
      <c r="E46">
        <v>144.91522216796875</v>
      </c>
      <c r="F46">
        <v>35.864470129375732</v>
      </c>
      <c r="G46">
        <v>17.496381848581294</v>
      </c>
      <c r="H46">
        <v>20.201511888978075</v>
      </c>
      <c r="I46">
        <v>30.955416984269853</v>
      </c>
      <c r="J46" t="s">
        <v>291</v>
      </c>
      <c r="K46" t="s">
        <v>130</v>
      </c>
    </row>
    <row r="47" spans="1:11" ht="14.4" x14ac:dyDescent="0.3">
      <c r="A47" t="s">
        <v>177</v>
      </c>
      <c r="B47">
        <v>24</v>
      </c>
      <c r="C47">
        <v>7.7054786682128906</v>
      </c>
      <c r="D47">
        <v>29.447020424694319</v>
      </c>
      <c r="E47">
        <v>69.369171142578125</v>
      </c>
      <c r="F47">
        <v>17.229274754896267</v>
      </c>
      <c r="G47">
        <v>13.768340121663252</v>
      </c>
      <c r="H47">
        <v>27.24765708356064</v>
      </c>
      <c r="I47">
        <v>40.640588383293434</v>
      </c>
      <c r="J47" t="s">
        <v>291</v>
      </c>
      <c r="K47" t="s">
        <v>130</v>
      </c>
    </row>
    <row r="48" spans="1:11" ht="14.4" x14ac:dyDescent="0.3">
      <c r="A48" t="s">
        <v>173</v>
      </c>
      <c r="B48">
        <v>25</v>
      </c>
      <c r="C48">
        <v>22.941491135865327</v>
      </c>
      <c r="D48">
        <v>44.172858297791947</v>
      </c>
      <c r="E48">
        <v>145.45439147949219</v>
      </c>
      <c r="F48">
        <v>25.093958369945984</v>
      </c>
      <c r="G48">
        <v>29.850097378638239</v>
      </c>
      <c r="H48">
        <v>40.410900267190144</v>
      </c>
      <c r="I48">
        <v>48.161871693330681</v>
      </c>
      <c r="J48" t="s">
        <v>291</v>
      </c>
      <c r="K48" t="s">
        <v>130</v>
      </c>
    </row>
    <row r="49" spans="1:11" ht="14.4" x14ac:dyDescent="0.3">
      <c r="A49" t="s">
        <v>184</v>
      </c>
      <c r="B49">
        <v>27</v>
      </c>
      <c r="C49">
        <v>20.178907611853571</v>
      </c>
      <c r="D49">
        <v>34.064288679325124</v>
      </c>
      <c r="E49">
        <v>70.782402038574219</v>
      </c>
      <c r="F49">
        <v>13.290539939492922</v>
      </c>
      <c r="G49">
        <v>22.284307958187014</v>
      </c>
      <c r="H49">
        <v>30.457846119929449</v>
      </c>
      <c r="I49">
        <v>39.972280103173858</v>
      </c>
      <c r="J49" t="s">
        <v>291</v>
      </c>
      <c r="K49" t="s">
        <v>130</v>
      </c>
    </row>
    <row r="50" spans="1:11" ht="14.4" x14ac:dyDescent="0.3">
      <c r="A50" t="s">
        <v>91</v>
      </c>
      <c r="B50">
        <v>27</v>
      </c>
      <c r="C50">
        <v>19.219722005437784</v>
      </c>
      <c r="D50">
        <v>31.69871965476753</v>
      </c>
      <c r="E50">
        <v>59.619495391845703</v>
      </c>
      <c r="F50">
        <v>9.5279396828420797</v>
      </c>
      <c r="G50">
        <v>24.966569616411604</v>
      </c>
      <c r="H50">
        <v>28.271186871145392</v>
      </c>
      <c r="I50">
        <v>37.49612594343715</v>
      </c>
      <c r="J50" t="s">
        <v>291</v>
      </c>
      <c r="K50" t="s">
        <v>130</v>
      </c>
    </row>
    <row r="51" spans="1:11" ht="14.4" x14ac:dyDescent="0.3">
      <c r="A51" t="s">
        <v>207</v>
      </c>
      <c r="B51">
        <v>28</v>
      </c>
      <c r="C51">
        <v>7.6963587610888693</v>
      </c>
      <c r="D51">
        <v>33.508261929608061</v>
      </c>
      <c r="E51">
        <v>171.95283508300781</v>
      </c>
      <c r="F51">
        <v>42.062702661872976</v>
      </c>
      <c r="G51">
        <v>11.047582176550229</v>
      </c>
      <c r="H51">
        <v>16.765764934264244</v>
      </c>
      <c r="I51">
        <v>23.106014728546143</v>
      </c>
      <c r="J51" t="s">
        <v>291</v>
      </c>
      <c r="K51" t="s">
        <v>130</v>
      </c>
    </row>
    <row r="52" spans="1:11" ht="14.4" x14ac:dyDescent="0.3">
      <c r="A52" t="s">
        <v>212</v>
      </c>
      <c r="B52">
        <v>29</v>
      </c>
      <c r="C52">
        <v>21.807191848754883</v>
      </c>
      <c r="D52">
        <v>92.145784938689872</v>
      </c>
      <c r="E52">
        <v>212.52239990234375</v>
      </c>
      <c r="F52">
        <v>50.640984195163377</v>
      </c>
      <c r="G52">
        <v>51.824030651907698</v>
      </c>
      <c r="H52">
        <v>85.064048767089844</v>
      </c>
      <c r="I52">
        <v>120.34852208430405</v>
      </c>
      <c r="J52" t="s">
        <v>291</v>
      </c>
      <c r="K52" t="s">
        <v>130</v>
      </c>
    </row>
    <row r="53" spans="1:11" ht="14.4" x14ac:dyDescent="0.3">
      <c r="A53" t="s">
        <v>136</v>
      </c>
      <c r="B53">
        <v>30</v>
      </c>
      <c r="C53">
        <v>14.807347366431145</v>
      </c>
      <c r="D53">
        <v>38.417037000103512</v>
      </c>
      <c r="E53">
        <v>225.34745788574219</v>
      </c>
      <c r="F53">
        <v>44.373117162770811</v>
      </c>
      <c r="G53">
        <v>17.123062085443117</v>
      </c>
      <c r="H53">
        <v>18.720488174409628</v>
      </c>
      <c r="I53">
        <v>38.903920070302206</v>
      </c>
      <c r="J53" t="s">
        <v>291</v>
      </c>
      <c r="K53" t="s">
        <v>130</v>
      </c>
    </row>
    <row r="54" spans="1:11" ht="14.4" x14ac:dyDescent="0.3">
      <c r="A54" t="s">
        <v>206</v>
      </c>
      <c r="B54">
        <v>30</v>
      </c>
      <c r="C54">
        <v>13.907659205689866</v>
      </c>
      <c r="D54">
        <v>46.667194889626721</v>
      </c>
      <c r="E54">
        <v>150.17938232421875</v>
      </c>
      <c r="F54">
        <v>40.068898661783336</v>
      </c>
      <c r="G54">
        <v>21.936331230465186</v>
      </c>
      <c r="H54">
        <v>27.350260691970071</v>
      </c>
      <c r="I54">
        <v>53.216548919677734</v>
      </c>
      <c r="J54" t="s">
        <v>291</v>
      </c>
      <c r="K54" t="s">
        <v>130</v>
      </c>
    </row>
    <row r="55" spans="1:11" ht="14.4" x14ac:dyDescent="0.3">
      <c r="A55" t="s">
        <v>218</v>
      </c>
      <c r="B55">
        <v>31</v>
      </c>
      <c r="C55">
        <v>12.485577935039013</v>
      </c>
      <c r="D55">
        <v>42.103405199710117</v>
      </c>
      <c r="E55">
        <v>195.40481567382812</v>
      </c>
      <c r="F55">
        <v>42.630859169612336</v>
      </c>
      <c r="G55">
        <v>19.478250728862974</v>
      </c>
      <c r="H55">
        <v>23.97102788566152</v>
      </c>
      <c r="I55">
        <v>44.681883488018457</v>
      </c>
      <c r="J55" t="s">
        <v>291</v>
      </c>
      <c r="K55" t="s">
        <v>130</v>
      </c>
    </row>
    <row r="56" spans="1:11" ht="14.4" x14ac:dyDescent="0.3">
      <c r="A56" t="s">
        <v>196</v>
      </c>
      <c r="B56">
        <v>32</v>
      </c>
      <c r="C56">
        <v>9.5176362137278687</v>
      </c>
      <c r="D56">
        <v>41.110448917707309</v>
      </c>
      <c r="E56">
        <v>203.63433837890625</v>
      </c>
      <c r="F56">
        <v>47.958150316896209</v>
      </c>
      <c r="G56">
        <v>18.350742414784339</v>
      </c>
      <c r="H56">
        <v>21.259071225031725</v>
      </c>
      <c r="I56">
        <v>40.03383213184793</v>
      </c>
      <c r="J56" t="s">
        <v>291</v>
      </c>
      <c r="K56" t="s">
        <v>130</v>
      </c>
    </row>
    <row r="57" spans="1:11" ht="14.4" x14ac:dyDescent="0.3">
      <c r="A57" t="s">
        <v>157</v>
      </c>
      <c r="B57">
        <v>34</v>
      </c>
      <c r="C57">
        <v>17.440131445251595</v>
      </c>
      <c r="D57">
        <v>43.871783890213528</v>
      </c>
      <c r="E57">
        <v>134.64685681778354</v>
      </c>
      <c r="F57">
        <v>25.801999732888635</v>
      </c>
      <c r="G57">
        <v>28.118900132998917</v>
      </c>
      <c r="H57">
        <v>36.447717687192579</v>
      </c>
      <c r="I57">
        <v>50.793673711017433</v>
      </c>
      <c r="J57" t="s">
        <v>291</v>
      </c>
      <c r="K57" t="s">
        <v>130</v>
      </c>
    </row>
    <row r="58" spans="1:11" ht="14.4" x14ac:dyDescent="0.3">
      <c r="A58" t="s">
        <v>200</v>
      </c>
      <c r="B58">
        <v>39</v>
      </c>
      <c r="C58">
        <v>13.064910888671875</v>
      </c>
      <c r="D58">
        <v>31.046420588691397</v>
      </c>
      <c r="E58">
        <v>116.45899963378906</v>
      </c>
      <c r="F58">
        <v>23.299293954059465</v>
      </c>
      <c r="G58">
        <v>18.245052894701605</v>
      </c>
      <c r="H58">
        <v>21.167737115620884</v>
      </c>
      <c r="I58">
        <v>35.556905909672842</v>
      </c>
      <c r="J58" t="s">
        <v>291</v>
      </c>
      <c r="K58" t="s">
        <v>130</v>
      </c>
    </row>
    <row r="59" spans="1:11" ht="14.4" x14ac:dyDescent="0.3">
      <c r="A59" t="s">
        <v>208</v>
      </c>
      <c r="B59">
        <v>44</v>
      </c>
      <c r="C59">
        <v>6.5118282253124935</v>
      </c>
      <c r="D59">
        <v>33.04532145800151</v>
      </c>
      <c r="E59">
        <v>173.3458251953125</v>
      </c>
      <c r="F59">
        <v>47.424168947408809</v>
      </c>
      <c r="G59">
        <v>9.1503423578848562</v>
      </c>
      <c r="H59">
        <v>11.686591571101742</v>
      </c>
      <c r="I59">
        <v>20.101215540574451</v>
      </c>
      <c r="J59" t="s">
        <v>291</v>
      </c>
      <c r="K59" t="s">
        <v>130</v>
      </c>
    </row>
    <row r="60" spans="1:11" ht="14.4" x14ac:dyDescent="0.3">
      <c r="A60" t="s">
        <v>201</v>
      </c>
      <c r="B60">
        <v>46</v>
      </c>
      <c r="C60">
        <v>16.919859886459715</v>
      </c>
      <c r="D60">
        <v>36.900928538361647</v>
      </c>
      <c r="E60">
        <v>142.83522033691406</v>
      </c>
      <c r="F60">
        <v>27.916547067105164</v>
      </c>
      <c r="G60">
        <v>20.620199813318006</v>
      </c>
      <c r="H60">
        <v>23.337632896045751</v>
      </c>
      <c r="I60">
        <v>43.839270186713883</v>
      </c>
      <c r="J60" t="s">
        <v>291</v>
      </c>
      <c r="K60" t="s">
        <v>130</v>
      </c>
    </row>
    <row r="61" spans="1:11" ht="14.4" x14ac:dyDescent="0.3">
      <c r="A61" t="s">
        <v>183</v>
      </c>
      <c r="B61">
        <v>48</v>
      </c>
      <c r="C61">
        <v>14.311707855135644</v>
      </c>
      <c r="D61">
        <v>45.919225162547185</v>
      </c>
      <c r="E61">
        <v>198.17401123046875</v>
      </c>
      <c r="F61">
        <v>39.184677416954983</v>
      </c>
      <c r="G61">
        <v>20.980373402682645</v>
      </c>
      <c r="H61">
        <v>33.673488119547628</v>
      </c>
      <c r="I61">
        <v>49.947315065200826</v>
      </c>
      <c r="J61" t="s">
        <v>291</v>
      </c>
      <c r="K61" t="s">
        <v>130</v>
      </c>
    </row>
    <row r="62" spans="1:11" ht="14.4" x14ac:dyDescent="0.3">
      <c r="A62" t="s">
        <v>166</v>
      </c>
      <c r="B62">
        <v>51</v>
      </c>
      <c r="C62">
        <v>7.5863585736753754</v>
      </c>
      <c r="D62">
        <v>30.743698242248513</v>
      </c>
      <c r="E62">
        <v>96.811317443847656</v>
      </c>
      <c r="F62">
        <v>18.213649460738718</v>
      </c>
      <c r="G62">
        <v>19.260342119610549</v>
      </c>
      <c r="H62">
        <v>23.088059534249396</v>
      </c>
      <c r="I62">
        <v>36.890438079833984</v>
      </c>
      <c r="J62" t="s">
        <v>291</v>
      </c>
      <c r="K62" t="s">
        <v>130</v>
      </c>
    </row>
    <row r="63" spans="1:11" ht="14.4" x14ac:dyDescent="0.3">
      <c r="A63" t="s">
        <v>146</v>
      </c>
      <c r="B63">
        <v>51</v>
      </c>
      <c r="C63">
        <v>11.210426865672158</v>
      </c>
      <c r="D63">
        <v>24.598536912603077</v>
      </c>
      <c r="E63">
        <v>117.40264129638672</v>
      </c>
      <c r="F63">
        <v>21.065609648131559</v>
      </c>
      <c r="G63">
        <v>15.039921758996314</v>
      </c>
      <c r="H63">
        <v>18.769939690915944</v>
      </c>
      <c r="I63">
        <v>21.301608971611778</v>
      </c>
      <c r="J63" t="s">
        <v>291</v>
      </c>
      <c r="K63" t="s">
        <v>130</v>
      </c>
    </row>
    <row r="64" spans="1:11" ht="14.4" x14ac:dyDescent="0.3">
      <c r="A64" t="s">
        <v>151</v>
      </c>
      <c r="B64">
        <v>69</v>
      </c>
      <c r="C64">
        <v>18.930193050429374</v>
      </c>
      <c r="D64">
        <v>46.662328496828458</v>
      </c>
      <c r="E64">
        <v>213.89022827148437</v>
      </c>
      <c r="F64">
        <v>36.400090719106835</v>
      </c>
      <c r="G64">
        <v>26.997445100848676</v>
      </c>
      <c r="H64">
        <v>34.193015176138736</v>
      </c>
      <c r="I64">
        <v>47.771727607049542</v>
      </c>
      <c r="J64" t="s">
        <v>291</v>
      </c>
      <c r="K64" t="s">
        <v>130</v>
      </c>
    </row>
    <row r="65" spans="1:11" ht="14.4" x14ac:dyDescent="0.3">
      <c r="A65" t="s">
        <v>135</v>
      </c>
      <c r="B65">
        <v>70</v>
      </c>
      <c r="C65">
        <v>14.194904181184668</v>
      </c>
      <c r="D65">
        <v>48.144318305820249</v>
      </c>
      <c r="E65">
        <v>200.62031555175781</v>
      </c>
      <c r="F65">
        <v>44.68353554932235</v>
      </c>
      <c r="G65">
        <v>21.008256435394287</v>
      </c>
      <c r="H65">
        <v>27.621391565671338</v>
      </c>
      <c r="I65">
        <v>46.89909360004625</v>
      </c>
      <c r="J65" t="s">
        <v>291</v>
      </c>
      <c r="K65" t="s">
        <v>130</v>
      </c>
    </row>
    <row r="66" spans="1:11" ht="14.4" x14ac:dyDescent="0.3">
      <c r="A66" t="s">
        <v>178</v>
      </c>
      <c r="B66">
        <v>75</v>
      </c>
      <c r="C66">
        <v>6.5652234284088244</v>
      </c>
      <c r="D66">
        <v>27.185220775509361</v>
      </c>
      <c r="E66">
        <v>204.25228881835937</v>
      </c>
      <c r="F66">
        <v>37.357987696514591</v>
      </c>
      <c r="G66">
        <v>9.4912609149294429</v>
      </c>
      <c r="H66">
        <v>12.041258547293099</v>
      </c>
      <c r="I66">
        <v>19.17618938901121</v>
      </c>
      <c r="J66" t="s">
        <v>291</v>
      </c>
      <c r="K66" t="s">
        <v>130</v>
      </c>
    </row>
    <row r="67" spans="1:11" ht="14.4" x14ac:dyDescent="0.3">
      <c r="A67" t="s">
        <v>156</v>
      </c>
      <c r="B67">
        <v>75</v>
      </c>
      <c r="C67">
        <v>14.987037762248919</v>
      </c>
      <c r="D67">
        <v>34.525866217636555</v>
      </c>
      <c r="E67">
        <v>225.05204772949219</v>
      </c>
      <c r="F67">
        <v>32.174837856351623</v>
      </c>
      <c r="G67">
        <v>19.352481476882321</v>
      </c>
      <c r="H67">
        <v>21.789614010962776</v>
      </c>
      <c r="I67">
        <v>36.083177567705086</v>
      </c>
      <c r="J67" t="s">
        <v>291</v>
      </c>
      <c r="K67" t="s">
        <v>130</v>
      </c>
    </row>
    <row r="68" spans="1:11" ht="14.4" x14ac:dyDescent="0.3">
      <c r="A68" t="s">
        <v>190</v>
      </c>
      <c r="B68">
        <v>85</v>
      </c>
      <c r="C68">
        <v>8.868419289619446</v>
      </c>
      <c r="D68">
        <v>32.54398963013697</v>
      </c>
      <c r="E68">
        <v>223.36756896972656</v>
      </c>
      <c r="F68">
        <v>36.140907961835929</v>
      </c>
      <c r="G68">
        <v>16.743095672794446</v>
      </c>
      <c r="H68">
        <v>20.652126772603438</v>
      </c>
      <c r="I68">
        <v>28.660448555099958</v>
      </c>
      <c r="J68" t="s">
        <v>291</v>
      </c>
      <c r="K68" t="s">
        <v>130</v>
      </c>
    </row>
    <row r="69" spans="1:11" ht="14.4" x14ac:dyDescent="0.3">
      <c r="A69" t="s">
        <v>225</v>
      </c>
      <c r="B69">
        <v>93</v>
      </c>
      <c r="C69">
        <v>1.3382669687271118</v>
      </c>
      <c r="D69">
        <v>40.408640166955621</v>
      </c>
      <c r="E69">
        <v>212.84194946289062</v>
      </c>
      <c r="F69">
        <v>38.808433068666616</v>
      </c>
      <c r="G69">
        <v>21.056343580515442</v>
      </c>
      <c r="H69">
        <v>26.356975555419922</v>
      </c>
      <c r="I69">
        <v>40.089969396737814</v>
      </c>
      <c r="J69" t="s">
        <v>291</v>
      </c>
      <c r="K69" t="s">
        <v>130</v>
      </c>
    </row>
    <row r="70" spans="1:11" ht="14.4" x14ac:dyDescent="0.3">
      <c r="A70" t="s">
        <v>292</v>
      </c>
      <c r="B70">
        <v>1656</v>
      </c>
      <c r="C70">
        <v>1.3382669687271118</v>
      </c>
      <c r="D70">
        <v>39.368710101230512</v>
      </c>
      <c r="E70">
        <v>237.71626281738281</v>
      </c>
      <c r="F70">
        <v>37.746305659578965</v>
      </c>
      <c r="G70" t="e">
        <v>#NUM!</v>
      </c>
      <c r="H70" t="e">
        <v>#NUM!</v>
      </c>
      <c r="I70" t="e">
        <v>#NUM!</v>
      </c>
      <c r="J70" t="e">
        <v>#NUM!</v>
      </c>
      <c r="K70" t="s">
        <v>130</v>
      </c>
    </row>
    <row r="71" spans="1:11" ht="14.4" x14ac:dyDescent="0.3">
      <c r="A71"/>
      <c r="B71"/>
      <c r="C71"/>
      <c r="D71"/>
      <c r="E71"/>
      <c r="F71"/>
      <c r="G71" t="s">
        <v>277</v>
      </c>
      <c r="H71" t="s">
        <v>277</v>
      </c>
      <c r="I71" t="s">
        <v>277</v>
      </c>
      <c r="J71" t="s">
        <v>277</v>
      </c>
      <c r="K71" t="s">
        <v>277</v>
      </c>
    </row>
    <row r="72" spans="1:11" ht="14.4" x14ac:dyDescent="0.3">
      <c r="A72"/>
      <c r="B72"/>
      <c r="C72"/>
      <c r="D72"/>
      <c r="E72"/>
      <c r="F72"/>
      <c r="G72" t="s">
        <v>277</v>
      </c>
      <c r="H72" t="s">
        <v>277</v>
      </c>
      <c r="I72" t="s">
        <v>277</v>
      </c>
      <c r="J72" t="s">
        <v>277</v>
      </c>
      <c r="K72" t="s">
        <v>277</v>
      </c>
    </row>
    <row r="73" spans="1:11" ht="14.4" x14ac:dyDescent="0.3">
      <c r="A73"/>
      <c r="B73"/>
      <c r="C73"/>
      <c r="D73"/>
      <c r="E73"/>
      <c r="F73"/>
      <c r="G73" t="s">
        <v>277</v>
      </c>
      <c r="H73" t="s">
        <v>277</v>
      </c>
      <c r="I73" t="s">
        <v>277</v>
      </c>
      <c r="J73" t="s">
        <v>277</v>
      </c>
      <c r="K73" t="s">
        <v>277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231</v>
      </c>
      <c r="B151">
        <v>8</v>
      </c>
      <c r="C151">
        <v>5.7128210067749023</v>
      </c>
      <c r="D151">
        <v>17.64743177993202</v>
      </c>
      <c r="E151">
        <v>38.629286506591569</v>
      </c>
      <c r="F151">
        <v>10.458710011282818</v>
      </c>
      <c r="G151">
        <v>11.160598401357461</v>
      </c>
      <c r="H151">
        <v>14.025346438176767</v>
      </c>
      <c r="I151">
        <v>24.323344759016283</v>
      </c>
      <c r="J151" t="s">
        <v>291</v>
      </c>
      <c r="K151" t="s">
        <v>2</v>
      </c>
    </row>
    <row r="152" spans="1:11" ht="14.4" x14ac:dyDescent="0.3">
      <c r="A152" t="s">
        <v>251</v>
      </c>
      <c r="B152">
        <v>8</v>
      </c>
      <c r="C152">
        <v>10.728090286254883</v>
      </c>
      <c r="D152">
        <v>45.03196520327684</v>
      </c>
      <c r="E152">
        <v>100.97556304931641</v>
      </c>
      <c r="F152">
        <v>28.019397150915879</v>
      </c>
      <c r="G152">
        <v>20.741424939479678</v>
      </c>
      <c r="H152">
        <v>46.214395382693624</v>
      </c>
      <c r="I152">
        <v>56.818018023407497</v>
      </c>
      <c r="J152" t="s">
        <v>291</v>
      </c>
      <c r="K152" t="s">
        <v>2</v>
      </c>
    </row>
    <row r="153" spans="1:11" ht="14.4" x14ac:dyDescent="0.3">
      <c r="A153" t="s">
        <v>236</v>
      </c>
      <c r="B153">
        <v>8</v>
      </c>
      <c r="C153">
        <v>0.87078976631164551</v>
      </c>
      <c r="D153">
        <v>9.3217574506831529</v>
      </c>
      <c r="E153">
        <v>36.897869110107422</v>
      </c>
      <c r="F153">
        <v>11.630452614980241</v>
      </c>
      <c r="G153">
        <v>3.0220542678162059</v>
      </c>
      <c r="H153">
        <v>5.9199211497386486</v>
      </c>
      <c r="I153">
        <v>10.563424621537823</v>
      </c>
      <c r="J153" t="s">
        <v>291</v>
      </c>
      <c r="K153" t="s">
        <v>2</v>
      </c>
    </row>
    <row r="154" spans="1:11" ht="14.4" x14ac:dyDescent="0.3">
      <c r="A154" t="s">
        <v>250</v>
      </c>
      <c r="B154">
        <v>9</v>
      </c>
      <c r="C154">
        <v>39.584904765068188</v>
      </c>
      <c r="D154">
        <v>199.07367212068709</v>
      </c>
      <c r="E154">
        <v>363.85934448242187</v>
      </c>
      <c r="F154">
        <v>121.96646207187082</v>
      </c>
      <c r="G154">
        <v>77.908460789071597</v>
      </c>
      <c r="H154">
        <v>234.03836059570312</v>
      </c>
      <c r="I154">
        <v>297.34126281738281</v>
      </c>
      <c r="J154" t="s">
        <v>291</v>
      </c>
      <c r="K154" t="s">
        <v>2</v>
      </c>
    </row>
    <row r="155" spans="1:11" ht="14.4" x14ac:dyDescent="0.3">
      <c r="A155" t="s">
        <v>234</v>
      </c>
      <c r="B155">
        <v>10</v>
      </c>
      <c r="C155">
        <v>33.999072493295145</v>
      </c>
      <c r="D155">
        <v>67.937011077876051</v>
      </c>
      <c r="E155">
        <v>98.084938049316406</v>
      </c>
      <c r="F155">
        <v>22.983352253545913</v>
      </c>
      <c r="G155">
        <v>49.619500160217285</v>
      </c>
      <c r="H155">
        <v>70.2676122792992</v>
      </c>
      <c r="I155">
        <v>87.132638538733644</v>
      </c>
      <c r="J155" t="s">
        <v>291</v>
      </c>
      <c r="K155" t="s">
        <v>2</v>
      </c>
    </row>
    <row r="156" spans="1:11" ht="14.4" x14ac:dyDescent="0.3">
      <c r="A156" t="s">
        <v>237</v>
      </c>
      <c r="B156">
        <v>10</v>
      </c>
      <c r="C156">
        <v>20.838433662483943</v>
      </c>
      <c r="D156">
        <v>67.338270394542192</v>
      </c>
      <c r="E156">
        <v>114.88450126742673</v>
      </c>
      <c r="F156">
        <v>35.208857175598936</v>
      </c>
      <c r="G156">
        <v>35.607911586761475</v>
      </c>
      <c r="H156">
        <v>62.201713900619637</v>
      </c>
      <c r="I156">
        <v>107.03631093042137</v>
      </c>
      <c r="J156" t="s">
        <v>291</v>
      </c>
      <c r="K156" t="s">
        <v>2</v>
      </c>
    </row>
    <row r="157" spans="1:11" ht="14.4" x14ac:dyDescent="0.3">
      <c r="A157" t="s">
        <v>22</v>
      </c>
      <c r="B157">
        <v>12</v>
      </c>
      <c r="C157">
        <v>20.991575241088867</v>
      </c>
      <c r="D157">
        <v>53.787432602484039</v>
      </c>
      <c r="E157">
        <v>115.28802490234375</v>
      </c>
      <c r="F157">
        <v>26.788815556754404</v>
      </c>
      <c r="G157">
        <v>31.487393903170158</v>
      </c>
      <c r="H157">
        <v>50.627330041656833</v>
      </c>
      <c r="I157">
        <v>64.146429061889648</v>
      </c>
      <c r="J157" t="s">
        <v>291</v>
      </c>
      <c r="K157" t="s">
        <v>2</v>
      </c>
    </row>
    <row r="158" spans="1:11" ht="14.4" x14ac:dyDescent="0.3">
      <c r="A158" t="s">
        <v>60</v>
      </c>
      <c r="B158">
        <v>14</v>
      </c>
      <c r="C158">
        <v>55.226440728722288</v>
      </c>
      <c r="D158">
        <v>126.6418268150674</v>
      </c>
      <c r="E158">
        <v>412.04662922861462</v>
      </c>
      <c r="F158">
        <v>92.884607251101698</v>
      </c>
      <c r="G158">
        <v>74.337540607915443</v>
      </c>
      <c r="H158">
        <v>93.556831160701819</v>
      </c>
      <c r="I158">
        <v>141.81592650210578</v>
      </c>
      <c r="J158" t="s">
        <v>291</v>
      </c>
      <c r="K158" t="s">
        <v>2</v>
      </c>
    </row>
    <row r="159" spans="1:11" ht="14.4" x14ac:dyDescent="0.3">
      <c r="A159" t="s">
        <v>165</v>
      </c>
      <c r="B159">
        <v>14</v>
      </c>
      <c r="C159">
        <v>33.596160888671875</v>
      </c>
      <c r="D159">
        <v>93.506920074877911</v>
      </c>
      <c r="E159">
        <v>233.57118225097656</v>
      </c>
      <c r="F159">
        <v>62.283427867977977</v>
      </c>
      <c r="G159">
        <v>45.120803017980492</v>
      </c>
      <c r="H159">
        <v>73.213283538818359</v>
      </c>
      <c r="I159">
        <v>127.13724708557129</v>
      </c>
      <c r="J159" t="s">
        <v>291</v>
      </c>
      <c r="K159" t="s">
        <v>2</v>
      </c>
    </row>
    <row r="160" spans="1:11" ht="14.4" x14ac:dyDescent="0.3">
      <c r="A160" t="s">
        <v>79</v>
      </c>
      <c r="B160">
        <v>14</v>
      </c>
      <c r="C160">
        <v>22.079244613647461</v>
      </c>
      <c r="D160">
        <v>50.993480956391537</v>
      </c>
      <c r="E160">
        <v>90.283134879354449</v>
      </c>
      <c r="F160">
        <v>18.566785296446565</v>
      </c>
      <c r="G160">
        <v>36.603491590781111</v>
      </c>
      <c r="H160">
        <v>43.98852912190749</v>
      </c>
      <c r="I160">
        <v>66.307111772948616</v>
      </c>
      <c r="J160" t="s">
        <v>291</v>
      </c>
      <c r="K160" t="s">
        <v>2</v>
      </c>
    </row>
    <row r="161" spans="1:11" ht="14.4" x14ac:dyDescent="0.3">
      <c r="A161" t="s">
        <v>103</v>
      </c>
      <c r="B161">
        <v>16</v>
      </c>
      <c r="C161">
        <v>15.431245803833008</v>
      </c>
      <c r="D161">
        <v>180.83209847338495</v>
      </c>
      <c r="E161">
        <v>446.89651489257812</v>
      </c>
      <c r="F161">
        <v>103.63290118597368</v>
      </c>
      <c r="G161">
        <v>115.59410098705557</v>
      </c>
      <c r="H161">
        <v>161.22578430175781</v>
      </c>
      <c r="I161">
        <v>187.64314270019531</v>
      </c>
      <c r="J161" t="s">
        <v>291</v>
      </c>
      <c r="K161" t="s">
        <v>2</v>
      </c>
    </row>
    <row r="162" spans="1:11" ht="14.4" x14ac:dyDescent="0.3">
      <c r="A162" t="s">
        <v>27</v>
      </c>
      <c r="B162">
        <v>16</v>
      </c>
      <c r="C162">
        <v>30.862356992280787</v>
      </c>
      <c r="D162">
        <v>78.148996246544456</v>
      </c>
      <c r="E162">
        <v>258.34944364223225</v>
      </c>
      <c r="F162">
        <v>58.825051108311726</v>
      </c>
      <c r="G162">
        <v>41.045068819465726</v>
      </c>
      <c r="H162">
        <v>60.413607682147138</v>
      </c>
      <c r="I162">
        <v>85.597605652413577</v>
      </c>
      <c r="J162" t="s">
        <v>291</v>
      </c>
      <c r="K162" t="s">
        <v>2</v>
      </c>
    </row>
    <row r="163" spans="1:11" ht="14.4" x14ac:dyDescent="0.3">
      <c r="A163" t="s">
        <v>51</v>
      </c>
      <c r="B163">
        <v>22</v>
      </c>
      <c r="C163">
        <v>3.0591811570927754</v>
      </c>
      <c r="D163">
        <v>9.86879957928506</v>
      </c>
      <c r="E163">
        <v>30.453123092651367</v>
      </c>
      <c r="F163">
        <v>5.691483139009156</v>
      </c>
      <c r="G163">
        <v>7.0037110386123906</v>
      </c>
      <c r="H163">
        <v>8.4134205656850245</v>
      </c>
      <c r="I163">
        <v>11.874296975745546</v>
      </c>
      <c r="J163" t="s">
        <v>291</v>
      </c>
      <c r="K163" t="s">
        <v>2</v>
      </c>
    </row>
    <row r="164" spans="1:11" ht="14.4" x14ac:dyDescent="0.3">
      <c r="A164" t="s">
        <v>58</v>
      </c>
      <c r="B164">
        <v>25</v>
      </c>
      <c r="C164">
        <v>39.010814666748047</v>
      </c>
      <c r="D164">
        <v>106.77348683601548</v>
      </c>
      <c r="E164">
        <v>313.1165771484375</v>
      </c>
      <c r="F164">
        <v>57.761363734623082</v>
      </c>
      <c r="G164">
        <v>68.371898458554256</v>
      </c>
      <c r="H164">
        <v>90.365257395315467</v>
      </c>
      <c r="I164">
        <v>139.84116146273561</v>
      </c>
      <c r="J164" t="s">
        <v>291</v>
      </c>
      <c r="K164" t="s">
        <v>2</v>
      </c>
    </row>
    <row r="165" spans="1:11" ht="14.4" x14ac:dyDescent="0.3">
      <c r="A165" t="s">
        <v>116</v>
      </c>
      <c r="B165">
        <v>27</v>
      </c>
      <c r="C165">
        <v>28.047004699707031</v>
      </c>
      <c r="D165">
        <v>103.79278655178504</v>
      </c>
      <c r="E165">
        <v>211.72036743164062</v>
      </c>
      <c r="F165">
        <v>52.652530820608739</v>
      </c>
      <c r="G165">
        <v>63.673027038574219</v>
      </c>
      <c r="H165">
        <v>91.773566806781261</v>
      </c>
      <c r="I165">
        <v>132.10359443918196</v>
      </c>
      <c r="J165" t="s">
        <v>291</v>
      </c>
      <c r="K165" t="s">
        <v>2</v>
      </c>
    </row>
    <row r="166" spans="1:11" ht="14.4" x14ac:dyDescent="0.3">
      <c r="A166" t="s">
        <v>62</v>
      </c>
      <c r="B166">
        <v>27</v>
      </c>
      <c r="C166">
        <v>16.00636100769043</v>
      </c>
      <c r="D166">
        <v>60.139615703657746</v>
      </c>
      <c r="E166">
        <v>127.59391784667969</v>
      </c>
      <c r="F166">
        <v>31.740153056088925</v>
      </c>
      <c r="G166">
        <v>39.657505035400391</v>
      </c>
      <c r="H166">
        <v>50.957225799560547</v>
      </c>
      <c r="I166">
        <v>80.000633239746094</v>
      </c>
      <c r="J166" t="s">
        <v>291</v>
      </c>
      <c r="K166" t="s">
        <v>2</v>
      </c>
    </row>
    <row r="167" spans="1:11" ht="14.4" x14ac:dyDescent="0.3">
      <c r="A167" t="s">
        <v>24</v>
      </c>
      <c r="B167">
        <v>32</v>
      </c>
      <c r="C167">
        <v>16.212694181268368</v>
      </c>
      <c r="D167">
        <v>60.954590477282508</v>
      </c>
      <c r="E167">
        <v>158.250244140625</v>
      </c>
      <c r="F167">
        <v>39.921651213921592</v>
      </c>
      <c r="G167">
        <v>34.06552791595459</v>
      </c>
      <c r="H167">
        <v>47.829699711329532</v>
      </c>
      <c r="I167">
        <v>72.521451950073242</v>
      </c>
      <c r="J167" t="s">
        <v>291</v>
      </c>
      <c r="K167" t="s">
        <v>2</v>
      </c>
    </row>
    <row r="168" spans="1:11" ht="14.4" x14ac:dyDescent="0.3">
      <c r="A168" t="s">
        <v>52</v>
      </c>
      <c r="B168">
        <v>34</v>
      </c>
      <c r="C168">
        <v>9.4891843795776367</v>
      </c>
      <c r="D168">
        <v>27.058479289366716</v>
      </c>
      <c r="E168">
        <v>75.82373046875</v>
      </c>
      <c r="F168">
        <v>13.959561248649837</v>
      </c>
      <c r="G168">
        <v>17.380974110705612</v>
      </c>
      <c r="H168">
        <v>23.436179929601849</v>
      </c>
      <c r="I168">
        <v>33.603884696960449</v>
      </c>
      <c r="J168" t="s">
        <v>291</v>
      </c>
      <c r="K168" t="s">
        <v>2</v>
      </c>
    </row>
    <row r="169" spans="1:11" ht="14.4" x14ac:dyDescent="0.3">
      <c r="A169" t="s">
        <v>18</v>
      </c>
      <c r="B169">
        <v>57</v>
      </c>
      <c r="C169">
        <v>0.96910935640335083</v>
      </c>
      <c r="D169">
        <v>31.92003434162396</v>
      </c>
      <c r="E169">
        <v>188.6663818359375</v>
      </c>
      <c r="F169">
        <v>39.669830732924133</v>
      </c>
      <c r="G169">
        <v>9.7707107736346686</v>
      </c>
      <c r="H169">
        <v>14.032766757865938</v>
      </c>
      <c r="I169">
        <v>37.9811378008133</v>
      </c>
      <c r="J169" t="s">
        <v>291</v>
      </c>
      <c r="K169" t="s">
        <v>2</v>
      </c>
    </row>
    <row r="170" spans="1:11" ht="14.4" x14ac:dyDescent="0.3">
      <c r="A170" t="s">
        <v>31</v>
      </c>
      <c r="B170">
        <v>82</v>
      </c>
      <c r="C170">
        <v>14.957218170166016</v>
      </c>
      <c r="D170">
        <v>96.293365004844247</v>
      </c>
      <c r="E170">
        <v>220.49215698242187</v>
      </c>
      <c r="F170">
        <v>45.126568129039406</v>
      </c>
      <c r="G170">
        <v>65.583516120910645</v>
      </c>
      <c r="H170">
        <v>89.013337305446285</v>
      </c>
      <c r="I170">
        <v>117.43095682342488</v>
      </c>
      <c r="J170" t="s">
        <v>291</v>
      </c>
      <c r="K170" t="s">
        <v>2</v>
      </c>
    </row>
    <row r="171" spans="1:11" ht="14.4" x14ac:dyDescent="0.3">
      <c r="A171" t="s">
        <v>117</v>
      </c>
      <c r="B171">
        <v>132</v>
      </c>
      <c r="C171">
        <v>7.7054786682128906</v>
      </c>
      <c r="D171">
        <v>31.119739375377261</v>
      </c>
      <c r="E171">
        <v>244.27442932128906</v>
      </c>
      <c r="F171">
        <v>27.20321639383862</v>
      </c>
      <c r="G171">
        <v>18.574492931365967</v>
      </c>
      <c r="H171">
        <v>27.326870475407361</v>
      </c>
      <c r="I171">
        <v>35.908293669193085</v>
      </c>
      <c r="J171" t="s">
        <v>291</v>
      </c>
      <c r="K171" t="s">
        <v>2</v>
      </c>
    </row>
    <row r="172" spans="1:11" ht="14.4" x14ac:dyDescent="0.3">
      <c r="A172" t="s">
        <v>118</v>
      </c>
      <c r="B172">
        <v>2109</v>
      </c>
      <c r="C172">
        <v>1.3382669687271118</v>
      </c>
      <c r="D172">
        <v>36.36468786294634</v>
      </c>
      <c r="E172">
        <v>237.71626281738281</v>
      </c>
      <c r="F172">
        <v>34.575687114698148</v>
      </c>
      <c r="G172">
        <v>18.256158814300399</v>
      </c>
      <c r="H172">
        <v>24.215694745764786</v>
      </c>
      <c r="I172">
        <v>37.63209688918559</v>
      </c>
      <c r="J172" t="s">
        <v>291</v>
      </c>
      <c r="K172" t="s">
        <v>2</v>
      </c>
    </row>
    <row r="173" spans="1:11" ht="14.4" x14ac:dyDescent="0.3">
      <c r="A173" t="s">
        <v>292</v>
      </c>
      <c r="B173">
        <v>2686</v>
      </c>
      <c r="C173">
        <v>0.87078976631164551</v>
      </c>
      <c r="D173">
        <v>42.071911391625221</v>
      </c>
      <c r="E173">
        <v>446.89651489257812</v>
      </c>
      <c r="F173">
        <v>42.901742173751096</v>
      </c>
      <c r="G173" t="e">
        <v>#NUM!</v>
      </c>
      <c r="H173" t="e">
        <v>#NUM!</v>
      </c>
      <c r="I173" t="e">
        <v>#NUM!</v>
      </c>
      <c r="J173" t="e">
        <v>#NUM!</v>
      </c>
      <c r="K173" t="s">
        <v>2</v>
      </c>
    </row>
    <row r="174" spans="1:11" ht="14.4" x14ac:dyDescent="0.3">
      <c r="A174"/>
      <c r="B174"/>
      <c r="C174"/>
      <c r="D174"/>
      <c r="E174"/>
      <c r="F174"/>
      <c r="G174" t="s">
        <v>277</v>
      </c>
      <c r="H174" t="s">
        <v>277</v>
      </c>
      <c r="I174" t="s">
        <v>277</v>
      </c>
      <c r="J174" t="s">
        <v>277</v>
      </c>
      <c r="K174" t="s">
        <v>277</v>
      </c>
    </row>
    <row r="175" spans="1:11" ht="14.4" x14ac:dyDescent="0.3">
      <c r="A175"/>
      <c r="B175"/>
      <c r="C175"/>
      <c r="D175"/>
      <c r="E175"/>
      <c r="F175"/>
      <c r="G175" t="s">
        <v>277</v>
      </c>
      <c r="H175" t="s">
        <v>277</v>
      </c>
      <c r="I175" t="s">
        <v>277</v>
      </c>
      <c r="J175" t="s">
        <v>277</v>
      </c>
      <c r="K175" t="s">
        <v>277</v>
      </c>
    </row>
    <row r="176" spans="1:11" ht="14.4" x14ac:dyDescent="0.3">
      <c r="A176"/>
      <c r="B176"/>
      <c r="C176"/>
      <c r="D176"/>
      <c r="E176"/>
      <c r="F176"/>
      <c r="G176" t="s">
        <v>277</v>
      </c>
      <c r="H176" t="s">
        <v>277</v>
      </c>
      <c r="I176" t="s">
        <v>277</v>
      </c>
      <c r="J176" t="s">
        <v>277</v>
      </c>
      <c r="K176" t="s">
        <v>277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185</v>
      </c>
      <c r="B301">
        <v>8</v>
      </c>
      <c r="C301">
        <v>0.96910935640335083</v>
      </c>
      <c r="D301">
        <v>7.2454047363321337</v>
      </c>
      <c r="E301">
        <v>18.60698745826744</v>
      </c>
      <c r="F301">
        <v>5.9089049262493409</v>
      </c>
      <c r="G301">
        <v>3.3292742284853394</v>
      </c>
      <c r="H301">
        <v>5.3284336768972658</v>
      </c>
      <c r="I301">
        <v>11.87554564462414</v>
      </c>
      <c r="J301" t="s">
        <v>291</v>
      </c>
      <c r="K301" t="s">
        <v>293</v>
      </c>
    </row>
    <row r="302" spans="1:11" ht="14.4" x14ac:dyDescent="0.3">
      <c r="A302" t="s">
        <v>137</v>
      </c>
      <c r="B302">
        <v>8</v>
      </c>
      <c r="C302">
        <v>16.212694181268368</v>
      </c>
      <c r="D302">
        <v>46.30165801630131</v>
      </c>
      <c r="E302">
        <v>73.271705627441406</v>
      </c>
      <c r="F302">
        <v>20.435632846631293</v>
      </c>
      <c r="G302">
        <v>25.97840510144966</v>
      </c>
      <c r="H302">
        <v>48.582714080810547</v>
      </c>
      <c r="I302">
        <v>63.793839937396378</v>
      </c>
      <c r="J302" t="s">
        <v>291</v>
      </c>
      <c r="K302" t="s">
        <v>293</v>
      </c>
    </row>
    <row r="303" spans="1:11" ht="14.4" x14ac:dyDescent="0.3">
      <c r="A303" t="s">
        <v>169</v>
      </c>
      <c r="B303">
        <v>9</v>
      </c>
      <c r="C303">
        <v>64.368949890136719</v>
      </c>
      <c r="D303">
        <v>119.93519397463473</v>
      </c>
      <c r="E303">
        <v>207.88060991029525</v>
      </c>
      <c r="F303">
        <v>46.431163888687244</v>
      </c>
      <c r="G303">
        <v>86.694412136511204</v>
      </c>
      <c r="H303">
        <v>110.13221723862176</v>
      </c>
      <c r="I303">
        <v>153.68123044561781</v>
      </c>
      <c r="J303" t="s">
        <v>291</v>
      </c>
      <c r="K303" t="s">
        <v>293</v>
      </c>
    </row>
    <row r="304" spans="1:11" ht="14.4" x14ac:dyDescent="0.3">
      <c r="A304" t="s">
        <v>162</v>
      </c>
      <c r="B304">
        <v>10</v>
      </c>
      <c r="C304">
        <v>14.957218170166016</v>
      </c>
      <c r="D304">
        <v>86.228412993910851</v>
      </c>
      <c r="E304">
        <v>121.89932650131763</v>
      </c>
      <c r="F304">
        <v>33.585688044937768</v>
      </c>
      <c r="G304">
        <v>60.502752499379497</v>
      </c>
      <c r="H304">
        <v>93.876102447509766</v>
      </c>
      <c r="I304">
        <v>114.58393229457556</v>
      </c>
      <c r="J304" t="s">
        <v>291</v>
      </c>
      <c r="K304" t="s">
        <v>293</v>
      </c>
    </row>
    <row r="305" spans="1:11" ht="14.4" x14ac:dyDescent="0.3">
      <c r="A305" t="s">
        <v>180</v>
      </c>
      <c r="B305">
        <v>10</v>
      </c>
      <c r="C305">
        <v>39.010814666748047</v>
      </c>
      <c r="D305">
        <v>87.598425994476884</v>
      </c>
      <c r="E305">
        <v>146.93972778320312</v>
      </c>
      <c r="F305">
        <v>39.139970944887651</v>
      </c>
      <c r="G305">
        <v>56.48485820656758</v>
      </c>
      <c r="H305">
        <v>80.712004468215099</v>
      </c>
      <c r="I305">
        <v>134.87464796159242</v>
      </c>
      <c r="J305" t="s">
        <v>291</v>
      </c>
      <c r="K305" t="s">
        <v>293</v>
      </c>
    </row>
    <row r="306" spans="1:11" ht="14.4" x14ac:dyDescent="0.3">
      <c r="A306" t="s">
        <v>141</v>
      </c>
      <c r="B306">
        <v>11</v>
      </c>
      <c r="C306">
        <v>30.862356992280787</v>
      </c>
      <c r="D306">
        <v>69.276300967843767</v>
      </c>
      <c r="E306">
        <v>169.75059509277344</v>
      </c>
      <c r="F306">
        <v>39.763318195263274</v>
      </c>
      <c r="G306">
        <v>40.382404991229549</v>
      </c>
      <c r="H306">
        <v>59.511786771986088</v>
      </c>
      <c r="I306">
        <v>87.614105224609375</v>
      </c>
      <c r="J306" t="s">
        <v>291</v>
      </c>
      <c r="K306" t="s">
        <v>293</v>
      </c>
    </row>
    <row r="307" spans="1:11" ht="14.4" x14ac:dyDescent="0.3">
      <c r="A307" t="s">
        <v>193</v>
      </c>
      <c r="B307">
        <v>11</v>
      </c>
      <c r="C307">
        <v>23.763210296630859</v>
      </c>
      <c r="D307">
        <v>64.424048337069422</v>
      </c>
      <c r="E307">
        <v>128.93400573730469</v>
      </c>
      <c r="F307">
        <v>33.122506312013613</v>
      </c>
      <c r="G307">
        <v>37.551040649414063</v>
      </c>
      <c r="H307">
        <v>56.314628601074219</v>
      </c>
      <c r="I307">
        <v>90.778434753417969</v>
      </c>
      <c r="J307" t="s">
        <v>291</v>
      </c>
      <c r="K307" t="s">
        <v>293</v>
      </c>
    </row>
    <row r="308" spans="1:11" ht="14.4" x14ac:dyDescent="0.3">
      <c r="A308" t="s">
        <v>215</v>
      </c>
      <c r="B308">
        <v>15</v>
      </c>
      <c r="C308">
        <v>14.932336956104121</v>
      </c>
      <c r="D308">
        <v>26.193396261172854</v>
      </c>
      <c r="E308">
        <v>75.82373046875</v>
      </c>
      <c r="F308">
        <v>15.989477082876904</v>
      </c>
      <c r="G308">
        <v>17.186960972622735</v>
      </c>
      <c r="H308">
        <v>20.050291061401367</v>
      </c>
      <c r="I308">
        <v>26.18308839447074</v>
      </c>
      <c r="J308" t="s">
        <v>291</v>
      </c>
      <c r="K308" t="s">
        <v>293</v>
      </c>
    </row>
    <row r="309" spans="1:11" ht="14.4" x14ac:dyDescent="0.3">
      <c r="A309" t="s">
        <v>36</v>
      </c>
      <c r="B309">
        <v>19</v>
      </c>
      <c r="C309">
        <v>15.862879566280284</v>
      </c>
      <c r="D309">
        <v>83.935761152756854</v>
      </c>
      <c r="E309">
        <v>348.18132628494283</v>
      </c>
      <c r="F309">
        <v>89.995183627120355</v>
      </c>
      <c r="G309">
        <v>34.374636571453941</v>
      </c>
      <c r="H309">
        <v>53.773563385009766</v>
      </c>
      <c r="I309">
        <v>75.030654907226563</v>
      </c>
      <c r="J309" t="s">
        <v>291</v>
      </c>
      <c r="K309" t="s">
        <v>293</v>
      </c>
    </row>
    <row r="310" spans="1:11" ht="14.4" x14ac:dyDescent="0.3">
      <c r="A310" t="s">
        <v>191</v>
      </c>
      <c r="B310">
        <v>19</v>
      </c>
      <c r="C310">
        <v>9.4891843795776367</v>
      </c>
      <c r="D310">
        <v>27.741439574782923</v>
      </c>
      <c r="E310">
        <v>62.570586859638162</v>
      </c>
      <c r="F310">
        <v>12.541738061971902</v>
      </c>
      <c r="G310">
        <v>17.445645156733239</v>
      </c>
      <c r="H310">
        <v>28.13543757689316</v>
      </c>
      <c r="I310">
        <v>34.926097869873047</v>
      </c>
      <c r="J310" t="s">
        <v>291</v>
      </c>
      <c r="K310" t="s">
        <v>293</v>
      </c>
    </row>
    <row r="311" spans="1:11" ht="14.4" x14ac:dyDescent="0.3">
      <c r="A311" t="s">
        <v>222</v>
      </c>
      <c r="B311">
        <v>22</v>
      </c>
      <c r="C311">
        <v>7.6373095107970377</v>
      </c>
      <c r="D311">
        <v>43.053237008561936</v>
      </c>
      <c r="E311">
        <v>188.6663818359375</v>
      </c>
      <c r="F311">
        <v>49.955456279033953</v>
      </c>
      <c r="G311">
        <v>11.494622631949392</v>
      </c>
      <c r="H311">
        <v>15.810303701091028</v>
      </c>
      <c r="I311">
        <v>65.701282501220703</v>
      </c>
      <c r="J311" t="s">
        <v>291</v>
      </c>
      <c r="K311" t="s">
        <v>293</v>
      </c>
    </row>
    <row r="312" spans="1:11" ht="14.4" x14ac:dyDescent="0.3">
      <c r="A312" t="s">
        <v>294</v>
      </c>
      <c r="B312">
        <v>2685</v>
      </c>
      <c r="C312">
        <v>0.44436633586883545</v>
      </c>
      <c r="D312">
        <v>43.367657909833689</v>
      </c>
      <c r="E312">
        <v>446.89651489257812</v>
      </c>
      <c r="F312">
        <v>45.776527608017346</v>
      </c>
      <c r="G312">
        <v>18.739280111318742</v>
      </c>
      <c r="H312">
        <v>26.373912885745536</v>
      </c>
      <c r="I312">
        <v>47.156432988659517</v>
      </c>
      <c r="J312" t="s">
        <v>291</v>
      </c>
      <c r="K312" t="s">
        <v>293</v>
      </c>
    </row>
    <row r="313" spans="1:11" ht="14.4" x14ac:dyDescent="0.3">
      <c r="A313" t="s">
        <v>292</v>
      </c>
      <c r="B313">
        <v>2827</v>
      </c>
      <c r="C313">
        <v>0.44436633586883545</v>
      </c>
      <c r="D313">
        <v>44.082372104656294</v>
      </c>
      <c r="E313">
        <v>446.89651489257812</v>
      </c>
      <c r="F313">
        <v>46.278302324423301</v>
      </c>
      <c r="G313" t="e">
        <v>#NUM!</v>
      </c>
      <c r="H313" t="e">
        <v>#NUM!</v>
      </c>
      <c r="I313" t="e">
        <v>#NUM!</v>
      </c>
      <c r="J313" t="e">
        <v>#NUM!</v>
      </c>
      <c r="K313" t="s">
        <v>293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295</v>
      </c>
      <c r="B451" s="31">
        <v>8</v>
      </c>
      <c r="C451" s="31">
        <v>14.957218170166016</v>
      </c>
      <c r="D451" s="31">
        <v>52.067361354827881</v>
      </c>
      <c r="E451" s="31">
        <v>115.50298309326172</v>
      </c>
      <c r="F451" s="31">
        <v>35.808515214679829</v>
      </c>
      <c r="G451" s="31">
        <v>22.31657075881958</v>
      </c>
      <c r="H451" s="31">
        <v>45.810111045837402</v>
      </c>
      <c r="I451" s="31">
        <v>79.73366641998291</v>
      </c>
      <c r="J451" s="34" t="s">
        <v>291</v>
      </c>
      <c r="K451" s="31" t="s">
        <v>296</v>
      </c>
    </row>
    <row r="452" spans="1:11" x14ac:dyDescent="0.3">
      <c r="A452" s="31" t="s">
        <v>297</v>
      </c>
      <c r="B452" s="31">
        <v>8</v>
      </c>
      <c r="C452" s="31">
        <v>15.431245803833008</v>
      </c>
      <c r="D452" s="31">
        <v>208.33257699012756</v>
      </c>
      <c r="E452" s="31">
        <v>446.89651489257812</v>
      </c>
      <c r="F452" s="31">
        <v>132.4995162572321</v>
      </c>
      <c r="G452" s="31">
        <v>149.56884002685547</v>
      </c>
      <c r="H452" s="31">
        <v>178.847900390625</v>
      </c>
      <c r="I452" s="31">
        <v>310.53437805175781</v>
      </c>
      <c r="J452" s="34" t="s">
        <v>291</v>
      </c>
      <c r="K452" s="31" t="s">
        <v>296</v>
      </c>
    </row>
    <row r="453" spans="1:11" x14ac:dyDescent="0.3">
      <c r="A453" s="31" t="s">
        <v>298</v>
      </c>
      <c r="B453" s="31">
        <v>9</v>
      </c>
      <c r="C453" s="31">
        <v>76.243850708007813</v>
      </c>
      <c r="D453" s="31">
        <v>154.86597258921705</v>
      </c>
      <c r="E453" s="31">
        <v>412.04662922861462</v>
      </c>
      <c r="F453" s="31">
        <v>106.22741426439818</v>
      </c>
      <c r="G453" s="31">
        <v>86.988259498199753</v>
      </c>
      <c r="H453" s="31">
        <v>121.71324157714844</v>
      </c>
      <c r="I453" s="31">
        <v>192.64622412146855</v>
      </c>
      <c r="J453" s="34" t="s">
        <v>291</v>
      </c>
      <c r="K453" s="31" t="s">
        <v>296</v>
      </c>
    </row>
    <row r="454" spans="1:11" x14ac:dyDescent="0.3">
      <c r="A454" s="31" t="s">
        <v>299</v>
      </c>
      <c r="B454" s="31">
        <v>9</v>
      </c>
      <c r="C454" s="31">
        <v>30.862356992280787</v>
      </c>
      <c r="D454" s="31">
        <v>53.560786409042777</v>
      </c>
      <c r="E454" s="31">
        <v>79.548106935826198</v>
      </c>
      <c r="F454" s="31">
        <v>15.656190604838487</v>
      </c>
      <c r="G454" s="31">
        <v>40.18646811598434</v>
      </c>
      <c r="H454" s="31">
        <v>59.511786771986088</v>
      </c>
      <c r="I454" s="31">
        <v>63.701700926420386</v>
      </c>
      <c r="J454" s="34" t="s">
        <v>291</v>
      </c>
      <c r="K454" s="31" t="s">
        <v>296</v>
      </c>
    </row>
    <row r="455" spans="1:11" x14ac:dyDescent="0.3">
      <c r="A455" s="31" t="s">
        <v>300</v>
      </c>
      <c r="B455" s="31">
        <v>9</v>
      </c>
      <c r="C455" s="31">
        <v>82.09638781193172</v>
      </c>
      <c r="D455" s="31">
        <v>129.56087636784983</v>
      </c>
      <c r="E455" s="31">
        <v>204.27650950550458</v>
      </c>
      <c r="F455" s="31">
        <v>42.212840664218881</v>
      </c>
      <c r="G455" s="31">
        <v>93.32371501349806</v>
      </c>
      <c r="H455" s="31">
        <v>118.84395599365234</v>
      </c>
      <c r="I455" s="31">
        <v>169.71845245361328</v>
      </c>
      <c r="J455" s="34" t="s">
        <v>291</v>
      </c>
      <c r="K455" s="31" t="s">
        <v>296</v>
      </c>
    </row>
    <row r="456" spans="1:11" x14ac:dyDescent="0.3">
      <c r="A456" s="31" t="s">
        <v>301</v>
      </c>
      <c r="B456" s="31">
        <v>10</v>
      </c>
      <c r="C456" s="31">
        <v>16.212694181268368</v>
      </c>
      <c r="D456" s="31">
        <v>48.684752772621351</v>
      </c>
      <c r="E456" s="31">
        <v>128.93400573730469</v>
      </c>
      <c r="F456" s="31">
        <v>31.294038957925402</v>
      </c>
      <c r="G456" s="31">
        <v>29.589126780083234</v>
      </c>
      <c r="H456" s="31">
        <v>43.238033294677734</v>
      </c>
      <c r="I456" s="31">
        <v>52.718366438637361</v>
      </c>
      <c r="J456" s="34" t="s">
        <v>291</v>
      </c>
      <c r="K456" s="31" t="s">
        <v>296</v>
      </c>
    </row>
    <row r="457" spans="1:11" x14ac:dyDescent="0.3">
      <c r="A457" s="31" t="s">
        <v>302</v>
      </c>
      <c r="B457" s="31">
        <v>11</v>
      </c>
      <c r="C457" s="31">
        <v>39.49262858642706</v>
      </c>
      <c r="D457" s="31">
        <v>116.93583854338141</v>
      </c>
      <c r="E457" s="31">
        <v>211.72036743164062</v>
      </c>
      <c r="F457" s="31">
        <v>52.488064751481225</v>
      </c>
      <c r="G457" s="31">
        <v>83.833023071289063</v>
      </c>
      <c r="H457" s="31">
        <v>118.76938629150391</v>
      </c>
      <c r="I457" s="31">
        <v>160.66975402832031</v>
      </c>
      <c r="J457" s="34" t="s">
        <v>291</v>
      </c>
      <c r="K457" s="31" t="s">
        <v>296</v>
      </c>
    </row>
    <row r="458" spans="1:11" x14ac:dyDescent="0.3">
      <c r="A458" s="31" t="s">
        <v>303</v>
      </c>
      <c r="B458" s="31">
        <v>11</v>
      </c>
      <c r="C458" s="31">
        <v>40.333023071289063</v>
      </c>
      <c r="D458" s="31">
        <v>78.908136046597349</v>
      </c>
      <c r="E458" s="31">
        <v>127.59391784667969</v>
      </c>
      <c r="F458" s="31">
        <v>32.079325996359906</v>
      </c>
      <c r="G458" s="31">
        <v>46.739673614501953</v>
      </c>
      <c r="H458" s="31">
        <v>77.04058913404053</v>
      </c>
      <c r="I458" s="31">
        <v>112.26792514013064</v>
      </c>
      <c r="J458" s="34" t="s">
        <v>291</v>
      </c>
      <c r="K458" s="31" t="s">
        <v>296</v>
      </c>
    </row>
    <row r="459" spans="1:11" x14ac:dyDescent="0.3">
      <c r="A459" s="31" t="s">
        <v>304</v>
      </c>
      <c r="B459" s="31">
        <v>11</v>
      </c>
      <c r="C459" s="31">
        <v>33.565886982086568</v>
      </c>
      <c r="D459" s="31">
        <v>48.255036578035792</v>
      </c>
      <c r="E459" s="31">
        <v>66.754165649414062</v>
      </c>
      <c r="F459" s="31">
        <v>12.76428334997501</v>
      </c>
      <c r="G459" s="31">
        <v>37.231855278931469</v>
      </c>
      <c r="H459" s="31">
        <v>42.887396596888713</v>
      </c>
      <c r="I459" s="31">
        <v>64.043915361224705</v>
      </c>
      <c r="J459" s="34" t="s">
        <v>291</v>
      </c>
      <c r="K459" s="31" t="s">
        <v>296</v>
      </c>
    </row>
    <row r="460" spans="1:11" x14ac:dyDescent="0.3">
      <c r="A460" s="31" t="s">
        <v>305</v>
      </c>
      <c r="B460" s="31">
        <v>13</v>
      </c>
      <c r="C460" s="31">
        <v>7.074869164332144</v>
      </c>
      <c r="D460" s="31">
        <v>42.32857208241051</v>
      </c>
      <c r="E460" s="31">
        <v>158.70817565917969</v>
      </c>
      <c r="F460" s="31">
        <v>47.345683673198778</v>
      </c>
      <c r="G460" s="31">
        <v>9.7707107736346686</v>
      </c>
      <c r="H460" s="31">
        <v>16.981520827446094</v>
      </c>
      <c r="I460" s="31">
        <v>75.421920776367188</v>
      </c>
      <c r="J460" s="34" t="s">
        <v>291</v>
      </c>
      <c r="K460" s="31" t="s">
        <v>296</v>
      </c>
    </row>
    <row r="461" spans="1:11" x14ac:dyDescent="0.3">
      <c r="A461" s="31" t="s">
        <v>306</v>
      </c>
      <c r="B461" s="31">
        <v>15</v>
      </c>
      <c r="C461" s="31">
        <v>19.276527404785156</v>
      </c>
      <c r="D461" s="31">
        <v>49.318251098566513</v>
      </c>
      <c r="E461" s="31">
        <v>99.189743041992188</v>
      </c>
      <c r="F461" s="31">
        <v>24.383007240867574</v>
      </c>
      <c r="G461" s="31">
        <v>26.87884521484375</v>
      </c>
      <c r="H461" s="31">
        <v>45.018150329589844</v>
      </c>
      <c r="I461" s="31">
        <v>63.768100738525391</v>
      </c>
      <c r="J461" s="34" t="s">
        <v>291</v>
      </c>
      <c r="K461" s="31" t="s">
        <v>296</v>
      </c>
    </row>
    <row r="462" spans="1:11" x14ac:dyDescent="0.3">
      <c r="A462" s="31" t="s">
        <v>307</v>
      </c>
      <c r="B462" s="31">
        <v>17</v>
      </c>
      <c r="C462" s="31">
        <v>3.0591811570927754</v>
      </c>
      <c r="D462" s="31">
        <v>8.2415279919549818</v>
      </c>
      <c r="E462" s="31">
        <v>13.770107913728362</v>
      </c>
      <c r="F462" s="31">
        <v>3.0831238498590583</v>
      </c>
      <c r="G462" s="31">
        <v>6.5990646023219313</v>
      </c>
      <c r="H462" s="31">
        <v>8.0173218253186551</v>
      </c>
      <c r="I462" s="31">
        <v>10.820354160365987</v>
      </c>
      <c r="J462" s="34" t="s">
        <v>291</v>
      </c>
      <c r="K462" s="31" t="s">
        <v>296</v>
      </c>
    </row>
    <row r="463" spans="1:11" x14ac:dyDescent="0.3">
      <c r="A463" s="31" t="s">
        <v>308</v>
      </c>
      <c r="B463" s="31">
        <v>18</v>
      </c>
      <c r="C463" s="31">
        <v>45.342248589829083</v>
      </c>
      <c r="D463" s="31">
        <v>103.45623032079187</v>
      </c>
      <c r="E463" s="31">
        <v>313.1165771484375</v>
      </c>
      <c r="F463" s="31">
        <v>63.962476451360686</v>
      </c>
      <c r="G463" s="31">
        <v>63.098308142045461</v>
      </c>
      <c r="H463" s="31">
        <v>85.37973892094675</v>
      </c>
      <c r="I463" s="31">
        <v>134.18967819213867</v>
      </c>
      <c r="J463" s="34" t="s">
        <v>291</v>
      </c>
      <c r="K463" s="31" t="s">
        <v>296</v>
      </c>
    </row>
    <row r="464" spans="1:11" x14ac:dyDescent="0.3">
      <c r="A464" s="31" t="s">
        <v>309</v>
      </c>
      <c r="B464" s="31">
        <v>19</v>
      </c>
      <c r="C464" s="31">
        <v>22.375766754150391</v>
      </c>
      <c r="D464" s="31">
        <v>61.230550966764753</v>
      </c>
      <c r="E464" s="31">
        <v>158.250244140625</v>
      </c>
      <c r="F464" s="31">
        <v>40.673116794367047</v>
      </c>
      <c r="G464" s="31">
        <v>33.617259979248047</v>
      </c>
      <c r="H464" s="31">
        <v>51.128547668457031</v>
      </c>
      <c r="I464" s="31">
        <v>73.271705627441406</v>
      </c>
      <c r="J464" s="34" t="s">
        <v>291</v>
      </c>
      <c r="K464" s="31" t="s">
        <v>296</v>
      </c>
    </row>
    <row r="465" spans="1:11" x14ac:dyDescent="0.3">
      <c r="A465" s="31" t="s">
        <v>310</v>
      </c>
      <c r="B465" s="31">
        <v>21</v>
      </c>
      <c r="C465" s="31">
        <v>14.629564389469756</v>
      </c>
      <c r="D465" s="31">
        <v>23.453293411487895</v>
      </c>
      <c r="E465" s="31">
        <v>42.064140319824219</v>
      </c>
      <c r="F465" s="31">
        <v>7.3711331577248522</v>
      </c>
      <c r="G465" s="31">
        <v>17.316303064677989</v>
      </c>
      <c r="H465" s="31">
        <v>23.012704849243164</v>
      </c>
      <c r="I465" s="31">
        <v>28.465586944879686</v>
      </c>
      <c r="J465" s="34" t="s">
        <v>291</v>
      </c>
      <c r="K465" s="31" t="s">
        <v>296</v>
      </c>
    </row>
    <row r="466" spans="1:11" x14ac:dyDescent="0.3">
      <c r="A466" s="31" t="s">
        <v>311</v>
      </c>
      <c r="B466" s="31">
        <v>23</v>
      </c>
      <c r="C466" s="31">
        <v>60.161869279349602</v>
      </c>
      <c r="D466" s="31">
        <v>137.7031606464607</v>
      </c>
      <c r="E466" s="31">
        <v>213.75563049316406</v>
      </c>
      <c r="F466" s="31">
        <v>44.404703814772816</v>
      </c>
      <c r="G466" s="31">
        <v>101.32824015504914</v>
      </c>
      <c r="H466" s="31">
        <v>140.4404296875</v>
      </c>
      <c r="I466" s="31">
        <v>166.22911071777344</v>
      </c>
      <c r="J466" s="34" t="s">
        <v>291</v>
      </c>
      <c r="K466" s="31" t="s">
        <v>296</v>
      </c>
    </row>
    <row r="467" spans="1:11" x14ac:dyDescent="0.3">
      <c r="A467" s="31" t="s">
        <v>312</v>
      </c>
      <c r="B467" s="31">
        <v>40</v>
      </c>
      <c r="C467" s="31">
        <v>0.96910935640335083</v>
      </c>
      <c r="D467" s="31">
        <v>21.788895898259533</v>
      </c>
      <c r="E467" s="31">
        <v>82.069829861465948</v>
      </c>
      <c r="F467" s="31">
        <v>20.932640356439705</v>
      </c>
      <c r="G467" s="31">
        <v>7.9277471000624997</v>
      </c>
      <c r="H467" s="31">
        <v>13.170549256801937</v>
      </c>
      <c r="I467" s="31">
        <v>30.935317319823383</v>
      </c>
      <c r="J467" s="34" t="s">
        <v>291</v>
      </c>
      <c r="K467" s="31" t="s">
        <v>296</v>
      </c>
    </row>
    <row r="468" spans="1:11" x14ac:dyDescent="0.3">
      <c r="A468" s="31" t="s">
        <v>313</v>
      </c>
      <c r="B468" s="31">
        <v>51</v>
      </c>
      <c r="C468" s="31">
        <v>32.293915022989019</v>
      </c>
      <c r="D468" s="31">
        <v>84.555771464509988</v>
      </c>
      <c r="E468" s="31">
        <v>220.49215698242187</v>
      </c>
      <c r="F468" s="31">
        <v>31.774374146893734</v>
      </c>
      <c r="G468" s="31">
        <v>62.802129436651072</v>
      </c>
      <c r="H468" s="31">
        <v>79.486747452846501</v>
      </c>
      <c r="I468" s="31">
        <v>99.1385498046875</v>
      </c>
      <c r="J468" s="34" t="s">
        <v>291</v>
      </c>
      <c r="K468" s="31" t="s">
        <v>296</v>
      </c>
    </row>
    <row r="469" spans="1:11" x14ac:dyDescent="0.3">
      <c r="A469" s="31" t="s">
        <v>314</v>
      </c>
      <c r="B469" s="31">
        <v>59</v>
      </c>
      <c r="C469" s="31">
        <v>13.110953330993652</v>
      </c>
      <c r="D469" s="31">
        <v>32.916733113194525</v>
      </c>
      <c r="E469" s="31">
        <v>57.680853270465057</v>
      </c>
      <c r="F469" s="31">
        <v>9.855681245445723</v>
      </c>
      <c r="G469" s="31">
        <v>26.661694700060796</v>
      </c>
      <c r="H469" s="31">
        <v>32.985763648417297</v>
      </c>
      <c r="I469" s="31">
        <v>39.900398501381829</v>
      </c>
      <c r="J469" s="34" t="s">
        <v>291</v>
      </c>
      <c r="K469" s="31" t="s">
        <v>296</v>
      </c>
    </row>
    <row r="470" spans="1:11" x14ac:dyDescent="0.3">
      <c r="A470" s="31" t="s">
        <v>315</v>
      </c>
      <c r="B470" s="31">
        <v>69</v>
      </c>
      <c r="C470" s="31">
        <v>7.7054786682128906</v>
      </c>
      <c r="D470" s="31">
        <v>28.434160508971285</v>
      </c>
      <c r="E470" s="31">
        <v>244.27442932128906</v>
      </c>
      <c r="F470" s="31">
        <v>36.063482650230135</v>
      </c>
      <c r="G470" s="31">
        <v>14.125204563140869</v>
      </c>
      <c r="H470" s="31">
        <v>19.971702575683594</v>
      </c>
      <c r="I470" s="31">
        <v>28.199328422546387</v>
      </c>
      <c r="J470" s="34" t="s">
        <v>291</v>
      </c>
      <c r="K470" s="31" t="s">
        <v>296</v>
      </c>
    </row>
    <row r="471" spans="1:11" x14ac:dyDescent="0.3">
      <c r="A471" s="31" t="s">
        <v>316</v>
      </c>
      <c r="B471" s="31">
        <v>73</v>
      </c>
      <c r="C471" s="31">
        <v>13.908880233764648</v>
      </c>
      <c r="D471" s="31">
        <v>75.372823793594151</v>
      </c>
      <c r="E471" s="31">
        <v>225.05204772949219</v>
      </c>
      <c r="F471" s="31">
        <v>27.947370838169096</v>
      </c>
      <c r="G471" s="31">
        <v>62.254117965698242</v>
      </c>
      <c r="H471" s="31">
        <v>69.849014282226563</v>
      </c>
      <c r="I471" s="31">
        <v>84.734195709228516</v>
      </c>
      <c r="J471" s="34" t="s">
        <v>291</v>
      </c>
      <c r="K471" s="31" t="s">
        <v>296</v>
      </c>
    </row>
    <row r="472" spans="1:11" x14ac:dyDescent="0.3">
      <c r="A472" s="31" t="s">
        <v>317</v>
      </c>
      <c r="B472" s="31">
        <v>89</v>
      </c>
      <c r="C472" s="31">
        <v>12.334894180297852</v>
      </c>
      <c r="D472" s="31">
        <v>62.320850196763992</v>
      </c>
      <c r="E472" s="31">
        <v>225.34745788574219</v>
      </c>
      <c r="F472" s="31">
        <v>43.700770955642405</v>
      </c>
      <c r="G472" s="31">
        <v>35.176071926083978</v>
      </c>
      <c r="H472" s="31">
        <v>51.709682464599609</v>
      </c>
      <c r="I472" s="31">
        <v>74.514940584934394</v>
      </c>
      <c r="J472" s="34" t="s">
        <v>291</v>
      </c>
      <c r="K472" s="31" t="s">
        <v>296</v>
      </c>
    </row>
    <row r="473" spans="1:11" x14ac:dyDescent="0.3">
      <c r="A473" s="31" t="s">
        <v>318</v>
      </c>
      <c r="B473" s="31">
        <v>444</v>
      </c>
      <c r="C473" s="31">
        <v>1.3382669687271118</v>
      </c>
      <c r="D473" s="31">
        <v>43.827295808928064</v>
      </c>
      <c r="E473" s="31">
        <v>233.52720642089844</v>
      </c>
      <c r="F473" s="31">
        <v>50.452412246834704</v>
      </c>
      <c r="G473" s="31">
        <v>17.16329991428146</v>
      </c>
      <c r="H473" s="31">
        <v>21.486553002839912</v>
      </c>
      <c r="I473" s="31">
        <v>30.977627580075296</v>
      </c>
      <c r="J473" s="34" t="s">
        <v>291</v>
      </c>
      <c r="K473" s="31" t="s">
        <v>296</v>
      </c>
    </row>
    <row r="474" spans="1:11" x14ac:dyDescent="0.3">
      <c r="A474" s="31" t="s">
        <v>319</v>
      </c>
      <c r="B474" s="31">
        <v>1501</v>
      </c>
      <c r="C474" s="31">
        <v>1.6904151835818499</v>
      </c>
      <c r="D474" s="31">
        <v>30.733143940947983</v>
      </c>
      <c r="E474" s="31">
        <v>237.71626281738281</v>
      </c>
      <c r="F474" s="31">
        <v>24.826691879569236</v>
      </c>
      <c r="G474" s="31">
        <v>18.105706027283041</v>
      </c>
      <c r="H474" s="31">
        <v>23.923507319938345</v>
      </c>
      <c r="I474" s="31">
        <v>34.188647785823278</v>
      </c>
      <c r="J474" s="34" t="s">
        <v>291</v>
      </c>
      <c r="K474" s="31" t="s">
        <v>296</v>
      </c>
    </row>
    <row r="475" spans="1:11" x14ac:dyDescent="0.3">
      <c r="A475" s="31" t="s">
        <v>292</v>
      </c>
      <c r="B475" s="31">
        <v>2538</v>
      </c>
      <c r="C475" s="31">
        <v>0.96910935640335083</v>
      </c>
      <c r="D475" s="31">
        <v>40.243871250624046</v>
      </c>
      <c r="E475" s="31">
        <v>446.89651489257812</v>
      </c>
      <c r="F475" s="31">
        <v>40.348027860355366</v>
      </c>
      <c r="G475" s="31" t="e">
        <v>#NUM!</v>
      </c>
      <c r="H475" s="31" t="e">
        <v>#NUM!</v>
      </c>
      <c r="I475" s="31" t="e">
        <v>#NUM!</v>
      </c>
      <c r="J475" s="34" t="e">
        <v>#NUM!</v>
      </c>
      <c r="K475" s="31" t="s">
        <v>296</v>
      </c>
    </row>
    <row r="476" spans="1:11" x14ac:dyDescent="0.3">
      <c r="G476" s="31" t="s">
        <v>277</v>
      </c>
      <c r="H476" s="31" t="s">
        <v>277</v>
      </c>
      <c r="I476" s="31" t="s">
        <v>277</v>
      </c>
      <c r="J476" s="34" t="s">
        <v>277</v>
      </c>
      <c r="K476" s="31" t="s">
        <v>277</v>
      </c>
    </row>
    <row r="477" spans="1:11" x14ac:dyDescent="0.3">
      <c r="G477" s="31" t="s">
        <v>277</v>
      </c>
      <c r="H477" s="31" t="s">
        <v>277</v>
      </c>
      <c r="I477" s="31" t="s">
        <v>277</v>
      </c>
      <c r="J477" s="34" t="s">
        <v>277</v>
      </c>
      <c r="K477" s="31" t="s">
        <v>277</v>
      </c>
    </row>
    <row r="478" spans="1:11" x14ac:dyDescent="0.3">
      <c r="G478" s="31" t="s">
        <v>277</v>
      </c>
      <c r="H478" s="31" t="s">
        <v>277</v>
      </c>
      <c r="I478" s="31" t="s">
        <v>277</v>
      </c>
      <c r="J478" s="34" t="s">
        <v>277</v>
      </c>
      <c r="K478" s="31" t="s">
        <v>277</v>
      </c>
    </row>
    <row r="479" spans="1:11" x14ac:dyDescent="0.3">
      <c r="G479" s="31" t="s">
        <v>277</v>
      </c>
      <c r="H479" s="31" t="s">
        <v>277</v>
      </c>
      <c r="I479" s="31" t="s">
        <v>277</v>
      </c>
      <c r="J479" s="34" t="s">
        <v>277</v>
      </c>
      <c r="K479" s="31" t="s">
        <v>277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320</v>
      </c>
      <c r="B601" s="31">
        <v>8</v>
      </c>
      <c r="C601" s="31">
        <v>12.485577935039013</v>
      </c>
      <c r="D601" s="31">
        <v>31.651203575939899</v>
      </c>
      <c r="E601" s="31">
        <v>123.90071868896484</v>
      </c>
      <c r="F601" s="31">
        <v>37.832715228127448</v>
      </c>
      <c r="G601" s="31">
        <v>14.576542976659546</v>
      </c>
      <c r="H601" s="31">
        <v>16.580938175145761</v>
      </c>
      <c r="I601" s="31">
        <v>30.023273860647755</v>
      </c>
      <c r="J601" s="34" t="s">
        <v>291</v>
      </c>
      <c r="K601" s="31" t="s">
        <v>321</v>
      </c>
    </row>
    <row r="602" spans="1:11" x14ac:dyDescent="0.3">
      <c r="A602" s="31" t="s">
        <v>322</v>
      </c>
      <c r="B602" s="31">
        <v>8</v>
      </c>
      <c r="C602" s="31">
        <v>26.028940208982586</v>
      </c>
      <c r="D602" s="31">
        <v>53.304259224899802</v>
      </c>
      <c r="E602" s="31">
        <v>87.641201123756034</v>
      </c>
      <c r="F602" s="31">
        <v>22.288275989478802</v>
      </c>
      <c r="G602" s="31">
        <v>29.461875005526231</v>
      </c>
      <c r="H602" s="31">
        <v>53.247540702670427</v>
      </c>
      <c r="I602" s="31">
        <v>71.44062990218535</v>
      </c>
      <c r="J602" s="34" t="s">
        <v>291</v>
      </c>
      <c r="K602" s="31" t="s">
        <v>321</v>
      </c>
    </row>
    <row r="603" spans="1:11" x14ac:dyDescent="0.3">
      <c r="A603" s="31" t="s">
        <v>323</v>
      </c>
      <c r="B603" s="31">
        <v>8</v>
      </c>
      <c r="C603" s="31">
        <v>45.839545829325274</v>
      </c>
      <c r="D603" s="31">
        <v>85.486201290894854</v>
      </c>
      <c r="E603" s="31">
        <v>140.03243693486249</v>
      </c>
      <c r="F603" s="31">
        <v>35.845332550913739</v>
      </c>
      <c r="G603" s="31">
        <v>57.870163788520323</v>
      </c>
      <c r="H603" s="31">
        <v>72.290831737876388</v>
      </c>
      <c r="I603" s="31">
        <v>126.05752282047064</v>
      </c>
      <c r="J603" s="34" t="s">
        <v>291</v>
      </c>
      <c r="K603" s="31" t="s">
        <v>321</v>
      </c>
    </row>
    <row r="604" spans="1:11" x14ac:dyDescent="0.3">
      <c r="A604" s="31" t="s">
        <v>324</v>
      </c>
      <c r="B604" s="31">
        <v>8</v>
      </c>
      <c r="C604" s="31">
        <v>82.09638781193172</v>
      </c>
      <c r="D604" s="31">
        <v>125.59058445509085</v>
      </c>
      <c r="E604" s="31">
        <v>204.27650950550458</v>
      </c>
      <c r="F604" s="31">
        <v>43.293746906981546</v>
      </c>
      <c r="G604" s="31">
        <v>92.548640910139653</v>
      </c>
      <c r="H604" s="31">
        <v>116.94288001972924</v>
      </c>
      <c r="I604" s="31">
        <v>163.51149368286133</v>
      </c>
      <c r="J604" s="34" t="s">
        <v>291</v>
      </c>
      <c r="K604" s="31" t="s">
        <v>321</v>
      </c>
    </row>
    <row r="605" spans="1:11" x14ac:dyDescent="0.3">
      <c r="A605" s="31" t="s">
        <v>325</v>
      </c>
      <c r="B605" s="31">
        <v>8</v>
      </c>
      <c r="C605" s="31">
        <v>9.5176362137278687</v>
      </c>
      <c r="D605" s="31">
        <v>54.865990214661522</v>
      </c>
      <c r="E605" s="31">
        <v>193.11808776855469</v>
      </c>
      <c r="F605" s="31">
        <v>71.559147358501733</v>
      </c>
      <c r="G605" s="31">
        <v>15.850218632788987</v>
      </c>
      <c r="H605" s="31">
        <v>19.590755983869954</v>
      </c>
      <c r="I605" s="31">
        <v>113.41323638345</v>
      </c>
      <c r="J605" s="34" t="s">
        <v>291</v>
      </c>
      <c r="K605" s="31" t="s">
        <v>321</v>
      </c>
    </row>
    <row r="606" spans="1:11" x14ac:dyDescent="0.3">
      <c r="A606" s="31" t="s">
        <v>326</v>
      </c>
      <c r="B606" s="31">
        <v>8</v>
      </c>
      <c r="C606" s="31">
        <v>14.581982524285653</v>
      </c>
      <c r="D606" s="31">
        <v>30.636130568619063</v>
      </c>
      <c r="E606" s="31">
        <v>113.01776123046875</v>
      </c>
      <c r="F606" s="31">
        <v>33.50711079261572</v>
      </c>
      <c r="G606" s="31">
        <v>15.536815835632828</v>
      </c>
      <c r="H606" s="31">
        <v>19.687181685693183</v>
      </c>
      <c r="I606" s="31">
        <v>23.338319399875509</v>
      </c>
      <c r="J606" s="34" t="s">
        <v>291</v>
      </c>
      <c r="K606" s="31" t="s">
        <v>321</v>
      </c>
    </row>
    <row r="607" spans="1:11" x14ac:dyDescent="0.3">
      <c r="A607" s="31" t="s">
        <v>327</v>
      </c>
      <c r="B607" s="31">
        <v>8</v>
      </c>
      <c r="C607" s="31">
        <v>8.868419289619446</v>
      </c>
      <c r="D607" s="31">
        <v>42.727950919086389</v>
      </c>
      <c r="E607" s="31">
        <v>123.63149261474609</v>
      </c>
      <c r="F607" s="31">
        <v>47.647833896274946</v>
      </c>
      <c r="G607" s="31">
        <v>10.343611318469684</v>
      </c>
      <c r="H607" s="31">
        <v>22.167286221949549</v>
      </c>
      <c r="I607" s="31">
        <v>92.795052051544189</v>
      </c>
      <c r="J607" s="34" t="s">
        <v>291</v>
      </c>
      <c r="K607" s="31" t="s">
        <v>321</v>
      </c>
    </row>
    <row r="608" spans="1:11" x14ac:dyDescent="0.3">
      <c r="A608" s="31" t="s">
        <v>328</v>
      </c>
      <c r="B608" s="31">
        <v>8</v>
      </c>
      <c r="C608" s="31">
        <v>7.7054786682128906</v>
      </c>
      <c r="D608" s="31">
        <v>14.187553763389587</v>
      </c>
      <c r="E608" s="31">
        <v>19.890037536621094</v>
      </c>
      <c r="F608" s="31">
        <v>4.8361481471137777</v>
      </c>
      <c r="G608" s="31">
        <v>9.3065598011016846</v>
      </c>
      <c r="H608" s="31">
        <v>13.932317733764648</v>
      </c>
      <c r="I608" s="31">
        <v>19.389264106750488</v>
      </c>
      <c r="J608" s="34" t="s">
        <v>291</v>
      </c>
      <c r="K608" s="31" t="s">
        <v>321</v>
      </c>
    </row>
    <row r="609" spans="1:11" x14ac:dyDescent="0.3">
      <c r="A609" s="31" t="s">
        <v>329</v>
      </c>
      <c r="B609" s="31">
        <v>8</v>
      </c>
      <c r="C609" s="31">
        <v>11.476793654070002</v>
      </c>
      <c r="D609" s="31">
        <v>28.484582632429124</v>
      </c>
      <c r="E609" s="31">
        <v>76.113456726074219</v>
      </c>
      <c r="F609" s="31">
        <v>20.740055543900347</v>
      </c>
      <c r="G609" s="31">
        <v>17.374348314929954</v>
      </c>
      <c r="H609" s="31">
        <v>20.351412665443164</v>
      </c>
      <c r="I609" s="31">
        <v>34.386280299534889</v>
      </c>
      <c r="J609" s="34" t="s">
        <v>291</v>
      </c>
      <c r="K609" s="31" t="s">
        <v>321</v>
      </c>
    </row>
    <row r="610" spans="1:11" x14ac:dyDescent="0.3">
      <c r="A610" s="31" t="s">
        <v>330</v>
      </c>
      <c r="B610" s="31">
        <v>8</v>
      </c>
      <c r="C610" s="31">
        <v>61.768100738525391</v>
      </c>
      <c r="D610" s="31">
        <v>100.52574110031128</v>
      </c>
      <c r="E610" s="31">
        <v>225.05204772949219</v>
      </c>
      <c r="F610" s="31">
        <v>57.327129488919425</v>
      </c>
      <c r="G610" s="31">
        <v>68.523519515991211</v>
      </c>
      <c r="H610" s="31">
        <v>74.769973754882813</v>
      </c>
      <c r="I610" s="31">
        <v>131.68110656738281</v>
      </c>
      <c r="J610" s="34" t="s">
        <v>291</v>
      </c>
      <c r="K610" s="31" t="s">
        <v>321</v>
      </c>
    </row>
    <row r="611" spans="1:11" x14ac:dyDescent="0.3">
      <c r="A611" s="31" t="s">
        <v>331</v>
      </c>
      <c r="B611" s="31">
        <v>9</v>
      </c>
      <c r="C611" s="31">
        <v>20.178907611853571</v>
      </c>
      <c r="D611" s="31">
        <v>22.58053528788173</v>
      </c>
      <c r="E611" s="31">
        <v>26.418727725321734</v>
      </c>
      <c r="F611" s="31">
        <v>2.4736416300565622</v>
      </c>
      <c r="G611" s="31">
        <v>20.510865463639227</v>
      </c>
      <c r="H611" s="31">
        <v>21.779956855509283</v>
      </c>
      <c r="I611" s="31">
        <v>25.320601431994767</v>
      </c>
      <c r="J611" s="34" t="s">
        <v>291</v>
      </c>
      <c r="K611" s="31" t="s">
        <v>321</v>
      </c>
    </row>
    <row r="612" spans="1:11" x14ac:dyDescent="0.3">
      <c r="A612" s="31" t="s">
        <v>332</v>
      </c>
      <c r="B612" s="31">
        <v>9</v>
      </c>
      <c r="C612" s="31">
        <v>11.778656985145483</v>
      </c>
      <c r="D612" s="31">
        <v>18.875540662720127</v>
      </c>
      <c r="E612" s="31">
        <v>26.995676437027527</v>
      </c>
      <c r="F612" s="31">
        <v>5.2015746525921047</v>
      </c>
      <c r="G612" s="31">
        <v>15.000854916527938</v>
      </c>
      <c r="H612" s="31">
        <v>17.050129128201171</v>
      </c>
      <c r="I612" s="31">
        <v>23.746306833636467</v>
      </c>
      <c r="J612" s="34" t="s">
        <v>291</v>
      </c>
      <c r="K612" s="31" t="s">
        <v>321</v>
      </c>
    </row>
    <row r="613" spans="1:11" x14ac:dyDescent="0.3">
      <c r="A613" s="31" t="s">
        <v>333</v>
      </c>
      <c r="B613" s="31">
        <v>9</v>
      </c>
      <c r="C613" s="31">
        <v>11.721349384738467</v>
      </c>
      <c r="D613" s="31">
        <v>17.374284982485971</v>
      </c>
      <c r="E613" s="31">
        <v>29.843484955358033</v>
      </c>
      <c r="F613" s="31">
        <v>5.4774119351193855</v>
      </c>
      <c r="G613" s="31">
        <v>13.92716118269635</v>
      </c>
      <c r="H613" s="31">
        <v>15.531815694677844</v>
      </c>
      <c r="I613" s="31">
        <v>20.2739804753977</v>
      </c>
      <c r="J613" s="34" t="s">
        <v>291</v>
      </c>
      <c r="K613" s="31" t="s">
        <v>321</v>
      </c>
    </row>
    <row r="614" spans="1:11" x14ac:dyDescent="0.3">
      <c r="A614" s="31" t="s">
        <v>334</v>
      </c>
      <c r="B614" s="31">
        <v>10</v>
      </c>
      <c r="C614" s="31">
        <v>13.82112139170199</v>
      </c>
      <c r="D614" s="31">
        <v>22.268422702408788</v>
      </c>
      <c r="E614" s="31">
        <v>45.867441655787566</v>
      </c>
      <c r="F614" s="31">
        <v>8.810060058320424</v>
      </c>
      <c r="G614" s="31">
        <v>17.519990509973276</v>
      </c>
      <c r="H614" s="31">
        <v>20.350645856525084</v>
      </c>
      <c r="I614" s="31">
        <v>23.240117073059082</v>
      </c>
      <c r="J614" s="34" t="s">
        <v>291</v>
      </c>
      <c r="K614" s="31" t="s">
        <v>321</v>
      </c>
    </row>
    <row r="615" spans="1:11" x14ac:dyDescent="0.3">
      <c r="A615" s="34" t="s">
        <v>335</v>
      </c>
      <c r="B615" s="30">
        <v>10</v>
      </c>
      <c r="C615" s="30">
        <v>20.003015479044244</v>
      </c>
      <c r="D615" s="30">
        <v>41.990474529797552</v>
      </c>
      <c r="E615" s="30">
        <v>151.09136962890625</v>
      </c>
      <c r="F615" s="30">
        <v>40.006832611893152</v>
      </c>
      <c r="G615" s="30">
        <v>22.019541410903798</v>
      </c>
      <c r="H615" s="30">
        <v>25.878317670103264</v>
      </c>
      <c r="I615" s="30">
        <v>48.505716871893497</v>
      </c>
      <c r="J615" s="34" t="s">
        <v>291</v>
      </c>
      <c r="K615" s="31" t="s">
        <v>321</v>
      </c>
    </row>
    <row r="616" spans="1:11" x14ac:dyDescent="0.3">
      <c r="A616" s="34" t="s">
        <v>336</v>
      </c>
      <c r="B616" s="30">
        <v>10</v>
      </c>
      <c r="C616" s="30">
        <v>18.647357985436706</v>
      </c>
      <c r="D616" s="30">
        <v>36.470216925402966</v>
      </c>
      <c r="E616" s="30">
        <v>62.840061843492236</v>
      </c>
      <c r="F616" s="30">
        <v>13.092717902036819</v>
      </c>
      <c r="G616" s="30">
        <v>27.835429462098634</v>
      </c>
      <c r="H616" s="30">
        <v>33.411938081275515</v>
      </c>
      <c r="I616" s="30">
        <v>44.944471053799958</v>
      </c>
      <c r="J616" s="34" t="s">
        <v>291</v>
      </c>
      <c r="K616" s="31" t="s">
        <v>321</v>
      </c>
    </row>
    <row r="617" spans="1:11" x14ac:dyDescent="0.3">
      <c r="A617" s="34" t="s">
        <v>337</v>
      </c>
      <c r="B617" s="30">
        <v>10</v>
      </c>
      <c r="C617" s="30">
        <v>24.807229814686831</v>
      </c>
      <c r="D617" s="30">
        <v>39.911428358418561</v>
      </c>
      <c r="E617" s="30">
        <v>76.777048903518349</v>
      </c>
      <c r="F617" s="30">
        <v>17.873648168968433</v>
      </c>
      <c r="G617" s="30">
        <v>25.900398248969328</v>
      </c>
      <c r="H617" s="30">
        <v>30.608032858032974</v>
      </c>
      <c r="I617" s="30">
        <v>51.962825394378157</v>
      </c>
      <c r="J617" s="34" t="s">
        <v>291</v>
      </c>
      <c r="K617" s="31" t="s">
        <v>321</v>
      </c>
    </row>
    <row r="618" spans="1:11" x14ac:dyDescent="0.3">
      <c r="A618" s="34" t="s">
        <v>338</v>
      </c>
      <c r="B618" s="30">
        <v>10</v>
      </c>
      <c r="C618" s="30">
        <v>6.298568404808826</v>
      </c>
      <c r="D618" s="30">
        <v>18.745507162714279</v>
      </c>
      <c r="E618" s="30">
        <v>37.29913330078125</v>
      </c>
      <c r="F618" s="30">
        <v>12.376362277982798</v>
      </c>
      <c r="G618" s="30">
        <v>9.4177079978305436</v>
      </c>
      <c r="H618" s="30">
        <v>12.65093456359623</v>
      </c>
      <c r="I618" s="30">
        <v>34.465613847352884</v>
      </c>
      <c r="J618" s="34" t="s">
        <v>291</v>
      </c>
      <c r="K618" s="31" t="s">
        <v>321</v>
      </c>
    </row>
    <row r="619" spans="1:11" x14ac:dyDescent="0.3">
      <c r="A619" s="34" t="s">
        <v>339</v>
      </c>
      <c r="B619" s="30">
        <v>11</v>
      </c>
      <c r="C619" s="30">
        <v>14.84648797573306</v>
      </c>
      <c r="D619" s="30">
        <v>50.329646164643442</v>
      </c>
      <c r="E619" s="30">
        <v>223.36756896972656</v>
      </c>
      <c r="F619" s="30">
        <v>59.510628042062173</v>
      </c>
      <c r="G619" s="30">
        <v>20.487129634795817</v>
      </c>
      <c r="H619" s="30">
        <v>28.992158889770508</v>
      </c>
      <c r="I619" s="30">
        <v>53.568183898925781</v>
      </c>
      <c r="J619" s="34" t="s">
        <v>291</v>
      </c>
      <c r="K619" s="31" t="s">
        <v>321</v>
      </c>
    </row>
    <row r="620" spans="1:11" x14ac:dyDescent="0.3">
      <c r="A620" s="34" t="s">
        <v>340</v>
      </c>
      <c r="B620" s="30">
        <v>11</v>
      </c>
      <c r="C620" s="30">
        <v>16.114614002217717</v>
      </c>
      <c r="D620" s="30">
        <v>21.338492752093675</v>
      </c>
      <c r="E620" s="30">
        <v>29.924551010131836</v>
      </c>
      <c r="F620" s="30">
        <v>4.4205994109646287</v>
      </c>
      <c r="G620" s="30">
        <v>17.270441185202777</v>
      </c>
      <c r="H620" s="30">
        <v>22.003126959068133</v>
      </c>
      <c r="I620" s="30">
        <v>23.088059534249396</v>
      </c>
      <c r="J620" s="34" t="s">
        <v>291</v>
      </c>
      <c r="K620" s="31" t="s">
        <v>321</v>
      </c>
    </row>
    <row r="621" spans="1:11" x14ac:dyDescent="0.3">
      <c r="A621" s="34" t="s">
        <v>341</v>
      </c>
      <c r="B621" s="30">
        <v>11</v>
      </c>
      <c r="C621" s="30">
        <v>19.492879477538096</v>
      </c>
      <c r="D621" s="30">
        <v>53.846268259494373</v>
      </c>
      <c r="E621" s="30">
        <v>213.89022827148437</v>
      </c>
      <c r="F621" s="30">
        <v>64.964399726017106</v>
      </c>
      <c r="G621" s="30">
        <v>20.962395111273256</v>
      </c>
      <c r="H621" s="30">
        <v>27.195814337368336</v>
      </c>
      <c r="I621" s="30">
        <v>38.857485556926811</v>
      </c>
      <c r="J621" s="34" t="s">
        <v>291</v>
      </c>
      <c r="K621" s="31" t="s">
        <v>321</v>
      </c>
    </row>
    <row r="622" spans="1:11" x14ac:dyDescent="0.3">
      <c r="A622" s="34" t="s">
        <v>342</v>
      </c>
      <c r="B622" s="30">
        <v>12</v>
      </c>
      <c r="C622" s="30">
        <v>24.421919963711716</v>
      </c>
      <c r="D622" s="30">
        <v>35.687613639328752</v>
      </c>
      <c r="E622" s="30">
        <v>62.469753587404014</v>
      </c>
      <c r="F622" s="30">
        <v>12.467953713263235</v>
      </c>
      <c r="G622" s="30">
        <v>26.234238994418654</v>
      </c>
      <c r="H622" s="30">
        <v>29.375890777609957</v>
      </c>
      <c r="I622" s="30">
        <v>43.356893669036928</v>
      </c>
      <c r="J622" s="34" t="s">
        <v>291</v>
      </c>
      <c r="K622" s="31" t="s">
        <v>321</v>
      </c>
    </row>
    <row r="623" spans="1:11" x14ac:dyDescent="0.3">
      <c r="A623" s="34" t="s">
        <v>343</v>
      </c>
      <c r="B623" s="30">
        <v>12</v>
      </c>
      <c r="C623" s="30">
        <v>1.3382669687271118</v>
      </c>
      <c r="D623" s="30">
        <v>84.32094336512651</v>
      </c>
      <c r="E623" s="30">
        <v>212.84194946289062</v>
      </c>
      <c r="F623" s="30">
        <v>77.324111232565571</v>
      </c>
      <c r="G623" s="30">
        <v>16.994465256220465</v>
      </c>
      <c r="H623" s="30">
        <v>57.148984122056135</v>
      </c>
      <c r="I623" s="30">
        <v>168.74088668823242</v>
      </c>
      <c r="J623" s="34" t="s">
        <v>291</v>
      </c>
      <c r="K623" s="31" t="s">
        <v>321</v>
      </c>
    </row>
    <row r="624" spans="1:11" x14ac:dyDescent="0.3">
      <c r="A624" s="34" t="s">
        <v>344</v>
      </c>
      <c r="B624" s="30">
        <v>12</v>
      </c>
      <c r="C624" s="30">
        <v>1.6904151835818499</v>
      </c>
      <c r="D624" s="30">
        <v>27.610257980174325</v>
      </c>
      <c r="E624" s="30">
        <v>124.97856903076172</v>
      </c>
      <c r="F624" s="30">
        <v>40.625071112336897</v>
      </c>
      <c r="G624" s="30">
        <v>8.9579558342038474</v>
      </c>
      <c r="H624" s="30">
        <v>11.116215888528185</v>
      </c>
      <c r="I624" s="30">
        <v>15.236324310302734</v>
      </c>
      <c r="J624" s="34" t="s">
        <v>291</v>
      </c>
      <c r="K624" s="31" t="s">
        <v>321</v>
      </c>
    </row>
    <row r="625" spans="1:11" x14ac:dyDescent="0.3">
      <c r="A625" s="34" t="s">
        <v>345</v>
      </c>
      <c r="B625" s="30">
        <v>12</v>
      </c>
      <c r="C625" s="30">
        <v>11.385214688407951</v>
      </c>
      <c r="D625" s="30">
        <v>32.45556594443697</v>
      </c>
      <c r="E625" s="30">
        <v>64.897354125976562</v>
      </c>
      <c r="F625" s="30">
        <v>14.254264406352913</v>
      </c>
      <c r="G625" s="30">
        <v>24.972555238844681</v>
      </c>
      <c r="H625" s="30">
        <v>30.931618739797027</v>
      </c>
      <c r="I625" s="30">
        <v>40.640588383293434</v>
      </c>
      <c r="J625" s="34" t="s">
        <v>291</v>
      </c>
      <c r="K625" s="31" t="s">
        <v>321</v>
      </c>
    </row>
    <row r="626" spans="1:11" x14ac:dyDescent="0.3">
      <c r="A626" s="34" t="s">
        <v>346</v>
      </c>
      <c r="B626" s="30">
        <v>12</v>
      </c>
      <c r="C626" s="30">
        <v>14.194904181184668</v>
      </c>
      <c r="D626" s="30">
        <v>75.708345657033945</v>
      </c>
      <c r="E626" s="30">
        <v>200.62031555175781</v>
      </c>
      <c r="F626" s="30">
        <v>75.137625334818409</v>
      </c>
      <c r="G626" s="30">
        <v>16.068947998718514</v>
      </c>
      <c r="H626" s="30">
        <v>22.029446293417802</v>
      </c>
      <c r="I626" s="30">
        <v>154.14329147338867</v>
      </c>
      <c r="J626" s="34" t="s">
        <v>291</v>
      </c>
      <c r="K626" s="31" t="s">
        <v>321</v>
      </c>
    </row>
    <row r="627" spans="1:11" x14ac:dyDescent="0.3">
      <c r="A627" s="34" t="s">
        <v>347</v>
      </c>
      <c r="B627" s="30">
        <v>12</v>
      </c>
      <c r="C627" s="30">
        <v>12.12933758632068</v>
      </c>
      <c r="D627" s="30">
        <v>17.645850936851648</v>
      </c>
      <c r="E627" s="30">
        <v>28.771190644354785</v>
      </c>
      <c r="F627" s="30">
        <v>5.4361800275652961</v>
      </c>
      <c r="G627" s="30">
        <v>13.49106196880529</v>
      </c>
      <c r="H627" s="30">
        <v>15.427565834941387</v>
      </c>
      <c r="I627" s="30">
        <v>21.725762401890627</v>
      </c>
      <c r="J627" s="34" t="s">
        <v>291</v>
      </c>
      <c r="K627" s="31" t="s">
        <v>321</v>
      </c>
    </row>
    <row r="628" spans="1:11" x14ac:dyDescent="0.3">
      <c r="A628" s="34" t="s">
        <v>348</v>
      </c>
      <c r="B628" s="30">
        <v>13</v>
      </c>
      <c r="C628" s="30">
        <v>17.685585334304541</v>
      </c>
      <c r="D628" s="30">
        <v>28.070973754850211</v>
      </c>
      <c r="E628" s="30">
        <v>55.195142868181321</v>
      </c>
      <c r="F628" s="30">
        <v>12.435573200157187</v>
      </c>
      <c r="G628" s="30">
        <v>19.891797978763652</v>
      </c>
      <c r="H628" s="30">
        <v>21.704761084658767</v>
      </c>
      <c r="I628" s="30">
        <v>38.116278395301975</v>
      </c>
      <c r="J628" s="34" t="s">
        <v>291</v>
      </c>
      <c r="K628" s="31" t="s">
        <v>321</v>
      </c>
    </row>
    <row r="629" spans="1:11" x14ac:dyDescent="0.3">
      <c r="A629" s="34" t="s">
        <v>349</v>
      </c>
      <c r="B629" s="30">
        <v>13</v>
      </c>
      <c r="C629" s="30">
        <v>15.963841737588103</v>
      </c>
      <c r="D629" s="30">
        <v>35.015275489418293</v>
      </c>
      <c r="E629" s="30">
        <v>90.211776733398437</v>
      </c>
      <c r="F629" s="30">
        <v>18.900714923467405</v>
      </c>
      <c r="G629" s="30">
        <v>24.015573134718451</v>
      </c>
      <c r="H629" s="30">
        <v>29.794667664594179</v>
      </c>
      <c r="I629" s="30">
        <v>40.188295902551189</v>
      </c>
      <c r="J629" s="34" t="s">
        <v>291</v>
      </c>
      <c r="K629" s="31" t="s">
        <v>321</v>
      </c>
    </row>
    <row r="630" spans="1:11" x14ac:dyDescent="0.3">
      <c r="A630" s="34" t="s">
        <v>350</v>
      </c>
      <c r="B630" s="30">
        <v>14</v>
      </c>
      <c r="C630" s="30">
        <v>13.19963316712634</v>
      </c>
      <c r="D630" s="30">
        <v>34.433730440835369</v>
      </c>
      <c r="E630" s="30">
        <v>55.076377868652344</v>
      </c>
      <c r="F630" s="30">
        <v>12.597408871609336</v>
      </c>
      <c r="G630" s="30">
        <v>23.859348201582922</v>
      </c>
      <c r="H630" s="30">
        <v>34.988932622414026</v>
      </c>
      <c r="I630" s="30">
        <v>44.368334681492485</v>
      </c>
      <c r="J630" s="34" t="s">
        <v>291</v>
      </c>
      <c r="K630" s="31" t="s">
        <v>321</v>
      </c>
    </row>
    <row r="631" spans="1:11" x14ac:dyDescent="0.3">
      <c r="A631" s="34" t="s">
        <v>351</v>
      </c>
      <c r="B631" s="30">
        <v>14</v>
      </c>
      <c r="C631" s="30">
        <v>15.429933179124143</v>
      </c>
      <c r="D631" s="30">
        <v>18.562210718710212</v>
      </c>
      <c r="E631" s="30">
        <v>22.28569221496582</v>
      </c>
      <c r="F631" s="30">
        <v>1.9168605897901001</v>
      </c>
      <c r="G631" s="30">
        <v>17.214474634612468</v>
      </c>
      <c r="H631" s="30">
        <v>18.052868649610751</v>
      </c>
      <c r="I631" s="30">
        <v>20.098621436178465</v>
      </c>
      <c r="J631" s="34" t="s">
        <v>291</v>
      </c>
      <c r="K631" s="31" t="s">
        <v>321</v>
      </c>
    </row>
    <row r="632" spans="1:11" x14ac:dyDescent="0.3">
      <c r="A632" s="34" t="s">
        <v>352</v>
      </c>
      <c r="B632" s="30">
        <v>15</v>
      </c>
      <c r="C632" s="30">
        <v>24.448227936140828</v>
      </c>
      <c r="D632" s="30">
        <v>37.313009866809466</v>
      </c>
      <c r="E632" s="30">
        <v>56.229672231604795</v>
      </c>
      <c r="F632" s="30">
        <v>11.800356584446423</v>
      </c>
      <c r="G632" s="30">
        <v>26.030979156494141</v>
      </c>
      <c r="H632" s="30">
        <v>31.911182403564453</v>
      </c>
      <c r="I632" s="30">
        <v>46.635208636951894</v>
      </c>
      <c r="J632" s="34" t="s">
        <v>291</v>
      </c>
      <c r="K632" s="31" t="s">
        <v>321</v>
      </c>
    </row>
    <row r="633" spans="1:11" x14ac:dyDescent="0.3">
      <c r="A633" s="34" t="s">
        <v>353</v>
      </c>
      <c r="B633" s="30">
        <v>15</v>
      </c>
      <c r="C633" s="30">
        <v>20.57430925808784</v>
      </c>
      <c r="D633" s="30">
        <v>28.320635147388845</v>
      </c>
      <c r="E633" s="30">
        <v>47.14743018630341</v>
      </c>
      <c r="F633" s="30">
        <v>6.4807593589169574</v>
      </c>
      <c r="G633" s="30">
        <v>24.895291194657538</v>
      </c>
      <c r="H633" s="30">
        <v>27.605935218657613</v>
      </c>
      <c r="I633" s="30">
        <v>29.65904699496415</v>
      </c>
      <c r="J633" s="34" t="s">
        <v>291</v>
      </c>
      <c r="K633" s="31" t="s">
        <v>321</v>
      </c>
    </row>
    <row r="634" spans="1:11" x14ac:dyDescent="0.3">
      <c r="A634" s="31" t="s">
        <v>354</v>
      </c>
      <c r="B634" s="31">
        <v>16</v>
      </c>
      <c r="C634" s="31">
        <v>28.036673295183888</v>
      </c>
      <c r="D634" s="31">
        <v>35.135831998060837</v>
      </c>
      <c r="E634" s="31">
        <v>54.162631988525391</v>
      </c>
      <c r="F634" s="31">
        <v>7.0427801454031158</v>
      </c>
      <c r="G634" s="31">
        <v>29.365843422672238</v>
      </c>
      <c r="H634" s="31">
        <v>33.327178115178086</v>
      </c>
      <c r="I634" s="31">
        <v>40.751061067041448</v>
      </c>
      <c r="J634" s="34" t="s">
        <v>291</v>
      </c>
      <c r="K634" s="31" t="s">
        <v>321</v>
      </c>
    </row>
    <row r="635" spans="1:11" x14ac:dyDescent="0.3">
      <c r="A635" s="31" t="s">
        <v>355</v>
      </c>
      <c r="B635" s="31">
        <v>16</v>
      </c>
      <c r="C635" s="31">
        <v>17.090964252737109</v>
      </c>
      <c r="D635" s="31">
        <v>31.166971394867666</v>
      </c>
      <c r="E635" s="31">
        <v>60.495498479686809</v>
      </c>
      <c r="F635" s="31">
        <v>12.075092497692657</v>
      </c>
      <c r="G635" s="31">
        <v>23.338537074071702</v>
      </c>
      <c r="H635" s="31">
        <v>27.30947860492634</v>
      </c>
      <c r="I635" s="31">
        <v>39.237932627807183</v>
      </c>
      <c r="J635" s="34" t="s">
        <v>291</v>
      </c>
      <c r="K635" s="31" t="s">
        <v>321</v>
      </c>
    </row>
    <row r="636" spans="1:11" x14ac:dyDescent="0.3">
      <c r="A636" s="31" t="s">
        <v>356</v>
      </c>
      <c r="B636" s="31">
        <v>17</v>
      </c>
      <c r="C636" s="31">
        <v>11.313741072429217</v>
      </c>
      <c r="D636" s="31">
        <v>25.831011286122703</v>
      </c>
      <c r="E636" s="31">
        <v>41.250015143139727</v>
      </c>
      <c r="F636" s="31">
        <v>9.2619287112720734</v>
      </c>
      <c r="G636" s="31">
        <v>19.623693208028392</v>
      </c>
      <c r="H636" s="31">
        <v>21.820763357613568</v>
      </c>
      <c r="I636" s="31">
        <v>35.92820030332922</v>
      </c>
      <c r="J636" s="34" t="s">
        <v>291</v>
      </c>
      <c r="K636" s="31" t="s">
        <v>321</v>
      </c>
    </row>
    <row r="637" spans="1:11" x14ac:dyDescent="0.3">
      <c r="A637" s="31" t="s">
        <v>357</v>
      </c>
      <c r="B637" s="31">
        <v>17</v>
      </c>
      <c r="C637" s="31">
        <v>21.448940076781838</v>
      </c>
      <c r="D637" s="31">
        <v>37.984033806604039</v>
      </c>
      <c r="E637" s="31">
        <v>61.890652216713342</v>
      </c>
      <c r="F637" s="31">
        <v>10.450312548325329</v>
      </c>
      <c r="G637" s="31">
        <v>29.748593894044177</v>
      </c>
      <c r="H637" s="31">
        <v>36.637637389569214</v>
      </c>
      <c r="I637" s="31">
        <v>43.658457411368303</v>
      </c>
      <c r="J637" s="34" t="s">
        <v>291</v>
      </c>
      <c r="K637" s="31" t="s">
        <v>321</v>
      </c>
    </row>
    <row r="638" spans="1:11" x14ac:dyDescent="0.3">
      <c r="A638" s="31" t="s">
        <v>358</v>
      </c>
      <c r="B638" s="31">
        <v>17</v>
      </c>
      <c r="C638" s="31">
        <v>11.333985386607473</v>
      </c>
      <c r="D638" s="31">
        <v>28.089767628166857</v>
      </c>
      <c r="E638" s="31">
        <v>164.86463928222656</v>
      </c>
      <c r="F638" s="31">
        <v>40.366693463658514</v>
      </c>
      <c r="G638" s="31">
        <v>12.213724055061714</v>
      </c>
      <c r="H638" s="31">
        <v>15.282694423293041</v>
      </c>
      <c r="I638" s="31">
        <v>17.243812272977259</v>
      </c>
      <c r="J638" s="34" t="s">
        <v>291</v>
      </c>
      <c r="K638" s="31" t="s">
        <v>321</v>
      </c>
    </row>
    <row r="639" spans="1:11" x14ac:dyDescent="0.3">
      <c r="A639" s="31" t="s">
        <v>359</v>
      </c>
      <c r="B639" s="31">
        <v>18</v>
      </c>
      <c r="C639" s="31">
        <v>32.293915022989019</v>
      </c>
      <c r="D639" s="31">
        <v>77.793238121226167</v>
      </c>
      <c r="E639" s="31">
        <v>130.4844970703125</v>
      </c>
      <c r="F639" s="31">
        <v>27.238520001366044</v>
      </c>
      <c r="G639" s="31">
        <v>53.512960216794731</v>
      </c>
      <c r="H639" s="31">
        <v>75.804274360753283</v>
      </c>
      <c r="I639" s="31">
        <v>97.820383957472018</v>
      </c>
      <c r="J639" s="34" t="s">
        <v>291</v>
      </c>
      <c r="K639" s="31" t="s">
        <v>321</v>
      </c>
    </row>
    <row r="640" spans="1:11" x14ac:dyDescent="0.3">
      <c r="A640" s="31" t="s">
        <v>360</v>
      </c>
      <c r="B640" s="31">
        <v>19</v>
      </c>
      <c r="C640" s="31">
        <v>28.826580047607422</v>
      </c>
      <c r="D640" s="31">
        <v>47.519098875377544</v>
      </c>
      <c r="E640" s="31">
        <v>145.45439147949219</v>
      </c>
      <c r="F640" s="31">
        <v>26.309811640643318</v>
      </c>
      <c r="G640" s="31">
        <v>33.483075378071831</v>
      </c>
      <c r="H640" s="31">
        <v>41.686079687843026</v>
      </c>
      <c r="I640" s="31">
        <v>48.834916514000767</v>
      </c>
      <c r="J640" s="34" t="s">
        <v>291</v>
      </c>
      <c r="K640" s="31" t="s">
        <v>321</v>
      </c>
    </row>
    <row r="641" spans="1:11" x14ac:dyDescent="0.3">
      <c r="A641" s="31" t="s">
        <v>361</v>
      </c>
      <c r="B641" s="31">
        <v>20</v>
      </c>
      <c r="C641" s="31">
        <v>18.365666482554232</v>
      </c>
      <c r="D641" s="31">
        <v>37.506277036889543</v>
      </c>
      <c r="E641" s="31">
        <v>157.02018737792969</v>
      </c>
      <c r="F641" s="31">
        <v>31.75241652997909</v>
      </c>
      <c r="G641" s="31">
        <v>20.656652785945564</v>
      </c>
      <c r="H641" s="31">
        <v>24.065116184346873</v>
      </c>
      <c r="I641" s="31">
        <v>44.655276980235385</v>
      </c>
      <c r="J641" s="34" t="s">
        <v>291</v>
      </c>
      <c r="K641" s="31" t="s">
        <v>321</v>
      </c>
    </row>
    <row r="642" spans="1:11" x14ac:dyDescent="0.3">
      <c r="A642" s="31" t="s">
        <v>362</v>
      </c>
      <c r="B642" s="31">
        <v>20</v>
      </c>
      <c r="C642" s="31">
        <v>14.799232982433919</v>
      </c>
      <c r="D642" s="31">
        <v>22.025046013042999</v>
      </c>
      <c r="E642" s="31">
        <v>50.584569453063914</v>
      </c>
      <c r="F642" s="31">
        <v>8.2250027348738435</v>
      </c>
      <c r="G642" s="31">
        <v>16.645813737871379</v>
      </c>
      <c r="H642" s="31">
        <v>20.007707161135571</v>
      </c>
      <c r="I642" s="31">
        <v>24.607554141972862</v>
      </c>
      <c r="J642" s="34" t="s">
        <v>291</v>
      </c>
      <c r="K642" s="31" t="s">
        <v>321</v>
      </c>
    </row>
    <row r="643" spans="1:11" x14ac:dyDescent="0.3">
      <c r="A643" s="31" t="s">
        <v>363</v>
      </c>
      <c r="B643" s="31">
        <v>21</v>
      </c>
      <c r="C643" s="31">
        <v>17.611904607678024</v>
      </c>
      <c r="D643" s="31">
        <v>40.464132388942225</v>
      </c>
      <c r="E643" s="31">
        <v>134.10675048828125</v>
      </c>
      <c r="F643" s="31">
        <v>35.227960514855639</v>
      </c>
      <c r="G643" s="31">
        <v>22.221873306159971</v>
      </c>
      <c r="H643" s="31">
        <v>25.641964208619793</v>
      </c>
      <c r="I643" s="31">
        <v>37.070184698230818</v>
      </c>
      <c r="J643" s="34" t="s">
        <v>291</v>
      </c>
      <c r="K643" s="31" t="s">
        <v>321</v>
      </c>
    </row>
    <row r="644" spans="1:11" x14ac:dyDescent="0.3">
      <c r="A644" s="31" t="s">
        <v>364</v>
      </c>
      <c r="B644" s="31">
        <v>21</v>
      </c>
      <c r="C644" s="31">
        <v>7.6963587610888693</v>
      </c>
      <c r="D644" s="31">
        <v>24.438589668873323</v>
      </c>
      <c r="E644" s="31">
        <v>97.269149780273438</v>
      </c>
      <c r="F644" s="31">
        <v>26.211035505873394</v>
      </c>
      <c r="G644" s="31">
        <v>11.31738893071188</v>
      </c>
      <c r="H644" s="31">
        <v>16.331138352192585</v>
      </c>
      <c r="I644" s="31">
        <v>19.574869524285486</v>
      </c>
      <c r="J644" s="34" t="s">
        <v>291</v>
      </c>
      <c r="K644" s="31" t="s">
        <v>321</v>
      </c>
    </row>
    <row r="645" spans="1:11" x14ac:dyDescent="0.3">
      <c r="A645" s="31" t="s">
        <v>365</v>
      </c>
      <c r="B645" s="31">
        <v>21</v>
      </c>
      <c r="C645" s="31">
        <v>9.6540654444745471</v>
      </c>
      <c r="D645" s="31">
        <v>21.645719986999797</v>
      </c>
      <c r="E645" s="31">
        <v>110.77137756347656</v>
      </c>
      <c r="F645" s="31">
        <v>20.848105096392853</v>
      </c>
      <c r="G645" s="31">
        <v>13.786374459946323</v>
      </c>
      <c r="H645" s="31">
        <v>16.561463087954419</v>
      </c>
      <c r="I645" s="31">
        <v>21.247149628783326</v>
      </c>
      <c r="J645" s="34" t="s">
        <v>291</v>
      </c>
      <c r="K645" s="31" t="s">
        <v>321</v>
      </c>
    </row>
    <row r="646" spans="1:11" x14ac:dyDescent="0.3">
      <c r="A646" s="31" t="s">
        <v>366</v>
      </c>
      <c r="B646" s="31">
        <v>22</v>
      </c>
      <c r="C646" s="31">
        <v>15.666829772649704</v>
      </c>
      <c r="D646" s="31">
        <v>28.266541010745005</v>
      </c>
      <c r="E646" s="31">
        <v>84.259010314941406</v>
      </c>
      <c r="F646" s="31">
        <v>19.464909385144804</v>
      </c>
      <c r="G646" s="31">
        <v>17.547330535230714</v>
      </c>
      <c r="H646" s="31">
        <v>18.720488174409628</v>
      </c>
      <c r="I646" s="31">
        <v>31.653726492181498</v>
      </c>
      <c r="J646" s="34" t="s">
        <v>291</v>
      </c>
      <c r="K646" s="31" t="s">
        <v>321</v>
      </c>
    </row>
    <row r="647" spans="1:11" x14ac:dyDescent="0.3">
      <c r="A647" s="31" t="s">
        <v>367</v>
      </c>
      <c r="B647" s="31">
        <v>23</v>
      </c>
      <c r="C647" s="31">
        <v>21.753522152659105</v>
      </c>
      <c r="D647" s="31">
        <v>31.576527007390329</v>
      </c>
      <c r="E647" s="31">
        <v>47.561633289426233</v>
      </c>
      <c r="F647" s="31">
        <v>7.7943777566841526</v>
      </c>
      <c r="G647" s="31">
        <v>25.091470588776453</v>
      </c>
      <c r="H647" s="31">
        <v>29.625263623034126</v>
      </c>
      <c r="I647" s="31">
        <v>37.49612594343715</v>
      </c>
      <c r="J647" s="34" t="s">
        <v>291</v>
      </c>
      <c r="K647" s="31" t="s">
        <v>321</v>
      </c>
    </row>
    <row r="648" spans="1:11" x14ac:dyDescent="0.3">
      <c r="A648" s="31" t="s">
        <v>368</v>
      </c>
      <c r="B648" s="31">
        <v>24</v>
      </c>
      <c r="C648" s="31">
        <v>16.012511527610588</v>
      </c>
      <c r="D648" s="31">
        <v>36.525268485389262</v>
      </c>
      <c r="E648" s="31">
        <v>203.63433837890625</v>
      </c>
      <c r="F648" s="31">
        <v>38.128065778558749</v>
      </c>
      <c r="G648" s="31">
        <v>18.668331296870114</v>
      </c>
      <c r="H648" s="31">
        <v>22.667864028414613</v>
      </c>
      <c r="I648" s="31">
        <v>40.03383213184793</v>
      </c>
      <c r="J648" s="34" t="s">
        <v>291</v>
      </c>
      <c r="K648" s="31" t="s">
        <v>321</v>
      </c>
    </row>
    <row r="649" spans="1:11" x14ac:dyDescent="0.3">
      <c r="A649" s="31" t="s">
        <v>369</v>
      </c>
      <c r="B649" s="31">
        <v>29</v>
      </c>
      <c r="C649" s="31">
        <v>20.868100997358052</v>
      </c>
      <c r="D649" s="31">
        <v>40.365602796145836</v>
      </c>
      <c r="E649" s="31">
        <v>96.91244551391118</v>
      </c>
      <c r="F649" s="31">
        <v>18.545255109868613</v>
      </c>
      <c r="G649" s="31">
        <v>28.524165088201151</v>
      </c>
      <c r="H649" s="31">
        <v>36.019293242405453</v>
      </c>
      <c r="I649" s="31">
        <v>46.620630264282227</v>
      </c>
      <c r="J649" s="34" t="s">
        <v>291</v>
      </c>
      <c r="K649" s="31" t="s">
        <v>321</v>
      </c>
    </row>
    <row r="650" spans="1:11" x14ac:dyDescent="0.3">
      <c r="A650" s="31" t="s">
        <v>370</v>
      </c>
      <c r="B650" s="31">
        <v>30</v>
      </c>
      <c r="C650" s="31">
        <v>13.495782987405624</v>
      </c>
      <c r="D650" s="31">
        <v>26.48430872647031</v>
      </c>
      <c r="E650" s="31">
        <v>105.39247894287109</v>
      </c>
      <c r="F650" s="31">
        <v>17.648808358793975</v>
      </c>
      <c r="G650" s="31">
        <v>18.450194978839132</v>
      </c>
      <c r="H650" s="31">
        <v>19.89994250877249</v>
      </c>
      <c r="I650" s="31">
        <v>27.562538406713283</v>
      </c>
      <c r="J650" s="34" t="s">
        <v>291</v>
      </c>
      <c r="K650" s="31" t="s">
        <v>321</v>
      </c>
    </row>
    <row r="651" spans="1:11" x14ac:dyDescent="0.3">
      <c r="A651" s="31" t="s">
        <v>371</v>
      </c>
      <c r="B651" s="31">
        <v>33</v>
      </c>
      <c r="C651" s="31">
        <v>7.5863585736753754</v>
      </c>
      <c r="D651" s="31">
        <v>30.070665271194642</v>
      </c>
      <c r="E651" s="31">
        <v>96.811317443847656</v>
      </c>
      <c r="F651" s="31">
        <v>18.786144899336538</v>
      </c>
      <c r="G651" s="31">
        <v>19.321673903931362</v>
      </c>
      <c r="H651" s="31">
        <v>23.191385519013288</v>
      </c>
      <c r="I651" s="31">
        <v>36.265661239624023</v>
      </c>
      <c r="J651" s="34" t="s">
        <v>291</v>
      </c>
      <c r="K651" s="31" t="s">
        <v>321</v>
      </c>
    </row>
    <row r="652" spans="1:11" x14ac:dyDescent="0.3">
      <c r="A652" s="31" t="s">
        <v>372</v>
      </c>
      <c r="B652" s="31">
        <v>33</v>
      </c>
      <c r="C652" s="31">
        <v>7.1752578557208446</v>
      </c>
      <c r="D652" s="31">
        <v>24.907503248513635</v>
      </c>
      <c r="E652" s="31">
        <v>173.3458251953125</v>
      </c>
      <c r="F652" s="31">
        <v>43.379371446949257</v>
      </c>
      <c r="G652" s="31">
        <v>9.1235691041703966</v>
      </c>
      <c r="H652" s="31">
        <v>10.358303120212813</v>
      </c>
      <c r="I652" s="31">
        <v>15.763514924665488</v>
      </c>
      <c r="J652" s="34" t="s">
        <v>291</v>
      </c>
      <c r="K652" s="31" t="s">
        <v>321</v>
      </c>
    </row>
    <row r="653" spans="1:11" x14ac:dyDescent="0.3">
      <c r="A653" s="31" t="s">
        <v>373</v>
      </c>
      <c r="B653" s="31">
        <v>34</v>
      </c>
      <c r="C653" s="31">
        <v>16.919859886459715</v>
      </c>
      <c r="D653" s="31">
        <v>28.417025679564489</v>
      </c>
      <c r="E653" s="31">
        <v>61.227909002011103</v>
      </c>
      <c r="F653" s="31">
        <v>11.749378145399628</v>
      </c>
      <c r="G653" s="31">
        <v>20.620199813318006</v>
      </c>
      <c r="H653" s="31">
        <v>22.994631744032453</v>
      </c>
      <c r="I653" s="31">
        <v>39.079761213458355</v>
      </c>
      <c r="J653" s="34" t="s">
        <v>291</v>
      </c>
      <c r="K653" s="31" t="s">
        <v>321</v>
      </c>
    </row>
    <row r="654" spans="1:11" x14ac:dyDescent="0.3">
      <c r="A654" s="31" t="s">
        <v>374</v>
      </c>
      <c r="B654" s="31">
        <v>36</v>
      </c>
      <c r="C654" s="31">
        <v>14.311707855135644</v>
      </c>
      <c r="D654" s="31">
        <v>38.633525897197742</v>
      </c>
      <c r="E654" s="31">
        <v>198.17401123046875</v>
      </c>
      <c r="F654" s="31">
        <v>36.324626657562163</v>
      </c>
      <c r="G654" s="31">
        <v>20.980373402682645</v>
      </c>
      <c r="H654" s="31">
        <v>28.208738727245638</v>
      </c>
      <c r="I654" s="31">
        <v>40.078527103217112</v>
      </c>
      <c r="J654" s="34" t="s">
        <v>291</v>
      </c>
      <c r="K654" s="31" t="s">
        <v>321</v>
      </c>
    </row>
    <row r="655" spans="1:11" x14ac:dyDescent="0.3">
      <c r="A655" s="31" t="s">
        <v>375</v>
      </c>
      <c r="B655" s="31">
        <v>43</v>
      </c>
      <c r="C655" s="31">
        <v>11.210426865672158</v>
      </c>
      <c r="D655" s="31">
        <v>18.533628886355686</v>
      </c>
      <c r="E655" s="31">
        <v>41.917959747652532</v>
      </c>
      <c r="F655" s="31">
        <v>5.0230421794163878</v>
      </c>
      <c r="G655" s="31">
        <v>15.065780748397973</v>
      </c>
      <c r="H655" s="31">
        <v>18.714622497558594</v>
      </c>
      <c r="I655" s="31">
        <v>20.487462357490756</v>
      </c>
      <c r="J655" s="34" t="s">
        <v>291</v>
      </c>
      <c r="K655" s="31" t="s">
        <v>321</v>
      </c>
    </row>
    <row r="656" spans="1:11" x14ac:dyDescent="0.3">
      <c r="A656" s="31" t="s">
        <v>376</v>
      </c>
      <c r="B656" s="31">
        <v>51</v>
      </c>
      <c r="C656" s="31">
        <v>18.930193050429374</v>
      </c>
      <c r="D656" s="31">
        <v>39.417370320570782</v>
      </c>
      <c r="E656" s="31">
        <v>184.75265502929687</v>
      </c>
      <c r="F656" s="31">
        <v>24.419392326678103</v>
      </c>
      <c r="G656" s="31">
        <v>27.300871553055675</v>
      </c>
      <c r="H656" s="31">
        <v>33.998435974121094</v>
      </c>
      <c r="I656" s="31">
        <v>44.007580451151334</v>
      </c>
      <c r="J656" s="34" t="s">
        <v>291</v>
      </c>
      <c r="K656" s="31" t="s">
        <v>321</v>
      </c>
    </row>
    <row r="657" spans="1:11" x14ac:dyDescent="0.3">
      <c r="A657" s="31" t="s">
        <v>377</v>
      </c>
      <c r="B657" s="31">
        <v>51</v>
      </c>
      <c r="C657" s="31">
        <v>14.96524748039292</v>
      </c>
      <c r="D657" s="31">
        <v>39.963508826163881</v>
      </c>
      <c r="E657" s="31">
        <v>149.41371154785156</v>
      </c>
      <c r="F657" s="31">
        <v>33.020390395475928</v>
      </c>
      <c r="G657" s="31">
        <v>21.249472346977662</v>
      </c>
      <c r="H657" s="31">
        <v>25.810854386100338</v>
      </c>
      <c r="I657" s="31">
        <v>41.709435852895638</v>
      </c>
      <c r="J657" s="34" t="s">
        <v>291</v>
      </c>
      <c r="K657" s="31" t="s">
        <v>321</v>
      </c>
    </row>
    <row r="658" spans="1:11" x14ac:dyDescent="0.3">
      <c r="A658" s="31" t="s">
        <v>378</v>
      </c>
      <c r="B658" s="31">
        <v>52</v>
      </c>
      <c r="C658" s="31">
        <v>14.987037762248919</v>
      </c>
      <c r="D658" s="31">
        <v>28.748021873963491</v>
      </c>
      <c r="E658" s="31">
        <v>116.09260559082031</v>
      </c>
      <c r="F658" s="31">
        <v>16.200763064511449</v>
      </c>
      <c r="G658" s="31">
        <v>19.907243413366736</v>
      </c>
      <c r="H658" s="31">
        <v>22.24401760727978</v>
      </c>
      <c r="I658" s="31">
        <v>35.265713998300811</v>
      </c>
      <c r="J658" s="34" t="s">
        <v>291</v>
      </c>
      <c r="K658" s="31" t="s">
        <v>321</v>
      </c>
    </row>
    <row r="659" spans="1:11" x14ac:dyDescent="0.3">
      <c r="A659" s="31" t="s">
        <v>379</v>
      </c>
      <c r="B659" s="31">
        <v>62</v>
      </c>
      <c r="C659" s="31">
        <v>10.554526329040527</v>
      </c>
      <c r="D659" s="31">
        <v>25.197543935734693</v>
      </c>
      <c r="E659" s="31">
        <v>216.99589538574219</v>
      </c>
      <c r="F659" s="31">
        <v>26.320302733659229</v>
      </c>
      <c r="G659" s="31">
        <v>16.490364734410349</v>
      </c>
      <c r="H659" s="31">
        <v>19.785034402547723</v>
      </c>
      <c r="I659" s="31">
        <v>26.159829866122514</v>
      </c>
      <c r="J659" s="34" t="s">
        <v>291</v>
      </c>
      <c r="K659" s="31" t="s">
        <v>321</v>
      </c>
    </row>
    <row r="660" spans="1:11" x14ac:dyDescent="0.3">
      <c r="A660" s="31" t="s">
        <v>380</v>
      </c>
      <c r="B660" s="31">
        <v>62</v>
      </c>
      <c r="C660" s="31">
        <v>7.1508843930435537</v>
      </c>
      <c r="D660" s="31">
        <v>21.065503737192429</v>
      </c>
      <c r="E660" s="31">
        <v>123.01553344726562</v>
      </c>
      <c r="F660" s="31">
        <v>28.823623675630405</v>
      </c>
      <c r="G660" s="31">
        <v>9.4186283044689745</v>
      </c>
      <c r="H660" s="31">
        <v>11.270336341470399</v>
      </c>
      <c r="I660" s="31">
        <v>15.489628491520291</v>
      </c>
      <c r="J660" s="34" t="s">
        <v>291</v>
      </c>
      <c r="K660" s="31" t="s">
        <v>321</v>
      </c>
    </row>
    <row r="661" spans="1:11" x14ac:dyDescent="0.3">
      <c r="A661" s="31" t="s">
        <v>381</v>
      </c>
      <c r="B661" s="31">
        <v>73</v>
      </c>
      <c r="C661" s="31">
        <v>15.076687317383156</v>
      </c>
      <c r="D661" s="31">
        <v>31.776960840358324</v>
      </c>
      <c r="E661" s="31">
        <v>168.88674926757812</v>
      </c>
      <c r="F661" s="31">
        <v>23.394363936222796</v>
      </c>
      <c r="G661" s="31">
        <v>20.213934332968595</v>
      </c>
      <c r="H661" s="31">
        <v>24.599650011567693</v>
      </c>
      <c r="I661" s="31">
        <v>33.643513320216371</v>
      </c>
      <c r="J661" s="34" t="s">
        <v>291</v>
      </c>
      <c r="K661" s="31" t="s">
        <v>321</v>
      </c>
    </row>
    <row r="662" spans="1:11" x14ac:dyDescent="0.3">
      <c r="A662" s="31" t="s">
        <v>292</v>
      </c>
      <c r="B662" s="31">
        <v>1227</v>
      </c>
      <c r="C662" s="31">
        <v>1.3382669687271118</v>
      </c>
      <c r="D662" s="31">
        <v>33.98151597137992</v>
      </c>
      <c r="E662" s="31">
        <v>225.05204772949219</v>
      </c>
      <c r="F662" s="31">
        <v>31.589463855482112</v>
      </c>
      <c r="G662" s="31" t="e">
        <v>#NUM!</v>
      </c>
      <c r="H662" s="31" t="e">
        <v>#NUM!</v>
      </c>
      <c r="I662" s="31" t="e">
        <v>#NUM!</v>
      </c>
      <c r="J662" s="34" t="e">
        <v>#NUM!</v>
      </c>
      <c r="K662" s="31" t="s">
        <v>321</v>
      </c>
    </row>
    <row r="663" spans="1:11" x14ac:dyDescent="0.3">
      <c r="G663" s="31" t="s">
        <v>277</v>
      </c>
      <c r="H663" s="31" t="s">
        <v>277</v>
      </c>
      <c r="I663" s="31" t="s">
        <v>277</v>
      </c>
      <c r="J663" s="34" t="s">
        <v>277</v>
      </c>
      <c r="K663" s="31" t="s">
        <v>277</v>
      </c>
    </row>
    <row r="664" spans="1:11" x14ac:dyDescent="0.3">
      <c r="G664" s="31" t="s">
        <v>277</v>
      </c>
      <c r="H664" s="31" t="s">
        <v>277</v>
      </c>
      <c r="I664" s="31" t="s">
        <v>277</v>
      </c>
      <c r="J664" s="34" t="s">
        <v>277</v>
      </c>
      <c r="K664" s="31" t="s">
        <v>277</v>
      </c>
    </row>
    <row r="665" spans="1:11" x14ac:dyDescent="0.3">
      <c r="G665" s="31" t="s">
        <v>277</v>
      </c>
      <c r="H665" s="31" t="s">
        <v>277</v>
      </c>
      <c r="I665" s="31" t="s">
        <v>277</v>
      </c>
      <c r="J665" s="34" t="s">
        <v>277</v>
      </c>
      <c r="K665" s="31" t="s">
        <v>277</v>
      </c>
    </row>
    <row r="666" spans="1:11" x14ac:dyDescent="0.3">
      <c r="G666" s="31" t="s">
        <v>277</v>
      </c>
      <c r="H666" s="31" t="s">
        <v>277</v>
      </c>
      <c r="I666" s="31" t="s">
        <v>277</v>
      </c>
      <c r="J666" s="34" t="s">
        <v>277</v>
      </c>
      <c r="K666" s="31" t="s">
        <v>277</v>
      </c>
    </row>
    <row r="667" spans="1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1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1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1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9</v>
      </c>
      <c r="C751" s="31">
        <v>23.763210296630859</v>
      </c>
      <c r="D751" s="31">
        <v>59.216896057128906</v>
      </c>
      <c r="E751" s="31">
        <v>108.50072479248047</v>
      </c>
      <c r="F751" s="31">
        <v>27.959955717839609</v>
      </c>
      <c r="G751" s="31">
        <v>33.313810348510742</v>
      </c>
      <c r="H751" s="31">
        <v>56.314628601074219</v>
      </c>
      <c r="I751" s="31">
        <v>80.524562835693359</v>
      </c>
      <c r="J751" s="34" t="s">
        <v>291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14.629564389469756</v>
      </c>
      <c r="D752" s="31">
        <v>25.736675860194886</v>
      </c>
      <c r="E752" s="31">
        <v>34.926097869873047</v>
      </c>
      <c r="F752" s="31">
        <v>6.5712016383803658</v>
      </c>
      <c r="G752" s="31">
        <v>19.338674739805867</v>
      </c>
      <c r="H752" s="31">
        <v>27.461720830427858</v>
      </c>
      <c r="I752" s="31">
        <v>30.340226328445549</v>
      </c>
      <c r="J752" s="34" t="s">
        <v>291</v>
      </c>
      <c r="K752" s="31" t="s">
        <v>383</v>
      </c>
    </row>
    <row r="753" spans="1:11" x14ac:dyDescent="0.3">
      <c r="A753" s="31" t="s">
        <v>385</v>
      </c>
      <c r="B753" s="31">
        <v>11</v>
      </c>
      <c r="C753" s="31">
        <v>14.932336956104121</v>
      </c>
      <c r="D753" s="31">
        <v>21.377491185390628</v>
      </c>
      <c r="E753" s="31">
        <v>42.064140319824219</v>
      </c>
      <c r="F753" s="31">
        <v>7.7363363684416848</v>
      </c>
      <c r="G753" s="31">
        <v>16.609617244250963</v>
      </c>
      <c r="H753" s="31">
        <v>18.125632808229465</v>
      </c>
      <c r="I753" s="31">
        <v>23.859655009960537</v>
      </c>
      <c r="J753" s="34" t="s">
        <v>291</v>
      </c>
      <c r="K753" s="31" t="s">
        <v>383</v>
      </c>
    </row>
    <row r="754" spans="1:11" x14ac:dyDescent="0.3">
      <c r="A754" s="31" t="s">
        <v>386</v>
      </c>
      <c r="B754" s="31">
        <v>13</v>
      </c>
      <c r="C754" s="31">
        <v>15.862879566280284</v>
      </c>
      <c r="D754" s="31">
        <v>47.266530528936343</v>
      </c>
      <c r="E754" s="31">
        <v>89.668089051654434</v>
      </c>
      <c r="F754" s="31">
        <v>21.908510910248406</v>
      </c>
      <c r="G754" s="31">
        <v>29.816435225506325</v>
      </c>
      <c r="H754" s="31">
        <v>45.390373267041561</v>
      </c>
      <c r="I754" s="31">
        <v>64.430656477368444</v>
      </c>
      <c r="J754" s="34" t="s">
        <v>291</v>
      </c>
      <c r="K754" s="31" t="s">
        <v>383</v>
      </c>
    </row>
    <row r="755" spans="1:11" x14ac:dyDescent="0.3">
      <c r="A755" s="31" t="s">
        <v>387</v>
      </c>
      <c r="B755" s="31">
        <v>14</v>
      </c>
      <c r="C755" s="31">
        <v>7.6373095107970377</v>
      </c>
      <c r="D755" s="31">
        <v>20.433739187900944</v>
      </c>
      <c r="E755" s="31">
        <v>68.113067626953125</v>
      </c>
      <c r="F755" s="31">
        <v>19.721920710585341</v>
      </c>
      <c r="G755" s="31">
        <v>11.326005502878274</v>
      </c>
      <c r="H755" s="31">
        <v>12.670947314166309</v>
      </c>
      <c r="I755" s="31">
        <v>17.139107760955394</v>
      </c>
      <c r="J755" s="34" t="s">
        <v>291</v>
      </c>
      <c r="K755" s="31" t="s">
        <v>383</v>
      </c>
    </row>
    <row r="756" spans="1:11" x14ac:dyDescent="0.3">
      <c r="A756" s="31" t="s">
        <v>388</v>
      </c>
      <c r="B756" s="31">
        <v>74</v>
      </c>
      <c r="C756" s="31">
        <v>13.908880233764648</v>
      </c>
      <c r="D756" s="31">
        <v>74.964073026502462</v>
      </c>
      <c r="E756" s="31">
        <v>225.05204772949219</v>
      </c>
      <c r="F756" s="31">
        <v>27.977130980173705</v>
      </c>
      <c r="G756" s="31">
        <v>61.84456729888916</v>
      </c>
      <c r="H756" s="31">
        <v>69.690837860107422</v>
      </c>
      <c r="I756" s="31">
        <v>84.720037460327148</v>
      </c>
      <c r="J756" s="34" t="s">
        <v>291</v>
      </c>
      <c r="K756" s="31" t="s">
        <v>383</v>
      </c>
    </row>
    <row r="757" spans="1:11" x14ac:dyDescent="0.3">
      <c r="A757" s="31" t="s">
        <v>389</v>
      </c>
      <c r="B757" s="31">
        <v>231</v>
      </c>
      <c r="C757" s="31">
        <v>0.44436633586883545</v>
      </c>
      <c r="D757" s="31">
        <v>94.245272784613078</v>
      </c>
      <c r="E757" s="31">
        <v>446.89651489257812</v>
      </c>
      <c r="F757" s="31">
        <v>75.56033831244045</v>
      </c>
      <c r="G757" s="31">
        <v>42.723188332446185</v>
      </c>
      <c r="H757" s="31">
        <v>73.5057373046875</v>
      </c>
      <c r="I757" s="31">
        <v>121.54196929931641</v>
      </c>
      <c r="J757" s="34" t="s">
        <v>291</v>
      </c>
      <c r="K757" s="31" t="s">
        <v>383</v>
      </c>
    </row>
    <row r="758" spans="1:11" x14ac:dyDescent="0.3">
      <c r="A758" s="31" t="s">
        <v>390</v>
      </c>
      <c r="B758" s="31">
        <v>569</v>
      </c>
      <c r="C758" s="31">
        <v>0.87078976631164551</v>
      </c>
      <c r="D758" s="31">
        <v>44.35862450127069</v>
      </c>
      <c r="E758" s="31">
        <v>300.176025390625</v>
      </c>
      <c r="F758" s="31">
        <v>51.577855680940722</v>
      </c>
      <c r="G758" s="31">
        <v>16.980593476672436</v>
      </c>
      <c r="H758" s="31">
        <v>22.003126959068133</v>
      </c>
      <c r="I758" s="31">
        <v>33.821966191006112</v>
      </c>
      <c r="J758" s="34" t="s">
        <v>291</v>
      </c>
      <c r="K758" s="31" t="s">
        <v>383</v>
      </c>
    </row>
    <row r="759" spans="1:11" x14ac:dyDescent="0.3">
      <c r="A759" s="31" t="s">
        <v>391</v>
      </c>
      <c r="B759" s="31">
        <v>1809</v>
      </c>
      <c r="C759" s="31">
        <v>0.99831035032169113</v>
      </c>
      <c r="D759" s="31">
        <v>35.284421351847037</v>
      </c>
      <c r="E759" s="31">
        <v>359.29544067382812</v>
      </c>
      <c r="F759" s="31">
        <v>32.856351988858954</v>
      </c>
      <c r="G759" s="31">
        <v>18.569568987298304</v>
      </c>
      <c r="H759" s="31">
        <v>25.390115737915039</v>
      </c>
      <c r="I759" s="31">
        <v>39.103487141225145</v>
      </c>
      <c r="J759" s="34" t="s">
        <v>291</v>
      </c>
      <c r="K759" s="31" t="s">
        <v>383</v>
      </c>
    </row>
    <row r="760" spans="1:11" x14ac:dyDescent="0.3">
      <c r="A760" s="31" t="s">
        <v>292</v>
      </c>
      <c r="B760" s="31">
        <v>2740</v>
      </c>
      <c r="C760" s="31">
        <v>0.44436633586883545</v>
      </c>
      <c r="D760" s="31">
        <v>43.180139947293164</v>
      </c>
      <c r="E760" s="31">
        <v>446.89651489257812</v>
      </c>
      <c r="F760" s="31">
        <v>45.457921373224224</v>
      </c>
      <c r="G760" s="31" t="e">
        <v>#NUM!</v>
      </c>
      <c r="H760" s="31" t="e">
        <v>#NUM!</v>
      </c>
      <c r="I760" s="31" t="e">
        <v>#NUM!</v>
      </c>
      <c r="J760" s="34" t="e">
        <v>#NUM!</v>
      </c>
      <c r="K760" s="31" t="s">
        <v>383</v>
      </c>
    </row>
    <row r="761" spans="1:11" x14ac:dyDescent="0.3">
      <c r="G761" s="31" t="s">
        <v>277</v>
      </c>
      <c r="H761" s="31" t="s">
        <v>277</v>
      </c>
      <c r="I761" s="31" t="s">
        <v>277</v>
      </c>
      <c r="J761" s="34" t="s">
        <v>277</v>
      </c>
      <c r="K761" s="31" t="s">
        <v>277</v>
      </c>
    </row>
    <row r="831" spans="1:9" x14ac:dyDescent="0.3">
      <c r="A831" s="34"/>
      <c r="B831" s="30"/>
      <c r="C831" s="30"/>
      <c r="D831" s="30"/>
      <c r="E831" s="30"/>
      <c r="F831" s="30"/>
      <c r="G831" s="30"/>
      <c r="H831" s="30"/>
      <c r="I831" s="30"/>
    </row>
    <row r="832" spans="1:9" x14ac:dyDescent="0.3">
      <c r="A832" s="34"/>
      <c r="B832" s="30"/>
      <c r="C832" s="30"/>
      <c r="D832" s="30"/>
      <c r="E832" s="30"/>
      <c r="F832" s="30"/>
      <c r="G832" s="30"/>
      <c r="H832" s="30"/>
      <c r="I832" s="30"/>
    </row>
    <row r="833" spans="1:9" x14ac:dyDescent="0.3">
      <c r="A833" s="34"/>
      <c r="B833" s="30"/>
      <c r="C833" s="30"/>
      <c r="D833" s="30"/>
      <c r="E833" s="30"/>
      <c r="F833" s="30"/>
      <c r="G833" s="30"/>
      <c r="H833" s="30"/>
      <c r="I833" s="30"/>
    </row>
    <row r="834" spans="1:9" x14ac:dyDescent="0.3">
      <c r="A834" s="34"/>
      <c r="B834" s="30"/>
      <c r="C834" s="30"/>
      <c r="D834" s="30"/>
      <c r="E834" s="30"/>
      <c r="F834" s="30"/>
      <c r="G834" s="30"/>
      <c r="H834" s="30"/>
      <c r="I834" s="30"/>
    </row>
    <row r="835" spans="1:9" x14ac:dyDescent="0.3">
      <c r="A835" s="34"/>
      <c r="B835" s="30"/>
      <c r="C835" s="30"/>
      <c r="D835" s="30"/>
      <c r="E835" s="30"/>
      <c r="F835" s="30"/>
      <c r="G835" s="30"/>
      <c r="H835" s="30"/>
      <c r="I835" s="30"/>
    </row>
    <row r="836" spans="1:9" x14ac:dyDescent="0.3">
      <c r="A836" s="34"/>
      <c r="B836" s="30"/>
      <c r="C836" s="30"/>
      <c r="D836" s="30"/>
      <c r="E836" s="30"/>
      <c r="F836" s="30"/>
      <c r="G836" s="30"/>
      <c r="H836" s="30"/>
      <c r="I836" s="30"/>
    </row>
    <row r="837" spans="1:9" x14ac:dyDescent="0.3">
      <c r="A837" s="34"/>
      <c r="B837" s="30"/>
      <c r="C837" s="30"/>
      <c r="D837" s="30"/>
      <c r="E837" s="30"/>
      <c r="F837" s="30"/>
      <c r="G837" s="30"/>
      <c r="H837" s="30"/>
      <c r="I837" s="30"/>
    </row>
    <row r="838" spans="1:9" x14ac:dyDescent="0.3">
      <c r="A838" s="34"/>
      <c r="B838" s="30"/>
      <c r="C838" s="30"/>
      <c r="D838" s="30"/>
      <c r="E838" s="30"/>
      <c r="F838" s="30"/>
      <c r="G838" s="30"/>
      <c r="H838" s="30"/>
      <c r="I838" s="30"/>
    </row>
    <row r="839" spans="1:9" x14ac:dyDescent="0.3">
      <c r="A839" s="34"/>
      <c r="B839" s="30"/>
      <c r="C839" s="30"/>
      <c r="D839" s="30"/>
      <c r="E839" s="30"/>
      <c r="F839" s="30"/>
      <c r="G839" s="30"/>
      <c r="H839" s="30"/>
      <c r="I839" s="30"/>
    </row>
    <row r="840" spans="1:9" x14ac:dyDescent="0.3">
      <c r="A840" s="34"/>
      <c r="B840" s="30"/>
      <c r="C840" s="30"/>
      <c r="D840" s="30"/>
      <c r="E840" s="30"/>
      <c r="F840" s="30"/>
      <c r="G840" s="30"/>
      <c r="H840" s="30"/>
      <c r="I840" s="30"/>
    </row>
    <row r="841" spans="1:9" x14ac:dyDescent="0.3">
      <c r="A841" s="34"/>
      <c r="B841" s="30"/>
      <c r="C841" s="30"/>
      <c r="D841" s="30"/>
      <c r="E841" s="30"/>
      <c r="F841" s="30"/>
      <c r="G841" s="30"/>
      <c r="H841" s="30"/>
      <c r="I841" s="30"/>
    </row>
    <row r="842" spans="1:9" x14ac:dyDescent="0.3">
      <c r="A842" s="34"/>
      <c r="B842" s="30"/>
      <c r="C842" s="30"/>
      <c r="D842" s="30"/>
      <c r="E842" s="30"/>
      <c r="F842" s="30"/>
      <c r="G842" s="30"/>
      <c r="H842" s="30"/>
      <c r="I842" s="30"/>
    </row>
    <row r="843" spans="1:9" x14ac:dyDescent="0.3">
      <c r="A843" s="34"/>
      <c r="B843" s="30"/>
      <c r="C843" s="30"/>
      <c r="D843" s="30"/>
      <c r="E843" s="30"/>
      <c r="F843" s="30"/>
      <c r="G843" s="30"/>
      <c r="H843" s="30"/>
      <c r="I843" s="30"/>
    </row>
    <row r="844" spans="1:9" x14ac:dyDescent="0.3">
      <c r="A844" s="34"/>
      <c r="B844" s="30"/>
      <c r="C844" s="30"/>
      <c r="D844" s="30"/>
      <c r="E844" s="30"/>
      <c r="F844" s="30"/>
      <c r="G844" s="30"/>
      <c r="H844" s="30"/>
      <c r="I844" s="30"/>
    </row>
    <row r="845" spans="1:9" x14ac:dyDescent="0.3">
      <c r="A845" s="34"/>
      <c r="B845" s="30"/>
      <c r="C845" s="30"/>
      <c r="D845" s="30"/>
      <c r="E845" s="30"/>
      <c r="F845" s="30"/>
      <c r="G845" s="30"/>
      <c r="H845" s="30"/>
      <c r="I845" s="30"/>
    </row>
    <row r="846" spans="1:9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174</v>
      </c>
      <c r="B2">
        <v>8</v>
      </c>
      <c r="C2">
        <v>4427.955078125</v>
      </c>
      <c r="D2">
        <v>8464.8164672851562</v>
      </c>
      <c r="E2">
        <v>19356.822265625</v>
      </c>
      <c r="F2">
        <v>5273.7710543267449</v>
      </c>
      <c r="G2">
        <v>4887.6468505859375</v>
      </c>
      <c r="H2">
        <v>6385.56103515625</v>
      </c>
      <c r="I2">
        <v>12036.220947265625</v>
      </c>
      <c r="J2" t="s">
        <v>392</v>
      </c>
      <c r="K2" t="s">
        <v>130</v>
      </c>
    </row>
    <row r="3" spans="1:11" ht="14.4" x14ac:dyDescent="0.3">
      <c r="A3" t="s">
        <v>275</v>
      </c>
      <c r="B3">
        <v>8</v>
      </c>
      <c r="C3">
        <v>2808.966552734375</v>
      </c>
      <c r="D3">
        <v>11348.946990966797</v>
      </c>
      <c r="E3">
        <v>31056.267578125</v>
      </c>
      <c r="F3">
        <v>11796.679505133474</v>
      </c>
      <c r="G3">
        <v>4508.923828125</v>
      </c>
      <c r="H3">
        <v>5706.613037109375</v>
      </c>
      <c r="I3">
        <v>23931.521850585938</v>
      </c>
      <c r="J3" t="s">
        <v>392</v>
      </c>
      <c r="K3" t="s">
        <v>130</v>
      </c>
    </row>
    <row r="4" spans="1:11" ht="14.4" x14ac:dyDescent="0.3">
      <c r="A4" t="s">
        <v>393</v>
      </c>
      <c r="B4">
        <v>8</v>
      </c>
      <c r="C4">
        <v>5190.97802734375</v>
      </c>
      <c r="D4">
        <v>7285.9229736328125</v>
      </c>
      <c r="E4">
        <v>9016.818359375</v>
      </c>
      <c r="F4">
        <v>1219.7566728505103</v>
      </c>
      <c r="G4">
        <v>6608.1942138671875</v>
      </c>
      <c r="H4">
        <v>7047.12158203125</v>
      </c>
      <c r="I4">
        <v>8442.063232421875</v>
      </c>
      <c r="J4" t="s">
        <v>392</v>
      </c>
      <c r="K4" t="s">
        <v>130</v>
      </c>
    </row>
    <row r="5" spans="1:11" ht="14.4" x14ac:dyDescent="0.3">
      <c r="A5" t="s">
        <v>161</v>
      </c>
      <c r="B5">
        <v>8</v>
      </c>
      <c r="C5">
        <v>2393.76513671875</v>
      </c>
      <c r="D5">
        <v>9719.132568359375</v>
      </c>
      <c r="E5">
        <v>37260.6484375</v>
      </c>
      <c r="F5">
        <v>11572.180220310876</v>
      </c>
      <c r="G5">
        <v>3686.3963623046875</v>
      </c>
      <c r="H5">
        <v>5037.309326171875</v>
      </c>
      <c r="I5">
        <v>11360.203369140625</v>
      </c>
      <c r="J5" t="s">
        <v>392</v>
      </c>
      <c r="K5" t="s">
        <v>130</v>
      </c>
    </row>
    <row r="6" spans="1:11" ht="14.4" x14ac:dyDescent="0.3">
      <c r="A6" t="s">
        <v>129</v>
      </c>
      <c r="B6">
        <v>8</v>
      </c>
      <c r="C6">
        <v>2034.9210205078125</v>
      </c>
      <c r="D6">
        <v>4017.9957122802734</v>
      </c>
      <c r="E6">
        <v>5902.87841796875</v>
      </c>
      <c r="F6">
        <v>1393.250137431676</v>
      </c>
      <c r="G6">
        <v>2788.8783569335937</v>
      </c>
      <c r="H6">
        <v>3956.66259765625</v>
      </c>
      <c r="I6">
        <v>5441.7294921875</v>
      </c>
      <c r="J6" t="s">
        <v>392</v>
      </c>
      <c r="K6" t="s">
        <v>130</v>
      </c>
    </row>
    <row r="7" spans="1:11" ht="14.4" x14ac:dyDescent="0.3">
      <c r="A7" t="s">
        <v>140</v>
      </c>
      <c r="B7">
        <v>8</v>
      </c>
      <c r="C7">
        <v>8836.4892578125</v>
      </c>
      <c r="D7">
        <v>18578.76513671875</v>
      </c>
      <c r="E7">
        <v>33702.1015625</v>
      </c>
      <c r="F7">
        <v>7855.304198761939</v>
      </c>
      <c r="G7">
        <v>12166.663330078125</v>
      </c>
      <c r="H7">
        <v>17866.181640625</v>
      </c>
      <c r="I7">
        <v>23262.7841796875</v>
      </c>
      <c r="J7" t="s">
        <v>392</v>
      </c>
      <c r="K7" t="s">
        <v>130</v>
      </c>
    </row>
    <row r="8" spans="1:11" ht="14.4" x14ac:dyDescent="0.3">
      <c r="A8" t="s">
        <v>394</v>
      </c>
      <c r="B8">
        <v>8</v>
      </c>
      <c r="C8">
        <v>275.359130859375</v>
      </c>
      <c r="D8">
        <v>2645.4709167480469</v>
      </c>
      <c r="E8">
        <v>7736.4755859375</v>
      </c>
      <c r="F8">
        <v>2443.8256444225799</v>
      </c>
      <c r="G8">
        <v>902.65640258789063</v>
      </c>
      <c r="H8">
        <v>1728.9777221679687</v>
      </c>
      <c r="I8">
        <v>3958.9541015625</v>
      </c>
      <c r="J8" t="s">
        <v>392</v>
      </c>
      <c r="K8" t="s">
        <v>130</v>
      </c>
    </row>
    <row r="9" spans="1:11" ht="14.4" x14ac:dyDescent="0.3">
      <c r="A9" t="s">
        <v>257</v>
      </c>
      <c r="B9">
        <v>8</v>
      </c>
      <c r="C9">
        <v>2837.1171875</v>
      </c>
      <c r="D9">
        <v>5876.111083984375</v>
      </c>
      <c r="E9">
        <v>10770.4462890625</v>
      </c>
      <c r="F9">
        <v>2280.7550000945043</v>
      </c>
      <c r="G9">
        <v>4708.2493896484375</v>
      </c>
      <c r="H9">
        <v>5569.115478515625</v>
      </c>
      <c r="I9">
        <v>6351.3193359375</v>
      </c>
      <c r="J9" t="s">
        <v>392</v>
      </c>
      <c r="K9" t="s">
        <v>130</v>
      </c>
    </row>
    <row r="10" spans="1:11" ht="14.4" x14ac:dyDescent="0.3">
      <c r="A10" t="s">
        <v>256</v>
      </c>
      <c r="B10">
        <v>8</v>
      </c>
      <c r="C10">
        <v>364.7989501953125</v>
      </c>
      <c r="D10">
        <v>6024.3496246337891</v>
      </c>
      <c r="E10">
        <v>28704.89453125</v>
      </c>
      <c r="F10">
        <v>9330.5895072888998</v>
      </c>
      <c r="G10">
        <v>1835.7335815429687</v>
      </c>
      <c r="H10">
        <v>2596.187255859375</v>
      </c>
      <c r="I10">
        <v>5684.3112182617187</v>
      </c>
      <c r="J10" t="s">
        <v>392</v>
      </c>
      <c r="K10" t="s">
        <v>130</v>
      </c>
    </row>
    <row r="11" spans="1:11" ht="14.4" x14ac:dyDescent="0.3">
      <c r="A11" t="s">
        <v>258</v>
      </c>
      <c r="B11">
        <v>8</v>
      </c>
      <c r="C11">
        <v>12928.779296875</v>
      </c>
      <c r="D11">
        <v>35199.816650390625</v>
      </c>
      <c r="E11">
        <v>93737.0625</v>
      </c>
      <c r="F11">
        <v>29709.336699759253</v>
      </c>
      <c r="G11">
        <v>18222.88525390625</v>
      </c>
      <c r="H11">
        <v>21721.28515625</v>
      </c>
      <c r="I11">
        <v>58643.46142578125</v>
      </c>
      <c r="J11" t="s">
        <v>392</v>
      </c>
      <c r="K11" t="s">
        <v>130</v>
      </c>
    </row>
    <row r="12" spans="1:11" ht="14.4" x14ac:dyDescent="0.3">
      <c r="A12" t="s">
        <v>134</v>
      </c>
      <c r="B12">
        <v>9</v>
      </c>
      <c r="C12">
        <v>3025.020263671875</v>
      </c>
      <c r="D12">
        <v>6884.7228461371524</v>
      </c>
      <c r="E12">
        <v>13852.5341796875</v>
      </c>
      <c r="F12">
        <v>3409.9722103173499</v>
      </c>
      <c r="G12">
        <v>3878.356689453125</v>
      </c>
      <c r="H12">
        <v>6513.36572265625</v>
      </c>
      <c r="I12">
        <v>8829.99951171875</v>
      </c>
      <c r="J12" t="s">
        <v>392</v>
      </c>
      <c r="K12" t="s">
        <v>130</v>
      </c>
    </row>
    <row r="13" spans="1:11" ht="14.4" x14ac:dyDescent="0.3">
      <c r="A13" t="s">
        <v>204</v>
      </c>
      <c r="B13">
        <v>9</v>
      </c>
      <c r="C13">
        <v>3240.688720703125</v>
      </c>
      <c r="D13">
        <v>5851.883138020833</v>
      </c>
      <c r="E13">
        <v>8520.36328125</v>
      </c>
      <c r="F13">
        <v>2015.5735420637359</v>
      </c>
      <c r="G13">
        <v>4066.6568603515625</v>
      </c>
      <c r="H13">
        <v>5494.970703125</v>
      </c>
      <c r="I13">
        <v>8228.97216796875</v>
      </c>
      <c r="J13" t="s">
        <v>392</v>
      </c>
      <c r="K13" t="s">
        <v>130</v>
      </c>
    </row>
    <row r="14" spans="1:11" ht="14.4" x14ac:dyDescent="0.3">
      <c r="A14" t="s">
        <v>169</v>
      </c>
      <c r="B14">
        <v>9</v>
      </c>
      <c r="C14">
        <v>16806.603515625</v>
      </c>
      <c r="D14">
        <v>40280.24609375</v>
      </c>
      <c r="E14">
        <v>124755.1640625</v>
      </c>
      <c r="F14">
        <v>33168.664257468809</v>
      </c>
      <c r="G14">
        <v>21745.0888671875</v>
      </c>
      <c r="H14">
        <v>30084.958984375</v>
      </c>
      <c r="I14">
        <v>42119.3125</v>
      </c>
      <c r="J14" t="s">
        <v>392</v>
      </c>
      <c r="K14" t="s">
        <v>130</v>
      </c>
    </row>
    <row r="15" spans="1:11" ht="14.4" x14ac:dyDescent="0.3">
      <c r="A15" t="s">
        <v>220</v>
      </c>
      <c r="B15">
        <v>9</v>
      </c>
      <c r="C15">
        <v>2931.382080078125</v>
      </c>
      <c r="D15">
        <v>4892.3174099392363</v>
      </c>
      <c r="E15">
        <v>8602.9208984375</v>
      </c>
      <c r="F15">
        <v>2110.6556039494817</v>
      </c>
      <c r="G15">
        <v>3193.228271484375</v>
      </c>
      <c r="H15">
        <v>4045.204833984375</v>
      </c>
      <c r="I15">
        <v>6963.870361328125</v>
      </c>
      <c r="J15" t="s">
        <v>392</v>
      </c>
      <c r="K15" t="s">
        <v>130</v>
      </c>
    </row>
    <row r="16" spans="1:11" ht="14.4" x14ac:dyDescent="0.3">
      <c r="A16" t="s">
        <v>147</v>
      </c>
      <c r="B16">
        <v>9</v>
      </c>
      <c r="C16">
        <v>2902.58203125</v>
      </c>
      <c r="D16">
        <v>5155.4396701388887</v>
      </c>
      <c r="E16">
        <v>6984.6552734375</v>
      </c>
      <c r="F16">
        <v>1492.4469449851838</v>
      </c>
      <c r="G16">
        <v>3761.17529296875</v>
      </c>
      <c r="H16">
        <v>5293.22314453125</v>
      </c>
      <c r="I16">
        <v>6530.255859375</v>
      </c>
      <c r="J16" t="s">
        <v>392</v>
      </c>
      <c r="K16" t="s">
        <v>130</v>
      </c>
    </row>
    <row r="17" spans="1:11" ht="14.4" x14ac:dyDescent="0.3">
      <c r="A17" t="s">
        <v>154</v>
      </c>
      <c r="B17">
        <v>10</v>
      </c>
      <c r="C17">
        <v>5705.5615234375</v>
      </c>
      <c r="D17">
        <v>8220.8761718749993</v>
      </c>
      <c r="E17">
        <v>11229.8740234375</v>
      </c>
      <c r="F17">
        <v>1908.7648571970228</v>
      </c>
      <c r="G17">
        <v>6476.881591796875</v>
      </c>
      <c r="H17">
        <v>8489.25</v>
      </c>
      <c r="I17">
        <v>9726.366455078125</v>
      </c>
      <c r="J17" t="s">
        <v>392</v>
      </c>
      <c r="K17" t="s">
        <v>130</v>
      </c>
    </row>
    <row r="18" spans="1:11" ht="14.4" x14ac:dyDescent="0.3">
      <c r="A18" t="s">
        <v>199</v>
      </c>
      <c r="B18">
        <v>10</v>
      </c>
      <c r="C18">
        <v>981.33056640625</v>
      </c>
      <c r="D18">
        <v>3296.6523315429686</v>
      </c>
      <c r="E18">
        <v>7237.08544921875</v>
      </c>
      <c r="F18">
        <v>1684.0884562615674</v>
      </c>
      <c r="G18">
        <v>1975.8409118652344</v>
      </c>
      <c r="H18">
        <v>3339.008544921875</v>
      </c>
      <c r="I18">
        <v>3764.6068725585937</v>
      </c>
      <c r="J18" t="s">
        <v>392</v>
      </c>
      <c r="K18" t="s">
        <v>130</v>
      </c>
    </row>
    <row r="19" spans="1:11" ht="14.4" x14ac:dyDescent="0.3">
      <c r="A19" t="s">
        <v>145</v>
      </c>
      <c r="B19">
        <v>10</v>
      </c>
      <c r="C19">
        <v>4710.63037109375</v>
      </c>
      <c r="D19">
        <v>8223.6677734375007</v>
      </c>
      <c r="E19">
        <v>20513.234375</v>
      </c>
      <c r="F19">
        <v>4545.3881505322724</v>
      </c>
      <c r="G19">
        <v>6181.1199951171875</v>
      </c>
      <c r="H19">
        <v>6642.11669921875</v>
      </c>
      <c r="I19">
        <v>9113.3623046875</v>
      </c>
      <c r="J19" t="s">
        <v>392</v>
      </c>
      <c r="K19" t="s">
        <v>130</v>
      </c>
    </row>
    <row r="20" spans="1:11" ht="14.4" x14ac:dyDescent="0.3">
      <c r="A20" t="s">
        <v>160</v>
      </c>
      <c r="B20">
        <v>10</v>
      </c>
      <c r="C20">
        <v>3495.4765625</v>
      </c>
      <c r="D20">
        <v>6951.7117431640627</v>
      </c>
      <c r="E20">
        <v>12035.4169921875</v>
      </c>
      <c r="F20">
        <v>3299.0180428406716</v>
      </c>
      <c r="G20">
        <v>3905.0503540039062</v>
      </c>
      <c r="H20">
        <v>5694.17578125</v>
      </c>
      <c r="I20">
        <v>10369.409423828125</v>
      </c>
      <c r="J20" t="s">
        <v>392</v>
      </c>
      <c r="K20" t="s">
        <v>130</v>
      </c>
    </row>
    <row r="21" spans="1:11" ht="14.4" x14ac:dyDescent="0.3">
      <c r="A21" t="s">
        <v>175</v>
      </c>
      <c r="B21">
        <v>10</v>
      </c>
      <c r="C21">
        <v>4136.00830078125</v>
      </c>
      <c r="D21">
        <v>8559.951416015625</v>
      </c>
      <c r="E21">
        <v>38276.57421875</v>
      </c>
      <c r="F21">
        <v>10477.951440162251</v>
      </c>
      <c r="G21">
        <v>4378.9173583984375</v>
      </c>
      <c r="H21">
        <v>5449.539306640625</v>
      </c>
      <c r="I21">
        <v>6263.52099609375</v>
      </c>
      <c r="J21" t="s">
        <v>392</v>
      </c>
      <c r="K21" t="s">
        <v>130</v>
      </c>
    </row>
    <row r="22" spans="1:11" ht="14.4" x14ac:dyDescent="0.3">
      <c r="A22" t="s">
        <v>149</v>
      </c>
      <c r="B22">
        <v>10</v>
      </c>
      <c r="C22">
        <v>3709.928466796875</v>
      </c>
      <c r="D22">
        <v>6502.9713134765625</v>
      </c>
      <c r="E22">
        <v>10227.5712890625</v>
      </c>
      <c r="F22">
        <v>2355.3008190149185</v>
      </c>
      <c r="G22">
        <v>4503.9195556640625</v>
      </c>
      <c r="H22">
        <v>5701.429443359375</v>
      </c>
      <c r="I22">
        <v>8602.445068359375</v>
      </c>
      <c r="J22" t="s">
        <v>392</v>
      </c>
      <c r="K22" t="s">
        <v>130</v>
      </c>
    </row>
    <row r="23" spans="1:11" ht="14.4" x14ac:dyDescent="0.3">
      <c r="A23" t="s">
        <v>176</v>
      </c>
      <c r="B23">
        <v>10</v>
      </c>
      <c r="C23">
        <v>4571.65478515625</v>
      </c>
      <c r="D23">
        <v>8233.6290527343754</v>
      </c>
      <c r="E23">
        <v>14587.740234375</v>
      </c>
      <c r="F23">
        <v>3450.00314976047</v>
      </c>
      <c r="G23">
        <v>6076.4527587890625</v>
      </c>
      <c r="H23">
        <v>7016.697998046875</v>
      </c>
      <c r="I23">
        <v>9967.6396484375</v>
      </c>
      <c r="J23" t="s">
        <v>392</v>
      </c>
      <c r="K23" t="s">
        <v>130</v>
      </c>
    </row>
    <row r="24" spans="1:11" ht="14.4" x14ac:dyDescent="0.3">
      <c r="A24" t="s">
        <v>210</v>
      </c>
      <c r="B24">
        <v>10</v>
      </c>
      <c r="C24">
        <v>4168.85400390625</v>
      </c>
      <c r="D24">
        <v>9420.6834960937504</v>
      </c>
      <c r="E24">
        <v>22912.361328125</v>
      </c>
      <c r="F24">
        <v>5852.0165075433761</v>
      </c>
      <c r="G24">
        <v>5403.8800048828125</v>
      </c>
      <c r="H24">
        <v>6674.526123046875</v>
      </c>
      <c r="I24">
        <v>13318.92431640625</v>
      </c>
      <c r="J24" t="s">
        <v>392</v>
      </c>
      <c r="K24" t="s">
        <v>130</v>
      </c>
    </row>
    <row r="25" spans="1:11" ht="14.4" x14ac:dyDescent="0.3">
      <c r="A25" t="s">
        <v>195</v>
      </c>
      <c r="B25">
        <v>11</v>
      </c>
      <c r="C25">
        <v>4953.53271484375</v>
      </c>
      <c r="D25">
        <v>8079.934348366477</v>
      </c>
      <c r="E25">
        <v>14826.708984375</v>
      </c>
      <c r="F25">
        <v>3082.3860059495764</v>
      </c>
      <c r="G25">
        <v>5880.05419921875</v>
      </c>
      <c r="H25">
        <v>6953.0966796875</v>
      </c>
      <c r="I25">
        <v>9952.509765625</v>
      </c>
      <c r="J25" t="s">
        <v>392</v>
      </c>
      <c r="K25" t="s">
        <v>130</v>
      </c>
    </row>
    <row r="26" spans="1:11" ht="14.4" x14ac:dyDescent="0.3">
      <c r="A26" t="s">
        <v>96</v>
      </c>
      <c r="B26">
        <v>11</v>
      </c>
      <c r="C26">
        <v>3224.531982421875</v>
      </c>
      <c r="D26">
        <v>7503.342662464489</v>
      </c>
      <c r="E26">
        <v>36254.375</v>
      </c>
      <c r="F26">
        <v>9578.6475437811678</v>
      </c>
      <c r="G26">
        <v>4185.02294921875</v>
      </c>
      <c r="H26">
        <v>4272.89599609375</v>
      </c>
      <c r="I26">
        <v>6128.22314453125</v>
      </c>
      <c r="J26" t="s">
        <v>392</v>
      </c>
      <c r="K26" t="s">
        <v>130</v>
      </c>
    </row>
    <row r="27" spans="1:11" ht="14.4" x14ac:dyDescent="0.3">
      <c r="A27" t="s">
        <v>182</v>
      </c>
      <c r="B27">
        <v>11</v>
      </c>
      <c r="C27">
        <v>5098.15673828125</v>
      </c>
      <c r="D27">
        <v>7602.501686789773</v>
      </c>
      <c r="E27">
        <v>10667.0009765625</v>
      </c>
      <c r="F27">
        <v>1915.0555110480457</v>
      </c>
      <c r="G27">
        <v>5821.76513671875</v>
      </c>
      <c r="H27">
        <v>7036.87158203125</v>
      </c>
      <c r="I27">
        <v>9628.345703125</v>
      </c>
      <c r="J27" t="s">
        <v>392</v>
      </c>
      <c r="K27" t="s">
        <v>130</v>
      </c>
    </row>
    <row r="28" spans="1:11" ht="14.4" x14ac:dyDescent="0.3">
      <c r="A28" t="s">
        <v>203</v>
      </c>
      <c r="B28">
        <v>11</v>
      </c>
      <c r="C28">
        <v>2857.4560546875</v>
      </c>
      <c r="D28">
        <v>4843.827570134943</v>
      </c>
      <c r="E28">
        <v>8630.0009765625</v>
      </c>
      <c r="F28">
        <v>1888.1703455078627</v>
      </c>
      <c r="G28">
        <v>3296.547119140625</v>
      </c>
      <c r="H28">
        <v>4235.7099609375</v>
      </c>
      <c r="I28">
        <v>6251.068359375</v>
      </c>
      <c r="J28" t="s">
        <v>392</v>
      </c>
      <c r="K28" t="s">
        <v>130</v>
      </c>
    </row>
    <row r="29" spans="1:11" ht="14.4" x14ac:dyDescent="0.3">
      <c r="A29" t="s">
        <v>144</v>
      </c>
      <c r="B29">
        <v>12</v>
      </c>
      <c r="C29">
        <v>20950.25390625</v>
      </c>
      <c r="D29">
        <v>32489.058268229168</v>
      </c>
      <c r="E29">
        <v>68789.578125</v>
      </c>
      <c r="F29">
        <v>13675.172978866072</v>
      </c>
      <c r="G29">
        <v>23415.50048828125</v>
      </c>
      <c r="H29">
        <v>28636.7978515625</v>
      </c>
      <c r="I29">
        <v>35434.5556640625</v>
      </c>
      <c r="J29" t="s">
        <v>392</v>
      </c>
      <c r="K29" t="s">
        <v>130</v>
      </c>
    </row>
    <row r="30" spans="1:11" ht="14.4" x14ac:dyDescent="0.3">
      <c r="A30" t="s">
        <v>179</v>
      </c>
      <c r="B30">
        <v>12</v>
      </c>
      <c r="C30">
        <v>4612.572265625</v>
      </c>
      <c r="D30">
        <v>7743.4306233723955</v>
      </c>
      <c r="E30">
        <v>16119.880859375</v>
      </c>
      <c r="F30">
        <v>3757.2130151346114</v>
      </c>
      <c r="G30">
        <v>5124.1962890625</v>
      </c>
      <c r="H30">
        <v>6237.723876953125</v>
      </c>
      <c r="I30">
        <v>10205.0185546875</v>
      </c>
      <c r="J30" t="s">
        <v>392</v>
      </c>
      <c r="K30" t="s">
        <v>130</v>
      </c>
    </row>
    <row r="31" spans="1:11" ht="14.4" x14ac:dyDescent="0.3">
      <c r="A31" t="s">
        <v>165</v>
      </c>
      <c r="B31">
        <v>13</v>
      </c>
      <c r="C31">
        <v>10627.6357421875</v>
      </c>
      <c r="D31">
        <v>26208.15204326923</v>
      </c>
      <c r="E31">
        <v>60207.6875</v>
      </c>
      <c r="F31">
        <v>16797.139441534553</v>
      </c>
      <c r="G31">
        <v>12738.8447265625</v>
      </c>
      <c r="H31">
        <v>21819.2578125</v>
      </c>
      <c r="I31">
        <v>34632.69140625</v>
      </c>
      <c r="J31" t="s">
        <v>392</v>
      </c>
      <c r="K31" t="s">
        <v>130</v>
      </c>
    </row>
    <row r="32" spans="1:11" ht="14.4" x14ac:dyDescent="0.3">
      <c r="A32" t="s">
        <v>155</v>
      </c>
      <c r="B32">
        <v>13</v>
      </c>
      <c r="C32">
        <v>4356.0732421875</v>
      </c>
      <c r="D32">
        <v>9612.3835261418262</v>
      </c>
      <c r="E32">
        <v>18306.552734375</v>
      </c>
      <c r="F32">
        <v>3591.807775851094</v>
      </c>
      <c r="G32">
        <v>7378.335693359375</v>
      </c>
      <c r="H32">
        <v>9157.4375</v>
      </c>
      <c r="I32">
        <v>11061.86328125</v>
      </c>
      <c r="J32" t="s">
        <v>392</v>
      </c>
      <c r="K32" t="s">
        <v>130</v>
      </c>
    </row>
    <row r="33" spans="1:11" ht="14.4" x14ac:dyDescent="0.3">
      <c r="A33" t="s">
        <v>98</v>
      </c>
      <c r="B33">
        <v>13</v>
      </c>
      <c r="C33">
        <v>3060.423095703125</v>
      </c>
      <c r="D33">
        <v>8314.218393179086</v>
      </c>
      <c r="E33">
        <v>17195.53125</v>
      </c>
      <c r="F33">
        <v>5172.1881050424909</v>
      </c>
      <c r="G33">
        <v>4292.0194091796875</v>
      </c>
      <c r="H33">
        <v>6340.73974609375</v>
      </c>
      <c r="I33">
        <v>12859.3525390625</v>
      </c>
      <c r="J33" t="s">
        <v>392</v>
      </c>
      <c r="K33" t="s">
        <v>130</v>
      </c>
    </row>
    <row r="34" spans="1:11" ht="14.4" x14ac:dyDescent="0.3">
      <c r="A34" t="s">
        <v>94</v>
      </c>
      <c r="B34">
        <v>13</v>
      </c>
      <c r="C34">
        <v>3854.43359375</v>
      </c>
      <c r="D34">
        <v>5938.5545184795674</v>
      </c>
      <c r="E34">
        <v>12398.025390625</v>
      </c>
      <c r="F34">
        <v>2602.861442741159</v>
      </c>
      <c r="G34">
        <v>4207.837890625</v>
      </c>
      <c r="H34">
        <v>4925.654296875</v>
      </c>
      <c r="I34">
        <v>6770.380859375</v>
      </c>
      <c r="J34" t="s">
        <v>392</v>
      </c>
      <c r="K34" t="s">
        <v>130</v>
      </c>
    </row>
    <row r="35" spans="1:11" ht="14.4" x14ac:dyDescent="0.3">
      <c r="A35" t="s">
        <v>164</v>
      </c>
      <c r="B35">
        <v>13</v>
      </c>
      <c r="C35">
        <v>2768.515869140625</v>
      </c>
      <c r="D35">
        <v>4576.8196176382207</v>
      </c>
      <c r="E35">
        <v>7319.962890625</v>
      </c>
      <c r="F35">
        <v>1250.9962793257084</v>
      </c>
      <c r="G35">
        <v>3728.5986328125</v>
      </c>
      <c r="H35">
        <v>4397.09521484375</v>
      </c>
      <c r="I35">
        <v>5507.97998046875</v>
      </c>
      <c r="J35" t="s">
        <v>392</v>
      </c>
      <c r="K35" t="s">
        <v>130</v>
      </c>
    </row>
    <row r="36" spans="1:11" ht="14.4" x14ac:dyDescent="0.3">
      <c r="A36" t="s">
        <v>115</v>
      </c>
      <c r="B36">
        <v>14</v>
      </c>
      <c r="C36">
        <v>3483.2890625</v>
      </c>
      <c r="D36">
        <v>7333.9700753348216</v>
      </c>
      <c r="E36">
        <v>16565.111328125</v>
      </c>
      <c r="F36">
        <v>3974.3791856986063</v>
      </c>
      <c r="G36">
        <v>4641.84326171875</v>
      </c>
      <c r="H36">
        <v>5663.8271484375</v>
      </c>
      <c r="I36">
        <v>9543.27001953125</v>
      </c>
      <c r="J36" t="s">
        <v>392</v>
      </c>
      <c r="K36" t="s">
        <v>130</v>
      </c>
    </row>
    <row r="37" spans="1:11" ht="14.4" x14ac:dyDescent="0.3">
      <c r="A37" t="s">
        <v>153</v>
      </c>
      <c r="B37">
        <v>14</v>
      </c>
      <c r="C37">
        <v>5450.23388671875</v>
      </c>
      <c r="D37">
        <v>9773.3136160714294</v>
      </c>
      <c r="E37">
        <v>18456.001953125</v>
      </c>
      <c r="F37">
        <v>3862.2882839440877</v>
      </c>
      <c r="G37">
        <v>6961.036865234375</v>
      </c>
      <c r="H37">
        <v>8046.713134765625</v>
      </c>
      <c r="I37">
        <v>12905.224365234375</v>
      </c>
      <c r="J37" t="s">
        <v>392</v>
      </c>
      <c r="K37" t="s">
        <v>130</v>
      </c>
    </row>
    <row r="38" spans="1:11" ht="14.4" x14ac:dyDescent="0.3">
      <c r="A38" t="s">
        <v>205</v>
      </c>
      <c r="B38">
        <v>15</v>
      </c>
      <c r="C38">
        <v>1839.849365234375</v>
      </c>
      <c r="D38">
        <v>3234.2285644531248</v>
      </c>
      <c r="E38">
        <v>5102.150390625</v>
      </c>
      <c r="F38">
        <v>984.94072845267885</v>
      </c>
      <c r="G38">
        <v>2456.606689453125</v>
      </c>
      <c r="H38">
        <v>3051.2548828125</v>
      </c>
      <c r="I38">
        <v>4122.04931640625</v>
      </c>
      <c r="J38" t="s">
        <v>392</v>
      </c>
      <c r="K38" t="s">
        <v>130</v>
      </c>
    </row>
    <row r="39" spans="1:11" ht="14.4" x14ac:dyDescent="0.3">
      <c r="A39" t="s">
        <v>217</v>
      </c>
      <c r="B39">
        <v>15</v>
      </c>
      <c r="C39">
        <v>5719.3896484375</v>
      </c>
      <c r="D39">
        <v>12756.545963541666</v>
      </c>
      <c r="E39">
        <v>34340.1796875</v>
      </c>
      <c r="F39">
        <v>8177.1801311424297</v>
      </c>
      <c r="G39">
        <v>6950.6025390625</v>
      </c>
      <c r="H39">
        <v>7606.09619140625</v>
      </c>
      <c r="I39">
        <v>16570.083984375</v>
      </c>
      <c r="J39" t="s">
        <v>392</v>
      </c>
      <c r="K39" t="s">
        <v>130</v>
      </c>
    </row>
    <row r="40" spans="1:11" ht="14.4" x14ac:dyDescent="0.3">
      <c r="A40" t="s">
        <v>224</v>
      </c>
      <c r="B40">
        <v>16</v>
      </c>
      <c r="C40">
        <v>5599.380859375</v>
      </c>
      <c r="D40">
        <v>7799.79931640625</v>
      </c>
      <c r="E40">
        <v>13652.421875</v>
      </c>
      <c r="F40">
        <v>2219.787806259123</v>
      </c>
      <c r="G40">
        <v>6278.5963134765625</v>
      </c>
      <c r="H40">
        <v>7082.1552734375</v>
      </c>
      <c r="I40">
        <v>8508.779052734375</v>
      </c>
      <c r="J40" t="s">
        <v>392</v>
      </c>
      <c r="K40" t="s">
        <v>130</v>
      </c>
    </row>
    <row r="41" spans="1:11" ht="14.4" x14ac:dyDescent="0.3">
      <c r="A41" t="s">
        <v>209</v>
      </c>
      <c r="B41">
        <v>16</v>
      </c>
      <c r="C41">
        <v>2044.872314453125</v>
      </c>
      <c r="D41">
        <v>3368.8464050292969</v>
      </c>
      <c r="E41">
        <v>5327.7333984375</v>
      </c>
      <c r="F41">
        <v>1071.4014219490061</v>
      </c>
      <c r="G41">
        <v>2501.5647583007812</v>
      </c>
      <c r="H41">
        <v>3160.350830078125</v>
      </c>
      <c r="I41">
        <v>4239.3527221679687</v>
      </c>
      <c r="J41" t="s">
        <v>392</v>
      </c>
      <c r="K41" t="s">
        <v>130</v>
      </c>
    </row>
    <row r="42" spans="1:11" ht="14.4" x14ac:dyDescent="0.3">
      <c r="A42" t="s">
        <v>95</v>
      </c>
      <c r="B42">
        <v>18</v>
      </c>
      <c r="C42">
        <v>2254.017822265625</v>
      </c>
      <c r="D42">
        <v>5866.190022786458</v>
      </c>
      <c r="E42">
        <v>18980.484375</v>
      </c>
      <c r="F42">
        <v>4341.3561182781032</v>
      </c>
      <c r="G42">
        <v>2670.5631713867187</v>
      </c>
      <c r="H42">
        <v>4305.040771484375</v>
      </c>
      <c r="I42">
        <v>8295.75390625</v>
      </c>
      <c r="J42" t="s">
        <v>392</v>
      </c>
      <c r="K42" t="s">
        <v>130</v>
      </c>
    </row>
    <row r="43" spans="1:11" ht="14.4" x14ac:dyDescent="0.3">
      <c r="A43" t="s">
        <v>152</v>
      </c>
      <c r="B43">
        <v>19</v>
      </c>
      <c r="C43">
        <v>4729.7880859375</v>
      </c>
      <c r="D43">
        <v>8919.5288342927633</v>
      </c>
      <c r="E43">
        <v>16359.775390625</v>
      </c>
      <c r="F43">
        <v>2433.5406917184523</v>
      </c>
      <c r="G43">
        <v>7569.04443359375</v>
      </c>
      <c r="H43">
        <v>8856.1845703125</v>
      </c>
      <c r="I43">
        <v>9851.4482421875</v>
      </c>
      <c r="J43" t="s">
        <v>392</v>
      </c>
      <c r="K43" t="s">
        <v>130</v>
      </c>
    </row>
    <row r="44" spans="1:11" ht="14.4" x14ac:dyDescent="0.3">
      <c r="A44" t="s">
        <v>202</v>
      </c>
      <c r="B44">
        <v>19</v>
      </c>
      <c r="C44">
        <v>3275.876953125</v>
      </c>
      <c r="D44">
        <v>5333.6087582236842</v>
      </c>
      <c r="E44">
        <v>13421.72265625</v>
      </c>
      <c r="F44">
        <v>2499.1173208478172</v>
      </c>
      <c r="G44">
        <v>3590.055908203125</v>
      </c>
      <c r="H44">
        <v>4749.46435546875</v>
      </c>
      <c r="I44">
        <v>5612.97607421875</v>
      </c>
      <c r="J44" t="s">
        <v>392</v>
      </c>
      <c r="K44" t="s">
        <v>130</v>
      </c>
    </row>
    <row r="45" spans="1:11" ht="14.4" x14ac:dyDescent="0.3">
      <c r="A45" t="s">
        <v>159</v>
      </c>
      <c r="B45">
        <v>19</v>
      </c>
      <c r="C45">
        <v>7630.373046875</v>
      </c>
      <c r="D45">
        <v>29959.245888157893</v>
      </c>
      <c r="E45">
        <v>67177.109375</v>
      </c>
      <c r="F45">
        <v>15748.913586941186</v>
      </c>
      <c r="G45">
        <v>19852.70703125</v>
      </c>
      <c r="H45">
        <v>26606.958984375</v>
      </c>
      <c r="I45">
        <v>39016.62109375</v>
      </c>
      <c r="J45" t="s">
        <v>392</v>
      </c>
      <c r="K45" t="s">
        <v>130</v>
      </c>
    </row>
    <row r="46" spans="1:11" ht="14.4" x14ac:dyDescent="0.3">
      <c r="A46" t="s">
        <v>158</v>
      </c>
      <c r="B46">
        <v>20</v>
      </c>
      <c r="C46">
        <v>5235.3173828125</v>
      </c>
      <c r="D46">
        <v>9944.17529296875</v>
      </c>
      <c r="E46">
        <v>19209.046875</v>
      </c>
      <c r="F46">
        <v>3985.9202774567157</v>
      </c>
      <c r="G46">
        <v>6679.419921875</v>
      </c>
      <c r="H46">
        <v>9065.59228515625</v>
      </c>
      <c r="I46">
        <v>13134.078125</v>
      </c>
      <c r="J46" t="s">
        <v>392</v>
      </c>
      <c r="K46" t="s">
        <v>130</v>
      </c>
    </row>
    <row r="47" spans="1:11" ht="14.4" x14ac:dyDescent="0.3">
      <c r="A47" t="s">
        <v>188</v>
      </c>
      <c r="B47">
        <v>21</v>
      </c>
      <c r="C47">
        <v>4835.08984375</v>
      </c>
      <c r="D47">
        <v>9303.9930013020839</v>
      </c>
      <c r="E47">
        <v>22397.384765625</v>
      </c>
      <c r="F47">
        <v>5093.5337244107714</v>
      </c>
      <c r="G47">
        <v>5905.947509765625</v>
      </c>
      <c r="H47">
        <v>7138.44091796875</v>
      </c>
      <c r="I47">
        <v>10689.18994140625</v>
      </c>
      <c r="J47" t="s">
        <v>392</v>
      </c>
      <c r="K47" t="s">
        <v>130</v>
      </c>
    </row>
    <row r="48" spans="1:11" ht="14.4" x14ac:dyDescent="0.3">
      <c r="A48" t="s">
        <v>168</v>
      </c>
      <c r="B48">
        <v>21</v>
      </c>
      <c r="C48">
        <v>3981.306396484375</v>
      </c>
      <c r="D48">
        <v>7961.0115211123511</v>
      </c>
      <c r="E48">
        <v>20786.203125</v>
      </c>
      <c r="F48">
        <v>4296.1778341319632</v>
      </c>
      <c r="G48">
        <v>5330.770751953125</v>
      </c>
      <c r="H48">
        <v>5915.9970703125</v>
      </c>
      <c r="I48">
        <v>10034.623046875</v>
      </c>
      <c r="J48" t="s">
        <v>392</v>
      </c>
      <c r="K48" t="s">
        <v>130</v>
      </c>
    </row>
    <row r="49" spans="1:11" ht="14.4" x14ac:dyDescent="0.3">
      <c r="A49" t="s">
        <v>189</v>
      </c>
      <c r="B49">
        <v>22</v>
      </c>
      <c r="C49">
        <v>3526.13330078125</v>
      </c>
      <c r="D49">
        <v>9931.672074751421</v>
      </c>
      <c r="E49">
        <v>22619.828125</v>
      </c>
      <c r="F49">
        <v>4536.1123537993099</v>
      </c>
      <c r="G49">
        <v>7511.358154296875</v>
      </c>
      <c r="H49">
        <v>8945.4609375</v>
      </c>
      <c r="I49">
        <v>11909.83837890625</v>
      </c>
      <c r="J49" t="s">
        <v>392</v>
      </c>
      <c r="K49" t="s">
        <v>130</v>
      </c>
    </row>
    <row r="50" spans="1:11" ht="14.4" x14ac:dyDescent="0.3">
      <c r="A50" t="s">
        <v>167</v>
      </c>
      <c r="B50">
        <v>23</v>
      </c>
      <c r="C50">
        <v>3271.153564453125</v>
      </c>
      <c r="D50">
        <v>11254.499352496603</v>
      </c>
      <c r="E50">
        <v>30529.6484375</v>
      </c>
      <c r="F50">
        <v>6493.3732832721307</v>
      </c>
      <c r="G50">
        <v>6611.57666015625</v>
      </c>
      <c r="H50">
        <v>9743.9560546875</v>
      </c>
      <c r="I50">
        <v>15770.8037109375</v>
      </c>
      <c r="J50" t="s">
        <v>392</v>
      </c>
      <c r="K50" t="s">
        <v>130</v>
      </c>
    </row>
    <row r="51" spans="1:11" ht="14.4" x14ac:dyDescent="0.3">
      <c r="A51" t="s">
        <v>150</v>
      </c>
      <c r="B51">
        <v>24</v>
      </c>
      <c r="C51">
        <v>4018.45263671875</v>
      </c>
      <c r="D51">
        <v>7205.6778767903643</v>
      </c>
      <c r="E51">
        <v>26704.677734375</v>
      </c>
      <c r="F51">
        <v>4785.7889330156158</v>
      </c>
      <c r="G51">
        <v>4779.000244140625</v>
      </c>
      <c r="H51">
        <v>5543.28173828125</v>
      </c>
      <c r="I51">
        <v>8360.1815185546875</v>
      </c>
      <c r="J51" t="s">
        <v>392</v>
      </c>
      <c r="K51" t="s">
        <v>130</v>
      </c>
    </row>
    <row r="52" spans="1:11" ht="14.4" x14ac:dyDescent="0.3">
      <c r="A52" t="s">
        <v>139</v>
      </c>
      <c r="B52">
        <v>24</v>
      </c>
      <c r="C52">
        <v>3463.4208984375</v>
      </c>
      <c r="D52">
        <v>7075.5704854329424</v>
      </c>
      <c r="E52">
        <v>18009.482421875</v>
      </c>
      <c r="F52">
        <v>3385.8188874392918</v>
      </c>
      <c r="G52">
        <v>4779.96630859375</v>
      </c>
      <c r="H52">
        <v>5416.758544921875</v>
      </c>
      <c r="I52">
        <v>9140.154296875</v>
      </c>
      <c r="J52" t="s">
        <v>392</v>
      </c>
      <c r="K52" t="s">
        <v>130</v>
      </c>
    </row>
    <row r="53" spans="1:11" ht="14.4" x14ac:dyDescent="0.3">
      <c r="A53" t="s">
        <v>206</v>
      </c>
      <c r="B53">
        <v>25</v>
      </c>
      <c r="C53">
        <v>3783.675048828125</v>
      </c>
      <c r="D53">
        <v>7793.2331738281246</v>
      </c>
      <c r="E53">
        <v>17327.873046875</v>
      </c>
      <c r="F53">
        <v>3364.6658289013822</v>
      </c>
      <c r="G53">
        <v>5548.862548828125</v>
      </c>
      <c r="H53">
        <v>6915.2431640625</v>
      </c>
      <c r="I53">
        <v>8542.39111328125</v>
      </c>
      <c r="J53" t="s">
        <v>392</v>
      </c>
      <c r="K53" t="s">
        <v>130</v>
      </c>
    </row>
    <row r="54" spans="1:11" ht="14.4" x14ac:dyDescent="0.3">
      <c r="A54" t="s">
        <v>211</v>
      </c>
      <c r="B54">
        <v>27</v>
      </c>
      <c r="C54">
        <v>2424.9970703125</v>
      </c>
      <c r="D54">
        <v>5550.5708098234954</v>
      </c>
      <c r="E54">
        <v>10328.4169921875</v>
      </c>
      <c r="F54">
        <v>1901.7530875468312</v>
      </c>
      <c r="G54">
        <v>3926.010498046875</v>
      </c>
      <c r="H54">
        <v>5448.73291015625</v>
      </c>
      <c r="I54">
        <v>6933.6044921875</v>
      </c>
      <c r="J54" t="s">
        <v>392</v>
      </c>
      <c r="K54" t="s">
        <v>130</v>
      </c>
    </row>
    <row r="55" spans="1:11" ht="14.4" x14ac:dyDescent="0.3">
      <c r="A55" t="s">
        <v>212</v>
      </c>
      <c r="B55">
        <v>27</v>
      </c>
      <c r="C55">
        <v>5529.73828125</v>
      </c>
      <c r="D55">
        <v>24363.594672309027</v>
      </c>
      <c r="E55">
        <v>61107.9453125</v>
      </c>
      <c r="F55">
        <v>14314.48900023028</v>
      </c>
      <c r="G55">
        <v>14877.7509765625</v>
      </c>
      <c r="H55">
        <v>20529.017578125</v>
      </c>
      <c r="I55">
        <v>30544.66796875</v>
      </c>
      <c r="J55" t="s">
        <v>392</v>
      </c>
      <c r="K55" t="s">
        <v>130</v>
      </c>
    </row>
    <row r="56" spans="1:11" ht="14.4" x14ac:dyDescent="0.3">
      <c r="A56" t="s">
        <v>207</v>
      </c>
      <c r="B56">
        <v>29</v>
      </c>
      <c r="C56">
        <v>2479.838134765625</v>
      </c>
      <c r="D56">
        <v>4893.9127828663795</v>
      </c>
      <c r="E56">
        <v>15281.4912109375</v>
      </c>
      <c r="F56">
        <v>2479.4861078237</v>
      </c>
      <c r="G56">
        <v>3092.6529541015625</v>
      </c>
      <c r="H56">
        <v>4971.35302734375</v>
      </c>
      <c r="I56">
        <v>5693.96875</v>
      </c>
      <c r="J56" t="s">
        <v>392</v>
      </c>
      <c r="K56" t="s">
        <v>130</v>
      </c>
    </row>
    <row r="57" spans="1:11" ht="14.4" x14ac:dyDescent="0.3">
      <c r="A57" t="s">
        <v>173</v>
      </c>
      <c r="B57">
        <v>29</v>
      </c>
      <c r="C57">
        <v>5909.61181640625</v>
      </c>
      <c r="D57">
        <v>10425.081071524784</v>
      </c>
      <c r="E57">
        <v>20250.373046875</v>
      </c>
      <c r="F57">
        <v>3693.5556424770357</v>
      </c>
      <c r="G57">
        <v>6983.71142578125</v>
      </c>
      <c r="H57">
        <v>9797.3857421875</v>
      </c>
      <c r="I57">
        <v>13424.4306640625</v>
      </c>
      <c r="J57" t="s">
        <v>392</v>
      </c>
      <c r="K57" t="s">
        <v>130</v>
      </c>
    </row>
    <row r="58" spans="1:11" ht="14.4" x14ac:dyDescent="0.3">
      <c r="A58" t="s">
        <v>91</v>
      </c>
      <c r="B58">
        <v>29</v>
      </c>
      <c r="C58">
        <v>5566.70458984375</v>
      </c>
      <c r="D58">
        <v>8353.8062365301721</v>
      </c>
      <c r="E58">
        <v>13652.0263671875</v>
      </c>
      <c r="F58">
        <v>2022.7157691308414</v>
      </c>
      <c r="G58">
        <v>6902.301025390625</v>
      </c>
      <c r="H58">
        <v>7820.7138671875</v>
      </c>
      <c r="I58">
        <v>8890.603515625</v>
      </c>
      <c r="J58" t="s">
        <v>392</v>
      </c>
      <c r="K58" t="s">
        <v>130</v>
      </c>
    </row>
    <row r="59" spans="1:11" ht="14.4" x14ac:dyDescent="0.3">
      <c r="A59" t="s">
        <v>136</v>
      </c>
      <c r="B59">
        <v>31</v>
      </c>
      <c r="C59">
        <v>3893.223876953125</v>
      </c>
      <c r="D59">
        <v>7671.3210527973788</v>
      </c>
      <c r="E59">
        <v>23157.9140625</v>
      </c>
      <c r="F59">
        <v>4556.6880924561419</v>
      </c>
      <c r="G59">
        <v>4587.1298828125</v>
      </c>
      <c r="H59">
        <v>5483.88623046875</v>
      </c>
      <c r="I59">
        <v>9616.2001953125</v>
      </c>
      <c r="J59" t="s">
        <v>392</v>
      </c>
      <c r="K59" t="s">
        <v>130</v>
      </c>
    </row>
    <row r="60" spans="1:11" ht="14.4" x14ac:dyDescent="0.3">
      <c r="A60" t="s">
        <v>218</v>
      </c>
      <c r="B60">
        <v>32</v>
      </c>
      <c r="C60">
        <v>3149.122314453125</v>
      </c>
      <c r="D60">
        <v>8606.3853378295898</v>
      </c>
      <c r="E60">
        <v>23834.83984375</v>
      </c>
      <c r="F60">
        <v>5052.7423626289501</v>
      </c>
      <c r="G60">
        <v>5146.855224609375</v>
      </c>
      <c r="H60">
        <v>6784.706787109375</v>
      </c>
      <c r="I60">
        <v>11085.053466796875</v>
      </c>
      <c r="J60" t="s">
        <v>392</v>
      </c>
      <c r="K60" t="s">
        <v>130</v>
      </c>
    </row>
    <row r="61" spans="1:11" ht="14.4" x14ac:dyDescent="0.3">
      <c r="A61" t="s">
        <v>184</v>
      </c>
      <c r="B61">
        <v>33</v>
      </c>
      <c r="C61">
        <v>5229.78955078125</v>
      </c>
      <c r="D61">
        <v>10093.687381628788</v>
      </c>
      <c r="E61">
        <v>19990.99609375</v>
      </c>
      <c r="F61">
        <v>4186.2908252386142</v>
      </c>
      <c r="G61">
        <v>6797.00634765625</v>
      </c>
      <c r="H61">
        <v>8905.93359375</v>
      </c>
      <c r="I61">
        <v>12732.0751953125</v>
      </c>
      <c r="J61" t="s">
        <v>392</v>
      </c>
      <c r="K61" t="s">
        <v>130</v>
      </c>
    </row>
    <row r="62" spans="1:11" ht="14.4" x14ac:dyDescent="0.3">
      <c r="A62" t="s">
        <v>157</v>
      </c>
      <c r="B62">
        <v>34</v>
      </c>
      <c r="C62">
        <v>5156.66796875</v>
      </c>
      <c r="D62">
        <v>11411.297707950367</v>
      </c>
      <c r="E62">
        <v>39528.01953125</v>
      </c>
      <c r="F62">
        <v>6449.130126550378</v>
      </c>
      <c r="G62">
        <v>7541.7303466796875</v>
      </c>
      <c r="H62">
        <v>9506.78662109375</v>
      </c>
      <c r="I62">
        <v>13004.073486328125</v>
      </c>
      <c r="J62" t="s">
        <v>392</v>
      </c>
      <c r="K62" t="s">
        <v>130</v>
      </c>
    </row>
    <row r="63" spans="1:11" ht="14.4" x14ac:dyDescent="0.3">
      <c r="A63" t="s">
        <v>196</v>
      </c>
      <c r="B63">
        <v>37</v>
      </c>
      <c r="C63">
        <v>3161.523681640625</v>
      </c>
      <c r="D63">
        <v>8870.5604083087001</v>
      </c>
      <c r="E63">
        <v>26406.724609375</v>
      </c>
      <c r="F63">
        <v>4691.9154362141126</v>
      </c>
      <c r="G63">
        <v>5382.549560546875</v>
      </c>
      <c r="H63">
        <v>7042.39111328125</v>
      </c>
      <c r="I63">
        <v>12046.77001953125</v>
      </c>
      <c r="J63" t="s">
        <v>392</v>
      </c>
      <c r="K63" t="s">
        <v>130</v>
      </c>
    </row>
    <row r="64" spans="1:11" ht="14.4" x14ac:dyDescent="0.3">
      <c r="A64" t="s">
        <v>177</v>
      </c>
      <c r="B64">
        <v>43</v>
      </c>
      <c r="C64">
        <v>1584.34521484375</v>
      </c>
      <c r="D64">
        <v>7414.6100761945854</v>
      </c>
      <c r="E64">
        <v>23737.837890625</v>
      </c>
      <c r="F64">
        <v>5638.7266430766858</v>
      </c>
      <c r="G64">
        <v>3096.70263671875</v>
      </c>
      <c r="H64">
        <v>5602.55419921875</v>
      </c>
      <c r="I64">
        <v>9628.814453125</v>
      </c>
      <c r="J64" t="s">
        <v>392</v>
      </c>
      <c r="K64" t="s">
        <v>130</v>
      </c>
    </row>
    <row r="65" spans="1:11" ht="14.4" x14ac:dyDescent="0.3">
      <c r="A65" t="s">
        <v>200</v>
      </c>
      <c r="B65">
        <v>44</v>
      </c>
      <c r="C65">
        <v>2754.041259765625</v>
      </c>
      <c r="D65">
        <v>6630.2002951882105</v>
      </c>
      <c r="E65">
        <v>21701.888671875</v>
      </c>
      <c r="F65">
        <v>3738.0088685251285</v>
      </c>
      <c r="G65">
        <v>4500.1771240234375</v>
      </c>
      <c r="H65">
        <v>5300.4912109375</v>
      </c>
      <c r="I65">
        <v>7528.0020751953125</v>
      </c>
      <c r="J65" t="s">
        <v>392</v>
      </c>
      <c r="K65" t="s">
        <v>130</v>
      </c>
    </row>
    <row r="66" spans="1:11" ht="14.4" x14ac:dyDescent="0.3">
      <c r="A66" t="s">
        <v>208</v>
      </c>
      <c r="B66">
        <v>45</v>
      </c>
      <c r="C66">
        <v>2007.328369140625</v>
      </c>
      <c r="D66">
        <v>4900.1924424913195</v>
      </c>
      <c r="E66">
        <v>39288.8046875</v>
      </c>
      <c r="F66">
        <v>5694.2334771844235</v>
      </c>
      <c r="G66">
        <v>2790.301025390625</v>
      </c>
      <c r="H66">
        <v>3330.86669921875</v>
      </c>
      <c r="I66">
        <v>5111.95751953125</v>
      </c>
      <c r="J66" t="s">
        <v>392</v>
      </c>
      <c r="K66" t="s">
        <v>130</v>
      </c>
    </row>
    <row r="67" spans="1:11" ht="14.4" x14ac:dyDescent="0.3">
      <c r="A67" t="s">
        <v>201</v>
      </c>
      <c r="B67">
        <v>54</v>
      </c>
      <c r="C67">
        <v>3817.40673828125</v>
      </c>
      <c r="D67">
        <v>8702.3282787181706</v>
      </c>
      <c r="E67">
        <v>28063.28515625</v>
      </c>
      <c r="F67">
        <v>5754.7986676248247</v>
      </c>
      <c r="G67">
        <v>4834.266845703125</v>
      </c>
      <c r="H67">
        <v>5773.65966796875</v>
      </c>
      <c r="I67">
        <v>10619.653564453125</v>
      </c>
      <c r="J67" t="s">
        <v>392</v>
      </c>
      <c r="K67" t="s">
        <v>130</v>
      </c>
    </row>
    <row r="68" spans="1:11" ht="14.4" x14ac:dyDescent="0.3">
      <c r="A68" t="s">
        <v>146</v>
      </c>
      <c r="B68">
        <v>55</v>
      </c>
      <c r="C68">
        <v>2804.91357421875</v>
      </c>
      <c r="D68">
        <v>5865.4198153409088</v>
      </c>
      <c r="E68">
        <v>23576.19140625</v>
      </c>
      <c r="F68">
        <v>3529.5350633190351</v>
      </c>
      <c r="G68">
        <v>4231.865234375</v>
      </c>
      <c r="H68">
        <v>4912.8837890625</v>
      </c>
      <c r="I68">
        <v>6538.37109375</v>
      </c>
      <c r="J68" t="s">
        <v>392</v>
      </c>
      <c r="K68" t="s">
        <v>130</v>
      </c>
    </row>
    <row r="69" spans="1:11" ht="14.4" x14ac:dyDescent="0.3">
      <c r="A69" t="s">
        <v>183</v>
      </c>
      <c r="B69">
        <v>58</v>
      </c>
      <c r="C69">
        <v>662.3062744140625</v>
      </c>
      <c r="D69">
        <v>10767.443799249057</v>
      </c>
      <c r="E69">
        <v>42259.99609375</v>
      </c>
      <c r="F69">
        <v>6917.521511724879</v>
      </c>
      <c r="G69">
        <v>6427.003662109375</v>
      </c>
      <c r="H69">
        <v>9249.9931640625</v>
      </c>
      <c r="I69">
        <v>12209.222412109375</v>
      </c>
      <c r="J69" t="s">
        <v>392</v>
      </c>
      <c r="K69" t="s">
        <v>130</v>
      </c>
    </row>
    <row r="70" spans="1:11" ht="14.4" x14ac:dyDescent="0.3">
      <c r="A70" t="s">
        <v>166</v>
      </c>
      <c r="B70">
        <v>60</v>
      </c>
      <c r="C70">
        <v>3638.47900390625</v>
      </c>
      <c r="D70">
        <v>8669.3342936197914</v>
      </c>
      <c r="E70">
        <v>24601.720703125</v>
      </c>
      <c r="F70">
        <v>5046.6705846992163</v>
      </c>
      <c r="G70">
        <v>5273.7064208984375</v>
      </c>
      <c r="H70">
        <v>6134.441162109375</v>
      </c>
      <c r="I70">
        <v>11506.909423828125</v>
      </c>
      <c r="J70" t="s">
        <v>392</v>
      </c>
      <c r="K70" t="s">
        <v>130</v>
      </c>
    </row>
    <row r="71" spans="1:11" ht="14.4" x14ac:dyDescent="0.3">
      <c r="A71" t="s">
        <v>135</v>
      </c>
      <c r="B71">
        <v>68</v>
      </c>
      <c r="C71">
        <v>3622.9560546875</v>
      </c>
      <c r="D71">
        <v>8898.4869061638328</v>
      </c>
      <c r="E71">
        <v>24007.87109375</v>
      </c>
      <c r="F71">
        <v>4525.9825103894063</v>
      </c>
      <c r="G71">
        <v>5685.5716552734375</v>
      </c>
      <c r="H71">
        <v>6889.849609375</v>
      </c>
      <c r="I71">
        <v>11366.24755859375</v>
      </c>
      <c r="J71" t="s">
        <v>392</v>
      </c>
      <c r="K71" t="s">
        <v>130</v>
      </c>
    </row>
    <row r="72" spans="1:11" ht="14.4" x14ac:dyDescent="0.3">
      <c r="A72" t="s">
        <v>156</v>
      </c>
      <c r="B72">
        <v>73</v>
      </c>
      <c r="C72">
        <v>3628.40380859375</v>
      </c>
      <c r="D72">
        <v>7575.3909962275256</v>
      </c>
      <c r="E72">
        <v>33508.00390625</v>
      </c>
      <c r="F72">
        <v>4590.0003386284943</v>
      </c>
      <c r="G72">
        <v>4879.693603515625</v>
      </c>
      <c r="H72">
        <v>5685.00537109375</v>
      </c>
      <c r="I72">
        <v>9028.03369140625</v>
      </c>
      <c r="J72" t="s">
        <v>392</v>
      </c>
      <c r="K72" t="s">
        <v>130</v>
      </c>
    </row>
    <row r="73" spans="1:11" ht="14.4" x14ac:dyDescent="0.3">
      <c r="A73" t="s">
        <v>151</v>
      </c>
      <c r="B73">
        <v>78</v>
      </c>
      <c r="C73">
        <v>5236.3330078125</v>
      </c>
      <c r="D73">
        <v>10979.643642327725</v>
      </c>
      <c r="E73">
        <v>41244.27734375</v>
      </c>
      <c r="F73">
        <v>6131.7508550916637</v>
      </c>
      <c r="G73">
        <v>6988.9669189453125</v>
      </c>
      <c r="H73">
        <v>8744.015625</v>
      </c>
      <c r="I73">
        <v>12908.75830078125</v>
      </c>
      <c r="J73" t="s">
        <v>392</v>
      </c>
      <c r="K73" t="s">
        <v>130</v>
      </c>
    </row>
    <row r="74" spans="1:11" ht="14.4" x14ac:dyDescent="0.3">
      <c r="A74" t="s">
        <v>178</v>
      </c>
      <c r="B74">
        <v>79</v>
      </c>
      <c r="C74">
        <v>2031.9989013671875</v>
      </c>
      <c r="D74">
        <v>4799.120749171776</v>
      </c>
      <c r="E74">
        <v>37822.30859375</v>
      </c>
      <c r="F74">
        <v>4594.7250402769951</v>
      </c>
      <c r="G74">
        <v>2948.997314453125</v>
      </c>
      <c r="H74">
        <v>3589.400634765625</v>
      </c>
      <c r="I74">
        <v>4726.9111328125</v>
      </c>
      <c r="J74" t="s">
        <v>392</v>
      </c>
      <c r="K74" t="s">
        <v>130</v>
      </c>
    </row>
    <row r="75" spans="1:11" ht="14.4" x14ac:dyDescent="0.3">
      <c r="A75" t="s">
        <v>190</v>
      </c>
      <c r="B75">
        <v>90</v>
      </c>
      <c r="C75">
        <v>2857.776123046875</v>
      </c>
      <c r="D75">
        <v>6917.8856282552088</v>
      </c>
      <c r="E75">
        <v>18728.224609375</v>
      </c>
      <c r="F75">
        <v>3010.7078649438049</v>
      </c>
      <c r="G75">
        <v>4689.7724609375</v>
      </c>
      <c r="H75">
        <v>6149.85595703125</v>
      </c>
      <c r="I75">
        <v>8313.3095703125</v>
      </c>
      <c r="J75" t="s">
        <v>392</v>
      </c>
      <c r="K75" t="s">
        <v>130</v>
      </c>
    </row>
    <row r="76" spans="1:11" ht="14.4" x14ac:dyDescent="0.3">
      <c r="A76" t="s">
        <v>225</v>
      </c>
      <c r="B76">
        <v>102</v>
      </c>
      <c r="C76">
        <v>3295.55322265625</v>
      </c>
      <c r="D76">
        <v>7906.6231857000612</v>
      </c>
      <c r="E76">
        <v>25708.970703125</v>
      </c>
      <c r="F76">
        <v>3945.0397297336108</v>
      </c>
      <c r="G76">
        <v>5324.99755859375</v>
      </c>
      <c r="H76">
        <v>6869.938232421875</v>
      </c>
      <c r="I76">
        <v>8931.2841796875</v>
      </c>
      <c r="J76" t="s">
        <v>392</v>
      </c>
      <c r="K76" t="s">
        <v>130</v>
      </c>
    </row>
    <row r="77" spans="1:11" ht="14.4" x14ac:dyDescent="0.3">
      <c r="A77" t="s">
        <v>292</v>
      </c>
      <c r="B77">
        <v>1840</v>
      </c>
      <c r="C77">
        <v>275.359130859375</v>
      </c>
      <c r="D77">
        <v>8893.6383226477574</v>
      </c>
      <c r="E77">
        <v>124755.1640625</v>
      </c>
      <c r="F77">
        <v>7994.2803949852832</v>
      </c>
      <c r="G77" t="e">
        <v>#NUM!</v>
      </c>
      <c r="H77" t="e">
        <v>#NUM!</v>
      </c>
      <c r="I77" t="e">
        <v>#NUM!</v>
      </c>
      <c r="J77" t="e">
        <v>#NUM!</v>
      </c>
      <c r="K77" t="s">
        <v>130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233</v>
      </c>
      <c r="B151">
        <v>8</v>
      </c>
      <c r="C151">
        <v>163.31155395507812</v>
      </c>
      <c r="D151">
        <v>16362.78821182251</v>
      </c>
      <c r="E151">
        <v>45735.93359375</v>
      </c>
      <c r="F151">
        <v>13420.272757620718</v>
      </c>
      <c r="G151">
        <v>10419.63818359375</v>
      </c>
      <c r="H151">
        <v>12430.1220703125</v>
      </c>
      <c r="I151">
        <v>21013.0859375</v>
      </c>
      <c r="J151" t="s">
        <v>392</v>
      </c>
      <c r="K151" t="s">
        <v>2</v>
      </c>
    </row>
    <row r="152" spans="1:11" ht="14.4" x14ac:dyDescent="0.3">
      <c r="A152" t="s">
        <v>251</v>
      </c>
      <c r="B152">
        <v>8</v>
      </c>
      <c r="C152">
        <v>1563.4915771484375</v>
      </c>
      <c r="D152">
        <v>10666.00260925293</v>
      </c>
      <c r="E152">
        <v>23266.6640625</v>
      </c>
      <c r="F152">
        <v>6863.3159098245815</v>
      </c>
      <c r="G152">
        <v>5398.39306640625</v>
      </c>
      <c r="H152">
        <v>10140.8818359375</v>
      </c>
      <c r="I152">
        <v>15322.794189453125</v>
      </c>
      <c r="J152" t="s">
        <v>392</v>
      </c>
      <c r="K152" t="s">
        <v>2</v>
      </c>
    </row>
    <row r="153" spans="1:11" ht="14.4" x14ac:dyDescent="0.3">
      <c r="A153" t="s">
        <v>252</v>
      </c>
      <c r="B153">
        <v>9</v>
      </c>
      <c r="C153">
        <v>12928.779296875</v>
      </c>
      <c r="D153">
        <v>34530.482855902781</v>
      </c>
      <c r="E153">
        <v>93737.0625</v>
      </c>
      <c r="F153">
        <v>27862.989265389235</v>
      </c>
      <c r="G153">
        <v>18297.8486328125</v>
      </c>
      <c r="H153">
        <v>24747.794921875</v>
      </c>
      <c r="I153">
        <v>49507.76171875</v>
      </c>
      <c r="J153" t="s">
        <v>392</v>
      </c>
      <c r="K153" t="s">
        <v>2</v>
      </c>
    </row>
    <row r="154" spans="1:11" ht="14.4" x14ac:dyDescent="0.3">
      <c r="A154" t="s">
        <v>237</v>
      </c>
      <c r="B154">
        <v>9</v>
      </c>
      <c r="C154">
        <v>6423.169921875</v>
      </c>
      <c r="D154">
        <v>17330.9755859375</v>
      </c>
      <c r="E154">
        <v>31296.166015625</v>
      </c>
      <c r="F154">
        <v>7693.5125376694705</v>
      </c>
      <c r="G154">
        <v>12188.66162109375</v>
      </c>
      <c r="H154">
        <v>17450.703125</v>
      </c>
      <c r="I154">
        <v>22789.4228515625</v>
      </c>
      <c r="J154" t="s">
        <v>392</v>
      </c>
      <c r="K154" t="s">
        <v>2</v>
      </c>
    </row>
    <row r="155" spans="1:11" ht="14.4" x14ac:dyDescent="0.3">
      <c r="A155" t="s">
        <v>235</v>
      </c>
      <c r="B155">
        <v>10</v>
      </c>
      <c r="C155">
        <v>12688.56640625</v>
      </c>
      <c r="D155">
        <v>19991.520312500001</v>
      </c>
      <c r="E155">
        <v>26029.390625</v>
      </c>
      <c r="F155">
        <v>4130.7071351985787</v>
      </c>
      <c r="G155">
        <v>16734.529296875</v>
      </c>
      <c r="H155">
        <v>20363.0478515625</v>
      </c>
      <c r="I155">
        <v>23691.41064453125</v>
      </c>
      <c r="J155" t="s">
        <v>392</v>
      </c>
      <c r="K155" t="s">
        <v>2</v>
      </c>
    </row>
    <row r="156" spans="1:11" ht="14.4" x14ac:dyDescent="0.3">
      <c r="A156" t="s">
        <v>234</v>
      </c>
      <c r="B156">
        <v>10</v>
      </c>
      <c r="C156">
        <v>9421.5810546875</v>
      </c>
      <c r="D156">
        <v>20851.800585937501</v>
      </c>
      <c r="E156">
        <v>29132.173828125</v>
      </c>
      <c r="F156">
        <v>7213.5425941437234</v>
      </c>
      <c r="G156">
        <v>13248.205810546875</v>
      </c>
      <c r="H156">
        <v>22462.66796875</v>
      </c>
      <c r="I156">
        <v>27149.09423828125</v>
      </c>
      <c r="J156" t="s">
        <v>392</v>
      </c>
      <c r="K156" t="s">
        <v>2</v>
      </c>
    </row>
    <row r="157" spans="1:11" ht="14.4" x14ac:dyDescent="0.3">
      <c r="A157" t="s">
        <v>232</v>
      </c>
      <c r="B157">
        <v>10</v>
      </c>
      <c r="C157">
        <v>364.7989501953125</v>
      </c>
      <c r="D157">
        <v>5306.3031372070309</v>
      </c>
      <c r="E157">
        <v>28704.89453125</v>
      </c>
      <c r="F157">
        <v>8366.8951786746456</v>
      </c>
      <c r="G157">
        <v>1982.6812133789062</v>
      </c>
      <c r="H157">
        <v>2434.1171875</v>
      </c>
      <c r="I157">
        <v>4430.0029907226562</v>
      </c>
      <c r="J157" t="s">
        <v>392</v>
      </c>
      <c r="K157" t="s">
        <v>2</v>
      </c>
    </row>
    <row r="158" spans="1:11" ht="14.4" x14ac:dyDescent="0.3">
      <c r="A158" t="s">
        <v>44</v>
      </c>
      <c r="B158">
        <v>10</v>
      </c>
      <c r="C158">
        <v>857.6170654296875</v>
      </c>
      <c r="D158">
        <v>2943.5292236328123</v>
      </c>
      <c r="E158">
        <v>6452.94970703125</v>
      </c>
      <c r="F158">
        <v>1972.1686372031245</v>
      </c>
      <c r="G158">
        <v>1230.2972412109375</v>
      </c>
      <c r="H158">
        <v>2425.4403076171875</v>
      </c>
      <c r="I158">
        <v>4492.3489990234375</v>
      </c>
      <c r="J158" t="s">
        <v>392</v>
      </c>
      <c r="K158" t="s">
        <v>2</v>
      </c>
    </row>
    <row r="159" spans="1:11" ht="14.4" x14ac:dyDescent="0.3">
      <c r="A159" t="s">
        <v>236</v>
      </c>
      <c r="B159">
        <v>10</v>
      </c>
      <c r="C159">
        <v>202.79396057128906</v>
      </c>
      <c r="D159">
        <v>2077.5908706665041</v>
      </c>
      <c r="E159">
        <v>7225.478515625</v>
      </c>
      <c r="F159">
        <v>2061.579035692323</v>
      </c>
      <c r="G159">
        <v>743.186279296875</v>
      </c>
      <c r="H159">
        <v>1441.7655639648437</v>
      </c>
      <c r="I159">
        <v>2646.0077514648437</v>
      </c>
      <c r="J159" t="s">
        <v>392</v>
      </c>
      <c r="K159" t="s">
        <v>2</v>
      </c>
    </row>
    <row r="160" spans="1:11" ht="14.4" x14ac:dyDescent="0.3">
      <c r="A160" t="s">
        <v>231</v>
      </c>
      <c r="B160">
        <v>11</v>
      </c>
      <c r="C160">
        <v>1340.0262451171875</v>
      </c>
      <c r="D160">
        <v>3667.361416903409</v>
      </c>
      <c r="E160">
        <v>7579.349609375</v>
      </c>
      <c r="F160">
        <v>2085.3786336316753</v>
      </c>
      <c r="G160">
        <v>1614.0499267578125</v>
      </c>
      <c r="H160">
        <v>3224.16357421875</v>
      </c>
      <c r="I160">
        <v>5745.68701171875</v>
      </c>
      <c r="J160" t="s">
        <v>392</v>
      </c>
      <c r="K160" t="s">
        <v>2</v>
      </c>
    </row>
    <row r="161" spans="1:11" ht="14.4" x14ac:dyDescent="0.3">
      <c r="A161" t="s">
        <v>22</v>
      </c>
      <c r="B161">
        <v>12</v>
      </c>
      <c r="C161">
        <v>7149.599609375</v>
      </c>
      <c r="D161">
        <v>16866.959920247395</v>
      </c>
      <c r="E161">
        <v>37095.43359375</v>
      </c>
      <c r="F161">
        <v>8671.5750909443559</v>
      </c>
      <c r="G161">
        <v>8948.621826171875</v>
      </c>
      <c r="H161">
        <v>16032.4208984375</v>
      </c>
      <c r="I161">
        <v>22167.7392578125</v>
      </c>
      <c r="J161" t="s">
        <v>392</v>
      </c>
      <c r="K161" t="s">
        <v>2</v>
      </c>
    </row>
    <row r="162" spans="1:11" ht="14.4" x14ac:dyDescent="0.3">
      <c r="A162" t="s">
        <v>60</v>
      </c>
      <c r="B162">
        <v>13</v>
      </c>
      <c r="C162">
        <v>16363.0126953125</v>
      </c>
      <c r="D162">
        <v>34339.1201171875</v>
      </c>
      <c r="E162">
        <v>124755.1640625</v>
      </c>
      <c r="F162">
        <v>28758.880507067995</v>
      </c>
      <c r="G162">
        <v>17921.318359375</v>
      </c>
      <c r="H162">
        <v>28536.9765625</v>
      </c>
      <c r="I162">
        <v>33492.37890625</v>
      </c>
      <c r="J162" t="s">
        <v>392</v>
      </c>
      <c r="K162" t="s">
        <v>2</v>
      </c>
    </row>
    <row r="163" spans="1:11" ht="14.4" x14ac:dyDescent="0.3">
      <c r="A163" t="s">
        <v>79</v>
      </c>
      <c r="B163">
        <v>14</v>
      </c>
      <c r="C163">
        <v>5940.01904296875</v>
      </c>
      <c r="D163">
        <v>11915.573521205357</v>
      </c>
      <c r="E163">
        <v>24829.259765625</v>
      </c>
      <c r="F163">
        <v>5280.6002257761056</v>
      </c>
      <c r="G163">
        <v>8031.013427734375</v>
      </c>
      <c r="H163">
        <v>10398.08251953125</v>
      </c>
      <c r="I163">
        <v>15659.880615234375</v>
      </c>
      <c r="J163" t="s">
        <v>392</v>
      </c>
      <c r="K163" t="s">
        <v>2</v>
      </c>
    </row>
    <row r="164" spans="1:11" ht="14.4" x14ac:dyDescent="0.3">
      <c r="A164" t="s">
        <v>165</v>
      </c>
      <c r="B164">
        <v>14</v>
      </c>
      <c r="C164">
        <v>10627.6357421875</v>
      </c>
      <c r="D164">
        <v>26154.959402901786</v>
      </c>
      <c r="E164">
        <v>60207.6875</v>
      </c>
      <c r="F164">
        <v>16139.396810271719</v>
      </c>
      <c r="G164">
        <v>13438.63427734375</v>
      </c>
      <c r="H164">
        <v>22757.1962890625</v>
      </c>
      <c r="I164">
        <v>32744.1171875</v>
      </c>
      <c r="J164" t="s">
        <v>392</v>
      </c>
      <c r="K164" t="s">
        <v>2</v>
      </c>
    </row>
    <row r="165" spans="1:11" ht="14.4" x14ac:dyDescent="0.3">
      <c r="A165" t="s">
        <v>27</v>
      </c>
      <c r="B165">
        <v>15</v>
      </c>
      <c r="C165">
        <v>8836.4892578125</v>
      </c>
      <c r="D165">
        <v>21635.326562499999</v>
      </c>
      <c r="E165">
        <v>56324.96875</v>
      </c>
      <c r="F165">
        <v>11280.697141521861</v>
      </c>
      <c r="G165">
        <v>14594.140625</v>
      </c>
      <c r="H165">
        <v>19515.98046875</v>
      </c>
      <c r="I165">
        <v>23968.958984375</v>
      </c>
      <c r="J165" t="s">
        <v>392</v>
      </c>
      <c r="K165" t="s">
        <v>2</v>
      </c>
    </row>
    <row r="166" spans="1:11" ht="14.4" x14ac:dyDescent="0.3">
      <c r="A166" t="s">
        <v>103</v>
      </c>
      <c r="B166">
        <v>19</v>
      </c>
      <c r="C166">
        <v>18444.439453125</v>
      </c>
      <c r="D166">
        <v>51072.701069078947</v>
      </c>
      <c r="E166">
        <v>128911.9140625</v>
      </c>
      <c r="F166">
        <v>30576.685990994527</v>
      </c>
      <c r="G166">
        <v>28055.248046875</v>
      </c>
      <c r="H166">
        <v>41141.21875</v>
      </c>
      <c r="I166">
        <v>61834.94921875</v>
      </c>
      <c r="J166" t="s">
        <v>392</v>
      </c>
      <c r="K166" t="s">
        <v>2</v>
      </c>
    </row>
    <row r="167" spans="1:11" ht="14.4" x14ac:dyDescent="0.3">
      <c r="A167" t="s">
        <v>51</v>
      </c>
      <c r="B167">
        <v>22</v>
      </c>
      <c r="C167">
        <v>778.03765869140625</v>
      </c>
      <c r="D167">
        <v>2542.8505332253194</v>
      </c>
      <c r="E167">
        <v>7237.08544921875</v>
      </c>
      <c r="F167">
        <v>1415.2789914991615</v>
      </c>
      <c r="G167">
        <v>1622.0133056640625</v>
      </c>
      <c r="H167">
        <v>1967.6729736328125</v>
      </c>
      <c r="I167">
        <v>3291.5198974609375</v>
      </c>
      <c r="J167" t="s">
        <v>392</v>
      </c>
      <c r="K167" t="s">
        <v>2</v>
      </c>
    </row>
    <row r="168" spans="1:11" ht="14.4" x14ac:dyDescent="0.3">
      <c r="A168" t="s">
        <v>116</v>
      </c>
      <c r="B168">
        <v>25</v>
      </c>
      <c r="C168">
        <v>7630.373046875</v>
      </c>
      <c r="D168">
        <v>30610.91828125</v>
      </c>
      <c r="E168">
        <v>67177.109375</v>
      </c>
      <c r="F168">
        <v>14704.240225271507</v>
      </c>
      <c r="G168">
        <v>19084.4228515625</v>
      </c>
      <c r="H168">
        <v>31903.001953125</v>
      </c>
      <c r="I168">
        <v>39542.513671875</v>
      </c>
      <c r="J168" t="s">
        <v>392</v>
      </c>
      <c r="K168" t="s">
        <v>2</v>
      </c>
    </row>
    <row r="169" spans="1:11" ht="14.4" x14ac:dyDescent="0.3">
      <c r="A169" t="s">
        <v>58</v>
      </c>
      <c r="B169">
        <v>27</v>
      </c>
      <c r="C169">
        <v>14962.81640625</v>
      </c>
      <c r="D169">
        <v>29016.14189091435</v>
      </c>
      <c r="E169">
        <v>71464.9765625</v>
      </c>
      <c r="F169">
        <v>11930.225140507433</v>
      </c>
      <c r="G169">
        <v>21302.361328125</v>
      </c>
      <c r="H169">
        <v>26165.3203125</v>
      </c>
      <c r="I169">
        <v>35585.3046875</v>
      </c>
      <c r="J169" t="s">
        <v>392</v>
      </c>
      <c r="K169" t="s">
        <v>2</v>
      </c>
    </row>
    <row r="170" spans="1:11" ht="14.4" x14ac:dyDescent="0.3">
      <c r="A170" t="s">
        <v>62</v>
      </c>
      <c r="B170">
        <v>29</v>
      </c>
      <c r="C170">
        <v>4519.6142578125</v>
      </c>
      <c r="D170">
        <v>17660.076828529094</v>
      </c>
      <c r="E170">
        <v>47975.5859375</v>
      </c>
      <c r="F170">
        <v>10193.051582258857</v>
      </c>
      <c r="G170">
        <v>11682.48828125</v>
      </c>
      <c r="H170">
        <v>13311.1435546875</v>
      </c>
      <c r="I170">
        <v>24265.7412109375</v>
      </c>
      <c r="J170" t="s">
        <v>392</v>
      </c>
      <c r="K170" t="s">
        <v>2</v>
      </c>
    </row>
    <row r="171" spans="1:11" ht="14.4" x14ac:dyDescent="0.3">
      <c r="A171" t="s">
        <v>24</v>
      </c>
      <c r="B171">
        <v>34</v>
      </c>
      <c r="C171">
        <v>3767.737060546875</v>
      </c>
      <c r="D171">
        <v>13839.36854463465</v>
      </c>
      <c r="E171">
        <v>41635.94921875</v>
      </c>
      <c r="F171">
        <v>9254.704309671677</v>
      </c>
      <c r="G171">
        <v>7173.2740478515625</v>
      </c>
      <c r="H171">
        <v>11401.66748046875</v>
      </c>
      <c r="I171">
        <v>17773.966796875</v>
      </c>
      <c r="J171" t="s">
        <v>392</v>
      </c>
      <c r="K171" t="s">
        <v>2</v>
      </c>
    </row>
    <row r="172" spans="1:11" ht="14.4" x14ac:dyDescent="0.3">
      <c r="A172" t="s">
        <v>52</v>
      </c>
      <c r="B172">
        <v>36</v>
      </c>
      <c r="C172">
        <v>1819.3043212890625</v>
      </c>
      <c r="D172">
        <v>7342.0361633300781</v>
      </c>
      <c r="E172">
        <v>20806.69140625</v>
      </c>
      <c r="F172">
        <v>4236.4487777142522</v>
      </c>
      <c r="G172">
        <v>4264.16357421875</v>
      </c>
      <c r="H172">
        <v>6628.40478515625</v>
      </c>
      <c r="I172">
        <v>9444.757080078125</v>
      </c>
      <c r="J172" t="s">
        <v>392</v>
      </c>
      <c r="K172" t="s">
        <v>2</v>
      </c>
    </row>
    <row r="173" spans="1:11" ht="14.4" x14ac:dyDescent="0.3">
      <c r="A173" t="s">
        <v>18</v>
      </c>
      <c r="B173">
        <v>58</v>
      </c>
      <c r="C173">
        <v>275.359130859375</v>
      </c>
      <c r="D173">
        <v>5636.6557122592267</v>
      </c>
      <c r="E173">
        <v>22928.36328125</v>
      </c>
      <c r="F173">
        <v>5156.6047330174224</v>
      </c>
      <c r="G173">
        <v>2616.5000610351562</v>
      </c>
      <c r="H173">
        <v>3661.6070556640625</v>
      </c>
      <c r="I173">
        <v>7752.8284912109375</v>
      </c>
      <c r="J173" t="s">
        <v>392</v>
      </c>
      <c r="K173" t="s">
        <v>2</v>
      </c>
    </row>
    <row r="174" spans="1:11" ht="14.4" x14ac:dyDescent="0.3">
      <c r="A174" t="s">
        <v>31</v>
      </c>
      <c r="B174">
        <v>81</v>
      </c>
      <c r="C174">
        <v>4191.8779296875</v>
      </c>
      <c r="D174">
        <v>24574.633397231868</v>
      </c>
      <c r="E174">
        <v>68789.578125</v>
      </c>
      <c r="F174">
        <v>11894.690666170773</v>
      </c>
      <c r="G174">
        <v>16729.71875</v>
      </c>
      <c r="H174">
        <v>21428.19921875</v>
      </c>
      <c r="I174">
        <v>30517.8984375</v>
      </c>
      <c r="J174" t="s">
        <v>392</v>
      </c>
      <c r="K174" t="s">
        <v>2</v>
      </c>
    </row>
    <row r="175" spans="1:11" ht="14.4" x14ac:dyDescent="0.3">
      <c r="A175" t="s">
        <v>117</v>
      </c>
      <c r="B175">
        <v>203</v>
      </c>
      <c r="C175">
        <v>1584.34521484375</v>
      </c>
      <c r="D175">
        <v>6774.4230722511929</v>
      </c>
      <c r="E175">
        <v>44276.6015625</v>
      </c>
      <c r="F175">
        <v>4481.8385919375387</v>
      </c>
      <c r="G175">
        <v>3830.455078125</v>
      </c>
      <c r="H175">
        <v>5954.4375</v>
      </c>
      <c r="I175">
        <v>8502.3857421875</v>
      </c>
      <c r="J175" t="s">
        <v>392</v>
      </c>
      <c r="K175" t="s">
        <v>2</v>
      </c>
    </row>
    <row r="176" spans="1:11" ht="14.4" x14ac:dyDescent="0.3">
      <c r="A176" t="s">
        <v>118</v>
      </c>
      <c r="B176">
        <v>2299</v>
      </c>
      <c r="C176">
        <v>662.3062744140625</v>
      </c>
      <c r="D176">
        <v>7887.8914113685641</v>
      </c>
      <c r="E176">
        <v>105021.9765625</v>
      </c>
      <c r="F176">
        <v>5419.2467307134784</v>
      </c>
      <c r="G176">
        <v>4785.39453125</v>
      </c>
      <c r="H176">
        <v>6377.95166015625</v>
      </c>
      <c r="I176">
        <v>9088.7666015625</v>
      </c>
      <c r="J176" t="s">
        <v>392</v>
      </c>
      <c r="K176" t="s">
        <v>2</v>
      </c>
    </row>
    <row r="177" spans="1:11" ht="14.4" x14ac:dyDescent="0.3">
      <c r="A177" t="s">
        <v>292</v>
      </c>
      <c r="B177">
        <v>2996</v>
      </c>
      <c r="C177">
        <v>163.31155395507812</v>
      </c>
      <c r="D177">
        <v>9476.0780256396138</v>
      </c>
      <c r="E177">
        <v>128911.9140625</v>
      </c>
      <c r="F177">
        <v>9183.6272280233734</v>
      </c>
      <c r="G177" t="e">
        <v>#NUM!</v>
      </c>
      <c r="H177" t="e">
        <v>#NUM!</v>
      </c>
      <c r="I177" t="e">
        <v>#NUM!</v>
      </c>
      <c r="J177" t="e">
        <v>#NUM!</v>
      </c>
      <c r="K177" t="s">
        <v>2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169</v>
      </c>
      <c r="B301">
        <v>9</v>
      </c>
      <c r="C301">
        <v>16806.603515625</v>
      </c>
      <c r="D301">
        <v>40280.24609375</v>
      </c>
      <c r="E301">
        <v>124755.1640625</v>
      </c>
      <c r="F301">
        <v>33168.664257468809</v>
      </c>
      <c r="G301">
        <v>21745.0888671875</v>
      </c>
      <c r="H301">
        <v>30084.958984375</v>
      </c>
      <c r="I301">
        <v>42119.3125</v>
      </c>
      <c r="J301" t="s">
        <v>392</v>
      </c>
      <c r="K301" t="s">
        <v>293</v>
      </c>
    </row>
    <row r="302" spans="1:11" ht="14.4" x14ac:dyDescent="0.3">
      <c r="A302" t="s">
        <v>185</v>
      </c>
      <c r="B302">
        <v>9</v>
      </c>
      <c r="C302">
        <v>275.359130859375</v>
      </c>
      <c r="D302">
        <v>2525.6953260633682</v>
      </c>
      <c r="E302">
        <v>7736.4755859375</v>
      </c>
      <c r="F302">
        <v>2314.0579156343588</v>
      </c>
      <c r="G302">
        <v>987.06866455078125</v>
      </c>
      <c r="H302">
        <v>1681.680419921875</v>
      </c>
      <c r="I302">
        <v>3859.919921875</v>
      </c>
      <c r="J302" t="s">
        <v>392</v>
      </c>
      <c r="K302" t="s">
        <v>293</v>
      </c>
    </row>
    <row r="303" spans="1:11" ht="14.4" x14ac:dyDescent="0.3">
      <c r="A303" t="s">
        <v>137</v>
      </c>
      <c r="B303">
        <v>10</v>
      </c>
      <c r="C303">
        <v>3767.737060546875</v>
      </c>
      <c r="D303">
        <v>10599.266821289062</v>
      </c>
      <c r="E303">
        <v>22428.267578125</v>
      </c>
      <c r="F303">
        <v>5910.8154597067005</v>
      </c>
      <c r="G303">
        <v>4883.84619140625</v>
      </c>
      <c r="H303">
        <v>10812.84326171875</v>
      </c>
      <c r="I303">
        <v>14314.3916015625</v>
      </c>
      <c r="J303" t="s">
        <v>392</v>
      </c>
      <c r="K303" t="s">
        <v>293</v>
      </c>
    </row>
    <row r="304" spans="1:11" ht="14.4" x14ac:dyDescent="0.3">
      <c r="A304" t="s">
        <v>141</v>
      </c>
      <c r="B304">
        <v>10</v>
      </c>
      <c r="C304">
        <v>8836.4892578125</v>
      </c>
      <c r="D304">
        <v>19172.6044921875</v>
      </c>
      <c r="E304">
        <v>33702.1015625</v>
      </c>
      <c r="F304">
        <v>7131.8447762963842</v>
      </c>
      <c r="G304">
        <v>13332.995849609375</v>
      </c>
      <c r="H304">
        <v>18916.7587890625</v>
      </c>
      <c r="I304">
        <v>24000.6728515625</v>
      </c>
      <c r="J304" t="s">
        <v>392</v>
      </c>
      <c r="K304" t="s">
        <v>293</v>
      </c>
    </row>
    <row r="305" spans="1:11" ht="14.4" x14ac:dyDescent="0.3">
      <c r="A305" t="s">
        <v>180</v>
      </c>
      <c r="B305">
        <v>10</v>
      </c>
      <c r="C305">
        <v>14962.81640625</v>
      </c>
      <c r="D305">
        <v>24542.892968749999</v>
      </c>
      <c r="E305">
        <v>36721.09765625</v>
      </c>
      <c r="F305">
        <v>8009.7047453037248</v>
      </c>
      <c r="G305">
        <v>18408.07958984375</v>
      </c>
      <c r="H305">
        <v>22336.2548828125</v>
      </c>
      <c r="I305">
        <v>34401.6669921875</v>
      </c>
      <c r="J305" t="s">
        <v>392</v>
      </c>
      <c r="K305" t="s">
        <v>293</v>
      </c>
    </row>
    <row r="306" spans="1:11" ht="14.4" x14ac:dyDescent="0.3">
      <c r="A306" t="s">
        <v>162</v>
      </c>
      <c r="B306">
        <v>11</v>
      </c>
      <c r="C306">
        <v>4191.8779296875</v>
      </c>
      <c r="D306">
        <v>24200.72771661932</v>
      </c>
      <c r="E306">
        <v>36833.25390625</v>
      </c>
      <c r="F306">
        <v>9673.0675076286334</v>
      </c>
      <c r="G306">
        <v>17259.16015625</v>
      </c>
      <c r="H306">
        <v>28864.337890625</v>
      </c>
      <c r="I306">
        <v>32487.095703125</v>
      </c>
      <c r="J306" t="s">
        <v>392</v>
      </c>
      <c r="K306" t="s">
        <v>293</v>
      </c>
    </row>
    <row r="307" spans="1:11" ht="14.4" x14ac:dyDescent="0.3">
      <c r="A307" t="s">
        <v>193</v>
      </c>
      <c r="B307">
        <v>11</v>
      </c>
      <c r="C307">
        <v>5806.9345703125</v>
      </c>
      <c r="D307">
        <v>14754.19100674716</v>
      </c>
      <c r="E307">
        <v>28327.4375</v>
      </c>
      <c r="F307">
        <v>7832.5589010094081</v>
      </c>
      <c r="G307">
        <v>9010.4248046875</v>
      </c>
      <c r="H307">
        <v>11819.359375</v>
      </c>
      <c r="I307">
        <v>22234.228515625</v>
      </c>
      <c r="J307" t="s">
        <v>392</v>
      </c>
      <c r="K307" t="s">
        <v>293</v>
      </c>
    </row>
    <row r="308" spans="1:11" ht="14.4" x14ac:dyDescent="0.3">
      <c r="A308" t="s">
        <v>215</v>
      </c>
      <c r="B308">
        <v>17</v>
      </c>
      <c r="C308">
        <v>3698.761962890625</v>
      </c>
      <c r="D308">
        <v>7448.0069221047797</v>
      </c>
      <c r="E308">
        <v>20806.69140625</v>
      </c>
      <c r="F308">
        <v>5153.2143497786483</v>
      </c>
      <c r="G308">
        <v>4393.48095703125</v>
      </c>
      <c r="H308">
        <v>5100.49072265625</v>
      </c>
      <c r="I308">
        <v>8378.0869140625</v>
      </c>
      <c r="J308" t="s">
        <v>392</v>
      </c>
      <c r="K308" t="s">
        <v>293</v>
      </c>
    </row>
    <row r="309" spans="1:11" ht="14.4" x14ac:dyDescent="0.3">
      <c r="A309" t="s">
        <v>191</v>
      </c>
      <c r="B309">
        <v>19</v>
      </c>
      <c r="C309">
        <v>1819.3043212890625</v>
      </c>
      <c r="D309">
        <v>7247.2202212685033</v>
      </c>
      <c r="E309">
        <v>14372.4794921875</v>
      </c>
      <c r="F309">
        <v>3357.5026320580018</v>
      </c>
      <c r="G309">
        <v>4032.49462890625</v>
      </c>
      <c r="H309">
        <v>7233.90673828125</v>
      </c>
      <c r="I309">
        <v>9537.443359375</v>
      </c>
      <c r="J309" t="s">
        <v>392</v>
      </c>
      <c r="K309" t="s">
        <v>293</v>
      </c>
    </row>
    <row r="310" spans="1:11" ht="14.4" x14ac:dyDescent="0.3">
      <c r="A310" t="s">
        <v>222</v>
      </c>
      <c r="B310">
        <v>22</v>
      </c>
      <c r="C310">
        <v>1320.19140625</v>
      </c>
      <c r="D310">
        <v>5227.4251209605827</v>
      </c>
      <c r="E310">
        <v>18207.587890625</v>
      </c>
      <c r="F310">
        <v>4084.9906342152003</v>
      </c>
      <c r="G310">
        <v>3055.3724975585937</v>
      </c>
      <c r="H310">
        <v>3658.355712890625</v>
      </c>
      <c r="I310">
        <v>6570.6495361328125</v>
      </c>
      <c r="J310" t="s">
        <v>392</v>
      </c>
      <c r="K310" t="s">
        <v>293</v>
      </c>
    </row>
    <row r="311" spans="1:11" ht="14.4" x14ac:dyDescent="0.3">
      <c r="A311" t="s">
        <v>36</v>
      </c>
      <c r="B311">
        <v>28</v>
      </c>
      <c r="C311">
        <v>4643.59033203125</v>
      </c>
      <c r="D311">
        <v>16183.683227539063</v>
      </c>
      <c r="E311">
        <v>27034.103515625</v>
      </c>
      <c r="F311">
        <v>6416.8120266215683</v>
      </c>
      <c r="G311">
        <v>10599.27490234375</v>
      </c>
      <c r="H311">
        <v>16740.197265625</v>
      </c>
      <c r="I311">
        <v>20816.3896484375</v>
      </c>
      <c r="J311" t="s">
        <v>392</v>
      </c>
      <c r="K311" t="s">
        <v>293</v>
      </c>
    </row>
    <row r="312" spans="1:11" ht="14.4" x14ac:dyDescent="0.3">
      <c r="A312" t="s">
        <v>294</v>
      </c>
      <c r="B312">
        <v>2958</v>
      </c>
      <c r="C312">
        <v>95.377700805664063</v>
      </c>
      <c r="D312">
        <v>9601.0113932085333</v>
      </c>
      <c r="E312">
        <v>128911.9140625</v>
      </c>
      <c r="F312">
        <v>9511.3546841451243</v>
      </c>
      <c r="G312">
        <v>4793.1685791015625</v>
      </c>
      <c r="H312">
        <v>6741.179443359375</v>
      </c>
      <c r="I312">
        <v>10812.62841796875</v>
      </c>
      <c r="J312" t="s">
        <v>392</v>
      </c>
      <c r="K312" t="s">
        <v>293</v>
      </c>
    </row>
    <row r="313" spans="1:11" ht="14.4" x14ac:dyDescent="0.3">
      <c r="A313" t="s">
        <v>292</v>
      </c>
      <c r="B313">
        <v>3114</v>
      </c>
      <c r="C313">
        <v>95.377700805664063</v>
      </c>
      <c r="D313">
        <v>9823.1074847721793</v>
      </c>
      <c r="E313">
        <v>128911.9140625</v>
      </c>
      <c r="F313">
        <v>9779.4829259382986</v>
      </c>
      <c r="G313" t="e">
        <v>#NUM!</v>
      </c>
      <c r="H313" t="e">
        <v>#NUM!</v>
      </c>
      <c r="I313" t="e">
        <v>#NUM!</v>
      </c>
      <c r="J313" t="e">
        <v>#NUM!</v>
      </c>
      <c r="K313" t="s">
        <v>293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395</v>
      </c>
      <c r="B451" s="31">
        <v>8</v>
      </c>
      <c r="C451" s="31">
        <v>22497.1484375</v>
      </c>
      <c r="D451" s="31">
        <v>35789.876708984375</v>
      </c>
      <c r="E451" s="31">
        <v>44318.97265625</v>
      </c>
      <c r="F451" s="31">
        <v>6515.2041229318829</v>
      </c>
      <c r="G451" s="31">
        <v>32964.10595703125</v>
      </c>
      <c r="H451" s="31">
        <v>36593.4765625</v>
      </c>
      <c r="I451" s="31">
        <v>40302.1826171875</v>
      </c>
      <c r="J451" s="34" t="s">
        <v>392</v>
      </c>
      <c r="K451" s="31" t="s">
        <v>296</v>
      </c>
    </row>
    <row r="452" spans="1:11" x14ac:dyDescent="0.3">
      <c r="A452" s="31" t="s">
        <v>396</v>
      </c>
      <c r="B452" s="31">
        <v>8</v>
      </c>
      <c r="C452" s="31">
        <v>1382.097412109375</v>
      </c>
      <c r="D452" s="31">
        <v>3209.4890899658203</v>
      </c>
      <c r="E452" s="31">
        <v>6243.9033203125</v>
      </c>
      <c r="F452" s="31">
        <v>1547.8688582295665</v>
      </c>
      <c r="G452" s="31">
        <v>1865.6882629394531</v>
      </c>
      <c r="H452" s="31">
        <v>3096.7186279296875</v>
      </c>
      <c r="I452" s="31">
        <v>4073.2817993164062</v>
      </c>
      <c r="J452" s="34" t="s">
        <v>392</v>
      </c>
      <c r="K452" s="31" t="s">
        <v>296</v>
      </c>
    </row>
    <row r="453" spans="1:11" x14ac:dyDescent="0.3">
      <c r="A453" s="31" t="s">
        <v>397</v>
      </c>
      <c r="B453" s="31">
        <v>8</v>
      </c>
      <c r="C453" s="31">
        <v>9049.9482421875</v>
      </c>
      <c r="D453" s="31">
        <v>13296.809814453125</v>
      </c>
      <c r="E453" s="31">
        <v>20806.69140625</v>
      </c>
      <c r="F453" s="31">
        <v>4479.3454051853914</v>
      </c>
      <c r="G453" s="31">
        <v>9875.984375</v>
      </c>
      <c r="H453" s="31">
        <v>11267.1201171875</v>
      </c>
      <c r="I453" s="31">
        <v>18075.975830078125</v>
      </c>
      <c r="J453" s="34" t="s">
        <v>392</v>
      </c>
      <c r="K453" s="31" t="s">
        <v>296</v>
      </c>
    </row>
    <row r="454" spans="1:11" x14ac:dyDescent="0.3">
      <c r="A454" s="31" t="s">
        <v>298</v>
      </c>
      <c r="B454" s="31">
        <v>8</v>
      </c>
      <c r="C454" s="31">
        <v>21532.06640625</v>
      </c>
      <c r="D454" s="31">
        <v>43425.114990234375</v>
      </c>
      <c r="E454" s="31">
        <v>124755.1640625</v>
      </c>
      <c r="F454" s="31">
        <v>33965.347543132375</v>
      </c>
      <c r="G454" s="31">
        <v>25960.6181640625</v>
      </c>
      <c r="H454" s="31">
        <v>31618.1279296875</v>
      </c>
      <c r="I454" s="31">
        <v>46262.23828125</v>
      </c>
      <c r="J454" s="34" t="s">
        <v>392</v>
      </c>
      <c r="K454" s="31" t="s">
        <v>296</v>
      </c>
    </row>
    <row r="455" spans="1:11" x14ac:dyDescent="0.3">
      <c r="A455" s="31" t="s">
        <v>299</v>
      </c>
      <c r="B455" s="31">
        <v>8</v>
      </c>
      <c r="C455" s="31">
        <v>8836.4892578125</v>
      </c>
      <c r="D455" s="31">
        <v>16445.530029296875</v>
      </c>
      <c r="E455" s="31">
        <v>22810.880859375</v>
      </c>
      <c r="F455" s="31">
        <v>4641.090402725591</v>
      </c>
      <c r="G455" s="31">
        <v>12166.663330078125</v>
      </c>
      <c r="H455" s="31">
        <v>17866.181640625</v>
      </c>
      <c r="I455" s="31">
        <v>19450.1533203125</v>
      </c>
      <c r="J455" s="34" t="s">
        <v>392</v>
      </c>
      <c r="K455" s="31" t="s">
        <v>296</v>
      </c>
    </row>
    <row r="456" spans="1:11" x14ac:dyDescent="0.3">
      <c r="A456" s="31" t="s">
        <v>305</v>
      </c>
      <c r="B456" s="31">
        <v>8</v>
      </c>
      <c r="C456" s="31">
        <v>1437.8912353515625</v>
      </c>
      <c r="D456" s="31">
        <v>4893.2175750732422</v>
      </c>
      <c r="E456" s="31">
        <v>14303.279296875</v>
      </c>
      <c r="F456" s="31">
        <v>4055.6428563167256</v>
      </c>
      <c r="G456" s="31">
        <v>2864.8811645507812</v>
      </c>
      <c r="H456" s="31">
        <v>3386.137939453125</v>
      </c>
      <c r="I456" s="31">
        <v>5847.10986328125</v>
      </c>
      <c r="J456" s="34" t="s">
        <v>392</v>
      </c>
      <c r="K456" s="31" t="s">
        <v>296</v>
      </c>
    </row>
    <row r="457" spans="1:11" x14ac:dyDescent="0.3">
      <c r="A457" s="31" t="s">
        <v>398</v>
      </c>
      <c r="B457" s="31">
        <v>9</v>
      </c>
      <c r="C457" s="31">
        <v>857.6170654296875</v>
      </c>
      <c r="D457" s="31">
        <v>2597.3672146267363</v>
      </c>
      <c r="E457" s="31">
        <v>6452.94970703125</v>
      </c>
      <c r="F457" s="31">
        <v>1739.9895803922075</v>
      </c>
      <c r="G457" s="31">
        <v>1224.9130859375</v>
      </c>
      <c r="H457" s="31">
        <v>2153.5498046875</v>
      </c>
      <c r="I457" s="31">
        <v>3404.408447265625</v>
      </c>
      <c r="J457" s="34" t="s">
        <v>392</v>
      </c>
      <c r="K457" s="31" t="s">
        <v>296</v>
      </c>
    </row>
    <row r="458" spans="1:11" x14ac:dyDescent="0.3">
      <c r="A458" s="31" t="s">
        <v>300</v>
      </c>
      <c r="B458" s="31">
        <v>9</v>
      </c>
      <c r="C458" s="31">
        <v>20226.076171875</v>
      </c>
      <c r="D458" s="31">
        <v>39339.848524305555</v>
      </c>
      <c r="E458" s="31">
        <v>67177.109375</v>
      </c>
      <c r="F458" s="31">
        <v>14239.602947501095</v>
      </c>
      <c r="G458" s="31">
        <v>28445.1435546875</v>
      </c>
      <c r="H458" s="31">
        <v>38541.984375</v>
      </c>
      <c r="I458" s="31">
        <v>47889.703125</v>
      </c>
      <c r="J458" s="34" t="s">
        <v>392</v>
      </c>
      <c r="K458" s="31" t="s">
        <v>296</v>
      </c>
    </row>
    <row r="459" spans="1:11" x14ac:dyDescent="0.3">
      <c r="A459" s="31" t="s">
        <v>297</v>
      </c>
      <c r="B459" s="31">
        <v>10</v>
      </c>
      <c r="C459" s="31">
        <v>30155.833984375</v>
      </c>
      <c r="D459" s="31">
        <v>66065.1591796875</v>
      </c>
      <c r="E459" s="31">
        <v>128911.9140625</v>
      </c>
      <c r="F459" s="31">
        <v>33996.360892921752</v>
      </c>
      <c r="G459" s="31">
        <v>39335.041015625</v>
      </c>
      <c r="H459" s="31">
        <v>52810.578125</v>
      </c>
      <c r="I459" s="31">
        <v>97393.888671875</v>
      </c>
      <c r="J459" s="34" t="s">
        <v>392</v>
      </c>
      <c r="K459" s="31" t="s">
        <v>296</v>
      </c>
    </row>
    <row r="460" spans="1:11" x14ac:dyDescent="0.3">
      <c r="A460" s="31" t="s">
        <v>302</v>
      </c>
      <c r="B460" s="31">
        <v>10</v>
      </c>
      <c r="C460" s="31">
        <v>11702.703125</v>
      </c>
      <c r="D460" s="31">
        <v>32212.1982421875</v>
      </c>
      <c r="E460" s="31">
        <v>50177.34375</v>
      </c>
      <c r="F460" s="31">
        <v>11600.307827378032</v>
      </c>
      <c r="G460" s="31">
        <v>23224.61279296875</v>
      </c>
      <c r="H460" s="31">
        <v>33248.6455078125</v>
      </c>
      <c r="I460" s="31">
        <v>40928.3134765625</v>
      </c>
      <c r="J460" s="34" t="s">
        <v>392</v>
      </c>
      <c r="K460" s="31" t="s">
        <v>296</v>
      </c>
    </row>
    <row r="461" spans="1:11" x14ac:dyDescent="0.3">
      <c r="A461" s="31" t="s">
        <v>304</v>
      </c>
      <c r="B461" s="31">
        <v>11</v>
      </c>
      <c r="C461" s="31">
        <v>6146.50146484375</v>
      </c>
      <c r="D461" s="31">
        <v>10823.271351207386</v>
      </c>
      <c r="E461" s="31">
        <v>16739.54296875</v>
      </c>
      <c r="F461" s="31">
        <v>3480.3565326147286</v>
      </c>
      <c r="G461" s="31">
        <v>8185.1142578125</v>
      </c>
      <c r="H461" s="31">
        <v>9271.537109375</v>
      </c>
      <c r="I461" s="31">
        <v>14388.5146484375</v>
      </c>
      <c r="J461" s="34" t="s">
        <v>392</v>
      </c>
      <c r="K461" s="31" t="s">
        <v>296</v>
      </c>
    </row>
    <row r="462" spans="1:11" x14ac:dyDescent="0.3">
      <c r="A462" s="31" t="s">
        <v>303</v>
      </c>
      <c r="B462" s="31">
        <v>12</v>
      </c>
      <c r="C462" s="31">
        <v>8577.2705078125</v>
      </c>
      <c r="D462" s="31">
        <v>23963.45263671875</v>
      </c>
      <c r="E462" s="31">
        <v>47975.5859375</v>
      </c>
      <c r="F462" s="31">
        <v>12046.515038762545</v>
      </c>
      <c r="G462" s="31">
        <v>12516.18896484375</v>
      </c>
      <c r="H462" s="31">
        <v>24742.0498046875</v>
      </c>
      <c r="I462" s="31">
        <v>32867.2138671875</v>
      </c>
      <c r="J462" s="34" t="s">
        <v>392</v>
      </c>
      <c r="K462" s="31" t="s">
        <v>296</v>
      </c>
    </row>
    <row r="463" spans="1:11" x14ac:dyDescent="0.3">
      <c r="A463" s="31" t="s">
        <v>316</v>
      </c>
      <c r="B463" s="31">
        <v>14</v>
      </c>
      <c r="C463" s="31">
        <v>2808.966552734375</v>
      </c>
      <c r="D463" s="31">
        <v>13035.561122349331</v>
      </c>
      <c r="E463" s="31">
        <v>22512.880859375</v>
      </c>
      <c r="F463" s="31">
        <v>6216.1210294746679</v>
      </c>
      <c r="G463" s="31">
        <v>7123.3685302734375</v>
      </c>
      <c r="H463" s="31">
        <v>14605.8408203125</v>
      </c>
      <c r="I463" s="31">
        <v>17497.7978515625</v>
      </c>
      <c r="J463" s="34" t="s">
        <v>392</v>
      </c>
      <c r="K463" s="31" t="s">
        <v>296</v>
      </c>
    </row>
    <row r="464" spans="1:11" x14ac:dyDescent="0.3">
      <c r="A464" s="31" t="s">
        <v>309</v>
      </c>
      <c r="B464" s="31">
        <v>15</v>
      </c>
      <c r="C464" s="31">
        <v>4390.154296875</v>
      </c>
      <c r="D464" s="31">
        <v>14400.351269531249</v>
      </c>
      <c r="E464" s="31">
        <v>41635.94921875</v>
      </c>
      <c r="F464" s="31">
        <v>10398.78462855653</v>
      </c>
      <c r="G464" s="31">
        <v>7359.8583984375</v>
      </c>
      <c r="H464" s="31">
        <v>9873.337890625</v>
      </c>
      <c r="I464" s="31">
        <v>22234.228515625</v>
      </c>
      <c r="J464" s="34" t="s">
        <v>392</v>
      </c>
      <c r="K464" s="31" t="s">
        <v>296</v>
      </c>
    </row>
    <row r="465" spans="1:11" x14ac:dyDescent="0.3">
      <c r="A465" s="31" t="s">
        <v>306</v>
      </c>
      <c r="B465" s="31">
        <v>16</v>
      </c>
      <c r="C465" s="31">
        <v>6296.181640625</v>
      </c>
      <c r="D465" s="31">
        <v>13753.823883056641</v>
      </c>
      <c r="E465" s="31">
        <v>25818.0078125</v>
      </c>
      <c r="F465" s="31">
        <v>5286.7465519114485</v>
      </c>
      <c r="G465" s="31">
        <v>10642.66259765625</v>
      </c>
      <c r="H465" s="31">
        <v>12612.08056640625</v>
      </c>
      <c r="I465" s="31">
        <v>16522.40185546875</v>
      </c>
      <c r="J465" s="34" t="s">
        <v>392</v>
      </c>
      <c r="K465" s="31" t="s">
        <v>296</v>
      </c>
    </row>
    <row r="466" spans="1:11" x14ac:dyDescent="0.3">
      <c r="A466" s="31" t="s">
        <v>301</v>
      </c>
      <c r="B466" s="31">
        <v>16</v>
      </c>
      <c r="C466" s="31">
        <v>3767.737060546875</v>
      </c>
      <c r="D466" s="31">
        <v>11418.563888549805</v>
      </c>
      <c r="E466" s="31">
        <v>25938.6328125</v>
      </c>
      <c r="F466" s="31">
        <v>6365.8799513354106</v>
      </c>
      <c r="G466" s="31">
        <v>5447.95654296875</v>
      </c>
      <c r="H466" s="31">
        <v>11401.66748046875</v>
      </c>
      <c r="I466" s="31">
        <v>13590.82080078125</v>
      </c>
      <c r="J466" s="34" t="s">
        <v>392</v>
      </c>
      <c r="K466" s="31" t="s">
        <v>296</v>
      </c>
    </row>
    <row r="467" spans="1:11" x14ac:dyDescent="0.3">
      <c r="A467" s="31" t="s">
        <v>307</v>
      </c>
      <c r="B467" s="31">
        <v>17</v>
      </c>
      <c r="C467" s="31">
        <v>778.03765869140625</v>
      </c>
      <c r="D467" s="31">
        <v>2237.0232041302847</v>
      </c>
      <c r="E467" s="31">
        <v>3929.051513671875</v>
      </c>
      <c r="F467" s="31">
        <v>1048.9968733512217</v>
      </c>
      <c r="G467" s="31">
        <v>1469.284423828125</v>
      </c>
      <c r="H467" s="31">
        <v>1802.0516357421875</v>
      </c>
      <c r="I467" s="31">
        <v>3381.12353515625</v>
      </c>
      <c r="J467" s="34" t="s">
        <v>392</v>
      </c>
      <c r="K467" s="31" t="s">
        <v>296</v>
      </c>
    </row>
    <row r="468" spans="1:11" x14ac:dyDescent="0.3">
      <c r="A468" s="31" t="s">
        <v>308</v>
      </c>
      <c r="B468" s="31">
        <v>18</v>
      </c>
      <c r="C468" s="31">
        <v>14962.81640625</v>
      </c>
      <c r="D468" s="31">
        <v>26736.429958767359</v>
      </c>
      <c r="E468" s="31">
        <v>71464.9765625</v>
      </c>
      <c r="F468" s="31">
        <v>12764.336229568193</v>
      </c>
      <c r="G468" s="31">
        <v>18812.76220703125</v>
      </c>
      <c r="H468" s="31">
        <v>23856.369140625</v>
      </c>
      <c r="I468" s="31">
        <v>29604.470703125</v>
      </c>
      <c r="J468" s="34" t="s">
        <v>392</v>
      </c>
      <c r="K468" s="31" t="s">
        <v>296</v>
      </c>
    </row>
    <row r="469" spans="1:11" x14ac:dyDescent="0.3">
      <c r="A469" s="31" t="s">
        <v>310</v>
      </c>
      <c r="B469" s="31">
        <v>22</v>
      </c>
      <c r="C469" s="31">
        <v>3703.373291015625</v>
      </c>
      <c r="D469" s="31">
        <v>6280.2950883345175</v>
      </c>
      <c r="E469" s="31">
        <v>10880.5712890625</v>
      </c>
      <c r="F469" s="31">
        <v>1923.6894154423867</v>
      </c>
      <c r="G469" s="31">
        <v>4860.3267822265625</v>
      </c>
      <c r="H469" s="31">
        <v>5849.326904296875</v>
      </c>
      <c r="I469" s="31">
        <v>7241.7362060546875</v>
      </c>
      <c r="J469" s="34" t="s">
        <v>392</v>
      </c>
      <c r="K469" s="31" t="s">
        <v>296</v>
      </c>
    </row>
    <row r="470" spans="1:11" x14ac:dyDescent="0.3">
      <c r="A470" s="31" t="s">
        <v>311</v>
      </c>
      <c r="B470" s="31">
        <v>24</v>
      </c>
      <c r="C470" s="31">
        <v>17259.16015625</v>
      </c>
      <c r="D470" s="31">
        <v>36992.219970703125</v>
      </c>
      <c r="E470" s="31">
        <v>68789.578125</v>
      </c>
      <c r="F470" s="31">
        <v>12347.620597260504</v>
      </c>
      <c r="G470" s="31">
        <v>28974.44921875</v>
      </c>
      <c r="H470" s="31">
        <v>34428.619140625</v>
      </c>
      <c r="I470" s="31">
        <v>40881.8564453125</v>
      </c>
      <c r="J470" s="34" t="s">
        <v>392</v>
      </c>
      <c r="K470" s="31" t="s">
        <v>296</v>
      </c>
    </row>
    <row r="471" spans="1:11" x14ac:dyDescent="0.3">
      <c r="A471" s="31" t="s">
        <v>312</v>
      </c>
      <c r="B471" s="31">
        <v>45</v>
      </c>
      <c r="C471" s="31">
        <v>275.359130859375</v>
      </c>
      <c r="D471" s="31">
        <v>5791.6287177191844</v>
      </c>
      <c r="E471" s="31">
        <v>22928.36328125</v>
      </c>
      <c r="F471" s="31">
        <v>5525.9441128430362</v>
      </c>
      <c r="G471" s="31">
        <v>2457.2777099609375</v>
      </c>
      <c r="H471" s="31">
        <v>3661.362548828125</v>
      </c>
      <c r="I471" s="31">
        <v>7799.81640625</v>
      </c>
      <c r="J471" s="34" t="s">
        <v>392</v>
      </c>
      <c r="K471" s="31" t="s">
        <v>296</v>
      </c>
    </row>
    <row r="472" spans="1:11" x14ac:dyDescent="0.3">
      <c r="A472" s="31" t="s">
        <v>399</v>
      </c>
      <c r="B472" s="31">
        <v>48</v>
      </c>
      <c r="C472" s="31">
        <v>2249.1767578125</v>
      </c>
      <c r="D472" s="31">
        <v>9092.3027648925781</v>
      </c>
      <c r="E472" s="31">
        <v>22676.341796875</v>
      </c>
      <c r="F472" s="31">
        <v>4694.5236204085368</v>
      </c>
      <c r="G472" s="31">
        <v>5882.3934326171875</v>
      </c>
      <c r="H472" s="31">
        <v>8387.15869140625</v>
      </c>
      <c r="I472" s="31">
        <v>10226.81884765625</v>
      </c>
      <c r="J472" s="34" t="s">
        <v>392</v>
      </c>
      <c r="K472" s="31" t="s">
        <v>296</v>
      </c>
    </row>
    <row r="473" spans="1:11" x14ac:dyDescent="0.3">
      <c r="A473" s="31" t="s">
        <v>313</v>
      </c>
      <c r="B473" s="31">
        <v>52</v>
      </c>
      <c r="C473" s="31">
        <v>8997.28125</v>
      </c>
      <c r="D473" s="31">
        <v>20295.965050330527</v>
      </c>
      <c r="E473" s="31">
        <v>36833.25390625</v>
      </c>
      <c r="F473" s="31">
        <v>6118.7767669111208</v>
      </c>
      <c r="G473" s="31">
        <v>15507.11865234375</v>
      </c>
      <c r="H473" s="31">
        <v>20676.3134765625</v>
      </c>
      <c r="I473" s="31">
        <v>23772.8583984375</v>
      </c>
      <c r="J473" s="34" t="s">
        <v>392</v>
      </c>
      <c r="K473" s="31" t="s">
        <v>296</v>
      </c>
    </row>
    <row r="474" spans="1:11" x14ac:dyDescent="0.3">
      <c r="A474" s="31" t="s">
        <v>314</v>
      </c>
      <c r="B474" s="31">
        <v>65</v>
      </c>
      <c r="C474" s="31">
        <v>3359.2109375</v>
      </c>
      <c r="D474" s="31">
        <v>9048.9595402644227</v>
      </c>
      <c r="E474" s="31">
        <v>13546.146484375</v>
      </c>
      <c r="F474" s="31">
        <v>2530.9611826785558</v>
      </c>
      <c r="G474" s="31">
        <v>7534.7763671875</v>
      </c>
      <c r="H474" s="31">
        <v>8940.126953125</v>
      </c>
      <c r="I474" s="31">
        <v>11103.056640625</v>
      </c>
      <c r="J474" s="34" t="s">
        <v>392</v>
      </c>
      <c r="K474" s="31" t="s">
        <v>296</v>
      </c>
    </row>
    <row r="475" spans="1:11" x14ac:dyDescent="0.3">
      <c r="A475" s="31" t="s">
        <v>317</v>
      </c>
      <c r="B475" s="31">
        <v>100</v>
      </c>
      <c r="C475" s="31">
        <v>4041.946533203125</v>
      </c>
      <c r="D475" s="31">
        <v>16779.585827636718</v>
      </c>
      <c r="E475" s="31">
        <v>50844.33203125</v>
      </c>
      <c r="F475" s="31">
        <v>9047.6921139834194</v>
      </c>
      <c r="G475" s="31">
        <v>10563.31591796875</v>
      </c>
      <c r="H475" s="31">
        <v>15089.27001953125</v>
      </c>
      <c r="I475" s="31">
        <v>20710.57275390625</v>
      </c>
      <c r="J475" s="34" t="s">
        <v>392</v>
      </c>
      <c r="K475" s="31" t="s">
        <v>296</v>
      </c>
    </row>
    <row r="476" spans="1:11" x14ac:dyDescent="0.3">
      <c r="A476" s="31" t="s">
        <v>315</v>
      </c>
      <c r="B476" s="31">
        <v>133</v>
      </c>
      <c r="C476" s="31">
        <v>1584.34521484375</v>
      </c>
      <c r="D476" s="31">
        <v>5238.9407738707123</v>
      </c>
      <c r="E476" s="31">
        <v>44276.6015625</v>
      </c>
      <c r="F476" s="31">
        <v>4121.1751324383013</v>
      </c>
      <c r="G476" s="31">
        <v>3138.7103271484375</v>
      </c>
      <c r="H476" s="31">
        <v>4577.89208984375</v>
      </c>
      <c r="I476" s="31">
        <v>6569.992919921875</v>
      </c>
      <c r="J476" s="34" t="s">
        <v>392</v>
      </c>
      <c r="K476" s="31" t="s">
        <v>296</v>
      </c>
    </row>
    <row r="477" spans="1:11" x14ac:dyDescent="0.3">
      <c r="A477" s="31" t="s">
        <v>318</v>
      </c>
      <c r="B477" s="31">
        <v>432</v>
      </c>
      <c r="C477" s="31">
        <v>1786.4366455078125</v>
      </c>
      <c r="D477" s="31">
        <v>5436.7359774554216</v>
      </c>
      <c r="E477" s="31">
        <v>30179.9765625</v>
      </c>
      <c r="F477" s="31">
        <v>2805.7747000406248</v>
      </c>
      <c r="G477" s="31">
        <v>4079.9557495117187</v>
      </c>
      <c r="H477" s="31">
        <v>4998.59814453125</v>
      </c>
      <c r="I477" s="31">
        <v>6044.8544921875</v>
      </c>
      <c r="J477" s="34" t="s">
        <v>392</v>
      </c>
      <c r="K477" s="31" t="s">
        <v>296</v>
      </c>
    </row>
    <row r="478" spans="1:11" x14ac:dyDescent="0.3">
      <c r="A478" s="31" t="s">
        <v>319</v>
      </c>
      <c r="B478" s="31">
        <v>1701</v>
      </c>
      <c r="C478" s="31">
        <v>662.3062744140625</v>
      </c>
      <c r="D478" s="31">
        <v>7916.207302158542</v>
      </c>
      <c r="E478" s="31">
        <v>105021.9765625</v>
      </c>
      <c r="F478" s="31">
        <v>5057.0890384140266</v>
      </c>
      <c r="G478" s="31">
        <v>4991.91650390625</v>
      </c>
      <c r="H478" s="31">
        <v>6758.46142578125</v>
      </c>
      <c r="I478" s="31">
        <v>9238.0751953125</v>
      </c>
      <c r="J478" s="34" t="s">
        <v>392</v>
      </c>
      <c r="K478" s="31" t="s">
        <v>296</v>
      </c>
    </row>
    <row r="479" spans="1:11" x14ac:dyDescent="0.3">
      <c r="A479" s="31" t="s">
        <v>292</v>
      </c>
      <c r="B479" s="31">
        <v>2827</v>
      </c>
      <c r="C479" s="31">
        <v>275.359130859375</v>
      </c>
      <c r="D479" s="31">
        <v>9048.2260766800191</v>
      </c>
      <c r="E479" s="31">
        <v>128911.9140625</v>
      </c>
      <c r="F479" s="31">
        <v>8613.8615460466463</v>
      </c>
      <c r="G479" s="31" t="e">
        <v>#NUM!</v>
      </c>
      <c r="H479" s="31" t="e">
        <v>#NUM!</v>
      </c>
      <c r="I479" s="31" t="e">
        <v>#NUM!</v>
      </c>
      <c r="J479" s="34" t="e">
        <v>#NUM!</v>
      </c>
      <c r="K479" s="31" t="s">
        <v>296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322</v>
      </c>
      <c r="B601" s="31">
        <v>8</v>
      </c>
      <c r="C601" s="31">
        <v>8572.462890625</v>
      </c>
      <c r="D601" s="31">
        <v>15081.896728515625</v>
      </c>
      <c r="E601" s="31">
        <v>25708.970703125</v>
      </c>
      <c r="F601" s="31">
        <v>5750.9317263262892</v>
      </c>
      <c r="G601" s="31">
        <v>9462.900146484375</v>
      </c>
      <c r="H601" s="31">
        <v>14844.96240234375</v>
      </c>
      <c r="I601" s="31">
        <v>18750.03466796875</v>
      </c>
      <c r="J601" s="34" t="s">
        <v>392</v>
      </c>
      <c r="K601" s="31" t="s">
        <v>321</v>
      </c>
    </row>
    <row r="602" spans="1:11" x14ac:dyDescent="0.3">
      <c r="A602" s="31" t="s">
        <v>400</v>
      </c>
      <c r="B602" s="31">
        <v>8</v>
      </c>
      <c r="C602" s="31">
        <v>3982.127197265625</v>
      </c>
      <c r="D602" s="31">
        <v>6178.2824401855469</v>
      </c>
      <c r="E602" s="31">
        <v>8520.36328125</v>
      </c>
      <c r="F602" s="31">
        <v>1883.3733150568946</v>
      </c>
      <c r="G602" s="31">
        <v>4361.308837890625</v>
      </c>
      <c r="H602" s="31">
        <v>5661.481201171875</v>
      </c>
      <c r="I602" s="31">
        <v>8250.756103515625</v>
      </c>
      <c r="J602" s="34" t="s">
        <v>392</v>
      </c>
      <c r="K602" s="31" t="s">
        <v>321</v>
      </c>
    </row>
    <row r="603" spans="1:11" x14ac:dyDescent="0.3">
      <c r="A603" s="31" t="s">
        <v>320</v>
      </c>
      <c r="B603" s="31">
        <v>8</v>
      </c>
      <c r="C603" s="31">
        <v>3149.122314453125</v>
      </c>
      <c r="D603" s="31">
        <v>5170.0517272949219</v>
      </c>
      <c r="E603" s="31">
        <v>9015.1640625</v>
      </c>
      <c r="F603" s="31">
        <v>2252.528049893368</v>
      </c>
      <c r="G603" s="31">
        <v>3363.5535888671875</v>
      </c>
      <c r="H603" s="31">
        <v>4476.42578125</v>
      </c>
      <c r="I603" s="31">
        <v>7462.543212890625</v>
      </c>
      <c r="J603" s="34" t="s">
        <v>392</v>
      </c>
      <c r="K603" s="31" t="s">
        <v>321</v>
      </c>
    </row>
    <row r="604" spans="1:11" x14ac:dyDescent="0.3">
      <c r="A604" s="31" t="s">
        <v>401</v>
      </c>
      <c r="B604" s="31">
        <v>8</v>
      </c>
      <c r="C604" s="31">
        <v>4710.63037109375</v>
      </c>
      <c r="D604" s="31">
        <v>8774.8771362304687</v>
      </c>
      <c r="E604" s="31">
        <v>20513.234375</v>
      </c>
      <c r="F604" s="31">
        <v>4979.5339695431712</v>
      </c>
      <c r="G604" s="31">
        <v>6379.314208984375</v>
      </c>
      <c r="H604" s="31">
        <v>6834.69482421875</v>
      </c>
      <c r="I604" s="31">
        <v>9367.3876953125</v>
      </c>
      <c r="J604" s="34" t="s">
        <v>392</v>
      </c>
      <c r="K604" s="31" t="s">
        <v>321</v>
      </c>
    </row>
    <row r="605" spans="1:11" x14ac:dyDescent="0.3">
      <c r="A605" s="31" t="s">
        <v>324</v>
      </c>
      <c r="B605" s="31">
        <v>8</v>
      </c>
      <c r="C605" s="31">
        <v>20226.076171875</v>
      </c>
      <c r="D605" s="31">
        <v>38880.9521484375</v>
      </c>
      <c r="E605" s="31">
        <v>67177.109375</v>
      </c>
      <c r="F605" s="31">
        <v>15151.464583556401</v>
      </c>
      <c r="G605" s="31">
        <v>26168.52978515625</v>
      </c>
      <c r="H605" s="31">
        <v>37484.568359375</v>
      </c>
      <c r="I605" s="31">
        <v>49330.4453125</v>
      </c>
      <c r="J605" s="34" t="s">
        <v>392</v>
      </c>
      <c r="K605" s="31" t="s">
        <v>321</v>
      </c>
    </row>
    <row r="606" spans="1:11" x14ac:dyDescent="0.3">
      <c r="A606" s="31" t="s">
        <v>402</v>
      </c>
      <c r="B606" s="31">
        <v>8</v>
      </c>
      <c r="C606" s="31">
        <v>5821.76513671875</v>
      </c>
      <c r="D606" s="31">
        <v>8257.4400634765625</v>
      </c>
      <c r="E606" s="31">
        <v>10667.0009765625</v>
      </c>
      <c r="F606" s="31">
        <v>1807.5814299011674</v>
      </c>
      <c r="G606" s="31">
        <v>6563.988525390625</v>
      </c>
      <c r="H606" s="31">
        <v>8401.974365234375</v>
      </c>
      <c r="I606" s="31">
        <v>9678.507080078125</v>
      </c>
      <c r="J606" s="34" t="s">
        <v>392</v>
      </c>
      <c r="K606" s="31" t="s">
        <v>321</v>
      </c>
    </row>
    <row r="607" spans="1:11" x14ac:dyDescent="0.3">
      <c r="A607" s="31" t="s">
        <v>403</v>
      </c>
      <c r="B607" s="31">
        <v>8</v>
      </c>
      <c r="C607" s="31">
        <v>5880.05419921875</v>
      </c>
      <c r="D607" s="31">
        <v>8966.9243774414062</v>
      </c>
      <c r="E607" s="31">
        <v>14826.708984375</v>
      </c>
      <c r="F607" s="31">
        <v>3168.6945315094031</v>
      </c>
      <c r="G607" s="31">
        <v>6485.0780029296875</v>
      </c>
      <c r="H607" s="31">
        <v>7729.274658203125</v>
      </c>
      <c r="I607" s="31">
        <v>11739.6806640625</v>
      </c>
      <c r="J607" s="34" t="s">
        <v>392</v>
      </c>
      <c r="K607" s="31" t="s">
        <v>321</v>
      </c>
    </row>
    <row r="608" spans="1:11" x14ac:dyDescent="0.3">
      <c r="A608" s="31" t="s">
        <v>404</v>
      </c>
      <c r="B608" s="31">
        <v>8</v>
      </c>
      <c r="C608" s="31">
        <v>6422.91943359375</v>
      </c>
      <c r="D608" s="31">
        <v>9090.9478759765625</v>
      </c>
      <c r="E608" s="31">
        <v>14587.740234375</v>
      </c>
      <c r="F608" s="31">
        <v>3329.8343027679584</v>
      </c>
      <c r="G608" s="31">
        <v>6666.6480712890625</v>
      </c>
      <c r="H608" s="31">
        <v>7760.33544921875</v>
      </c>
      <c r="I608" s="31">
        <v>12693.5341796875</v>
      </c>
      <c r="J608" s="34" t="s">
        <v>392</v>
      </c>
      <c r="K608" s="31" t="s">
        <v>321</v>
      </c>
    </row>
    <row r="609" spans="1:11" x14ac:dyDescent="0.3">
      <c r="A609" s="31" t="s">
        <v>405</v>
      </c>
      <c r="B609" s="31">
        <v>8</v>
      </c>
      <c r="C609" s="31">
        <v>3687.64794921875</v>
      </c>
      <c r="D609" s="31">
        <v>6999.6305236816406</v>
      </c>
      <c r="E609" s="31">
        <v>12035.4169921875</v>
      </c>
      <c r="F609" s="31">
        <v>3306.8139022654377</v>
      </c>
      <c r="G609" s="31">
        <v>4205.2595825195312</v>
      </c>
      <c r="H609" s="31">
        <v>5694.17578125</v>
      </c>
      <c r="I609" s="31">
        <v>10706.830078125</v>
      </c>
      <c r="J609" s="34" t="s">
        <v>392</v>
      </c>
      <c r="K609" s="31" t="s">
        <v>321</v>
      </c>
    </row>
    <row r="610" spans="1:11" x14ac:dyDescent="0.3">
      <c r="A610" s="31" t="s">
        <v>346</v>
      </c>
      <c r="B610" s="31">
        <v>8</v>
      </c>
      <c r="C610" s="31">
        <v>3845.285400390625</v>
      </c>
      <c r="D610" s="31">
        <v>4774.4210510253906</v>
      </c>
      <c r="E610" s="31">
        <v>6226.8046875</v>
      </c>
      <c r="F610" s="31">
        <v>946.1796924993148</v>
      </c>
      <c r="G610" s="31">
        <v>3992.0699462890625</v>
      </c>
      <c r="H610" s="31">
        <v>4477.816650390625</v>
      </c>
      <c r="I610" s="31">
        <v>5852.490966796875</v>
      </c>
      <c r="J610" s="34" t="s">
        <v>392</v>
      </c>
      <c r="K610" s="31" t="s">
        <v>321</v>
      </c>
    </row>
    <row r="611" spans="1:11" x14ac:dyDescent="0.3">
      <c r="A611" s="31" t="s">
        <v>326</v>
      </c>
      <c r="B611" s="31">
        <v>8</v>
      </c>
      <c r="C611" s="31">
        <v>4151.7509765625</v>
      </c>
      <c r="D611" s="31">
        <v>8850.94775390625</v>
      </c>
      <c r="E611" s="31">
        <v>36254.375</v>
      </c>
      <c r="F611" s="31">
        <v>11106.766327324736</v>
      </c>
      <c r="G611" s="31">
        <v>4191.622802734375</v>
      </c>
      <c r="H611" s="31">
        <v>4867.54248046875</v>
      </c>
      <c r="I611" s="31">
        <v>6138.332763671875</v>
      </c>
      <c r="J611" s="34" t="s">
        <v>392</v>
      </c>
      <c r="K611" s="31" t="s">
        <v>321</v>
      </c>
    </row>
    <row r="612" spans="1:11" x14ac:dyDescent="0.3">
      <c r="A612" s="31" t="s">
        <v>323</v>
      </c>
      <c r="B612" s="31">
        <v>9</v>
      </c>
      <c r="C612" s="31">
        <v>15125.4501953125</v>
      </c>
      <c r="D612" s="31">
        <v>23224.185438368055</v>
      </c>
      <c r="E612" s="31">
        <v>42259.99609375</v>
      </c>
      <c r="F612" s="31">
        <v>8994.5938773018879</v>
      </c>
      <c r="G612" s="31">
        <v>15752.4609375</v>
      </c>
      <c r="H612" s="31">
        <v>20248.05078125</v>
      </c>
      <c r="I612" s="31">
        <v>29595.146484375</v>
      </c>
      <c r="J612" s="34" t="s">
        <v>392</v>
      </c>
      <c r="K612" s="31" t="s">
        <v>321</v>
      </c>
    </row>
    <row r="613" spans="1:11" x14ac:dyDescent="0.3">
      <c r="A613" s="31" t="s">
        <v>332</v>
      </c>
      <c r="B613" s="31">
        <v>9</v>
      </c>
      <c r="C613" s="31">
        <v>3256.507080078125</v>
      </c>
      <c r="D613" s="31">
        <v>5132.1041395399307</v>
      </c>
      <c r="E613" s="31">
        <v>8630.0009765625</v>
      </c>
      <c r="F613" s="31">
        <v>1955.3920095579508</v>
      </c>
      <c r="G613" s="31">
        <v>3574.5474853515625</v>
      </c>
      <c r="H613" s="31">
        <v>4366.07373046875</v>
      </c>
      <c r="I613" s="31">
        <v>6989.583251953125</v>
      </c>
      <c r="J613" s="34" t="s">
        <v>392</v>
      </c>
      <c r="K613" s="31" t="s">
        <v>321</v>
      </c>
    </row>
    <row r="614" spans="1:11" x14ac:dyDescent="0.3">
      <c r="A614" s="31" t="s">
        <v>333</v>
      </c>
      <c r="B614" s="31">
        <v>9</v>
      </c>
      <c r="C614" s="31">
        <v>2902.58203125</v>
      </c>
      <c r="D614" s="31">
        <v>5155.4396701388887</v>
      </c>
      <c r="E614" s="31">
        <v>6984.6552734375</v>
      </c>
      <c r="F614" s="31">
        <v>1492.4469449851838</v>
      </c>
      <c r="G614" s="31">
        <v>3761.17529296875</v>
      </c>
      <c r="H614" s="31">
        <v>5293.22314453125</v>
      </c>
      <c r="I614" s="31">
        <v>6530.255859375</v>
      </c>
      <c r="J614" s="34" t="s">
        <v>392</v>
      </c>
      <c r="K614" s="31" t="s">
        <v>321</v>
      </c>
    </row>
    <row r="615" spans="1:11" x14ac:dyDescent="0.3">
      <c r="A615" s="34" t="s">
        <v>335</v>
      </c>
      <c r="B615" s="30">
        <v>9</v>
      </c>
      <c r="C615" s="30">
        <v>5015.54345703125</v>
      </c>
      <c r="D615" s="30">
        <v>8551.64501953125</v>
      </c>
      <c r="E615" s="30">
        <v>16119.880859375</v>
      </c>
      <c r="F615" s="30">
        <v>4029.6182319143591</v>
      </c>
      <c r="G615" s="30">
        <v>5586.92919921875</v>
      </c>
      <c r="H615" s="30">
        <v>6612.0107421875</v>
      </c>
      <c r="I615" s="30">
        <v>12318.17578125</v>
      </c>
      <c r="J615" s="34" t="s">
        <v>392</v>
      </c>
      <c r="K615" s="31" t="s">
        <v>321</v>
      </c>
    </row>
    <row r="616" spans="1:11" x14ac:dyDescent="0.3">
      <c r="A616" s="34" t="s">
        <v>334</v>
      </c>
      <c r="B616" s="30">
        <v>10</v>
      </c>
      <c r="C616" s="30">
        <v>3854.43359375</v>
      </c>
      <c r="D616" s="30">
        <v>5795.4296630859371</v>
      </c>
      <c r="E616" s="30">
        <v>12398.025390625</v>
      </c>
      <c r="F616" s="30">
        <v>2546.6069735932911</v>
      </c>
      <c r="G616" s="30">
        <v>4176.9450073242187</v>
      </c>
      <c r="H616" s="30">
        <v>4995.778076171875</v>
      </c>
      <c r="I616" s="30">
        <v>6512.009033203125</v>
      </c>
      <c r="J616" s="34" t="s">
        <v>392</v>
      </c>
      <c r="K616" s="31" t="s">
        <v>321</v>
      </c>
    </row>
    <row r="617" spans="1:11" x14ac:dyDescent="0.3">
      <c r="A617" s="34" t="s">
        <v>343</v>
      </c>
      <c r="B617" s="30">
        <v>10</v>
      </c>
      <c r="C617" s="30">
        <v>3295.55322265625</v>
      </c>
      <c r="D617" s="30">
        <v>4567.7500732421877</v>
      </c>
      <c r="E617" s="30">
        <v>7475.1728515625</v>
      </c>
      <c r="F617" s="30">
        <v>1428.136510853004</v>
      </c>
      <c r="G617" s="30">
        <v>3581.881591796875</v>
      </c>
      <c r="H617" s="30">
        <v>3930.6148681640625</v>
      </c>
      <c r="I617" s="30">
        <v>5824.7266845703125</v>
      </c>
      <c r="J617" s="34" t="s">
        <v>392</v>
      </c>
      <c r="K617" s="31" t="s">
        <v>321</v>
      </c>
    </row>
    <row r="618" spans="1:11" x14ac:dyDescent="0.3">
      <c r="A618" s="34" t="s">
        <v>329</v>
      </c>
      <c r="B618" s="30">
        <v>10</v>
      </c>
      <c r="C618" s="30">
        <v>3060.423095703125</v>
      </c>
      <c r="D618" s="30">
        <v>6993.1282714843746</v>
      </c>
      <c r="E618" s="30">
        <v>16153.8642578125</v>
      </c>
      <c r="F618" s="30">
        <v>3811.1291604086814</v>
      </c>
      <c r="G618" s="30">
        <v>4434.0303344726562</v>
      </c>
      <c r="H618" s="30">
        <v>5858.174072265625</v>
      </c>
      <c r="I618" s="30">
        <v>8510.02587890625</v>
      </c>
      <c r="J618" s="34" t="s">
        <v>392</v>
      </c>
      <c r="K618" s="31" t="s">
        <v>321</v>
      </c>
    </row>
    <row r="619" spans="1:11" x14ac:dyDescent="0.3">
      <c r="A619" s="34" t="s">
        <v>331</v>
      </c>
      <c r="B619" s="30">
        <v>11</v>
      </c>
      <c r="C619" s="30">
        <v>5229.78955078125</v>
      </c>
      <c r="D619" s="30">
        <v>6258.016557173295</v>
      </c>
      <c r="E619" s="30">
        <v>7506.58251953125</v>
      </c>
      <c r="F619" s="30">
        <v>747.4540433604385</v>
      </c>
      <c r="G619" s="30">
        <v>5544.79052734375</v>
      </c>
      <c r="H619" s="30">
        <v>6154.88818359375</v>
      </c>
      <c r="I619" s="30">
        <v>6930.82958984375</v>
      </c>
      <c r="J619" s="34" t="s">
        <v>392</v>
      </c>
      <c r="K619" s="31" t="s">
        <v>321</v>
      </c>
    </row>
    <row r="620" spans="1:11" x14ac:dyDescent="0.3">
      <c r="A620" s="34" t="s">
        <v>336</v>
      </c>
      <c r="B620" s="30">
        <v>11</v>
      </c>
      <c r="C620" s="30">
        <v>5785.6796875</v>
      </c>
      <c r="D620" s="30">
        <v>10179.905229048296</v>
      </c>
      <c r="E620" s="30">
        <v>18306.552734375</v>
      </c>
      <c r="F620" s="30">
        <v>3502.4030119868175</v>
      </c>
      <c r="G620" s="30">
        <v>7567.748046875</v>
      </c>
      <c r="H620" s="30">
        <v>9609.53125</v>
      </c>
      <c r="I620" s="30">
        <v>11090.16015625</v>
      </c>
      <c r="J620" s="34" t="s">
        <v>392</v>
      </c>
      <c r="K620" s="31" t="s">
        <v>321</v>
      </c>
    </row>
    <row r="621" spans="1:11" x14ac:dyDescent="0.3">
      <c r="A621" s="34" t="s">
        <v>342</v>
      </c>
      <c r="B621" s="30">
        <v>12</v>
      </c>
      <c r="C621" s="30">
        <v>6415.78125</v>
      </c>
      <c r="D621" s="30">
        <v>9804.5562744140625</v>
      </c>
      <c r="E621" s="30">
        <v>18456.001953125</v>
      </c>
      <c r="F621" s="30">
        <v>3809.5067617880177</v>
      </c>
      <c r="G621" s="30">
        <v>7112.3280029296875</v>
      </c>
      <c r="H621" s="30">
        <v>8046.713134765625</v>
      </c>
      <c r="I621" s="30">
        <v>11994.22607421875</v>
      </c>
      <c r="J621" s="34" t="s">
        <v>392</v>
      </c>
      <c r="K621" s="31" t="s">
        <v>321</v>
      </c>
    </row>
    <row r="622" spans="1:11" x14ac:dyDescent="0.3">
      <c r="A622" s="34" t="s">
        <v>337</v>
      </c>
      <c r="B622" s="30">
        <v>12</v>
      </c>
      <c r="C622" s="30">
        <v>6577.875</v>
      </c>
      <c r="D622" s="30">
        <v>12978.817504882813</v>
      </c>
      <c r="E622" s="30">
        <v>34340.1796875</v>
      </c>
      <c r="F622" s="30">
        <v>8039.3153578497941</v>
      </c>
      <c r="G622" s="30">
        <v>7344.1993408203125</v>
      </c>
      <c r="H622" s="30">
        <v>10458.728271484375</v>
      </c>
      <c r="I622" s="30">
        <v>16420.652587890625</v>
      </c>
      <c r="J622" s="34" t="s">
        <v>392</v>
      </c>
      <c r="K622" s="31" t="s">
        <v>321</v>
      </c>
    </row>
    <row r="623" spans="1:11" x14ac:dyDescent="0.3">
      <c r="A623" s="34" t="s">
        <v>347</v>
      </c>
      <c r="B623" s="30">
        <v>12</v>
      </c>
      <c r="C623" s="30">
        <v>3117.17138671875</v>
      </c>
      <c r="D623" s="30">
        <v>4727.5115966796875</v>
      </c>
      <c r="E623" s="30">
        <v>7319.962890625</v>
      </c>
      <c r="F623" s="30">
        <v>1176.9545049229055</v>
      </c>
      <c r="G623" s="30">
        <v>3838.5695190429687</v>
      </c>
      <c r="H623" s="30">
        <v>4397.4384765625</v>
      </c>
      <c r="I623" s="30">
        <v>5544.734130859375</v>
      </c>
      <c r="J623" s="34" t="s">
        <v>392</v>
      </c>
      <c r="K623" s="31" t="s">
        <v>321</v>
      </c>
    </row>
    <row r="624" spans="1:11" x14ac:dyDescent="0.3">
      <c r="A624" s="34" t="s">
        <v>339</v>
      </c>
      <c r="B624" s="30">
        <v>12</v>
      </c>
      <c r="C624" s="30">
        <v>4748.49951171875</v>
      </c>
      <c r="D624" s="30">
        <v>9889.9574381510411</v>
      </c>
      <c r="E624" s="30">
        <v>18728.224609375</v>
      </c>
      <c r="F624" s="30">
        <v>4189.4861555236148</v>
      </c>
      <c r="G624" s="30">
        <v>5990.841552734375</v>
      </c>
      <c r="H624" s="30">
        <v>9968.79736328125</v>
      </c>
      <c r="I624" s="30">
        <v>13001.798828125</v>
      </c>
      <c r="J624" s="34" t="s">
        <v>392</v>
      </c>
      <c r="K624" s="31" t="s">
        <v>321</v>
      </c>
    </row>
    <row r="625" spans="1:11" x14ac:dyDescent="0.3">
      <c r="A625" s="34" t="s">
        <v>340</v>
      </c>
      <c r="B625" s="30">
        <v>12</v>
      </c>
      <c r="C625" s="30">
        <v>3638.47900390625</v>
      </c>
      <c r="D625" s="30">
        <v>5258.1641845703125</v>
      </c>
      <c r="E625" s="30">
        <v>7859.59521484375</v>
      </c>
      <c r="F625" s="30">
        <v>1158.8127630496758</v>
      </c>
      <c r="G625" s="30">
        <v>4409.763671875</v>
      </c>
      <c r="H625" s="30">
        <v>4987.89013671875</v>
      </c>
      <c r="I625" s="30">
        <v>6096.326416015625</v>
      </c>
      <c r="J625" s="34" t="s">
        <v>392</v>
      </c>
      <c r="K625" s="31" t="s">
        <v>321</v>
      </c>
    </row>
    <row r="626" spans="1:11" x14ac:dyDescent="0.3">
      <c r="A626" s="34" t="s">
        <v>406</v>
      </c>
      <c r="B626" s="30">
        <v>13</v>
      </c>
      <c r="C626" s="30">
        <v>2253.048828125</v>
      </c>
      <c r="D626" s="30">
        <v>3433.444580078125</v>
      </c>
      <c r="E626" s="30">
        <v>5102.150390625</v>
      </c>
      <c r="F626" s="30">
        <v>898.71390580534535</v>
      </c>
      <c r="G626" s="30">
        <v>2702.078369140625</v>
      </c>
      <c r="H626" s="30">
        <v>3089.390380859375</v>
      </c>
      <c r="I626" s="30">
        <v>4247.3720703125</v>
      </c>
      <c r="J626" s="34" t="s">
        <v>392</v>
      </c>
      <c r="K626" s="31" t="s">
        <v>321</v>
      </c>
    </row>
    <row r="627" spans="1:11" x14ac:dyDescent="0.3">
      <c r="A627" s="34" t="s">
        <v>341</v>
      </c>
      <c r="B627" s="30">
        <v>13</v>
      </c>
      <c r="C627" s="30">
        <v>5236.3330078125</v>
      </c>
      <c r="D627" s="30">
        <v>6767.9516225961543</v>
      </c>
      <c r="E627" s="30">
        <v>12214.302734375</v>
      </c>
      <c r="F627" s="30">
        <v>2137.9631598545484</v>
      </c>
      <c r="G627" s="30">
        <v>5747.9306640625</v>
      </c>
      <c r="H627" s="30">
        <v>5992.39794921875</v>
      </c>
      <c r="I627" s="30">
        <v>6600.528076171875</v>
      </c>
      <c r="J627" s="34" t="s">
        <v>392</v>
      </c>
      <c r="K627" s="31" t="s">
        <v>321</v>
      </c>
    </row>
    <row r="628" spans="1:11" x14ac:dyDescent="0.3">
      <c r="A628" s="34" t="s">
        <v>338</v>
      </c>
      <c r="B628" s="30">
        <v>13</v>
      </c>
      <c r="C628" s="30">
        <v>2254.017822265625</v>
      </c>
      <c r="D628" s="30">
        <v>4803.2173039362979</v>
      </c>
      <c r="E628" s="30">
        <v>9813.595703125</v>
      </c>
      <c r="F628" s="30">
        <v>2517.4562699309513</v>
      </c>
      <c r="G628" s="30">
        <v>2640.9625244140625</v>
      </c>
      <c r="H628" s="30">
        <v>4154.787109375</v>
      </c>
      <c r="I628" s="30">
        <v>6775.065185546875</v>
      </c>
      <c r="J628" s="34" t="s">
        <v>392</v>
      </c>
      <c r="K628" s="31" t="s">
        <v>321</v>
      </c>
    </row>
    <row r="629" spans="1:11" x14ac:dyDescent="0.3">
      <c r="A629" s="34" t="s">
        <v>344</v>
      </c>
      <c r="B629" s="30">
        <v>14</v>
      </c>
      <c r="C629" s="30">
        <v>2452.680908203125</v>
      </c>
      <c r="D629" s="30">
        <v>3545.0300641741073</v>
      </c>
      <c r="E629" s="30">
        <v>5327.7333984375</v>
      </c>
      <c r="F629" s="30">
        <v>1027.5254048437655</v>
      </c>
      <c r="G629" s="30">
        <v>2707.6045532226562</v>
      </c>
      <c r="H629" s="30">
        <v>3317.98486328125</v>
      </c>
      <c r="I629" s="30">
        <v>4594.0509033203125</v>
      </c>
      <c r="J629" s="34" t="s">
        <v>392</v>
      </c>
      <c r="K629" s="31" t="s">
        <v>321</v>
      </c>
    </row>
    <row r="630" spans="1:11" x14ac:dyDescent="0.3">
      <c r="A630" s="34" t="s">
        <v>351</v>
      </c>
      <c r="B630" s="30">
        <v>14</v>
      </c>
      <c r="C630" s="30">
        <v>3771.30908203125</v>
      </c>
      <c r="D630" s="30">
        <v>4592.9017508370534</v>
      </c>
      <c r="E630" s="30">
        <v>5524.47265625</v>
      </c>
      <c r="F630" s="30">
        <v>475.00522648716861</v>
      </c>
      <c r="G630" s="30">
        <v>4202.146240234375</v>
      </c>
      <c r="H630" s="30">
        <v>4582.556640625</v>
      </c>
      <c r="I630" s="30">
        <v>4932.17724609375</v>
      </c>
      <c r="J630" s="34" t="s">
        <v>392</v>
      </c>
      <c r="K630" s="31" t="s">
        <v>321</v>
      </c>
    </row>
    <row r="631" spans="1:11" x14ac:dyDescent="0.3">
      <c r="A631" s="34" t="s">
        <v>345</v>
      </c>
      <c r="B631" s="30">
        <v>15</v>
      </c>
      <c r="C631" s="30">
        <v>3096.70263671875</v>
      </c>
      <c r="D631" s="30">
        <v>9237.7790039062493</v>
      </c>
      <c r="E631" s="30">
        <v>18207.587890625</v>
      </c>
      <c r="F631" s="30">
        <v>4120.5060859981313</v>
      </c>
      <c r="G631" s="30">
        <v>5917.78466796875</v>
      </c>
      <c r="H631" s="30">
        <v>9234.228515625</v>
      </c>
      <c r="I631" s="30">
        <v>12897.966796875</v>
      </c>
      <c r="J631" s="34" t="s">
        <v>392</v>
      </c>
      <c r="K631" s="31" t="s">
        <v>321</v>
      </c>
    </row>
    <row r="632" spans="1:11" x14ac:dyDescent="0.3">
      <c r="A632" s="34" t="s">
        <v>352</v>
      </c>
      <c r="B632" s="30">
        <v>15</v>
      </c>
      <c r="C632" s="30">
        <v>6631.86376953125</v>
      </c>
      <c r="D632" s="30">
        <v>10531.123014322917</v>
      </c>
      <c r="E632" s="30">
        <v>16277.4951171875</v>
      </c>
      <c r="F632" s="30">
        <v>3036.8123106798325</v>
      </c>
      <c r="G632" s="30">
        <v>7963.59033203125</v>
      </c>
      <c r="H632" s="30">
        <v>9849.0458984375</v>
      </c>
      <c r="I632" s="30">
        <v>13232.595703125</v>
      </c>
      <c r="J632" s="34" t="s">
        <v>392</v>
      </c>
      <c r="K632" s="31" t="s">
        <v>321</v>
      </c>
    </row>
    <row r="633" spans="1:11" x14ac:dyDescent="0.3">
      <c r="A633" s="34" t="s">
        <v>353</v>
      </c>
      <c r="B633" s="30">
        <v>15</v>
      </c>
      <c r="C633" s="30">
        <v>5599.380859375</v>
      </c>
      <c r="D633" s="30">
        <v>7760.716471354167</v>
      </c>
      <c r="E633" s="30">
        <v>13652.421875</v>
      </c>
      <c r="F633" s="30">
        <v>2291.9934565115204</v>
      </c>
      <c r="G633" s="30">
        <v>6275.04541015625</v>
      </c>
      <c r="H633" s="30">
        <v>7023.1328125</v>
      </c>
      <c r="I633" s="30">
        <v>8549.69140625</v>
      </c>
      <c r="J633" s="34" t="s">
        <v>392</v>
      </c>
      <c r="K633" s="31" t="s">
        <v>321</v>
      </c>
    </row>
    <row r="634" spans="1:11" x14ac:dyDescent="0.3">
      <c r="A634" s="31" t="s">
        <v>354</v>
      </c>
      <c r="B634" s="31">
        <v>16</v>
      </c>
      <c r="C634" s="31">
        <v>7484.380859375</v>
      </c>
      <c r="D634" s="31">
        <v>9385.024169921875</v>
      </c>
      <c r="E634" s="31">
        <v>16359.775390625</v>
      </c>
      <c r="F634" s="31">
        <v>2185.9950644497226</v>
      </c>
      <c r="G634" s="31">
        <v>7695.6217041015625</v>
      </c>
      <c r="H634" s="31">
        <v>8952.34619140625</v>
      </c>
      <c r="I634" s="31">
        <v>9932.438720703125</v>
      </c>
      <c r="J634" s="34" t="s">
        <v>392</v>
      </c>
      <c r="K634" s="31" t="s">
        <v>321</v>
      </c>
    </row>
    <row r="635" spans="1:11" x14ac:dyDescent="0.3">
      <c r="A635" s="31" t="s">
        <v>355</v>
      </c>
      <c r="B635" s="31">
        <v>16</v>
      </c>
      <c r="C635" s="31">
        <v>5935.12890625</v>
      </c>
      <c r="D635" s="31">
        <v>10468.714141845703</v>
      </c>
      <c r="E635" s="31">
        <v>22397.384765625</v>
      </c>
      <c r="F635" s="31">
        <v>5335.3118851833333</v>
      </c>
      <c r="G635" s="31">
        <v>6967.23291015625</v>
      </c>
      <c r="H635" s="31">
        <v>7968.177978515625</v>
      </c>
      <c r="I635" s="31">
        <v>13510.806396484375</v>
      </c>
      <c r="J635" s="34" t="s">
        <v>392</v>
      </c>
      <c r="K635" s="31" t="s">
        <v>321</v>
      </c>
    </row>
    <row r="636" spans="1:11" x14ac:dyDescent="0.3">
      <c r="A636" s="31" t="s">
        <v>350</v>
      </c>
      <c r="B636" s="31">
        <v>17</v>
      </c>
      <c r="C636" s="31">
        <v>3271.153564453125</v>
      </c>
      <c r="D636" s="31">
        <v>10899.285917394302</v>
      </c>
      <c r="E636" s="31">
        <v>22208.044921875</v>
      </c>
      <c r="F636" s="31">
        <v>5242.8039047913007</v>
      </c>
      <c r="G636" s="31">
        <v>7279.516845703125</v>
      </c>
      <c r="H636" s="31">
        <v>9772.2421875</v>
      </c>
      <c r="I636" s="31">
        <v>15545.0322265625</v>
      </c>
      <c r="J636" s="34" t="s">
        <v>392</v>
      </c>
      <c r="K636" s="31" t="s">
        <v>321</v>
      </c>
    </row>
    <row r="637" spans="1:11" x14ac:dyDescent="0.3">
      <c r="A637" s="31" t="s">
        <v>349</v>
      </c>
      <c r="B637" s="31">
        <v>17</v>
      </c>
      <c r="C637" s="31">
        <v>4441.7470703125</v>
      </c>
      <c r="D637" s="31">
        <v>10017.872874540441</v>
      </c>
      <c r="E637" s="31">
        <v>22619.828125</v>
      </c>
      <c r="F637" s="31">
        <v>4361.5873972182972</v>
      </c>
      <c r="G637" s="31">
        <v>7427.013671875</v>
      </c>
      <c r="H637" s="31">
        <v>9057.34765625</v>
      </c>
      <c r="I637" s="31">
        <v>12022.7802734375</v>
      </c>
      <c r="J637" s="34" t="s">
        <v>392</v>
      </c>
      <c r="K637" s="31" t="s">
        <v>321</v>
      </c>
    </row>
    <row r="638" spans="1:11" x14ac:dyDescent="0.3">
      <c r="A638" s="31" t="s">
        <v>348</v>
      </c>
      <c r="B638" s="31">
        <v>17</v>
      </c>
      <c r="C638" s="31">
        <v>4959.63720703125</v>
      </c>
      <c r="D638" s="31">
        <v>7698.336770450368</v>
      </c>
      <c r="E638" s="31">
        <v>14691.1865234375</v>
      </c>
      <c r="F638" s="31">
        <v>3334.9544959986561</v>
      </c>
      <c r="G638" s="31">
        <v>5330.770751953125</v>
      </c>
      <c r="H638" s="31">
        <v>5915.9970703125</v>
      </c>
      <c r="I638" s="31">
        <v>10034.623046875</v>
      </c>
      <c r="J638" s="34" t="s">
        <v>392</v>
      </c>
      <c r="K638" s="31" t="s">
        <v>321</v>
      </c>
    </row>
    <row r="639" spans="1:11" x14ac:dyDescent="0.3">
      <c r="A639" s="31" t="s">
        <v>359</v>
      </c>
      <c r="B639" s="31">
        <v>18</v>
      </c>
      <c r="C639" s="31">
        <v>8997.28125</v>
      </c>
      <c r="D639" s="31">
        <v>18814.319390190973</v>
      </c>
      <c r="E639" s="31">
        <v>30544.66796875</v>
      </c>
      <c r="F639" s="31">
        <v>5581.357900395853</v>
      </c>
      <c r="G639" s="31">
        <v>14298.38818359375</v>
      </c>
      <c r="H639" s="31">
        <v>19646.4921875</v>
      </c>
      <c r="I639" s="31">
        <v>20947.12841796875</v>
      </c>
      <c r="J639" s="34" t="s">
        <v>392</v>
      </c>
      <c r="K639" s="31" t="s">
        <v>321</v>
      </c>
    </row>
    <row r="640" spans="1:11" x14ac:dyDescent="0.3">
      <c r="A640" s="31" t="s">
        <v>358</v>
      </c>
      <c r="B640" s="31">
        <v>18</v>
      </c>
      <c r="C640" s="31">
        <v>3275.876953125</v>
      </c>
      <c r="D640" s="31">
        <v>5431.3940565321182</v>
      </c>
      <c r="E640" s="31">
        <v>13421.72265625</v>
      </c>
      <c r="F640" s="31">
        <v>2533.8923908065685</v>
      </c>
      <c r="G640" s="31">
        <v>3728.8602905273437</v>
      </c>
      <c r="H640" s="31">
        <v>4809.14306640625</v>
      </c>
      <c r="I640" s="31">
        <v>5766.464111328125</v>
      </c>
      <c r="J640" s="34" t="s">
        <v>392</v>
      </c>
      <c r="K640" s="31" t="s">
        <v>321</v>
      </c>
    </row>
    <row r="641" spans="1:11" x14ac:dyDescent="0.3">
      <c r="A641" s="31" t="s">
        <v>363</v>
      </c>
      <c r="B641" s="31">
        <v>20</v>
      </c>
      <c r="C641" s="31">
        <v>4756.05859375</v>
      </c>
      <c r="D641" s="31">
        <v>7645.9981933593754</v>
      </c>
      <c r="E641" s="31">
        <v>16235.7041015625</v>
      </c>
      <c r="F641" s="31">
        <v>2659.5411553882182</v>
      </c>
      <c r="G641" s="31">
        <v>6031.599365234375</v>
      </c>
      <c r="H641" s="31">
        <v>6943.104736328125</v>
      </c>
      <c r="I641" s="31">
        <v>8376.787841796875</v>
      </c>
      <c r="J641" s="34" t="s">
        <v>392</v>
      </c>
      <c r="K641" s="31" t="s">
        <v>321</v>
      </c>
    </row>
    <row r="642" spans="1:11" x14ac:dyDescent="0.3">
      <c r="A642" s="31" t="s">
        <v>356</v>
      </c>
      <c r="B642" s="31">
        <v>21</v>
      </c>
      <c r="C642" s="31">
        <v>3796.427734375</v>
      </c>
      <c r="D642" s="31">
        <v>7527.6118629092261</v>
      </c>
      <c r="E642" s="31">
        <v>18009.482421875</v>
      </c>
      <c r="F642" s="31">
        <v>3382.8204870992818</v>
      </c>
      <c r="G642" s="31">
        <v>4917.057861328125</v>
      </c>
      <c r="H642" s="31">
        <v>6512.994140625</v>
      </c>
      <c r="I642" s="31">
        <v>9511.83154296875</v>
      </c>
      <c r="J642" s="34" t="s">
        <v>392</v>
      </c>
      <c r="K642" s="31" t="s">
        <v>321</v>
      </c>
    </row>
    <row r="643" spans="1:11" x14ac:dyDescent="0.3">
      <c r="A643" s="31" t="s">
        <v>360</v>
      </c>
      <c r="B643" s="31">
        <v>22</v>
      </c>
      <c r="C643" s="31">
        <v>6370.55419921875</v>
      </c>
      <c r="D643" s="31">
        <v>11721.141801313921</v>
      </c>
      <c r="E643" s="31">
        <v>20250.373046875</v>
      </c>
      <c r="F643" s="31">
        <v>3290.0617303786312</v>
      </c>
      <c r="G643" s="31">
        <v>9292.37353515625</v>
      </c>
      <c r="H643" s="31">
        <v>11365.51416015625</v>
      </c>
      <c r="I643" s="31">
        <v>13901.15185546875</v>
      </c>
      <c r="J643" s="34" t="s">
        <v>392</v>
      </c>
      <c r="K643" s="31" t="s">
        <v>321</v>
      </c>
    </row>
    <row r="644" spans="1:11" x14ac:dyDescent="0.3">
      <c r="A644" s="31" t="s">
        <v>357</v>
      </c>
      <c r="B644" s="31">
        <v>22</v>
      </c>
      <c r="C644" s="31">
        <v>6919.26318359375</v>
      </c>
      <c r="D644" s="31">
        <v>12011.522793856535</v>
      </c>
      <c r="E644" s="31">
        <v>19990.99609375</v>
      </c>
      <c r="F644" s="31">
        <v>3857.3368333719804</v>
      </c>
      <c r="G644" s="31">
        <v>8881.9228515625</v>
      </c>
      <c r="H644" s="31">
        <v>10847.43408203125</v>
      </c>
      <c r="I644" s="31">
        <v>14362.10009765625</v>
      </c>
      <c r="J644" s="34" t="s">
        <v>392</v>
      </c>
      <c r="K644" s="31" t="s">
        <v>321</v>
      </c>
    </row>
    <row r="645" spans="1:11" x14ac:dyDescent="0.3">
      <c r="A645" s="31" t="s">
        <v>362</v>
      </c>
      <c r="B645" s="31">
        <v>22</v>
      </c>
      <c r="C645" s="31">
        <v>4018.45263671875</v>
      </c>
      <c r="D645" s="31">
        <v>6297.116921164773</v>
      </c>
      <c r="E645" s="31">
        <v>14178.9404296875</v>
      </c>
      <c r="F645" s="31">
        <v>2470.5480876064767</v>
      </c>
      <c r="G645" s="31">
        <v>4687.2598876953125</v>
      </c>
      <c r="H645" s="31">
        <v>5488.896728515625</v>
      </c>
      <c r="I645" s="31">
        <v>8027.4879150390625</v>
      </c>
      <c r="J645" s="34" t="s">
        <v>392</v>
      </c>
      <c r="K645" s="31" t="s">
        <v>321</v>
      </c>
    </row>
    <row r="646" spans="1:11" x14ac:dyDescent="0.3">
      <c r="A646" s="31" t="s">
        <v>361</v>
      </c>
      <c r="B646" s="31">
        <v>22</v>
      </c>
      <c r="C646" s="31">
        <v>4785.02099609375</v>
      </c>
      <c r="D646" s="31">
        <v>9246.4295987215901</v>
      </c>
      <c r="E646" s="31">
        <v>23834.83984375</v>
      </c>
      <c r="F646" s="31">
        <v>5090.7948135925817</v>
      </c>
      <c r="G646" s="31">
        <v>5683.5062255859375</v>
      </c>
      <c r="H646" s="31">
        <v>7052.4580078125</v>
      </c>
      <c r="I646" s="31">
        <v>11533.763916015625</v>
      </c>
      <c r="J646" s="34" t="s">
        <v>392</v>
      </c>
      <c r="K646" s="31" t="s">
        <v>321</v>
      </c>
    </row>
    <row r="647" spans="1:11" x14ac:dyDescent="0.3">
      <c r="A647" s="31" t="s">
        <v>328</v>
      </c>
      <c r="B647" s="31">
        <v>23</v>
      </c>
      <c r="C647" s="31">
        <v>1584.34521484375</v>
      </c>
      <c r="D647" s="31">
        <v>3913.7025040336275</v>
      </c>
      <c r="E647" s="31">
        <v>9128.37890625</v>
      </c>
      <c r="F647" s="31">
        <v>1909.8784913482309</v>
      </c>
      <c r="G647" s="31">
        <v>2413.932861328125</v>
      </c>
      <c r="H647" s="31">
        <v>3507.01220703125</v>
      </c>
      <c r="I647" s="31">
        <v>5423.7529296875</v>
      </c>
      <c r="J647" s="34" t="s">
        <v>392</v>
      </c>
      <c r="K647" s="31" t="s">
        <v>321</v>
      </c>
    </row>
    <row r="648" spans="1:11" x14ac:dyDescent="0.3">
      <c r="A648" s="31" t="s">
        <v>367</v>
      </c>
      <c r="B648" s="31">
        <v>23</v>
      </c>
      <c r="C648" s="31">
        <v>6706.216796875</v>
      </c>
      <c r="D648" s="31">
        <v>8690.772864300272</v>
      </c>
      <c r="E648" s="31">
        <v>13652.0263671875</v>
      </c>
      <c r="F648" s="31">
        <v>2048.2443000951516</v>
      </c>
      <c r="G648" s="31">
        <v>7220.146484375</v>
      </c>
      <c r="H648" s="31">
        <v>8267.2685546875</v>
      </c>
      <c r="I648" s="31">
        <v>8905.9501953125</v>
      </c>
      <c r="J648" s="34" t="s">
        <v>392</v>
      </c>
      <c r="K648" s="31" t="s">
        <v>321</v>
      </c>
    </row>
    <row r="649" spans="1:11" x14ac:dyDescent="0.3">
      <c r="A649" s="31" t="s">
        <v>365</v>
      </c>
      <c r="B649" s="31">
        <v>23</v>
      </c>
      <c r="C649" s="31">
        <v>2813.143798828125</v>
      </c>
      <c r="D649" s="31">
        <v>5427.408829398777</v>
      </c>
      <c r="E649" s="31">
        <v>8668.8251953125</v>
      </c>
      <c r="F649" s="31">
        <v>1643.6203711805028</v>
      </c>
      <c r="G649" s="31">
        <v>3926.010498046875</v>
      </c>
      <c r="H649" s="31">
        <v>5150.31884765625</v>
      </c>
      <c r="I649" s="31">
        <v>6933.6044921875</v>
      </c>
      <c r="J649" s="34" t="s">
        <v>392</v>
      </c>
      <c r="K649" s="31" t="s">
        <v>321</v>
      </c>
    </row>
    <row r="650" spans="1:11" x14ac:dyDescent="0.3">
      <c r="A650" s="31" t="s">
        <v>364</v>
      </c>
      <c r="B650" s="31">
        <v>24</v>
      </c>
      <c r="C650" s="31">
        <v>2521.354248046875</v>
      </c>
      <c r="D650" s="31">
        <v>4527.3715311686201</v>
      </c>
      <c r="E650" s="31">
        <v>7015.46923828125</v>
      </c>
      <c r="F650" s="31">
        <v>1421.7081465587594</v>
      </c>
      <c r="G650" s="31">
        <v>3268.4113159179687</v>
      </c>
      <c r="H650" s="31">
        <v>4676.415771484375</v>
      </c>
      <c r="I650" s="31">
        <v>5515.5579833984375</v>
      </c>
      <c r="J650" s="34" t="s">
        <v>392</v>
      </c>
      <c r="K650" s="31" t="s">
        <v>321</v>
      </c>
    </row>
    <row r="651" spans="1:11" x14ac:dyDescent="0.3">
      <c r="A651" s="31" t="s">
        <v>366</v>
      </c>
      <c r="B651" s="31">
        <v>25</v>
      </c>
      <c r="C651" s="31">
        <v>4232.88525390625</v>
      </c>
      <c r="D651" s="31">
        <v>7802.65873046875</v>
      </c>
      <c r="E651" s="31">
        <v>23157.9140625</v>
      </c>
      <c r="F651" s="31">
        <v>4648.7786785459939</v>
      </c>
      <c r="G651" s="31">
        <v>4991.8271484375</v>
      </c>
      <c r="H651" s="31">
        <v>5624.12158203125</v>
      </c>
      <c r="I651" s="31">
        <v>9320.947265625</v>
      </c>
      <c r="J651" s="34" t="s">
        <v>392</v>
      </c>
      <c r="K651" s="31" t="s">
        <v>321</v>
      </c>
    </row>
    <row r="652" spans="1:11" x14ac:dyDescent="0.3">
      <c r="A652" s="31" t="s">
        <v>368</v>
      </c>
      <c r="B652" s="31">
        <v>28</v>
      </c>
      <c r="C652" s="31">
        <v>4352.3115234375</v>
      </c>
      <c r="D652" s="31">
        <v>9415.7589808872763</v>
      </c>
      <c r="E652" s="31">
        <v>26406.724609375</v>
      </c>
      <c r="F652" s="31">
        <v>4865.0341385183065</v>
      </c>
      <c r="G652" s="31">
        <v>5878.142822265625</v>
      </c>
      <c r="H652" s="31">
        <v>8239.396484375</v>
      </c>
      <c r="I652" s="31">
        <v>12057.628173828125</v>
      </c>
      <c r="J652" s="34" t="s">
        <v>392</v>
      </c>
      <c r="K652" s="31" t="s">
        <v>321</v>
      </c>
    </row>
    <row r="653" spans="1:11" x14ac:dyDescent="0.3">
      <c r="A653" s="31" t="s">
        <v>369</v>
      </c>
      <c r="B653" s="31">
        <v>30</v>
      </c>
      <c r="C653" s="31">
        <v>5366.41943359375</v>
      </c>
      <c r="D653" s="31">
        <v>10683.230924479167</v>
      </c>
      <c r="E653" s="31">
        <v>27072.4609375</v>
      </c>
      <c r="F653" s="31">
        <v>3997.3383563883476</v>
      </c>
      <c r="G653" s="31">
        <v>7994.6533203125</v>
      </c>
      <c r="H653" s="31">
        <v>9506.78662109375</v>
      </c>
      <c r="I653" s="31">
        <v>12898.830322265625</v>
      </c>
      <c r="J653" s="34" t="s">
        <v>392</v>
      </c>
      <c r="K653" s="31" t="s">
        <v>321</v>
      </c>
    </row>
    <row r="654" spans="1:11" x14ac:dyDescent="0.3">
      <c r="A654" s="31" t="s">
        <v>370</v>
      </c>
      <c r="B654" s="31">
        <v>36</v>
      </c>
      <c r="C654" s="31">
        <v>3589.70166015625</v>
      </c>
      <c r="D654" s="31">
        <v>6583.5591023763018</v>
      </c>
      <c r="E654" s="31">
        <v>21701.888671875</v>
      </c>
      <c r="F654" s="31">
        <v>3392.1300034292144</v>
      </c>
      <c r="G654" s="31">
        <v>4769.98291015625</v>
      </c>
      <c r="H654" s="31">
        <v>5376.093017578125</v>
      </c>
      <c r="I654" s="31">
        <v>7482.13623046875</v>
      </c>
      <c r="J654" s="34" t="s">
        <v>392</v>
      </c>
      <c r="K654" s="31" t="s">
        <v>321</v>
      </c>
    </row>
    <row r="655" spans="1:11" x14ac:dyDescent="0.3">
      <c r="A655" s="31" t="s">
        <v>372</v>
      </c>
      <c r="B655" s="31">
        <v>37</v>
      </c>
      <c r="C655" s="31">
        <v>2117.06103515625</v>
      </c>
      <c r="D655" s="31">
        <v>4618.69898120777</v>
      </c>
      <c r="E655" s="31">
        <v>39288.8046875</v>
      </c>
      <c r="F655" s="31">
        <v>5966.8729862379168</v>
      </c>
      <c r="G655" s="31">
        <v>2826.830078125</v>
      </c>
      <c r="H655" s="31">
        <v>3239.253662109375</v>
      </c>
      <c r="I655" s="31">
        <v>4830.337890625</v>
      </c>
      <c r="J655" s="34" t="s">
        <v>392</v>
      </c>
      <c r="K655" s="31" t="s">
        <v>321</v>
      </c>
    </row>
    <row r="656" spans="1:11" x14ac:dyDescent="0.3">
      <c r="A656" s="31" t="s">
        <v>371</v>
      </c>
      <c r="B656" s="31">
        <v>40</v>
      </c>
      <c r="C656" s="31">
        <v>4747.12548828125</v>
      </c>
      <c r="D656" s="31">
        <v>8821.3377319335941</v>
      </c>
      <c r="E656" s="31">
        <v>24601.720703125</v>
      </c>
      <c r="F656" s="31">
        <v>5091.3697622494201</v>
      </c>
      <c r="G656" s="31">
        <v>5510.189453125</v>
      </c>
      <c r="H656" s="31">
        <v>6187.737060546875</v>
      </c>
      <c r="I656" s="31">
        <v>11217.454345703125</v>
      </c>
      <c r="J656" s="34" t="s">
        <v>392</v>
      </c>
      <c r="K656" s="31" t="s">
        <v>321</v>
      </c>
    </row>
    <row r="657" spans="1:11" x14ac:dyDescent="0.3">
      <c r="A657" s="31" t="s">
        <v>373</v>
      </c>
      <c r="B657" s="31">
        <v>44</v>
      </c>
      <c r="C657" s="31">
        <v>3817.40673828125</v>
      </c>
      <c r="D657" s="31">
        <v>8004.3784901012077</v>
      </c>
      <c r="E657" s="31">
        <v>28063.28515625</v>
      </c>
      <c r="F657" s="31">
        <v>4640.554749085185</v>
      </c>
      <c r="G657" s="31">
        <v>5018.1661376953125</v>
      </c>
      <c r="H657" s="31">
        <v>5773.65966796875</v>
      </c>
      <c r="I657" s="31">
        <v>10238.238037109375</v>
      </c>
      <c r="J657" s="34" t="s">
        <v>392</v>
      </c>
      <c r="K657" s="31" t="s">
        <v>321</v>
      </c>
    </row>
    <row r="658" spans="1:11" x14ac:dyDescent="0.3">
      <c r="A658" s="31" t="s">
        <v>374</v>
      </c>
      <c r="B658" s="31">
        <v>44</v>
      </c>
      <c r="C658" s="31">
        <v>662.3062744140625</v>
      </c>
      <c r="D658" s="31">
        <v>8700.3452842018814</v>
      </c>
      <c r="E658" s="31">
        <v>16007.19140625</v>
      </c>
      <c r="F658" s="31">
        <v>3021.9925337332638</v>
      </c>
      <c r="G658" s="31">
        <v>6443.612548828125</v>
      </c>
      <c r="H658" s="31">
        <v>8366.02197265625</v>
      </c>
      <c r="I658" s="31">
        <v>10517.563232421875</v>
      </c>
      <c r="J658" s="34" t="s">
        <v>392</v>
      </c>
      <c r="K658" s="31" t="s">
        <v>321</v>
      </c>
    </row>
    <row r="659" spans="1:11" x14ac:dyDescent="0.3">
      <c r="A659" s="31" t="s">
        <v>375</v>
      </c>
      <c r="B659" s="31">
        <v>48</v>
      </c>
      <c r="C659" s="31">
        <v>2804.91357421875</v>
      </c>
      <c r="D659" s="31">
        <v>5390.2622375488281</v>
      </c>
      <c r="E659" s="31">
        <v>10647.064453125</v>
      </c>
      <c r="F659" s="31">
        <v>1545.7717615664744</v>
      </c>
      <c r="G659" s="31">
        <v>4411.749755859375</v>
      </c>
      <c r="H659" s="31">
        <v>5187.8017578125</v>
      </c>
      <c r="I659" s="31">
        <v>6477.19140625</v>
      </c>
      <c r="J659" s="34" t="s">
        <v>392</v>
      </c>
      <c r="K659" s="31" t="s">
        <v>321</v>
      </c>
    </row>
    <row r="660" spans="1:11" x14ac:dyDescent="0.3">
      <c r="A660" s="31" t="s">
        <v>377</v>
      </c>
      <c r="B660" s="31">
        <v>55</v>
      </c>
      <c r="C660" s="31">
        <v>3622.9560546875</v>
      </c>
      <c r="D660" s="31">
        <v>9125.8512428977265</v>
      </c>
      <c r="E660" s="31">
        <v>24007.87109375</v>
      </c>
      <c r="F660" s="31">
        <v>4582.9470012866323</v>
      </c>
      <c r="G660" s="31">
        <v>5850.79638671875</v>
      </c>
      <c r="H660" s="31">
        <v>7118.740234375</v>
      </c>
      <c r="I660" s="31">
        <v>10923.9072265625</v>
      </c>
      <c r="J660" s="34" t="s">
        <v>392</v>
      </c>
      <c r="K660" s="31" t="s">
        <v>321</v>
      </c>
    </row>
    <row r="661" spans="1:11" x14ac:dyDescent="0.3">
      <c r="A661" s="31" t="s">
        <v>378</v>
      </c>
      <c r="B661" s="31">
        <v>57</v>
      </c>
      <c r="C661" s="31">
        <v>3628.40380859375</v>
      </c>
      <c r="D661" s="31">
        <v>8118.0708992941336</v>
      </c>
      <c r="E661" s="31">
        <v>33508.00390625</v>
      </c>
      <c r="F661" s="31">
        <v>4819.1060868745708</v>
      </c>
      <c r="G661" s="31">
        <v>5360.104736328125</v>
      </c>
      <c r="H661" s="31">
        <v>6318.4609375</v>
      </c>
      <c r="I661" s="31">
        <v>9592.84033203125</v>
      </c>
      <c r="J661" s="34" t="s">
        <v>392</v>
      </c>
      <c r="K661" s="31" t="s">
        <v>321</v>
      </c>
    </row>
    <row r="662" spans="1:11" x14ac:dyDescent="0.3">
      <c r="A662" s="31" t="s">
        <v>376</v>
      </c>
      <c r="B662" s="31">
        <v>60</v>
      </c>
      <c r="C662" s="31">
        <v>5512.9375</v>
      </c>
      <c r="D662" s="31">
        <v>10648.398291015625</v>
      </c>
      <c r="E662" s="31">
        <v>23444.845703125</v>
      </c>
      <c r="F662" s="31">
        <v>4105.1744459327829</v>
      </c>
      <c r="G662" s="31">
        <v>7460.9271240234375</v>
      </c>
      <c r="H662" s="31">
        <v>9003.36328125</v>
      </c>
      <c r="I662" s="31">
        <v>12759.707763671875</v>
      </c>
      <c r="J662" s="34" t="s">
        <v>392</v>
      </c>
      <c r="K662" s="31" t="s">
        <v>321</v>
      </c>
    </row>
    <row r="663" spans="1:11" x14ac:dyDescent="0.3">
      <c r="A663" s="31" t="s">
        <v>380</v>
      </c>
      <c r="B663" s="31">
        <v>69</v>
      </c>
      <c r="C663" s="31">
        <v>2147.701171875</v>
      </c>
      <c r="D663" s="31">
        <v>4392.272029268569</v>
      </c>
      <c r="E663" s="31">
        <v>37822.30859375</v>
      </c>
      <c r="F663" s="31">
        <v>4361.6530750976181</v>
      </c>
      <c r="G663" s="31">
        <v>2879.8890380859375</v>
      </c>
      <c r="H663" s="31">
        <v>3506.033447265625</v>
      </c>
      <c r="I663" s="31">
        <v>4552.327392578125</v>
      </c>
      <c r="J663" s="34" t="s">
        <v>392</v>
      </c>
      <c r="K663" s="31" t="s">
        <v>321</v>
      </c>
    </row>
    <row r="664" spans="1:11" x14ac:dyDescent="0.3">
      <c r="A664" s="31" t="s">
        <v>379</v>
      </c>
      <c r="B664" s="31">
        <v>72</v>
      </c>
      <c r="C664" s="31">
        <v>3072.09521484375</v>
      </c>
      <c r="D664" s="31">
        <v>6597.3524068196612</v>
      </c>
      <c r="E664" s="31">
        <v>14450.326171875</v>
      </c>
      <c r="F664" s="31">
        <v>2532.2673713953295</v>
      </c>
      <c r="G664" s="31">
        <v>4674.66015625</v>
      </c>
      <c r="H664" s="31">
        <v>6050.6025390625</v>
      </c>
      <c r="I664" s="31">
        <v>7933.99658203125</v>
      </c>
      <c r="J664" s="34" t="s">
        <v>392</v>
      </c>
      <c r="K664" s="31" t="s">
        <v>321</v>
      </c>
    </row>
    <row r="665" spans="1:11" x14ac:dyDescent="0.3">
      <c r="A665" s="31" t="s">
        <v>381</v>
      </c>
      <c r="B665" s="31">
        <v>83</v>
      </c>
      <c r="C665" s="31">
        <v>3424.34814453125</v>
      </c>
      <c r="D665" s="31">
        <v>7605.5915703830951</v>
      </c>
      <c r="E665" s="31">
        <v>20562.994140625</v>
      </c>
      <c r="F665" s="31">
        <v>3104.294427529147</v>
      </c>
      <c r="G665" s="31">
        <v>5440.8671875</v>
      </c>
      <c r="H665" s="31">
        <v>6812.38671875</v>
      </c>
      <c r="I665" s="31">
        <v>8865.0830078125</v>
      </c>
      <c r="J665" s="34" t="s">
        <v>392</v>
      </c>
      <c r="K665" s="31" t="s">
        <v>321</v>
      </c>
    </row>
    <row r="666" spans="1:11" x14ac:dyDescent="0.3">
      <c r="A666" s="31" t="s">
        <v>292</v>
      </c>
      <c r="B666" s="31">
        <v>1417</v>
      </c>
      <c r="C666" s="31">
        <v>662.3062744140625</v>
      </c>
      <c r="D666" s="31">
        <v>8059.7122910418138</v>
      </c>
      <c r="E666" s="31">
        <v>67177.109375</v>
      </c>
      <c r="F666" s="31">
        <v>5370.470037756254</v>
      </c>
      <c r="G666" s="31" t="e">
        <v>#NUM!</v>
      </c>
      <c r="H666" s="31" t="e">
        <v>#NUM!</v>
      </c>
      <c r="I666" s="31" t="e">
        <v>#NUM!</v>
      </c>
      <c r="J666" s="34" t="e">
        <v>#NUM!</v>
      </c>
      <c r="K666" s="31" t="s">
        <v>321</v>
      </c>
    </row>
    <row r="667" spans="1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1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1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1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8</v>
      </c>
      <c r="C751" s="31">
        <v>5806.9345703125</v>
      </c>
      <c r="D751" s="31">
        <v>13361.018493652344</v>
      </c>
      <c r="E751" s="31">
        <v>28327.4375</v>
      </c>
      <c r="F751" s="31">
        <v>8069.978699414678</v>
      </c>
      <c r="G751" s="31">
        <v>6794.2601318359375</v>
      </c>
      <c r="H751" s="31">
        <v>10189.1845703125</v>
      </c>
      <c r="I751" s="31">
        <v>20444.47509765625</v>
      </c>
      <c r="J751" s="34" t="s">
        <v>392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4032.49462890625</v>
      </c>
      <c r="D752" s="31">
        <v>6903.2269531250004</v>
      </c>
      <c r="E752" s="31">
        <v>9537.443359375</v>
      </c>
      <c r="F752" s="31">
        <v>1800.2932498472935</v>
      </c>
      <c r="G752" s="31">
        <v>5031.4754638671875</v>
      </c>
      <c r="H752" s="31">
        <v>7165.18798828125</v>
      </c>
      <c r="I752" s="31">
        <v>8271.1195068359375</v>
      </c>
      <c r="J752" s="34" t="s">
        <v>392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3703.373291015625</v>
      </c>
      <c r="D753" s="31">
        <v>5761.1852010091143</v>
      </c>
      <c r="E753" s="31">
        <v>10880.5712890625</v>
      </c>
      <c r="F753" s="31">
        <v>1940.6783316579513</v>
      </c>
      <c r="G753" s="31">
        <v>4693.7344970703125</v>
      </c>
      <c r="H753" s="31">
        <v>5056.935791015625</v>
      </c>
      <c r="I753" s="31">
        <v>6926.743896484375</v>
      </c>
      <c r="J753" s="34" t="s">
        <v>392</v>
      </c>
      <c r="K753" s="31" t="s">
        <v>383</v>
      </c>
    </row>
    <row r="754" spans="1:11" x14ac:dyDescent="0.3">
      <c r="A754" s="31" t="s">
        <v>388</v>
      </c>
      <c r="B754" s="31">
        <v>15</v>
      </c>
      <c r="C754" s="31">
        <v>2808.966552734375</v>
      </c>
      <c r="D754" s="31">
        <v>13109.085302734375</v>
      </c>
      <c r="E754" s="31">
        <v>22512.880859375</v>
      </c>
      <c r="F754" s="31">
        <v>5996.7688178198787</v>
      </c>
      <c r="G754" s="31">
        <v>8227.1953125</v>
      </c>
      <c r="H754" s="31">
        <v>14138.423828125</v>
      </c>
      <c r="I754" s="31">
        <v>17477.1953125</v>
      </c>
      <c r="J754" s="34" t="s">
        <v>392</v>
      </c>
      <c r="K754" s="31" t="s">
        <v>383</v>
      </c>
    </row>
    <row r="755" spans="1:11" x14ac:dyDescent="0.3">
      <c r="A755" s="31" t="s">
        <v>387</v>
      </c>
      <c r="B755" s="31">
        <v>16</v>
      </c>
      <c r="C755" s="31">
        <v>2885.764404296875</v>
      </c>
      <c r="D755" s="31">
        <v>4904.0279998779297</v>
      </c>
      <c r="E755" s="31">
        <v>18207.587890625</v>
      </c>
      <c r="F755" s="31">
        <v>3789.7074562844</v>
      </c>
      <c r="G755" s="31">
        <v>3103.5042114257812</v>
      </c>
      <c r="H755" s="31">
        <v>3658.355712890625</v>
      </c>
      <c r="I755" s="31">
        <v>4977.2630615234375</v>
      </c>
      <c r="J755" s="34" t="s">
        <v>392</v>
      </c>
      <c r="K755" s="31" t="s">
        <v>383</v>
      </c>
    </row>
    <row r="756" spans="1:11" x14ac:dyDescent="0.3">
      <c r="A756" s="31" t="s">
        <v>386</v>
      </c>
      <c r="B756" s="31">
        <v>23</v>
      </c>
      <c r="C756" s="31">
        <v>4643.59033203125</v>
      </c>
      <c r="D756" s="31">
        <v>15833.483164911684</v>
      </c>
      <c r="E756" s="31">
        <v>27034.103515625</v>
      </c>
      <c r="F756" s="31">
        <v>6358.5294900207155</v>
      </c>
      <c r="G756" s="31">
        <v>9292.47265625</v>
      </c>
      <c r="H756" s="31">
        <v>17156.193359375</v>
      </c>
      <c r="I756" s="31">
        <v>20559.552734375</v>
      </c>
      <c r="J756" s="34" t="s">
        <v>392</v>
      </c>
      <c r="K756" s="31" t="s">
        <v>383</v>
      </c>
    </row>
    <row r="757" spans="1:11" x14ac:dyDescent="0.3">
      <c r="A757" s="31" t="s">
        <v>407</v>
      </c>
      <c r="B757" s="31">
        <v>50</v>
      </c>
      <c r="C757" s="31">
        <v>2249.1767578125</v>
      </c>
      <c r="D757" s="31">
        <v>9487.3603027343743</v>
      </c>
      <c r="E757" s="31">
        <v>22676.341796875</v>
      </c>
      <c r="F757" s="31">
        <v>4996.4203705622658</v>
      </c>
      <c r="G757" s="31">
        <v>5980.1392822265625</v>
      </c>
      <c r="H757" s="31">
        <v>8449.55859375</v>
      </c>
      <c r="I757" s="31">
        <v>10440.146240234375</v>
      </c>
      <c r="J757" s="34" t="s">
        <v>392</v>
      </c>
      <c r="K757" s="31" t="s">
        <v>383</v>
      </c>
    </row>
    <row r="758" spans="1:11" x14ac:dyDescent="0.3">
      <c r="A758" s="31" t="s">
        <v>389</v>
      </c>
      <c r="B758" s="31">
        <v>242</v>
      </c>
      <c r="C758" s="31">
        <v>95.377700805664063</v>
      </c>
      <c r="D758" s="31">
        <v>24918.338503057308</v>
      </c>
      <c r="E758" s="31">
        <v>128911.9140625</v>
      </c>
      <c r="F758" s="31">
        <v>18928.571942782037</v>
      </c>
      <c r="G758" s="31">
        <v>12851.107421875</v>
      </c>
      <c r="H758" s="31">
        <v>20258.5</v>
      </c>
      <c r="I758" s="31">
        <v>31283.43505859375</v>
      </c>
      <c r="J758" s="34" t="s">
        <v>392</v>
      </c>
      <c r="K758" s="31" t="s">
        <v>383</v>
      </c>
    </row>
    <row r="759" spans="1:11" x14ac:dyDescent="0.3">
      <c r="A759" s="31" t="s">
        <v>390</v>
      </c>
      <c r="B759" s="31">
        <v>611</v>
      </c>
      <c r="C759" s="31">
        <v>202.79396057128906</v>
      </c>
      <c r="D759" s="31">
        <v>5974.0074888688259</v>
      </c>
      <c r="E759" s="31">
        <v>61834.94921875</v>
      </c>
      <c r="F759" s="31">
        <v>5045.9516586018062</v>
      </c>
      <c r="G759" s="31">
        <v>3911.488525390625</v>
      </c>
      <c r="H759" s="31">
        <v>5021.06494140625</v>
      </c>
      <c r="I759" s="31">
        <v>6377.6435546875</v>
      </c>
      <c r="J759" s="34" t="s">
        <v>392</v>
      </c>
      <c r="K759" s="31" t="s">
        <v>383</v>
      </c>
    </row>
    <row r="760" spans="1:11" x14ac:dyDescent="0.3">
      <c r="A760" s="31" t="s">
        <v>391</v>
      </c>
      <c r="B760" s="31">
        <v>2036</v>
      </c>
      <c r="C760" s="31">
        <v>163.31155395507812</v>
      </c>
      <c r="D760" s="31">
        <v>8853.2387488614368</v>
      </c>
      <c r="E760" s="31">
        <v>105021.9765625</v>
      </c>
      <c r="F760" s="31">
        <v>6928.493981816383</v>
      </c>
      <c r="G760" s="31">
        <v>5035.637939453125</v>
      </c>
      <c r="H760" s="31">
        <v>7021.090087890625</v>
      </c>
      <c r="I760" s="31">
        <v>10487.2666015625</v>
      </c>
      <c r="J760" s="34" t="s">
        <v>392</v>
      </c>
      <c r="K760" s="31" t="s">
        <v>383</v>
      </c>
    </row>
    <row r="761" spans="1:11" x14ac:dyDescent="0.3">
      <c r="A761" s="31" t="s">
        <v>292</v>
      </c>
      <c r="B761" s="31">
        <v>3023</v>
      </c>
      <c r="C761" s="31">
        <v>95.377700805664063</v>
      </c>
      <c r="D761" s="31">
        <v>9614.3711814362996</v>
      </c>
      <c r="E761" s="31">
        <v>128911.9140625</v>
      </c>
      <c r="F761" s="31">
        <v>9464.0337125748683</v>
      </c>
      <c r="G761" s="31" t="e">
        <v>#NUM!</v>
      </c>
      <c r="H761" s="31" t="e">
        <v>#NUM!</v>
      </c>
      <c r="I761" s="31" t="e">
        <v>#NUM!</v>
      </c>
      <c r="J761" s="34" t="e">
        <v>#NUM!</v>
      </c>
      <c r="K761" s="31" t="s">
        <v>383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/>
      <c r="H837" s="30"/>
      <c r="I837" s="30"/>
    </row>
    <row r="838" spans="1:11" x14ac:dyDescent="0.3">
      <c r="A838" s="34"/>
      <c r="B838" s="30"/>
      <c r="C838" s="30"/>
      <c r="D838" s="30"/>
      <c r="E838" s="30"/>
      <c r="F838" s="30"/>
      <c r="G838" s="30"/>
      <c r="H838" s="30"/>
      <c r="I838" s="30"/>
    </row>
    <row r="839" spans="1:11" x14ac:dyDescent="0.3">
      <c r="A839" s="34"/>
      <c r="B839" s="30"/>
      <c r="C839" s="30"/>
      <c r="D839" s="30"/>
      <c r="E839" s="30"/>
      <c r="F839" s="30"/>
      <c r="G839" s="30"/>
      <c r="H839" s="30"/>
      <c r="I839" s="30"/>
    </row>
    <row r="840" spans="1:11" x14ac:dyDescent="0.3">
      <c r="A840" s="34"/>
      <c r="B840" s="30"/>
      <c r="C840" s="30"/>
      <c r="D840" s="30"/>
      <c r="E840" s="30"/>
      <c r="F840" s="30"/>
      <c r="G840" s="30"/>
      <c r="H840" s="30"/>
      <c r="I840" s="30"/>
    </row>
    <row r="841" spans="1:11" x14ac:dyDescent="0.3">
      <c r="A841" s="34"/>
      <c r="B841" s="30"/>
      <c r="C841" s="30"/>
      <c r="D841" s="30"/>
      <c r="E841" s="30"/>
      <c r="F841" s="30"/>
      <c r="G841" s="30"/>
      <c r="H841" s="30"/>
      <c r="I841" s="30"/>
    </row>
    <row r="842" spans="1:11" x14ac:dyDescent="0.3">
      <c r="A842" s="34"/>
      <c r="B842" s="30"/>
      <c r="C842" s="30"/>
      <c r="D842" s="30"/>
      <c r="E842" s="30"/>
      <c r="F842" s="30"/>
      <c r="G842" s="30"/>
      <c r="H842" s="30"/>
      <c r="I842" s="30"/>
    </row>
    <row r="843" spans="1:11" x14ac:dyDescent="0.3">
      <c r="A843" s="34"/>
      <c r="B843" s="30"/>
      <c r="C843" s="30"/>
      <c r="D843" s="30"/>
      <c r="E843" s="30"/>
      <c r="F843" s="30"/>
      <c r="G843" s="30"/>
      <c r="H843" s="30"/>
      <c r="I843" s="30"/>
    </row>
    <row r="844" spans="1:11" x14ac:dyDescent="0.3">
      <c r="A844" s="34"/>
      <c r="B844" s="30"/>
      <c r="C844" s="30"/>
      <c r="D844" s="30"/>
      <c r="E844" s="30"/>
      <c r="F844" s="30"/>
      <c r="G844" s="30"/>
      <c r="H844" s="30"/>
      <c r="I844" s="30"/>
    </row>
    <row r="845" spans="1:11" x14ac:dyDescent="0.3">
      <c r="A845" s="34"/>
      <c r="B845" s="30"/>
      <c r="C845" s="30"/>
      <c r="D845" s="30"/>
      <c r="E845" s="30"/>
      <c r="F845" s="30"/>
      <c r="G845" s="30"/>
      <c r="H845" s="30"/>
      <c r="I845" s="30"/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129</v>
      </c>
      <c r="B2">
        <v>8</v>
      </c>
      <c r="C2">
        <v>9.671112060546875</v>
      </c>
      <c r="D2">
        <v>32.158567070960999</v>
      </c>
      <c r="E2">
        <v>142.04100036621094</v>
      </c>
      <c r="F2">
        <v>44.641675949158632</v>
      </c>
      <c r="G2">
        <v>13.000083208084106</v>
      </c>
      <c r="H2">
        <v>16.812227249145508</v>
      </c>
      <c r="I2">
        <v>22.898510932922363</v>
      </c>
      <c r="J2" t="s">
        <v>408</v>
      </c>
      <c r="K2" t="s">
        <v>130</v>
      </c>
    </row>
    <row r="3" spans="1:11" ht="14.4" x14ac:dyDescent="0.3">
      <c r="A3" t="s">
        <v>140</v>
      </c>
      <c r="B3">
        <v>8</v>
      </c>
      <c r="C3">
        <v>28.36610221862793</v>
      </c>
      <c r="D3">
        <v>71.530987977981567</v>
      </c>
      <c r="E3">
        <v>174.27076721191406</v>
      </c>
      <c r="F3">
        <v>47.417945073013996</v>
      </c>
      <c r="G3">
        <v>38.212075233459473</v>
      </c>
      <c r="H3">
        <v>59.869243621826172</v>
      </c>
      <c r="I3">
        <v>93.654077529907227</v>
      </c>
      <c r="J3" t="s">
        <v>408</v>
      </c>
      <c r="K3" t="s">
        <v>130</v>
      </c>
    </row>
    <row r="4" spans="1:11" ht="14.4" x14ac:dyDescent="0.3">
      <c r="A4" t="s">
        <v>175</v>
      </c>
      <c r="B4">
        <v>8</v>
      </c>
      <c r="C4">
        <v>17.876277923583984</v>
      </c>
      <c r="D4">
        <v>43.639667272567749</v>
      </c>
      <c r="E4">
        <v>126.78345489501953</v>
      </c>
      <c r="F4">
        <v>41.787580226909554</v>
      </c>
      <c r="G4">
        <v>20.606648445129395</v>
      </c>
      <c r="H4">
        <v>22.752517700195313</v>
      </c>
      <c r="I4">
        <v>75.552587985992432</v>
      </c>
      <c r="J4" t="s">
        <v>408</v>
      </c>
      <c r="K4" t="s">
        <v>130</v>
      </c>
    </row>
    <row r="5" spans="1:11" ht="14.4" x14ac:dyDescent="0.3">
      <c r="A5" t="s">
        <v>257</v>
      </c>
      <c r="B5">
        <v>8</v>
      </c>
      <c r="C5">
        <v>10.972477912902832</v>
      </c>
      <c r="D5">
        <v>22.544912219047546</v>
      </c>
      <c r="E5">
        <v>36.832935333251953</v>
      </c>
      <c r="F5">
        <v>7.3717709331936483</v>
      </c>
      <c r="G5">
        <v>19.466097831726074</v>
      </c>
      <c r="H5">
        <v>21.061406135559082</v>
      </c>
      <c r="I5">
        <v>25.676723480224609</v>
      </c>
      <c r="J5" t="s">
        <v>408</v>
      </c>
      <c r="K5" t="s">
        <v>130</v>
      </c>
    </row>
    <row r="6" spans="1:11" ht="14.4" x14ac:dyDescent="0.3">
      <c r="A6" t="s">
        <v>255</v>
      </c>
      <c r="B6">
        <v>8</v>
      </c>
      <c r="C6">
        <v>30.627212524414062</v>
      </c>
      <c r="D6">
        <v>64.131452560424805</v>
      </c>
      <c r="E6">
        <v>117.27308654785156</v>
      </c>
      <c r="F6">
        <v>31.544404642572029</v>
      </c>
      <c r="G6">
        <v>32.858434677124023</v>
      </c>
      <c r="H6">
        <v>64.704017639160156</v>
      </c>
      <c r="I6">
        <v>86.809667587280273</v>
      </c>
      <c r="J6" t="s">
        <v>408</v>
      </c>
      <c r="K6" t="s">
        <v>130</v>
      </c>
    </row>
    <row r="7" spans="1:11" ht="14.4" x14ac:dyDescent="0.3">
      <c r="A7" t="s">
        <v>254</v>
      </c>
      <c r="B7">
        <v>8</v>
      </c>
      <c r="C7">
        <v>20.278116226196289</v>
      </c>
      <c r="D7">
        <v>58.867055416107178</v>
      </c>
      <c r="E7">
        <v>117.45306396484375</v>
      </c>
      <c r="F7">
        <v>31.762247144519943</v>
      </c>
      <c r="G7">
        <v>29.839920520782471</v>
      </c>
      <c r="H7">
        <v>55.738847732543945</v>
      </c>
      <c r="I7">
        <v>80.049676895141602</v>
      </c>
      <c r="J7" t="s">
        <v>408</v>
      </c>
      <c r="K7" t="s">
        <v>130</v>
      </c>
    </row>
    <row r="8" spans="1:11" ht="14.4" x14ac:dyDescent="0.3">
      <c r="A8" t="s">
        <v>204</v>
      </c>
      <c r="B8">
        <v>9</v>
      </c>
      <c r="C8">
        <v>14.004220962524414</v>
      </c>
      <c r="D8">
        <v>21.481146600511337</v>
      </c>
      <c r="E8">
        <v>31.01515007019043</v>
      </c>
      <c r="F8">
        <v>7.2901082151589414</v>
      </c>
      <c r="G8">
        <v>14.519197940826416</v>
      </c>
      <c r="H8">
        <v>18.927055358886719</v>
      </c>
      <c r="I8">
        <v>30.602871894836426</v>
      </c>
      <c r="J8" t="s">
        <v>408</v>
      </c>
      <c r="K8" t="s">
        <v>130</v>
      </c>
    </row>
    <row r="9" spans="1:11" ht="14.4" x14ac:dyDescent="0.3">
      <c r="A9" t="s">
        <v>169</v>
      </c>
      <c r="B9">
        <v>9</v>
      </c>
      <c r="C9">
        <v>75.472030639648438</v>
      </c>
      <c r="D9">
        <v>153.45258416069879</v>
      </c>
      <c r="E9">
        <v>451.00994873046875</v>
      </c>
      <c r="F9">
        <v>116.51485153855276</v>
      </c>
      <c r="G9">
        <v>93.975593566894531</v>
      </c>
      <c r="H9">
        <v>106.03356170654297</v>
      </c>
      <c r="I9">
        <v>163.20822906494141</v>
      </c>
      <c r="J9" t="s">
        <v>408</v>
      </c>
      <c r="K9" t="s">
        <v>130</v>
      </c>
    </row>
    <row r="10" spans="1:11" ht="14.4" x14ac:dyDescent="0.3">
      <c r="A10" t="s">
        <v>160</v>
      </c>
      <c r="B10">
        <v>9</v>
      </c>
      <c r="C10">
        <v>13.341058731079102</v>
      </c>
      <c r="D10">
        <v>24.473633448282879</v>
      </c>
      <c r="E10">
        <v>42.766586303710937</v>
      </c>
      <c r="F10">
        <v>11.859800965640714</v>
      </c>
      <c r="G10">
        <v>15.200600624084473</v>
      </c>
      <c r="H10">
        <v>17.17657470703125</v>
      </c>
      <c r="I10">
        <v>38.185129165649414</v>
      </c>
      <c r="J10" t="s">
        <v>408</v>
      </c>
      <c r="K10" t="s">
        <v>130</v>
      </c>
    </row>
    <row r="11" spans="1:11" ht="14.4" x14ac:dyDescent="0.3">
      <c r="A11" t="s">
        <v>195</v>
      </c>
      <c r="B11">
        <v>9</v>
      </c>
      <c r="C11">
        <v>21.562618255615234</v>
      </c>
      <c r="D11">
        <v>36.882014380560982</v>
      </c>
      <c r="E11">
        <v>75.058929443359375</v>
      </c>
      <c r="F11">
        <v>18.212937233423595</v>
      </c>
      <c r="G11">
        <v>24.167532920837402</v>
      </c>
      <c r="H11">
        <v>27.523324966430664</v>
      </c>
      <c r="I11">
        <v>50.333333969116211</v>
      </c>
      <c r="J11" t="s">
        <v>408</v>
      </c>
      <c r="K11" t="s">
        <v>130</v>
      </c>
    </row>
    <row r="12" spans="1:11" ht="14.4" x14ac:dyDescent="0.3">
      <c r="A12" t="s">
        <v>176</v>
      </c>
      <c r="B12">
        <v>9</v>
      </c>
      <c r="C12">
        <v>17.527109146118164</v>
      </c>
      <c r="D12">
        <v>32.686326344807945</v>
      </c>
      <c r="E12">
        <v>60.030914306640625</v>
      </c>
      <c r="F12">
        <v>15.038011430246826</v>
      </c>
      <c r="G12">
        <v>22.725008010864258</v>
      </c>
      <c r="H12">
        <v>27.978815078735352</v>
      </c>
      <c r="I12">
        <v>43.514305114746094</v>
      </c>
      <c r="J12" t="s">
        <v>408</v>
      </c>
      <c r="K12" t="s">
        <v>130</v>
      </c>
    </row>
    <row r="13" spans="1:11" ht="14.4" x14ac:dyDescent="0.3">
      <c r="A13" t="s">
        <v>203</v>
      </c>
      <c r="B13">
        <v>10</v>
      </c>
      <c r="C13">
        <v>12.545131683349609</v>
      </c>
      <c r="D13">
        <v>20.991122436523437</v>
      </c>
      <c r="E13">
        <v>36.812290191650391</v>
      </c>
      <c r="F13">
        <v>7.4173680391140495</v>
      </c>
      <c r="G13">
        <v>15.467175483703613</v>
      </c>
      <c r="H13">
        <v>19.672170639038086</v>
      </c>
      <c r="I13">
        <v>24.983084678649902</v>
      </c>
      <c r="J13" t="s">
        <v>408</v>
      </c>
      <c r="K13" t="s">
        <v>130</v>
      </c>
    </row>
    <row r="14" spans="1:11" ht="14.4" x14ac:dyDescent="0.3">
      <c r="A14" t="s">
        <v>147</v>
      </c>
      <c r="B14">
        <v>10</v>
      </c>
      <c r="C14">
        <v>11.721349716186523</v>
      </c>
      <c r="D14">
        <v>32.17218198776245</v>
      </c>
      <c r="E14">
        <v>143.85403442382812</v>
      </c>
      <c r="F14">
        <v>39.69973231254373</v>
      </c>
      <c r="G14">
        <v>14.366863965988159</v>
      </c>
      <c r="H14">
        <v>20.466733932495117</v>
      </c>
      <c r="I14">
        <v>27.938112735748291</v>
      </c>
      <c r="J14" t="s">
        <v>408</v>
      </c>
      <c r="K14" t="s">
        <v>130</v>
      </c>
    </row>
    <row r="15" spans="1:11" ht="14.4" x14ac:dyDescent="0.3">
      <c r="A15" t="s">
        <v>174</v>
      </c>
      <c r="B15">
        <v>10</v>
      </c>
      <c r="C15">
        <v>17.558452606201172</v>
      </c>
      <c r="D15">
        <v>58.495830917358397</v>
      </c>
      <c r="E15">
        <v>216.70709228515625</v>
      </c>
      <c r="F15">
        <v>61.502939702366376</v>
      </c>
      <c r="G15">
        <v>21.341634750366211</v>
      </c>
      <c r="H15">
        <v>27.623373031616211</v>
      </c>
      <c r="I15">
        <v>83.877004623413086</v>
      </c>
      <c r="J15" t="s">
        <v>408</v>
      </c>
      <c r="K15" t="s">
        <v>130</v>
      </c>
    </row>
    <row r="16" spans="1:11" ht="14.4" x14ac:dyDescent="0.3">
      <c r="A16" t="s">
        <v>154</v>
      </c>
      <c r="B16">
        <v>10</v>
      </c>
      <c r="C16">
        <v>23.107154846191406</v>
      </c>
      <c r="D16">
        <v>32.544198799133298</v>
      </c>
      <c r="E16">
        <v>47.217460632324219</v>
      </c>
      <c r="F16">
        <v>7.2321352393069098</v>
      </c>
      <c r="G16">
        <v>25.93909215927124</v>
      </c>
      <c r="H16">
        <v>32.453183174133301</v>
      </c>
      <c r="I16">
        <v>37.602171897888184</v>
      </c>
      <c r="J16" t="s">
        <v>408</v>
      </c>
      <c r="K16" t="s">
        <v>130</v>
      </c>
    </row>
    <row r="17" spans="1:11" ht="14.4" x14ac:dyDescent="0.3">
      <c r="A17" t="s">
        <v>205</v>
      </c>
      <c r="B17">
        <v>10</v>
      </c>
      <c r="C17">
        <v>8.0834541320800781</v>
      </c>
      <c r="D17">
        <v>26.34493179321289</v>
      </c>
      <c r="E17">
        <v>143.49217224121094</v>
      </c>
      <c r="F17">
        <v>41.318680989542685</v>
      </c>
      <c r="G17">
        <v>10.097312688827515</v>
      </c>
      <c r="H17">
        <v>14.524661540985107</v>
      </c>
      <c r="I17">
        <v>18.14698314666748</v>
      </c>
      <c r="J17" t="s">
        <v>408</v>
      </c>
      <c r="K17" t="s">
        <v>130</v>
      </c>
    </row>
    <row r="18" spans="1:11" ht="14.4" x14ac:dyDescent="0.3">
      <c r="A18" t="s">
        <v>134</v>
      </c>
      <c r="B18">
        <v>10</v>
      </c>
      <c r="C18">
        <v>13.591455459594727</v>
      </c>
      <c r="D18">
        <v>33.156662654876712</v>
      </c>
      <c r="E18">
        <v>69.163864135742188</v>
      </c>
      <c r="F18">
        <v>20.544790283005728</v>
      </c>
      <c r="G18">
        <v>18.31097674369812</v>
      </c>
      <c r="H18">
        <v>23.794096946716309</v>
      </c>
      <c r="I18">
        <v>47.587455749511719</v>
      </c>
      <c r="J18" t="s">
        <v>408</v>
      </c>
      <c r="K18" t="s">
        <v>130</v>
      </c>
    </row>
    <row r="19" spans="1:11" ht="14.4" x14ac:dyDescent="0.3">
      <c r="A19" t="s">
        <v>182</v>
      </c>
      <c r="B19">
        <v>10</v>
      </c>
      <c r="C19">
        <v>20.751678466796875</v>
      </c>
      <c r="D19">
        <v>29.671089744567873</v>
      </c>
      <c r="E19">
        <v>38.416988372802734</v>
      </c>
      <c r="F19">
        <v>6.1866156808720287</v>
      </c>
      <c r="G19">
        <v>23.947249889373779</v>
      </c>
      <c r="H19">
        <v>31.842484474182129</v>
      </c>
      <c r="I19">
        <v>34.30446720123291</v>
      </c>
      <c r="J19" t="s">
        <v>408</v>
      </c>
      <c r="K19" t="s">
        <v>130</v>
      </c>
    </row>
    <row r="20" spans="1:11" ht="14.4" x14ac:dyDescent="0.3">
      <c r="A20" t="s">
        <v>199</v>
      </c>
      <c r="B20">
        <v>10</v>
      </c>
      <c r="C20">
        <v>3.1385495662689209</v>
      </c>
      <c r="D20">
        <v>11.385775828361512</v>
      </c>
      <c r="E20">
        <v>28.249074935913086</v>
      </c>
      <c r="F20">
        <v>6.6557377708923884</v>
      </c>
      <c r="G20">
        <v>7.372227668762207</v>
      </c>
      <c r="H20">
        <v>10.519678592681885</v>
      </c>
      <c r="I20">
        <v>12.653757095336914</v>
      </c>
      <c r="J20" t="s">
        <v>408</v>
      </c>
      <c r="K20" t="s">
        <v>130</v>
      </c>
    </row>
    <row r="21" spans="1:11" ht="14.4" x14ac:dyDescent="0.3">
      <c r="A21" t="s">
        <v>210</v>
      </c>
      <c r="B21">
        <v>11</v>
      </c>
      <c r="C21">
        <v>15.668582916259766</v>
      </c>
      <c r="D21">
        <v>30.938742550936613</v>
      </c>
      <c r="E21">
        <v>69.420173645019531</v>
      </c>
      <c r="F21">
        <v>17.588614846655457</v>
      </c>
      <c r="G21">
        <v>18.211658477783203</v>
      </c>
      <c r="H21">
        <v>22.597230911254883</v>
      </c>
      <c r="I21">
        <v>43.429466247558594</v>
      </c>
      <c r="J21" t="s">
        <v>408</v>
      </c>
      <c r="K21" t="s">
        <v>130</v>
      </c>
    </row>
    <row r="22" spans="1:11" ht="14.4" x14ac:dyDescent="0.3">
      <c r="A22" t="s">
        <v>144</v>
      </c>
      <c r="B22">
        <v>11</v>
      </c>
      <c r="C22">
        <v>74.490211486816406</v>
      </c>
      <c r="D22">
        <v>129.65996690229937</v>
      </c>
      <c r="E22">
        <v>276.29946899414062</v>
      </c>
      <c r="F22">
        <v>59.938335259696274</v>
      </c>
      <c r="G22">
        <v>86.680694580078125</v>
      </c>
      <c r="H22">
        <v>104.88563537597656</v>
      </c>
      <c r="I22">
        <v>159.12530517578125</v>
      </c>
      <c r="J22" t="s">
        <v>408</v>
      </c>
      <c r="K22" t="s">
        <v>130</v>
      </c>
    </row>
    <row r="23" spans="1:11" ht="14.4" x14ac:dyDescent="0.3">
      <c r="A23" t="s">
        <v>96</v>
      </c>
      <c r="B23">
        <v>11</v>
      </c>
      <c r="C23">
        <v>13.502700805664063</v>
      </c>
      <c r="D23">
        <v>27.615429184653543</v>
      </c>
      <c r="E23">
        <v>113.4359130859375</v>
      </c>
      <c r="F23">
        <v>28.771062427989357</v>
      </c>
      <c r="G23">
        <v>15.493358612060547</v>
      </c>
      <c r="H23">
        <v>17.822534561157227</v>
      </c>
      <c r="I23">
        <v>24.455156326293945</v>
      </c>
      <c r="J23" t="s">
        <v>408</v>
      </c>
      <c r="K23" t="s">
        <v>130</v>
      </c>
    </row>
    <row r="24" spans="1:11" ht="14.4" x14ac:dyDescent="0.3">
      <c r="A24" t="s">
        <v>145</v>
      </c>
      <c r="B24">
        <v>12</v>
      </c>
      <c r="C24">
        <v>18.046089172363281</v>
      </c>
      <c r="D24">
        <v>35.468032360076904</v>
      </c>
      <c r="E24">
        <v>89.249404907226563</v>
      </c>
      <c r="F24">
        <v>22.138468110383929</v>
      </c>
      <c r="G24">
        <v>22.58327054977417</v>
      </c>
      <c r="H24">
        <v>25.208647727966309</v>
      </c>
      <c r="I24">
        <v>44.009916305541992</v>
      </c>
      <c r="J24" t="s">
        <v>408</v>
      </c>
      <c r="K24" t="s">
        <v>130</v>
      </c>
    </row>
    <row r="25" spans="1:11" ht="14.4" x14ac:dyDescent="0.3">
      <c r="A25" t="s">
        <v>179</v>
      </c>
      <c r="B25">
        <v>12</v>
      </c>
      <c r="C25">
        <v>20.215812683105469</v>
      </c>
      <c r="D25">
        <v>41.499289194742836</v>
      </c>
      <c r="E25">
        <v>143.25520324707031</v>
      </c>
      <c r="F25">
        <v>35.829720339776934</v>
      </c>
      <c r="G25">
        <v>22.42556619644165</v>
      </c>
      <c r="H25">
        <v>24.731791496276855</v>
      </c>
      <c r="I25">
        <v>58.277711868286133</v>
      </c>
      <c r="J25" t="s">
        <v>408</v>
      </c>
      <c r="K25" t="s">
        <v>130</v>
      </c>
    </row>
    <row r="26" spans="1:11" ht="14.4" x14ac:dyDescent="0.3">
      <c r="A26" t="s">
        <v>115</v>
      </c>
      <c r="B26">
        <v>13</v>
      </c>
      <c r="C26">
        <v>13.455695152282715</v>
      </c>
      <c r="D26">
        <v>32.840988232539253</v>
      </c>
      <c r="E26">
        <v>69.664680480957031</v>
      </c>
      <c r="F26">
        <v>17.875054641017211</v>
      </c>
      <c r="G26">
        <v>20.028842926025391</v>
      </c>
      <c r="H26">
        <v>24.085634231567383</v>
      </c>
      <c r="I26">
        <v>47.28016471862793</v>
      </c>
      <c r="J26" t="s">
        <v>408</v>
      </c>
      <c r="K26" t="s">
        <v>130</v>
      </c>
    </row>
    <row r="27" spans="1:11" ht="14.4" x14ac:dyDescent="0.3">
      <c r="A27" t="s">
        <v>220</v>
      </c>
      <c r="B27">
        <v>13</v>
      </c>
      <c r="C27">
        <v>10.183079719543457</v>
      </c>
      <c r="D27">
        <v>48.39475264916053</v>
      </c>
      <c r="E27">
        <v>176.00387573242187</v>
      </c>
      <c r="F27">
        <v>54.118776671414722</v>
      </c>
      <c r="G27">
        <v>11.761722087860107</v>
      </c>
      <c r="H27">
        <v>20.632696151733398</v>
      </c>
      <c r="I27">
        <v>77.056318283081055</v>
      </c>
      <c r="J27" t="s">
        <v>408</v>
      </c>
      <c r="K27" t="s">
        <v>130</v>
      </c>
    </row>
    <row r="28" spans="1:11" ht="14.4" x14ac:dyDescent="0.3">
      <c r="A28" t="s">
        <v>165</v>
      </c>
      <c r="B28">
        <v>13</v>
      </c>
      <c r="C28">
        <v>30.541965484619141</v>
      </c>
      <c r="D28">
        <v>94.064696972186752</v>
      </c>
      <c r="E28">
        <v>246.32672119140625</v>
      </c>
      <c r="F28">
        <v>65.960182772203154</v>
      </c>
      <c r="G28">
        <v>42.851604461669922</v>
      </c>
      <c r="H28">
        <v>69.151947021484375</v>
      </c>
      <c r="I28">
        <v>123.79933547973633</v>
      </c>
      <c r="J28" t="s">
        <v>408</v>
      </c>
      <c r="K28" t="s">
        <v>130</v>
      </c>
    </row>
    <row r="29" spans="1:11" ht="14.4" x14ac:dyDescent="0.3">
      <c r="A29" t="s">
        <v>98</v>
      </c>
      <c r="B29">
        <v>13</v>
      </c>
      <c r="C29">
        <v>11.502326011657715</v>
      </c>
      <c r="D29">
        <v>35.822502796466537</v>
      </c>
      <c r="E29">
        <v>91.916984558105469</v>
      </c>
      <c r="F29">
        <v>26.669691274812202</v>
      </c>
      <c r="G29">
        <v>17.114789962768555</v>
      </c>
      <c r="H29">
        <v>25.688344955444336</v>
      </c>
      <c r="I29">
        <v>53.252189636230469</v>
      </c>
      <c r="J29" t="s">
        <v>408</v>
      </c>
      <c r="K29" t="s">
        <v>130</v>
      </c>
    </row>
    <row r="30" spans="1:11" ht="14.4" x14ac:dyDescent="0.3">
      <c r="A30" t="s">
        <v>155</v>
      </c>
      <c r="B30">
        <v>13</v>
      </c>
      <c r="C30">
        <v>18.80352783203125</v>
      </c>
      <c r="D30">
        <v>41.489404384906479</v>
      </c>
      <c r="E30">
        <v>69.849014282226563</v>
      </c>
      <c r="F30">
        <v>16.094206369575826</v>
      </c>
      <c r="G30">
        <v>29.815109252929687</v>
      </c>
      <c r="H30">
        <v>42.736454010009766</v>
      </c>
      <c r="I30">
        <v>50.200567245483398</v>
      </c>
      <c r="J30" t="s">
        <v>408</v>
      </c>
      <c r="K30" t="s">
        <v>130</v>
      </c>
    </row>
    <row r="31" spans="1:11" ht="14.4" x14ac:dyDescent="0.3">
      <c r="A31" t="s">
        <v>164</v>
      </c>
      <c r="B31">
        <v>13</v>
      </c>
      <c r="C31">
        <v>10.884923934936523</v>
      </c>
      <c r="D31">
        <v>17.950094296382023</v>
      </c>
      <c r="E31">
        <v>30.805517196655273</v>
      </c>
      <c r="F31">
        <v>6.5785701983835692</v>
      </c>
      <c r="G31">
        <v>13.056816577911377</v>
      </c>
      <c r="H31">
        <v>15.448430061340332</v>
      </c>
      <c r="I31">
        <v>24.155488014221191</v>
      </c>
      <c r="J31" t="s">
        <v>408</v>
      </c>
      <c r="K31" t="s">
        <v>130</v>
      </c>
    </row>
    <row r="32" spans="1:11" ht="14.4" x14ac:dyDescent="0.3">
      <c r="A32" t="s">
        <v>149</v>
      </c>
      <c r="B32">
        <v>13</v>
      </c>
      <c r="C32">
        <v>14.035934448242188</v>
      </c>
      <c r="D32">
        <v>49.272507960979752</v>
      </c>
      <c r="E32">
        <v>172.62364196777344</v>
      </c>
      <c r="F32">
        <v>57.844858195267427</v>
      </c>
      <c r="G32">
        <v>16.126564979553223</v>
      </c>
      <c r="H32">
        <v>19.813440322875977</v>
      </c>
      <c r="I32">
        <v>63.749343872070313</v>
      </c>
      <c r="J32" t="s">
        <v>408</v>
      </c>
      <c r="K32" t="s">
        <v>130</v>
      </c>
    </row>
    <row r="33" spans="1:11" ht="14.4" x14ac:dyDescent="0.3">
      <c r="A33" t="s">
        <v>94</v>
      </c>
      <c r="B33">
        <v>13</v>
      </c>
      <c r="C33">
        <v>13.978178977966309</v>
      </c>
      <c r="D33">
        <v>25.280086737412674</v>
      </c>
      <c r="E33">
        <v>51.128963470458984</v>
      </c>
      <c r="F33">
        <v>11.197094040784432</v>
      </c>
      <c r="G33">
        <v>18.736576080322266</v>
      </c>
      <c r="H33">
        <v>21.53046989440918</v>
      </c>
      <c r="I33">
        <v>28.577794075012207</v>
      </c>
      <c r="J33" t="s">
        <v>408</v>
      </c>
      <c r="K33" t="s">
        <v>130</v>
      </c>
    </row>
    <row r="34" spans="1:11" ht="14.4" x14ac:dyDescent="0.3">
      <c r="A34" t="s">
        <v>217</v>
      </c>
      <c r="B34">
        <v>15</v>
      </c>
      <c r="C34">
        <v>25.065641403198242</v>
      </c>
      <c r="D34">
        <v>55.3813772837321</v>
      </c>
      <c r="E34">
        <v>135.8836669921875</v>
      </c>
      <c r="F34">
        <v>33.123383023768824</v>
      </c>
      <c r="G34">
        <v>27.451986312866211</v>
      </c>
      <c r="H34">
        <v>52.383358001708984</v>
      </c>
      <c r="I34">
        <v>77.01849365234375</v>
      </c>
      <c r="J34" t="s">
        <v>408</v>
      </c>
      <c r="K34" t="s">
        <v>130</v>
      </c>
    </row>
    <row r="35" spans="1:11" ht="14.4" x14ac:dyDescent="0.3">
      <c r="A35" t="s">
        <v>153</v>
      </c>
      <c r="B35">
        <v>16</v>
      </c>
      <c r="C35">
        <v>20.211591720581055</v>
      </c>
      <c r="D35">
        <v>39.045124888420105</v>
      </c>
      <c r="E35">
        <v>79.31500244140625</v>
      </c>
      <c r="F35">
        <v>17.227870628553532</v>
      </c>
      <c r="G35">
        <v>26.7506422996521</v>
      </c>
      <c r="H35">
        <v>30.915688514709473</v>
      </c>
      <c r="I35">
        <v>45.235555648803711</v>
      </c>
      <c r="J35" t="s">
        <v>408</v>
      </c>
      <c r="K35" t="s">
        <v>130</v>
      </c>
    </row>
    <row r="36" spans="1:11" ht="14.4" x14ac:dyDescent="0.3">
      <c r="A36" t="s">
        <v>95</v>
      </c>
      <c r="B36">
        <v>18</v>
      </c>
      <c r="C36">
        <v>7.348330020904541</v>
      </c>
      <c r="D36">
        <v>25.231566667556763</v>
      </c>
      <c r="E36">
        <v>80.709014892578125</v>
      </c>
      <c r="F36">
        <v>19.983775203751321</v>
      </c>
      <c r="G36">
        <v>10.797577857971191</v>
      </c>
      <c r="H36">
        <v>16.50080394744873</v>
      </c>
      <c r="I36">
        <v>41.326088905334473</v>
      </c>
      <c r="J36" t="s">
        <v>408</v>
      </c>
      <c r="K36" t="s">
        <v>130</v>
      </c>
    </row>
    <row r="37" spans="1:11" ht="14.4" x14ac:dyDescent="0.3">
      <c r="A37" t="s">
        <v>224</v>
      </c>
      <c r="B37">
        <v>19</v>
      </c>
      <c r="C37">
        <v>22.851459503173828</v>
      </c>
      <c r="D37">
        <v>37.811146585564863</v>
      </c>
      <c r="E37">
        <v>97.222694396972656</v>
      </c>
      <c r="F37">
        <v>20.024725316788739</v>
      </c>
      <c r="G37">
        <v>23.720050811767578</v>
      </c>
      <c r="H37">
        <v>28.889043807983398</v>
      </c>
      <c r="I37">
        <v>54.920635223388672</v>
      </c>
      <c r="J37" t="s">
        <v>408</v>
      </c>
      <c r="K37" t="s">
        <v>130</v>
      </c>
    </row>
    <row r="38" spans="1:11" ht="14.4" x14ac:dyDescent="0.3">
      <c r="A38" t="s">
        <v>209</v>
      </c>
      <c r="B38">
        <v>19</v>
      </c>
      <c r="C38">
        <v>6.4883952140808105</v>
      </c>
      <c r="D38">
        <v>24.302395795520983</v>
      </c>
      <c r="E38">
        <v>125.41391754150391</v>
      </c>
      <c r="F38">
        <v>33.415215895989363</v>
      </c>
      <c r="G38">
        <v>8.9349422454833984</v>
      </c>
      <c r="H38">
        <v>10.739108085632324</v>
      </c>
      <c r="I38">
        <v>16.331554412841797</v>
      </c>
      <c r="J38" t="s">
        <v>408</v>
      </c>
      <c r="K38" t="s">
        <v>130</v>
      </c>
    </row>
    <row r="39" spans="1:11" ht="14.4" x14ac:dyDescent="0.3">
      <c r="A39" t="s">
        <v>159</v>
      </c>
      <c r="B39">
        <v>20</v>
      </c>
      <c r="C39">
        <v>26.609718322753906</v>
      </c>
      <c r="D39">
        <v>97.580516052246097</v>
      </c>
      <c r="E39">
        <v>221.02645874023437</v>
      </c>
      <c r="F39">
        <v>52.227684211136385</v>
      </c>
      <c r="G39">
        <v>59.770760536193848</v>
      </c>
      <c r="H39">
        <v>93.549530029296875</v>
      </c>
      <c r="I39">
        <v>120.6319408416748</v>
      </c>
      <c r="J39" t="s">
        <v>408</v>
      </c>
      <c r="K39" t="s">
        <v>130</v>
      </c>
    </row>
    <row r="40" spans="1:11" ht="14.4" x14ac:dyDescent="0.3">
      <c r="A40" t="s">
        <v>168</v>
      </c>
      <c r="B40">
        <v>20</v>
      </c>
      <c r="C40">
        <v>17.25849723815918</v>
      </c>
      <c r="D40">
        <v>33.794199085235597</v>
      </c>
      <c r="E40">
        <v>79.052513122558594</v>
      </c>
      <c r="F40">
        <v>20.368845008172649</v>
      </c>
      <c r="G40">
        <v>19.959053039550781</v>
      </c>
      <c r="H40">
        <v>22.085441589355469</v>
      </c>
      <c r="I40">
        <v>51.712355613708496</v>
      </c>
      <c r="J40" t="s">
        <v>408</v>
      </c>
      <c r="K40" t="s">
        <v>130</v>
      </c>
    </row>
    <row r="41" spans="1:11" ht="14.4" x14ac:dyDescent="0.3">
      <c r="A41" t="s">
        <v>202</v>
      </c>
      <c r="B41">
        <v>21</v>
      </c>
      <c r="C41">
        <v>11.802521705627441</v>
      </c>
      <c r="D41">
        <v>32.06693285987491</v>
      </c>
      <c r="E41">
        <v>164.86463928222656</v>
      </c>
      <c r="F41">
        <v>37.451446196488504</v>
      </c>
      <c r="G41">
        <v>14.349106311798096</v>
      </c>
      <c r="H41">
        <v>16.167594909667969</v>
      </c>
      <c r="I41">
        <v>29.396943092346191</v>
      </c>
      <c r="J41" t="s">
        <v>408</v>
      </c>
      <c r="K41" t="s">
        <v>130</v>
      </c>
    </row>
    <row r="42" spans="1:11" ht="14.4" x14ac:dyDescent="0.3">
      <c r="A42" t="s">
        <v>152</v>
      </c>
      <c r="B42">
        <v>21</v>
      </c>
      <c r="C42">
        <v>21.497699737548828</v>
      </c>
      <c r="D42">
        <v>35.811191740490145</v>
      </c>
      <c r="E42">
        <v>61.402179718017578</v>
      </c>
      <c r="F42">
        <v>9.9569988108295782</v>
      </c>
      <c r="G42">
        <v>29.39370059967041</v>
      </c>
      <c r="H42">
        <v>34.000263214111328</v>
      </c>
      <c r="I42">
        <v>43.791837692260742</v>
      </c>
      <c r="J42" t="s">
        <v>408</v>
      </c>
      <c r="K42" t="s">
        <v>130</v>
      </c>
    </row>
    <row r="43" spans="1:11" ht="14.4" x14ac:dyDescent="0.3">
      <c r="A43" t="s">
        <v>158</v>
      </c>
      <c r="B43">
        <v>23</v>
      </c>
      <c r="C43">
        <v>17.251346588134766</v>
      </c>
      <c r="D43">
        <v>43.022156176359758</v>
      </c>
      <c r="E43">
        <v>91.892829895019531</v>
      </c>
      <c r="F43">
        <v>22.588978398808369</v>
      </c>
      <c r="G43">
        <v>24.776576995849609</v>
      </c>
      <c r="H43">
        <v>32.242259979248047</v>
      </c>
      <c r="I43">
        <v>60.796554565429687</v>
      </c>
      <c r="J43" t="s">
        <v>408</v>
      </c>
      <c r="K43" t="s">
        <v>130</v>
      </c>
    </row>
    <row r="44" spans="1:11" ht="14.4" x14ac:dyDescent="0.3">
      <c r="A44" t="s">
        <v>189</v>
      </c>
      <c r="B44">
        <v>23</v>
      </c>
      <c r="C44">
        <v>14.666103363037109</v>
      </c>
      <c r="D44">
        <v>53.988336894823156</v>
      </c>
      <c r="E44">
        <v>226.5595703125</v>
      </c>
      <c r="F44">
        <v>53.052758311951798</v>
      </c>
      <c r="G44">
        <v>28.896257400512695</v>
      </c>
      <c r="H44">
        <v>35.259361267089844</v>
      </c>
      <c r="I44">
        <v>48.829860687255859</v>
      </c>
      <c r="J44" t="s">
        <v>408</v>
      </c>
      <c r="K44" t="s">
        <v>130</v>
      </c>
    </row>
    <row r="45" spans="1:11" ht="14.4" x14ac:dyDescent="0.3">
      <c r="A45" t="s">
        <v>188</v>
      </c>
      <c r="B45">
        <v>24</v>
      </c>
      <c r="C45">
        <v>18.373716354370117</v>
      </c>
      <c r="D45">
        <v>43.71495850880941</v>
      </c>
      <c r="E45">
        <v>172.41230773925781</v>
      </c>
      <c r="F45">
        <v>37.783130744129359</v>
      </c>
      <c r="G45">
        <v>23.206667900085449</v>
      </c>
      <c r="H45">
        <v>27.225678443908691</v>
      </c>
      <c r="I45">
        <v>51.879164695739746</v>
      </c>
      <c r="J45" t="s">
        <v>408</v>
      </c>
      <c r="K45" t="s">
        <v>130</v>
      </c>
    </row>
    <row r="46" spans="1:11" ht="14.4" x14ac:dyDescent="0.3">
      <c r="A46" t="s">
        <v>167</v>
      </c>
      <c r="B46">
        <v>24</v>
      </c>
      <c r="C46">
        <v>13.19963264465332</v>
      </c>
      <c r="D46">
        <v>49.757880051930748</v>
      </c>
      <c r="E46">
        <v>175.692626953125</v>
      </c>
      <c r="F46">
        <v>35.902193605178432</v>
      </c>
      <c r="G46">
        <v>25.559059619903564</v>
      </c>
      <c r="H46">
        <v>41.331907272338867</v>
      </c>
      <c r="I46">
        <v>62.460348129272461</v>
      </c>
      <c r="J46" t="s">
        <v>408</v>
      </c>
      <c r="K46" t="s">
        <v>130</v>
      </c>
    </row>
    <row r="47" spans="1:11" ht="14.4" x14ac:dyDescent="0.3">
      <c r="A47" t="s">
        <v>139</v>
      </c>
      <c r="B47">
        <v>27</v>
      </c>
      <c r="C47">
        <v>12.320505142211914</v>
      </c>
      <c r="D47">
        <v>38.818766558611834</v>
      </c>
      <c r="E47">
        <v>207.03312683105469</v>
      </c>
      <c r="F47">
        <v>40.040506679518657</v>
      </c>
      <c r="G47">
        <v>19.420675277709961</v>
      </c>
      <c r="H47">
        <v>24.354421615600586</v>
      </c>
      <c r="I47">
        <v>39.262245178222656</v>
      </c>
      <c r="J47" t="s">
        <v>408</v>
      </c>
      <c r="K47" t="s">
        <v>130</v>
      </c>
    </row>
    <row r="48" spans="1:11" ht="14.4" x14ac:dyDescent="0.3">
      <c r="A48" t="s">
        <v>173</v>
      </c>
      <c r="B48">
        <v>28</v>
      </c>
      <c r="C48">
        <v>23.493364334106445</v>
      </c>
      <c r="D48">
        <v>46.925188813890728</v>
      </c>
      <c r="E48">
        <v>143.78060913085937</v>
      </c>
      <c r="F48">
        <v>25.281064002865975</v>
      </c>
      <c r="G48">
        <v>31.471939563751221</v>
      </c>
      <c r="H48">
        <v>41.103757858276367</v>
      </c>
      <c r="I48">
        <v>52.222381591796875</v>
      </c>
      <c r="J48" t="s">
        <v>408</v>
      </c>
      <c r="K48" t="s">
        <v>130</v>
      </c>
    </row>
    <row r="49" spans="1:11" ht="14.4" x14ac:dyDescent="0.3">
      <c r="A49" t="s">
        <v>211</v>
      </c>
      <c r="B49">
        <v>28</v>
      </c>
      <c r="C49">
        <v>8.7115001678466797</v>
      </c>
      <c r="D49">
        <v>22.527474062783376</v>
      </c>
      <c r="E49">
        <v>111.20825958251953</v>
      </c>
      <c r="F49">
        <v>18.410515160355214</v>
      </c>
      <c r="G49">
        <v>13.912652969360352</v>
      </c>
      <c r="H49">
        <v>18.678485870361328</v>
      </c>
      <c r="I49">
        <v>23.946162700653076</v>
      </c>
      <c r="J49" t="s">
        <v>408</v>
      </c>
      <c r="K49" t="s">
        <v>130</v>
      </c>
    </row>
    <row r="50" spans="1:11" ht="14.4" x14ac:dyDescent="0.3">
      <c r="A50" t="s">
        <v>91</v>
      </c>
      <c r="B50">
        <v>29</v>
      </c>
      <c r="C50">
        <v>19.759706497192383</v>
      </c>
      <c r="D50">
        <v>33.105763731331663</v>
      </c>
      <c r="E50">
        <v>59.619495391845703</v>
      </c>
      <c r="F50">
        <v>9.9278987343594096</v>
      </c>
      <c r="G50">
        <v>25.283919334411621</v>
      </c>
      <c r="H50">
        <v>30.718021392822266</v>
      </c>
      <c r="I50">
        <v>41.317359924316406</v>
      </c>
      <c r="J50" t="s">
        <v>408</v>
      </c>
      <c r="K50" t="s">
        <v>130</v>
      </c>
    </row>
    <row r="51" spans="1:11" ht="14.4" x14ac:dyDescent="0.3">
      <c r="A51" t="s">
        <v>212</v>
      </c>
      <c r="B51">
        <v>29</v>
      </c>
      <c r="C51">
        <v>22.228086471557617</v>
      </c>
      <c r="D51">
        <v>98.224703295477511</v>
      </c>
      <c r="E51">
        <v>238.42547607421875</v>
      </c>
      <c r="F51">
        <v>58.335964476405728</v>
      </c>
      <c r="G51">
        <v>54.389686584472656</v>
      </c>
      <c r="H51">
        <v>85.946586608886719</v>
      </c>
      <c r="I51">
        <v>128.20283126831055</v>
      </c>
      <c r="J51" t="s">
        <v>408</v>
      </c>
      <c r="K51" t="s">
        <v>130</v>
      </c>
    </row>
    <row r="52" spans="1:11" ht="14.4" x14ac:dyDescent="0.3">
      <c r="A52" t="s">
        <v>150</v>
      </c>
      <c r="B52">
        <v>30</v>
      </c>
      <c r="C52">
        <v>11.075003623962402</v>
      </c>
      <c r="D52">
        <v>33.378832149505612</v>
      </c>
      <c r="E52">
        <v>144.91522216796875</v>
      </c>
      <c r="F52">
        <v>32.041932823326952</v>
      </c>
      <c r="G52">
        <v>17.03786039352417</v>
      </c>
      <c r="H52">
        <v>19.916660308837891</v>
      </c>
      <c r="I52">
        <v>31.312726974487305</v>
      </c>
      <c r="J52" t="s">
        <v>408</v>
      </c>
      <c r="K52" t="s">
        <v>130</v>
      </c>
    </row>
    <row r="53" spans="1:11" ht="14.4" x14ac:dyDescent="0.3">
      <c r="A53" t="s">
        <v>206</v>
      </c>
      <c r="B53">
        <v>32</v>
      </c>
      <c r="C53">
        <v>13.907659530639648</v>
      </c>
      <c r="D53">
        <v>48.214922219514847</v>
      </c>
      <c r="E53">
        <v>150.17938232421875</v>
      </c>
      <c r="F53">
        <v>39.361483316306284</v>
      </c>
      <c r="G53">
        <v>22.601140022277832</v>
      </c>
      <c r="H53">
        <v>28.89649772644043</v>
      </c>
      <c r="I53">
        <v>67.127052307128906</v>
      </c>
      <c r="J53" t="s">
        <v>408</v>
      </c>
      <c r="K53" t="s">
        <v>130</v>
      </c>
    </row>
    <row r="54" spans="1:11" ht="14.4" x14ac:dyDescent="0.3">
      <c r="A54" t="s">
        <v>184</v>
      </c>
      <c r="B54">
        <v>32</v>
      </c>
      <c r="C54">
        <v>18.999984741210937</v>
      </c>
      <c r="D54">
        <v>39.788683772087097</v>
      </c>
      <c r="E54">
        <v>84.050537109375</v>
      </c>
      <c r="F54">
        <v>18.288465576906994</v>
      </c>
      <c r="G54">
        <v>24.66162633895874</v>
      </c>
      <c r="H54">
        <v>35.683042526245117</v>
      </c>
      <c r="I54">
        <v>50.120236396789551</v>
      </c>
      <c r="J54" t="s">
        <v>408</v>
      </c>
      <c r="K54" t="s">
        <v>130</v>
      </c>
    </row>
    <row r="55" spans="1:11" ht="14.4" x14ac:dyDescent="0.3">
      <c r="A55" t="s">
        <v>177</v>
      </c>
      <c r="B55">
        <v>33</v>
      </c>
      <c r="C55">
        <v>7.0049805641174316</v>
      </c>
      <c r="D55">
        <v>29.434422637477066</v>
      </c>
      <c r="E55">
        <v>77.643974304199219</v>
      </c>
      <c r="F55">
        <v>19.357126031218108</v>
      </c>
      <c r="G55">
        <v>12.992441654205322</v>
      </c>
      <c r="H55">
        <v>24.875236511230469</v>
      </c>
      <c r="I55">
        <v>39.868183135986328</v>
      </c>
      <c r="J55" t="s">
        <v>408</v>
      </c>
      <c r="K55" t="s">
        <v>130</v>
      </c>
    </row>
    <row r="56" spans="1:11" ht="14.4" x14ac:dyDescent="0.3">
      <c r="A56" t="s">
        <v>136</v>
      </c>
      <c r="B56">
        <v>35</v>
      </c>
      <c r="C56">
        <v>14.823799133300781</v>
      </c>
      <c r="D56">
        <v>38.872456169128419</v>
      </c>
      <c r="E56">
        <v>205.7325439453125</v>
      </c>
      <c r="F56">
        <v>39.455508856556314</v>
      </c>
      <c r="G56">
        <v>17.632183074951172</v>
      </c>
      <c r="H56">
        <v>21.563020706176758</v>
      </c>
      <c r="I56">
        <v>45.321613311767578</v>
      </c>
      <c r="J56" t="s">
        <v>408</v>
      </c>
      <c r="K56" t="s">
        <v>130</v>
      </c>
    </row>
    <row r="57" spans="1:11" ht="14.4" x14ac:dyDescent="0.3">
      <c r="A57" t="s">
        <v>218</v>
      </c>
      <c r="B57">
        <v>35</v>
      </c>
      <c r="C57">
        <v>12.485578536987305</v>
      </c>
      <c r="D57">
        <v>41.432443782261437</v>
      </c>
      <c r="E57">
        <v>182.79913330078125</v>
      </c>
      <c r="F57">
        <v>38.076313739729372</v>
      </c>
      <c r="G57">
        <v>20.169940948486328</v>
      </c>
      <c r="H57">
        <v>24.595664978027344</v>
      </c>
      <c r="I57">
        <v>44.47088623046875</v>
      </c>
      <c r="J57" t="s">
        <v>408</v>
      </c>
      <c r="K57" t="s">
        <v>130</v>
      </c>
    </row>
    <row r="58" spans="1:11" ht="14.4" x14ac:dyDescent="0.3">
      <c r="A58" t="s">
        <v>207</v>
      </c>
      <c r="B58">
        <v>36</v>
      </c>
      <c r="C58">
        <v>8.2550039291381836</v>
      </c>
      <c r="D58">
        <v>30.516219854354858</v>
      </c>
      <c r="E58">
        <v>173.97274780273438</v>
      </c>
      <c r="F58">
        <v>38.22904011523687</v>
      </c>
      <c r="G58">
        <v>11.004682064056396</v>
      </c>
      <c r="H58">
        <v>18.160849571228027</v>
      </c>
      <c r="I58">
        <v>23.046163082122803</v>
      </c>
      <c r="J58" t="s">
        <v>408</v>
      </c>
      <c r="K58" t="s">
        <v>130</v>
      </c>
    </row>
    <row r="59" spans="1:11" ht="14.4" x14ac:dyDescent="0.3">
      <c r="A59" t="s">
        <v>157</v>
      </c>
      <c r="B59">
        <v>37</v>
      </c>
      <c r="C59">
        <v>17.771272659301758</v>
      </c>
      <c r="D59">
        <v>45.792857092780039</v>
      </c>
      <c r="E59">
        <v>141.94699096679687</v>
      </c>
      <c r="F59">
        <v>26.532217392495838</v>
      </c>
      <c r="G59">
        <v>29.427066802978516</v>
      </c>
      <c r="H59">
        <v>36.019290924072266</v>
      </c>
      <c r="I59">
        <v>53.549331665039063</v>
      </c>
      <c r="J59" t="s">
        <v>408</v>
      </c>
      <c r="K59" t="s">
        <v>130</v>
      </c>
    </row>
    <row r="60" spans="1:11" ht="14.4" x14ac:dyDescent="0.3">
      <c r="A60" t="s">
        <v>196</v>
      </c>
      <c r="B60">
        <v>39</v>
      </c>
      <c r="C60">
        <v>10.064626693725586</v>
      </c>
      <c r="D60">
        <v>47.967395097781448</v>
      </c>
      <c r="E60">
        <v>217.64164733886719</v>
      </c>
      <c r="F60">
        <v>53.121006688693562</v>
      </c>
      <c r="G60">
        <v>18.883184432983398</v>
      </c>
      <c r="H60">
        <v>29.613716125488281</v>
      </c>
      <c r="I60">
        <v>49.696159362792969</v>
      </c>
      <c r="J60" t="s">
        <v>408</v>
      </c>
      <c r="K60" t="s">
        <v>130</v>
      </c>
    </row>
    <row r="61" spans="1:11" ht="14.4" x14ac:dyDescent="0.3">
      <c r="A61" t="s">
        <v>200</v>
      </c>
      <c r="B61">
        <v>42</v>
      </c>
      <c r="C61">
        <v>11.977451324462891</v>
      </c>
      <c r="D61">
        <v>31.717269874754408</v>
      </c>
      <c r="E61">
        <v>106.70841217041016</v>
      </c>
      <c r="F61">
        <v>22.330337933547138</v>
      </c>
      <c r="G61">
        <v>18.5408616065979</v>
      </c>
      <c r="H61">
        <v>22.788689613342285</v>
      </c>
      <c r="I61">
        <v>36.300653457641602</v>
      </c>
      <c r="J61" t="s">
        <v>408</v>
      </c>
      <c r="K61" t="s">
        <v>130</v>
      </c>
    </row>
    <row r="62" spans="1:11" ht="14.4" x14ac:dyDescent="0.3">
      <c r="A62" t="s">
        <v>208</v>
      </c>
      <c r="B62">
        <v>52</v>
      </c>
      <c r="C62">
        <v>6.5118293762207031</v>
      </c>
      <c r="D62">
        <v>31.074044649417583</v>
      </c>
      <c r="E62">
        <v>189.65766906738281</v>
      </c>
      <c r="F62">
        <v>46.267673339521345</v>
      </c>
      <c r="G62">
        <v>9.5049631595611572</v>
      </c>
      <c r="H62">
        <v>12.680148601531982</v>
      </c>
      <c r="I62">
        <v>19.432408332824707</v>
      </c>
      <c r="J62" t="s">
        <v>408</v>
      </c>
      <c r="K62" t="s">
        <v>130</v>
      </c>
    </row>
    <row r="63" spans="1:11" ht="14.4" x14ac:dyDescent="0.3">
      <c r="A63" t="s">
        <v>201</v>
      </c>
      <c r="B63">
        <v>54</v>
      </c>
      <c r="C63">
        <v>16.919858932495117</v>
      </c>
      <c r="D63">
        <v>42.033881929185654</v>
      </c>
      <c r="E63">
        <v>142.83522033691406</v>
      </c>
      <c r="F63">
        <v>30.434548645731379</v>
      </c>
      <c r="G63">
        <v>20.936914920806885</v>
      </c>
      <c r="H63">
        <v>26.196110725402832</v>
      </c>
      <c r="I63">
        <v>49.727070808410645</v>
      </c>
      <c r="J63" t="s">
        <v>408</v>
      </c>
      <c r="K63" t="s">
        <v>130</v>
      </c>
    </row>
    <row r="64" spans="1:11" ht="14.4" x14ac:dyDescent="0.3">
      <c r="A64" t="s">
        <v>146</v>
      </c>
      <c r="B64">
        <v>58</v>
      </c>
      <c r="C64">
        <v>10.43694019317627</v>
      </c>
      <c r="D64">
        <v>25.822029261753478</v>
      </c>
      <c r="E64">
        <v>118.54283905029297</v>
      </c>
      <c r="F64">
        <v>22.737704299120285</v>
      </c>
      <c r="G64">
        <v>14.654301643371582</v>
      </c>
      <c r="H64">
        <v>18.913034439086914</v>
      </c>
      <c r="I64">
        <v>23.04181432723999</v>
      </c>
      <c r="J64" t="s">
        <v>408</v>
      </c>
      <c r="K64" t="s">
        <v>130</v>
      </c>
    </row>
    <row r="65" spans="1:11" ht="14.4" x14ac:dyDescent="0.3">
      <c r="A65" t="s">
        <v>166</v>
      </c>
      <c r="B65">
        <v>59</v>
      </c>
      <c r="C65">
        <v>14.099886894226074</v>
      </c>
      <c r="D65">
        <v>34.595057034896591</v>
      </c>
      <c r="E65">
        <v>96.84869384765625</v>
      </c>
      <c r="F65">
        <v>20.183469131791181</v>
      </c>
      <c r="G65">
        <v>20.731803894042969</v>
      </c>
      <c r="H65">
        <v>23.664829254150391</v>
      </c>
      <c r="I65">
        <v>49.150714874267578</v>
      </c>
      <c r="J65" t="s">
        <v>408</v>
      </c>
      <c r="K65" t="s">
        <v>130</v>
      </c>
    </row>
    <row r="66" spans="1:11" ht="14.4" x14ac:dyDescent="0.3">
      <c r="A66" t="s">
        <v>183</v>
      </c>
      <c r="B66">
        <v>62</v>
      </c>
      <c r="C66">
        <v>14.648455619812012</v>
      </c>
      <c r="D66">
        <v>45.982949641443071</v>
      </c>
      <c r="E66">
        <v>180.74290466308594</v>
      </c>
      <c r="F66">
        <v>36.4947347725887</v>
      </c>
      <c r="G66">
        <v>22.268972873687744</v>
      </c>
      <c r="H66">
        <v>32.267664909362793</v>
      </c>
      <c r="I66">
        <v>53.758624076843262</v>
      </c>
      <c r="J66" t="s">
        <v>408</v>
      </c>
      <c r="K66" t="s">
        <v>130</v>
      </c>
    </row>
    <row r="67" spans="1:11" ht="14.4" x14ac:dyDescent="0.3">
      <c r="A67" t="s">
        <v>135</v>
      </c>
      <c r="B67">
        <v>77</v>
      </c>
      <c r="C67">
        <v>14.194903373718262</v>
      </c>
      <c r="D67">
        <v>49.262494595019845</v>
      </c>
      <c r="E67">
        <v>186.50483703613281</v>
      </c>
      <c r="F67">
        <v>42.681653343140326</v>
      </c>
      <c r="G67">
        <v>21.411991119384766</v>
      </c>
      <c r="H67">
        <v>32.487575531005859</v>
      </c>
      <c r="I67">
        <v>53.108272552490234</v>
      </c>
      <c r="J67" t="s">
        <v>408</v>
      </c>
      <c r="K67" t="s">
        <v>130</v>
      </c>
    </row>
    <row r="68" spans="1:11" ht="14.4" x14ac:dyDescent="0.3">
      <c r="A68" t="s">
        <v>151</v>
      </c>
      <c r="B68">
        <v>81</v>
      </c>
      <c r="C68">
        <v>19.492879867553711</v>
      </c>
      <c r="D68">
        <v>50.315771503213014</v>
      </c>
      <c r="E68">
        <v>216.01995849609375</v>
      </c>
      <c r="F68">
        <v>35.720844119535364</v>
      </c>
      <c r="G68">
        <v>27.758891105651855</v>
      </c>
      <c r="H68">
        <v>39.002304077148438</v>
      </c>
      <c r="I68">
        <v>55.195842742919922</v>
      </c>
      <c r="J68" t="s">
        <v>408</v>
      </c>
      <c r="K68" t="s">
        <v>130</v>
      </c>
    </row>
    <row r="69" spans="1:11" ht="14.4" x14ac:dyDescent="0.3">
      <c r="A69" t="s">
        <v>156</v>
      </c>
      <c r="B69">
        <v>81</v>
      </c>
      <c r="C69">
        <v>15.236313819885254</v>
      </c>
      <c r="D69">
        <v>36.774948826542605</v>
      </c>
      <c r="E69">
        <v>227.0113525390625</v>
      </c>
      <c r="F69">
        <v>31.845208677975961</v>
      </c>
      <c r="G69">
        <v>19.585046768188477</v>
      </c>
      <c r="H69">
        <v>24.307106018066406</v>
      </c>
      <c r="I69">
        <v>42.345661163330078</v>
      </c>
      <c r="J69" t="s">
        <v>408</v>
      </c>
      <c r="K69" t="s">
        <v>130</v>
      </c>
    </row>
    <row r="70" spans="1:11" ht="14.4" x14ac:dyDescent="0.3">
      <c r="A70" t="s">
        <v>178</v>
      </c>
      <c r="B70">
        <v>90</v>
      </c>
      <c r="C70">
        <v>6.6185660362243652</v>
      </c>
      <c r="D70">
        <v>26.209005774392022</v>
      </c>
      <c r="E70">
        <v>211.012939453125</v>
      </c>
      <c r="F70">
        <v>34.994460713552918</v>
      </c>
      <c r="G70">
        <v>10.386783599853516</v>
      </c>
      <c r="H70">
        <v>12.956178188323975</v>
      </c>
      <c r="I70">
        <v>20.883490562438965</v>
      </c>
      <c r="J70" t="s">
        <v>408</v>
      </c>
      <c r="K70" t="s">
        <v>130</v>
      </c>
    </row>
    <row r="71" spans="1:11" ht="14.4" x14ac:dyDescent="0.3">
      <c r="A71" t="s">
        <v>190</v>
      </c>
      <c r="B71">
        <v>97</v>
      </c>
      <c r="C71">
        <v>8.8684186935424805</v>
      </c>
      <c r="D71">
        <v>32.089531151289791</v>
      </c>
      <c r="E71">
        <v>208.72125244140625</v>
      </c>
      <c r="F71">
        <v>32.23606252492052</v>
      </c>
      <c r="G71">
        <v>17.593229293823242</v>
      </c>
      <c r="H71">
        <v>21.095951080322266</v>
      </c>
      <c r="I71">
        <v>32.129159927368164</v>
      </c>
      <c r="J71" t="s">
        <v>408</v>
      </c>
      <c r="K71" t="s">
        <v>130</v>
      </c>
    </row>
    <row r="72" spans="1:11" ht="14.4" x14ac:dyDescent="0.3">
      <c r="A72" t="s">
        <v>225</v>
      </c>
      <c r="B72">
        <v>111</v>
      </c>
      <c r="C72">
        <v>13.475056648254395</v>
      </c>
      <c r="D72">
        <v>43.038112434181009</v>
      </c>
      <c r="E72">
        <v>212.84194946289062</v>
      </c>
      <c r="F72">
        <v>42.330962169331009</v>
      </c>
      <c r="G72">
        <v>20.380949020385742</v>
      </c>
      <c r="H72">
        <v>27.293924331665039</v>
      </c>
      <c r="I72">
        <v>45.478084564208984</v>
      </c>
      <c r="J72" t="s">
        <v>408</v>
      </c>
      <c r="K72" t="s">
        <v>130</v>
      </c>
    </row>
    <row r="73" spans="1:11" ht="14.4" x14ac:dyDescent="0.3">
      <c r="A73" t="s">
        <v>292</v>
      </c>
      <c r="B73">
        <v>1911</v>
      </c>
      <c r="C73">
        <v>3.1385495662689209</v>
      </c>
      <c r="D73">
        <v>40.856856416620424</v>
      </c>
      <c r="E73">
        <v>451.00994873046875</v>
      </c>
      <c r="F73">
        <v>38.960597245081189</v>
      </c>
      <c r="G73" t="e">
        <v>#NUM!</v>
      </c>
      <c r="H73" t="e">
        <v>#NUM!</v>
      </c>
      <c r="I73" t="e">
        <v>#NUM!</v>
      </c>
      <c r="J73" t="e">
        <v>#NUM!</v>
      </c>
      <c r="K73" t="s">
        <v>130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231</v>
      </c>
      <c r="B151">
        <v>8</v>
      </c>
      <c r="C151">
        <v>6.7573251724243164</v>
      </c>
      <c r="D151">
        <v>18.189295887947083</v>
      </c>
      <c r="E151">
        <v>41.913833618164063</v>
      </c>
      <c r="F151">
        <v>11.098181989366354</v>
      </c>
      <c r="G151">
        <v>11.038241624832153</v>
      </c>
      <c r="H151">
        <v>14.553896427154541</v>
      </c>
      <c r="I151">
        <v>23.280280590057373</v>
      </c>
      <c r="J151" t="s">
        <v>408</v>
      </c>
      <c r="K151" t="s">
        <v>2</v>
      </c>
    </row>
    <row r="152" spans="1:11" ht="14.4" x14ac:dyDescent="0.3">
      <c r="A152" t="s">
        <v>251</v>
      </c>
      <c r="B152">
        <v>8</v>
      </c>
      <c r="C152">
        <v>9.8674650192260742</v>
      </c>
      <c r="D152">
        <v>43.940688490867615</v>
      </c>
      <c r="E152">
        <v>95.910957336425781</v>
      </c>
      <c r="F152">
        <v>25.870412486309164</v>
      </c>
      <c r="G152">
        <v>23.337040901184082</v>
      </c>
      <c r="H152">
        <v>44.273550033569336</v>
      </c>
      <c r="I152">
        <v>53.334579467773438</v>
      </c>
      <c r="J152" t="s">
        <v>408</v>
      </c>
      <c r="K152" t="s">
        <v>2</v>
      </c>
    </row>
    <row r="153" spans="1:11" ht="14.4" x14ac:dyDescent="0.3">
      <c r="A153" t="s">
        <v>409</v>
      </c>
      <c r="B153">
        <v>8</v>
      </c>
      <c r="C153">
        <v>22.981277465820313</v>
      </c>
      <c r="D153">
        <v>89.695924758911133</v>
      </c>
      <c r="E153">
        <v>148.8477783203125</v>
      </c>
      <c r="F153">
        <v>43.416027269087877</v>
      </c>
      <c r="G153">
        <v>49.002143859863281</v>
      </c>
      <c r="H153">
        <v>92.962436676025391</v>
      </c>
      <c r="I153">
        <v>128.54475593566895</v>
      </c>
      <c r="J153" t="s">
        <v>408</v>
      </c>
      <c r="K153" t="s">
        <v>2</v>
      </c>
    </row>
    <row r="154" spans="1:11" ht="14.4" x14ac:dyDescent="0.3">
      <c r="A154" t="s">
        <v>236</v>
      </c>
      <c r="B154">
        <v>8</v>
      </c>
      <c r="C154">
        <v>0.79162704944610596</v>
      </c>
      <c r="D154">
        <v>9.4636462181806564</v>
      </c>
      <c r="E154">
        <v>36.404586791992188</v>
      </c>
      <c r="F154">
        <v>11.450005737990896</v>
      </c>
      <c r="G154">
        <v>3.1651622653007507</v>
      </c>
      <c r="H154">
        <v>5.7007508277893066</v>
      </c>
      <c r="I154">
        <v>11.329417705535889</v>
      </c>
      <c r="J154" t="s">
        <v>408</v>
      </c>
      <c r="K154" t="s">
        <v>2</v>
      </c>
    </row>
    <row r="155" spans="1:11" ht="14.4" x14ac:dyDescent="0.3">
      <c r="A155" t="s">
        <v>250</v>
      </c>
      <c r="B155">
        <v>9</v>
      </c>
      <c r="C155">
        <v>41.983989715576172</v>
      </c>
      <c r="D155">
        <v>197.29256566365561</v>
      </c>
      <c r="E155">
        <v>338.76007080078125</v>
      </c>
      <c r="F155">
        <v>116.31009663878777</v>
      </c>
      <c r="G155">
        <v>83.6531982421875</v>
      </c>
      <c r="H155">
        <v>215.61134338378906</v>
      </c>
      <c r="I155">
        <v>309.9229736328125</v>
      </c>
      <c r="J155" t="s">
        <v>408</v>
      </c>
      <c r="K155" t="s">
        <v>2</v>
      </c>
    </row>
    <row r="156" spans="1:11" ht="14.4" x14ac:dyDescent="0.3">
      <c r="A156" t="s">
        <v>232</v>
      </c>
      <c r="B156">
        <v>9</v>
      </c>
      <c r="C156">
        <v>1.9587465524673462</v>
      </c>
      <c r="D156">
        <v>22.670260336663986</v>
      </c>
      <c r="E156">
        <v>111.25043487548828</v>
      </c>
      <c r="F156">
        <v>33.866869632937799</v>
      </c>
      <c r="G156">
        <v>7.700397253036499</v>
      </c>
      <c r="H156">
        <v>12.453773498535156</v>
      </c>
      <c r="I156">
        <v>20.289698600769043</v>
      </c>
      <c r="J156" t="s">
        <v>408</v>
      </c>
      <c r="K156" t="s">
        <v>2</v>
      </c>
    </row>
    <row r="157" spans="1:11" ht="14.4" x14ac:dyDescent="0.3">
      <c r="A157" t="s">
        <v>234</v>
      </c>
      <c r="B157">
        <v>10</v>
      </c>
      <c r="C157">
        <v>31.28471565246582</v>
      </c>
      <c r="D157">
        <v>71.997958183288574</v>
      </c>
      <c r="E157">
        <v>101.26678466796875</v>
      </c>
      <c r="F157">
        <v>24.45985833493236</v>
      </c>
      <c r="G157">
        <v>54.719780921936035</v>
      </c>
      <c r="H157">
        <v>74.493198394775391</v>
      </c>
      <c r="I157">
        <v>93.413717269897461</v>
      </c>
      <c r="J157" t="s">
        <v>408</v>
      </c>
      <c r="K157" t="s">
        <v>2</v>
      </c>
    </row>
    <row r="158" spans="1:11" ht="14.4" x14ac:dyDescent="0.3">
      <c r="A158" t="s">
        <v>44</v>
      </c>
      <c r="B158">
        <v>10</v>
      </c>
      <c r="C158">
        <v>3.7378437519073486</v>
      </c>
      <c r="D158">
        <v>12.778839755058289</v>
      </c>
      <c r="E158">
        <v>27.488458633422852</v>
      </c>
      <c r="F158">
        <v>8.3826958138048244</v>
      </c>
      <c r="G158">
        <v>7.0010558366775513</v>
      </c>
      <c r="H158">
        <v>9.9277925491333008</v>
      </c>
      <c r="I158">
        <v>19.08027458190918</v>
      </c>
      <c r="J158" t="s">
        <v>408</v>
      </c>
      <c r="K158" t="s">
        <v>2</v>
      </c>
    </row>
    <row r="159" spans="1:11" ht="14.4" x14ac:dyDescent="0.3">
      <c r="A159" t="s">
        <v>237</v>
      </c>
      <c r="B159">
        <v>10</v>
      </c>
      <c r="C159">
        <v>20.278116226196289</v>
      </c>
      <c r="D159">
        <v>71.879360580444342</v>
      </c>
      <c r="E159">
        <v>127.69708251953125</v>
      </c>
      <c r="F159">
        <v>39.247206605624662</v>
      </c>
      <c r="G159">
        <v>38.309316158294678</v>
      </c>
      <c r="H159">
        <v>64.609798431396484</v>
      </c>
      <c r="I159">
        <v>118.12981796264648</v>
      </c>
      <c r="J159" t="s">
        <v>408</v>
      </c>
      <c r="K159" t="s">
        <v>2</v>
      </c>
    </row>
    <row r="160" spans="1:11" ht="14.4" x14ac:dyDescent="0.3">
      <c r="A160" t="s">
        <v>22</v>
      </c>
      <c r="B160">
        <v>12</v>
      </c>
      <c r="C160">
        <v>22.885713577270508</v>
      </c>
      <c r="D160">
        <v>58.47282600402832</v>
      </c>
      <c r="E160">
        <v>123.96135711669922</v>
      </c>
      <c r="F160">
        <v>31.027695079810908</v>
      </c>
      <c r="G160">
        <v>31.118020534515381</v>
      </c>
      <c r="H160">
        <v>51.04469108581543</v>
      </c>
      <c r="I160">
        <v>83.197225570678711</v>
      </c>
      <c r="J160" t="s">
        <v>408</v>
      </c>
      <c r="K160" t="s">
        <v>2</v>
      </c>
    </row>
    <row r="161" spans="1:11" ht="14.4" x14ac:dyDescent="0.3">
      <c r="A161" t="s">
        <v>165</v>
      </c>
      <c r="B161">
        <v>14</v>
      </c>
      <c r="C161">
        <v>30.541965484619141</v>
      </c>
      <c r="D161">
        <v>93.029876981462749</v>
      </c>
      <c r="E161">
        <v>246.32672119140625</v>
      </c>
      <c r="F161">
        <v>63.490667803236505</v>
      </c>
      <c r="G161">
        <v>43.015571594238281</v>
      </c>
      <c r="H161">
        <v>74.364582061767578</v>
      </c>
      <c r="I161">
        <v>120.56240653991699</v>
      </c>
      <c r="J161" t="s">
        <v>408</v>
      </c>
      <c r="K161" t="s">
        <v>2</v>
      </c>
    </row>
    <row r="162" spans="1:11" ht="14.4" x14ac:dyDescent="0.3">
      <c r="A162" t="s">
        <v>60</v>
      </c>
      <c r="B162">
        <v>14</v>
      </c>
      <c r="C162">
        <v>59.410263061523438</v>
      </c>
      <c r="D162">
        <v>151.55074201311385</v>
      </c>
      <c r="E162">
        <v>451.00994873046875</v>
      </c>
      <c r="F162">
        <v>119.14536365270379</v>
      </c>
      <c r="G162">
        <v>86.750598907470703</v>
      </c>
      <c r="H162">
        <v>104.61663818359375</v>
      </c>
      <c r="I162">
        <v>150.14595413208008</v>
      </c>
      <c r="J162" t="s">
        <v>408</v>
      </c>
      <c r="K162" t="s">
        <v>2</v>
      </c>
    </row>
    <row r="163" spans="1:11" ht="14.4" x14ac:dyDescent="0.3">
      <c r="A163" t="s">
        <v>79</v>
      </c>
      <c r="B163">
        <v>14</v>
      </c>
      <c r="C163">
        <v>21.815702438354492</v>
      </c>
      <c r="D163">
        <v>51.33025400979178</v>
      </c>
      <c r="E163">
        <v>95.156364440917969</v>
      </c>
      <c r="F163">
        <v>21.311859886354899</v>
      </c>
      <c r="G163">
        <v>34.513299942016602</v>
      </c>
      <c r="H163">
        <v>42.279209136962891</v>
      </c>
      <c r="I163">
        <v>67.828266143798828</v>
      </c>
      <c r="J163" t="s">
        <v>408</v>
      </c>
      <c r="K163" t="s">
        <v>2</v>
      </c>
    </row>
    <row r="164" spans="1:11" ht="14.4" x14ac:dyDescent="0.3">
      <c r="A164" t="s">
        <v>27</v>
      </c>
      <c r="B164">
        <v>16</v>
      </c>
      <c r="C164">
        <v>28.36610221862793</v>
      </c>
      <c r="D164">
        <v>81.995967030525208</v>
      </c>
      <c r="E164">
        <v>258.3494873046875</v>
      </c>
      <c r="F164">
        <v>58.757038139778224</v>
      </c>
      <c r="G164">
        <v>46.913395881652832</v>
      </c>
      <c r="H164">
        <v>65.406570434570313</v>
      </c>
      <c r="I164">
        <v>96.551752090454102</v>
      </c>
      <c r="J164" t="s">
        <v>408</v>
      </c>
      <c r="K164" t="s">
        <v>2</v>
      </c>
    </row>
    <row r="165" spans="1:11" ht="14.4" x14ac:dyDescent="0.3">
      <c r="A165" t="s">
        <v>103</v>
      </c>
      <c r="B165">
        <v>16</v>
      </c>
      <c r="C165">
        <v>101.52154541015625</v>
      </c>
      <c r="D165">
        <v>194.39280557632446</v>
      </c>
      <c r="E165">
        <v>440.38040161132812</v>
      </c>
      <c r="F165">
        <v>94.352460498963353</v>
      </c>
      <c r="G165">
        <v>135.86358261108398</v>
      </c>
      <c r="H165">
        <v>162.6458740234375</v>
      </c>
      <c r="I165">
        <v>260.29079818725586</v>
      </c>
      <c r="J165" t="s">
        <v>408</v>
      </c>
      <c r="K165" t="s">
        <v>2</v>
      </c>
    </row>
    <row r="166" spans="1:11" ht="14.4" x14ac:dyDescent="0.3">
      <c r="A166" t="s">
        <v>51</v>
      </c>
      <c r="B166">
        <v>22</v>
      </c>
      <c r="C166">
        <v>2.8159976005554199</v>
      </c>
      <c r="D166">
        <v>9.7471714128147475</v>
      </c>
      <c r="E166">
        <v>28.249074935913086</v>
      </c>
      <c r="F166">
        <v>5.3773367205848528</v>
      </c>
      <c r="G166">
        <v>6.7914297580718994</v>
      </c>
      <c r="H166">
        <v>8.2239420413970947</v>
      </c>
      <c r="I166">
        <v>12.294812917709351</v>
      </c>
      <c r="J166" t="s">
        <v>408</v>
      </c>
      <c r="K166" t="s">
        <v>2</v>
      </c>
    </row>
    <row r="167" spans="1:11" ht="14.4" x14ac:dyDescent="0.3">
      <c r="A167" t="s">
        <v>58</v>
      </c>
      <c r="B167">
        <v>25</v>
      </c>
      <c r="C167">
        <v>55.570659637451172</v>
      </c>
      <c r="D167">
        <v>120.80874099731446</v>
      </c>
      <c r="E167">
        <v>292.04910278320312</v>
      </c>
      <c r="F167">
        <v>53.257228791770281</v>
      </c>
      <c r="G167">
        <v>85.937904357910156</v>
      </c>
      <c r="H167">
        <v>100.29441833496094</v>
      </c>
      <c r="I167">
        <v>163.59362030029297</v>
      </c>
      <c r="J167" t="s">
        <v>408</v>
      </c>
      <c r="K167" t="s">
        <v>2</v>
      </c>
    </row>
    <row r="168" spans="1:11" ht="14.4" x14ac:dyDescent="0.3">
      <c r="A168" t="s">
        <v>116</v>
      </c>
      <c r="B168">
        <v>27</v>
      </c>
      <c r="C168">
        <v>26.609718322753906</v>
      </c>
      <c r="D168">
        <v>104.94900173611111</v>
      </c>
      <c r="E168">
        <v>221.84103393554687</v>
      </c>
      <c r="F168">
        <v>55.028287900281583</v>
      </c>
      <c r="G168">
        <v>62.333209991455078</v>
      </c>
      <c r="H168">
        <v>100.07688903808594</v>
      </c>
      <c r="I168">
        <v>131.23013305664062</v>
      </c>
      <c r="J168" t="s">
        <v>408</v>
      </c>
      <c r="K168" t="s">
        <v>2</v>
      </c>
    </row>
    <row r="169" spans="1:11" ht="14.4" x14ac:dyDescent="0.3">
      <c r="A169" t="s">
        <v>62</v>
      </c>
      <c r="B169">
        <v>29</v>
      </c>
      <c r="C169">
        <v>14.551237106323242</v>
      </c>
      <c r="D169">
        <v>62.759770886651403</v>
      </c>
      <c r="E169">
        <v>166.85357666015625</v>
      </c>
      <c r="F169">
        <v>36.562181613310791</v>
      </c>
      <c r="G169">
        <v>36.632247924804688</v>
      </c>
      <c r="H169">
        <v>49.627952575683594</v>
      </c>
      <c r="I169">
        <v>85.290153503417969</v>
      </c>
      <c r="J169" t="s">
        <v>408</v>
      </c>
      <c r="K169" t="s">
        <v>2</v>
      </c>
    </row>
    <row r="170" spans="1:11" ht="14.4" x14ac:dyDescent="0.3">
      <c r="A170" t="s">
        <v>52</v>
      </c>
      <c r="B170">
        <v>36</v>
      </c>
      <c r="C170">
        <v>8.8356590270996094</v>
      </c>
      <c r="D170">
        <v>29.157678842544556</v>
      </c>
      <c r="E170">
        <v>95.261505126953125</v>
      </c>
      <c r="F170">
        <v>18.0617581852615</v>
      </c>
      <c r="G170">
        <v>16.449334144592285</v>
      </c>
      <c r="H170">
        <v>24.521488189697266</v>
      </c>
      <c r="I170">
        <v>37.46773624420166</v>
      </c>
      <c r="J170" t="s">
        <v>408</v>
      </c>
      <c r="K170" t="s">
        <v>2</v>
      </c>
    </row>
    <row r="171" spans="1:11" ht="14.4" x14ac:dyDescent="0.3">
      <c r="A171" t="s">
        <v>24</v>
      </c>
      <c r="B171">
        <v>38</v>
      </c>
      <c r="C171">
        <v>17.472570419311523</v>
      </c>
      <c r="D171">
        <v>58.913293888694362</v>
      </c>
      <c r="E171">
        <v>178.75782775878906</v>
      </c>
      <c r="F171">
        <v>37.71814722005746</v>
      </c>
      <c r="G171">
        <v>32.919142246246338</v>
      </c>
      <c r="H171">
        <v>49.146268844604492</v>
      </c>
      <c r="I171">
        <v>74.776147842407227</v>
      </c>
      <c r="J171" t="s">
        <v>408</v>
      </c>
      <c r="K171" t="s">
        <v>2</v>
      </c>
    </row>
    <row r="172" spans="1:11" ht="14.4" x14ac:dyDescent="0.3">
      <c r="A172" t="s">
        <v>18</v>
      </c>
      <c r="B172">
        <v>65</v>
      </c>
      <c r="C172">
        <v>1.0377861261367798</v>
      </c>
      <c r="D172">
        <v>32.172551749302791</v>
      </c>
      <c r="E172">
        <v>176.00387573242187</v>
      </c>
      <c r="F172">
        <v>37.288650099346825</v>
      </c>
      <c r="G172">
        <v>10.950613021850586</v>
      </c>
      <c r="H172">
        <v>16.247932434082031</v>
      </c>
      <c r="I172">
        <v>41.666206359863281</v>
      </c>
      <c r="J172" t="s">
        <v>408</v>
      </c>
      <c r="K172" t="s">
        <v>2</v>
      </c>
    </row>
    <row r="173" spans="1:11" ht="14.4" x14ac:dyDescent="0.3">
      <c r="A173" t="s">
        <v>31</v>
      </c>
      <c r="B173">
        <v>82</v>
      </c>
      <c r="C173">
        <v>14.957218170166016</v>
      </c>
      <c r="D173">
        <v>106.19907988571539</v>
      </c>
      <c r="E173">
        <v>297.868896484375</v>
      </c>
      <c r="F173">
        <v>55.776552478530597</v>
      </c>
      <c r="G173">
        <v>65.025848388671875</v>
      </c>
      <c r="H173">
        <v>96.097591400146484</v>
      </c>
      <c r="I173">
        <v>129.06000518798828</v>
      </c>
      <c r="J173" t="s">
        <v>408</v>
      </c>
      <c r="K173" t="s">
        <v>2</v>
      </c>
    </row>
    <row r="174" spans="1:11" ht="14.4" x14ac:dyDescent="0.3">
      <c r="A174" t="s">
        <v>117</v>
      </c>
      <c r="B174">
        <v>188</v>
      </c>
      <c r="C174">
        <v>7.0049805641174316</v>
      </c>
      <c r="D174">
        <v>28.089003101308297</v>
      </c>
      <c r="E174">
        <v>230.09530639648437</v>
      </c>
      <c r="F174">
        <v>22.790974678564275</v>
      </c>
      <c r="G174">
        <v>16.36951208114624</v>
      </c>
      <c r="H174">
        <v>24.832465171813965</v>
      </c>
      <c r="I174">
        <v>32.228288650512695</v>
      </c>
      <c r="J174" t="s">
        <v>408</v>
      </c>
      <c r="K174" t="s">
        <v>2</v>
      </c>
    </row>
    <row r="175" spans="1:11" ht="14.4" x14ac:dyDescent="0.3">
      <c r="A175" t="s">
        <v>118</v>
      </c>
      <c r="B175">
        <v>2404</v>
      </c>
      <c r="C175">
        <v>6.4883952140808105</v>
      </c>
      <c r="D175">
        <v>38.265855837185647</v>
      </c>
      <c r="E175">
        <v>241.40681457519531</v>
      </c>
      <c r="F175">
        <v>35.152490731422859</v>
      </c>
      <c r="G175">
        <v>18.823196887969971</v>
      </c>
      <c r="H175">
        <v>25.286568641662598</v>
      </c>
      <c r="I175">
        <v>42.458240509033203</v>
      </c>
      <c r="J175" t="s">
        <v>408</v>
      </c>
      <c r="K175" t="s">
        <v>2</v>
      </c>
    </row>
    <row r="176" spans="1:11" ht="14.4" x14ac:dyDescent="0.3">
      <c r="A176" t="s">
        <v>292</v>
      </c>
      <c r="B176">
        <v>3082</v>
      </c>
      <c r="C176">
        <v>0.79162704944610596</v>
      </c>
      <c r="D176">
        <v>43.267772450530629</v>
      </c>
      <c r="E176">
        <v>451.00994873046875</v>
      </c>
      <c r="F176">
        <v>43.611558518946048</v>
      </c>
      <c r="G176" t="e">
        <v>#NUM!</v>
      </c>
      <c r="H176" t="e">
        <v>#NUM!</v>
      </c>
      <c r="I176" t="e">
        <v>#NUM!</v>
      </c>
      <c r="J176" t="e">
        <v>#NUM!</v>
      </c>
      <c r="K176" t="s">
        <v>2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131</v>
      </c>
      <c r="B301">
        <v>8</v>
      </c>
      <c r="C301">
        <v>30.969402313232422</v>
      </c>
      <c r="D301">
        <v>55.277660846710205</v>
      </c>
      <c r="E301">
        <v>94.740997314453125</v>
      </c>
      <c r="F301">
        <v>21.314667656076718</v>
      </c>
      <c r="G301">
        <v>40.735664367675781</v>
      </c>
      <c r="H301">
        <v>47.015396118164062</v>
      </c>
      <c r="I301">
        <v>73.15361213684082</v>
      </c>
      <c r="J301" t="s">
        <v>408</v>
      </c>
      <c r="K301" t="s">
        <v>293</v>
      </c>
    </row>
    <row r="302" spans="1:11" ht="14.4" x14ac:dyDescent="0.3">
      <c r="A302" t="s">
        <v>185</v>
      </c>
      <c r="B302">
        <v>8</v>
      </c>
      <c r="C302">
        <v>1.0704931020736694</v>
      </c>
      <c r="D302">
        <v>7.2011682838201523</v>
      </c>
      <c r="E302">
        <v>17.328014373779297</v>
      </c>
      <c r="F302">
        <v>5.6710083877057054</v>
      </c>
      <c r="G302">
        <v>3.1311655044555664</v>
      </c>
      <c r="H302">
        <v>5.58504319190979</v>
      </c>
      <c r="I302">
        <v>12.395071506500244</v>
      </c>
      <c r="J302" t="s">
        <v>408</v>
      </c>
      <c r="K302" t="s">
        <v>293</v>
      </c>
    </row>
    <row r="303" spans="1:11" ht="14.4" x14ac:dyDescent="0.3">
      <c r="A303" t="s">
        <v>226</v>
      </c>
      <c r="B303">
        <v>8</v>
      </c>
      <c r="C303">
        <v>35.410331726074219</v>
      </c>
      <c r="D303">
        <v>57.920461177825928</v>
      </c>
      <c r="E303">
        <v>140.98001098632812</v>
      </c>
      <c r="F303">
        <v>36.113911516355955</v>
      </c>
      <c r="G303">
        <v>36.96290111541748</v>
      </c>
      <c r="H303">
        <v>43.246997833251953</v>
      </c>
      <c r="I303">
        <v>69.845155715942383</v>
      </c>
      <c r="J303" t="s">
        <v>408</v>
      </c>
      <c r="K303" t="s">
        <v>293</v>
      </c>
    </row>
    <row r="304" spans="1:11" ht="14.4" x14ac:dyDescent="0.3">
      <c r="A304" t="s">
        <v>169</v>
      </c>
      <c r="B304">
        <v>9</v>
      </c>
      <c r="C304">
        <v>75.472030639648438</v>
      </c>
      <c r="D304">
        <v>153.45258416069879</v>
      </c>
      <c r="E304">
        <v>451.00994873046875</v>
      </c>
      <c r="F304">
        <v>116.51485153855276</v>
      </c>
      <c r="G304">
        <v>93.975593566894531</v>
      </c>
      <c r="H304">
        <v>106.03356170654297</v>
      </c>
      <c r="I304">
        <v>163.20822906494141</v>
      </c>
      <c r="J304" t="s">
        <v>408</v>
      </c>
      <c r="K304" t="s">
        <v>293</v>
      </c>
    </row>
    <row r="305" spans="1:11" ht="14.4" x14ac:dyDescent="0.3">
      <c r="A305" t="s">
        <v>162</v>
      </c>
      <c r="B305">
        <v>10</v>
      </c>
      <c r="C305">
        <v>14.957218170166016</v>
      </c>
      <c r="D305">
        <v>97.381742858886724</v>
      </c>
      <c r="E305">
        <v>142.07731628417969</v>
      </c>
      <c r="F305">
        <v>40.156349961640267</v>
      </c>
      <c r="G305">
        <v>64.430500984191895</v>
      </c>
      <c r="H305">
        <v>116.19427108764648</v>
      </c>
      <c r="I305">
        <v>125.34503746032715</v>
      </c>
      <c r="J305" t="s">
        <v>408</v>
      </c>
      <c r="K305" t="s">
        <v>293</v>
      </c>
    </row>
    <row r="306" spans="1:11" ht="14.4" x14ac:dyDescent="0.3">
      <c r="A306" t="s">
        <v>180</v>
      </c>
      <c r="B306">
        <v>10</v>
      </c>
      <c r="C306">
        <v>58.574119567871094</v>
      </c>
      <c r="D306">
        <v>109.60085144042969</v>
      </c>
      <c r="E306">
        <v>180.42628479003906</v>
      </c>
      <c r="F306">
        <v>45.07366214348778</v>
      </c>
      <c r="G306">
        <v>77.497331619262695</v>
      </c>
      <c r="H306">
        <v>94.563541412353516</v>
      </c>
      <c r="I306">
        <v>166.89037322998047</v>
      </c>
      <c r="J306" t="s">
        <v>408</v>
      </c>
      <c r="K306" t="s">
        <v>293</v>
      </c>
    </row>
    <row r="307" spans="1:11" ht="14.4" x14ac:dyDescent="0.3">
      <c r="A307" t="s">
        <v>141</v>
      </c>
      <c r="B307">
        <v>11</v>
      </c>
      <c r="C307">
        <v>28.36610221862793</v>
      </c>
      <c r="D307">
        <v>72.54411992159757</v>
      </c>
      <c r="E307">
        <v>174.27076721191406</v>
      </c>
      <c r="F307">
        <v>42.304657353259472</v>
      </c>
      <c r="G307">
        <v>42.489936828613281</v>
      </c>
      <c r="H307">
        <v>65.362228393554688</v>
      </c>
      <c r="I307">
        <v>102.00991058349609</v>
      </c>
      <c r="J307" t="s">
        <v>408</v>
      </c>
      <c r="K307" t="s">
        <v>293</v>
      </c>
    </row>
    <row r="308" spans="1:11" ht="14.4" x14ac:dyDescent="0.3">
      <c r="A308" t="s">
        <v>137</v>
      </c>
      <c r="B308">
        <v>11</v>
      </c>
      <c r="C308">
        <v>17.472570419311523</v>
      </c>
      <c r="D308">
        <v>46.855002836747602</v>
      </c>
      <c r="E308">
        <v>101.21519470214844</v>
      </c>
      <c r="F308">
        <v>27.626131664745316</v>
      </c>
      <c r="G308">
        <v>18.455163955688477</v>
      </c>
      <c r="H308">
        <v>46.480499267578125</v>
      </c>
      <c r="I308">
        <v>73.844017028808594</v>
      </c>
      <c r="J308" t="s">
        <v>408</v>
      </c>
      <c r="K308" t="s">
        <v>293</v>
      </c>
    </row>
    <row r="309" spans="1:11" ht="14.4" x14ac:dyDescent="0.3">
      <c r="A309" t="s">
        <v>193</v>
      </c>
      <c r="B309">
        <v>12</v>
      </c>
      <c r="C309">
        <v>24.06007194519043</v>
      </c>
      <c r="D309">
        <v>65.045446395874023</v>
      </c>
      <c r="E309">
        <v>117.21273803710937</v>
      </c>
      <c r="F309">
        <v>27.876500343885521</v>
      </c>
      <c r="G309">
        <v>41.703518867492676</v>
      </c>
      <c r="H309">
        <v>61.518367767333984</v>
      </c>
      <c r="I309">
        <v>85.734834671020508</v>
      </c>
      <c r="J309" t="s">
        <v>408</v>
      </c>
      <c r="K309" t="s">
        <v>293</v>
      </c>
    </row>
    <row r="310" spans="1:11" ht="14.4" x14ac:dyDescent="0.3">
      <c r="A310" t="s">
        <v>215</v>
      </c>
      <c r="B310">
        <v>17</v>
      </c>
      <c r="C310">
        <v>14.766146659851074</v>
      </c>
      <c r="D310">
        <v>29.920324101167566</v>
      </c>
      <c r="E310">
        <v>95.261505126953125</v>
      </c>
      <c r="F310">
        <v>22.090342804468424</v>
      </c>
      <c r="G310">
        <v>16.464493751525879</v>
      </c>
      <c r="H310">
        <v>22.09528923034668</v>
      </c>
      <c r="I310">
        <v>33.014689445495605</v>
      </c>
      <c r="J310" t="s">
        <v>408</v>
      </c>
      <c r="K310" t="s">
        <v>293</v>
      </c>
    </row>
    <row r="311" spans="1:11" ht="14.4" x14ac:dyDescent="0.3">
      <c r="A311" t="s">
        <v>191</v>
      </c>
      <c r="B311">
        <v>19</v>
      </c>
      <c r="C311">
        <v>8.8356590270996094</v>
      </c>
      <c r="D311">
        <v>28.47531203219765</v>
      </c>
      <c r="E311">
        <v>66.401451110839844</v>
      </c>
      <c r="F311">
        <v>14.125395462006537</v>
      </c>
      <c r="G311">
        <v>16.183271408081055</v>
      </c>
      <c r="H311">
        <v>27.882089614868164</v>
      </c>
      <c r="I311">
        <v>38.573833465576172</v>
      </c>
      <c r="J311" t="s">
        <v>408</v>
      </c>
      <c r="K311" t="s">
        <v>293</v>
      </c>
    </row>
    <row r="312" spans="1:11" ht="14.4" x14ac:dyDescent="0.3">
      <c r="A312" t="s">
        <v>222</v>
      </c>
      <c r="B312">
        <v>24</v>
      </c>
      <c r="C312">
        <v>10.183079719543457</v>
      </c>
      <c r="D312">
        <v>40.178053617477417</v>
      </c>
      <c r="E312">
        <v>176.00387573242187</v>
      </c>
      <c r="F312">
        <v>44.874294459253328</v>
      </c>
      <c r="G312">
        <v>11.512019157409668</v>
      </c>
      <c r="H312">
        <v>16.569056510925293</v>
      </c>
      <c r="I312">
        <v>63.653496742248535</v>
      </c>
      <c r="J312" t="s">
        <v>408</v>
      </c>
      <c r="K312" t="s">
        <v>293</v>
      </c>
    </row>
    <row r="313" spans="1:11" ht="14.4" x14ac:dyDescent="0.3">
      <c r="A313" t="s">
        <v>36</v>
      </c>
      <c r="B313">
        <v>31</v>
      </c>
      <c r="C313">
        <v>16.530715942382812</v>
      </c>
      <c r="D313">
        <v>76.732845614033366</v>
      </c>
      <c r="E313">
        <v>378.24407958984375</v>
      </c>
      <c r="F313">
        <v>72.871371392645358</v>
      </c>
      <c r="G313">
        <v>47.512107849121094</v>
      </c>
      <c r="H313">
        <v>61.874347686767578</v>
      </c>
      <c r="I313">
        <v>78.744064331054687</v>
      </c>
      <c r="J313" t="s">
        <v>408</v>
      </c>
      <c r="K313" t="s">
        <v>293</v>
      </c>
    </row>
    <row r="314" spans="1:11" ht="14.4" x14ac:dyDescent="0.3">
      <c r="A314" t="s">
        <v>294</v>
      </c>
      <c r="B314">
        <v>3053</v>
      </c>
      <c r="C314">
        <v>0.45930573344230652</v>
      </c>
      <c r="D314">
        <v>44.539263411219146</v>
      </c>
      <c r="E314">
        <v>440.38040161132812</v>
      </c>
      <c r="F314">
        <v>46.558599178899449</v>
      </c>
      <c r="G314">
        <v>18.9864501953125</v>
      </c>
      <c r="H314">
        <v>26.997442245483398</v>
      </c>
      <c r="I314">
        <v>49.819509506225586</v>
      </c>
      <c r="J314" t="s">
        <v>408</v>
      </c>
      <c r="K314" t="s">
        <v>293</v>
      </c>
    </row>
    <row r="315" spans="1:11" ht="14.4" x14ac:dyDescent="0.3">
      <c r="A315" t="s">
        <v>292</v>
      </c>
      <c r="B315">
        <v>3231</v>
      </c>
      <c r="C315">
        <v>0.45930573344230652</v>
      </c>
      <c r="D315">
        <v>45.459321684814832</v>
      </c>
      <c r="E315">
        <v>451.00994873046875</v>
      </c>
      <c r="F315">
        <v>47.421127795321738</v>
      </c>
      <c r="G315" t="e">
        <v>#NUM!</v>
      </c>
      <c r="H315" t="e">
        <v>#NUM!</v>
      </c>
      <c r="I315" t="e">
        <v>#NUM!</v>
      </c>
      <c r="J315" t="e">
        <v>#NUM!</v>
      </c>
      <c r="K315" t="s">
        <v>293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397</v>
      </c>
      <c r="B451" s="31">
        <v>8</v>
      </c>
      <c r="C451" s="31">
        <v>34.215305328369141</v>
      </c>
      <c r="D451" s="31">
        <v>54.191614151000977</v>
      </c>
      <c r="E451" s="31">
        <v>95.261505126953125</v>
      </c>
      <c r="F451" s="31">
        <v>21.25770472752734</v>
      </c>
      <c r="G451" s="31">
        <v>39.008565902709961</v>
      </c>
      <c r="H451" s="31">
        <v>43.893911361694336</v>
      </c>
      <c r="I451" s="31">
        <v>69.802606582641602</v>
      </c>
      <c r="J451" s="34" t="s">
        <v>408</v>
      </c>
      <c r="K451" s="31" t="s">
        <v>296</v>
      </c>
    </row>
    <row r="452" spans="1:11" x14ac:dyDescent="0.3">
      <c r="A452" s="31" t="s">
        <v>295</v>
      </c>
      <c r="B452" s="31">
        <v>8</v>
      </c>
      <c r="C452" s="31">
        <v>14.957218170166016</v>
      </c>
      <c r="D452" s="31">
        <v>52.082360029220581</v>
      </c>
      <c r="E452" s="31">
        <v>118.54529571533203</v>
      </c>
      <c r="F452" s="31">
        <v>36.329564817823943</v>
      </c>
      <c r="G452" s="31">
        <v>22.966440677642822</v>
      </c>
      <c r="H452" s="31">
        <v>43.028835296630859</v>
      </c>
      <c r="I452" s="31">
        <v>80.395569801330566</v>
      </c>
      <c r="J452" s="34" t="s">
        <v>408</v>
      </c>
      <c r="K452" s="31" t="s">
        <v>296</v>
      </c>
    </row>
    <row r="453" spans="1:11" x14ac:dyDescent="0.3">
      <c r="A453" s="31" t="s">
        <v>297</v>
      </c>
      <c r="B453" s="31">
        <v>8</v>
      </c>
      <c r="C453" s="31">
        <v>138.75645446777344</v>
      </c>
      <c r="D453" s="31">
        <v>222.40595054626465</v>
      </c>
      <c r="E453" s="31">
        <v>440.38040161132812</v>
      </c>
      <c r="F453" s="31">
        <v>105.29387788484686</v>
      </c>
      <c r="G453" s="31">
        <v>159.82572937011719</v>
      </c>
      <c r="H453" s="31">
        <v>175.04155731201172</v>
      </c>
      <c r="I453" s="31">
        <v>294.35116195678711</v>
      </c>
      <c r="J453" s="34" t="s">
        <v>408</v>
      </c>
      <c r="K453" s="31" t="s">
        <v>296</v>
      </c>
    </row>
    <row r="454" spans="1:11" x14ac:dyDescent="0.3">
      <c r="A454" s="31" t="s">
        <v>298</v>
      </c>
      <c r="B454" s="31">
        <v>9</v>
      </c>
      <c r="C454" s="31">
        <v>90.693153381347656</v>
      </c>
      <c r="D454" s="31">
        <v>190.59638298882379</v>
      </c>
      <c r="E454" s="31">
        <v>451.00994873046875</v>
      </c>
      <c r="F454" s="31">
        <v>134.72620797163083</v>
      </c>
      <c r="G454" s="31">
        <v>104.61663818359375</v>
      </c>
      <c r="H454" s="31">
        <v>130.9903564453125</v>
      </c>
      <c r="I454" s="31">
        <v>290.60465240478516</v>
      </c>
      <c r="J454" s="34" t="s">
        <v>408</v>
      </c>
      <c r="K454" s="31" t="s">
        <v>296</v>
      </c>
    </row>
    <row r="455" spans="1:11" x14ac:dyDescent="0.3">
      <c r="A455" s="31" t="s">
        <v>398</v>
      </c>
      <c r="B455" s="31">
        <v>9</v>
      </c>
      <c r="C455" s="31">
        <v>3.7378437519073486</v>
      </c>
      <c r="D455" s="31">
        <v>11.19057493739658</v>
      </c>
      <c r="E455" s="31">
        <v>27.488458633422852</v>
      </c>
      <c r="F455" s="31">
        <v>7.1185816720138293</v>
      </c>
      <c r="G455" s="31">
        <v>6.9219396114349365</v>
      </c>
      <c r="H455" s="31">
        <v>9.0410070419311523</v>
      </c>
      <c r="I455" s="31">
        <v>14.231758594512939</v>
      </c>
      <c r="J455" s="34" t="s">
        <v>408</v>
      </c>
      <c r="K455" s="31" t="s">
        <v>296</v>
      </c>
    </row>
    <row r="456" spans="1:11" x14ac:dyDescent="0.3">
      <c r="A456" s="31" t="s">
        <v>300</v>
      </c>
      <c r="B456" s="31">
        <v>9</v>
      </c>
      <c r="C456" s="31">
        <v>87.022171020507813</v>
      </c>
      <c r="D456" s="31">
        <v>139.16246626112195</v>
      </c>
      <c r="E456" s="31">
        <v>221.02645874023437</v>
      </c>
      <c r="F456" s="31">
        <v>45.555441431230769</v>
      </c>
      <c r="G456" s="31">
        <v>103.43540191650391</v>
      </c>
      <c r="H456" s="31">
        <v>120.58602142333984</v>
      </c>
      <c r="I456" s="31">
        <v>182.91011047363281</v>
      </c>
      <c r="J456" s="34" t="s">
        <v>408</v>
      </c>
      <c r="K456" s="31" t="s">
        <v>296</v>
      </c>
    </row>
    <row r="457" spans="1:11" x14ac:dyDescent="0.3">
      <c r="A457" s="31" t="s">
        <v>299</v>
      </c>
      <c r="B457" s="31">
        <v>9</v>
      </c>
      <c r="C457" s="31">
        <v>28.36610221862793</v>
      </c>
      <c r="D457" s="31">
        <v>53.739832772148979</v>
      </c>
      <c r="E457" s="31">
        <v>80.177276611328125</v>
      </c>
      <c r="F457" s="31">
        <v>16.710598546264425</v>
      </c>
      <c r="G457" s="31">
        <v>39.638029098510742</v>
      </c>
      <c r="H457" s="31">
        <v>54.376258850097656</v>
      </c>
      <c r="I457" s="31">
        <v>67.193450927734375</v>
      </c>
      <c r="J457" s="34" t="s">
        <v>408</v>
      </c>
      <c r="K457" s="31" t="s">
        <v>296</v>
      </c>
    </row>
    <row r="458" spans="1:11" x14ac:dyDescent="0.3">
      <c r="A458" s="31" t="s">
        <v>302</v>
      </c>
      <c r="B458" s="31">
        <v>11</v>
      </c>
      <c r="C458" s="31">
        <v>46.074733734130859</v>
      </c>
      <c r="D458" s="31">
        <v>113.78873686356978</v>
      </c>
      <c r="E458" s="31">
        <v>221.84103393554687</v>
      </c>
      <c r="F458" s="31">
        <v>50.317288267166958</v>
      </c>
      <c r="G458" s="31">
        <v>76.732398986816406</v>
      </c>
      <c r="H458" s="31">
        <v>117.59307861328125</v>
      </c>
      <c r="I458" s="31">
        <v>146.8857421875</v>
      </c>
      <c r="J458" s="34" t="s">
        <v>408</v>
      </c>
      <c r="K458" s="31" t="s">
        <v>296</v>
      </c>
    </row>
    <row r="459" spans="1:11" x14ac:dyDescent="0.3">
      <c r="A459" s="31" t="s">
        <v>304</v>
      </c>
      <c r="B459" s="31">
        <v>11</v>
      </c>
      <c r="C459" s="31">
        <v>31.690620422363281</v>
      </c>
      <c r="D459" s="31">
        <v>47.952038851651281</v>
      </c>
      <c r="E459" s="31">
        <v>80.075881958007813</v>
      </c>
      <c r="F459" s="31">
        <v>15.700634980428713</v>
      </c>
      <c r="G459" s="31">
        <v>34.709526062011719</v>
      </c>
      <c r="H459" s="31">
        <v>41.747474670410156</v>
      </c>
      <c r="I459" s="31">
        <v>61.40948486328125</v>
      </c>
      <c r="J459" s="34" t="s">
        <v>408</v>
      </c>
      <c r="K459" s="31" t="s">
        <v>296</v>
      </c>
    </row>
    <row r="460" spans="1:11" x14ac:dyDescent="0.3">
      <c r="A460" s="31" t="s">
        <v>303</v>
      </c>
      <c r="B460" s="31">
        <v>12</v>
      </c>
      <c r="C460" s="31">
        <v>27.655622482299805</v>
      </c>
      <c r="D460" s="31">
        <v>82.43646637598674</v>
      </c>
      <c r="E460" s="31">
        <v>166.85357666015625</v>
      </c>
      <c r="F460" s="31">
        <v>41.938192491272169</v>
      </c>
      <c r="G460" s="31">
        <v>43.583816528320313</v>
      </c>
      <c r="H460" s="31">
        <v>85.290153503417969</v>
      </c>
      <c r="I460" s="31">
        <v>111.45736122131348</v>
      </c>
      <c r="J460" s="34" t="s">
        <v>408</v>
      </c>
      <c r="K460" s="31" t="s">
        <v>296</v>
      </c>
    </row>
    <row r="461" spans="1:11" x14ac:dyDescent="0.3">
      <c r="A461" s="31" t="s">
        <v>305</v>
      </c>
      <c r="B461" s="31">
        <v>13</v>
      </c>
      <c r="C461" s="31">
        <v>7.4273638725280762</v>
      </c>
      <c r="D461" s="31">
        <v>42.736990891970123</v>
      </c>
      <c r="E461" s="31">
        <v>158.70817565917969</v>
      </c>
      <c r="F461" s="31">
        <v>46.809314239546374</v>
      </c>
      <c r="G461" s="31">
        <v>10.495434761047363</v>
      </c>
      <c r="H461" s="31">
        <v>17.077150344848633</v>
      </c>
      <c r="I461" s="31">
        <v>77.943950653076172</v>
      </c>
      <c r="J461" s="34" t="s">
        <v>408</v>
      </c>
      <c r="K461" s="31" t="s">
        <v>296</v>
      </c>
    </row>
    <row r="462" spans="1:11" x14ac:dyDescent="0.3">
      <c r="A462" s="31" t="s">
        <v>306</v>
      </c>
      <c r="B462" s="31">
        <v>16</v>
      </c>
      <c r="C462" s="31">
        <v>19.33073616027832</v>
      </c>
      <c r="D462" s="31">
        <v>51.01528263092041</v>
      </c>
      <c r="E462" s="31">
        <v>100.06494903564453</v>
      </c>
      <c r="F462" s="31">
        <v>24.3669402446208</v>
      </c>
      <c r="G462" s="31">
        <v>30.482754707336426</v>
      </c>
      <c r="H462" s="31">
        <v>45.108098983764648</v>
      </c>
      <c r="I462" s="31">
        <v>76.643417358398438</v>
      </c>
      <c r="J462" s="34" t="s">
        <v>408</v>
      </c>
      <c r="K462" s="31" t="s">
        <v>296</v>
      </c>
    </row>
    <row r="463" spans="1:11" x14ac:dyDescent="0.3">
      <c r="A463" s="31" t="s">
        <v>301</v>
      </c>
      <c r="B463" s="31">
        <v>16</v>
      </c>
      <c r="C463" s="31">
        <v>17.472570419311523</v>
      </c>
      <c r="D463" s="31">
        <v>50.11213219165802</v>
      </c>
      <c r="E463" s="31">
        <v>117.21273803710937</v>
      </c>
      <c r="F463" s="31">
        <v>29.432013746320163</v>
      </c>
      <c r="G463" s="31">
        <v>26.90078067779541</v>
      </c>
      <c r="H463" s="31">
        <v>46.41920280456543</v>
      </c>
      <c r="I463" s="31">
        <v>58.355798721313477</v>
      </c>
      <c r="J463" s="34" t="s">
        <v>408</v>
      </c>
      <c r="K463" s="31" t="s">
        <v>296</v>
      </c>
    </row>
    <row r="464" spans="1:11" x14ac:dyDescent="0.3">
      <c r="A464" s="31" t="s">
        <v>307</v>
      </c>
      <c r="B464" s="31">
        <v>17</v>
      </c>
      <c r="C464" s="31">
        <v>2.8159976005554199</v>
      </c>
      <c r="D464" s="31">
        <v>8.1808323158937348</v>
      </c>
      <c r="E464" s="31">
        <v>12.911355018615723</v>
      </c>
      <c r="F464" s="31">
        <v>3.0798254827199845</v>
      </c>
      <c r="G464" s="31">
        <v>6.4617488384246826</v>
      </c>
      <c r="H464" s="31">
        <v>7.4330387115478516</v>
      </c>
      <c r="I464" s="31">
        <v>11.213634490966797</v>
      </c>
      <c r="J464" s="34" t="s">
        <v>408</v>
      </c>
      <c r="K464" s="31" t="s">
        <v>296</v>
      </c>
    </row>
    <row r="465" spans="1:11" x14ac:dyDescent="0.3">
      <c r="A465" s="31" t="s">
        <v>308</v>
      </c>
      <c r="B465" s="31">
        <v>18</v>
      </c>
      <c r="C465" s="31">
        <v>55.570659637451172</v>
      </c>
      <c r="D465" s="31">
        <v>112.87574450174968</v>
      </c>
      <c r="E465" s="31">
        <v>292.04910278320312</v>
      </c>
      <c r="F465" s="31">
        <v>57.037186191562157</v>
      </c>
      <c r="G465" s="31">
        <v>78.991016387939453</v>
      </c>
      <c r="H465" s="31">
        <v>96.689319610595703</v>
      </c>
      <c r="I465" s="31">
        <v>145.60158157348633</v>
      </c>
      <c r="J465" s="34" t="s">
        <v>408</v>
      </c>
      <c r="K465" s="31" t="s">
        <v>296</v>
      </c>
    </row>
    <row r="466" spans="1:11" x14ac:dyDescent="0.3">
      <c r="A466" s="31" t="s">
        <v>309</v>
      </c>
      <c r="B466" s="31">
        <v>19</v>
      </c>
      <c r="C466" s="31">
        <v>20.341606140136719</v>
      </c>
      <c r="D466" s="31">
        <v>60.264337840833164</v>
      </c>
      <c r="E466" s="31">
        <v>178.75782775878906</v>
      </c>
      <c r="F466" s="31">
        <v>41.555402711602994</v>
      </c>
      <c r="G466" s="31">
        <v>33.875377655029297</v>
      </c>
      <c r="H466" s="31">
        <v>46.480499267578125</v>
      </c>
      <c r="I466" s="31">
        <v>74.013328552246094</v>
      </c>
      <c r="J466" s="34" t="s">
        <v>408</v>
      </c>
      <c r="K466" s="31" t="s">
        <v>296</v>
      </c>
    </row>
    <row r="467" spans="1:11" x14ac:dyDescent="0.3">
      <c r="A467" s="31" t="s">
        <v>310</v>
      </c>
      <c r="B467" s="31">
        <v>22</v>
      </c>
      <c r="C467" s="31">
        <v>13.69294261932373</v>
      </c>
      <c r="D467" s="31">
        <v>23.609802809628572</v>
      </c>
      <c r="E467" s="31">
        <v>45.431068420410156</v>
      </c>
      <c r="F467" s="31">
        <v>8.232524714545562</v>
      </c>
      <c r="G467" s="31">
        <v>16.057819843292236</v>
      </c>
      <c r="H467" s="31">
        <v>23.282696723937988</v>
      </c>
      <c r="I467" s="31">
        <v>28.226284503936768</v>
      </c>
      <c r="J467" s="34" t="s">
        <v>408</v>
      </c>
      <c r="K467" s="31" t="s">
        <v>296</v>
      </c>
    </row>
    <row r="468" spans="1:11" x14ac:dyDescent="0.3">
      <c r="A468" s="31" t="s">
        <v>311</v>
      </c>
      <c r="B468" s="31">
        <v>23</v>
      </c>
      <c r="C468" s="31">
        <v>63.257015228271484</v>
      </c>
      <c r="D468" s="31">
        <v>156.07774402784264</v>
      </c>
      <c r="E468" s="31">
        <v>276.29946899414062</v>
      </c>
      <c r="F468" s="31">
        <v>54.540697687115021</v>
      </c>
      <c r="G468" s="31">
        <v>112.84996032714844</v>
      </c>
      <c r="H468" s="31">
        <v>157.89161682128906</v>
      </c>
      <c r="I468" s="31">
        <v>193.06500244140625</v>
      </c>
      <c r="J468" s="34" t="s">
        <v>408</v>
      </c>
      <c r="K468" s="31" t="s">
        <v>296</v>
      </c>
    </row>
    <row r="469" spans="1:11" x14ac:dyDescent="0.3">
      <c r="A469" s="31" t="s">
        <v>399</v>
      </c>
      <c r="B469" s="31">
        <v>25</v>
      </c>
      <c r="C469" s="31">
        <v>12.912267684936523</v>
      </c>
      <c r="D469" s="31">
        <v>37.287114410400392</v>
      </c>
      <c r="E469" s="31">
        <v>93.405311584472656</v>
      </c>
      <c r="F469" s="31">
        <v>22.085142370086128</v>
      </c>
      <c r="G469" s="31">
        <v>21.62242603302002</v>
      </c>
      <c r="H469" s="31">
        <v>28.896257400512695</v>
      </c>
      <c r="I469" s="31">
        <v>45.869211196899414</v>
      </c>
      <c r="J469" s="34" t="s">
        <v>408</v>
      </c>
      <c r="K469" s="31" t="s">
        <v>296</v>
      </c>
    </row>
    <row r="470" spans="1:11" x14ac:dyDescent="0.3">
      <c r="A470" s="31" t="s">
        <v>312</v>
      </c>
      <c r="B470" s="31">
        <v>44</v>
      </c>
      <c r="C470" s="31">
        <v>1.0377861261367798</v>
      </c>
      <c r="D470" s="31">
        <v>22.945539647882637</v>
      </c>
      <c r="E470" s="31">
        <v>96.432052612304688</v>
      </c>
      <c r="F470" s="31">
        <v>22.215744298478182</v>
      </c>
      <c r="G470" s="31">
        <v>10.030759572982788</v>
      </c>
      <c r="H470" s="31">
        <v>13.925745010375977</v>
      </c>
      <c r="I470" s="31">
        <v>31.218920707702637</v>
      </c>
      <c r="J470" s="34" t="s">
        <v>408</v>
      </c>
      <c r="K470" s="31" t="s">
        <v>296</v>
      </c>
    </row>
    <row r="471" spans="1:11" x14ac:dyDescent="0.3">
      <c r="A471" s="31" t="s">
        <v>313</v>
      </c>
      <c r="B471" s="31">
        <v>51</v>
      </c>
      <c r="C471" s="31">
        <v>30.048879623413086</v>
      </c>
      <c r="D471" s="31">
        <v>92.193677603029741</v>
      </c>
      <c r="E471" s="31">
        <v>297.868896484375</v>
      </c>
      <c r="F471" s="31">
        <v>41.630998266227316</v>
      </c>
      <c r="G471" s="31">
        <v>64.821662902832031</v>
      </c>
      <c r="H471" s="31">
        <v>86.131759643554688</v>
      </c>
      <c r="I471" s="31">
        <v>113.22514343261719</v>
      </c>
      <c r="J471" s="34" t="s">
        <v>408</v>
      </c>
      <c r="K471" s="31" t="s">
        <v>296</v>
      </c>
    </row>
    <row r="472" spans="1:11" x14ac:dyDescent="0.3">
      <c r="A472" s="31" t="s">
        <v>314</v>
      </c>
      <c r="B472" s="31">
        <v>64</v>
      </c>
      <c r="C472" s="31">
        <v>12.407301902770996</v>
      </c>
      <c r="D472" s="31">
        <v>33.075188562273979</v>
      </c>
      <c r="E472" s="31">
        <v>61.035121917724609</v>
      </c>
      <c r="F472" s="31">
        <v>9.7610417679749304</v>
      </c>
      <c r="G472" s="31">
        <v>27.130772113800049</v>
      </c>
      <c r="H472" s="31">
        <v>32.161754608154297</v>
      </c>
      <c r="I472" s="31">
        <v>40.276920318603516</v>
      </c>
      <c r="J472" s="34" t="s">
        <v>408</v>
      </c>
      <c r="K472" s="31" t="s">
        <v>296</v>
      </c>
    </row>
    <row r="473" spans="1:11" x14ac:dyDescent="0.3">
      <c r="A473" s="31" t="s">
        <v>316</v>
      </c>
      <c r="B473" s="31">
        <v>73</v>
      </c>
      <c r="C473" s="31">
        <v>14.099886894226074</v>
      </c>
      <c r="D473" s="31">
        <v>75.59030001130823</v>
      </c>
      <c r="E473" s="31">
        <v>227.0113525390625</v>
      </c>
      <c r="F473" s="31">
        <v>28.13820147538274</v>
      </c>
      <c r="G473" s="31">
        <v>62.377670288085937</v>
      </c>
      <c r="H473" s="31">
        <v>69.849014282226563</v>
      </c>
      <c r="I473" s="31">
        <v>84.734195709228516</v>
      </c>
      <c r="J473" s="34" t="s">
        <v>408</v>
      </c>
      <c r="K473" s="31" t="s">
        <v>296</v>
      </c>
    </row>
    <row r="474" spans="1:11" x14ac:dyDescent="0.3">
      <c r="A474" s="31" t="s">
        <v>317</v>
      </c>
      <c r="B474" s="31">
        <v>105</v>
      </c>
      <c r="C474" s="31">
        <v>13.213544845581055</v>
      </c>
      <c r="D474" s="31">
        <v>69.171117855253669</v>
      </c>
      <c r="E474" s="31">
        <v>207.05580139160156</v>
      </c>
      <c r="F474" s="31">
        <v>43.842561516033115</v>
      </c>
      <c r="G474" s="31">
        <v>38.915904998779297</v>
      </c>
      <c r="H474" s="31">
        <v>58.439292907714844</v>
      </c>
      <c r="I474" s="31">
        <v>88.488224029541016</v>
      </c>
      <c r="J474" s="34" t="s">
        <v>408</v>
      </c>
      <c r="K474" s="31" t="s">
        <v>296</v>
      </c>
    </row>
    <row r="475" spans="1:11" x14ac:dyDescent="0.3">
      <c r="A475" s="31" t="s">
        <v>315</v>
      </c>
      <c r="B475" s="31">
        <v>119</v>
      </c>
      <c r="C475" s="31">
        <v>7.0049805641174316</v>
      </c>
      <c r="D475" s="31">
        <v>24.033930530067252</v>
      </c>
      <c r="E475" s="31">
        <v>230.09530639648437</v>
      </c>
      <c r="F475" s="31">
        <v>26.206183890174852</v>
      </c>
      <c r="G475" s="31">
        <v>13.665730476379395</v>
      </c>
      <c r="H475" s="31">
        <v>18.911224365234375</v>
      </c>
      <c r="I475" s="31">
        <v>25.823820114135742</v>
      </c>
      <c r="J475" s="34" t="s">
        <v>408</v>
      </c>
      <c r="K475" s="31" t="s">
        <v>296</v>
      </c>
    </row>
    <row r="476" spans="1:11" x14ac:dyDescent="0.3">
      <c r="A476" s="31" t="s">
        <v>318</v>
      </c>
      <c r="B476" s="31">
        <v>470</v>
      </c>
      <c r="C476" s="31">
        <v>6.4883952140808105</v>
      </c>
      <c r="D476" s="31">
        <v>43.067056518919927</v>
      </c>
      <c r="E476" s="31">
        <v>241.40681457519531</v>
      </c>
      <c r="F476" s="31">
        <v>49.95710732058334</v>
      </c>
      <c r="G476" s="31">
        <v>17.256709575653076</v>
      </c>
      <c r="H476" s="31">
        <v>21.560914039611816</v>
      </c>
      <c r="I476" s="31">
        <v>31.242647171020508</v>
      </c>
      <c r="J476" s="34" t="s">
        <v>408</v>
      </c>
      <c r="K476" s="31" t="s">
        <v>296</v>
      </c>
    </row>
    <row r="477" spans="1:11" x14ac:dyDescent="0.3">
      <c r="A477" s="31" t="s">
        <v>319</v>
      </c>
      <c r="B477" s="31">
        <v>1729</v>
      </c>
      <c r="C477" s="31">
        <v>7.1269493103027344</v>
      </c>
      <c r="D477" s="31">
        <v>33.534862480527615</v>
      </c>
      <c r="E477" s="31">
        <v>237.06117248535156</v>
      </c>
      <c r="F477" s="31">
        <v>27.19986064018963</v>
      </c>
      <c r="G477" s="31">
        <v>18.899620056152344</v>
      </c>
      <c r="H477" s="31">
        <v>25.22613525390625</v>
      </c>
      <c r="I477" s="31">
        <v>38.103649139404297</v>
      </c>
      <c r="J477" s="34" t="s">
        <v>408</v>
      </c>
      <c r="K477" s="31" t="s">
        <v>296</v>
      </c>
    </row>
    <row r="478" spans="1:11" x14ac:dyDescent="0.3">
      <c r="A478" s="31" t="s">
        <v>292</v>
      </c>
      <c r="B478" s="31">
        <v>2918</v>
      </c>
      <c r="C478" s="31">
        <v>1.0377861261367798</v>
      </c>
      <c r="D478" s="31">
        <v>41.526241992580474</v>
      </c>
      <c r="E478" s="31">
        <v>451.00994873046875</v>
      </c>
      <c r="F478" s="31">
        <v>41.176179990698493</v>
      </c>
      <c r="G478" s="31" t="e">
        <v>#NUM!</v>
      </c>
      <c r="H478" s="31" t="e">
        <v>#NUM!</v>
      </c>
      <c r="I478" s="31" t="e">
        <v>#NUM!</v>
      </c>
      <c r="J478" s="34" t="e">
        <v>#NUM!</v>
      </c>
      <c r="K478" s="31" t="s">
        <v>296</v>
      </c>
    </row>
    <row r="479" spans="1:11" x14ac:dyDescent="0.3">
      <c r="G479" s="31" t="s">
        <v>277</v>
      </c>
      <c r="H479" s="31" t="s">
        <v>277</v>
      </c>
      <c r="I479" s="31" t="s">
        <v>277</v>
      </c>
      <c r="J479" s="34" t="s">
        <v>277</v>
      </c>
      <c r="K479" s="31" t="s">
        <v>277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406</v>
      </c>
      <c r="B601" s="31">
        <v>8</v>
      </c>
      <c r="C601" s="31">
        <v>9.1118497848510742</v>
      </c>
      <c r="D601" s="31">
        <v>13.984211444854736</v>
      </c>
      <c r="E601" s="31">
        <v>18.766757965087891</v>
      </c>
      <c r="F601" s="31">
        <v>3.5019141143242174</v>
      </c>
      <c r="G601" s="31">
        <v>10.602485179901123</v>
      </c>
      <c r="H601" s="31">
        <v>14.524661540985107</v>
      </c>
      <c r="I601" s="31">
        <v>17.317050933837891</v>
      </c>
      <c r="J601" s="34" t="s">
        <v>408</v>
      </c>
      <c r="K601" s="31" t="s">
        <v>321</v>
      </c>
    </row>
    <row r="602" spans="1:11" x14ac:dyDescent="0.3">
      <c r="A602" s="31" t="s">
        <v>330</v>
      </c>
      <c r="B602" s="31">
        <v>8</v>
      </c>
      <c r="C602" s="31">
        <v>61.768100738525391</v>
      </c>
      <c r="D602" s="31">
        <v>100.96640348434448</v>
      </c>
      <c r="E602" s="31">
        <v>227.0113525390625</v>
      </c>
      <c r="F602" s="31">
        <v>58.123107087753311</v>
      </c>
      <c r="G602" s="31">
        <v>68.523519515991211</v>
      </c>
      <c r="H602" s="31">
        <v>74.769973754882813</v>
      </c>
      <c r="I602" s="31">
        <v>132.8556022644043</v>
      </c>
      <c r="J602" s="34" t="s">
        <v>408</v>
      </c>
      <c r="K602" s="31" t="s">
        <v>321</v>
      </c>
    </row>
    <row r="603" spans="1:11" x14ac:dyDescent="0.3">
      <c r="A603" s="31" t="s">
        <v>410</v>
      </c>
      <c r="B603" s="31">
        <v>8</v>
      </c>
      <c r="C603" s="31">
        <v>10.183079719543457</v>
      </c>
      <c r="D603" s="31">
        <v>20.156537294387817</v>
      </c>
      <c r="E603" s="31">
        <v>62.322048187255859</v>
      </c>
      <c r="F603" s="31">
        <v>17.403683530579372</v>
      </c>
      <c r="G603" s="31">
        <v>11.508809089660645</v>
      </c>
      <c r="H603" s="31">
        <v>14.077100276947021</v>
      </c>
      <c r="I603" s="31">
        <v>19.682240009307861</v>
      </c>
      <c r="J603" s="34" t="s">
        <v>408</v>
      </c>
      <c r="K603" s="31" t="s">
        <v>321</v>
      </c>
    </row>
    <row r="604" spans="1:11" x14ac:dyDescent="0.3">
      <c r="A604" s="31" t="s">
        <v>404</v>
      </c>
      <c r="B604" s="31">
        <v>8</v>
      </c>
      <c r="C604" s="31">
        <v>22.095251083374023</v>
      </c>
      <c r="D604" s="31">
        <v>34.581228494644165</v>
      </c>
      <c r="E604" s="31">
        <v>60.030914306640625</v>
      </c>
      <c r="F604" s="31">
        <v>14.883390564524269</v>
      </c>
      <c r="G604" s="31">
        <v>24.475286960601807</v>
      </c>
      <c r="H604" s="31">
        <v>28.151717185974121</v>
      </c>
      <c r="I604" s="31">
        <v>49.967639923095703</v>
      </c>
      <c r="J604" s="34" t="s">
        <v>408</v>
      </c>
      <c r="K604" s="31" t="s">
        <v>321</v>
      </c>
    </row>
    <row r="605" spans="1:11" x14ac:dyDescent="0.3">
      <c r="A605" s="31" t="s">
        <v>322</v>
      </c>
      <c r="B605" s="31">
        <v>8</v>
      </c>
      <c r="C605" s="31">
        <v>28.546649932861328</v>
      </c>
      <c r="D605" s="31">
        <v>57.382897138595581</v>
      </c>
      <c r="E605" s="31">
        <v>96.936943054199219</v>
      </c>
      <c r="F605" s="31">
        <v>22.72084952714134</v>
      </c>
      <c r="G605" s="31">
        <v>34.140410900115967</v>
      </c>
      <c r="H605" s="31">
        <v>58.843227386474609</v>
      </c>
      <c r="I605" s="31">
        <v>70.296030044555664</v>
      </c>
      <c r="J605" s="34" t="s">
        <v>408</v>
      </c>
      <c r="K605" s="31" t="s">
        <v>321</v>
      </c>
    </row>
    <row r="606" spans="1:11" x14ac:dyDescent="0.3">
      <c r="A606" s="31" t="s">
        <v>400</v>
      </c>
      <c r="B606" s="31">
        <v>8</v>
      </c>
      <c r="C606" s="31">
        <v>14.188947677612305</v>
      </c>
      <c r="D606" s="31">
        <v>22.415762305259705</v>
      </c>
      <c r="E606" s="31">
        <v>31.01515007019043</v>
      </c>
      <c r="F606" s="31">
        <v>7.1939751894935204</v>
      </c>
      <c r="G606" s="31">
        <v>15.861120939254761</v>
      </c>
      <c r="H606" s="31">
        <v>19.585334777832031</v>
      </c>
      <c r="I606" s="31">
        <v>30.688980579376221</v>
      </c>
      <c r="J606" s="34" t="s">
        <v>408</v>
      </c>
      <c r="K606" s="31" t="s">
        <v>321</v>
      </c>
    </row>
    <row r="607" spans="1:11" x14ac:dyDescent="0.3">
      <c r="A607" s="31" t="s">
        <v>324</v>
      </c>
      <c r="B607" s="31">
        <v>8</v>
      </c>
      <c r="C607" s="31">
        <v>87.022171020507813</v>
      </c>
      <c r="D607" s="31">
        <v>133.66078662872314</v>
      </c>
      <c r="E607" s="31">
        <v>221.02645874023437</v>
      </c>
      <c r="F607" s="31">
        <v>45.392031207456043</v>
      </c>
      <c r="G607" s="31">
        <v>101.75614547729492</v>
      </c>
      <c r="H607" s="31">
        <v>120.2462043762207</v>
      </c>
      <c r="I607" s="31">
        <v>169.790771484375</v>
      </c>
      <c r="J607" s="34" t="s">
        <v>408</v>
      </c>
      <c r="K607" s="31" t="s">
        <v>321</v>
      </c>
    </row>
    <row r="608" spans="1:11" x14ac:dyDescent="0.3">
      <c r="A608" s="31" t="s">
        <v>402</v>
      </c>
      <c r="B608" s="31">
        <v>8</v>
      </c>
      <c r="C608" s="31">
        <v>20.751678466796875</v>
      </c>
      <c r="D608" s="31">
        <v>30.138781547546387</v>
      </c>
      <c r="E608" s="31">
        <v>38.416988372802734</v>
      </c>
      <c r="F608" s="31">
        <v>6.0236325726004116</v>
      </c>
      <c r="G608" s="31">
        <v>24.866141796112061</v>
      </c>
      <c r="H608" s="31">
        <v>31.842484474182129</v>
      </c>
      <c r="I608" s="31">
        <v>34.414505958557129</v>
      </c>
      <c r="J608" s="34" t="s">
        <v>408</v>
      </c>
      <c r="K608" s="31" t="s">
        <v>321</v>
      </c>
    </row>
    <row r="609" spans="1:11" x14ac:dyDescent="0.3">
      <c r="A609" s="31" t="s">
        <v>326</v>
      </c>
      <c r="B609" s="31">
        <v>8</v>
      </c>
      <c r="C609" s="31">
        <v>15.338625907897949</v>
      </c>
      <c r="D609" s="31">
        <v>31.731221318244934</v>
      </c>
      <c r="E609" s="31">
        <v>113.4359130859375</v>
      </c>
      <c r="F609" s="31">
        <v>33.307612179256196</v>
      </c>
      <c r="G609" s="31">
        <v>15.90491771697998</v>
      </c>
      <c r="H609" s="31">
        <v>20.861542701721191</v>
      </c>
      <c r="I609" s="31">
        <v>25.811816215515137</v>
      </c>
      <c r="J609" s="34" t="s">
        <v>408</v>
      </c>
      <c r="K609" s="31" t="s">
        <v>321</v>
      </c>
    </row>
    <row r="610" spans="1:11" x14ac:dyDescent="0.3">
      <c r="A610" s="31" t="s">
        <v>411</v>
      </c>
      <c r="B610" s="31">
        <v>8</v>
      </c>
      <c r="C610" s="31">
        <v>15.933670043945313</v>
      </c>
      <c r="D610" s="31">
        <v>21.936721563339233</v>
      </c>
      <c r="E610" s="31">
        <v>31.889945983886719</v>
      </c>
      <c r="F610" s="31">
        <v>6.3259979574230947</v>
      </c>
      <c r="G610" s="31">
        <v>16.475023746490479</v>
      </c>
      <c r="H610" s="31">
        <v>19.489984512329102</v>
      </c>
      <c r="I610" s="31">
        <v>28.808401107788086</v>
      </c>
      <c r="J610" s="34" t="s">
        <v>408</v>
      </c>
      <c r="K610" s="31" t="s">
        <v>321</v>
      </c>
    </row>
    <row r="611" spans="1:11" x14ac:dyDescent="0.3">
      <c r="A611" s="31" t="s">
        <v>412</v>
      </c>
      <c r="B611" s="31">
        <v>8</v>
      </c>
      <c r="C611" s="31">
        <v>18.211658477783203</v>
      </c>
      <c r="D611" s="31">
        <v>34.274690389633179</v>
      </c>
      <c r="E611" s="31">
        <v>69.420173645019531</v>
      </c>
      <c r="F611" s="31">
        <v>19.081202482645946</v>
      </c>
      <c r="G611" s="31">
        <v>20.158940315246582</v>
      </c>
      <c r="H611" s="31">
        <v>24.321978569030762</v>
      </c>
      <c r="I611" s="31">
        <v>51.184629440307617</v>
      </c>
      <c r="J611" s="34" t="s">
        <v>408</v>
      </c>
      <c r="K611" s="31" t="s">
        <v>321</v>
      </c>
    </row>
    <row r="612" spans="1:11" x14ac:dyDescent="0.3">
      <c r="A612" s="31" t="s">
        <v>332</v>
      </c>
      <c r="B612" s="31">
        <v>9</v>
      </c>
      <c r="C612" s="31">
        <v>12.545131683349609</v>
      </c>
      <c r="D612" s="31">
        <v>20.87786038716634</v>
      </c>
      <c r="E612" s="31">
        <v>36.812290191650391</v>
      </c>
      <c r="F612" s="31">
        <v>7.8581294799146084</v>
      </c>
      <c r="G612" s="31">
        <v>15.185976982116699</v>
      </c>
      <c r="H612" s="31">
        <v>17.333860397338867</v>
      </c>
      <c r="I612" s="31">
        <v>26.228448867797852</v>
      </c>
      <c r="J612" s="34" t="s">
        <v>408</v>
      </c>
      <c r="K612" s="31" t="s">
        <v>321</v>
      </c>
    </row>
    <row r="613" spans="1:11" x14ac:dyDescent="0.3">
      <c r="A613" s="31" t="s">
        <v>331</v>
      </c>
      <c r="B613" s="31">
        <v>9</v>
      </c>
      <c r="C613" s="31">
        <v>18.999984741210937</v>
      </c>
      <c r="D613" s="31">
        <v>22.560096740722656</v>
      </c>
      <c r="E613" s="31">
        <v>27.092674255371094</v>
      </c>
      <c r="F613" s="31">
        <v>2.8278652969922597</v>
      </c>
      <c r="G613" s="31">
        <v>20.208100318908691</v>
      </c>
      <c r="H613" s="31">
        <v>22.297727584838867</v>
      </c>
      <c r="I613" s="31">
        <v>25.320601463317871</v>
      </c>
      <c r="J613" s="34" t="s">
        <v>408</v>
      </c>
      <c r="K613" s="31" t="s">
        <v>321</v>
      </c>
    </row>
    <row r="614" spans="1:11" x14ac:dyDescent="0.3">
      <c r="A614" s="31" t="s">
        <v>327</v>
      </c>
      <c r="B614" s="31">
        <v>9</v>
      </c>
      <c r="C614" s="31">
        <v>8.8684186935424805</v>
      </c>
      <c r="D614" s="31">
        <v>37.685884051852753</v>
      </c>
      <c r="E614" s="31">
        <v>113.82008361816406</v>
      </c>
      <c r="F614" s="31">
        <v>41.553179682640028</v>
      </c>
      <c r="G614" s="31">
        <v>12.237885475158691</v>
      </c>
      <c r="H614" s="31">
        <v>20.606430053710937</v>
      </c>
      <c r="I614" s="31">
        <v>67.109780311584473</v>
      </c>
      <c r="J614" s="34" t="s">
        <v>408</v>
      </c>
      <c r="K614" s="31" t="s">
        <v>321</v>
      </c>
    </row>
    <row r="615" spans="1:11" x14ac:dyDescent="0.3">
      <c r="A615" s="34" t="s">
        <v>325</v>
      </c>
      <c r="B615" s="30">
        <v>9</v>
      </c>
      <c r="C615" s="30">
        <v>10.064626693725586</v>
      </c>
      <c r="D615" s="30">
        <v>54.988001929389107</v>
      </c>
      <c r="E615" s="30">
        <v>217.64164733886719</v>
      </c>
      <c r="F615" s="30">
        <v>74.413870393525912</v>
      </c>
      <c r="G615" s="30">
        <v>16.247400283813477</v>
      </c>
      <c r="H615" s="30">
        <v>18.883184432983398</v>
      </c>
      <c r="I615" s="30">
        <v>89.030893325805664</v>
      </c>
      <c r="J615" s="34" t="s">
        <v>408</v>
      </c>
      <c r="K615" s="31" t="s">
        <v>321</v>
      </c>
    </row>
    <row r="616" spans="1:11" x14ac:dyDescent="0.3">
      <c r="A616" s="34" t="s">
        <v>333</v>
      </c>
      <c r="B616" s="30">
        <v>9</v>
      </c>
      <c r="C616" s="30">
        <v>11.721349716186523</v>
      </c>
      <c r="D616" s="30">
        <v>19.763087272644043</v>
      </c>
      <c r="E616" s="30">
        <v>30.480636596679688</v>
      </c>
      <c r="F616" s="30">
        <v>6.3827096792672737</v>
      </c>
      <c r="G616" s="30">
        <v>14.290668964385986</v>
      </c>
      <c r="H616" s="30">
        <v>19.582620620727539</v>
      </c>
      <c r="I616" s="30">
        <v>25.249495506286621</v>
      </c>
      <c r="J616" s="34" t="s">
        <v>408</v>
      </c>
      <c r="K616" s="31" t="s">
        <v>321</v>
      </c>
    </row>
    <row r="617" spans="1:11" x14ac:dyDescent="0.3">
      <c r="A617" s="34" t="s">
        <v>401</v>
      </c>
      <c r="B617" s="30">
        <v>9</v>
      </c>
      <c r="C617" s="30">
        <v>18.046089172363281</v>
      </c>
      <c r="D617" s="30">
        <v>34.636563830905487</v>
      </c>
      <c r="E617" s="30">
        <v>89.249404907226563</v>
      </c>
      <c r="F617" s="30">
        <v>22.190960890738729</v>
      </c>
      <c r="G617" s="30">
        <v>22.937870979309082</v>
      </c>
      <c r="H617" s="30">
        <v>25.464710235595703</v>
      </c>
      <c r="I617" s="30">
        <v>40.648994445800781</v>
      </c>
      <c r="J617" s="34" t="s">
        <v>408</v>
      </c>
      <c r="K617" s="31" t="s">
        <v>321</v>
      </c>
    </row>
    <row r="618" spans="1:11" x14ac:dyDescent="0.3">
      <c r="A618" s="34" t="s">
        <v>329</v>
      </c>
      <c r="B618" s="30">
        <v>10</v>
      </c>
      <c r="C618" s="30">
        <v>11.502326011657715</v>
      </c>
      <c r="D618" s="30">
        <v>28.982321262359619</v>
      </c>
      <c r="E618" s="30">
        <v>79.844505310058594</v>
      </c>
      <c r="F618" s="30">
        <v>19.821587149759381</v>
      </c>
      <c r="G618" s="30">
        <v>17.272647857666016</v>
      </c>
      <c r="H618" s="30">
        <v>21.921235084533691</v>
      </c>
      <c r="I618" s="30">
        <v>33.622579574584961</v>
      </c>
      <c r="J618" s="34" t="s">
        <v>408</v>
      </c>
      <c r="K618" s="31" t="s">
        <v>321</v>
      </c>
    </row>
    <row r="619" spans="1:11" x14ac:dyDescent="0.3">
      <c r="A619" s="34" t="s">
        <v>323</v>
      </c>
      <c r="B619" s="30">
        <v>10</v>
      </c>
      <c r="C619" s="30">
        <v>55.163658142089844</v>
      </c>
      <c r="D619" s="30">
        <v>94.195905685424805</v>
      </c>
      <c r="E619" s="30">
        <v>160.56761169433594</v>
      </c>
      <c r="F619" s="30">
        <v>35.234049335071099</v>
      </c>
      <c r="G619" s="30">
        <v>63.721541404724121</v>
      </c>
      <c r="H619" s="30">
        <v>85.001655578613281</v>
      </c>
      <c r="I619" s="30">
        <v>124.8069953918457</v>
      </c>
      <c r="J619" s="34" t="s">
        <v>408</v>
      </c>
      <c r="K619" s="31" t="s">
        <v>321</v>
      </c>
    </row>
    <row r="620" spans="1:11" x14ac:dyDescent="0.3">
      <c r="A620" s="34" t="s">
        <v>334</v>
      </c>
      <c r="B620" s="30">
        <v>10</v>
      </c>
      <c r="C620" s="30">
        <v>13.978178977966309</v>
      </c>
      <c r="D620" s="30">
        <v>24.089420604705811</v>
      </c>
      <c r="E620" s="30">
        <v>51.128963470458984</v>
      </c>
      <c r="F620" s="30">
        <v>10.823201335783351</v>
      </c>
      <c r="G620" s="30">
        <v>18.082378387451172</v>
      </c>
      <c r="H620" s="30">
        <v>20.89388370513916</v>
      </c>
      <c r="I620" s="30">
        <v>25.880924701690674</v>
      </c>
      <c r="J620" s="34" t="s">
        <v>408</v>
      </c>
      <c r="K620" s="31" t="s">
        <v>321</v>
      </c>
    </row>
    <row r="621" spans="1:11" x14ac:dyDescent="0.3">
      <c r="A621" s="34" t="s">
        <v>320</v>
      </c>
      <c r="B621" s="30">
        <v>10</v>
      </c>
      <c r="C621" s="30">
        <v>12.485578536987305</v>
      </c>
      <c r="D621" s="30">
        <v>30.360377883911134</v>
      </c>
      <c r="E621" s="30">
        <v>123.90071868896484</v>
      </c>
      <c r="F621" s="30">
        <v>33.68375261542689</v>
      </c>
      <c r="G621" s="30">
        <v>14.921333789825439</v>
      </c>
      <c r="H621" s="30">
        <v>17.082487106323242</v>
      </c>
      <c r="I621" s="30">
        <v>32.89479923248291</v>
      </c>
      <c r="J621" s="34" t="s">
        <v>408</v>
      </c>
      <c r="K621" s="31" t="s">
        <v>321</v>
      </c>
    </row>
    <row r="622" spans="1:11" x14ac:dyDescent="0.3">
      <c r="A622" s="34" t="s">
        <v>336</v>
      </c>
      <c r="B622" s="30">
        <v>11</v>
      </c>
      <c r="C622" s="30">
        <v>18.80352783203125</v>
      </c>
      <c r="D622" s="30">
        <v>39.821727926080875</v>
      </c>
      <c r="E622" s="30">
        <v>69.620941162109375</v>
      </c>
      <c r="F622" s="30">
        <v>14.741499485759395</v>
      </c>
      <c r="G622" s="30">
        <v>29.559696197509766</v>
      </c>
      <c r="H622" s="30">
        <v>42.736454010009766</v>
      </c>
      <c r="I622" s="30">
        <v>50.188724517822266</v>
      </c>
      <c r="J622" s="34" t="s">
        <v>408</v>
      </c>
      <c r="K622" s="31" t="s">
        <v>321</v>
      </c>
    </row>
    <row r="623" spans="1:11" x14ac:dyDescent="0.3">
      <c r="A623" s="34" t="s">
        <v>340</v>
      </c>
      <c r="B623" s="30">
        <v>11</v>
      </c>
      <c r="C623" s="30">
        <v>16.114614486694336</v>
      </c>
      <c r="D623" s="30">
        <v>21.392636732621625</v>
      </c>
      <c r="E623" s="30">
        <v>29.924551010131836</v>
      </c>
      <c r="F623" s="30">
        <v>4.2104999623875772</v>
      </c>
      <c r="G623" s="30">
        <v>17.270441055297852</v>
      </c>
      <c r="H623" s="30">
        <v>22.178285598754883</v>
      </c>
      <c r="I623" s="30">
        <v>23.664829254150391</v>
      </c>
      <c r="J623" s="34" t="s">
        <v>408</v>
      </c>
      <c r="K623" s="31" t="s">
        <v>321</v>
      </c>
    </row>
    <row r="624" spans="1:11" x14ac:dyDescent="0.3">
      <c r="A624" s="34" t="s">
        <v>335</v>
      </c>
      <c r="B624" s="30">
        <v>11</v>
      </c>
      <c r="C624" s="30">
        <v>20.215812683105469</v>
      </c>
      <c r="D624" s="30">
        <v>43.048074375499375</v>
      </c>
      <c r="E624" s="30">
        <v>143.25520324707031</v>
      </c>
      <c r="F624" s="30">
        <v>37.154844051783577</v>
      </c>
      <c r="G624" s="30">
        <v>22.394062042236328</v>
      </c>
      <c r="H624" s="30">
        <v>25.000930786132813</v>
      </c>
      <c r="I624" s="30">
        <v>64.47784423828125</v>
      </c>
      <c r="J624" s="34" t="s">
        <v>408</v>
      </c>
      <c r="K624" s="31" t="s">
        <v>321</v>
      </c>
    </row>
    <row r="625" spans="1:11" x14ac:dyDescent="0.3">
      <c r="A625" s="34" t="s">
        <v>337</v>
      </c>
      <c r="B625" s="30">
        <v>12</v>
      </c>
      <c r="C625" s="30">
        <v>25.065641403198242</v>
      </c>
      <c r="D625" s="30">
        <v>52.074509779612221</v>
      </c>
      <c r="E625" s="30">
        <v>135.8836669921875</v>
      </c>
      <c r="F625" s="30">
        <v>33.196291953654914</v>
      </c>
      <c r="G625" s="30">
        <v>26.721542835235596</v>
      </c>
      <c r="H625" s="30">
        <v>42.243295669555664</v>
      </c>
      <c r="I625" s="30">
        <v>66.946088790893555</v>
      </c>
      <c r="J625" s="34" t="s">
        <v>408</v>
      </c>
      <c r="K625" s="31" t="s">
        <v>321</v>
      </c>
    </row>
    <row r="626" spans="1:11" x14ac:dyDescent="0.3">
      <c r="A626" s="34" t="s">
        <v>347</v>
      </c>
      <c r="B626" s="30">
        <v>12</v>
      </c>
      <c r="C626" s="30">
        <v>12.129864692687988</v>
      </c>
      <c r="D626" s="30">
        <v>18.538858493169148</v>
      </c>
      <c r="E626" s="30">
        <v>30.805517196655273</v>
      </c>
      <c r="F626" s="30">
        <v>6.5035282638905567</v>
      </c>
      <c r="G626" s="30">
        <v>13.566506862640381</v>
      </c>
      <c r="H626" s="30">
        <v>15.531666278839111</v>
      </c>
      <c r="I626" s="30">
        <v>24.579370021820068</v>
      </c>
      <c r="J626" s="34" t="s">
        <v>408</v>
      </c>
      <c r="K626" s="31" t="s">
        <v>321</v>
      </c>
    </row>
    <row r="627" spans="1:11" x14ac:dyDescent="0.3">
      <c r="A627" s="34" t="s">
        <v>346</v>
      </c>
      <c r="B627" s="30">
        <v>12</v>
      </c>
      <c r="C627" s="30">
        <v>14.194903373718262</v>
      </c>
      <c r="D627" s="30">
        <v>75.267409086227417</v>
      </c>
      <c r="E627" s="30">
        <v>186.50483703613281</v>
      </c>
      <c r="F627" s="30">
        <v>73.721878587682824</v>
      </c>
      <c r="G627" s="30">
        <v>16.22617244720459</v>
      </c>
      <c r="H627" s="30">
        <v>22.194926261901855</v>
      </c>
      <c r="I627" s="30">
        <v>154.7280158996582</v>
      </c>
      <c r="J627" s="34" t="s">
        <v>408</v>
      </c>
      <c r="K627" s="31" t="s">
        <v>321</v>
      </c>
    </row>
    <row r="628" spans="1:11" x14ac:dyDescent="0.3">
      <c r="A628" s="34" t="s">
        <v>341</v>
      </c>
      <c r="B628" s="30">
        <v>13</v>
      </c>
      <c r="C628" s="30">
        <v>19.492879867553711</v>
      </c>
      <c r="D628" s="30">
        <v>51.796919896052437</v>
      </c>
      <c r="E628" s="30">
        <v>216.01995849609375</v>
      </c>
      <c r="F628" s="30">
        <v>60.263901103799505</v>
      </c>
      <c r="G628" s="30">
        <v>21.619681358337402</v>
      </c>
      <c r="H628" s="30">
        <v>27.195812225341797</v>
      </c>
      <c r="I628" s="30">
        <v>45.718622207641602</v>
      </c>
      <c r="J628" s="34" t="s">
        <v>408</v>
      </c>
      <c r="K628" s="31" t="s">
        <v>321</v>
      </c>
    </row>
    <row r="629" spans="1:11" x14ac:dyDescent="0.3">
      <c r="A629" s="34" t="s">
        <v>342</v>
      </c>
      <c r="B629" s="30">
        <v>13</v>
      </c>
      <c r="C629" s="30">
        <v>24.809043884277344</v>
      </c>
      <c r="D629" s="30">
        <v>37.845843681922325</v>
      </c>
      <c r="E629" s="30">
        <v>79.31500244140625</v>
      </c>
      <c r="F629" s="30">
        <v>15.970163409832955</v>
      </c>
      <c r="G629" s="30">
        <v>27.51870059967041</v>
      </c>
      <c r="H629" s="30">
        <v>29.842729568481445</v>
      </c>
      <c r="I629" s="30">
        <v>43.593019485473633</v>
      </c>
      <c r="J629" s="34" t="s">
        <v>408</v>
      </c>
      <c r="K629" s="31" t="s">
        <v>321</v>
      </c>
    </row>
    <row r="630" spans="1:11" x14ac:dyDescent="0.3">
      <c r="A630" s="34" t="s">
        <v>338</v>
      </c>
      <c r="B630" s="30">
        <v>13</v>
      </c>
      <c r="C630" s="30">
        <v>7.348330020904541</v>
      </c>
      <c r="D630" s="30">
        <v>21.319016786722038</v>
      </c>
      <c r="E630" s="30">
        <v>48.877052307128906</v>
      </c>
      <c r="F630" s="30">
        <v>14.061807609256565</v>
      </c>
      <c r="G630" s="30">
        <v>11.351825714111328</v>
      </c>
      <c r="H630" s="30">
        <v>16.068374633789063</v>
      </c>
      <c r="I630" s="30">
        <v>32.05311393737793</v>
      </c>
      <c r="J630" s="34" t="s">
        <v>408</v>
      </c>
      <c r="K630" s="31" t="s">
        <v>321</v>
      </c>
    </row>
    <row r="631" spans="1:11" x14ac:dyDescent="0.3">
      <c r="A631" s="34" t="s">
        <v>339</v>
      </c>
      <c r="B631" s="30">
        <v>13</v>
      </c>
      <c r="C631" s="30">
        <v>16.039682388305664</v>
      </c>
      <c r="D631" s="30">
        <v>46.569078885591949</v>
      </c>
      <c r="E631" s="30">
        <v>207.05580139160156</v>
      </c>
      <c r="F631" s="30">
        <v>50.569552069733852</v>
      </c>
      <c r="G631" s="30">
        <v>19.269560813903809</v>
      </c>
      <c r="H631" s="30">
        <v>32.248992919921875</v>
      </c>
      <c r="I631" s="30">
        <v>51.903398513793945</v>
      </c>
      <c r="J631" s="34" t="s">
        <v>408</v>
      </c>
      <c r="K631" s="31" t="s">
        <v>321</v>
      </c>
    </row>
    <row r="632" spans="1:11" x14ac:dyDescent="0.3">
      <c r="A632" s="34" t="s">
        <v>345</v>
      </c>
      <c r="B632" s="30">
        <v>14</v>
      </c>
      <c r="C632" s="30">
        <v>11.457197189331055</v>
      </c>
      <c r="D632" s="30">
        <v>31.841265746525355</v>
      </c>
      <c r="E632" s="30">
        <v>67.671150207519531</v>
      </c>
      <c r="F632" s="30">
        <v>14.38057191685966</v>
      </c>
      <c r="G632" s="30">
        <v>23.743781089782715</v>
      </c>
      <c r="H632" s="30">
        <v>30.503927230834961</v>
      </c>
      <c r="I632" s="30">
        <v>41.070392608642578</v>
      </c>
      <c r="J632" s="34" t="s">
        <v>408</v>
      </c>
      <c r="K632" s="31" t="s">
        <v>321</v>
      </c>
    </row>
    <row r="633" spans="1:11" x14ac:dyDescent="0.3">
      <c r="A633" s="34" t="s">
        <v>328</v>
      </c>
      <c r="B633" s="30">
        <v>14</v>
      </c>
      <c r="C633" s="30">
        <v>7.0049805641174316</v>
      </c>
      <c r="D633" s="30">
        <v>15.833960328783308</v>
      </c>
      <c r="E633" s="30">
        <v>30.737890243530273</v>
      </c>
      <c r="F633" s="30">
        <v>6.3090290126060768</v>
      </c>
      <c r="G633" s="30">
        <v>11.011626482009888</v>
      </c>
      <c r="H633" s="30">
        <v>15.821033000946045</v>
      </c>
      <c r="I633" s="30">
        <v>18.894545555114746</v>
      </c>
      <c r="J633" s="34" t="s">
        <v>408</v>
      </c>
      <c r="K633" s="31" t="s">
        <v>321</v>
      </c>
    </row>
    <row r="634" spans="1:11" x14ac:dyDescent="0.3">
      <c r="A634" s="31" t="s">
        <v>351</v>
      </c>
      <c r="B634" s="31">
        <v>14</v>
      </c>
      <c r="C634" s="31">
        <v>15.94426441192627</v>
      </c>
      <c r="D634" s="31">
        <v>18.911733967917307</v>
      </c>
      <c r="E634" s="31">
        <v>21.496843338012695</v>
      </c>
      <c r="F634" s="31">
        <v>1.8170341086895185</v>
      </c>
      <c r="G634" s="31">
        <v>17.42009162902832</v>
      </c>
      <c r="H634" s="31">
        <v>18.521516799926758</v>
      </c>
      <c r="I634" s="31">
        <v>20.554882526397705</v>
      </c>
      <c r="J634" s="34" t="s">
        <v>408</v>
      </c>
      <c r="K634" s="31" t="s">
        <v>321</v>
      </c>
    </row>
    <row r="635" spans="1:11" x14ac:dyDescent="0.3">
      <c r="A635" s="31" t="s">
        <v>343</v>
      </c>
      <c r="B635" s="31">
        <v>15</v>
      </c>
      <c r="C635" s="31">
        <v>13.475056648254395</v>
      </c>
      <c r="D635" s="31">
        <v>73.619023831685382</v>
      </c>
      <c r="E635" s="31">
        <v>212.84194946289062</v>
      </c>
      <c r="F635" s="31">
        <v>76.516969789364978</v>
      </c>
      <c r="G635" s="31">
        <v>15.196332931518555</v>
      </c>
      <c r="H635" s="31">
        <v>26.723926544189453</v>
      </c>
      <c r="I635" s="31">
        <v>141.07467651367187</v>
      </c>
      <c r="J635" s="34" t="s">
        <v>408</v>
      </c>
      <c r="K635" s="31" t="s">
        <v>321</v>
      </c>
    </row>
    <row r="636" spans="1:11" x14ac:dyDescent="0.3">
      <c r="A636" s="31" t="s">
        <v>348</v>
      </c>
      <c r="B636" s="31">
        <v>15</v>
      </c>
      <c r="C636" s="31">
        <v>17.876987457275391</v>
      </c>
      <c r="D636" s="31">
        <v>31.201833979288736</v>
      </c>
      <c r="E636" s="31">
        <v>65.314254760742188</v>
      </c>
      <c r="F636" s="31">
        <v>16.381394576350758</v>
      </c>
      <c r="G636" s="31">
        <v>19.948837280273438</v>
      </c>
      <c r="H636" s="31">
        <v>22.839794158935547</v>
      </c>
      <c r="I636" s="31">
        <v>50.109115600585937</v>
      </c>
      <c r="J636" s="34" t="s">
        <v>408</v>
      </c>
      <c r="K636" s="31" t="s">
        <v>321</v>
      </c>
    </row>
    <row r="637" spans="1:11" x14ac:dyDescent="0.3">
      <c r="A637" s="31" t="s">
        <v>352</v>
      </c>
      <c r="B637" s="31">
        <v>15</v>
      </c>
      <c r="C637" s="31">
        <v>24.450885772705078</v>
      </c>
      <c r="D637" s="31">
        <v>39.362893803914389</v>
      </c>
      <c r="E637" s="31">
        <v>61.037300109863281</v>
      </c>
      <c r="F637" s="31">
        <v>14.05492575451717</v>
      </c>
      <c r="G637" s="31">
        <v>26.429073333740234</v>
      </c>
      <c r="H637" s="31">
        <v>32.242259979248047</v>
      </c>
      <c r="I637" s="31">
        <v>52.760818481445313</v>
      </c>
      <c r="J637" s="34" t="s">
        <v>408</v>
      </c>
      <c r="K637" s="31" t="s">
        <v>321</v>
      </c>
    </row>
    <row r="638" spans="1:11" x14ac:dyDescent="0.3">
      <c r="A638" s="31" t="s">
        <v>353</v>
      </c>
      <c r="B638" s="31">
        <v>15</v>
      </c>
      <c r="C638" s="31">
        <v>22.851459503173828</v>
      </c>
      <c r="D638" s="31">
        <v>31.580389785766602</v>
      </c>
      <c r="E638" s="31">
        <v>55.943595886230469</v>
      </c>
      <c r="F638" s="31">
        <v>10.957493969182206</v>
      </c>
      <c r="G638" s="31">
        <v>23.720050811767578</v>
      </c>
      <c r="H638" s="31">
        <v>28.242742538452148</v>
      </c>
      <c r="I638" s="31">
        <v>31.315713882446289</v>
      </c>
      <c r="J638" s="34" t="s">
        <v>408</v>
      </c>
      <c r="K638" s="31" t="s">
        <v>321</v>
      </c>
    </row>
    <row r="639" spans="1:11" x14ac:dyDescent="0.3">
      <c r="A639" s="31" t="s">
        <v>344</v>
      </c>
      <c r="B639" s="31">
        <v>16</v>
      </c>
      <c r="C639" s="31">
        <v>7.9745707511901855</v>
      </c>
      <c r="D639" s="31">
        <v>24.638169378042221</v>
      </c>
      <c r="E639" s="31">
        <v>125.41391754150391</v>
      </c>
      <c r="F639" s="31">
        <v>35.203669013016565</v>
      </c>
      <c r="G639" s="31">
        <v>10.063885927200317</v>
      </c>
      <c r="H639" s="31">
        <v>11.294290542602539</v>
      </c>
      <c r="I639" s="31">
        <v>16.166923761367798</v>
      </c>
      <c r="J639" s="34" t="s">
        <v>408</v>
      </c>
      <c r="K639" s="31" t="s">
        <v>321</v>
      </c>
    </row>
    <row r="640" spans="1:11" x14ac:dyDescent="0.3">
      <c r="A640" s="31" t="s">
        <v>355</v>
      </c>
      <c r="B640" s="31">
        <v>17</v>
      </c>
      <c r="C640" s="31">
        <v>18.878437042236328</v>
      </c>
      <c r="D640" s="31">
        <v>35.981549992280847</v>
      </c>
      <c r="E640" s="31">
        <v>83.454338073730469</v>
      </c>
      <c r="F640" s="31">
        <v>18.54152051602739</v>
      </c>
      <c r="G640" s="31">
        <v>25.096931457519531</v>
      </c>
      <c r="H640" s="31">
        <v>27.377828598022461</v>
      </c>
      <c r="I640" s="31">
        <v>44.811849594116211</v>
      </c>
      <c r="J640" s="34" t="s">
        <v>408</v>
      </c>
      <c r="K640" s="31" t="s">
        <v>321</v>
      </c>
    </row>
    <row r="641" spans="1:11" x14ac:dyDescent="0.3">
      <c r="A641" s="31" t="s">
        <v>350</v>
      </c>
      <c r="B641" s="31">
        <v>17</v>
      </c>
      <c r="C641" s="31">
        <v>13.19963264465332</v>
      </c>
      <c r="D641" s="31">
        <v>48.577138003181005</v>
      </c>
      <c r="E641" s="31">
        <v>175.692626953125</v>
      </c>
      <c r="F641" s="31">
        <v>37.012461822008206</v>
      </c>
      <c r="G641" s="31">
        <v>25.758259773254395</v>
      </c>
      <c r="H641" s="31">
        <v>41.558429718017578</v>
      </c>
      <c r="I641" s="31">
        <v>59.467435836791992</v>
      </c>
      <c r="J641" s="34" t="s">
        <v>408</v>
      </c>
      <c r="K641" s="31" t="s">
        <v>321</v>
      </c>
    </row>
    <row r="642" spans="1:11" x14ac:dyDescent="0.3">
      <c r="A642" s="31" t="s">
        <v>349</v>
      </c>
      <c r="B642" s="31">
        <v>17</v>
      </c>
      <c r="C642" s="31">
        <v>15.963834762573242</v>
      </c>
      <c r="D642" s="31">
        <v>39.445084291345935</v>
      </c>
      <c r="E642" s="31">
        <v>86.75372314453125</v>
      </c>
      <c r="F642" s="31">
        <v>19.563491752212276</v>
      </c>
      <c r="G642" s="31">
        <v>29.384864807128906</v>
      </c>
      <c r="H642" s="31">
        <v>35.259361267089844</v>
      </c>
      <c r="I642" s="31">
        <v>45.888607025146484</v>
      </c>
      <c r="J642" s="34" t="s">
        <v>408</v>
      </c>
      <c r="K642" s="31" t="s">
        <v>321</v>
      </c>
    </row>
    <row r="643" spans="1:11" x14ac:dyDescent="0.3">
      <c r="A643" s="31" t="s">
        <v>354</v>
      </c>
      <c r="B643" s="31">
        <v>18</v>
      </c>
      <c r="C643" s="31">
        <v>23.193490982055664</v>
      </c>
      <c r="D643" s="31">
        <v>36.831264177958168</v>
      </c>
      <c r="E643" s="31">
        <v>61.402179718017578</v>
      </c>
      <c r="F643" s="31">
        <v>9.7589996872952511</v>
      </c>
      <c r="G643" s="31">
        <v>29.795867919921875</v>
      </c>
      <c r="H643" s="31">
        <v>34.019992828369141</v>
      </c>
      <c r="I643" s="31">
        <v>45.839962959289551</v>
      </c>
      <c r="J643" s="34" t="s">
        <v>408</v>
      </c>
      <c r="K643" s="31" t="s">
        <v>321</v>
      </c>
    </row>
    <row r="644" spans="1:11" x14ac:dyDescent="0.3">
      <c r="A644" s="31" t="s">
        <v>359</v>
      </c>
      <c r="B644" s="31">
        <v>18</v>
      </c>
      <c r="C644" s="31">
        <v>30.048879623413086</v>
      </c>
      <c r="D644" s="31">
        <v>79.165460480584045</v>
      </c>
      <c r="E644" s="31">
        <v>134.99656677246094</v>
      </c>
      <c r="F644" s="31">
        <v>28.76703172734096</v>
      </c>
      <c r="G644" s="31">
        <v>55.054481506347656</v>
      </c>
      <c r="H644" s="31">
        <v>76.101032257080078</v>
      </c>
      <c r="I644" s="31">
        <v>100.90316772460937</v>
      </c>
      <c r="J644" s="34" t="s">
        <v>408</v>
      </c>
      <c r="K644" s="31" t="s">
        <v>321</v>
      </c>
    </row>
    <row r="645" spans="1:11" x14ac:dyDescent="0.3">
      <c r="A645" s="31" t="s">
        <v>358</v>
      </c>
      <c r="B645" s="31">
        <v>20</v>
      </c>
      <c r="C645" s="31">
        <v>11.802521705627441</v>
      </c>
      <c r="D645" s="31">
        <v>30.015266227722169</v>
      </c>
      <c r="E645" s="31">
        <v>164.86463928222656</v>
      </c>
      <c r="F645" s="31">
        <v>37.193869993648498</v>
      </c>
      <c r="G645" s="31">
        <v>14.253606081008911</v>
      </c>
      <c r="H645" s="31">
        <v>16.157504081726074</v>
      </c>
      <c r="I645" s="31">
        <v>26.786168575286865</v>
      </c>
      <c r="J645" s="34" t="s">
        <v>408</v>
      </c>
      <c r="K645" s="31" t="s">
        <v>321</v>
      </c>
    </row>
    <row r="646" spans="1:11" x14ac:dyDescent="0.3">
      <c r="A646" s="31" t="s">
        <v>356</v>
      </c>
      <c r="B646" s="31">
        <v>21</v>
      </c>
      <c r="C646" s="31">
        <v>13.57649040222168</v>
      </c>
      <c r="D646" s="31">
        <v>29.112867991129558</v>
      </c>
      <c r="E646" s="31">
        <v>68.809608459472656</v>
      </c>
      <c r="F646" s="31">
        <v>12.962646442517562</v>
      </c>
      <c r="G646" s="31">
        <v>19.817617416381836</v>
      </c>
      <c r="H646" s="31">
        <v>24.354421615600586</v>
      </c>
      <c r="I646" s="31">
        <v>37.565929412841797</v>
      </c>
      <c r="J646" s="34" t="s">
        <v>408</v>
      </c>
      <c r="K646" s="31" t="s">
        <v>321</v>
      </c>
    </row>
    <row r="647" spans="1:11" x14ac:dyDescent="0.3">
      <c r="A647" s="31" t="s">
        <v>360</v>
      </c>
      <c r="B647" s="31">
        <v>22</v>
      </c>
      <c r="C647" s="31">
        <v>29.203027725219727</v>
      </c>
      <c r="D647" s="31">
        <v>50.568607937205918</v>
      </c>
      <c r="E647" s="31">
        <v>143.78060913085937</v>
      </c>
      <c r="F647" s="31">
        <v>25.931563051377072</v>
      </c>
      <c r="G647" s="31">
        <v>34.992342948913574</v>
      </c>
      <c r="H647" s="31">
        <v>44.982097625732422</v>
      </c>
      <c r="I647" s="31">
        <v>53.006228446960449</v>
      </c>
      <c r="J647" s="34" t="s">
        <v>408</v>
      </c>
      <c r="K647" s="31" t="s">
        <v>321</v>
      </c>
    </row>
    <row r="648" spans="1:11" x14ac:dyDescent="0.3">
      <c r="A648" s="31" t="s">
        <v>357</v>
      </c>
      <c r="B648" s="31">
        <v>22</v>
      </c>
      <c r="C648" s="31">
        <v>21.448940277099609</v>
      </c>
      <c r="D648" s="31">
        <v>45.427936727350406</v>
      </c>
      <c r="E648" s="31">
        <v>84.050537109375</v>
      </c>
      <c r="F648" s="31">
        <v>16.864838447790788</v>
      </c>
      <c r="G648" s="31">
        <v>32.526223182678223</v>
      </c>
      <c r="H648" s="31">
        <v>42.804050445556641</v>
      </c>
      <c r="I648" s="31">
        <v>52.837626457214355</v>
      </c>
      <c r="J648" s="34" t="s">
        <v>408</v>
      </c>
      <c r="K648" s="31" t="s">
        <v>321</v>
      </c>
    </row>
    <row r="649" spans="1:11" x14ac:dyDescent="0.3">
      <c r="A649" s="31" t="s">
        <v>361</v>
      </c>
      <c r="B649" s="31">
        <v>22</v>
      </c>
      <c r="C649" s="31">
        <v>18.638036727905273</v>
      </c>
      <c r="D649" s="31">
        <v>38.833515340631656</v>
      </c>
      <c r="E649" s="31">
        <v>143.98941040039062</v>
      </c>
      <c r="F649" s="31">
        <v>28.567315607487618</v>
      </c>
      <c r="G649" s="31">
        <v>21.792320728302002</v>
      </c>
      <c r="H649" s="31">
        <v>29.219846725463867</v>
      </c>
      <c r="I649" s="31">
        <v>45.539134979248047</v>
      </c>
      <c r="J649" s="34" t="s">
        <v>408</v>
      </c>
      <c r="K649" s="31" t="s">
        <v>321</v>
      </c>
    </row>
    <row r="650" spans="1:11" x14ac:dyDescent="0.3">
      <c r="A650" s="31" t="s">
        <v>363</v>
      </c>
      <c r="B650" s="31">
        <v>23</v>
      </c>
      <c r="C650" s="31">
        <v>17.736560821533203</v>
      </c>
      <c r="D650" s="31">
        <v>41.553170660267703</v>
      </c>
      <c r="E650" s="31">
        <v>134.10675048828125</v>
      </c>
      <c r="F650" s="31">
        <v>34.094214468049294</v>
      </c>
      <c r="G650" s="31">
        <v>23.310516357421875</v>
      </c>
      <c r="H650" s="31">
        <v>26.555240631103516</v>
      </c>
      <c r="I650" s="31">
        <v>39.732143402099609</v>
      </c>
      <c r="J650" s="34" t="s">
        <v>408</v>
      </c>
      <c r="K650" s="31" t="s">
        <v>321</v>
      </c>
    </row>
    <row r="651" spans="1:11" x14ac:dyDescent="0.3">
      <c r="A651" s="31" t="s">
        <v>362</v>
      </c>
      <c r="B651" s="31">
        <v>23</v>
      </c>
      <c r="C651" s="31">
        <v>15.010307312011719</v>
      </c>
      <c r="D651" s="31">
        <v>22.576083888178285</v>
      </c>
      <c r="E651" s="31">
        <v>53.318862915039063</v>
      </c>
      <c r="F651" s="31">
        <v>8.7601974522094004</v>
      </c>
      <c r="G651" s="31">
        <v>16.772464752197266</v>
      </c>
      <c r="H651" s="31">
        <v>18.986337661743164</v>
      </c>
      <c r="I651" s="31">
        <v>25.822017669677734</v>
      </c>
      <c r="J651" s="34" t="s">
        <v>408</v>
      </c>
      <c r="K651" s="31" t="s">
        <v>321</v>
      </c>
    </row>
    <row r="652" spans="1:11" x14ac:dyDescent="0.3">
      <c r="A652" s="31" t="s">
        <v>367</v>
      </c>
      <c r="B652" s="31">
        <v>24</v>
      </c>
      <c r="C652" s="31">
        <v>22.686735153198242</v>
      </c>
      <c r="D652" s="31">
        <v>32.782612641652427</v>
      </c>
      <c r="E652" s="31">
        <v>50.928581237792969</v>
      </c>
      <c r="F652" s="31">
        <v>8.4872435679964671</v>
      </c>
      <c r="G652" s="31">
        <v>25.390082359313965</v>
      </c>
      <c r="H652" s="31">
        <v>31.150760650634766</v>
      </c>
      <c r="I652" s="31">
        <v>38.551933288574219</v>
      </c>
      <c r="J652" s="34" t="s">
        <v>408</v>
      </c>
      <c r="K652" s="31" t="s">
        <v>321</v>
      </c>
    </row>
    <row r="653" spans="1:11" x14ac:dyDescent="0.3">
      <c r="A653" s="31" t="s">
        <v>365</v>
      </c>
      <c r="B653" s="31">
        <v>24</v>
      </c>
      <c r="C653" s="31">
        <v>9.6540651321411133</v>
      </c>
      <c r="D653" s="31">
        <v>22.846364100774128</v>
      </c>
      <c r="E653" s="31">
        <v>111.20825958251953</v>
      </c>
      <c r="F653" s="31">
        <v>19.543467437278611</v>
      </c>
      <c r="G653" s="31">
        <v>13.912652969360352</v>
      </c>
      <c r="H653" s="31">
        <v>18.678485870361328</v>
      </c>
      <c r="I653" s="31">
        <v>23.478654384613037</v>
      </c>
      <c r="J653" s="34" t="s">
        <v>408</v>
      </c>
      <c r="K653" s="31" t="s">
        <v>321</v>
      </c>
    </row>
    <row r="654" spans="1:11" x14ac:dyDescent="0.3">
      <c r="A654" s="31" t="s">
        <v>366</v>
      </c>
      <c r="B654" s="31">
        <v>26</v>
      </c>
      <c r="C654" s="31">
        <v>15.539315223693848</v>
      </c>
      <c r="D654" s="31">
        <v>30.832554413722111</v>
      </c>
      <c r="E654" s="31">
        <v>89.155502319335937</v>
      </c>
      <c r="F654" s="31">
        <v>20.383610731972045</v>
      </c>
      <c r="G654" s="31">
        <v>17.821368217468262</v>
      </c>
      <c r="H654" s="31">
        <v>20.541593551635742</v>
      </c>
      <c r="I654" s="31">
        <v>37.292238235473633</v>
      </c>
      <c r="J654" s="34" t="s">
        <v>408</v>
      </c>
      <c r="K654" s="31" t="s">
        <v>321</v>
      </c>
    </row>
    <row r="655" spans="1:11" x14ac:dyDescent="0.3">
      <c r="A655" s="31" t="s">
        <v>364</v>
      </c>
      <c r="B655" s="31">
        <v>29</v>
      </c>
      <c r="C655" s="31">
        <v>8.4371118545532227</v>
      </c>
      <c r="D655" s="31">
        <v>22.599976473841174</v>
      </c>
      <c r="E655" s="31">
        <v>97.269149780273438</v>
      </c>
      <c r="F655" s="31">
        <v>22.470402097064305</v>
      </c>
      <c r="G655" s="31">
        <v>11.132593154907227</v>
      </c>
      <c r="H655" s="31">
        <v>17.253110885620117</v>
      </c>
      <c r="I655" s="31">
        <v>20.575552940368652</v>
      </c>
      <c r="J655" s="34" t="s">
        <v>408</v>
      </c>
      <c r="K655" s="31" t="s">
        <v>321</v>
      </c>
    </row>
    <row r="656" spans="1:11" x14ac:dyDescent="0.3">
      <c r="A656" s="31" t="s">
        <v>368</v>
      </c>
      <c r="B656" s="31">
        <v>29</v>
      </c>
      <c r="C656" s="31">
        <v>15.365541458129883</v>
      </c>
      <c r="D656" s="31">
        <v>45.836991803399449</v>
      </c>
      <c r="E656" s="31">
        <v>203.63433837890625</v>
      </c>
      <c r="F656" s="31">
        <v>47.190112363607355</v>
      </c>
      <c r="G656" s="31">
        <v>20.211594581604004</v>
      </c>
      <c r="H656" s="31">
        <v>30.306009292602539</v>
      </c>
      <c r="I656" s="31">
        <v>51.513448715209961</v>
      </c>
      <c r="J656" s="34" t="s">
        <v>408</v>
      </c>
      <c r="K656" s="31" t="s">
        <v>321</v>
      </c>
    </row>
    <row r="657" spans="1:11" x14ac:dyDescent="0.3">
      <c r="A657" s="31" t="s">
        <v>369</v>
      </c>
      <c r="B657" s="31">
        <v>32</v>
      </c>
      <c r="C657" s="31">
        <v>21.119524002075195</v>
      </c>
      <c r="D657" s="31">
        <v>42.3089719414711</v>
      </c>
      <c r="E657" s="31">
        <v>105.72267150878906</v>
      </c>
      <c r="F657" s="31">
        <v>19.402201592846833</v>
      </c>
      <c r="G657" s="31">
        <v>29.87415885925293</v>
      </c>
      <c r="H657" s="31">
        <v>35.110023498535156</v>
      </c>
      <c r="I657" s="31">
        <v>52.223339080810547</v>
      </c>
      <c r="J657" s="34" t="s">
        <v>408</v>
      </c>
      <c r="K657" s="31" t="s">
        <v>321</v>
      </c>
    </row>
    <row r="658" spans="1:11" x14ac:dyDescent="0.3">
      <c r="A658" s="31" t="s">
        <v>370</v>
      </c>
      <c r="B658" s="31">
        <v>33</v>
      </c>
      <c r="C658" s="31">
        <v>13.813331604003906</v>
      </c>
      <c r="D658" s="31">
        <v>27.94040263782848</v>
      </c>
      <c r="E658" s="31">
        <v>106.70841217041016</v>
      </c>
      <c r="F658" s="31">
        <v>18.017045599080937</v>
      </c>
      <c r="G658" s="31">
        <v>18.735507965087891</v>
      </c>
      <c r="H658" s="31">
        <v>21.605932235717773</v>
      </c>
      <c r="I658" s="31">
        <v>31.23952579498291</v>
      </c>
      <c r="J658" s="34" t="s">
        <v>408</v>
      </c>
      <c r="K658" s="31" t="s">
        <v>321</v>
      </c>
    </row>
    <row r="659" spans="1:11" x14ac:dyDescent="0.3">
      <c r="A659" s="31" t="s">
        <v>371</v>
      </c>
      <c r="B659" s="31">
        <v>39</v>
      </c>
      <c r="C659" s="31">
        <v>18.816791534423828</v>
      </c>
      <c r="D659" s="31">
        <v>34.57706201993502</v>
      </c>
      <c r="E659" s="31">
        <v>96.84869384765625</v>
      </c>
      <c r="F659" s="31">
        <v>21.107653920582813</v>
      </c>
      <c r="G659" s="31">
        <v>20.731803894042969</v>
      </c>
      <c r="H659" s="31">
        <v>23.409656524658203</v>
      </c>
      <c r="I659" s="31">
        <v>46.321552276611328</v>
      </c>
      <c r="J659" s="34" t="s">
        <v>408</v>
      </c>
      <c r="K659" s="31" t="s">
        <v>321</v>
      </c>
    </row>
    <row r="660" spans="1:11" x14ac:dyDescent="0.3">
      <c r="A660" s="31" t="s">
        <v>373</v>
      </c>
      <c r="B660" s="31">
        <v>41</v>
      </c>
      <c r="C660" s="31">
        <v>16.919858932495117</v>
      </c>
      <c r="D660" s="31">
        <v>34.439879440679782</v>
      </c>
      <c r="E660" s="31">
        <v>114.79880523681641</v>
      </c>
      <c r="F660" s="31">
        <v>19.853438193707067</v>
      </c>
      <c r="G660" s="31">
        <v>20.89555835723877</v>
      </c>
      <c r="H660" s="31">
        <v>24.416677474975586</v>
      </c>
      <c r="I660" s="31">
        <v>42.111288070678711</v>
      </c>
      <c r="J660" s="34" t="s">
        <v>408</v>
      </c>
      <c r="K660" s="31" t="s">
        <v>321</v>
      </c>
    </row>
    <row r="661" spans="1:11" x14ac:dyDescent="0.3">
      <c r="A661" s="31" t="s">
        <v>372</v>
      </c>
      <c r="B661" s="31">
        <v>41</v>
      </c>
      <c r="C661" s="31">
        <v>7.4304089546203613</v>
      </c>
      <c r="D661" s="31">
        <v>24.121097355354124</v>
      </c>
      <c r="E661" s="31">
        <v>189.65766906738281</v>
      </c>
      <c r="F661" s="31">
        <v>42.455465614649626</v>
      </c>
      <c r="G661" s="31">
        <v>9.3343029022216797</v>
      </c>
      <c r="H661" s="31">
        <v>11.58191967010498</v>
      </c>
      <c r="I661" s="31">
        <v>17.156508445739746</v>
      </c>
      <c r="J661" s="34" t="s">
        <v>408</v>
      </c>
      <c r="K661" s="31" t="s">
        <v>321</v>
      </c>
    </row>
    <row r="662" spans="1:11" x14ac:dyDescent="0.3">
      <c r="A662" s="31" t="s">
        <v>374</v>
      </c>
      <c r="B662" s="31">
        <v>46</v>
      </c>
      <c r="C662" s="31">
        <v>14.648455619812012</v>
      </c>
      <c r="D662" s="31">
        <v>37.499448921369471</v>
      </c>
      <c r="E662" s="31">
        <v>180.74290466308594</v>
      </c>
      <c r="F662" s="31">
        <v>29.886370102032618</v>
      </c>
      <c r="G662" s="31">
        <v>22.268972873687744</v>
      </c>
      <c r="H662" s="31">
        <v>30.674989700317383</v>
      </c>
      <c r="I662" s="31">
        <v>40.537906646728516</v>
      </c>
      <c r="J662" s="34" t="s">
        <v>408</v>
      </c>
      <c r="K662" s="31" t="s">
        <v>321</v>
      </c>
    </row>
    <row r="663" spans="1:11" x14ac:dyDescent="0.3">
      <c r="A663" s="31" t="s">
        <v>375</v>
      </c>
      <c r="B663" s="31">
        <v>49</v>
      </c>
      <c r="C663" s="31">
        <v>10.43694019317627</v>
      </c>
      <c r="D663" s="31">
        <v>21.153012314621282</v>
      </c>
      <c r="E663" s="31">
        <v>114.59432220458984</v>
      </c>
      <c r="F663" s="31">
        <v>14.698832503385518</v>
      </c>
      <c r="G663" s="31">
        <v>15.172236442565918</v>
      </c>
      <c r="H663" s="31">
        <v>18.836616516113281</v>
      </c>
      <c r="I663" s="31">
        <v>22.252771377563477</v>
      </c>
      <c r="J663" s="34" t="s">
        <v>408</v>
      </c>
      <c r="K663" s="31" t="s">
        <v>321</v>
      </c>
    </row>
    <row r="664" spans="1:11" x14ac:dyDescent="0.3">
      <c r="A664" s="31" t="s">
        <v>378</v>
      </c>
      <c r="B664" s="31">
        <v>57</v>
      </c>
      <c r="C664" s="31">
        <v>15.236313819885254</v>
      </c>
      <c r="D664" s="31">
        <v>32.098532007451645</v>
      </c>
      <c r="E664" s="31">
        <v>116.26442718505859</v>
      </c>
      <c r="F664" s="31">
        <v>18.29790106778162</v>
      </c>
      <c r="G664" s="31">
        <v>20.270554542541504</v>
      </c>
      <c r="H664" s="31">
        <v>24.989383697509766</v>
      </c>
      <c r="I664" s="31">
        <v>39.913789749145508</v>
      </c>
      <c r="J664" s="34" t="s">
        <v>408</v>
      </c>
      <c r="K664" s="31" t="s">
        <v>321</v>
      </c>
    </row>
    <row r="665" spans="1:11" x14ac:dyDescent="0.3">
      <c r="A665" s="31" t="s">
        <v>377</v>
      </c>
      <c r="B665" s="31">
        <v>58</v>
      </c>
      <c r="C665" s="31">
        <v>15.245844841003418</v>
      </c>
      <c r="D665" s="31">
        <v>42.213119260196031</v>
      </c>
      <c r="E665" s="31">
        <v>156.13836669921875</v>
      </c>
      <c r="F665" s="31">
        <v>32.492980889445043</v>
      </c>
      <c r="G665" s="31">
        <v>21.870848655700684</v>
      </c>
      <c r="H665" s="31">
        <v>30.182939529418945</v>
      </c>
      <c r="I665" s="31">
        <v>47.052548408508301</v>
      </c>
      <c r="J665" s="34" t="s">
        <v>408</v>
      </c>
      <c r="K665" s="31" t="s">
        <v>321</v>
      </c>
    </row>
    <row r="666" spans="1:11" x14ac:dyDescent="0.3">
      <c r="A666" s="31" t="s">
        <v>376</v>
      </c>
      <c r="B666" s="31">
        <v>59</v>
      </c>
      <c r="C666" s="31">
        <v>20.043733596801758</v>
      </c>
      <c r="D666" s="31">
        <v>43.534736891924325</v>
      </c>
      <c r="E666" s="31">
        <v>170.21429443359375</v>
      </c>
      <c r="F666" s="31">
        <v>23.778814156977464</v>
      </c>
      <c r="G666" s="31">
        <v>28.474020004272461</v>
      </c>
      <c r="H666" s="31">
        <v>38.46148681640625</v>
      </c>
      <c r="I666" s="31">
        <v>50.950435638427734</v>
      </c>
      <c r="J666" s="34" t="s">
        <v>408</v>
      </c>
      <c r="K666" s="31" t="s">
        <v>321</v>
      </c>
    </row>
    <row r="667" spans="1:11" x14ac:dyDescent="0.3">
      <c r="A667" s="31" t="s">
        <v>379</v>
      </c>
      <c r="B667" s="31">
        <v>71</v>
      </c>
      <c r="C667" s="31">
        <v>10.081207275390625</v>
      </c>
      <c r="D667" s="31">
        <v>26.191152962160782</v>
      </c>
      <c r="E667" s="31">
        <v>208.72125244140625</v>
      </c>
      <c r="F667" s="31">
        <v>24.237438786896902</v>
      </c>
      <c r="G667" s="31">
        <v>17.117410659790039</v>
      </c>
      <c r="H667" s="31">
        <v>19.867069244384766</v>
      </c>
      <c r="I667" s="31">
        <v>27.92036247253418</v>
      </c>
      <c r="J667" s="34" t="s">
        <v>408</v>
      </c>
      <c r="K667" s="31" t="s">
        <v>321</v>
      </c>
    </row>
    <row r="668" spans="1:11" x14ac:dyDescent="0.3">
      <c r="A668" s="31" t="s">
        <v>380</v>
      </c>
      <c r="B668" s="31">
        <v>74</v>
      </c>
      <c r="C668" s="31">
        <v>7.1269493103027344</v>
      </c>
      <c r="D668" s="31">
        <v>21.025880207886566</v>
      </c>
      <c r="E668" s="31">
        <v>124.45763397216797</v>
      </c>
      <c r="F668" s="31">
        <v>26.702446008414267</v>
      </c>
      <c r="G668" s="31">
        <v>10.267963171005249</v>
      </c>
      <c r="H668" s="31">
        <v>12.350338935852051</v>
      </c>
      <c r="I668" s="31">
        <v>16.867949962615967</v>
      </c>
      <c r="J668" s="34" t="s">
        <v>408</v>
      </c>
      <c r="K668" s="31" t="s">
        <v>321</v>
      </c>
    </row>
    <row r="669" spans="1:11" x14ac:dyDescent="0.3">
      <c r="A669" s="31" t="s">
        <v>381</v>
      </c>
      <c r="B669" s="31">
        <v>88</v>
      </c>
      <c r="C669" s="31">
        <v>13.956796646118164</v>
      </c>
      <c r="D669" s="31">
        <v>36.521385745568708</v>
      </c>
      <c r="E669" s="31">
        <v>210.014404296875</v>
      </c>
      <c r="F669" s="31">
        <v>32.539525424128463</v>
      </c>
      <c r="G669" s="31">
        <v>20.4221510887146</v>
      </c>
      <c r="H669" s="31">
        <v>26.066088676452637</v>
      </c>
      <c r="I669" s="31">
        <v>35.737922668457031</v>
      </c>
      <c r="J669" s="34" t="s">
        <v>408</v>
      </c>
      <c r="K669" s="31" t="s">
        <v>321</v>
      </c>
    </row>
    <row r="670" spans="1:11" x14ac:dyDescent="0.3">
      <c r="A670" s="31" t="s">
        <v>292</v>
      </c>
      <c r="B670" s="31">
        <v>1481</v>
      </c>
      <c r="C670" s="31">
        <v>7.0049805641174316</v>
      </c>
      <c r="D670" s="31">
        <v>35.544961405154581</v>
      </c>
      <c r="E670" s="31">
        <v>227.0113525390625</v>
      </c>
      <c r="F670" s="31">
        <v>31.753654523839941</v>
      </c>
      <c r="G670" s="31" t="e">
        <v>#NUM!</v>
      </c>
      <c r="H670" s="31" t="e">
        <v>#NUM!</v>
      </c>
      <c r="I670" s="31" t="e">
        <v>#NUM!</v>
      </c>
      <c r="J670" s="34" t="e">
        <v>#NUM!</v>
      </c>
      <c r="K670" s="31" t="s">
        <v>321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9</v>
      </c>
      <c r="C751" s="31">
        <v>24.06007194519043</v>
      </c>
      <c r="D751" s="31">
        <v>57.490306430392792</v>
      </c>
      <c r="E751" s="31">
        <v>98.63702392578125</v>
      </c>
      <c r="F751" s="31">
        <v>24.505923416792015</v>
      </c>
      <c r="G751" s="31">
        <v>33.820565223693848</v>
      </c>
      <c r="H751" s="31">
        <v>56.314628601074219</v>
      </c>
      <c r="I751" s="31">
        <v>76.398269653320313</v>
      </c>
      <c r="J751" s="34" t="s">
        <v>408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13.69294261932373</v>
      </c>
      <c r="D752" s="31">
        <v>25.703186321258546</v>
      </c>
      <c r="E752" s="31">
        <v>38.573833465576172</v>
      </c>
      <c r="F752" s="31">
        <v>7.5397561170883618</v>
      </c>
      <c r="G752" s="31">
        <v>18.02062463760376</v>
      </c>
      <c r="H752" s="31">
        <v>27.519512176513672</v>
      </c>
      <c r="I752" s="31">
        <v>30.089248180389404</v>
      </c>
      <c r="J752" s="34" t="s">
        <v>408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14.766146659851074</v>
      </c>
      <c r="D753" s="31">
        <v>21.865316549936932</v>
      </c>
      <c r="E753" s="31">
        <v>45.431068420410156</v>
      </c>
      <c r="F753" s="31">
        <v>8.6932110029005134</v>
      </c>
      <c r="G753" s="31">
        <v>15.533485174179077</v>
      </c>
      <c r="H753" s="31">
        <v>18.987604141235352</v>
      </c>
      <c r="I753" s="31">
        <v>26.074342250823975</v>
      </c>
      <c r="J753" s="34" t="s">
        <v>408</v>
      </c>
      <c r="K753" s="31" t="s">
        <v>383</v>
      </c>
    </row>
    <row r="754" spans="1:11" x14ac:dyDescent="0.3">
      <c r="A754" s="31" t="s">
        <v>387</v>
      </c>
      <c r="B754" s="31">
        <v>16</v>
      </c>
      <c r="C754" s="31">
        <v>10.183079719543457</v>
      </c>
      <c r="D754" s="31">
        <v>20.312600433826447</v>
      </c>
      <c r="E754" s="31">
        <v>67.671150207519531</v>
      </c>
      <c r="F754" s="31">
        <v>17.780306824932733</v>
      </c>
      <c r="G754" s="31">
        <v>11.453987121582031</v>
      </c>
      <c r="H754" s="31">
        <v>13.056615829467773</v>
      </c>
      <c r="I754" s="31">
        <v>19.682240009307861</v>
      </c>
      <c r="J754" s="34" t="s">
        <v>408</v>
      </c>
      <c r="K754" s="31" t="s">
        <v>383</v>
      </c>
    </row>
    <row r="755" spans="1:11" x14ac:dyDescent="0.3">
      <c r="A755" s="31" t="s">
        <v>386</v>
      </c>
      <c r="B755" s="31">
        <v>24</v>
      </c>
      <c r="C755" s="31">
        <v>16.530715942382812</v>
      </c>
      <c r="D755" s="31">
        <v>54.798825184504189</v>
      </c>
      <c r="E755" s="31">
        <v>101.05451202392578</v>
      </c>
      <c r="F755" s="31">
        <v>22.85222410040102</v>
      </c>
      <c r="G755" s="31">
        <v>33.315496444702148</v>
      </c>
      <c r="H755" s="31">
        <v>57.794017791748047</v>
      </c>
      <c r="I755" s="31">
        <v>72.871862411499023</v>
      </c>
      <c r="J755" s="34" t="s">
        <v>408</v>
      </c>
      <c r="K755" s="31" t="s">
        <v>383</v>
      </c>
    </row>
    <row r="756" spans="1:11" x14ac:dyDescent="0.3">
      <c r="A756" s="31" t="s">
        <v>407</v>
      </c>
      <c r="B756" s="31">
        <v>27</v>
      </c>
      <c r="C756" s="31">
        <v>12.912267684936523</v>
      </c>
      <c r="D756" s="31">
        <v>39.80601826420537</v>
      </c>
      <c r="E756" s="31">
        <v>93.405311584472656</v>
      </c>
      <c r="F756" s="31">
        <v>23.081334340856966</v>
      </c>
      <c r="G756" s="31">
        <v>23.769283294677734</v>
      </c>
      <c r="H756" s="31">
        <v>30.662496566772461</v>
      </c>
      <c r="I756" s="31">
        <v>46.963485717773438</v>
      </c>
      <c r="J756" s="34" t="s">
        <v>408</v>
      </c>
      <c r="K756" s="31" t="s">
        <v>383</v>
      </c>
    </row>
    <row r="757" spans="1:11" x14ac:dyDescent="0.3">
      <c r="A757" s="31" t="s">
        <v>388</v>
      </c>
      <c r="B757" s="31">
        <v>74</v>
      </c>
      <c r="C757" s="31">
        <v>14.099886894226074</v>
      </c>
      <c r="D757" s="31">
        <v>75.152316750706859</v>
      </c>
      <c r="E757" s="31">
        <v>227.0113525390625</v>
      </c>
      <c r="F757" s="31">
        <v>28.197655007794975</v>
      </c>
      <c r="G757" s="31">
        <v>61.84456729888916</v>
      </c>
      <c r="H757" s="31">
        <v>69.690837860107422</v>
      </c>
      <c r="I757" s="31">
        <v>84.720037460327148</v>
      </c>
      <c r="J757" s="34" t="s">
        <v>408</v>
      </c>
      <c r="K757" s="31" t="s">
        <v>383</v>
      </c>
    </row>
    <row r="758" spans="1:11" x14ac:dyDescent="0.3">
      <c r="A758" s="31" t="s">
        <v>389</v>
      </c>
      <c r="B758" s="31">
        <v>249</v>
      </c>
      <c r="C758" s="31">
        <v>0.45930573344230652</v>
      </c>
      <c r="D758" s="31">
        <v>100.53256812332624</v>
      </c>
      <c r="E758" s="31">
        <v>440.38040161132812</v>
      </c>
      <c r="F758" s="31">
        <v>77.768625951841713</v>
      </c>
      <c r="G758" s="31">
        <v>46.659875869750977</v>
      </c>
      <c r="H758" s="31">
        <v>81.179878234863281</v>
      </c>
      <c r="I758" s="31">
        <v>128.02165603637695</v>
      </c>
      <c r="J758" s="34" t="s">
        <v>408</v>
      </c>
      <c r="K758" s="31" t="s">
        <v>383</v>
      </c>
    </row>
    <row r="759" spans="1:11" x14ac:dyDescent="0.3">
      <c r="A759" s="31" t="s">
        <v>390</v>
      </c>
      <c r="B759" s="31">
        <v>645</v>
      </c>
      <c r="C759" s="31">
        <v>0.79162704944610596</v>
      </c>
      <c r="D759" s="31">
        <v>41.690345712040745</v>
      </c>
      <c r="E759" s="31">
        <v>298.32781982421875</v>
      </c>
      <c r="F759" s="31">
        <v>49.169167821791859</v>
      </c>
      <c r="G759" s="31">
        <v>16.538443565368652</v>
      </c>
      <c r="H759" s="31">
        <v>21.738397598266602</v>
      </c>
      <c r="I759" s="31">
        <v>31.504939079284668</v>
      </c>
      <c r="J759" s="34" t="s">
        <v>408</v>
      </c>
      <c r="K759" s="31" t="s">
        <v>383</v>
      </c>
    </row>
    <row r="760" spans="1:11" x14ac:dyDescent="0.3">
      <c r="A760" s="31" t="s">
        <v>391</v>
      </c>
      <c r="B760" s="31">
        <v>2056</v>
      </c>
      <c r="C760" s="31">
        <v>1.0377861261367798</v>
      </c>
      <c r="D760" s="31">
        <v>37.628826999420788</v>
      </c>
      <c r="E760" s="31">
        <v>372.40377807617187</v>
      </c>
      <c r="F760" s="31">
        <v>35.104291653449081</v>
      </c>
      <c r="G760" s="31">
        <v>19.028008937835693</v>
      </c>
      <c r="H760" s="31">
        <v>26.536910057067871</v>
      </c>
      <c r="I760" s="31">
        <v>42.343643188476563</v>
      </c>
      <c r="J760" s="34" t="s">
        <v>408</v>
      </c>
      <c r="K760" s="31" t="s">
        <v>383</v>
      </c>
    </row>
    <row r="761" spans="1:11" x14ac:dyDescent="0.3">
      <c r="A761" s="31" t="s">
        <v>292</v>
      </c>
      <c r="B761" s="31">
        <v>3122</v>
      </c>
      <c r="C761" s="31">
        <v>0.45930573344230652</v>
      </c>
      <c r="D761" s="31">
        <v>44.394870762820048</v>
      </c>
      <c r="E761" s="31">
        <v>440.38040161132812</v>
      </c>
      <c r="F761" s="31">
        <v>46.198503465230431</v>
      </c>
      <c r="G761" s="31" t="e">
        <v>#NUM!</v>
      </c>
      <c r="H761" s="31" t="e">
        <v>#NUM!</v>
      </c>
      <c r="I761" s="31" t="e">
        <v>#NUM!</v>
      </c>
      <c r="J761" s="34" t="e">
        <v>#NUM!</v>
      </c>
      <c r="K761" s="31" t="s">
        <v>383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 t="s">
        <v>277</v>
      </c>
      <c r="H838" s="30" t="s">
        <v>277</v>
      </c>
      <c r="I838" s="30" t="s">
        <v>277</v>
      </c>
      <c r="J838" s="34" t="s">
        <v>277</v>
      </c>
      <c r="K838" s="31" t="s">
        <v>277</v>
      </c>
    </row>
    <row r="839" spans="1:11" x14ac:dyDescent="0.3">
      <c r="A839" s="34"/>
      <c r="B839" s="30"/>
      <c r="C839" s="30"/>
      <c r="D839" s="30"/>
      <c r="E839" s="30"/>
      <c r="F839" s="30"/>
      <c r="G839" s="30" t="s">
        <v>277</v>
      </c>
      <c r="H839" s="30" t="s">
        <v>277</v>
      </c>
      <c r="I839" s="30" t="s">
        <v>277</v>
      </c>
      <c r="J839" s="34" t="s">
        <v>277</v>
      </c>
      <c r="K839" s="31" t="s">
        <v>277</v>
      </c>
    </row>
    <row r="840" spans="1:11" x14ac:dyDescent="0.3">
      <c r="A840" s="34"/>
      <c r="B840" s="30"/>
      <c r="C840" s="30"/>
      <c r="D840" s="30"/>
      <c r="E840" s="30"/>
      <c r="F840" s="30"/>
      <c r="G840" s="30" t="s">
        <v>277</v>
      </c>
      <c r="H840" s="30" t="s">
        <v>277</v>
      </c>
      <c r="I840" s="30" t="s">
        <v>277</v>
      </c>
      <c r="J840" s="34" t="s">
        <v>277</v>
      </c>
      <c r="K840" s="31" t="s">
        <v>277</v>
      </c>
    </row>
    <row r="841" spans="1:11" x14ac:dyDescent="0.3">
      <c r="A841" s="34"/>
      <c r="B841" s="30"/>
      <c r="C841" s="30"/>
      <c r="D841" s="30"/>
      <c r="E841" s="30"/>
      <c r="F841" s="30"/>
      <c r="G841" s="30" t="s">
        <v>277</v>
      </c>
      <c r="H841" s="30" t="s">
        <v>277</v>
      </c>
      <c r="I841" s="30" t="s">
        <v>277</v>
      </c>
      <c r="J841" s="34" t="s">
        <v>277</v>
      </c>
      <c r="K841" s="31" t="s">
        <v>277</v>
      </c>
    </row>
    <row r="842" spans="1:11" x14ac:dyDescent="0.3">
      <c r="A842" s="34"/>
      <c r="B842" s="30"/>
      <c r="C842" s="30"/>
      <c r="D842" s="30"/>
      <c r="E842" s="30"/>
      <c r="F842" s="30"/>
      <c r="G842" s="30" t="s">
        <v>277</v>
      </c>
      <c r="H842" s="30" t="s">
        <v>277</v>
      </c>
      <c r="I842" s="30" t="s">
        <v>277</v>
      </c>
      <c r="J842" s="34" t="s">
        <v>277</v>
      </c>
      <c r="K842" s="31" t="s">
        <v>277</v>
      </c>
    </row>
    <row r="843" spans="1:11" x14ac:dyDescent="0.3">
      <c r="A843" s="34"/>
      <c r="B843" s="30"/>
      <c r="C843" s="30"/>
      <c r="D843" s="30"/>
      <c r="E843" s="30"/>
      <c r="F843" s="30"/>
      <c r="G843" s="30" t="s">
        <v>277</v>
      </c>
      <c r="H843" s="30" t="s">
        <v>277</v>
      </c>
      <c r="I843" s="30" t="s">
        <v>277</v>
      </c>
      <c r="J843" s="34" t="s">
        <v>277</v>
      </c>
      <c r="K843" s="31" t="s">
        <v>277</v>
      </c>
    </row>
    <row r="844" spans="1:11" x14ac:dyDescent="0.3">
      <c r="A844" s="34"/>
      <c r="B844" s="30"/>
      <c r="C844" s="30"/>
      <c r="D844" s="30"/>
      <c r="E844" s="30"/>
      <c r="F844" s="30"/>
      <c r="G844" s="30" t="s">
        <v>277</v>
      </c>
      <c r="H844" s="30" t="s">
        <v>277</v>
      </c>
      <c r="I844" s="30" t="s">
        <v>277</v>
      </c>
      <c r="J844" s="34" t="s">
        <v>277</v>
      </c>
      <c r="K844" s="31" t="s">
        <v>277</v>
      </c>
    </row>
    <row r="845" spans="1:11" x14ac:dyDescent="0.3">
      <c r="A845" s="34"/>
      <c r="B845" s="30"/>
      <c r="C845" s="30"/>
      <c r="D845" s="30"/>
      <c r="E845" s="30"/>
      <c r="F845" s="30"/>
      <c r="G845" s="30" t="s">
        <v>277</v>
      </c>
      <c r="H845" s="30" t="s">
        <v>277</v>
      </c>
      <c r="I845" s="30" t="s">
        <v>277</v>
      </c>
      <c r="J845" s="34" t="s">
        <v>277</v>
      </c>
      <c r="K845" s="31" t="s">
        <v>277</v>
      </c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270"/>
  <sheetViews>
    <sheetView workbookViewId="0">
      <selection activeCell="A14" sqref="A14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174</v>
      </c>
      <c r="B2">
        <v>8</v>
      </c>
      <c r="C2">
        <v>83.660316467285156</v>
      </c>
      <c r="D2">
        <v>131.79609966278076</v>
      </c>
      <c r="E2">
        <v>220.61138916015625</v>
      </c>
      <c r="F2">
        <v>44.040403039792636</v>
      </c>
      <c r="G2">
        <v>97.720434188842773</v>
      </c>
      <c r="H2">
        <v>123.80139541625977</v>
      </c>
      <c r="I2">
        <v>154.79446792602539</v>
      </c>
      <c r="J2" t="s">
        <v>413</v>
      </c>
      <c r="K2" t="s">
        <v>130</v>
      </c>
    </row>
    <row r="3" spans="1:11" ht="14.4" x14ac:dyDescent="0.3">
      <c r="A3" t="s">
        <v>275</v>
      </c>
      <c r="B3">
        <v>8</v>
      </c>
      <c r="C3">
        <v>67.861846923828125</v>
      </c>
      <c r="D3">
        <v>130.40143203735352</v>
      </c>
      <c r="E3">
        <v>227.33363342285156</v>
      </c>
      <c r="F3">
        <v>60.960585682022838</v>
      </c>
      <c r="G3">
        <v>91.128938674926758</v>
      </c>
      <c r="H3">
        <v>110.79400253295898</v>
      </c>
      <c r="I3">
        <v>197.56520462036133</v>
      </c>
      <c r="J3" t="s">
        <v>413</v>
      </c>
      <c r="K3" t="s">
        <v>130</v>
      </c>
    </row>
    <row r="4" spans="1:11" ht="14.4" x14ac:dyDescent="0.3">
      <c r="A4" t="s">
        <v>393</v>
      </c>
      <c r="B4">
        <v>8</v>
      </c>
      <c r="C4">
        <v>109.72863006591797</v>
      </c>
      <c r="D4">
        <v>152.44770526885986</v>
      </c>
      <c r="E4">
        <v>237.64541625976562</v>
      </c>
      <c r="F4">
        <v>40.9368900470105</v>
      </c>
      <c r="G4">
        <v>123.28163146972656</v>
      </c>
      <c r="H4">
        <v>139.77713775634766</v>
      </c>
      <c r="I4">
        <v>172.79325103759766</v>
      </c>
      <c r="J4" t="s">
        <v>413</v>
      </c>
      <c r="K4" t="s">
        <v>130</v>
      </c>
    </row>
    <row r="5" spans="1:11" ht="14.4" x14ac:dyDescent="0.3">
      <c r="A5" t="s">
        <v>161</v>
      </c>
      <c r="B5">
        <v>8</v>
      </c>
      <c r="C5">
        <v>46.870380401611328</v>
      </c>
      <c r="D5">
        <v>125.06198167800903</v>
      </c>
      <c r="E5">
        <v>356.27365112304688</v>
      </c>
      <c r="F5">
        <v>100.31480148459441</v>
      </c>
      <c r="G5">
        <v>58.330717086791992</v>
      </c>
      <c r="H5">
        <v>92.429744720458984</v>
      </c>
      <c r="I5">
        <v>143.43888473510742</v>
      </c>
      <c r="J5" t="s">
        <v>413</v>
      </c>
      <c r="K5" t="s">
        <v>130</v>
      </c>
    </row>
    <row r="6" spans="1:11" ht="14.4" x14ac:dyDescent="0.3">
      <c r="A6" t="s">
        <v>129</v>
      </c>
      <c r="B6">
        <v>8</v>
      </c>
      <c r="C6">
        <v>45.176414489746094</v>
      </c>
      <c r="D6">
        <v>63.571646690368652</v>
      </c>
      <c r="E6">
        <v>97.162002563476563</v>
      </c>
      <c r="F6">
        <v>19.085894120773379</v>
      </c>
      <c r="G6">
        <v>48.899279594421387</v>
      </c>
      <c r="H6">
        <v>54.670202255249023</v>
      </c>
      <c r="I6">
        <v>80.243289947509766</v>
      </c>
      <c r="J6" t="s">
        <v>413</v>
      </c>
      <c r="K6" t="s">
        <v>130</v>
      </c>
    </row>
    <row r="7" spans="1:11" ht="14.4" x14ac:dyDescent="0.3">
      <c r="A7" t="s">
        <v>140</v>
      </c>
      <c r="B7">
        <v>8</v>
      </c>
      <c r="C7">
        <v>101.13319396972656</v>
      </c>
      <c r="D7">
        <v>153.71217250823975</v>
      </c>
      <c r="E7">
        <v>248.52565002441406</v>
      </c>
      <c r="F7">
        <v>50.286422630161638</v>
      </c>
      <c r="G7">
        <v>112.37669944763184</v>
      </c>
      <c r="H7">
        <v>138.97126007080078</v>
      </c>
      <c r="I7">
        <v>193.81029510498047</v>
      </c>
      <c r="J7" t="s">
        <v>413</v>
      </c>
      <c r="K7" t="s">
        <v>130</v>
      </c>
    </row>
    <row r="8" spans="1:11" ht="14.4" x14ac:dyDescent="0.3">
      <c r="A8" t="s">
        <v>394</v>
      </c>
      <c r="B8">
        <v>8</v>
      </c>
      <c r="C8">
        <v>4.2192592620849609</v>
      </c>
      <c r="D8">
        <v>39.021499156951904</v>
      </c>
      <c r="E8">
        <v>88.560234069824219</v>
      </c>
      <c r="F8">
        <v>30.141525193644355</v>
      </c>
      <c r="G8">
        <v>17.009631156921387</v>
      </c>
      <c r="H8">
        <v>27.151309013366699</v>
      </c>
      <c r="I8">
        <v>70.311811447143555</v>
      </c>
      <c r="J8" t="s">
        <v>413</v>
      </c>
      <c r="K8" t="s">
        <v>130</v>
      </c>
    </row>
    <row r="9" spans="1:11" ht="14.4" x14ac:dyDescent="0.3">
      <c r="A9" t="s">
        <v>257</v>
      </c>
      <c r="B9">
        <v>8</v>
      </c>
      <c r="C9">
        <v>60.236030578613281</v>
      </c>
      <c r="D9">
        <v>152.02077579498291</v>
      </c>
      <c r="E9">
        <v>461.64947509765625</v>
      </c>
      <c r="F9">
        <v>128.58344089025152</v>
      </c>
      <c r="G9">
        <v>87.473367691040039</v>
      </c>
      <c r="H9">
        <v>116.64572525024414</v>
      </c>
      <c r="I9">
        <v>141.57534027099609</v>
      </c>
      <c r="J9" t="s">
        <v>413</v>
      </c>
      <c r="K9" t="s">
        <v>130</v>
      </c>
    </row>
    <row r="10" spans="1:11" ht="14.4" x14ac:dyDescent="0.3">
      <c r="A10" t="s">
        <v>256</v>
      </c>
      <c r="B10">
        <v>8</v>
      </c>
      <c r="C10">
        <v>23.914127349853516</v>
      </c>
      <c r="D10">
        <v>65.740608692169189</v>
      </c>
      <c r="E10">
        <v>240.16194152832031</v>
      </c>
      <c r="F10">
        <v>71.46729772162665</v>
      </c>
      <c r="G10">
        <v>32.324599266052246</v>
      </c>
      <c r="H10">
        <v>42.66984748840332</v>
      </c>
      <c r="I10">
        <v>56.711341857910156</v>
      </c>
      <c r="J10" t="s">
        <v>413</v>
      </c>
      <c r="K10" t="s">
        <v>130</v>
      </c>
    </row>
    <row r="11" spans="1:11" ht="14.4" x14ac:dyDescent="0.3">
      <c r="A11" t="s">
        <v>258</v>
      </c>
      <c r="B11">
        <v>8</v>
      </c>
      <c r="C11">
        <v>46.036983489990234</v>
      </c>
      <c r="D11">
        <v>155.46620655059814</v>
      </c>
      <c r="E11">
        <v>346.22994995117187</v>
      </c>
      <c r="F11">
        <v>100.23675750935236</v>
      </c>
      <c r="G11">
        <v>67.195355415344238</v>
      </c>
      <c r="H11">
        <v>147.97782897949219</v>
      </c>
      <c r="I11">
        <v>217.59278106689453</v>
      </c>
      <c r="J11" t="s">
        <v>413</v>
      </c>
      <c r="K11" t="s">
        <v>130</v>
      </c>
    </row>
    <row r="12" spans="1:11" ht="14.4" x14ac:dyDescent="0.3">
      <c r="A12" t="s">
        <v>134</v>
      </c>
      <c r="B12">
        <v>9</v>
      </c>
      <c r="C12">
        <v>65.399238586425781</v>
      </c>
      <c r="D12">
        <v>105.32414669460721</v>
      </c>
      <c r="E12">
        <v>160.08473205566406</v>
      </c>
      <c r="F12">
        <v>36.821119080591515</v>
      </c>
      <c r="G12">
        <v>70.20025634765625</v>
      </c>
      <c r="H12">
        <v>90.873497009277344</v>
      </c>
      <c r="I12">
        <v>139.77263641357422</v>
      </c>
      <c r="J12" t="s">
        <v>413</v>
      </c>
      <c r="K12" t="s">
        <v>130</v>
      </c>
    </row>
    <row r="13" spans="1:11" ht="14.4" x14ac:dyDescent="0.3">
      <c r="A13" t="s">
        <v>204</v>
      </c>
      <c r="B13">
        <v>9</v>
      </c>
      <c r="C13">
        <v>64.034477233886719</v>
      </c>
      <c r="D13">
        <v>90.017562866210938</v>
      </c>
      <c r="E13">
        <v>111.36009216308594</v>
      </c>
      <c r="F13">
        <v>13.806125912120335</v>
      </c>
      <c r="G13">
        <v>81.900588989257813</v>
      </c>
      <c r="H13">
        <v>92.484703063964844</v>
      </c>
      <c r="I13">
        <v>99.741050720214844</v>
      </c>
      <c r="J13" t="s">
        <v>413</v>
      </c>
      <c r="K13" t="s">
        <v>130</v>
      </c>
    </row>
    <row r="14" spans="1:11" ht="14.4" x14ac:dyDescent="0.3">
      <c r="A14" t="s">
        <v>169</v>
      </c>
      <c r="B14">
        <v>9</v>
      </c>
      <c r="C14">
        <v>192.80311584472656</v>
      </c>
      <c r="D14">
        <v>252.3778313530816</v>
      </c>
      <c r="E14">
        <v>358.75482177734375</v>
      </c>
      <c r="F14">
        <v>62.488357108700036</v>
      </c>
      <c r="G14">
        <v>211.58827209472656</v>
      </c>
      <c r="H14">
        <v>228.34820556640625</v>
      </c>
      <c r="I14">
        <v>306.21317291259766</v>
      </c>
      <c r="J14" t="s">
        <v>413</v>
      </c>
      <c r="K14" t="s">
        <v>130</v>
      </c>
    </row>
    <row r="15" spans="1:11" ht="14.4" x14ac:dyDescent="0.3">
      <c r="A15" t="s">
        <v>220</v>
      </c>
      <c r="B15">
        <v>9</v>
      </c>
      <c r="C15">
        <v>36.199699401855469</v>
      </c>
      <c r="D15">
        <v>56.083716074625649</v>
      </c>
      <c r="E15">
        <v>84.984619140625</v>
      </c>
      <c r="F15">
        <v>15.63035421650876</v>
      </c>
      <c r="G15">
        <v>41.785690307617188</v>
      </c>
      <c r="H15">
        <v>55.064891815185547</v>
      </c>
      <c r="I15">
        <v>67.738002777099609</v>
      </c>
      <c r="J15" t="s">
        <v>413</v>
      </c>
      <c r="K15" t="s">
        <v>130</v>
      </c>
    </row>
    <row r="16" spans="1:11" ht="14.4" x14ac:dyDescent="0.3">
      <c r="A16" t="s">
        <v>147</v>
      </c>
      <c r="B16">
        <v>9</v>
      </c>
      <c r="C16">
        <v>54.696773529052734</v>
      </c>
      <c r="D16">
        <v>78.952609592013886</v>
      </c>
      <c r="E16">
        <v>141.80674743652344</v>
      </c>
      <c r="F16">
        <v>27.732630783243959</v>
      </c>
      <c r="G16">
        <v>60.576414108276367</v>
      </c>
      <c r="H16">
        <v>69.536239624023437</v>
      </c>
      <c r="I16">
        <v>92.351024627685547</v>
      </c>
      <c r="J16" t="s">
        <v>413</v>
      </c>
      <c r="K16" t="s">
        <v>130</v>
      </c>
    </row>
    <row r="17" spans="1:11" ht="14.4" x14ac:dyDescent="0.3">
      <c r="A17" t="s">
        <v>154</v>
      </c>
      <c r="B17">
        <v>10</v>
      </c>
      <c r="C17">
        <v>91.048446655273437</v>
      </c>
      <c r="D17">
        <v>135.60933380126954</v>
      </c>
      <c r="E17">
        <v>182.45155334472656</v>
      </c>
      <c r="F17">
        <v>29.589217453541675</v>
      </c>
      <c r="G17">
        <v>109.74528312683105</v>
      </c>
      <c r="H17">
        <v>131.21488952636719</v>
      </c>
      <c r="I17">
        <v>166.8042106628418</v>
      </c>
      <c r="J17" t="s">
        <v>413</v>
      </c>
      <c r="K17" t="s">
        <v>130</v>
      </c>
    </row>
    <row r="18" spans="1:11" ht="14.4" x14ac:dyDescent="0.3">
      <c r="A18" t="s">
        <v>199</v>
      </c>
      <c r="B18">
        <v>10</v>
      </c>
      <c r="C18">
        <v>20.774675369262695</v>
      </c>
      <c r="D18">
        <v>50.681158828735349</v>
      </c>
      <c r="E18">
        <v>75.182723999023438</v>
      </c>
      <c r="F18">
        <v>19.101570328035873</v>
      </c>
      <c r="G18">
        <v>30.579459667205811</v>
      </c>
      <c r="H18">
        <v>51.670370101928711</v>
      </c>
      <c r="I18">
        <v>72.292245864868164</v>
      </c>
      <c r="J18" t="s">
        <v>413</v>
      </c>
      <c r="K18" t="s">
        <v>130</v>
      </c>
    </row>
    <row r="19" spans="1:11" ht="14.4" x14ac:dyDescent="0.3">
      <c r="A19" t="s">
        <v>145</v>
      </c>
      <c r="B19">
        <v>10</v>
      </c>
      <c r="C19">
        <v>91.535972595214844</v>
      </c>
      <c r="D19">
        <v>125.16317749023437</v>
      </c>
      <c r="E19">
        <v>219.95347595214844</v>
      </c>
      <c r="F19">
        <v>36.980406557291992</v>
      </c>
      <c r="G19">
        <v>103.44093322753906</v>
      </c>
      <c r="H19">
        <v>115.20402908325195</v>
      </c>
      <c r="I19">
        <v>132.84311866760254</v>
      </c>
      <c r="J19" t="s">
        <v>413</v>
      </c>
      <c r="K19" t="s">
        <v>130</v>
      </c>
    </row>
    <row r="20" spans="1:11" ht="14.4" x14ac:dyDescent="0.3">
      <c r="A20" t="s">
        <v>160</v>
      </c>
      <c r="B20">
        <v>10</v>
      </c>
      <c r="C20">
        <v>62.632614135742188</v>
      </c>
      <c r="D20">
        <v>114.98420028686523</v>
      </c>
      <c r="E20">
        <v>198.419677734375</v>
      </c>
      <c r="F20">
        <v>43.492030443633588</v>
      </c>
      <c r="G20">
        <v>75.848426818847656</v>
      </c>
      <c r="H20">
        <v>106.82840347290039</v>
      </c>
      <c r="I20">
        <v>150.19816970825195</v>
      </c>
      <c r="J20" t="s">
        <v>413</v>
      </c>
      <c r="K20" t="s">
        <v>130</v>
      </c>
    </row>
    <row r="21" spans="1:11" ht="14.4" x14ac:dyDescent="0.3">
      <c r="A21" t="s">
        <v>175</v>
      </c>
      <c r="B21">
        <v>10</v>
      </c>
      <c r="C21">
        <v>72.070541381835938</v>
      </c>
      <c r="D21">
        <v>97.145343017578128</v>
      </c>
      <c r="E21">
        <v>147.08740234375</v>
      </c>
      <c r="F21">
        <v>21.835758426817502</v>
      </c>
      <c r="G21">
        <v>84.826213836669922</v>
      </c>
      <c r="H21">
        <v>88.664737701416016</v>
      </c>
      <c r="I21">
        <v>107.8604621887207</v>
      </c>
      <c r="J21" t="s">
        <v>413</v>
      </c>
      <c r="K21" t="s">
        <v>130</v>
      </c>
    </row>
    <row r="22" spans="1:11" ht="14.4" x14ac:dyDescent="0.3">
      <c r="A22" t="s">
        <v>149</v>
      </c>
      <c r="B22">
        <v>10</v>
      </c>
      <c r="C22">
        <v>76.174736022949219</v>
      </c>
      <c r="D22">
        <v>106.18536605834962</v>
      </c>
      <c r="E22">
        <v>157.78665161132812</v>
      </c>
      <c r="F22">
        <v>31.829529741231774</v>
      </c>
      <c r="G22">
        <v>81.287240982055664</v>
      </c>
      <c r="H22">
        <v>93.473037719726563</v>
      </c>
      <c r="I22">
        <v>145.03436660766602</v>
      </c>
      <c r="J22" t="s">
        <v>413</v>
      </c>
      <c r="K22" t="s">
        <v>130</v>
      </c>
    </row>
    <row r="23" spans="1:11" ht="14.4" x14ac:dyDescent="0.3">
      <c r="A23" t="s">
        <v>176</v>
      </c>
      <c r="B23">
        <v>10</v>
      </c>
      <c r="C23">
        <v>97.124771118164062</v>
      </c>
      <c r="D23">
        <v>140.22750930786134</v>
      </c>
      <c r="E23">
        <v>193.00839233398437</v>
      </c>
      <c r="F23">
        <v>35.749177724990972</v>
      </c>
      <c r="G23">
        <v>105.02774047851562</v>
      </c>
      <c r="H23">
        <v>141.45661926269531</v>
      </c>
      <c r="I23">
        <v>181.46393203735352</v>
      </c>
      <c r="J23" t="s">
        <v>413</v>
      </c>
      <c r="K23" t="s">
        <v>130</v>
      </c>
    </row>
    <row r="24" spans="1:11" ht="14.4" x14ac:dyDescent="0.3">
      <c r="A24" t="s">
        <v>210</v>
      </c>
      <c r="B24">
        <v>10</v>
      </c>
      <c r="C24">
        <v>77.384788513183594</v>
      </c>
      <c r="D24">
        <v>132.55502929687501</v>
      </c>
      <c r="E24">
        <v>308.29367065429687</v>
      </c>
      <c r="F24">
        <v>68.284555819879557</v>
      </c>
      <c r="G24">
        <v>95.205488204956055</v>
      </c>
      <c r="H24">
        <v>102.75994110107422</v>
      </c>
      <c r="I24">
        <v>159.75370788574219</v>
      </c>
      <c r="J24" t="s">
        <v>413</v>
      </c>
      <c r="K24" t="s">
        <v>130</v>
      </c>
    </row>
    <row r="25" spans="1:11" ht="14.4" x14ac:dyDescent="0.3">
      <c r="A25" t="s">
        <v>195</v>
      </c>
      <c r="B25">
        <v>11</v>
      </c>
      <c r="C25">
        <v>115.80637359619141</v>
      </c>
      <c r="D25">
        <v>149.51219454678622</v>
      </c>
      <c r="E25">
        <v>273.49478149414063</v>
      </c>
      <c r="F25">
        <v>46.680642687182846</v>
      </c>
      <c r="G25">
        <v>120.29027557373047</v>
      </c>
      <c r="H25">
        <v>129.50410461425781</v>
      </c>
      <c r="I25">
        <v>158.11585998535156</v>
      </c>
      <c r="J25" t="s">
        <v>413</v>
      </c>
      <c r="K25" t="s">
        <v>130</v>
      </c>
    </row>
    <row r="26" spans="1:11" ht="14.4" x14ac:dyDescent="0.3">
      <c r="A26" t="s">
        <v>96</v>
      </c>
      <c r="B26">
        <v>11</v>
      </c>
      <c r="C26">
        <v>67.247894287109375</v>
      </c>
      <c r="D26">
        <v>96.117225646972656</v>
      </c>
      <c r="E26">
        <v>238.74465942382812</v>
      </c>
      <c r="F26">
        <v>49.565883266834042</v>
      </c>
      <c r="G26">
        <v>70.431915283203125</v>
      </c>
      <c r="H26">
        <v>81.075355529785156</v>
      </c>
      <c r="I26">
        <v>107.29302978515625</v>
      </c>
      <c r="J26" t="s">
        <v>413</v>
      </c>
      <c r="K26" t="s">
        <v>130</v>
      </c>
    </row>
    <row r="27" spans="1:11" ht="14.4" x14ac:dyDescent="0.3">
      <c r="A27" t="s">
        <v>182</v>
      </c>
      <c r="B27">
        <v>11</v>
      </c>
      <c r="C27">
        <v>62.650768280029297</v>
      </c>
      <c r="D27">
        <v>113.2076433355158</v>
      </c>
      <c r="E27">
        <v>198.01376342773437</v>
      </c>
      <c r="F27">
        <v>39.137397747119167</v>
      </c>
      <c r="G27">
        <v>69.838829040527344</v>
      </c>
      <c r="H27">
        <v>122.09937286376953</v>
      </c>
      <c r="I27">
        <v>131.04548645019531</v>
      </c>
      <c r="J27" t="s">
        <v>413</v>
      </c>
      <c r="K27" t="s">
        <v>130</v>
      </c>
    </row>
    <row r="28" spans="1:11" ht="14.4" x14ac:dyDescent="0.3">
      <c r="A28" t="s">
        <v>203</v>
      </c>
      <c r="B28">
        <v>11</v>
      </c>
      <c r="C28">
        <v>50.634700775146484</v>
      </c>
      <c r="D28">
        <v>91.746091322465375</v>
      </c>
      <c r="E28">
        <v>243.47810363769531</v>
      </c>
      <c r="F28">
        <v>53.211459387430267</v>
      </c>
      <c r="G28">
        <v>60.985191345214844</v>
      </c>
      <c r="H28">
        <v>79.326019287109375</v>
      </c>
      <c r="I28">
        <v>100.11060333251953</v>
      </c>
      <c r="J28" t="s">
        <v>413</v>
      </c>
      <c r="K28" t="s">
        <v>130</v>
      </c>
    </row>
    <row r="29" spans="1:11" ht="14.4" x14ac:dyDescent="0.3">
      <c r="A29" t="s">
        <v>144</v>
      </c>
      <c r="B29">
        <v>12</v>
      </c>
      <c r="C29">
        <v>105.870361328125</v>
      </c>
      <c r="D29">
        <v>227.02676773071289</v>
      </c>
      <c r="E29">
        <v>335.27969360351562</v>
      </c>
      <c r="F29">
        <v>68.439026067399027</v>
      </c>
      <c r="G29">
        <v>175.98252868652344</v>
      </c>
      <c r="H29">
        <v>230.16502380371094</v>
      </c>
      <c r="I29">
        <v>280.96897125244141</v>
      </c>
      <c r="J29" t="s">
        <v>413</v>
      </c>
      <c r="K29" t="s">
        <v>130</v>
      </c>
    </row>
    <row r="30" spans="1:11" ht="14.4" x14ac:dyDescent="0.3">
      <c r="A30" t="s">
        <v>179</v>
      </c>
      <c r="B30">
        <v>12</v>
      </c>
      <c r="C30">
        <v>68.540596008300781</v>
      </c>
      <c r="D30">
        <v>129.75162188212076</v>
      </c>
      <c r="E30">
        <v>299.70880126953125</v>
      </c>
      <c r="F30">
        <v>64.674976530770152</v>
      </c>
      <c r="G30">
        <v>90.458093643188477</v>
      </c>
      <c r="H30">
        <v>108.82827377319336</v>
      </c>
      <c r="I30">
        <v>140.34971618652344</v>
      </c>
      <c r="J30" t="s">
        <v>413</v>
      </c>
      <c r="K30" t="s">
        <v>130</v>
      </c>
    </row>
    <row r="31" spans="1:11" ht="14.4" x14ac:dyDescent="0.3">
      <c r="A31" t="s">
        <v>165</v>
      </c>
      <c r="B31">
        <v>13</v>
      </c>
      <c r="C31">
        <v>129.20977783203125</v>
      </c>
      <c r="D31">
        <v>272.6061577430138</v>
      </c>
      <c r="E31">
        <v>538.245849609375</v>
      </c>
      <c r="F31">
        <v>106.31653348042595</v>
      </c>
      <c r="G31">
        <v>204.72859954833984</v>
      </c>
      <c r="H31">
        <v>253.52928161621094</v>
      </c>
      <c r="I31">
        <v>334.97787475585937</v>
      </c>
      <c r="J31" t="s">
        <v>413</v>
      </c>
      <c r="K31" t="s">
        <v>130</v>
      </c>
    </row>
    <row r="32" spans="1:11" ht="14.4" x14ac:dyDescent="0.3">
      <c r="A32" t="s">
        <v>155</v>
      </c>
      <c r="B32">
        <v>13</v>
      </c>
      <c r="C32">
        <v>82.209877014160156</v>
      </c>
      <c r="D32">
        <v>147.26423938457782</v>
      </c>
      <c r="E32">
        <v>204.50958251953125</v>
      </c>
      <c r="F32">
        <v>31.673592453321273</v>
      </c>
      <c r="G32">
        <v>126.67256546020508</v>
      </c>
      <c r="H32">
        <v>148.1431884765625</v>
      </c>
      <c r="I32">
        <v>168.12725830078125</v>
      </c>
      <c r="J32" t="s">
        <v>413</v>
      </c>
      <c r="K32" t="s">
        <v>130</v>
      </c>
    </row>
    <row r="33" spans="1:11" ht="14.4" x14ac:dyDescent="0.3">
      <c r="A33" t="s">
        <v>94</v>
      </c>
      <c r="B33">
        <v>13</v>
      </c>
      <c r="C33">
        <v>51.820915222167969</v>
      </c>
      <c r="D33">
        <v>114.95370835524339</v>
      </c>
      <c r="E33">
        <v>250.63681030273437</v>
      </c>
      <c r="F33">
        <v>53.229241130617112</v>
      </c>
      <c r="G33">
        <v>81.300128936767578</v>
      </c>
      <c r="H33">
        <v>96.1829833984375</v>
      </c>
      <c r="I33">
        <v>140.73954010009766</v>
      </c>
      <c r="J33" t="s">
        <v>413</v>
      </c>
      <c r="K33" t="s">
        <v>130</v>
      </c>
    </row>
    <row r="34" spans="1:11" ht="14.4" x14ac:dyDescent="0.3">
      <c r="A34" t="s">
        <v>98</v>
      </c>
      <c r="B34">
        <v>13</v>
      </c>
      <c r="C34">
        <v>49.15679931640625</v>
      </c>
      <c r="D34">
        <v>93.64845569317157</v>
      </c>
      <c r="E34">
        <v>185.70008850097656</v>
      </c>
      <c r="F34">
        <v>36.22175635831811</v>
      </c>
      <c r="G34">
        <v>70.498855590820312</v>
      </c>
      <c r="H34">
        <v>76.916717529296875</v>
      </c>
      <c r="I34">
        <v>115.43096542358398</v>
      </c>
      <c r="J34" t="s">
        <v>413</v>
      </c>
      <c r="K34" t="s">
        <v>130</v>
      </c>
    </row>
    <row r="35" spans="1:11" ht="14.4" x14ac:dyDescent="0.3">
      <c r="A35" t="s">
        <v>164</v>
      </c>
      <c r="B35">
        <v>13</v>
      </c>
      <c r="C35">
        <v>35.979286193847656</v>
      </c>
      <c r="D35">
        <v>76.470103043776291</v>
      </c>
      <c r="E35">
        <v>118.39138031005859</v>
      </c>
      <c r="F35">
        <v>23.634557011902171</v>
      </c>
      <c r="G35">
        <v>59.093051910400391</v>
      </c>
      <c r="H35">
        <v>74.1502685546875</v>
      </c>
      <c r="I35">
        <v>95.044719696044922</v>
      </c>
      <c r="J35" t="s">
        <v>413</v>
      </c>
      <c r="K35" t="s">
        <v>130</v>
      </c>
    </row>
    <row r="36" spans="1:11" ht="14.4" x14ac:dyDescent="0.3">
      <c r="A36" t="s">
        <v>115</v>
      </c>
      <c r="B36">
        <v>14</v>
      </c>
      <c r="C36">
        <v>66.803466796875</v>
      </c>
      <c r="D36">
        <v>108.30223410470145</v>
      </c>
      <c r="E36">
        <v>174.06683349609375</v>
      </c>
      <c r="F36">
        <v>35.764596132768112</v>
      </c>
      <c r="G36">
        <v>84.397001266479492</v>
      </c>
      <c r="H36">
        <v>97.601497650146484</v>
      </c>
      <c r="I36">
        <v>136.01404571533203</v>
      </c>
      <c r="J36" t="s">
        <v>413</v>
      </c>
      <c r="K36" t="s">
        <v>130</v>
      </c>
    </row>
    <row r="37" spans="1:11" ht="14.4" x14ac:dyDescent="0.3">
      <c r="A37" t="s">
        <v>153</v>
      </c>
      <c r="B37">
        <v>14</v>
      </c>
      <c r="C37">
        <v>101.75691986083984</v>
      </c>
      <c r="D37">
        <v>150.58669444492884</v>
      </c>
      <c r="E37">
        <v>251.49604797363281</v>
      </c>
      <c r="F37">
        <v>43.556921059330662</v>
      </c>
      <c r="G37">
        <v>129.05801200866699</v>
      </c>
      <c r="H37">
        <v>137.10910034179687</v>
      </c>
      <c r="I37">
        <v>156.07913589477539</v>
      </c>
      <c r="J37" t="s">
        <v>413</v>
      </c>
      <c r="K37" t="s">
        <v>130</v>
      </c>
    </row>
    <row r="38" spans="1:11" ht="14.4" x14ac:dyDescent="0.3">
      <c r="A38" t="s">
        <v>217</v>
      </c>
      <c r="B38">
        <v>15</v>
      </c>
      <c r="C38">
        <v>122.99790191650391</v>
      </c>
      <c r="D38">
        <v>187.61383209228515</v>
      </c>
      <c r="E38">
        <v>492.2767333984375</v>
      </c>
      <c r="F38">
        <v>94.209735297011619</v>
      </c>
      <c r="G38">
        <v>130.72288513183594</v>
      </c>
      <c r="H38">
        <v>149.13447570800781</v>
      </c>
      <c r="I38">
        <v>207.99028015136719</v>
      </c>
      <c r="J38" t="s">
        <v>413</v>
      </c>
      <c r="K38" t="s">
        <v>130</v>
      </c>
    </row>
    <row r="39" spans="1:11" ht="14.4" x14ac:dyDescent="0.3">
      <c r="A39" t="s">
        <v>205</v>
      </c>
      <c r="B39">
        <v>16</v>
      </c>
      <c r="C39">
        <v>36.968360900878906</v>
      </c>
      <c r="D39">
        <v>60.219983100891113</v>
      </c>
      <c r="E39">
        <v>201.08039855957031</v>
      </c>
      <c r="F39">
        <v>38.845141681574169</v>
      </c>
      <c r="G39">
        <v>44.120246887207031</v>
      </c>
      <c r="H39">
        <v>48.259178161621094</v>
      </c>
      <c r="I39">
        <v>60.845447540283203</v>
      </c>
      <c r="J39" t="s">
        <v>413</v>
      </c>
      <c r="K39" t="s">
        <v>130</v>
      </c>
    </row>
    <row r="40" spans="1:11" ht="14.4" x14ac:dyDescent="0.3">
      <c r="A40" t="s">
        <v>224</v>
      </c>
      <c r="B40">
        <v>16</v>
      </c>
      <c r="C40">
        <v>64.312637329101563</v>
      </c>
      <c r="D40">
        <v>119.62343168258667</v>
      </c>
      <c r="E40">
        <v>213.26742553710937</v>
      </c>
      <c r="F40">
        <v>42.568489522860624</v>
      </c>
      <c r="G40">
        <v>86.91534423828125</v>
      </c>
      <c r="H40">
        <v>109.33696365356445</v>
      </c>
      <c r="I40">
        <v>135.01838111877441</v>
      </c>
      <c r="J40" t="s">
        <v>413</v>
      </c>
      <c r="K40" t="s">
        <v>130</v>
      </c>
    </row>
    <row r="41" spans="1:11" ht="14.4" x14ac:dyDescent="0.3">
      <c r="A41" t="s">
        <v>209</v>
      </c>
      <c r="B41">
        <v>16</v>
      </c>
      <c r="C41">
        <v>39.518157958984375</v>
      </c>
      <c r="D41">
        <v>58.410844802856445</v>
      </c>
      <c r="E41">
        <v>112.23586273193359</v>
      </c>
      <c r="F41">
        <v>18.595842205357858</v>
      </c>
      <c r="G41">
        <v>44.099397659301758</v>
      </c>
      <c r="H41">
        <v>54.244546890258789</v>
      </c>
      <c r="I41">
        <v>65.076193809509277</v>
      </c>
      <c r="J41" t="s">
        <v>413</v>
      </c>
      <c r="K41" t="s">
        <v>130</v>
      </c>
    </row>
    <row r="42" spans="1:11" ht="14.4" x14ac:dyDescent="0.3">
      <c r="A42" t="s">
        <v>95</v>
      </c>
      <c r="B42">
        <v>18</v>
      </c>
      <c r="C42">
        <v>40.214195251464844</v>
      </c>
      <c r="D42">
        <v>66.270931455824112</v>
      </c>
      <c r="E42">
        <v>110.80506134033203</v>
      </c>
      <c r="F42">
        <v>18.58457740637828</v>
      </c>
      <c r="G42">
        <v>52.390791893005371</v>
      </c>
      <c r="H42">
        <v>66.672813415527344</v>
      </c>
      <c r="I42">
        <v>73.628849029541016</v>
      </c>
      <c r="J42" t="s">
        <v>413</v>
      </c>
      <c r="K42" t="s">
        <v>130</v>
      </c>
    </row>
    <row r="43" spans="1:11" ht="14.4" x14ac:dyDescent="0.3">
      <c r="A43" t="s">
        <v>159</v>
      </c>
      <c r="B43">
        <v>19</v>
      </c>
      <c r="C43">
        <v>55.198581695556641</v>
      </c>
      <c r="D43">
        <v>214.27523382086503</v>
      </c>
      <c r="E43">
        <v>685.8155517578125</v>
      </c>
      <c r="F43">
        <v>134.82743804282575</v>
      </c>
      <c r="G43">
        <v>131.98806762695312</v>
      </c>
      <c r="H43">
        <v>175.90689086914062</v>
      </c>
      <c r="I43">
        <v>278.50723266601562</v>
      </c>
      <c r="J43" t="s">
        <v>413</v>
      </c>
      <c r="K43" t="s">
        <v>130</v>
      </c>
    </row>
    <row r="44" spans="1:11" ht="14.4" x14ac:dyDescent="0.3">
      <c r="A44" t="s">
        <v>152</v>
      </c>
      <c r="B44">
        <v>19</v>
      </c>
      <c r="C44">
        <v>99.090019226074219</v>
      </c>
      <c r="D44">
        <v>145.14752558657997</v>
      </c>
      <c r="E44">
        <v>193.34696960449219</v>
      </c>
      <c r="F44">
        <v>27.542439478957586</v>
      </c>
      <c r="G44">
        <v>119.84048461914062</v>
      </c>
      <c r="H44">
        <v>143.84455871582031</v>
      </c>
      <c r="I44">
        <v>168.15823364257812</v>
      </c>
      <c r="J44" t="s">
        <v>413</v>
      </c>
      <c r="K44" t="s">
        <v>130</v>
      </c>
    </row>
    <row r="45" spans="1:11" ht="14.4" x14ac:dyDescent="0.3">
      <c r="A45" t="s">
        <v>202</v>
      </c>
      <c r="B45">
        <v>19</v>
      </c>
      <c r="C45">
        <v>56.142433166503906</v>
      </c>
      <c r="D45">
        <v>83.567492836400078</v>
      </c>
      <c r="E45">
        <v>176.65754699707031</v>
      </c>
      <c r="F45">
        <v>26.842528476905358</v>
      </c>
      <c r="G45">
        <v>66.805046081542969</v>
      </c>
      <c r="H45">
        <v>80.738288879394531</v>
      </c>
      <c r="I45">
        <v>88.805824279785156</v>
      </c>
      <c r="J45" t="s">
        <v>413</v>
      </c>
      <c r="K45" t="s">
        <v>130</v>
      </c>
    </row>
    <row r="46" spans="1:11" ht="14.4" x14ac:dyDescent="0.3">
      <c r="A46" t="s">
        <v>158</v>
      </c>
      <c r="B46">
        <v>20</v>
      </c>
      <c r="C46">
        <v>92.6685791015625</v>
      </c>
      <c r="D46">
        <v>157.01517715454102</v>
      </c>
      <c r="E46">
        <v>327.08938598632812</v>
      </c>
      <c r="F46">
        <v>62.903517852067822</v>
      </c>
      <c r="G46">
        <v>114.45671081542969</v>
      </c>
      <c r="H46">
        <v>138.47297668457031</v>
      </c>
      <c r="I46">
        <v>170.18036270141602</v>
      </c>
      <c r="J46" t="s">
        <v>413</v>
      </c>
      <c r="K46" t="s">
        <v>130</v>
      </c>
    </row>
    <row r="47" spans="1:11" ht="14.4" x14ac:dyDescent="0.3">
      <c r="A47" t="s">
        <v>168</v>
      </c>
      <c r="B47">
        <v>21</v>
      </c>
      <c r="C47">
        <v>64.538528442382813</v>
      </c>
      <c r="D47">
        <v>121.35915374755859</v>
      </c>
      <c r="E47">
        <v>308.48941040039062</v>
      </c>
      <c r="F47">
        <v>52.154876379962495</v>
      </c>
      <c r="G47">
        <v>91.660526275634766</v>
      </c>
      <c r="H47">
        <v>113.16456604003906</v>
      </c>
      <c r="I47">
        <v>128.50931930541992</v>
      </c>
      <c r="J47" t="s">
        <v>413</v>
      </c>
      <c r="K47" t="s">
        <v>130</v>
      </c>
    </row>
    <row r="48" spans="1:11" ht="14.4" x14ac:dyDescent="0.3">
      <c r="A48" t="s">
        <v>188</v>
      </c>
      <c r="B48">
        <v>21</v>
      </c>
      <c r="C48">
        <v>103.58515167236328</v>
      </c>
      <c r="D48">
        <v>156.33183797200522</v>
      </c>
      <c r="E48">
        <v>236.10360717773437</v>
      </c>
      <c r="F48">
        <v>43.933520058240518</v>
      </c>
      <c r="G48">
        <v>124.48546981811523</v>
      </c>
      <c r="H48">
        <v>134.02882385253906</v>
      </c>
      <c r="I48">
        <v>205.67215728759766</v>
      </c>
      <c r="J48" t="s">
        <v>413</v>
      </c>
      <c r="K48" t="s">
        <v>130</v>
      </c>
    </row>
    <row r="49" spans="1:11" ht="14.4" x14ac:dyDescent="0.3">
      <c r="A49" t="s">
        <v>167</v>
      </c>
      <c r="B49">
        <v>23</v>
      </c>
      <c r="C49">
        <v>60.602775573730469</v>
      </c>
      <c r="D49">
        <v>155.11745121168053</v>
      </c>
      <c r="E49">
        <v>258.68310546875</v>
      </c>
      <c r="F49">
        <v>43.8098290664445</v>
      </c>
      <c r="G49">
        <v>120.53091430664062</v>
      </c>
      <c r="H49">
        <v>153.49983215332031</v>
      </c>
      <c r="I49">
        <v>184.53666687011719</v>
      </c>
      <c r="J49" t="s">
        <v>413</v>
      </c>
      <c r="K49" t="s">
        <v>130</v>
      </c>
    </row>
    <row r="50" spans="1:11" ht="14.4" x14ac:dyDescent="0.3">
      <c r="A50" t="s">
        <v>189</v>
      </c>
      <c r="B50">
        <v>23</v>
      </c>
      <c r="C50">
        <v>57.222587585449219</v>
      </c>
      <c r="D50">
        <v>130.42296467656675</v>
      </c>
      <c r="E50">
        <v>234.877685546875</v>
      </c>
      <c r="F50">
        <v>44.979783221018323</v>
      </c>
      <c r="G50">
        <v>105.12065887451172</v>
      </c>
      <c r="H50">
        <v>125.38970184326172</v>
      </c>
      <c r="I50">
        <v>158.662353515625</v>
      </c>
      <c r="J50" t="s">
        <v>413</v>
      </c>
      <c r="K50" t="s">
        <v>130</v>
      </c>
    </row>
    <row r="51" spans="1:11" ht="14.4" x14ac:dyDescent="0.3">
      <c r="A51" t="s">
        <v>139</v>
      </c>
      <c r="B51">
        <v>24</v>
      </c>
      <c r="C51">
        <v>69.128791809082031</v>
      </c>
      <c r="D51">
        <v>105.52971776326497</v>
      </c>
      <c r="E51">
        <v>194.50129699707031</v>
      </c>
      <c r="F51">
        <v>30.751002439970772</v>
      </c>
      <c r="G51">
        <v>76.280862808227539</v>
      </c>
      <c r="H51">
        <v>99.803913116455078</v>
      </c>
      <c r="I51">
        <v>126.42579078674316</v>
      </c>
      <c r="J51" t="s">
        <v>413</v>
      </c>
      <c r="K51" t="s">
        <v>130</v>
      </c>
    </row>
    <row r="52" spans="1:11" ht="14.4" x14ac:dyDescent="0.3">
      <c r="A52" t="s">
        <v>150</v>
      </c>
      <c r="B52">
        <v>25</v>
      </c>
      <c r="C52">
        <v>67.167457580566406</v>
      </c>
      <c r="D52">
        <v>98.171659240722661</v>
      </c>
      <c r="E52">
        <v>162.03569030761719</v>
      </c>
      <c r="F52">
        <v>27.893449277271213</v>
      </c>
      <c r="G52">
        <v>76.322250366210938</v>
      </c>
      <c r="H52">
        <v>88.856414794921875</v>
      </c>
      <c r="I52">
        <v>109.62491226196289</v>
      </c>
      <c r="J52" t="s">
        <v>413</v>
      </c>
      <c r="K52" t="s">
        <v>130</v>
      </c>
    </row>
    <row r="53" spans="1:11" ht="14.4" x14ac:dyDescent="0.3">
      <c r="A53" t="s">
        <v>206</v>
      </c>
      <c r="B53">
        <v>25</v>
      </c>
      <c r="C53">
        <v>59.318813323974609</v>
      </c>
      <c r="D53">
        <v>115.10886550903321</v>
      </c>
      <c r="E53">
        <v>163.5535888671875</v>
      </c>
      <c r="F53">
        <v>29.37056773484689</v>
      </c>
      <c r="G53">
        <v>91.676841735839844</v>
      </c>
      <c r="H53">
        <v>116.58099365234375</v>
      </c>
      <c r="I53">
        <v>141.26746368408203</v>
      </c>
      <c r="J53" t="s">
        <v>413</v>
      </c>
      <c r="K53" t="s">
        <v>130</v>
      </c>
    </row>
    <row r="54" spans="1:11" ht="14.4" x14ac:dyDescent="0.3">
      <c r="A54" t="s">
        <v>212</v>
      </c>
      <c r="B54">
        <v>27</v>
      </c>
      <c r="C54">
        <v>79.4578857421875</v>
      </c>
      <c r="D54">
        <v>203.53173262984663</v>
      </c>
      <c r="E54">
        <v>382.66226196289062</v>
      </c>
      <c r="F54">
        <v>65.642296613026161</v>
      </c>
      <c r="G54">
        <v>162.1727294921875</v>
      </c>
      <c r="H54">
        <v>192.54228210449219</v>
      </c>
      <c r="I54">
        <v>237.46723937988281</v>
      </c>
      <c r="J54" t="s">
        <v>413</v>
      </c>
      <c r="K54" t="s">
        <v>130</v>
      </c>
    </row>
    <row r="55" spans="1:11" ht="14.4" x14ac:dyDescent="0.3">
      <c r="A55" t="s">
        <v>211</v>
      </c>
      <c r="B55">
        <v>27</v>
      </c>
      <c r="C55">
        <v>56.537773132324219</v>
      </c>
      <c r="D55">
        <v>80.647466306333186</v>
      </c>
      <c r="E55">
        <v>108.61893463134766</v>
      </c>
      <c r="F55">
        <v>13.286980304114774</v>
      </c>
      <c r="G55">
        <v>68.496841430664063</v>
      </c>
      <c r="H55">
        <v>81.961410522460938</v>
      </c>
      <c r="I55">
        <v>87.250251770019531</v>
      </c>
      <c r="J55" t="s">
        <v>413</v>
      </c>
      <c r="K55" t="s">
        <v>130</v>
      </c>
    </row>
    <row r="56" spans="1:11" ht="14.4" x14ac:dyDescent="0.3">
      <c r="A56" t="s">
        <v>207</v>
      </c>
      <c r="B56">
        <v>29</v>
      </c>
      <c r="C56">
        <v>33.168544769287109</v>
      </c>
      <c r="D56">
        <v>69.858938151392437</v>
      </c>
      <c r="E56">
        <v>117.18474578857422</v>
      </c>
      <c r="F56">
        <v>21.573255371291761</v>
      </c>
      <c r="G56">
        <v>55.754619598388672</v>
      </c>
      <c r="H56">
        <v>63.639823913574219</v>
      </c>
      <c r="I56">
        <v>87.782016754150391</v>
      </c>
      <c r="J56" t="s">
        <v>413</v>
      </c>
      <c r="K56" t="s">
        <v>130</v>
      </c>
    </row>
    <row r="57" spans="1:11" ht="14.4" x14ac:dyDescent="0.3">
      <c r="A57" t="s">
        <v>91</v>
      </c>
      <c r="B57">
        <v>29</v>
      </c>
      <c r="C57">
        <v>80.265792846679688</v>
      </c>
      <c r="D57">
        <v>144.06734913793105</v>
      </c>
      <c r="E57">
        <v>213.54971313476562</v>
      </c>
      <c r="F57">
        <v>29.949079799987299</v>
      </c>
      <c r="G57">
        <v>128.78757476806641</v>
      </c>
      <c r="H57">
        <v>138.96493530273437</v>
      </c>
      <c r="I57">
        <v>157.63234710693359</v>
      </c>
      <c r="J57" t="s">
        <v>413</v>
      </c>
      <c r="K57" t="s">
        <v>130</v>
      </c>
    </row>
    <row r="58" spans="1:11" ht="14.4" x14ac:dyDescent="0.3">
      <c r="A58" t="s">
        <v>173</v>
      </c>
      <c r="B58">
        <v>29</v>
      </c>
      <c r="C58">
        <v>111.03568267822266</v>
      </c>
      <c r="D58">
        <v>168.06104909962622</v>
      </c>
      <c r="E58">
        <v>261.27261352539062</v>
      </c>
      <c r="F58">
        <v>41.265186012949641</v>
      </c>
      <c r="G58">
        <v>135.55180358886719</v>
      </c>
      <c r="H58">
        <v>160.73922729492187</v>
      </c>
      <c r="I58">
        <v>195.66953277587891</v>
      </c>
      <c r="J58" t="s">
        <v>413</v>
      </c>
      <c r="K58" t="s">
        <v>130</v>
      </c>
    </row>
    <row r="59" spans="1:11" ht="14.4" x14ac:dyDescent="0.3">
      <c r="A59" t="s">
        <v>136</v>
      </c>
      <c r="B59">
        <v>31</v>
      </c>
      <c r="C59">
        <v>56.840335845947266</v>
      </c>
      <c r="D59">
        <v>115.88538914342081</v>
      </c>
      <c r="E59">
        <v>272.02243041992187</v>
      </c>
      <c r="F59">
        <v>46.15421905334491</v>
      </c>
      <c r="G59">
        <v>86.495582580566406</v>
      </c>
      <c r="H59">
        <v>99.126785278320313</v>
      </c>
      <c r="I59">
        <v>139.48223876953125</v>
      </c>
      <c r="J59" t="s">
        <v>413</v>
      </c>
      <c r="K59" t="s">
        <v>130</v>
      </c>
    </row>
    <row r="60" spans="1:11" ht="14.4" x14ac:dyDescent="0.3">
      <c r="A60" t="s">
        <v>218</v>
      </c>
      <c r="B60">
        <v>32</v>
      </c>
      <c r="C60">
        <v>34.017204284667969</v>
      </c>
      <c r="D60">
        <v>123.46981859207153</v>
      </c>
      <c r="E60">
        <v>232.72109985351562</v>
      </c>
      <c r="F60">
        <v>43.049205905940347</v>
      </c>
      <c r="G60">
        <v>92.542749404907227</v>
      </c>
      <c r="H60">
        <v>112.60325622558594</v>
      </c>
      <c r="I60">
        <v>147.8670539855957</v>
      </c>
      <c r="J60" t="s">
        <v>413</v>
      </c>
      <c r="K60" t="s">
        <v>130</v>
      </c>
    </row>
    <row r="61" spans="1:11" ht="14.4" x14ac:dyDescent="0.3">
      <c r="A61" t="s">
        <v>184</v>
      </c>
      <c r="B61">
        <v>33</v>
      </c>
      <c r="C61">
        <v>50.692474365234375</v>
      </c>
      <c r="D61">
        <v>156.18961056795987</v>
      </c>
      <c r="E61">
        <v>405.6702880859375</v>
      </c>
      <c r="F61">
        <v>63.094146931969121</v>
      </c>
      <c r="G61">
        <v>123.96912002563477</v>
      </c>
      <c r="H61">
        <v>140.98335266113281</v>
      </c>
      <c r="I61">
        <v>175.58100128173828</v>
      </c>
      <c r="J61" t="s">
        <v>413</v>
      </c>
      <c r="K61" t="s">
        <v>130</v>
      </c>
    </row>
    <row r="62" spans="1:11" ht="14.4" x14ac:dyDescent="0.3">
      <c r="A62" t="s">
        <v>157</v>
      </c>
      <c r="B62">
        <v>34</v>
      </c>
      <c r="C62">
        <v>99.200424194335938</v>
      </c>
      <c r="D62">
        <v>170.65880607156191</v>
      </c>
      <c r="E62">
        <v>295.98724365234375</v>
      </c>
      <c r="F62">
        <v>49.496705537232174</v>
      </c>
      <c r="G62">
        <v>138.12576293945312</v>
      </c>
      <c r="H62">
        <v>164.78501892089844</v>
      </c>
      <c r="I62">
        <v>200.22768783569336</v>
      </c>
      <c r="J62" t="s">
        <v>413</v>
      </c>
      <c r="K62" t="s">
        <v>130</v>
      </c>
    </row>
    <row r="63" spans="1:11" ht="14.4" x14ac:dyDescent="0.3">
      <c r="A63" t="s">
        <v>196</v>
      </c>
      <c r="B63">
        <v>37</v>
      </c>
      <c r="C63">
        <v>70.019264221191406</v>
      </c>
      <c r="D63">
        <v>121.18119688291807</v>
      </c>
      <c r="E63">
        <v>221.76066589355469</v>
      </c>
      <c r="F63">
        <v>35.671580790198291</v>
      </c>
      <c r="G63">
        <v>94.74468994140625</v>
      </c>
      <c r="H63">
        <v>114.76077270507812</v>
      </c>
      <c r="I63">
        <v>137.26038360595703</v>
      </c>
      <c r="J63" t="s">
        <v>413</v>
      </c>
      <c r="K63" t="s">
        <v>130</v>
      </c>
    </row>
    <row r="64" spans="1:11" ht="14.4" x14ac:dyDescent="0.3">
      <c r="A64" t="s">
        <v>177</v>
      </c>
      <c r="B64">
        <v>43</v>
      </c>
      <c r="C64">
        <v>28.846176147460937</v>
      </c>
      <c r="D64">
        <v>122.842714620191</v>
      </c>
      <c r="E64">
        <v>320.19635009765625</v>
      </c>
      <c r="F64">
        <v>63.479045652733866</v>
      </c>
      <c r="G64">
        <v>68.240715026855469</v>
      </c>
      <c r="H64">
        <v>117.53096771240234</v>
      </c>
      <c r="I64">
        <v>156.50958251953125</v>
      </c>
      <c r="J64" t="s">
        <v>413</v>
      </c>
      <c r="K64" t="s">
        <v>130</v>
      </c>
    </row>
    <row r="65" spans="1:11" ht="14.4" x14ac:dyDescent="0.3">
      <c r="A65" t="s">
        <v>200</v>
      </c>
      <c r="B65">
        <v>44</v>
      </c>
      <c r="C65">
        <v>61.792598724365234</v>
      </c>
      <c r="D65">
        <v>104.89520584453236</v>
      </c>
      <c r="E65">
        <v>210.69232177734375</v>
      </c>
      <c r="F65">
        <v>34.837465456424177</v>
      </c>
      <c r="G65">
        <v>82.324796676635742</v>
      </c>
      <c r="H65">
        <v>91.560817718505859</v>
      </c>
      <c r="I65">
        <v>123.73596382141113</v>
      </c>
      <c r="J65" t="s">
        <v>413</v>
      </c>
      <c r="K65" t="s">
        <v>130</v>
      </c>
    </row>
    <row r="66" spans="1:11" ht="14.4" x14ac:dyDescent="0.3">
      <c r="A66" t="s">
        <v>208</v>
      </c>
      <c r="B66">
        <v>45</v>
      </c>
      <c r="C66">
        <v>25.328174591064453</v>
      </c>
      <c r="D66">
        <v>62.725447463989255</v>
      </c>
      <c r="E66">
        <v>241.96517944335937</v>
      </c>
      <c r="F66">
        <v>33.934421714783014</v>
      </c>
      <c r="G66">
        <v>46.696004867553711</v>
      </c>
      <c r="H66">
        <v>53.044586181640625</v>
      </c>
      <c r="I66">
        <v>68.066123962402344</v>
      </c>
      <c r="J66" t="s">
        <v>413</v>
      </c>
      <c r="K66" t="s">
        <v>130</v>
      </c>
    </row>
    <row r="67" spans="1:11" ht="14.4" x14ac:dyDescent="0.3">
      <c r="A67" t="s">
        <v>201</v>
      </c>
      <c r="B67">
        <v>54</v>
      </c>
      <c r="C67">
        <v>50.160514831542969</v>
      </c>
      <c r="D67">
        <v>119.14916963930483</v>
      </c>
      <c r="E67">
        <v>318.80825805664062</v>
      </c>
      <c r="F67">
        <v>46.274709922760614</v>
      </c>
      <c r="G67">
        <v>88.97735595703125</v>
      </c>
      <c r="H67">
        <v>102.7719841003418</v>
      </c>
      <c r="I67">
        <v>137.89472579956055</v>
      </c>
      <c r="J67" t="s">
        <v>413</v>
      </c>
      <c r="K67" t="s">
        <v>130</v>
      </c>
    </row>
    <row r="68" spans="1:11" ht="14.4" x14ac:dyDescent="0.3">
      <c r="A68" t="s">
        <v>146</v>
      </c>
      <c r="B68">
        <v>55</v>
      </c>
      <c r="C68">
        <v>30.827739715576172</v>
      </c>
      <c r="D68">
        <v>88.351417402787646</v>
      </c>
      <c r="E68">
        <v>233.91169738769531</v>
      </c>
      <c r="F68">
        <v>32.946476252507559</v>
      </c>
      <c r="G68">
        <v>67.806846618652344</v>
      </c>
      <c r="H68">
        <v>80.634429931640625</v>
      </c>
      <c r="I68">
        <v>100.16905212402344</v>
      </c>
      <c r="J68" t="s">
        <v>413</v>
      </c>
      <c r="K68" t="s">
        <v>130</v>
      </c>
    </row>
    <row r="69" spans="1:11" ht="14.4" x14ac:dyDescent="0.3">
      <c r="A69" t="s">
        <v>183</v>
      </c>
      <c r="B69">
        <v>58</v>
      </c>
      <c r="C69">
        <v>60.766456604003906</v>
      </c>
      <c r="D69">
        <v>146.96647341498013</v>
      </c>
      <c r="E69">
        <v>364.43881225585938</v>
      </c>
      <c r="F69">
        <v>61.870728661533917</v>
      </c>
      <c r="G69">
        <v>108.75589370727539</v>
      </c>
      <c r="H69">
        <v>136.75738525390625</v>
      </c>
      <c r="I69">
        <v>166.89866638183594</v>
      </c>
      <c r="J69" t="s">
        <v>413</v>
      </c>
      <c r="K69" t="s">
        <v>130</v>
      </c>
    </row>
    <row r="70" spans="1:11" ht="14.4" x14ac:dyDescent="0.3">
      <c r="A70" t="s">
        <v>166</v>
      </c>
      <c r="B70">
        <v>61</v>
      </c>
      <c r="C70">
        <v>59.228633880615234</v>
      </c>
      <c r="D70">
        <v>129.66874550991372</v>
      </c>
      <c r="E70">
        <v>329.18283081054687</v>
      </c>
      <c r="F70">
        <v>59.586556561323818</v>
      </c>
      <c r="G70">
        <v>92.635250091552734</v>
      </c>
      <c r="H70">
        <v>111.93198394775391</v>
      </c>
      <c r="I70">
        <v>151.34166717529297</v>
      </c>
      <c r="J70" t="s">
        <v>413</v>
      </c>
      <c r="K70" t="s">
        <v>130</v>
      </c>
    </row>
    <row r="71" spans="1:11" ht="14.4" x14ac:dyDescent="0.3">
      <c r="A71" t="s">
        <v>135</v>
      </c>
      <c r="B71">
        <v>70</v>
      </c>
      <c r="C71">
        <v>57.504650115966797</v>
      </c>
      <c r="D71">
        <v>136.16177210126605</v>
      </c>
      <c r="E71">
        <v>386.83761596679687</v>
      </c>
      <c r="F71">
        <v>55.503125020344555</v>
      </c>
      <c r="G71">
        <v>96.020742416381836</v>
      </c>
      <c r="H71">
        <v>125.94826126098633</v>
      </c>
      <c r="I71">
        <v>157.78211212158203</v>
      </c>
      <c r="J71" t="s">
        <v>413</v>
      </c>
      <c r="K71" t="s">
        <v>130</v>
      </c>
    </row>
    <row r="72" spans="1:11" ht="14.4" x14ac:dyDescent="0.3">
      <c r="A72" t="s">
        <v>156</v>
      </c>
      <c r="B72">
        <v>74</v>
      </c>
      <c r="C72">
        <v>43.888927459716797</v>
      </c>
      <c r="D72">
        <v>115.82730148934029</v>
      </c>
      <c r="E72">
        <v>311.33944702148437</v>
      </c>
      <c r="F72">
        <v>42.562419681778515</v>
      </c>
      <c r="G72">
        <v>93.136211395263672</v>
      </c>
      <c r="H72">
        <v>104.78013610839844</v>
      </c>
      <c r="I72">
        <v>130.05929565429687</v>
      </c>
      <c r="J72" t="s">
        <v>413</v>
      </c>
      <c r="K72" t="s">
        <v>130</v>
      </c>
    </row>
    <row r="73" spans="1:11" ht="14.4" x14ac:dyDescent="0.3">
      <c r="A73" t="s">
        <v>151</v>
      </c>
      <c r="B73">
        <v>78</v>
      </c>
      <c r="C73">
        <v>76.621292114257813</v>
      </c>
      <c r="D73">
        <v>151.18848878909381</v>
      </c>
      <c r="E73">
        <v>366.6597900390625</v>
      </c>
      <c r="F73">
        <v>45.879578655738442</v>
      </c>
      <c r="G73">
        <v>125.43135643005371</v>
      </c>
      <c r="H73">
        <v>140.76046752929687</v>
      </c>
      <c r="I73">
        <v>169.15475082397461</v>
      </c>
      <c r="J73" t="s">
        <v>413</v>
      </c>
      <c r="K73" t="s">
        <v>130</v>
      </c>
    </row>
    <row r="74" spans="1:11" ht="14.4" x14ac:dyDescent="0.3">
      <c r="A74" t="s">
        <v>178</v>
      </c>
      <c r="B74">
        <v>80</v>
      </c>
      <c r="C74">
        <v>30.417160034179687</v>
      </c>
      <c r="D74">
        <v>64.756050968170172</v>
      </c>
      <c r="E74">
        <v>265.61019897460938</v>
      </c>
      <c r="F74">
        <v>35.20470705819978</v>
      </c>
      <c r="G74">
        <v>45.545406341552734</v>
      </c>
      <c r="H74">
        <v>55.7052001953125</v>
      </c>
      <c r="I74">
        <v>69.932178497314453</v>
      </c>
      <c r="J74" t="s">
        <v>413</v>
      </c>
      <c r="K74" t="s">
        <v>130</v>
      </c>
    </row>
    <row r="75" spans="1:11" ht="14.4" x14ac:dyDescent="0.3">
      <c r="A75" t="s">
        <v>190</v>
      </c>
      <c r="B75">
        <v>90</v>
      </c>
      <c r="C75">
        <v>45.095600128173828</v>
      </c>
      <c r="D75">
        <v>110.59732297261556</v>
      </c>
      <c r="E75">
        <v>317.4483642578125</v>
      </c>
      <c r="F75">
        <v>41.269660854924091</v>
      </c>
      <c r="G75">
        <v>83.358453750610352</v>
      </c>
      <c r="H75">
        <v>99.615886688232422</v>
      </c>
      <c r="I75">
        <v>126.43566703796387</v>
      </c>
      <c r="J75" t="s">
        <v>413</v>
      </c>
      <c r="K75" t="s">
        <v>130</v>
      </c>
    </row>
    <row r="76" spans="1:11" ht="14.4" x14ac:dyDescent="0.3">
      <c r="A76" t="s">
        <v>225</v>
      </c>
      <c r="B76">
        <v>103</v>
      </c>
      <c r="C76">
        <v>58.252227783203125</v>
      </c>
      <c r="D76">
        <v>114.33707176134425</v>
      </c>
      <c r="E76">
        <v>308.61990356445312</v>
      </c>
      <c r="F76">
        <v>37.994748662285168</v>
      </c>
      <c r="G76">
        <v>91.534210205078125</v>
      </c>
      <c r="H76">
        <v>106.53424835205078</v>
      </c>
      <c r="I76">
        <v>132.96441650390625</v>
      </c>
      <c r="J76" t="s">
        <v>413</v>
      </c>
      <c r="K76" t="s">
        <v>130</v>
      </c>
    </row>
    <row r="77" spans="1:11" ht="14.4" x14ac:dyDescent="0.3">
      <c r="A77" t="s">
        <v>292</v>
      </c>
      <c r="B77">
        <v>1849</v>
      </c>
      <c r="C77">
        <v>4.2192592620849609</v>
      </c>
      <c r="D77">
        <v>121.29726971801131</v>
      </c>
      <c r="E77">
        <v>685.8155517578125</v>
      </c>
      <c r="F77">
        <v>60.648556062415167</v>
      </c>
      <c r="G77" t="e">
        <v>#NUM!</v>
      </c>
      <c r="H77" t="e">
        <v>#NUM!</v>
      </c>
      <c r="I77" t="e">
        <v>#NUM!</v>
      </c>
      <c r="J77" t="e">
        <v>#NUM!</v>
      </c>
      <c r="K77" t="s">
        <v>130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233</v>
      </c>
      <c r="B151">
        <v>8</v>
      </c>
      <c r="C151">
        <v>116.14302062988281</v>
      </c>
      <c r="D151">
        <v>177.44272136688232</v>
      </c>
      <c r="E151">
        <v>301.85714721679687</v>
      </c>
      <c r="F151">
        <v>68.955305056781285</v>
      </c>
      <c r="G151">
        <v>123.05092430114746</v>
      </c>
      <c r="H151">
        <v>150.07077789306641</v>
      </c>
      <c r="I151">
        <v>242.07382583618164</v>
      </c>
      <c r="J151" t="s">
        <v>413</v>
      </c>
      <c r="K151" t="s">
        <v>2</v>
      </c>
    </row>
    <row r="152" spans="1:11" ht="14.4" x14ac:dyDescent="0.3">
      <c r="A152" t="s">
        <v>251</v>
      </c>
      <c r="B152">
        <v>8</v>
      </c>
      <c r="C152">
        <v>30.851505279541016</v>
      </c>
      <c r="D152">
        <v>119.36566019058228</v>
      </c>
      <c r="E152">
        <v>308.26239013671875</v>
      </c>
      <c r="F152">
        <v>80.733075474851859</v>
      </c>
      <c r="G152">
        <v>92.592702865600586</v>
      </c>
      <c r="H152">
        <v>102.44712829589844</v>
      </c>
      <c r="I152">
        <v>115.05558967590332</v>
      </c>
      <c r="J152" t="s">
        <v>413</v>
      </c>
      <c r="K152" t="s">
        <v>2</v>
      </c>
    </row>
    <row r="153" spans="1:11" ht="14.4" x14ac:dyDescent="0.3">
      <c r="A153" t="s">
        <v>252</v>
      </c>
      <c r="B153">
        <v>9</v>
      </c>
      <c r="C153">
        <v>46.036983489990234</v>
      </c>
      <c r="D153">
        <v>152.79083167182074</v>
      </c>
      <c r="E153">
        <v>346.22994995117187</v>
      </c>
      <c r="F153">
        <v>94.105793063806956</v>
      </c>
      <c r="G153">
        <v>72.119070053100586</v>
      </c>
      <c r="H153">
        <v>131.38783264160156</v>
      </c>
      <c r="I153">
        <v>205.63446044921875</v>
      </c>
      <c r="J153" t="s">
        <v>413</v>
      </c>
      <c r="K153" t="s">
        <v>2</v>
      </c>
    </row>
    <row r="154" spans="1:11" ht="14.4" x14ac:dyDescent="0.3">
      <c r="A154" t="s">
        <v>237</v>
      </c>
      <c r="B154">
        <v>9</v>
      </c>
      <c r="C154">
        <v>46.585678100585938</v>
      </c>
      <c r="D154">
        <v>146.14856296115451</v>
      </c>
      <c r="E154">
        <v>296.49020385742187</v>
      </c>
      <c r="F154">
        <v>86.090180040835861</v>
      </c>
      <c r="G154">
        <v>86.046867370605469</v>
      </c>
      <c r="H154">
        <v>117.89311981201172</v>
      </c>
      <c r="I154">
        <v>227.82979583740234</v>
      </c>
      <c r="J154" t="s">
        <v>413</v>
      </c>
      <c r="K154" t="s">
        <v>2</v>
      </c>
    </row>
    <row r="155" spans="1:11" ht="14.4" x14ac:dyDescent="0.3">
      <c r="A155" t="s">
        <v>235</v>
      </c>
      <c r="B155">
        <v>10</v>
      </c>
      <c r="C155">
        <v>142.74800109863281</v>
      </c>
      <c r="D155">
        <v>268.59578399658204</v>
      </c>
      <c r="E155">
        <v>725.798583984375</v>
      </c>
      <c r="F155">
        <v>172.63136072302245</v>
      </c>
      <c r="G155">
        <v>161.28450775146484</v>
      </c>
      <c r="H155">
        <v>222.09435272216797</v>
      </c>
      <c r="I155">
        <v>317.89814758300781</v>
      </c>
      <c r="J155" t="s">
        <v>413</v>
      </c>
      <c r="K155" t="s">
        <v>2</v>
      </c>
    </row>
    <row r="156" spans="1:11" ht="14.4" x14ac:dyDescent="0.3">
      <c r="A156" t="s">
        <v>234</v>
      </c>
      <c r="B156">
        <v>10</v>
      </c>
      <c r="C156">
        <v>82.171173095703125</v>
      </c>
      <c r="D156">
        <v>185.93214721679686</v>
      </c>
      <c r="E156">
        <v>347.140380859375</v>
      </c>
      <c r="F156">
        <v>78.268223520390734</v>
      </c>
      <c r="G156">
        <v>129.66961669921875</v>
      </c>
      <c r="H156">
        <v>184.04959106445312</v>
      </c>
      <c r="I156">
        <v>228.37008666992187</v>
      </c>
      <c r="J156" t="s">
        <v>413</v>
      </c>
      <c r="K156" t="s">
        <v>2</v>
      </c>
    </row>
    <row r="157" spans="1:11" ht="14.4" x14ac:dyDescent="0.3">
      <c r="A157" t="s">
        <v>232</v>
      </c>
      <c r="B157">
        <v>10</v>
      </c>
      <c r="C157">
        <v>23.914127349853516</v>
      </c>
      <c r="D157">
        <v>59.547229957580569</v>
      </c>
      <c r="E157">
        <v>240.16194152832031</v>
      </c>
      <c r="F157">
        <v>64.425595346251683</v>
      </c>
      <c r="G157">
        <v>31.450836658477783</v>
      </c>
      <c r="H157">
        <v>38.332839965820313</v>
      </c>
      <c r="I157">
        <v>55.089515686035156</v>
      </c>
      <c r="J157" t="s">
        <v>413</v>
      </c>
      <c r="K157" t="s">
        <v>2</v>
      </c>
    </row>
    <row r="158" spans="1:11" ht="14.4" x14ac:dyDescent="0.3">
      <c r="A158" t="s">
        <v>44</v>
      </c>
      <c r="B158">
        <v>10</v>
      </c>
      <c r="C158">
        <v>18.756017684936523</v>
      </c>
      <c r="D158">
        <v>44.199429130554201</v>
      </c>
      <c r="E158">
        <v>86.012306213378906</v>
      </c>
      <c r="F158">
        <v>24.01253698477602</v>
      </c>
      <c r="G158">
        <v>25.360860347747803</v>
      </c>
      <c r="H158">
        <v>40.743244171142578</v>
      </c>
      <c r="I158">
        <v>60.749031066894531</v>
      </c>
      <c r="J158" t="s">
        <v>413</v>
      </c>
      <c r="K158" t="s">
        <v>2</v>
      </c>
    </row>
    <row r="159" spans="1:11" ht="14.4" x14ac:dyDescent="0.3">
      <c r="A159" t="s">
        <v>236</v>
      </c>
      <c r="B159">
        <v>10</v>
      </c>
      <c r="C159">
        <v>3.1199071407318115</v>
      </c>
      <c r="D159">
        <v>35.843865752220154</v>
      </c>
      <c r="E159">
        <v>92.755195617675781</v>
      </c>
      <c r="F159">
        <v>34.259650884373251</v>
      </c>
      <c r="G159">
        <v>11.885284423828125</v>
      </c>
      <c r="H159">
        <v>19.381651878356934</v>
      </c>
      <c r="I159">
        <v>74.458686828613281</v>
      </c>
      <c r="J159" t="s">
        <v>413</v>
      </c>
      <c r="K159" t="s">
        <v>2</v>
      </c>
    </row>
    <row r="160" spans="1:11" ht="14.4" x14ac:dyDescent="0.3">
      <c r="A160" t="s">
        <v>231</v>
      </c>
      <c r="B160">
        <v>11</v>
      </c>
      <c r="C160">
        <v>18.303869247436523</v>
      </c>
      <c r="D160">
        <v>65.822434685446993</v>
      </c>
      <c r="E160">
        <v>118.96145629882812</v>
      </c>
      <c r="F160">
        <v>27.892001134329849</v>
      </c>
      <c r="G160">
        <v>47.478225708007813</v>
      </c>
      <c r="H160">
        <v>63.836318969726563</v>
      </c>
      <c r="I160">
        <v>89.200576782226563</v>
      </c>
      <c r="J160" t="s">
        <v>413</v>
      </c>
      <c r="K160" t="s">
        <v>2</v>
      </c>
    </row>
    <row r="161" spans="1:11" ht="14.4" x14ac:dyDescent="0.3">
      <c r="A161" t="s">
        <v>22</v>
      </c>
      <c r="B161">
        <v>12</v>
      </c>
      <c r="C161">
        <v>105.23117828369141</v>
      </c>
      <c r="D161">
        <v>194.48745028177896</v>
      </c>
      <c r="E161">
        <v>310.24630737304687</v>
      </c>
      <c r="F161">
        <v>64.055990427220294</v>
      </c>
      <c r="G161">
        <v>155.18392562866211</v>
      </c>
      <c r="H161">
        <v>165.98635101318359</v>
      </c>
      <c r="I161">
        <v>265.31185150146484</v>
      </c>
      <c r="J161" t="s">
        <v>413</v>
      </c>
      <c r="K161" t="s">
        <v>2</v>
      </c>
    </row>
    <row r="162" spans="1:11" ht="14.4" x14ac:dyDescent="0.3">
      <c r="A162" t="s">
        <v>60</v>
      </c>
      <c r="B162">
        <v>13</v>
      </c>
      <c r="C162">
        <v>192.80311584472656</v>
      </c>
      <c r="D162">
        <v>252.90590491661658</v>
      </c>
      <c r="E162">
        <v>358.75482177734375</v>
      </c>
      <c r="F162">
        <v>55.806544438787398</v>
      </c>
      <c r="G162">
        <v>217.31053161621094</v>
      </c>
      <c r="H162">
        <v>228.34820556640625</v>
      </c>
      <c r="I162">
        <v>290.87760925292969</v>
      </c>
      <c r="J162" t="s">
        <v>413</v>
      </c>
      <c r="K162" t="s">
        <v>2</v>
      </c>
    </row>
    <row r="163" spans="1:11" ht="14.4" x14ac:dyDescent="0.3">
      <c r="A163" t="s">
        <v>79</v>
      </c>
      <c r="B163">
        <v>14</v>
      </c>
      <c r="C163">
        <v>88.000282287597656</v>
      </c>
      <c r="D163">
        <v>150.88035311017717</v>
      </c>
      <c r="E163">
        <v>246.07138061523437</v>
      </c>
      <c r="F163">
        <v>43.830904040931557</v>
      </c>
      <c r="G163">
        <v>117.01213073730469</v>
      </c>
      <c r="H163">
        <v>144.43363189697266</v>
      </c>
      <c r="I163">
        <v>183.74623107910156</v>
      </c>
      <c r="J163" t="s">
        <v>413</v>
      </c>
      <c r="K163" t="s">
        <v>2</v>
      </c>
    </row>
    <row r="164" spans="1:11" ht="14.4" x14ac:dyDescent="0.3">
      <c r="A164" t="s">
        <v>165</v>
      </c>
      <c r="B164">
        <v>14</v>
      </c>
      <c r="C164">
        <v>129.20977783203125</v>
      </c>
      <c r="D164">
        <v>279.99358149937223</v>
      </c>
      <c r="E164">
        <v>538.245849609375</v>
      </c>
      <c r="F164">
        <v>105.81948959326471</v>
      </c>
      <c r="G164">
        <v>210.41879653930664</v>
      </c>
      <c r="H164">
        <v>255.17623138427734</v>
      </c>
      <c r="I164">
        <v>354.39869689941406</v>
      </c>
      <c r="J164" t="s">
        <v>413</v>
      </c>
      <c r="K164" t="s">
        <v>2</v>
      </c>
    </row>
    <row r="165" spans="1:11" ht="14.4" x14ac:dyDescent="0.3">
      <c r="A165" t="s">
        <v>27</v>
      </c>
      <c r="B165">
        <v>15</v>
      </c>
      <c r="C165">
        <v>101.13319396972656</v>
      </c>
      <c r="D165">
        <v>195.44647572835285</v>
      </c>
      <c r="E165">
        <v>326.72738647460937</v>
      </c>
      <c r="F165">
        <v>79.015433929836576</v>
      </c>
      <c r="G165">
        <v>124.31315612792969</v>
      </c>
      <c r="H165">
        <v>166.45687866210937</v>
      </c>
      <c r="I165">
        <v>271.0390625</v>
      </c>
      <c r="J165" t="s">
        <v>413</v>
      </c>
      <c r="K165" t="s">
        <v>2</v>
      </c>
    </row>
    <row r="166" spans="1:11" ht="14.4" x14ac:dyDescent="0.3">
      <c r="A166" t="s">
        <v>103</v>
      </c>
      <c r="B166">
        <v>19</v>
      </c>
      <c r="C166">
        <v>205.01119995117187</v>
      </c>
      <c r="D166">
        <v>384.11194329512745</v>
      </c>
      <c r="E166">
        <v>867.99554443359375</v>
      </c>
      <c r="F166">
        <v>161.2043544405951</v>
      </c>
      <c r="G166">
        <v>250.15596008300781</v>
      </c>
      <c r="H166">
        <v>340.75262451171875</v>
      </c>
      <c r="I166">
        <v>483.65887451171875</v>
      </c>
      <c r="J166" t="s">
        <v>413</v>
      </c>
      <c r="K166" t="s">
        <v>2</v>
      </c>
    </row>
    <row r="167" spans="1:11" ht="14.4" x14ac:dyDescent="0.3">
      <c r="A167" t="s">
        <v>51</v>
      </c>
      <c r="B167">
        <v>22</v>
      </c>
      <c r="C167">
        <v>19.880226135253906</v>
      </c>
      <c r="D167">
        <v>42.054492083462804</v>
      </c>
      <c r="E167">
        <v>75.182723999023438</v>
      </c>
      <c r="F167">
        <v>17.112273584677528</v>
      </c>
      <c r="G167">
        <v>27.654335498809814</v>
      </c>
      <c r="H167">
        <v>39.980701446533203</v>
      </c>
      <c r="I167">
        <v>53.578258514404297</v>
      </c>
      <c r="J167" t="s">
        <v>413</v>
      </c>
      <c r="K167" t="s">
        <v>2</v>
      </c>
    </row>
    <row r="168" spans="1:11" ht="14.4" x14ac:dyDescent="0.3">
      <c r="A168" t="s">
        <v>116</v>
      </c>
      <c r="B168">
        <v>25</v>
      </c>
      <c r="C168">
        <v>55.198581695556641</v>
      </c>
      <c r="D168">
        <v>226.77601119995117</v>
      </c>
      <c r="E168">
        <v>685.8155517578125</v>
      </c>
      <c r="F168">
        <v>134.71812266836972</v>
      </c>
      <c r="G168">
        <v>135.505615234375</v>
      </c>
      <c r="H168">
        <v>183.90866088867187</v>
      </c>
      <c r="I168">
        <v>286.67010498046875</v>
      </c>
      <c r="J168" t="s">
        <v>413</v>
      </c>
      <c r="K168" t="s">
        <v>2</v>
      </c>
    </row>
    <row r="169" spans="1:11" ht="14.4" x14ac:dyDescent="0.3">
      <c r="A169" t="s">
        <v>58</v>
      </c>
      <c r="B169">
        <v>27</v>
      </c>
      <c r="C169">
        <v>128.65159606933594</v>
      </c>
      <c r="D169">
        <v>247.03298498083043</v>
      </c>
      <c r="E169">
        <v>426.1754150390625</v>
      </c>
      <c r="F169">
        <v>73.489346590100467</v>
      </c>
      <c r="G169">
        <v>195.51556396484375</v>
      </c>
      <c r="H169">
        <v>252.11592102050781</v>
      </c>
      <c r="I169">
        <v>282.701904296875</v>
      </c>
      <c r="J169" t="s">
        <v>413</v>
      </c>
      <c r="K169" t="s">
        <v>2</v>
      </c>
    </row>
    <row r="170" spans="1:11" ht="14.4" x14ac:dyDescent="0.3">
      <c r="A170" t="s">
        <v>62</v>
      </c>
      <c r="B170">
        <v>29</v>
      </c>
      <c r="C170">
        <v>84.132156372070313</v>
      </c>
      <c r="D170">
        <v>143.11800358213227</v>
      </c>
      <c r="E170">
        <v>257.3236083984375</v>
      </c>
      <c r="F170">
        <v>42.641564382339595</v>
      </c>
      <c r="G170">
        <v>113.21109008789062</v>
      </c>
      <c r="H170">
        <v>130.27931213378906</v>
      </c>
      <c r="I170">
        <v>173.10267639160156</v>
      </c>
      <c r="J170" t="s">
        <v>413</v>
      </c>
      <c r="K170" t="s">
        <v>2</v>
      </c>
    </row>
    <row r="171" spans="1:11" ht="14.4" x14ac:dyDescent="0.3">
      <c r="A171" t="s">
        <v>24</v>
      </c>
      <c r="B171">
        <v>35</v>
      </c>
      <c r="C171">
        <v>40.475494384765625</v>
      </c>
      <c r="D171">
        <v>147.20031879970006</v>
      </c>
      <c r="E171">
        <v>376.42337036132812</v>
      </c>
      <c r="F171">
        <v>78.976129749023301</v>
      </c>
      <c r="G171">
        <v>87.803085327148437</v>
      </c>
      <c r="H171">
        <v>127.47160339355469</v>
      </c>
      <c r="I171">
        <v>187.10784912109375</v>
      </c>
      <c r="J171" t="s">
        <v>413</v>
      </c>
      <c r="K171" t="s">
        <v>2</v>
      </c>
    </row>
    <row r="172" spans="1:11" ht="14.4" x14ac:dyDescent="0.3">
      <c r="A172" t="s">
        <v>52</v>
      </c>
      <c r="B172">
        <v>36</v>
      </c>
      <c r="C172">
        <v>55.768959045410156</v>
      </c>
      <c r="D172">
        <v>113.49906380971272</v>
      </c>
      <c r="E172">
        <v>182.13664245605469</v>
      </c>
      <c r="F172">
        <v>32.111282450246534</v>
      </c>
      <c r="G172">
        <v>89.104049682617188</v>
      </c>
      <c r="H172">
        <v>112.81423187255859</v>
      </c>
      <c r="I172">
        <v>130.56777572631836</v>
      </c>
      <c r="J172" t="s">
        <v>413</v>
      </c>
      <c r="K172" t="s">
        <v>2</v>
      </c>
    </row>
    <row r="173" spans="1:11" ht="14.4" x14ac:dyDescent="0.3">
      <c r="A173" t="s">
        <v>18</v>
      </c>
      <c r="B173">
        <v>62</v>
      </c>
      <c r="C173">
        <v>3.8914756774902344</v>
      </c>
      <c r="D173">
        <v>75.942507020888783</v>
      </c>
      <c r="E173">
        <v>230.77468872070312</v>
      </c>
      <c r="F173">
        <v>57.417611100626694</v>
      </c>
      <c r="G173">
        <v>35.895774841308594</v>
      </c>
      <c r="H173">
        <v>55.087535858154297</v>
      </c>
      <c r="I173">
        <v>89.312871932983398</v>
      </c>
      <c r="J173" t="s">
        <v>413</v>
      </c>
      <c r="K173" t="s">
        <v>2</v>
      </c>
    </row>
    <row r="174" spans="1:11" ht="14.4" x14ac:dyDescent="0.3">
      <c r="A174" t="s">
        <v>31</v>
      </c>
      <c r="B174">
        <v>81</v>
      </c>
      <c r="C174">
        <v>79.4578857421875</v>
      </c>
      <c r="D174">
        <v>194.31146475709514</v>
      </c>
      <c r="E174">
        <v>491.51065063476562</v>
      </c>
      <c r="F174">
        <v>72.857491191015328</v>
      </c>
      <c r="G174">
        <v>143.0601806640625</v>
      </c>
      <c r="H174">
        <v>182.94741821289062</v>
      </c>
      <c r="I174">
        <v>231.38375091552734</v>
      </c>
      <c r="J174" t="s">
        <v>413</v>
      </c>
      <c r="K174" t="s">
        <v>2</v>
      </c>
    </row>
    <row r="175" spans="1:11" ht="14.4" x14ac:dyDescent="0.3">
      <c r="A175" t="s">
        <v>117</v>
      </c>
      <c r="B175">
        <v>203</v>
      </c>
      <c r="C175">
        <v>20.836572647094727</v>
      </c>
      <c r="D175">
        <v>119.42742347717285</v>
      </c>
      <c r="E175">
        <v>461.64947509765625</v>
      </c>
      <c r="F175">
        <v>62.563020872559136</v>
      </c>
      <c r="G175">
        <v>72.106094360351562</v>
      </c>
      <c r="H175">
        <v>105.71662902832031</v>
      </c>
      <c r="I175">
        <v>148.85699462890625</v>
      </c>
      <c r="J175" t="s">
        <v>413</v>
      </c>
      <c r="K175" t="s">
        <v>2</v>
      </c>
    </row>
    <row r="176" spans="1:11" ht="14.4" x14ac:dyDescent="0.3">
      <c r="A176" t="s">
        <v>118</v>
      </c>
      <c r="B176">
        <v>2309</v>
      </c>
      <c r="C176">
        <v>25.328174591064453</v>
      </c>
      <c r="D176">
        <v>118.62597301131257</v>
      </c>
      <c r="E176">
        <v>546.9256591796875</v>
      </c>
      <c r="F176">
        <v>55.19948209520318</v>
      </c>
      <c r="G176">
        <v>82.192668914794922</v>
      </c>
      <c r="H176">
        <v>109.60432434082031</v>
      </c>
      <c r="I176">
        <v>141.4412841796875</v>
      </c>
      <c r="J176" t="s">
        <v>413</v>
      </c>
      <c r="K176" t="s">
        <v>2</v>
      </c>
    </row>
    <row r="177" spans="1:11" ht="14.4" x14ac:dyDescent="0.3">
      <c r="A177" t="s">
        <v>292</v>
      </c>
      <c r="B177">
        <v>3011</v>
      </c>
      <c r="C177">
        <v>3.1199071407318115</v>
      </c>
      <c r="D177">
        <v>125.827143887593</v>
      </c>
      <c r="E177">
        <v>867.99554443359375</v>
      </c>
      <c r="F177">
        <v>69.83844317961875</v>
      </c>
      <c r="G177" t="e">
        <v>#NUM!</v>
      </c>
      <c r="H177" t="e">
        <v>#NUM!</v>
      </c>
      <c r="I177" t="e">
        <v>#NUM!</v>
      </c>
      <c r="J177" t="e">
        <v>#NUM!</v>
      </c>
      <c r="K177" t="s">
        <v>2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131</v>
      </c>
      <c r="B301">
        <v>8</v>
      </c>
      <c r="C301">
        <v>68.974044799804687</v>
      </c>
      <c r="D301">
        <v>160.04304122924805</v>
      </c>
      <c r="E301">
        <v>216.48567199707031</v>
      </c>
      <c r="F301">
        <v>45.420503701301591</v>
      </c>
      <c r="G301">
        <v>136.11371612548828</v>
      </c>
      <c r="H301">
        <v>171.67789459228516</v>
      </c>
      <c r="I301">
        <v>189.93564224243164</v>
      </c>
      <c r="J301" t="s">
        <v>413</v>
      </c>
      <c r="K301" t="s">
        <v>293</v>
      </c>
    </row>
    <row r="302" spans="1:11" ht="14.4" x14ac:dyDescent="0.3">
      <c r="A302" t="s">
        <v>169</v>
      </c>
      <c r="B302">
        <v>9</v>
      </c>
      <c r="C302">
        <v>192.80311584472656</v>
      </c>
      <c r="D302">
        <v>252.3778313530816</v>
      </c>
      <c r="E302">
        <v>358.75482177734375</v>
      </c>
      <c r="F302">
        <v>62.488357108700036</v>
      </c>
      <c r="G302">
        <v>211.58827209472656</v>
      </c>
      <c r="H302">
        <v>228.34820556640625</v>
      </c>
      <c r="I302">
        <v>306.21317291259766</v>
      </c>
      <c r="J302" t="s">
        <v>413</v>
      </c>
      <c r="K302" t="s">
        <v>293</v>
      </c>
    </row>
    <row r="303" spans="1:11" ht="14.4" x14ac:dyDescent="0.3">
      <c r="A303" t="s">
        <v>185</v>
      </c>
      <c r="B303">
        <v>9</v>
      </c>
      <c r="C303">
        <v>4.2192592620849609</v>
      </c>
      <c r="D303">
        <v>36.959874471028648</v>
      </c>
      <c r="E303">
        <v>88.560234069824219</v>
      </c>
      <c r="F303">
        <v>28.865208564718248</v>
      </c>
      <c r="G303">
        <v>17.62069034576416</v>
      </c>
      <c r="H303">
        <v>24.144811630249023</v>
      </c>
      <c r="I303">
        <v>63.300182342529297</v>
      </c>
      <c r="J303" t="s">
        <v>413</v>
      </c>
      <c r="K303" t="s">
        <v>293</v>
      </c>
    </row>
    <row r="304" spans="1:11" ht="14.4" x14ac:dyDescent="0.3">
      <c r="A304" t="s">
        <v>141</v>
      </c>
      <c r="B304">
        <v>10</v>
      </c>
      <c r="C304">
        <v>101.13319396972656</v>
      </c>
      <c r="D304">
        <v>151.20891799926758</v>
      </c>
      <c r="E304">
        <v>248.52565002441406</v>
      </c>
      <c r="F304">
        <v>45.368858857370149</v>
      </c>
      <c r="G304">
        <v>120.29857444763184</v>
      </c>
      <c r="H304">
        <v>138.97126007080078</v>
      </c>
      <c r="I304">
        <v>175.57468414306641</v>
      </c>
      <c r="J304" t="s">
        <v>413</v>
      </c>
      <c r="K304" t="s">
        <v>293</v>
      </c>
    </row>
    <row r="305" spans="1:11" ht="14.4" x14ac:dyDescent="0.3">
      <c r="A305" t="s">
        <v>137</v>
      </c>
      <c r="B305">
        <v>10</v>
      </c>
      <c r="C305">
        <v>40.475494384765625</v>
      </c>
      <c r="D305">
        <v>124.69644775390626</v>
      </c>
      <c r="E305">
        <v>210.95745849609375</v>
      </c>
      <c r="F305">
        <v>59.29905323865097</v>
      </c>
      <c r="G305">
        <v>68.084053039550781</v>
      </c>
      <c r="H305">
        <v>121.57506942749023</v>
      </c>
      <c r="I305">
        <v>185.05005645751953</v>
      </c>
      <c r="J305" t="s">
        <v>413</v>
      </c>
      <c r="K305" t="s">
        <v>293</v>
      </c>
    </row>
    <row r="306" spans="1:11" ht="14.4" x14ac:dyDescent="0.3">
      <c r="A306" t="s">
        <v>180</v>
      </c>
      <c r="B306">
        <v>10</v>
      </c>
      <c r="C306">
        <v>136.65884399414062</v>
      </c>
      <c r="D306">
        <v>219.01458740234375</v>
      </c>
      <c r="E306">
        <v>350.36492919921875</v>
      </c>
      <c r="F306">
        <v>63.99464936464107</v>
      </c>
      <c r="G306">
        <v>171.08037948608398</v>
      </c>
      <c r="H306">
        <v>218.78402709960937</v>
      </c>
      <c r="I306">
        <v>259.15386962890625</v>
      </c>
      <c r="J306" t="s">
        <v>413</v>
      </c>
      <c r="K306" t="s">
        <v>293</v>
      </c>
    </row>
    <row r="307" spans="1:11" ht="14.4" x14ac:dyDescent="0.3">
      <c r="A307" t="s">
        <v>162</v>
      </c>
      <c r="B307">
        <v>11</v>
      </c>
      <c r="C307">
        <v>88.3729248046875</v>
      </c>
      <c r="D307">
        <v>163.68945589932528</v>
      </c>
      <c r="E307">
        <v>269.1483154296875</v>
      </c>
      <c r="F307">
        <v>54.921278010571818</v>
      </c>
      <c r="G307">
        <v>113.39080047607422</v>
      </c>
      <c r="H307">
        <v>150.82099914550781</v>
      </c>
      <c r="I307">
        <v>207.53575134277344</v>
      </c>
      <c r="J307" t="s">
        <v>413</v>
      </c>
      <c r="K307" t="s">
        <v>293</v>
      </c>
    </row>
    <row r="308" spans="1:11" ht="14.4" x14ac:dyDescent="0.3">
      <c r="A308" t="s">
        <v>193</v>
      </c>
      <c r="B308">
        <v>11</v>
      </c>
      <c r="C308">
        <v>64.356048583984375</v>
      </c>
      <c r="D308">
        <v>155.041711287065</v>
      </c>
      <c r="E308">
        <v>303.44070434570312</v>
      </c>
      <c r="F308">
        <v>75.995814223394063</v>
      </c>
      <c r="G308">
        <v>84.401123046875</v>
      </c>
      <c r="H308">
        <v>145.81063842773437</v>
      </c>
      <c r="I308">
        <v>202.82997131347656</v>
      </c>
      <c r="J308" t="s">
        <v>413</v>
      </c>
      <c r="K308" t="s">
        <v>293</v>
      </c>
    </row>
    <row r="309" spans="1:11" ht="14.4" x14ac:dyDescent="0.3">
      <c r="A309" t="s">
        <v>215</v>
      </c>
      <c r="B309">
        <v>17</v>
      </c>
      <c r="C309">
        <v>78.641532897949219</v>
      </c>
      <c r="D309">
        <v>120.79589215446921</v>
      </c>
      <c r="E309">
        <v>175.40753173828125</v>
      </c>
      <c r="F309">
        <v>28.565448250343142</v>
      </c>
      <c r="G309">
        <v>94.609416961669922</v>
      </c>
      <c r="H309">
        <v>115.86283874511719</v>
      </c>
      <c r="I309">
        <v>141.00003051757812</v>
      </c>
      <c r="J309" t="s">
        <v>413</v>
      </c>
      <c r="K309" t="s">
        <v>293</v>
      </c>
    </row>
    <row r="310" spans="1:11" ht="14.4" x14ac:dyDescent="0.3">
      <c r="A310" t="s">
        <v>191</v>
      </c>
      <c r="B310">
        <v>19</v>
      </c>
      <c r="C310">
        <v>55.768959045410156</v>
      </c>
      <c r="D310">
        <v>106.97032265914113</v>
      </c>
      <c r="E310">
        <v>182.13664245605469</v>
      </c>
      <c r="F310">
        <v>34.414903954620755</v>
      </c>
      <c r="G310">
        <v>83.446296691894531</v>
      </c>
      <c r="H310">
        <v>101.17374420166016</v>
      </c>
      <c r="I310">
        <v>125.76773834228516</v>
      </c>
      <c r="J310" t="s">
        <v>413</v>
      </c>
      <c r="K310" t="s">
        <v>293</v>
      </c>
    </row>
    <row r="311" spans="1:11" ht="14.4" x14ac:dyDescent="0.3">
      <c r="A311" t="s">
        <v>222</v>
      </c>
      <c r="B311">
        <v>22</v>
      </c>
      <c r="C311">
        <v>25.796165466308594</v>
      </c>
      <c r="D311">
        <v>69.908676407553926</v>
      </c>
      <c r="E311">
        <v>230.77468872070312</v>
      </c>
      <c r="F311">
        <v>51.013748744554995</v>
      </c>
      <c r="G311">
        <v>41.600200653076172</v>
      </c>
      <c r="H311">
        <v>54.705780029296875</v>
      </c>
      <c r="I311">
        <v>72.375415802001953</v>
      </c>
      <c r="J311" t="s">
        <v>413</v>
      </c>
      <c r="K311" t="s">
        <v>293</v>
      </c>
    </row>
    <row r="312" spans="1:11" ht="14.4" x14ac:dyDescent="0.3">
      <c r="A312" t="s">
        <v>36</v>
      </c>
      <c r="B312">
        <v>28</v>
      </c>
      <c r="C312">
        <v>65.827438354492188</v>
      </c>
      <c r="D312">
        <v>208.09978648594446</v>
      </c>
      <c r="E312">
        <v>414.81326293945313</v>
      </c>
      <c r="F312">
        <v>93.922891971640752</v>
      </c>
      <c r="G312">
        <v>164.55678558349609</v>
      </c>
      <c r="H312">
        <v>193.43457794189453</v>
      </c>
      <c r="I312">
        <v>245.50642776489258</v>
      </c>
      <c r="J312" t="s">
        <v>413</v>
      </c>
      <c r="K312" t="s">
        <v>293</v>
      </c>
    </row>
    <row r="313" spans="1:11" ht="14.4" x14ac:dyDescent="0.3">
      <c r="A313" t="s">
        <v>294</v>
      </c>
      <c r="B313">
        <v>2969</v>
      </c>
      <c r="C313">
        <v>0.98572510480880737</v>
      </c>
      <c r="D313">
        <v>127.57945358827484</v>
      </c>
      <c r="E313">
        <v>867.99554443359375</v>
      </c>
      <c r="F313">
        <v>73.498656194043733</v>
      </c>
      <c r="G313">
        <v>82.1768798828125</v>
      </c>
      <c r="H313">
        <v>113.61014556884766</v>
      </c>
      <c r="I313">
        <v>151.32878112792969</v>
      </c>
      <c r="J313" t="s">
        <v>413</v>
      </c>
      <c r="K313" t="s">
        <v>293</v>
      </c>
    </row>
    <row r="314" spans="1:11" ht="14.4" x14ac:dyDescent="0.3">
      <c r="A314" t="s">
        <v>292</v>
      </c>
      <c r="B314">
        <v>3133</v>
      </c>
      <c r="C314">
        <v>0.98572510480880737</v>
      </c>
      <c r="D314">
        <v>128.49466165214386</v>
      </c>
      <c r="E314">
        <v>867.99554443359375</v>
      </c>
      <c r="F314">
        <v>74.069680513703489</v>
      </c>
      <c r="G314" t="e">
        <v>#NUM!</v>
      </c>
      <c r="H314" t="e">
        <v>#NUM!</v>
      </c>
      <c r="I314" t="e">
        <v>#NUM!</v>
      </c>
      <c r="J314" t="e">
        <v>#NUM!</v>
      </c>
      <c r="K314" t="s">
        <v>293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395</v>
      </c>
      <c r="B451" s="31">
        <v>8</v>
      </c>
      <c r="C451" s="31">
        <v>128.65159606933594</v>
      </c>
      <c r="D451" s="31">
        <v>259.3756217956543</v>
      </c>
      <c r="E451" s="31">
        <v>426.1754150390625</v>
      </c>
      <c r="F451" s="31">
        <v>92.579208816213679</v>
      </c>
      <c r="G451" s="31">
        <v>206.64996337890625</v>
      </c>
      <c r="H451" s="31">
        <v>236.53302764892578</v>
      </c>
      <c r="I451" s="31">
        <v>332.03596496582031</v>
      </c>
      <c r="J451" s="34" t="s">
        <v>413</v>
      </c>
      <c r="K451" s="31" t="s">
        <v>296</v>
      </c>
    </row>
    <row r="452" spans="1:11" x14ac:dyDescent="0.3">
      <c r="A452" s="31" t="s">
        <v>396</v>
      </c>
      <c r="B452" s="31">
        <v>8</v>
      </c>
      <c r="C452" s="31">
        <v>42.495208740234375</v>
      </c>
      <c r="D452" s="31">
        <v>70.30243968963623</v>
      </c>
      <c r="E452" s="31">
        <v>118.96145629882812</v>
      </c>
      <c r="F452" s="31">
        <v>27.177702468349864</v>
      </c>
      <c r="G452" s="31">
        <v>48.105093955993652</v>
      </c>
      <c r="H452" s="31">
        <v>61.811727523803711</v>
      </c>
      <c r="I452" s="31">
        <v>90.306316375732422</v>
      </c>
      <c r="J452" s="34" t="s">
        <v>413</v>
      </c>
      <c r="K452" s="31" t="s">
        <v>296</v>
      </c>
    </row>
    <row r="453" spans="1:11" x14ac:dyDescent="0.3">
      <c r="A453" s="31" t="s">
        <v>397</v>
      </c>
      <c r="B453" s="31">
        <v>8</v>
      </c>
      <c r="C453" s="31">
        <v>96.331558227539063</v>
      </c>
      <c r="D453" s="31">
        <v>128.41930198669434</v>
      </c>
      <c r="E453" s="31">
        <v>182.13664245605469</v>
      </c>
      <c r="F453" s="31">
        <v>29.978862398331014</v>
      </c>
      <c r="G453" s="31">
        <v>109.8993091583252</v>
      </c>
      <c r="H453" s="31">
        <v>118.14142608642578</v>
      </c>
      <c r="I453" s="31">
        <v>155.96391868591309</v>
      </c>
      <c r="J453" s="34" t="s">
        <v>413</v>
      </c>
      <c r="K453" s="31" t="s">
        <v>296</v>
      </c>
    </row>
    <row r="454" spans="1:11" x14ac:dyDescent="0.3">
      <c r="A454" s="31" t="s">
        <v>298</v>
      </c>
      <c r="B454" s="31">
        <v>8</v>
      </c>
      <c r="C454" s="31">
        <v>192.80311584472656</v>
      </c>
      <c r="D454" s="31">
        <v>264.55111503601074</v>
      </c>
      <c r="E454" s="31">
        <v>358.75482177734375</v>
      </c>
      <c r="F454" s="31">
        <v>62.109722973183963</v>
      </c>
      <c r="G454" s="31">
        <v>224.60953903198242</v>
      </c>
      <c r="H454" s="31">
        <v>242.11388397216797</v>
      </c>
      <c r="I454" s="31">
        <v>335.68814849853516</v>
      </c>
      <c r="J454" s="34" t="s">
        <v>413</v>
      </c>
      <c r="K454" s="31" t="s">
        <v>296</v>
      </c>
    </row>
    <row r="455" spans="1:11" x14ac:dyDescent="0.3">
      <c r="A455" s="31" t="s">
        <v>299</v>
      </c>
      <c r="B455" s="31">
        <v>8</v>
      </c>
      <c r="C455" s="31">
        <v>101.13319396972656</v>
      </c>
      <c r="D455" s="31">
        <v>177.26427173614502</v>
      </c>
      <c r="E455" s="31">
        <v>311.64971923828125</v>
      </c>
      <c r="F455" s="31">
        <v>87.656435907621756</v>
      </c>
      <c r="G455" s="31">
        <v>112.36477851867676</v>
      </c>
      <c r="H455" s="31">
        <v>130.52337646484375</v>
      </c>
      <c r="I455" s="31">
        <v>282.25181579589844</v>
      </c>
      <c r="J455" s="34" t="s">
        <v>413</v>
      </c>
      <c r="K455" s="31" t="s">
        <v>296</v>
      </c>
    </row>
    <row r="456" spans="1:11" x14ac:dyDescent="0.3">
      <c r="A456" s="31" t="s">
        <v>305</v>
      </c>
      <c r="B456" s="31">
        <v>8</v>
      </c>
      <c r="C456" s="31">
        <v>30.269969940185547</v>
      </c>
      <c r="D456" s="31">
        <v>86.47320032119751</v>
      </c>
      <c r="E456" s="31">
        <v>201.32051086425781</v>
      </c>
      <c r="F456" s="31">
        <v>55.105001379600267</v>
      </c>
      <c r="G456" s="31">
        <v>54.491424560546875</v>
      </c>
      <c r="H456" s="31">
        <v>68.86016845703125</v>
      </c>
      <c r="I456" s="31">
        <v>119.91649627685547</v>
      </c>
      <c r="J456" s="34" t="s">
        <v>413</v>
      </c>
      <c r="K456" s="31" t="s">
        <v>296</v>
      </c>
    </row>
    <row r="457" spans="1:11" x14ac:dyDescent="0.3">
      <c r="A457" s="31" t="s">
        <v>398</v>
      </c>
      <c r="B457" s="31">
        <v>9</v>
      </c>
      <c r="C457" s="31">
        <v>18.756017684936523</v>
      </c>
      <c r="D457" s="31">
        <v>39.743925942314995</v>
      </c>
      <c r="E457" s="31">
        <v>86.012306213378906</v>
      </c>
      <c r="F457" s="31">
        <v>20.623959405780493</v>
      </c>
      <c r="G457" s="31">
        <v>24.861275672912598</v>
      </c>
      <c r="H457" s="31">
        <v>39.468360900878906</v>
      </c>
      <c r="I457" s="31">
        <v>47.8572998046875</v>
      </c>
      <c r="J457" s="34" t="s">
        <v>413</v>
      </c>
      <c r="K457" s="31" t="s">
        <v>296</v>
      </c>
    </row>
    <row r="458" spans="1:11" x14ac:dyDescent="0.3">
      <c r="A458" s="31" t="s">
        <v>300</v>
      </c>
      <c r="B458" s="31">
        <v>9</v>
      </c>
      <c r="C458" s="31">
        <v>55.198581695556641</v>
      </c>
      <c r="D458" s="31">
        <v>196.76362143622504</v>
      </c>
      <c r="E458" s="31">
        <v>291.6680908203125</v>
      </c>
      <c r="F458" s="31">
        <v>79.731525508199439</v>
      </c>
      <c r="G458" s="31">
        <v>139.25859832763672</v>
      </c>
      <c r="H458" s="31">
        <v>198.87600708007812</v>
      </c>
      <c r="I458" s="31">
        <v>281.33682250976562</v>
      </c>
      <c r="J458" s="34" t="s">
        <v>413</v>
      </c>
      <c r="K458" s="31" t="s">
        <v>296</v>
      </c>
    </row>
    <row r="459" spans="1:11" x14ac:dyDescent="0.3">
      <c r="A459" s="31" t="s">
        <v>297</v>
      </c>
      <c r="B459" s="31">
        <v>10</v>
      </c>
      <c r="C459" s="31">
        <v>225.0904541015625</v>
      </c>
      <c r="D459" s="31">
        <v>346.44703979492186</v>
      </c>
      <c r="E459" s="31">
        <v>567.09259033203125</v>
      </c>
      <c r="F459" s="31">
        <v>113.40657327837854</v>
      </c>
      <c r="G459" s="31">
        <v>245.47927856445312</v>
      </c>
      <c r="H459" s="31">
        <v>331.49061584472656</v>
      </c>
      <c r="I459" s="31">
        <v>435.5506591796875</v>
      </c>
      <c r="J459" s="34" t="s">
        <v>413</v>
      </c>
      <c r="K459" s="31" t="s">
        <v>296</v>
      </c>
    </row>
    <row r="460" spans="1:11" x14ac:dyDescent="0.3">
      <c r="A460" s="31" t="s">
        <v>302</v>
      </c>
      <c r="B460" s="31">
        <v>10</v>
      </c>
      <c r="C460" s="31">
        <v>103.82244873046875</v>
      </c>
      <c r="D460" s="31">
        <v>229.73090286254882</v>
      </c>
      <c r="E460" s="31">
        <v>507.67282104492187</v>
      </c>
      <c r="F460" s="31">
        <v>122.51050227026941</v>
      </c>
      <c r="G460" s="31">
        <v>126.79740715026855</v>
      </c>
      <c r="H460" s="31">
        <v>198.70780181884766</v>
      </c>
      <c r="I460" s="31">
        <v>290.76153564453125</v>
      </c>
      <c r="J460" s="34" t="s">
        <v>413</v>
      </c>
      <c r="K460" s="31" t="s">
        <v>296</v>
      </c>
    </row>
    <row r="461" spans="1:11" x14ac:dyDescent="0.3">
      <c r="A461" s="31" t="s">
        <v>304</v>
      </c>
      <c r="B461" s="31">
        <v>11</v>
      </c>
      <c r="C461" s="31">
        <v>101.11042785644531</v>
      </c>
      <c r="D461" s="31">
        <v>157.76885431463069</v>
      </c>
      <c r="E461" s="31">
        <v>246.07138061523437</v>
      </c>
      <c r="F461" s="31">
        <v>45.12554353182901</v>
      </c>
      <c r="G461" s="31">
        <v>118.00797271728516</v>
      </c>
      <c r="H461" s="31">
        <v>152.11758422851562</v>
      </c>
      <c r="I461" s="31">
        <v>191.58804321289062</v>
      </c>
      <c r="J461" s="34" t="s">
        <v>413</v>
      </c>
      <c r="K461" s="31" t="s">
        <v>296</v>
      </c>
    </row>
    <row r="462" spans="1:11" x14ac:dyDescent="0.3">
      <c r="A462" s="31" t="s">
        <v>303</v>
      </c>
      <c r="B462" s="31">
        <v>12</v>
      </c>
      <c r="C462" s="31">
        <v>110.37120819091797</v>
      </c>
      <c r="D462" s="31">
        <v>165.85218493143717</v>
      </c>
      <c r="E462" s="31">
        <v>257.3236083984375</v>
      </c>
      <c r="F462" s="31">
        <v>51.849849862944119</v>
      </c>
      <c r="G462" s="31">
        <v>115.27517890930176</v>
      </c>
      <c r="H462" s="31">
        <v>157.24954986572266</v>
      </c>
      <c r="I462" s="31">
        <v>210.86776733398437</v>
      </c>
      <c r="J462" s="34" t="s">
        <v>413</v>
      </c>
      <c r="K462" s="31" t="s">
        <v>296</v>
      </c>
    </row>
    <row r="463" spans="1:11" x14ac:dyDescent="0.3">
      <c r="A463" s="31" t="s">
        <v>316</v>
      </c>
      <c r="B463" s="31">
        <v>14</v>
      </c>
      <c r="C463" s="31">
        <v>32.578117370605469</v>
      </c>
      <c r="D463" s="31">
        <v>180.29736382620675</v>
      </c>
      <c r="E463" s="31">
        <v>314.22149658203125</v>
      </c>
      <c r="F463" s="31">
        <v>109.61155175217986</v>
      </c>
      <c r="G463" s="31">
        <v>65.971830368041992</v>
      </c>
      <c r="H463" s="31">
        <v>182.03984069824219</v>
      </c>
      <c r="I463" s="31">
        <v>280.28337097167969</v>
      </c>
      <c r="J463" s="34" t="s">
        <v>413</v>
      </c>
      <c r="K463" s="31" t="s">
        <v>296</v>
      </c>
    </row>
    <row r="464" spans="1:11" x14ac:dyDescent="0.3">
      <c r="A464" s="31" t="s">
        <v>309</v>
      </c>
      <c r="B464" s="31">
        <v>15</v>
      </c>
      <c r="C464" s="31">
        <v>64.356048583984375</v>
      </c>
      <c r="D464" s="31">
        <v>157.45382080078124</v>
      </c>
      <c r="E464" s="31">
        <v>342.14511108398437</v>
      </c>
      <c r="F464" s="31">
        <v>85.240980372918571</v>
      </c>
      <c r="G464" s="31">
        <v>87.803085327148437</v>
      </c>
      <c r="H464" s="31">
        <v>120.48709106445312</v>
      </c>
      <c r="I464" s="31">
        <v>212.39633178710937</v>
      </c>
      <c r="J464" s="34" t="s">
        <v>413</v>
      </c>
      <c r="K464" s="31" t="s">
        <v>296</v>
      </c>
    </row>
    <row r="465" spans="1:11" x14ac:dyDescent="0.3">
      <c r="A465" s="31" t="s">
        <v>306</v>
      </c>
      <c r="B465" s="31">
        <v>16</v>
      </c>
      <c r="C465" s="31">
        <v>84.132156372070313</v>
      </c>
      <c r="D465" s="31">
        <v>128.18615579605103</v>
      </c>
      <c r="E465" s="31">
        <v>177.57337951660156</v>
      </c>
      <c r="F465" s="31">
        <v>26.358147866304765</v>
      </c>
      <c r="G465" s="31">
        <v>104.89323425292969</v>
      </c>
      <c r="H465" s="31">
        <v>125.28296279907227</v>
      </c>
      <c r="I465" s="31">
        <v>146.1927604675293</v>
      </c>
      <c r="J465" s="34" t="s">
        <v>413</v>
      </c>
      <c r="K465" s="31" t="s">
        <v>296</v>
      </c>
    </row>
    <row r="466" spans="1:11" x14ac:dyDescent="0.3">
      <c r="A466" s="31" t="s">
        <v>301</v>
      </c>
      <c r="B466" s="31">
        <v>16</v>
      </c>
      <c r="C466" s="31">
        <v>40.475494384765625</v>
      </c>
      <c r="D466" s="31">
        <v>129.40402865409851</v>
      </c>
      <c r="E466" s="31">
        <v>210.95745849609375</v>
      </c>
      <c r="F466" s="31">
        <v>54.251803115505375</v>
      </c>
      <c r="G466" s="31">
        <v>81.085315704345703</v>
      </c>
      <c r="H466" s="31">
        <v>136.52313995361328</v>
      </c>
      <c r="I466" s="31">
        <v>178.99385070800781</v>
      </c>
      <c r="J466" s="34" t="s">
        <v>413</v>
      </c>
      <c r="K466" s="31" t="s">
        <v>296</v>
      </c>
    </row>
    <row r="467" spans="1:11" x14ac:dyDescent="0.3">
      <c r="A467" s="31" t="s">
        <v>307</v>
      </c>
      <c r="B467" s="31">
        <v>17</v>
      </c>
      <c r="C467" s="31">
        <v>19.880226135253906</v>
      </c>
      <c r="D467" s="31">
        <v>42.129553626565375</v>
      </c>
      <c r="E467" s="31">
        <v>75.182723999023438</v>
      </c>
      <c r="F467" s="31">
        <v>17.331359866600213</v>
      </c>
      <c r="G467" s="31">
        <v>25.178776741027832</v>
      </c>
      <c r="H467" s="31">
        <v>43.007938385009766</v>
      </c>
      <c r="I467" s="31">
        <v>53.767864227294922</v>
      </c>
      <c r="J467" s="34" t="s">
        <v>413</v>
      </c>
      <c r="K467" s="31" t="s">
        <v>296</v>
      </c>
    </row>
    <row r="468" spans="1:11" x14ac:dyDescent="0.3">
      <c r="A468" s="31" t="s">
        <v>308</v>
      </c>
      <c r="B468" s="31">
        <v>18</v>
      </c>
      <c r="C468" s="31">
        <v>136.65884399414062</v>
      </c>
      <c r="D468" s="31">
        <v>247.43917677137586</v>
      </c>
      <c r="E468" s="31">
        <v>406.52850341796875</v>
      </c>
      <c r="F468" s="31">
        <v>63.223496326150823</v>
      </c>
      <c r="G468" s="31">
        <v>192.11360549926758</v>
      </c>
      <c r="H468" s="31">
        <v>258.8111572265625</v>
      </c>
      <c r="I468" s="31">
        <v>284.59260559082031</v>
      </c>
      <c r="J468" s="34" t="s">
        <v>413</v>
      </c>
      <c r="K468" s="31" t="s">
        <v>296</v>
      </c>
    </row>
    <row r="469" spans="1:11" x14ac:dyDescent="0.3">
      <c r="A469" s="31" t="s">
        <v>310</v>
      </c>
      <c r="B469" s="31">
        <v>22</v>
      </c>
      <c r="C469" s="31">
        <v>55.768959045410156</v>
      </c>
      <c r="D469" s="31">
        <v>110.19032634388317</v>
      </c>
      <c r="E469" s="31">
        <v>154.16763305664062</v>
      </c>
      <c r="F469" s="31">
        <v>27.561945016655894</v>
      </c>
      <c r="G469" s="31">
        <v>88.648832321166992</v>
      </c>
      <c r="H469" s="31">
        <v>112.1379508972168</v>
      </c>
      <c r="I469" s="31">
        <v>129.9684944152832</v>
      </c>
      <c r="J469" s="34" t="s">
        <v>413</v>
      </c>
      <c r="K469" s="31" t="s">
        <v>296</v>
      </c>
    </row>
    <row r="470" spans="1:11" x14ac:dyDescent="0.3">
      <c r="A470" s="31" t="s">
        <v>311</v>
      </c>
      <c r="B470" s="31">
        <v>24</v>
      </c>
      <c r="C470" s="31">
        <v>139.14315795898437</v>
      </c>
      <c r="D470" s="31">
        <v>247.17662048339844</v>
      </c>
      <c r="E470" s="31">
        <v>491.51065063476562</v>
      </c>
      <c r="F470" s="31">
        <v>80.869656709748469</v>
      </c>
      <c r="G470" s="31">
        <v>205.15733337402344</v>
      </c>
      <c r="H470" s="31">
        <v>228.6629638671875</v>
      </c>
      <c r="I470" s="31">
        <v>288.57312774658203</v>
      </c>
      <c r="J470" s="34" t="s">
        <v>413</v>
      </c>
      <c r="K470" s="31" t="s">
        <v>296</v>
      </c>
    </row>
    <row r="471" spans="1:11" x14ac:dyDescent="0.3">
      <c r="A471" s="31" t="s">
        <v>312</v>
      </c>
      <c r="B471" s="31">
        <v>45</v>
      </c>
      <c r="C471" s="31">
        <v>3.8914756774902344</v>
      </c>
      <c r="D471" s="31">
        <v>76.233106337653268</v>
      </c>
      <c r="E471" s="31">
        <v>230.77468872070312</v>
      </c>
      <c r="F471" s="31">
        <v>62.563850526737546</v>
      </c>
      <c r="G471" s="31">
        <v>33.603710174560547</v>
      </c>
      <c r="H471" s="31">
        <v>53.518196105957031</v>
      </c>
      <c r="I471" s="31">
        <v>110.41914367675781</v>
      </c>
      <c r="J471" s="34" t="s">
        <v>413</v>
      </c>
      <c r="K471" s="31" t="s">
        <v>296</v>
      </c>
    </row>
    <row r="472" spans="1:11" x14ac:dyDescent="0.3">
      <c r="A472" s="31" t="s">
        <v>313</v>
      </c>
      <c r="B472" s="31">
        <v>52</v>
      </c>
      <c r="C472" s="31">
        <v>79.4578857421875</v>
      </c>
      <c r="D472" s="31">
        <v>172.46332065875714</v>
      </c>
      <c r="E472" s="31">
        <v>359.87258911132812</v>
      </c>
      <c r="F472" s="31">
        <v>53.376806346791156</v>
      </c>
      <c r="G472" s="31">
        <v>131.53441619873047</v>
      </c>
      <c r="H472" s="31">
        <v>168.29436492919922</v>
      </c>
      <c r="I472" s="31">
        <v>195.36584091186523</v>
      </c>
      <c r="J472" s="34" t="s">
        <v>413</v>
      </c>
      <c r="K472" s="31" t="s">
        <v>296</v>
      </c>
    </row>
    <row r="473" spans="1:11" x14ac:dyDescent="0.3">
      <c r="A473" s="31" t="s">
        <v>399</v>
      </c>
      <c r="B473" s="31">
        <v>53</v>
      </c>
      <c r="C473" s="31">
        <v>29.818265914916992</v>
      </c>
      <c r="D473" s="31">
        <v>93.869227175442674</v>
      </c>
      <c r="E473" s="31">
        <v>294.01437377929687</v>
      </c>
      <c r="F473" s="31">
        <v>45.482450637663504</v>
      </c>
      <c r="G473" s="31">
        <v>62.920064926147461</v>
      </c>
      <c r="H473" s="31">
        <v>92.70977783203125</v>
      </c>
      <c r="I473" s="31">
        <v>113.74649810791016</v>
      </c>
      <c r="J473" s="34" t="s">
        <v>413</v>
      </c>
      <c r="K473" s="31" t="s">
        <v>296</v>
      </c>
    </row>
    <row r="474" spans="1:11" x14ac:dyDescent="0.3">
      <c r="A474" s="31" t="s">
        <v>314</v>
      </c>
      <c r="B474" s="31">
        <v>65</v>
      </c>
      <c r="C474" s="31">
        <v>20.836572647094727</v>
      </c>
      <c r="D474" s="31">
        <v>148.2226231795091</v>
      </c>
      <c r="E474" s="31">
        <v>419.38287353515625</v>
      </c>
      <c r="F474" s="31">
        <v>61.708189643672299</v>
      </c>
      <c r="G474" s="31">
        <v>106.51948547363281</v>
      </c>
      <c r="H474" s="31">
        <v>142.76116943359375</v>
      </c>
      <c r="I474" s="31">
        <v>174.23482513427734</v>
      </c>
      <c r="J474" s="34" t="s">
        <v>413</v>
      </c>
      <c r="K474" s="31" t="s">
        <v>296</v>
      </c>
    </row>
    <row r="475" spans="1:11" x14ac:dyDescent="0.3">
      <c r="A475" s="31" t="s">
        <v>317</v>
      </c>
      <c r="B475" s="31">
        <v>102</v>
      </c>
      <c r="C475" s="31">
        <v>50.094097137451172</v>
      </c>
      <c r="D475" s="31">
        <v>155.63190609801049</v>
      </c>
      <c r="E475" s="31">
        <v>366.6597900390625</v>
      </c>
      <c r="F475" s="31">
        <v>67.069706094991773</v>
      </c>
      <c r="G475" s="31">
        <v>116.46404075622559</v>
      </c>
      <c r="H475" s="31">
        <v>147.45977020263672</v>
      </c>
      <c r="I475" s="31">
        <v>182.52732086181641</v>
      </c>
      <c r="J475" s="34" t="s">
        <v>413</v>
      </c>
      <c r="K475" s="31" t="s">
        <v>296</v>
      </c>
    </row>
    <row r="476" spans="1:11" x14ac:dyDescent="0.3">
      <c r="A476" s="31" t="s">
        <v>315</v>
      </c>
      <c r="B476" s="31">
        <v>133</v>
      </c>
      <c r="C476" s="31">
        <v>26.048124313354492</v>
      </c>
      <c r="D476" s="31">
        <v>103.09310933163292</v>
      </c>
      <c r="E476" s="31">
        <v>461.64947509765625</v>
      </c>
      <c r="F476" s="31">
        <v>56.851111100429868</v>
      </c>
      <c r="G476" s="31">
        <v>66.845489501953125</v>
      </c>
      <c r="H476" s="31">
        <v>88.210205078125</v>
      </c>
      <c r="I476" s="31">
        <v>126.93354034423828</v>
      </c>
      <c r="J476" s="34" t="s">
        <v>413</v>
      </c>
      <c r="K476" s="31" t="s">
        <v>296</v>
      </c>
    </row>
    <row r="477" spans="1:11" x14ac:dyDescent="0.3">
      <c r="A477" s="31" t="s">
        <v>318</v>
      </c>
      <c r="B477" s="31">
        <v>432</v>
      </c>
      <c r="C477" s="31">
        <v>34.792640686035156</v>
      </c>
      <c r="D477" s="31">
        <v>109.16364352791398</v>
      </c>
      <c r="E477" s="31">
        <v>546.9256591796875</v>
      </c>
      <c r="F477" s="31">
        <v>47.885909163622109</v>
      </c>
      <c r="G477" s="31">
        <v>80.286619186401367</v>
      </c>
      <c r="H477" s="31">
        <v>102.18366241455078</v>
      </c>
      <c r="I477" s="31">
        <v>129.57199478149414</v>
      </c>
      <c r="J477" s="34" t="s">
        <v>413</v>
      </c>
      <c r="K477" s="31" t="s">
        <v>296</v>
      </c>
    </row>
    <row r="478" spans="1:11" x14ac:dyDescent="0.3">
      <c r="A478" s="31" t="s">
        <v>319</v>
      </c>
      <c r="B478" s="31">
        <v>1704</v>
      </c>
      <c r="C478" s="31">
        <v>25.328174591064453</v>
      </c>
      <c r="D478" s="31">
        <v>119.00183184493875</v>
      </c>
      <c r="E478" s="31">
        <v>545.80499267578125</v>
      </c>
      <c r="F478" s="31">
        <v>54.472709508358356</v>
      </c>
      <c r="G478" s="31">
        <v>82.78367805480957</v>
      </c>
      <c r="H478" s="31">
        <v>110.03000259399414</v>
      </c>
      <c r="I478" s="31">
        <v>143.83391189575195</v>
      </c>
      <c r="J478" s="34" t="s">
        <v>413</v>
      </c>
      <c r="K478" s="31" t="s">
        <v>296</v>
      </c>
    </row>
    <row r="479" spans="1:11" x14ac:dyDescent="0.3">
      <c r="A479" s="31" t="s">
        <v>292</v>
      </c>
      <c r="B479" s="31">
        <v>2837</v>
      </c>
      <c r="C479" s="31">
        <v>3.8914756774902344</v>
      </c>
      <c r="D479" s="31">
        <v>122.86670462917937</v>
      </c>
      <c r="E479" s="31">
        <v>567.09259033203125</v>
      </c>
      <c r="F479" s="31">
        <v>62.867476793212958</v>
      </c>
      <c r="G479" s="31" t="e">
        <v>#NUM!</v>
      </c>
      <c r="H479" s="31" t="e">
        <v>#NUM!</v>
      </c>
      <c r="I479" s="31" t="e">
        <v>#NUM!</v>
      </c>
      <c r="J479" s="34" t="e">
        <v>#NUM!</v>
      </c>
      <c r="K479" s="31" t="s">
        <v>296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322</v>
      </c>
      <c r="B601" s="31">
        <v>8</v>
      </c>
      <c r="C601" s="31">
        <v>102.44268798828125</v>
      </c>
      <c r="D601" s="31">
        <v>162.12133121490479</v>
      </c>
      <c r="E601" s="31">
        <v>308.61990356445312</v>
      </c>
      <c r="F601" s="31">
        <v>64.982315421839715</v>
      </c>
      <c r="G601" s="31">
        <v>117.29749488830566</v>
      </c>
      <c r="H601" s="31">
        <v>147.97808074951172</v>
      </c>
      <c r="I601" s="31">
        <v>178.90859985351562</v>
      </c>
      <c r="J601" s="34" t="s">
        <v>413</v>
      </c>
      <c r="K601" s="31" t="s">
        <v>321</v>
      </c>
    </row>
    <row r="602" spans="1:11" x14ac:dyDescent="0.3">
      <c r="A602" s="31" t="s">
        <v>400</v>
      </c>
      <c r="B602" s="31">
        <v>8</v>
      </c>
      <c r="C602" s="31">
        <v>64.034477233886719</v>
      </c>
      <c r="D602" s="31">
        <v>91.204958915710449</v>
      </c>
      <c r="E602" s="31">
        <v>111.36009216308594</v>
      </c>
      <c r="F602" s="31">
        <v>14.259630461892584</v>
      </c>
      <c r="G602" s="31">
        <v>83.955135345458984</v>
      </c>
      <c r="H602" s="31">
        <v>92.754013061523438</v>
      </c>
      <c r="I602" s="31">
        <v>101.92274475097656</v>
      </c>
      <c r="J602" s="34" t="s">
        <v>413</v>
      </c>
      <c r="K602" s="31" t="s">
        <v>321</v>
      </c>
    </row>
    <row r="603" spans="1:11" x14ac:dyDescent="0.3">
      <c r="A603" s="31" t="s">
        <v>320</v>
      </c>
      <c r="B603" s="31">
        <v>8</v>
      </c>
      <c r="C603" s="31">
        <v>70.834465026855469</v>
      </c>
      <c r="D603" s="31">
        <v>108.29125022888184</v>
      </c>
      <c r="E603" s="31">
        <v>163.26116943359375</v>
      </c>
      <c r="F603" s="31">
        <v>30.087160967348858</v>
      </c>
      <c r="G603" s="31">
        <v>83.084381103515625</v>
      </c>
      <c r="H603" s="31">
        <v>104.91961288452148</v>
      </c>
      <c r="I603" s="31">
        <v>129.95899963378906</v>
      </c>
      <c r="J603" s="34" t="s">
        <v>413</v>
      </c>
      <c r="K603" s="31" t="s">
        <v>321</v>
      </c>
    </row>
    <row r="604" spans="1:11" x14ac:dyDescent="0.3">
      <c r="A604" s="31" t="s">
        <v>401</v>
      </c>
      <c r="B604" s="31">
        <v>8</v>
      </c>
      <c r="C604" s="31">
        <v>91.535972595214844</v>
      </c>
      <c r="D604" s="31">
        <v>130.49021244049072</v>
      </c>
      <c r="E604" s="31">
        <v>219.95347595214844</v>
      </c>
      <c r="F604" s="31">
        <v>39.862528486274378</v>
      </c>
      <c r="G604" s="31">
        <v>106.25985717773437</v>
      </c>
      <c r="H604" s="31">
        <v>120.54604721069336</v>
      </c>
      <c r="I604" s="31">
        <v>143.3871898651123</v>
      </c>
      <c r="J604" s="34" t="s">
        <v>413</v>
      </c>
      <c r="K604" s="31" t="s">
        <v>321</v>
      </c>
    </row>
    <row r="605" spans="1:11" x14ac:dyDescent="0.3">
      <c r="A605" s="31" t="s">
        <v>324</v>
      </c>
      <c r="B605" s="31">
        <v>8</v>
      </c>
      <c r="C605" s="31">
        <v>55.198581695556641</v>
      </c>
      <c r="D605" s="31">
        <v>185.01133394241333</v>
      </c>
      <c r="E605" s="31">
        <v>291.6680908203125</v>
      </c>
      <c r="F605" s="31">
        <v>76.450318566689944</v>
      </c>
      <c r="G605" s="31">
        <v>139.1408805847168</v>
      </c>
      <c r="H605" s="31">
        <v>186.32920837402344</v>
      </c>
      <c r="I605" s="31">
        <v>256.45795822143555</v>
      </c>
      <c r="J605" s="34" t="s">
        <v>413</v>
      </c>
      <c r="K605" s="31" t="s">
        <v>321</v>
      </c>
    </row>
    <row r="606" spans="1:11" x14ac:dyDescent="0.3">
      <c r="A606" s="31" t="s">
        <v>402</v>
      </c>
      <c r="B606" s="31">
        <v>8</v>
      </c>
      <c r="C606" s="31">
        <v>62.650768280029297</v>
      </c>
      <c r="D606" s="31">
        <v>115.98482084274292</v>
      </c>
      <c r="E606" s="31">
        <v>198.01376342773437</v>
      </c>
      <c r="F606" s="31">
        <v>43.280443860328504</v>
      </c>
      <c r="G606" s="31">
        <v>75.342861175537109</v>
      </c>
      <c r="H606" s="31">
        <v>119.71385192871094</v>
      </c>
      <c r="I606" s="31">
        <v>134.04666519165039</v>
      </c>
      <c r="J606" s="34" t="s">
        <v>413</v>
      </c>
      <c r="K606" s="31" t="s">
        <v>321</v>
      </c>
    </row>
    <row r="607" spans="1:11" x14ac:dyDescent="0.3">
      <c r="A607" s="31" t="s">
        <v>403</v>
      </c>
      <c r="B607" s="31">
        <v>8</v>
      </c>
      <c r="C607" s="31">
        <v>115.80637359619141</v>
      </c>
      <c r="D607" s="31">
        <v>156.64993953704834</v>
      </c>
      <c r="E607" s="31">
        <v>273.49478149414063</v>
      </c>
      <c r="F607" s="31">
        <v>53.092282943667882</v>
      </c>
      <c r="G607" s="31">
        <v>121.31047439575195</v>
      </c>
      <c r="H607" s="31">
        <v>135.71968841552734</v>
      </c>
      <c r="I607" s="31">
        <v>181.79029846191406</v>
      </c>
      <c r="J607" s="34" t="s">
        <v>413</v>
      </c>
      <c r="K607" s="31" t="s">
        <v>321</v>
      </c>
    </row>
    <row r="608" spans="1:11" x14ac:dyDescent="0.3">
      <c r="A608" s="31" t="s">
        <v>404</v>
      </c>
      <c r="B608" s="31">
        <v>8</v>
      </c>
      <c r="C608" s="31">
        <v>97.124771118164062</v>
      </c>
      <c r="D608" s="31">
        <v>149.35329341888428</v>
      </c>
      <c r="E608" s="31">
        <v>193.00839233398437</v>
      </c>
      <c r="F608" s="31">
        <v>34.1367958354191</v>
      </c>
      <c r="G608" s="31">
        <v>120.41058158874512</v>
      </c>
      <c r="H608" s="31">
        <v>143.56845855712891</v>
      </c>
      <c r="I608" s="31">
        <v>182.18479537963867</v>
      </c>
      <c r="J608" s="34" t="s">
        <v>413</v>
      </c>
      <c r="K608" s="31" t="s">
        <v>321</v>
      </c>
    </row>
    <row r="609" spans="1:11" x14ac:dyDescent="0.3">
      <c r="A609" s="31" t="s">
        <v>405</v>
      </c>
      <c r="B609" s="31">
        <v>8</v>
      </c>
      <c r="C609" s="31">
        <v>62.632614135742188</v>
      </c>
      <c r="D609" s="31">
        <v>119.94968605041504</v>
      </c>
      <c r="E609" s="31">
        <v>198.419677734375</v>
      </c>
      <c r="F609" s="31">
        <v>46.68477572728213</v>
      </c>
      <c r="G609" s="31">
        <v>80.670846939086914</v>
      </c>
      <c r="H609" s="31">
        <v>108.28261184692383</v>
      </c>
      <c r="I609" s="31">
        <v>161.12423324584961</v>
      </c>
      <c r="J609" s="34" t="s">
        <v>413</v>
      </c>
      <c r="K609" s="31" t="s">
        <v>321</v>
      </c>
    </row>
    <row r="610" spans="1:11" x14ac:dyDescent="0.3">
      <c r="A610" s="31" t="s">
        <v>346</v>
      </c>
      <c r="B610" s="31">
        <v>8</v>
      </c>
      <c r="C610" s="31">
        <v>76.281593322753906</v>
      </c>
      <c r="D610" s="31">
        <v>108.85478210449219</v>
      </c>
      <c r="E610" s="31">
        <v>142.12361145019531</v>
      </c>
      <c r="F610" s="31">
        <v>23.681889633393482</v>
      </c>
      <c r="G610" s="31">
        <v>92.226657867431641</v>
      </c>
      <c r="H610" s="31">
        <v>102.5717658996582</v>
      </c>
      <c r="I610" s="31">
        <v>132.00060272216797</v>
      </c>
      <c r="J610" s="34" t="s">
        <v>413</v>
      </c>
      <c r="K610" s="31" t="s">
        <v>321</v>
      </c>
    </row>
    <row r="611" spans="1:11" x14ac:dyDescent="0.3">
      <c r="A611" s="31" t="s">
        <v>326</v>
      </c>
      <c r="B611" s="31">
        <v>8</v>
      </c>
      <c r="C611" s="31">
        <v>70.431915283203125</v>
      </c>
      <c r="D611" s="31">
        <v>103.90819263458252</v>
      </c>
      <c r="E611" s="31">
        <v>238.74465942382812</v>
      </c>
      <c r="F611" s="31">
        <v>56.564094782790555</v>
      </c>
      <c r="G611" s="31">
        <v>70.860599517822266</v>
      </c>
      <c r="H611" s="31">
        <v>82.752536773681641</v>
      </c>
      <c r="I611" s="31">
        <v>107.34621047973633</v>
      </c>
      <c r="J611" s="34" t="s">
        <v>413</v>
      </c>
      <c r="K611" s="31" t="s">
        <v>321</v>
      </c>
    </row>
    <row r="612" spans="1:11" x14ac:dyDescent="0.3">
      <c r="A612" s="31" t="s">
        <v>323</v>
      </c>
      <c r="B612" s="31">
        <v>9</v>
      </c>
      <c r="C612" s="31">
        <v>95.767967224121094</v>
      </c>
      <c r="D612" s="31">
        <v>209.25802866617838</v>
      </c>
      <c r="E612" s="31">
        <v>364.43881225585938</v>
      </c>
      <c r="F612" s="31">
        <v>96.75593635226403</v>
      </c>
      <c r="G612" s="31">
        <v>139.98953247070312</v>
      </c>
      <c r="H612" s="31">
        <v>167.38090515136719</v>
      </c>
      <c r="I612" s="31">
        <v>315.38504028320312</v>
      </c>
      <c r="J612" s="34" t="s">
        <v>413</v>
      </c>
      <c r="K612" s="31" t="s">
        <v>321</v>
      </c>
    </row>
    <row r="613" spans="1:11" x14ac:dyDescent="0.3">
      <c r="A613" s="31" t="s">
        <v>332</v>
      </c>
      <c r="B613" s="31">
        <v>9</v>
      </c>
      <c r="C613" s="31">
        <v>57.237937927246094</v>
      </c>
      <c r="D613" s="31">
        <v>97.69403160942926</v>
      </c>
      <c r="E613" s="31">
        <v>243.47810363769531</v>
      </c>
      <c r="F613" s="31">
        <v>57.174937184473805</v>
      </c>
      <c r="G613" s="31">
        <v>61.962337493896484</v>
      </c>
      <c r="H613" s="31">
        <v>83.491546630859375</v>
      </c>
      <c r="I613" s="31">
        <v>100.59493637084961</v>
      </c>
      <c r="J613" s="34" t="s">
        <v>413</v>
      </c>
      <c r="K613" s="31" t="s">
        <v>321</v>
      </c>
    </row>
    <row r="614" spans="1:11" x14ac:dyDescent="0.3">
      <c r="A614" s="31" t="s">
        <v>333</v>
      </c>
      <c r="B614" s="31">
        <v>9</v>
      </c>
      <c r="C614" s="31">
        <v>54.696773529052734</v>
      </c>
      <c r="D614" s="31">
        <v>78.952609592013886</v>
      </c>
      <c r="E614" s="31">
        <v>141.80674743652344</v>
      </c>
      <c r="F614" s="31">
        <v>27.732630783243959</v>
      </c>
      <c r="G614" s="31">
        <v>60.576414108276367</v>
      </c>
      <c r="H614" s="31">
        <v>69.536239624023437</v>
      </c>
      <c r="I614" s="31">
        <v>92.351024627685547</v>
      </c>
      <c r="J614" s="34" t="s">
        <v>413</v>
      </c>
      <c r="K614" s="31" t="s">
        <v>321</v>
      </c>
    </row>
    <row r="615" spans="1:11" x14ac:dyDescent="0.3">
      <c r="A615" s="34" t="s">
        <v>335</v>
      </c>
      <c r="B615" s="30">
        <v>9</v>
      </c>
      <c r="C615" s="30">
        <v>86.120643615722656</v>
      </c>
      <c r="D615" s="30">
        <v>145.03075408935547</v>
      </c>
      <c r="E615" s="30">
        <v>299.70880126953125</v>
      </c>
      <c r="F615" s="30">
        <v>68.229518393890658</v>
      </c>
      <c r="G615" s="30">
        <v>97.705715179443359</v>
      </c>
      <c r="H615" s="30">
        <v>125.85061645507812</v>
      </c>
      <c r="I615" s="30">
        <v>175.9775390625</v>
      </c>
      <c r="J615" s="34" t="s">
        <v>413</v>
      </c>
      <c r="K615" s="31" t="s">
        <v>321</v>
      </c>
    </row>
    <row r="616" spans="1:11" x14ac:dyDescent="0.3">
      <c r="A616" s="34" t="s">
        <v>334</v>
      </c>
      <c r="B616" s="30">
        <v>10</v>
      </c>
      <c r="C616" s="30">
        <v>51.820915222167969</v>
      </c>
      <c r="D616" s="30">
        <v>117.37481155395508</v>
      </c>
      <c r="E616" s="30">
        <v>250.63681030273437</v>
      </c>
      <c r="F616" s="30">
        <v>59.990744423107834</v>
      </c>
      <c r="G616" s="30">
        <v>78.009611129760742</v>
      </c>
      <c r="H616" s="30">
        <v>92.709754943847656</v>
      </c>
      <c r="I616" s="30">
        <v>154.25141906738281</v>
      </c>
      <c r="J616" s="34" t="s">
        <v>413</v>
      </c>
      <c r="K616" s="31" t="s">
        <v>321</v>
      </c>
    </row>
    <row r="617" spans="1:11" x14ac:dyDescent="0.3">
      <c r="A617" s="34" t="s">
        <v>343</v>
      </c>
      <c r="B617" s="30">
        <v>10</v>
      </c>
      <c r="C617" s="30">
        <v>58.252227783203125</v>
      </c>
      <c r="D617" s="30">
        <v>95.439572906494135</v>
      </c>
      <c r="E617" s="30">
        <v>174.02769470214844</v>
      </c>
      <c r="F617" s="30">
        <v>37.163107372347405</v>
      </c>
      <c r="G617" s="30">
        <v>70.042875289916992</v>
      </c>
      <c r="H617" s="30">
        <v>76.367851257324219</v>
      </c>
      <c r="I617" s="30">
        <v>120.24936676025391</v>
      </c>
      <c r="J617" s="34" t="s">
        <v>413</v>
      </c>
      <c r="K617" s="31" t="s">
        <v>321</v>
      </c>
    </row>
    <row r="618" spans="1:11" x14ac:dyDescent="0.3">
      <c r="A618" s="34" t="s">
        <v>329</v>
      </c>
      <c r="B618" s="30">
        <v>10</v>
      </c>
      <c r="C618" s="30">
        <v>49.15679931640625</v>
      </c>
      <c r="D618" s="30">
        <v>82.686032104492185</v>
      </c>
      <c r="E618" s="30">
        <v>134.29045104980469</v>
      </c>
      <c r="F618" s="30">
        <v>24.316293429646738</v>
      </c>
      <c r="G618" s="30">
        <v>69.771356582641602</v>
      </c>
      <c r="H618" s="30">
        <v>76.260700225830078</v>
      </c>
      <c r="I618" s="30">
        <v>97.656845092773438</v>
      </c>
      <c r="J618" s="34" t="s">
        <v>413</v>
      </c>
      <c r="K618" s="31" t="s">
        <v>321</v>
      </c>
    </row>
    <row r="619" spans="1:11" x14ac:dyDescent="0.3">
      <c r="A619" s="34" t="s">
        <v>331</v>
      </c>
      <c r="B619" s="30">
        <v>11</v>
      </c>
      <c r="C619" s="30">
        <v>115.21866607666016</v>
      </c>
      <c r="D619" s="30">
        <v>133.36237543279475</v>
      </c>
      <c r="E619" s="30">
        <v>157.65834045410156</v>
      </c>
      <c r="F619" s="30">
        <v>14.2627204331916</v>
      </c>
      <c r="G619" s="30">
        <v>118.21531677246094</v>
      </c>
      <c r="H619" s="30">
        <v>132.46939086914062</v>
      </c>
      <c r="I619" s="30">
        <v>142.93898010253906</v>
      </c>
      <c r="J619" s="34" t="s">
        <v>413</v>
      </c>
      <c r="K619" s="31" t="s">
        <v>321</v>
      </c>
    </row>
    <row r="620" spans="1:11" x14ac:dyDescent="0.3">
      <c r="A620" s="34" t="s">
        <v>336</v>
      </c>
      <c r="B620" s="30">
        <v>11</v>
      </c>
      <c r="C620" s="30">
        <v>112.92816925048828</v>
      </c>
      <c r="D620" s="30">
        <v>153.31619678844106</v>
      </c>
      <c r="E620" s="30">
        <v>204.50958251953125</v>
      </c>
      <c r="F620" s="30">
        <v>27.20539940668818</v>
      </c>
      <c r="G620" s="30">
        <v>126.78543853759766</v>
      </c>
      <c r="H620" s="30">
        <v>154.99366760253906</v>
      </c>
      <c r="I620" s="30">
        <v>170.48857116699219</v>
      </c>
      <c r="J620" s="34" t="s">
        <v>413</v>
      </c>
      <c r="K620" s="31" t="s">
        <v>321</v>
      </c>
    </row>
    <row r="621" spans="1:11" x14ac:dyDescent="0.3">
      <c r="A621" s="34" t="s">
        <v>342</v>
      </c>
      <c r="B621" s="30">
        <v>12</v>
      </c>
      <c r="C621" s="30">
        <v>111.73137664794922</v>
      </c>
      <c r="D621" s="30">
        <v>156.00966898600259</v>
      </c>
      <c r="E621" s="30">
        <v>251.49604797363281</v>
      </c>
      <c r="F621" s="30">
        <v>44.376989537064844</v>
      </c>
      <c r="G621" s="30">
        <v>131.31502151489258</v>
      </c>
      <c r="H621" s="30">
        <v>140.62590026855469</v>
      </c>
      <c r="I621" s="30">
        <v>156.96577072143555</v>
      </c>
      <c r="J621" s="34" t="s">
        <v>413</v>
      </c>
      <c r="K621" s="31" t="s">
        <v>321</v>
      </c>
    </row>
    <row r="622" spans="1:11" x14ac:dyDescent="0.3">
      <c r="A622" s="34" t="s">
        <v>337</v>
      </c>
      <c r="B622" s="30">
        <v>12</v>
      </c>
      <c r="C622" s="30">
        <v>122.99790191650391</v>
      </c>
      <c r="D622" s="30">
        <v>196.11349042256674</v>
      </c>
      <c r="E622" s="30">
        <v>492.2767333984375</v>
      </c>
      <c r="F622" s="30">
        <v>102.83143686987171</v>
      </c>
      <c r="G622" s="30">
        <v>133.01897811889648</v>
      </c>
      <c r="H622" s="30">
        <v>153.01633453369141</v>
      </c>
      <c r="I622" s="30">
        <v>219.31497573852539</v>
      </c>
      <c r="J622" s="34" t="s">
        <v>413</v>
      </c>
      <c r="K622" s="31" t="s">
        <v>321</v>
      </c>
    </row>
    <row r="623" spans="1:11" x14ac:dyDescent="0.3">
      <c r="A623" s="34" t="s">
        <v>347</v>
      </c>
      <c r="B623" s="30">
        <v>12</v>
      </c>
      <c r="C623" s="30">
        <v>35.979286193847656</v>
      </c>
      <c r="D623" s="30">
        <v>77.889142354329422</v>
      </c>
      <c r="E623" s="30">
        <v>118.39138031005859</v>
      </c>
      <c r="F623" s="30">
        <v>24.10012165503548</v>
      </c>
      <c r="G623" s="30">
        <v>59.67528247833252</v>
      </c>
      <c r="H623" s="30">
        <v>75.84381103515625</v>
      </c>
      <c r="I623" s="30">
        <v>97.875024795532227</v>
      </c>
      <c r="J623" s="34" t="s">
        <v>413</v>
      </c>
      <c r="K623" s="31" t="s">
        <v>321</v>
      </c>
    </row>
    <row r="624" spans="1:11" x14ac:dyDescent="0.3">
      <c r="A624" s="34" t="s">
        <v>339</v>
      </c>
      <c r="B624" s="30">
        <v>12</v>
      </c>
      <c r="C624" s="30">
        <v>53.575481414794922</v>
      </c>
      <c r="D624" s="30">
        <v>108.82844638824463</v>
      </c>
      <c r="E624" s="30">
        <v>214.55265808105469</v>
      </c>
      <c r="F624" s="30">
        <v>43.851580761732549</v>
      </c>
      <c r="G624" s="30">
        <v>77.993673324584961</v>
      </c>
      <c r="H624" s="30">
        <v>107.97284698486328</v>
      </c>
      <c r="I624" s="30">
        <v>129.11518287658691</v>
      </c>
      <c r="J624" s="34" t="s">
        <v>413</v>
      </c>
      <c r="K624" s="31" t="s">
        <v>321</v>
      </c>
    </row>
    <row r="625" spans="1:11" x14ac:dyDescent="0.3">
      <c r="A625" s="34" t="s">
        <v>340</v>
      </c>
      <c r="B625" s="30">
        <v>12</v>
      </c>
      <c r="C625" s="30">
        <v>60.083709716796875</v>
      </c>
      <c r="D625" s="30">
        <v>100.36398633321126</v>
      </c>
      <c r="E625" s="30">
        <v>138.38743591308594</v>
      </c>
      <c r="F625" s="30">
        <v>24.55280490714598</v>
      </c>
      <c r="G625" s="30">
        <v>83.949794769287109</v>
      </c>
      <c r="H625" s="30">
        <v>98.406490325927734</v>
      </c>
      <c r="I625" s="30">
        <v>119.7440185546875</v>
      </c>
      <c r="J625" s="34" t="s">
        <v>413</v>
      </c>
      <c r="K625" s="31" t="s">
        <v>321</v>
      </c>
    </row>
    <row r="626" spans="1:11" x14ac:dyDescent="0.3">
      <c r="A626" s="34" t="s">
        <v>406</v>
      </c>
      <c r="B626" s="30">
        <v>13</v>
      </c>
      <c r="C626" s="30">
        <v>39.369522094726563</v>
      </c>
      <c r="D626" s="30">
        <v>52.162689502422623</v>
      </c>
      <c r="E626" s="30">
        <v>73.502845764160156</v>
      </c>
      <c r="F626" s="30">
        <v>10.175293907480864</v>
      </c>
      <c r="G626" s="30">
        <v>44.749198913574219</v>
      </c>
      <c r="H626" s="30">
        <v>49.162349700927734</v>
      </c>
      <c r="I626" s="30">
        <v>58.924095153808594</v>
      </c>
      <c r="J626" s="34" t="s">
        <v>413</v>
      </c>
      <c r="K626" s="31" t="s">
        <v>321</v>
      </c>
    </row>
    <row r="627" spans="1:11" x14ac:dyDescent="0.3">
      <c r="A627" s="34" t="s">
        <v>341</v>
      </c>
      <c r="B627" s="30">
        <v>13</v>
      </c>
      <c r="C627" s="30">
        <v>102.97386169433594</v>
      </c>
      <c r="D627" s="30">
        <v>139.44215979942908</v>
      </c>
      <c r="E627" s="30">
        <v>208.74775695800781</v>
      </c>
      <c r="F627" s="30">
        <v>26.858051637536114</v>
      </c>
      <c r="G627" s="30">
        <v>125.1401252746582</v>
      </c>
      <c r="H627" s="30">
        <v>131.13777160644531</v>
      </c>
      <c r="I627" s="30">
        <v>157.14531707763672</v>
      </c>
      <c r="J627" s="34" t="s">
        <v>413</v>
      </c>
      <c r="K627" s="31" t="s">
        <v>321</v>
      </c>
    </row>
    <row r="628" spans="1:11" x14ac:dyDescent="0.3">
      <c r="A628" s="34" t="s">
        <v>338</v>
      </c>
      <c r="B628" s="30">
        <v>13</v>
      </c>
      <c r="C628" s="30">
        <v>41.526607513427734</v>
      </c>
      <c r="D628" s="30">
        <v>66.884645902193512</v>
      </c>
      <c r="E628" s="30">
        <v>110.80506134033203</v>
      </c>
      <c r="F628" s="30">
        <v>18.510469478086822</v>
      </c>
      <c r="G628" s="30">
        <v>54.746173858642578</v>
      </c>
      <c r="H628" s="30">
        <v>66.542449951171875</v>
      </c>
      <c r="I628" s="30">
        <v>73.424110412597656</v>
      </c>
      <c r="J628" s="34" t="s">
        <v>413</v>
      </c>
      <c r="K628" s="31" t="s">
        <v>321</v>
      </c>
    </row>
    <row r="629" spans="1:11" x14ac:dyDescent="0.3">
      <c r="A629" s="34" t="s">
        <v>344</v>
      </c>
      <c r="B629" s="30">
        <v>14</v>
      </c>
      <c r="C629" s="30">
        <v>40.822902679443359</v>
      </c>
      <c r="D629" s="30">
        <v>60.511666161673411</v>
      </c>
      <c r="E629" s="30">
        <v>112.23586273193359</v>
      </c>
      <c r="F629" s="30">
        <v>18.928433798238114</v>
      </c>
      <c r="G629" s="30">
        <v>48.05417537689209</v>
      </c>
      <c r="H629" s="30">
        <v>56.396152496337891</v>
      </c>
      <c r="I629" s="30">
        <v>68.696212768554688</v>
      </c>
      <c r="J629" s="34" t="s">
        <v>413</v>
      </c>
      <c r="K629" s="31" t="s">
        <v>321</v>
      </c>
    </row>
    <row r="630" spans="1:11" x14ac:dyDescent="0.3">
      <c r="A630" s="34" t="s">
        <v>351</v>
      </c>
      <c r="B630" s="30">
        <v>14</v>
      </c>
      <c r="C630" s="30">
        <v>43.888927459716797</v>
      </c>
      <c r="D630" s="30">
        <v>91.640072141374858</v>
      </c>
      <c r="E630" s="30">
        <v>146.64356994628906</v>
      </c>
      <c r="F630" s="30">
        <v>21.913767813502069</v>
      </c>
      <c r="G630" s="30">
        <v>80.299489974975586</v>
      </c>
      <c r="H630" s="30">
        <v>92.706600189208984</v>
      </c>
      <c r="I630" s="30">
        <v>99.723030090332031</v>
      </c>
      <c r="J630" s="34" t="s">
        <v>413</v>
      </c>
      <c r="K630" s="31" t="s">
        <v>321</v>
      </c>
    </row>
    <row r="631" spans="1:11" x14ac:dyDescent="0.3">
      <c r="A631" s="34" t="s">
        <v>345</v>
      </c>
      <c r="B631" s="30">
        <v>15</v>
      </c>
      <c r="C631" s="30">
        <v>38.034496307373047</v>
      </c>
      <c r="D631" s="30">
        <v>144.48419342041015</v>
      </c>
      <c r="E631" s="30">
        <v>320.19635009765625</v>
      </c>
      <c r="F631" s="30">
        <v>69.611859725739194</v>
      </c>
      <c r="G631" s="30">
        <v>103.95771026611328</v>
      </c>
      <c r="H631" s="30">
        <v>151.28727722167969</v>
      </c>
      <c r="I631" s="30">
        <v>162.82266235351562</v>
      </c>
      <c r="J631" s="34" t="s">
        <v>413</v>
      </c>
      <c r="K631" s="31" t="s">
        <v>321</v>
      </c>
    </row>
    <row r="632" spans="1:11" x14ac:dyDescent="0.3">
      <c r="A632" s="34" t="s">
        <v>352</v>
      </c>
      <c r="B632" s="30">
        <v>15</v>
      </c>
      <c r="C632" s="30">
        <v>112.45791625976562</v>
      </c>
      <c r="D632" s="30">
        <v>170.98711446126302</v>
      </c>
      <c r="E632" s="30">
        <v>327.08938598632812</v>
      </c>
      <c r="F632" s="30">
        <v>65.325172591021769</v>
      </c>
      <c r="G632" s="30">
        <v>125.0723876953125</v>
      </c>
      <c r="H632" s="30">
        <v>148.41999816894531</v>
      </c>
      <c r="I632" s="30">
        <v>181.91815185546875</v>
      </c>
      <c r="J632" s="34" t="s">
        <v>413</v>
      </c>
      <c r="K632" s="31" t="s">
        <v>321</v>
      </c>
    </row>
    <row r="633" spans="1:11" x14ac:dyDescent="0.3">
      <c r="A633" s="34" t="s">
        <v>353</v>
      </c>
      <c r="B633" s="30">
        <v>15</v>
      </c>
      <c r="C633" s="30">
        <v>81.903495788574219</v>
      </c>
      <c r="D633" s="30">
        <v>123.31081797281901</v>
      </c>
      <c r="E633" s="30">
        <v>213.26742553710937</v>
      </c>
      <c r="F633" s="30">
        <v>41.333062057816214</v>
      </c>
      <c r="G633" s="30">
        <v>94.66693115234375</v>
      </c>
      <c r="H633" s="30">
        <v>113.61014556884766</v>
      </c>
      <c r="I633" s="30">
        <v>139.12474060058594</v>
      </c>
      <c r="J633" s="34" t="s">
        <v>413</v>
      </c>
      <c r="K633" s="31" t="s">
        <v>321</v>
      </c>
    </row>
    <row r="634" spans="1:11" x14ac:dyDescent="0.3">
      <c r="A634" s="31" t="s">
        <v>354</v>
      </c>
      <c r="B634" s="31">
        <v>16</v>
      </c>
      <c r="C634" s="31">
        <v>99.090019226074219</v>
      </c>
      <c r="D634" s="31">
        <v>149.328209400177</v>
      </c>
      <c r="E634" s="31">
        <v>193.34696960449219</v>
      </c>
      <c r="F634" s="31">
        <v>27.580094449467314</v>
      </c>
      <c r="G634" s="31">
        <v>130.96401977539062</v>
      </c>
      <c r="H634" s="31">
        <v>144.736328125</v>
      </c>
      <c r="I634" s="31">
        <v>169.73255157470703</v>
      </c>
      <c r="J634" s="34" t="s">
        <v>413</v>
      </c>
      <c r="K634" s="31" t="s">
        <v>321</v>
      </c>
    </row>
    <row r="635" spans="1:11" x14ac:dyDescent="0.3">
      <c r="A635" s="31" t="s">
        <v>355</v>
      </c>
      <c r="B635" s="31">
        <v>16</v>
      </c>
      <c r="C635" s="31">
        <v>111.15033721923828</v>
      </c>
      <c r="D635" s="31">
        <v>155.40507507324219</v>
      </c>
      <c r="E635" s="31">
        <v>221.54238891601562</v>
      </c>
      <c r="F635" s="31">
        <v>42.227087263203849</v>
      </c>
      <c r="G635" s="31">
        <v>124.67363357543945</v>
      </c>
      <c r="H635" s="31">
        <v>133.71273803710937</v>
      </c>
      <c r="I635" s="31">
        <v>209.4145622253418</v>
      </c>
      <c r="J635" s="34" t="s">
        <v>413</v>
      </c>
      <c r="K635" s="31" t="s">
        <v>321</v>
      </c>
    </row>
    <row r="636" spans="1:11" x14ac:dyDescent="0.3">
      <c r="A636" s="31" t="s">
        <v>350</v>
      </c>
      <c r="B636" s="31">
        <v>17</v>
      </c>
      <c r="C636" s="31">
        <v>60.602775573730469</v>
      </c>
      <c r="D636" s="31">
        <v>157.94357165168313</v>
      </c>
      <c r="E636" s="31">
        <v>258.68310546875</v>
      </c>
      <c r="F636" s="31">
        <v>44.483985688906095</v>
      </c>
      <c r="G636" s="31">
        <v>129.67105865478516</v>
      </c>
      <c r="H636" s="31">
        <v>153.49983215332031</v>
      </c>
      <c r="I636" s="31">
        <v>184.92082214355469</v>
      </c>
      <c r="J636" s="34" t="s">
        <v>413</v>
      </c>
      <c r="K636" s="31" t="s">
        <v>321</v>
      </c>
    </row>
    <row r="637" spans="1:11" x14ac:dyDescent="0.3">
      <c r="A637" s="31" t="s">
        <v>349</v>
      </c>
      <c r="B637" s="31">
        <v>17</v>
      </c>
      <c r="C637" s="31">
        <v>57.222587585449219</v>
      </c>
      <c r="D637" s="31">
        <v>135.02196771958296</v>
      </c>
      <c r="E637" s="31">
        <v>234.877685546875</v>
      </c>
      <c r="F637" s="31">
        <v>40.159243883836346</v>
      </c>
      <c r="G637" s="31">
        <v>112.91402435302734</v>
      </c>
      <c r="H637" s="31">
        <v>127.56044769287109</v>
      </c>
      <c r="I637" s="31">
        <v>159.76213073730469</v>
      </c>
      <c r="J637" s="34" t="s">
        <v>413</v>
      </c>
      <c r="K637" s="31" t="s">
        <v>321</v>
      </c>
    </row>
    <row r="638" spans="1:11" x14ac:dyDescent="0.3">
      <c r="A638" s="31" t="s">
        <v>348</v>
      </c>
      <c r="B638" s="31">
        <v>17</v>
      </c>
      <c r="C638" s="31">
        <v>64.538528442382813</v>
      </c>
      <c r="D638" s="31">
        <v>119.81647177303539</v>
      </c>
      <c r="E638" s="31">
        <v>308.48941040039062</v>
      </c>
      <c r="F638" s="31">
        <v>53.468875973632386</v>
      </c>
      <c r="G638" s="31">
        <v>91.660526275634766</v>
      </c>
      <c r="H638" s="31">
        <v>110.76972198486328</v>
      </c>
      <c r="I638" s="31">
        <v>128.50931930541992</v>
      </c>
      <c r="J638" s="34" t="s">
        <v>413</v>
      </c>
      <c r="K638" s="31" t="s">
        <v>321</v>
      </c>
    </row>
    <row r="639" spans="1:11" x14ac:dyDescent="0.3">
      <c r="A639" s="31" t="s">
        <v>359</v>
      </c>
      <c r="B639" s="31">
        <v>18</v>
      </c>
      <c r="C639" s="31">
        <v>79.4578857421875</v>
      </c>
      <c r="D639" s="31">
        <v>182.54075537787543</v>
      </c>
      <c r="E639" s="31">
        <v>245.44320678710937</v>
      </c>
      <c r="F639" s="31">
        <v>39.861960670163938</v>
      </c>
      <c r="G639" s="31">
        <v>160.63693618774414</v>
      </c>
      <c r="H639" s="31">
        <v>184.78360748291016</v>
      </c>
      <c r="I639" s="31">
        <v>203.66179275512695</v>
      </c>
      <c r="J639" s="34" t="s">
        <v>413</v>
      </c>
      <c r="K639" s="31" t="s">
        <v>321</v>
      </c>
    </row>
    <row r="640" spans="1:11" x14ac:dyDescent="0.3">
      <c r="A640" s="31" t="s">
        <v>358</v>
      </c>
      <c r="B640" s="31">
        <v>18</v>
      </c>
      <c r="C640" s="31">
        <v>56.142433166503906</v>
      </c>
      <c r="D640" s="31">
        <v>84.288914998372391</v>
      </c>
      <c r="E640" s="31">
        <v>176.65754699707031</v>
      </c>
      <c r="F640" s="31">
        <v>27.430543466302545</v>
      </c>
      <c r="G640" s="31">
        <v>66.198511123657227</v>
      </c>
      <c r="H640" s="31">
        <v>81.595539093017578</v>
      </c>
      <c r="I640" s="31">
        <v>89.935550689697266</v>
      </c>
      <c r="J640" s="34" t="s">
        <v>413</v>
      </c>
      <c r="K640" s="31" t="s">
        <v>321</v>
      </c>
    </row>
    <row r="641" spans="1:11" x14ac:dyDescent="0.3">
      <c r="A641" s="31" t="s">
        <v>363</v>
      </c>
      <c r="B641" s="31">
        <v>20</v>
      </c>
      <c r="C641" s="31">
        <v>59.318813323974609</v>
      </c>
      <c r="D641" s="31">
        <v>114.70966167449951</v>
      </c>
      <c r="E641" s="31">
        <v>163.5535888671875</v>
      </c>
      <c r="F641" s="31">
        <v>29.311402639976052</v>
      </c>
      <c r="G641" s="31">
        <v>90.902675628662109</v>
      </c>
      <c r="H641" s="31">
        <v>117.12966156005859</v>
      </c>
      <c r="I641" s="31">
        <v>138.74625396728516</v>
      </c>
      <c r="J641" s="34" t="s">
        <v>413</v>
      </c>
      <c r="K641" s="31" t="s">
        <v>321</v>
      </c>
    </row>
    <row r="642" spans="1:11" x14ac:dyDescent="0.3">
      <c r="A642" s="31" t="s">
        <v>356</v>
      </c>
      <c r="B642" s="31">
        <v>21</v>
      </c>
      <c r="C642" s="31">
        <v>69.128791809082031</v>
      </c>
      <c r="D642" s="31">
        <v>109.61669522240048</v>
      </c>
      <c r="E642" s="31">
        <v>194.50129699707031</v>
      </c>
      <c r="F642" s="31">
        <v>30.727839755851992</v>
      </c>
      <c r="G642" s="31">
        <v>86.018955230712891</v>
      </c>
      <c r="H642" s="31">
        <v>109.9024658203125</v>
      </c>
      <c r="I642" s="31">
        <v>129.99200439453125</v>
      </c>
      <c r="J642" s="34" t="s">
        <v>413</v>
      </c>
      <c r="K642" s="31" t="s">
        <v>321</v>
      </c>
    </row>
    <row r="643" spans="1:11" x14ac:dyDescent="0.3">
      <c r="A643" s="31" t="s">
        <v>360</v>
      </c>
      <c r="B643" s="31">
        <v>22</v>
      </c>
      <c r="C643" s="31">
        <v>111.03568267822266</v>
      </c>
      <c r="D643" s="31">
        <v>174.95125649192116</v>
      </c>
      <c r="E643" s="31">
        <v>261.27261352539062</v>
      </c>
      <c r="F643" s="31">
        <v>43.193663183031816</v>
      </c>
      <c r="G643" s="31">
        <v>141.94504547119141</v>
      </c>
      <c r="H643" s="31">
        <v>172.47943878173828</v>
      </c>
      <c r="I643" s="31">
        <v>200.30564498901367</v>
      </c>
      <c r="J643" s="34" t="s">
        <v>413</v>
      </c>
      <c r="K643" s="31" t="s">
        <v>321</v>
      </c>
    </row>
    <row r="644" spans="1:11" x14ac:dyDescent="0.3">
      <c r="A644" s="31" t="s">
        <v>357</v>
      </c>
      <c r="B644" s="31">
        <v>22</v>
      </c>
      <c r="C644" s="31">
        <v>50.692474365234375</v>
      </c>
      <c r="D644" s="31">
        <v>167.60322813554242</v>
      </c>
      <c r="E644" s="31">
        <v>405.6702880859375</v>
      </c>
      <c r="F644" s="31">
        <v>74.564056248929248</v>
      </c>
      <c r="G644" s="31">
        <v>124.14249610900879</v>
      </c>
      <c r="H644" s="31">
        <v>157.64788818359375</v>
      </c>
      <c r="I644" s="31">
        <v>189.14802169799805</v>
      </c>
      <c r="J644" s="34" t="s">
        <v>413</v>
      </c>
      <c r="K644" s="31" t="s">
        <v>321</v>
      </c>
    </row>
    <row r="645" spans="1:11" x14ac:dyDescent="0.3">
      <c r="A645" s="31" t="s">
        <v>361</v>
      </c>
      <c r="B645" s="31">
        <v>22</v>
      </c>
      <c r="C645" s="31">
        <v>82.101097106933594</v>
      </c>
      <c r="D645" s="31">
        <v>131.94463036277077</v>
      </c>
      <c r="E645" s="31">
        <v>232.72109985351562</v>
      </c>
      <c r="F645" s="31">
        <v>43.145124954539654</v>
      </c>
      <c r="G645" s="31">
        <v>95.936895370483398</v>
      </c>
      <c r="H645" s="31">
        <v>120.67922973632812</v>
      </c>
      <c r="I645" s="31">
        <v>153.90591812133789</v>
      </c>
      <c r="J645" s="34" t="s">
        <v>413</v>
      </c>
      <c r="K645" s="31" t="s">
        <v>321</v>
      </c>
    </row>
    <row r="646" spans="1:11" x14ac:dyDescent="0.3">
      <c r="A646" s="31" t="s">
        <v>362</v>
      </c>
      <c r="B646" s="31">
        <v>23</v>
      </c>
      <c r="C646" s="31">
        <v>67.167457580566406</v>
      </c>
      <c r="D646" s="31">
        <v>96.434596849524453</v>
      </c>
      <c r="E646" s="31">
        <v>156.670166015625</v>
      </c>
      <c r="F646" s="31">
        <v>25.184130590369652</v>
      </c>
      <c r="G646" s="31">
        <v>76.878982543945313</v>
      </c>
      <c r="H646" s="31">
        <v>88.856414794921875</v>
      </c>
      <c r="I646" s="31">
        <v>108.35054016113281</v>
      </c>
      <c r="J646" s="34" t="s">
        <v>413</v>
      </c>
      <c r="K646" s="31" t="s">
        <v>321</v>
      </c>
    </row>
    <row r="647" spans="1:11" x14ac:dyDescent="0.3">
      <c r="A647" s="31" t="s">
        <v>328</v>
      </c>
      <c r="B647" s="31">
        <v>23</v>
      </c>
      <c r="C647" s="31">
        <v>28.846176147460937</v>
      </c>
      <c r="D647" s="31">
        <v>96.393952577010438</v>
      </c>
      <c r="E647" s="31">
        <v>212.57868957519531</v>
      </c>
      <c r="F647" s="31">
        <v>47.360194130278117</v>
      </c>
      <c r="G647" s="31">
        <v>63.164688110351563</v>
      </c>
      <c r="H647" s="31">
        <v>79.7591552734375</v>
      </c>
      <c r="I647" s="31">
        <v>129.35350036621094</v>
      </c>
      <c r="J647" s="34" t="s">
        <v>413</v>
      </c>
      <c r="K647" s="31" t="s">
        <v>321</v>
      </c>
    </row>
    <row r="648" spans="1:11" x14ac:dyDescent="0.3">
      <c r="A648" s="31" t="s">
        <v>365</v>
      </c>
      <c r="B648" s="31">
        <v>23</v>
      </c>
      <c r="C648" s="31">
        <v>56.537773132324219</v>
      </c>
      <c r="D648" s="31">
        <v>80.06890504256539</v>
      </c>
      <c r="E648" s="31">
        <v>108.61893463134766</v>
      </c>
      <c r="F648" s="31">
        <v>13.750409704941589</v>
      </c>
      <c r="G648" s="31">
        <v>68.496841430664063</v>
      </c>
      <c r="H648" s="31">
        <v>79.823654174804688</v>
      </c>
      <c r="I648" s="31">
        <v>87.250251770019531</v>
      </c>
      <c r="J648" s="34" t="s">
        <v>413</v>
      </c>
      <c r="K648" s="31" t="s">
        <v>321</v>
      </c>
    </row>
    <row r="649" spans="1:11" x14ac:dyDescent="0.3">
      <c r="A649" s="31" t="s">
        <v>367</v>
      </c>
      <c r="B649" s="31">
        <v>23</v>
      </c>
      <c r="C649" s="31">
        <v>80.265792846679688</v>
      </c>
      <c r="D649" s="31">
        <v>146.93476469620416</v>
      </c>
      <c r="E649" s="31">
        <v>213.54971313476562</v>
      </c>
      <c r="F649" s="31">
        <v>32.806626972856627</v>
      </c>
      <c r="G649" s="31">
        <v>129.34022521972656</v>
      </c>
      <c r="H649" s="31">
        <v>139.981689453125</v>
      </c>
      <c r="I649" s="31">
        <v>161.85664367675781</v>
      </c>
      <c r="J649" s="34" t="s">
        <v>413</v>
      </c>
      <c r="K649" s="31" t="s">
        <v>321</v>
      </c>
    </row>
    <row r="650" spans="1:11" x14ac:dyDescent="0.3">
      <c r="A650" s="31" t="s">
        <v>364</v>
      </c>
      <c r="B650" s="31">
        <v>24</v>
      </c>
      <c r="C650" s="31">
        <v>33.168544769287109</v>
      </c>
      <c r="D650" s="31">
        <v>67.568268775939941</v>
      </c>
      <c r="E650" s="31">
        <v>109.62906646728516</v>
      </c>
      <c r="F650" s="31">
        <v>19.69825138050858</v>
      </c>
      <c r="G650" s="31">
        <v>55.289369583129883</v>
      </c>
      <c r="H650" s="31">
        <v>63.586257934570313</v>
      </c>
      <c r="I650" s="31">
        <v>83.135461807250977</v>
      </c>
      <c r="J650" s="34" t="s">
        <v>413</v>
      </c>
      <c r="K650" s="31" t="s">
        <v>321</v>
      </c>
    </row>
    <row r="651" spans="1:11" x14ac:dyDescent="0.3">
      <c r="A651" s="31" t="s">
        <v>366</v>
      </c>
      <c r="B651" s="31">
        <v>25</v>
      </c>
      <c r="C651" s="31">
        <v>80.123245239257813</v>
      </c>
      <c r="D651" s="31">
        <v>116.95694274902344</v>
      </c>
      <c r="E651" s="31">
        <v>209.13847351074219</v>
      </c>
      <c r="F651" s="31">
        <v>36.281489833126052</v>
      </c>
      <c r="G651" s="31">
        <v>89.659828186035156</v>
      </c>
      <c r="H651" s="31">
        <v>100.50791931152344</v>
      </c>
      <c r="I651" s="31">
        <v>140.40695190429687</v>
      </c>
      <c r="J651" s="34" t="s">
        <v>413</v>
      </c>
      <c r="K651" s="31" t="s">
        <v>321</v>
      </c>
    </row>
    <row r="652" spans="1:11" x14ac:dyDescent="0.3">
      <c r="A652" s="31" t="s">
        <v>368</v>
      </c>
      <c r="B652" s="31">
        <v>28</v>
      </c>
      <c r="C652" s="31">
        <v>75.529190063476563</v>
      </c>
      <c r="D652" s="31">
        <v>124.95804187229702</v>
      </c>
      <c r="E652" s="31">
        <v>221.76066589355469</v>
      </c>
      <c r="F652" s="31">
        <v>37.549719508650966</v>
      </c>
      <c r="G652" s="31">
        <v>93.933994293212891</v>
      </c>
      <c r="H652" s="31">
        <v>121.85013198852539</v>
      </c>
      <c r="I652" s="31">
        <v>139.63676071166992</v>
      </c>
      <c r="J652" s="34" t="s">
        <v>413</v>
      </c>
      <c r="K652" s="31" t="s">
        <v>321</v>
      </c>
    </row>
    <row r="653" spans="1:11" x14ac:dyDescent="0.3">
      <c r="A653" s="31" t="s">
        <v>369</v>
      </c>
      <c r="B653" s="31">
        <v>30</v>
      </c>
      <c r="C653" s="31">
        <v>99.200424194335938</v>
      </c>
      <c r="D653" s="31">
        <v>169.31873728434246</v>
      </c>
      <c r="E653" s="31">
        <v>295.98724365234375</v>
      </c>
      <c r="F653" s="31">
        <v>46.571014836234269</v>
      </c>
      <c r="G653" s="31">
        <v>138.12576293945312</v>
      </c>
      <c r="H653" s="31">
        <v>164.78501892089844</v>
      </c>
      <c r="I653" s="31">
        <v>200.22768783569336</v>
      </c>
      <c r="J653" s="34" t="s">
        <v>413</v>
      </c>
      <c r="K653" s="31" t="s">
        <v>321</v>
      </c>
    </row>
    <row r="654" spans="1:11" x14ac:dyDescent="0.3">
      <c r="A654" s="31" t="s">
        <v>370</v>
      </c>
      <c r="B654" s="31">
        <v>36</v>
      </c>
      <c r="C654" s="31">
        <v>61.792598724365234</v>
      </c>
      <c r="D654" s="31">
        <v>103.21393214331732</v>
      </c>
      <c r="E654" s="31">
        <v>175.27081298828125</v>
      </c>
      <c r="F654" s="31">
        <v>28.405593041640969</v>
      </c>
      <c r="G654" s="31">
        <v>84.59556770324707</v>
      </c>
      <c r="H654" s="31">
        <v>92.422752380371094</v>
      </c>
      <c r="I654" s="31">
        <v>122.54312896728516</v>
      </c>
      <c r="J654" s="34" t="s">
        <v>413</v>
      </c>
      <c r="K654" s="31" t="s">
        <v>321</v>
      </c>
    </row>
    <row r="655" spans="1:11" x14ac:dyDescent="0.3">
      <c r="A655" s="31" t="s">
        <v>372</v>
      </c>
      <c r="B655" s="31">
        <v>37</v>
      </c>
      <c r="C655" s="31">
        <v>25.328174591064453</v>
      </c>
      <c r="D655" s="31">
        <v>62.791541640822949</v>
      </c>
      <c r="E655" s="31">
        <v>241.96517944335937</v>
      </c>
      <c r="F655" s="31">
        <v>34.13035542476976</v>
      </c>
      <c r="G655" s="31">
        <v>47.677810668945313</v>
      </c>
      <c r="H655" s="31">
        <v>53.044586181640625</v>
      </c>
      <c r="I655" s="31">
        <v>67.624069213867188</v>
      </c>
      <c r="J655" s="34" t="s">
        <v>413</v>
      </c>
      <c r="K655" s="31" t="s">
        <v>321</v>
      </c>
    </row>
    <row r="656" spans="1:11" x14ac:dyDescent="0.3">
      <c r="A656" s="31" t="s">
        <v>371</v>
      </c>
      <c r="B656" s="31">
        <v>40</v>
      </c>
      <c r="C656" s="31">
        <v>59.228633880615234</v>
      </c>
      <c r="D656" s="31">
        <v>129.85517168045044</v>
      </c>
      <c r="E656" s="31">
        <v>329.18283081054687</v>
      </c>
      <c r="F656" s="31">
        <v>59.201095831641389</v>
      </c>
      <c r="G656" s="31">
        <v>94.352079391479492</v>
      </c>
      <c r="H656" s="31">
        <v>109.8358039855957</v>
      </c>
      <c r="I656" s="31">
        <v>159.85959625244141</v>
      </c>
      <c r="J656" s="34" t="s">
        <v>413</v>
      </c>
      <c r="K656" s="31" t="s">
        <v>321</v>
      </c>
    </row>
    <row r="657" spans="1:11" x14ac:dyDescent="0.3">
      <c r="A657" s="31" t="s">
        <v>373</v>
      </c>
      <c r="B657" s="31">
        <v>44</v>
      </c>
      <c r="C657" s="31">
        <v>50.160514831542969</v>
      </c>
      <c r="D657" s="31">
        <v>115.42228854786266</v>
      </c>
      <c r="E657" s="31">
        <v>318.80825805664062</v>
      </c>
      <c r="F657" s="31">
        <v>45.058001385036256</v>
      </c>
      <c r="G657" s="31">
        <v>89.375911712646484</v>
      </c>
      <c r="H657" s="31">
        <v>100.01701736450195</v>
      </c>
      <c r="I657" s="31">
        <v>131.74901580810547</v>
      </c>
      <c r="J657" s="34" t="s">
        <v>413</v>
      </c>
      <c r="K657" s="31" t="s">
        <v>321</v>
      </c>
    </row>
    <row r="658" spans="1:11" x14ac:dyDescent="0.3">
      <c r="A658" s="31" t="s">
        <v>374</v>
      </c>
      <c r="B658" s="31">
        <v>44</v>
      </c>
      <c r="C658" s="31">
        <v>60.766456604003906</v>
      </c>
      <c r="D658" s="31">
        <v>138.91277573325416</v>
      </c>
      <c r="E658" s="31">
        <v>299.5355224609375</v>
      </c>
      <c r="F658" s="31">
        <v>47.11980912143968</v>
      </c>
      <c r="G658" s="31">
        <v>107.6051139831543</v>
      </c>
      <c r="H658" s="31">
        <v>134.81537628173828</v>
      </c>
      <c r="I658" s="31">
        <v>161.9548454284668</v>
      </c>
      <c r="J658" s="34" t="s">
        <v>413</v>
      </c>
      <c r="K658" s="31" t="s">
        <v>321</v>
      </c>
    </row>
    <row r="659" spans="1:11" x14ac:dyDescent="0.3">
      <c r="A659" s="31" t="s">
        <v>375</v>
      </c>
      <c r="B659" s="31">
        <v>48</v>
      </c>
      <c r="C659" s="31">
        <v>30.827739715576172</v>
      </c>
      <c r="D659" s="31">
        <v>86.110687971115112</v>
      </c>
      <c r="E659" s="31">
        <v>154.53379821777344</v>
      </c>
      <c r="F659" s="31">
        <v>22.866292019660154</v>
      </c>
      <c r="G659" s="31">
        <v>69.586978912353516</v>
      </c>
      <c r="H659" s="31">
        <v>80.953323364257813</v>
      </c>
      <c r="I659" s="31">
        <v>100.03141784667969</v>
      </c>
      <c r="J659" s="34" t="s">
        <v>413</v>
      </c>
      <c r="K659" s="31" t="s">
        <v>321</v>
      </c>
    </row>
    <row r="660" spans="1:11" x14ac:dyDescent="0.3">
      <c r="A660" s="31" t="s">
        <v>377</v>
      </c>
      <c r="B660" s="31">
        <v>56</v>
      </c>
      <c r="C660" s="31">
        <v>57.504650115966797</v>
      </c>
      <c r="D660" s="31">
        <v>137.93842908314295</v>
      </c>
      <c r="E660" s="31">
        <v>386.83761596679687</v>
      </c>
      <c r="F660" s="31">
        <v>59.928329159826362</v>
      </c>
      <c r="G660" s="31">
        <v>96.4755859375</v>
      </c>
      <c r="H660" s="31">
        <v>125.31071472167969</v>
      </c>
      <c r="I660" s="31">
        <v>159.12038421630859</v>
      </c>
      <c r="J660" s="34" t="s">
        <v>413</v>
      </c>
      <c r="K660" s="31" t="s">
        <v>321</v>
      </c>
    </row>
    <row r="661" spans="1:11" x14ac:dyDescent="0.3">
      <c r="A661" s="31" t="s">
        <v>378</v>
      </c>
      <c r="B661" s="31">
        <v>57</v>
      </c>
      <c r="C661" s="31">
        <v>69.998054504394531</v>
      </c>
      <c r="D661" s="31">
        <v>118.47304949844093</v>
      </c>
      <c r="E661" s="31">
        <v>293.37628173828125</v>
      </c>
      <c r="F661" s="31">
        <v>37.594280549209998</v>
      </c>
      <c r="G661" s="31">
        <v>95.598777770996094</v>
      </c>
      <c r="H661" s="31">
        <v>107.67494201660156</v>
      </c>
      <c r="I661" s="31">
        <v>139.08268737792969</v>
      </c>
      <c r="J661" s="34" t="s">
        <v>413</v>
      </c>
      <c r="K661" s="31" t="s">
        <v>321</v>
      </c>
    </row>
    <row r="662" spans="1:11" x14ac:dyDescent="0.3">
      <c r="A662" s="31" t="s">
        <v>376</v>
      </c>
      <c r="B662" s="31">
        <v>60</v>
      </c>
      <c r="C662" s="31">
        <v>76.621292114257813</v>
      </c>
      <c r="D662" s="31">
        <v>148.41940193176271</v>
      </c>
      <c r="E662" s="31">
        <v>241.23725891113281</v>
      </c>
      <c r="F662" s="31">
        <v>35.080048525557068</v>
      </c>
      <c r="G662" s="31">
        <v>122.56303215026855</v>
      </c>
      <c r="H662" s="31">
        <v>142.48831176757813</v>
      </c>
      <c r="I662" s="31">
        <v>175.26002502441406</v>
      </c>
      <c r="J662" s="34" t="s">
        <v>413</v>
      </c>
      <c r="K662" s="31" t="s">
        <v>321</v>
      </c>
    </row>
    <row r="663" spans="1:11" x14ac:dyDescent="0.3">
      <c r="A663" s="31" t="s">
        <v>380</v>
      </c>
      <c r="B663" s="31">
        <v>69</v>
      </c>
      <c r="C663" s="31">
        <v>30.417160034179687</v>
      </c>
      <c r="D663" s="31">
        <v>60.279629417087719</v>
      </c>
      <c r="E663" s="31">
        <v>195.00520324707031</v>
      </c>
      <c r="F663" s="31">
        <v>23.912996493816497</v>
      </c>
      <c r="G663" s="31">
        <v>45.596858978271484</v>
      </c>
      <c r="H663" s="31">
        <v>55.414546966552734</v>
      </c>
      <c r="I663" s="31">
        <v>67.774929046630859</v>
      </c>
      <c r="J663" s="34" t="s">
        <v>413</v>
      </c>
      <c r="K663" s="31" t="s">
        <v>321</v>
      </c>
    </row>
    <row r="664" spans="1:11" x14ac:dyDescent="0.3">
      <c r="A664" s="31" t="s">
        <v>379</v>
      </c>
      <c r="B664" s="31">
        <v>72</v>
      </c>
      <c r="C664" s="31">
        <v>45.095600128173828</v>
      </c>
      <c r="D664" s="31">
        <v>110.13492393493652</v>
      </c>
      <c r="E664" s="31">
        <v>317.4483642578125</v>
      </c>
      <c r="F664" s="31">
        <v>40.380459928201503</v>
      </c>
      <c r="G664" s="31">
        <v>83.476100921630859</v>
      </c>
      <c r="H664" s="31">
        <v>99.615886688232422</v>
      </c>
      <c r="I664" s="31">
        <v>125.53401947021484</v>
      </c>
      <c r="J664" s="34" t="s">
        <v>413</v>
      </c>
      <c r="K664" s="31" t="s">
        <v>321</v>
      </c>
    </row>
    <row r="665" spans="1:11" x14ac:dyDescent="0.3">
      <c r="A665" s="31" t="s">
        <v>381</v>
      </c>
      <c r="B665" s="31">
        <v>84</v>
      </c>
      <c r="C665" s="31">
        <v>61.295501708984375</v>
      </c>
      <c r="D665" s="31">
        <v>112.22790917896089</v>
      </c>
      <c r="E665" s="31">
        <v>225.50190734863281</v>
      </c>
      <c r="F665" s="31">
        <v>31.582143785129166</v>
      </c>
      <c r="G665" s="31">
        <v>92.626689910888672</v>
      </c>
      <c r="H665" s="31">
        <v>105.95146179199219</v>
      </c>
      <c r="I665" s="31">
        <v>131.0459098815918</v>
      </c>
      <c r="J665" s="34" t="s">
        <v>413</v>
      </c>
      <c r="K665" s="31" t="s">
        <v>321</v>
      </c>
    </row>
    <row r="666" spans="1:11" x14ac:dyDescent="0.3">
      <c r="A666" s="31" t="s">
        <v>292</v>
      </c>
      <c r="B666" s="31">
        <v>1420</v>
      </c>
      <c r="C666" s="31">
        <v>25.328174591064453</v>
      </c>
      <c r="D666" s="31">
        <v>118.34604386611724</v>
      </c>
      <c r="E666" s="31">
        <v>492.2767333984375</v>
      </c>
      <c r="F666" s="31">
        <v>52.59524410590447</v>
      </c>
      <c r="G666" s="31" t="e">
        <v>#NUM!</v>
      </c>
      <c r="H666" s="31" t="e">
        <v>#NUM!</v>
      </c>
      <c r="I666" s="31" t="e">
        <v>#NUM!</v>
      </c>
      <c r="J666" s="34" t="e">
        <v>#NUM!</v>
      </c>
      <c r="K666" s="31" t="s">
        <v>321</v>
      </c>
    </row>
    <row r="667" spans="1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1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1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1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8</v>
      </c>
      <c r="C751" s="31">
        <v>64.356048583984375</v>
      </c>
      <c r="D751" s="31">
        <v>156.77439975738525</v>
      </c>
      <c r="E751" s="31">
        <v>303.44070434570312</v>
      </c>
      <c r="F751" s="31">
        <v>86.695666426110179</v>
      </c>
      <c r="G751" s="31">
        <v>80.879678726196289</v>
      </c>
      <c r="H751" s="31">
        <v>141.98902130126953</v>
      </c>
      <c r="I751" s="31">
        <v>235.18113708496094</v>
      </c>
      <c r="J751" s="34" t="s">
        <v>413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55.768959045410156</v>
      </c>
      <c r="D752" s="31">
        <v>102.50265197753906</v>
      </c>
      <c r="E752" s="31">
        <v>149.59323120117187</v>
      </c>
      <c r="F752" s="31">
        <v>30.684292150411245</v>
      </c>
      <c r="G752" s="31">
        <v>80.969043731689453</v>
      </c>
      <c r="H752" s="31">
        <v>95.403610229492188</v>
      </c>
      <c r="I752" s="31">
        <v>130.66596794128418</v>
      </c>
      <c r="J752" s="34" t="s">
        <v>413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78.641532897949219</v>
      </c>
      <c r="D753" s="31">
        <v>116.59672164916992</v>
      </c>
      <c r="E753" s="31">
        <v>154.16763305664062</v>
      </c>
      <c r="F753" s="31">
        <v>24.112687778349166</v>
      </c>
      <c r="G753" s="31">
        <v>93.137659072875977</v>
      </c>
      <c r="H753" s="31">
        <v>118.68361663818359</v>
      </c>
      <c r="I753" s="31">
        <v>130.56777572631836</v>
      </c>
      <c r="J753" s="34" t="s">
        <v>413</v>
      </c>
      <c r="K753" s="31" t="s">
        <v>383</v>
      </c>
    </row>
    <row r="754" spans="1:11" x14ac:dyDescent="0.3">
      <c r="A754" s="31" t="s">
        <v>388</v>
      </c>
      <c r="B754" s="31">
        <v>15</v>
      </c>
      <c r="C754" s="31">
        <v>32.578117370605469</v>
      </c>
      <c r="D754" s="31">
        <v>181.16741994222005</v>
      </c>
      <c r="E754" s="31">
        <v>314.22149658203125</v>
      </c>
      <c r="F754" s="31">
        <v>105.67807216569948</v>
      </c>
      <c r="G754" s="31">
        <v>67.861846923828125</v>
      </c>
      <c r="H754" s="31">
        <v>185.70008850097656</v>
      </c>
      <c r="I754" s="31">
        <v>272.02243041992187</v>
      </c>
      <c r="J754" s="34" t="s">
        <v>413</v>
      </c>
      <c r="K754" s="31" t="s">
        <v>383</v>
      </c>
    </row>
    <row r="755" spans="1:11" x14ac:dyDescent="0.3">
      <c r="A755" s="31" t="s">
        <v>387</v>
      </c>
      <c r="B755" s="31">
        <v>16</v>
      </c>
      <c r="C755" s="31">
        <v>36.199699401855469</v>
      </c>
      <c r="D755" s="31">
        <v>67.049362659454346</v>
      </c>
      <c r="E755" s="31">
        <v>230.77468872070312</v>
      </c>
      <c r="F755" s="31">
        <v>46.983212745433804</v>
      </c>
      <c r="G755" s="31">
        <v>43.62679386138916</v>
      </c>
      <c r="H755" s="31">
        <v>53.944616317749023</v>
      </c>
      <c r="I755" s="31">
        <v>67.207235336303711</v>
      </c>
      <c r="J755" s="34" t="s">
        <v>413</v>
      </c>
      <c r="K755" s="31" t="s">
        <v>383</v>
      </c>
    </row>
    <row r="756" spans="1:11" x14ac:dyDescent="0.3">
      <c r="A756" s="31" t="s">
        <v>386</v>
      </c>
      <c r="B756" s="31">
        <v>23</v>
      </c>
      <c r="C756" s="31">
        <v>65.827438354492188</v>
      </c>
      <c r="D756" s="31">
        <v>205.84098948603091</v>
      </c>
      <c r="E756" s="31">
        <v>414.81326293945313</v>
      </c>
      <c r="F756" s="31">
        <v>93.418881109614503</v>
      </c>
      <c r="G756" s="31">
        <v>161.92051696777344</v>
      </c>
      <c r="H756" s="31">
        <v>185.97052001953125</v>
      </c>
      <c r="I756" s="31">
        <v>245.85400390625</v>
      </c>
      <c r="J756" s="34" t="s">
        <v>413</v>
      </c>
      <c r="K756" s="31" t="s">
        <v>383</v>
      </c>
    </row>
    <row r="757" spans="1:11" x14ac:dyDescent="0.3">
      <c r="A757" s="31" t="s">
        <v>407</v>
      </c>
      <c r="B757" s="31">
        <v>55</v>
      </c>
      <c r="C757" s="31">
        <v>29.818265914916992</v>
      </c>
      <c r="D757" s="31">
        <v>96.482847907326445</v>
      </c>
      <c r="E757" s="31">
        <v>294.01437377929687</v>
      </c>
      <c r="F757" s="31">
        <v>46.753196189637521</v>
      </c>
      <c r="G757" s="31">
        <v>63.048164367675781</v>
      </c>
      <c r="H757" s="31">
        <v>93.538223266601563</v>
      </c>
      <c r="I757" s="31">
        <v>116.54045867919922</v>
      </c>
      <c r="J757" s="34" t="s">
        <v>413</v>
      </c>
      <c r="K757" s="31" t="s">
        <v>383</v>
      </c>
    </row>
    <row r="758" spans="1:11" x14ac:dyDescent="0.3">
      <c r="A758" s="31" t="s">
        <v>389</v>
      </c>
      <c r="B758" s="31">
        <v>244</v>
      </c>
      <c r="C758" s="31">
        <v>0.98572510480880737</v>
      </c>
      <c r="D758" s="31">
        <v>189.13251490158135</v>
      </c>
      <c r="E758" s="31">
        <v>727.433837890625</v>
      </c>
      <c r="F758" s="31">
        <v>104.17772498866135</v>
      </c>
      <c r="G758" s="31">
        <v>121.65958786010742</v>
      </c>
      <c r="H758" s="31">
        <v>168.01687622070312</v>
      </c>
      <c r="I758" s="31">
        <v>241.01632690429687</v>
      </c>
      <c r="J758" s="34" t="s">
        <v>413</v>
      </c>
      <c r="K758" s="31" t="s">
        <v>383</v>
      </c>
    </row>
    <row r="759" spans="1:11" x14ac:dyDescent="0.3">
      <c r="A759" s="31" t="s">
        <v>390</v>
      </c>
      <c r="B759" s="31">
        <v>611</v>
      </c>
      <c r="C759" s="31">
        <v>3.1199071407318115</v>
      </c>
      <c r="D759" s="31">
        <v>115.50565410206634</v>
      </c>
      <c r="E759" s="31">
        <v>685.8155517578125</v>
      </c>
      <c r="F759" s="31">
        <v>71.979272007317604</v>
      </c>
      <c r="G759" s="31">
        <v>76.174736022949219</v>
      </c>
      <c r="H759" s="31">
        <v>101.11923217773437</v>
      </c>
      <c r="I759" s="31">
        <v>131.21342468261719</v>
      </c>
      <c r="J759" s="34" t="s">
        <v>413</v>
      </c>
      <c r="K759" s="31" t="s">
        <v>383</v>
      </c>
    </row>
    <row r="760" spans="1:11" x14ac:dyDescent="0.3">
      <c r="A760" s="31" t="s">
        <v>391</v>
      </c>
      <c r="B760" s="31">
        <v>2040</v>
      </c>
      <c r="C760" s="31">
        <v>3.8914756774902344</v>
      </c>
      <c r="D760" s="31">
        <v>124.23586853812722</v>
      </c>
      <c r="E760" s="31">
        <v>867.99554443359375</v>
      </c>
      <c r="F760" s="31">
        <v>65.777251664091267</v>
      </c>
      <c r="G760" s="31">
        <v>83.293869018554688</v>
      </c>
      <c r="H760" s="31">
        <v>113.27557373046875</v>
      </c>
      <c r="I760" s="31">
        <v>150.90391159057617</v>
      </c>
      <c r="J760" s="34" t="s">
        <v>413</v>
      </c>
      <c r="K760" s="31" t="s">
        <v>383</v>
      </c>
    </row>
    <row r="761" spans="1:11" x14ac:dyDescent="0.3">
      <c r="A761" s="31" t="s">
        <v>292</v>
      </c>
      <c r="B761" s="31">
        <v>3034</v>
      </c>
      <c r="C761" s="31">
        <v>0.98572510480880737</v>
      </c>
      <c r="D761" s="31">
        <v>127.77621719924808</v>
      </c>
      <c r="E761" s="31">
        <v>867.99554443359375</v>
      </c>
      <c r="F761" s="31">
        <v>73.831677190907001</v>
      </c>
      <c r="G761" s="31" t="e">
        <v>#NUM!</v>
      </c>
      <c r="H761" s="31" t="e">
        <v>#NUM!</v>
      </c>
      <c r="I761" s="31" t="e">
        <v>#NUM!</v>
      </c>
      <c r="J761" s="34" t="e">
        <v>#NUM!</v>
      </c>
      <c r="K761" s="31" t="s">
        <v>383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 t="s">
        <v>277</v>
      </c>
      <c r="H838" s="30" t="s">
        <v>277</v>
      </c>
      <c r="I838" s="30" t="s">
        <v>277</v>
      </c>
      <c r="J838" s="34" t="s">
        <v>277</v>
      </c>
      <c r="K838" s="31" t="s">
        <v>277</v>
      </c>
    </row>
    <row r="839" spans="1:11" x14ac:dyDescent="0.3">
      <c r="A839" s="34"/>
      <c r="B839" s="30"/>
      <c r="C839" s="30"/>
      <c r="D839" s="30"/>
      <c r="E839" s="30"/>
      <c r="F839" s="30"/>
      <c r="G839" s="30" t="s">
        <v>277</v>
      </c>
      <c r="H839" s="30" t="s">
        <v>277</v>
      </c>
      <c r="I839" s="30" t="s">
        <v>277</v>
      </c>
      <c r="J839" s="34" t="s">
        <v>277</v>
      </c>
      <c r="K839" s="31" t="s">
        <v>277</v>
      </c>
    </row>
    <row r="840" spans="1:11" x14ac:dyDescent="0.3">
      <c r="A840" s="34"/>
      <c r="B840" s="30"/>
      <c r="C840" s="30"/>
      <c r="D840" s="30"/>
      <c r="E840" s="30"/>
      <c r="F840" s="30"/>
      <c r="G840" s="30" t="s">
        <v>277</v>
      </c>
      <c r="H840" s="30" t="s">
        <v>277</v>
      </c>
      <c r="I840" s="30" t="s">
        <v>277</v>
      </c>
      <c r="J840" s="34" t="s">
        <v>277</v>
      </c>
      <c r="K840" s="31" t="s">
        <v>277</v>
      </c>
    </row>
    <row r="841" spans="1:11" x14ac:dyDescent="0.3">
      <c r="A841" s="34"/>
      <c r="B841" s="30"/>
      <c r="C841" s="30"/>
      <c r="D841" s="30"/>
      <c r="E841" s="30"/>
      <c r="F841" s="30"/>
      <c r="G841" s="30" t="s">
        <v>277</v>
      </c>
      <c r="H841" s="30" t="s">
        <v>277</v>
      </c>
      <c r="I841" s="30" t="s">
        <v>277</v>
      </c>
      <c r="J841" s="34" t="s">
        <v>277</v>
      </c>
      <c r="K841" s="31" t="s">
        <v>277</v>
      </c>
    </row>
    <row r="842" spans="1:11" x14ac:dyDescent="0.3">
      <c r="A842" s="34"/>
      <c r="B842" s="30"/>
      <c r="C842" s="30"/>
      <c r="D842" s="30"/>
      <c r="E842" s="30"/>
      <c r="F842" s="30"/>
      <c r="G842" s="30" t="s">
        <v>277</v>
      </c>
      <c r="H842" s="30" t="s">
        <v>277</v>
      </c>
      <c r="I842" s="30" t="s">
        <v>277</v>
      </c>
      <c r="J842" s="34" t="s">
        <v>277</v>
      </c>
      <c r="K842" s="31" t="s">
        <v>277</v>
      </c>
    </row>
    <row r="843" spans="1:11" x14ac:dyDescent="0.3">
      <c r="A843" s="34"/>
      <c r="B843" s="30"/>
      <c r="C843" s="30"/>
      <c r="D843" s="30"/>
      <c r="E843" s="30"/>
      <c r="F843" s="30"/>
      <c r="G843" s="30" t="s">
        <v>277</v>
      </c>
      <c r="H843" s="30" t="s">
        <v>277</v>
      </c>
      <c r="I843" s="30" t="s">
        <v>277</v>
      </c>
      <c r="J843" s="34" t="s">
        <v>277</v>
      </c>
      <c r="K843" s="31" t="s">
        <v>277</v>
      </c>
    </row>
    <row r="844" spans="1:11" x14ac:dyDescent="0.3">
      <c r="A844" s="34"/>
      <c r="B844" s="30"/>
      <c r="C844" s="30"/>
      <c r="D844" s="30"/>
      <c r="E844" s="30"/>
      <c r="F844" s="30"/>
      <c r="G844" s="30" t="s">
        <v>277</v>
      </c>
      <c r="H844" s="30" t="s">
        <v>277</v>
      </c>
      <c r="I844" s="30" t="s">
        <v>277</v>
      </c>
      <c r="J844" s="34" t="s">
        <v>277</v>
      </c>
      <c r="K844" s="31" t="s">
        <v>277</v>
      </c>
    </row>
    <row r="845" spans="1:11" x14ac:dyDescent="0.3">
      <c r="A845" s="34"/>
      <c r="B845" s="30"/>
      <c r="C845" s="30"/>
      <c r="D845" s="30"/>
      <c r="E845" s="30"/>
      <c r="F845" s="30"/>
      <c r="G845" s="30" t="s">
        <v>277</v>
      </c>
      <c r="H845" s="30" t="s">
        <v>277</v>
      </c>
      <c r="I845" s="30" t="s">
        <v>277</v>
      </c>
      <c r="J845" s="34" t="s">
        <v>277</v>
      </c>
      <c r="K845" s="31" t="s">
        <v>277</v>
      </c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129</v>
      </c>
      <c r="B2">
        <v>8</v>
      </c>
      <c r="C2">
        <v>43.807991027832031</v>
      </c>
      <c r="D2">
        <v>162.67095565795898</v>
      </c>
      <c r="E2">
        <v>770.86663818359375</v>
      </c>
      <c r="F2">
        <v>246.74747228933194</v>
      </c>
      <c r="G2">
        <v>58.761432647705078</v>
      </c>
      <c r="H2">
        <v>77.677360534667969</v>
      </c>
      <c r="I2">
        <v>106.5108814239502</v>
      </c>
      <c r="J2" t="s">
        <v>414</v>
      </c>
      <c r="K2" t="s">
        <v>130</v>
      </c>
    </row>
    <row r="3" spans="1:11" ht="14.4" x14ac:dyDescent="0.3">
      <c r="A3" t="s">
        <v>140</v>
      </c>
      <c r="B3">
        <v>8</v>
      </c>
      <c r="C3">
        <v>57.352352142333984</v>
      </c>
      <c r="D3">
        <v>160.57393598556519</v>
      </c>
      <c r="E3">
        <v>410.8328857421875</v>
      </c>
      <c r="F3">
        <v>114.71441559278607</v>
      </c>
      <c r="G3">
        <v>78.968280792236328</v>
      </c>
      <c r="H3">
        <v>131.20546722412109</v>
      </c>
      <c r="I3">
        <v>208.18081283569336</v>
      </c>
      <c r="J3" t="s">
        <v>414</v>
      </c>
      <c r="K3" t="s">
        <v>130</v>
      </c>
    </row>
    <row r="4" spans="1:11" ht="14.4" x14ac:dyDescent="0.3">
      <c r="A4" t="s">
        <v>175</v>
      </c>
      <c r="B4">
        <v>8</v>
      </c>
      <c r="C4">
        <v>47.000053405761719</v>
      </c>
      <c r="D4">
        <v>141.90220832824707</v>
      </c>
      <c r="E4">
        <v>459.79400634765625</v>
      </c>
      <c r="F4">
        <v>162.24847332767399</v>
      </c>
      <c r="G4">
        <v>54.116975784301758</v>
      </c>
      <c r="H4">
        <v>59.11772346496582</v>
      </c>
      <c r="I4">
        <v>269.74806690216064</v>
      </c>
      <c r="J4" t="s">
        <v>414</v>
      </c>
      <c r="K4" t="s">
        <v>130</v>
      </c>
    </row>
    <row r="5" spans="1:11" ht="14.4" x14ac:dyDescent="0.3">
      <c r="A5" t="s">
        <v>257</v>
      </c>
      <c r="B5">
        <v>8</v>
      </c>
      <c r="C5">
        <v>27.959156036376953</v>
      </c>
      <c r="D5">
        <v>75.818220615386963</v>
      </c>
      <c r="E5">
        <v>152.58651733398437</v>
      </c>
      <c r="F5">
        <v>35.591712231866865</v>
      </c>
      <c r="G5">
        <v>57.652667999267578</v>
      </c>
      <c r="H5">
        <v>71.019172668457031</v>
      </c>
      <c r="I5">
        <v>83.055206298828125</v>
      </c>
      <c r="J5" t="s">
        <v>414</v>
      </c>
      <c r="K5" t="s">
        <v>130</v>
      </c>
    </row>
    <row r="6" spans="1:11" ht="14.4" x14ac:dyDescent="0.3">
      <c r="A6" t="s">
        <v>255</v>
      </c>
      <c r="B6">
        <v>8</v>
      </c>
      <c r="C6">
        <v>53.142055511474609</v>
      </c>
      <c r="D6">
        <v>171.46599531173706</v>
      </c>
      <c r="E6">
        <v>412.87985229492187</v>
      </c>
      <c r="F6">
        <v>142.85742124803602</v>
      </c>
      <c r="G6">
        <v>56.902198791503906</v>
      </c>
      <c r="H6">
        <v>108.89899444580078</v>
      </c>
      <c r="I6">
        <v>322.20565795898437</v>
      </c>
      <c r="J6" t="s">
        <v>414</v>
      </c>
      <c r="K6" t="s">
        <v>130</v>
      </c>
    </row>
    <row r="7" spans="1:11" ht="14.4" x14ac:dyDescent="0.3">
      <c r="A7" t="s">
        <v>254</v>
      </c>
      <c r="B7">
        <v>8</v>
      </c>
      <c r="C7">
        <v>52.619922637939453</v>
      </c>
      <c r="D7">
        <v>184.69492959976196</v>
      </c>
      <c r="E7">
        <v>379.17681884765625</v>
      </c>
      <c r="F7">
        <v>126.52532956286308</v>
      </c>
      <c r="G7">
        <v>73.093914031982422</v>
      </c>
      <c r="H7">
        <v>157.69879150390625</v>
      </c>
      <c r="I7">
        <v>322.67055511474609</v>
      </c>
      <c r="J7" t="s">
        <v>414</v>
      </c>
      <c r="K7" t="s">
        <v>130</v>
      </c>
    </row>
    <row r="8" spans="1:11" ht="14.4" x14ac:dyDescent="0.3">
      <c r="A8" t="s">
        <v>204</v>
      </c>
      <c r="B8">
        <v>9</v>
      </c>
      <c r="C8">
        <v>36.332881927490234</v>
      </c>
      <c r="D8">
        <v>57.591106838650177</v>
      </c>
      <c r="E8">
        <v>86.469467163085937</v>
      </c>
      <c r="F8">
        <v>20.559473948334759</v>
      </c>
      <c r="G8">
        <v>39.995475769042969</v>
      </c>
      <c r="H8">
        <v>48.38525390625</v>
      </c>
      <c r="I8">
        <v>82.163970947265625</v>
      </c>
      <c r="J8" t="s">
        <v>414</v>
      </c>
      <c r="K8" t="s">
        <v>130</v>
      </c>
    </row>
    <row r="9" spans="1:11" ht="14.4" x14ac:dyDescent="0.3">
      <c r="A9" t="s">
        <v>169</v>
      </c>
      <c r="B9">
        <v>9</v>
      </c>
      <c r="C9">
        <v>120.63063049316406</v>
      </c>
      <c r="D9">
        <v>246.07397800021701</v>
      </c>
      <c r="E9">
        <v>686.548828125</v>
      </c>
      <c r="F9">
        <v>173.72752170366445</v>
      </c>
      <c r="G9">
        <v>147.87103271484375</v>
      </c>
      <c r="H9">
        <v>197.3404541015625</v>
      </c>
      <c r="I9">
        <v>264.70990753173828</v>
      </c>
      <c r="J9" t="s">
        <v>414</v>
      </c>
      <c r="K9" t="s">
        <v>130</v>
      </c>
    </row>
    <row r="10" spans="1:11" ht="14.4" x14ac:dyDescent="0.3">
      <c r="A10" t="s">
        <v>160</v>
      </c>
      <c r="B10">
        <v>9</v>
      </c>
      <c r="C10">
        <v>38.949748992919922</v>
      </c>
      <c r="D10">
        <v>63.053329043918183</v>
      </c>
      <c r="E10">
        <v>102.89769744873047</v>
      </c>
      <c r="F10">
        <v>26.926000241854069</v>
      </c>
      <c r="G10">
        <v>41.477018356323242</v>
      </c>
      <c r="H10">
        <v>46.454063415527344</v>
      </c>
      <c r="I10">
        <v>94.859180450439453</v>
      </c>
      <c r="J10" t="s">
        <v>414</v>
      </c>
      <c r="K10" t="s">
        <v>130</v>
      </c>
    </row>
    <row r="11" spans="1:11" ht="14.4" x14ac:dyDescent="0.3">
      <c r="A11" t="s">
        <v>195</v>
      </c>
      <c r="B11">
        <v>9</v>
      </c>
      <c r="C11">
        <v>40.82147216796875</v>
      </c>
      <c r="D11">
        <v>96.333533816867401</v>
      </c>
      <c r="E11">
        <v>333.8214111328125</v>
      </c>
      <c r="F11">
        <v>94.324622559579723</v>
      </c>
      <c r="G11">
        <v>45.490036010742187</v>
      </c>
      <c r="H11">
        <v>60.300880432128906</v>
      </c>
      <c r="I11">
        <v>113.50558853149414</v>
      </c>
      <c r="J11" t="s">
        <v>414</v>
      </c>
      <c r="K11" t="s">
        <v>130</v>
      </c>
    </row>
    <row r="12" spans="1:11" ht="14.4" x14ac:dyDescent="0.3">
      <c r="A12" t="s">
        <v>176</v>
      </c>
      <c r="B12">
        <v>9</v>
      </c>
      <c r="C12">
        <v>36.950565338134766</v>
      </c>
      <c r="D12">
        <v>69.203248765733505</v>
      </c>
      <c r="E12">
        <v>138.97126770019531</v>
      </c>
      <c r="F12">
        <v>34.13815023133629</v>
      </c>
      <c r="G12">
        <v>47.122751235961914</v>
      </c>
      <c r="H12">
        <v>61.087619781494141</v>
      </c>
      <c r="I12">
        <v>89.618995666503906</v>
      </c>
      <c r="J12" t="s">
        <v>414</v>
      </c>
      <c r="K12" t="s">
        <v>130</v>
      </c>
    </row>
    <row r="13" spans="1:11" ht="14.4" x14ac:dyDescent="0.3">
      <c r="A13" t="s">
        <v>203</v>
      </c>
      <c r="B13">
        <v>10</v>
      </c>
      <c r="C13">
        <v>44.839427947998047</v>
      </c>
      <c r="D13">
        <v>79.792062759399414</v>
      </c>
      <c r="E13">
        <v>150.26129150390625</v>
      </c>
      <c r="F13">
        <v>32.818538184874683</v>
      </c>
      <c r="G13">
        <v>56.370193481445313</v>
      </c>
      <c r="H13">
        <v>67.789810180664063</v>
      </c>
      <c r="I13">
        <v>98.623291015625</v>
      </c>
      <c r="J13" t="s">
        <v>414</v>
      </c>
      <c r="K13" t="s">
        <v>130</v>
      </c>
    </row>
    <row r="14" spans="1:11" ht="14.4" x14ac:dyDescent="0.3">
      <c r="A14" t="s">
        <v>147</v>
      </c>
      <c r="B14">
        <v>10</v>
      </c>
      <c r="C14">
        <v>45.183311462402344</v>
      </c>
      <c r="D14">
        <v>139.32137794494628</v>
      </c>
      <c r="E14">
        <v>735.533447265625</v>
      </c>
      <c r="F14">
        <v>210.83627340621749</v>
      </c>
      <c r="G14">
        <v>52.075984001159668</v>
      </c>
      <c r="H14">
        <v>70.940322875976562</v>
      </c>
      <c r="I14">
        <v>104.74154853820801</v>
      </c>
      <c r="J14" t="s">
        <v>414</v>
      </c>
      <c r="K14" t="s">
        <v>130</v>
      </c>
    </row>
    <row r="15" spans="1:11" ht="14.4" x14ac:dyDescent="0.3">
      <c r="A15" t="s">
        <v>174</v>
      </c>
      <c r="B15">
        <v>10</v>
      </c>
      <c r="C15">
        <v>38.004417419433594</v>
      </c>
      <c r="D15">
        <v>257.19408111572267</v>
      </c>
      <c r="E15">
        <v>1056.68798828125</v>
      </c>
      <c r="F15">
        <v>330.65350281071034</v>
      </c>
      <c r="G15">
        <v>46.01164722442627</v>
      </c>
      <c r="H15">
        <v>59.989498138427734</v>
      </c>
      <c r="I15">
        <v>462.72838592529297</v>
      </c>
      <c r="J15" t="s">
        <v>414</v>
      </c>
      <c r="K15" t="s">
        <v>130</v>
      </c>
    </row>
    <row r="16" spans="1:11" ht="14.4" x14ac:dyDescent="0.3">
      <c r="A16" t="s">
        <v>154</v>
      </c>
      <c r="B16">
        <v>10</v>
      </c>
      <c r="C16">
        <v>40.204067230224609</v>
      </c>
      <c r="D16">
        <v>60.655471801757813</v>
      </c>
      <c r="E16">
        <v>130.61994934082031</v>
      </c>
      <c r="F16">
        <v>26.149172102754502</v>
      </c>
      <c r="G16">
        <v>43.095349311828613</v>
      </c>
      <c r="H16">
        <v>56.726531982421875</v>
      </c>
      <c r="I16">
        <v>61.936431884765625</v>
      </c>
      <c r="J16" t="s">
        <v>414</v>
      </c>
      <c r="K16" t="s">
        <v>130</v>
      </c>
    </row>
    <row r="17" spans="1:11" ht="14.4" x14ac:dyDescent="0.3">
      <c r="A17" t="s">
        <v>205</v>
      </c>
      <c r="B17">
        <v>10</v>
      </c>
      <c r="C17">
        <v>34.746212005615234</v>
      </c>
      <c r="D17">
        <v>127.27701110839844</v>
      </c>
      <c r="E17">
        <v>773.984130859375</v>
      </c>
      <c r="F17">
        <v>227.72687602256414</v>
      </c>
      <c r="G17">
        <v>41.285019874572754</v>
      </c>
      <c r="H17">
        <v>59.029777526855469</v>
      </c>
      <c r="I17">
        <v>74.72498893737793</v>
      </c>
      <c r="J17" t="s">
        <v>414</v>
      </c>
      <c r="K17" t="s">
        <v>130</v>
      </c>
    </row>
    <row r="18" spans="1:11" ht="14.4" x14ac:dyDescent="0.3">
      <c r="A18" t="s">
        <v>134</v>
      </c>
      <c r="B18">
        <v>10</v>
      </c>
      <c r="C18">
        <v>36.858913421630859</v>
      </c>
      <c r="D18">
        <v>107.03810348510743</v>
      </c>
      <c r="E18">
        <v>331.23141479492187</v>
      </c>
      <c r="F18">
        <v>97.184595184717736</v>
      </c>
      <c r="G18">
        <v>48.683440208435059</v>
      </c>
      <c r="H18">
        <v>56.844318389892578</v>
      </c>
      <c r="I18">
        <v>148.05582618713379</v>
      </c>
      <c r="J18" t="s">
        <v>414</v>
      </c>
      <c r="K18" t="s">
        <v>130</v>
      </c>
    </row>
    <row r="19" spans="1:11" ht="14.4" x14ac:dyDescent="0.3">
      <c r="A19" t="s">
        <v>182</v>
      </c>
      <c r="B19">
        <v>10</v>
      </c>
      <c r="C19">
        <v>40.504817962646484</v>
      </c>
      <c r="D19">
        <v>61.432602310180663</v>
      </c>
      <c r="E19">
        <v>91.187652587890625</v>
      </c>
      <c r="F19">
        <v>15.638343762903444</v>
      </c>
      <c r="G19">
        <v>49.477376937866211</v>
      </c>
      <c r="H19">
        <v>60.529914855957031</v>
      </c>
      <c r="I19">
        <v>71.58476448059082</v>
      </c>
      <c r="J19" t="s">
        <v>414</v>
      </c>
      <c r="K19" t="s">
        <v>130</v>
      </c>
    </row>
    <row r="20" spans="1:11" ht="14.4" x14ac:dyDescent="0.3">
      <c r="A20" t="s">
        <v>199</v>
      </c>
      <c r="B20">
        <v>10</v>
      </c>
      <c r="C20">
        <v>49.470184326171875</v>
      </c>
      <c r="D20">
        <v>94.705441284179685</v>
      </c>
      <c r="E20">
        <v>231.14344787597656</v>
      </c>
      <c r="F20">
        <v>52.530701788690195</v>
      </c>
      <c r="G20">
        <v>55.104835510253906</v>
      </c>
      <c r="H20">
        <v>89.989933013916016</v>
      </c>
      <c r="I20">
        <v>100.16193771362305</v>
      </c>
      <c r="J20" t="s">
        <v>414</v>
      </c>
      <c r="K20" t="s">
        <v>130</v>
      </c>
    </row>
    <row r="21" spans="1:11" ht="14.4" x14ac:dyDescent="0.3">
      <c r="A21" t="s">
        <v>210</v>
      </c>
      <c r="B21">
        <v>11</v>
      </c>
      <c r="C21">
        <v>33.371376037597656</v>
      </c>
      <c r="D21">
        <v>65.211232965642751</v>
      </c>
      <c r="E21">
        <v>155.80117797851563</v>
      </c>
      <c r="F21">
        <v>37.211212853598632</v>
      </c>
      <c r="G21">
        <v>39.459274291992188</v>
      </c>
      <c r="H21">
        <v>47.906276702880859</v>
      </c>
      <c r="I21">
        <v>82.626678466796875</v>
      </c>
      <c r="J21" t="s">
        <v>414</v>
      </c>
      <c r="K21" t="s">
        <v>130</v>
      </c>
    </row>
    <row r="22" spans="1:11" ht="14.4" x14ac:dyDescent="0.3">
      <c r="A22" t="s">
        <v>144</v>
      </c>
      <c r="B22">
        <v>11</v>
      </c>
      <c r="C22">
        <v>115.23021697998047</v>
      </c>
      <c r="D22">
        <v>200.50793942538175</v>
      </c>
      <c r="E22">
        <v>348.10113525390625</v>
      </c>
      <c r="F22">
        <v>65.984778613879712</v>
      </c>
      <c r="G22">
        <v>158.76683044433594</v>
      </c>
      <c r="H22">
        <v>183.63447570800781</v>
      </c>
      <c r="I22">
        <v>241.56108093261719</v>
      </c>
      <c r="J22" t="s">
        <v>414</v>
      </c>
      <c r="K22" t="s">
        <v>130</v>
      </c>
    </row>
    <row r="23" spans="1:11" ht="14.4" x14ac:dyDescent="0.3">
      <c r="A23" t="s">
        <v>96</v>
      </c>
      <c r="B23">
        <v>11</v>
      </c>
      <c r="C23">
        <v>59.36566162109375</v>
      </c>
      <c r="D23">
        <v>135.01454509388316</v>
      </c>
      <c r="E23">
        <v>612.243408203125</v>
      </c>
      <c r="F23">
        <v>159.55028043811868</v>
      </c>
      <c r="G23">
        <v>70.658782958984375</v>
      </c>
      <c r="H23">
        <v>83.766670227050781</v>
      </c>
      <c r="I23">
        <v>116.47507476806641</v>
      </c>
      <c r="J23" t="s">
        <v>414</v>
      </c>
      <c r="K23" t="s">
        <v>130</v>
      </c>
    </row>
    <row r="24" spans="1:11" ht="14.4" x14ac:dyDescent="0.3">
      <c r="A24" t="s">
        <v>145</v>
      </c>
      <c r="B24">
        <v>12</v>
      </c>
      <c r="C24">
        <v>32.012821197509766</v>
      </c>
      <c r="D24">
        <v>90.182074228922531</v>
      </c>
      <c r="E24">
        <v>312.36373901367187</v>
      </c>
      <c r="F24">
        <v>88.09937274977753</v>
      </c>
      <c r="G24">
        <v>40.688265800476074</v>
      </c>
      <c r="H24">
        <v>54.686820983886719</v>
      </c>
      <c r="I24">
        <v>99.679286003112793</v>
      </c>
      <c r="J24" t="s">
        <v>414</v>
      </c>
      <c r="K24" t="s">
        <v>130</v>
      </c>
    </row>
    <row r="25" spans="1:11" ht="14.4" x14ac:dyDescent="0.3">
      <c r="A25" t="s">
        <v>179</v>
      </c>
      <c r="B25">
        <v>12</v>
      </c>
      <c r="C25">
        <v>42.780559539794922</v>
      </c>
      <c r="D25">
        <v>121.04085127512614</v>
      </c>
      <c r="E25">
        <v>626.6806640625</v>
      </c>
      <c r="F25">
        <v>164.60213704227087</v>
      </c>
      <c r="G25">
        <v>45.897278785705566</v>
      </c>
      <c r="H25">
        <v>56.145183563232422</v>
      </c>
      <c r="I25">
        <v>143.13035011291504</v>
      </c>
      <c r="J25" t="s">
        <v>414</v>
      </c>
      <c r="K25" t="s">
        <v>130</v>
      </c>
    </row>
    <row r="26" spans="1:11" ht="14.4" x14ac:dyDescent="0.3">
      <c r="A26" t="s">
        <v>115</v>
      </c>
      <c r="B26">
        <v>13</v>
      </c>
      <c r="C26">
        <v>35.406135559082031</v>
      </c>
      <c r="D26">
        <v>96.660326737623947</v>
      </c>
      <c r="E26">
        <v>321.74575805664062</v>
      </c>
      <c r="F26">
        <v>79.805162596795995</v>
      </c>
      <c r="G26">
        <v>50.726762771606445</v>
      </c>
      <c r="H26">
        <v>60.253131866455078</v>
      </c>
      <c r="I26">
        <v>138.75532531738281</v>
      </c>
      <c r="J26" t="s">
        <v>414</v>
      </c>
      <c r="K26" t="s">
        <v>130</v>
      </c>
    </row>
    <row r="27" spans="1:11" ht="14.4" x14ac:dyDescent="0.3">
      <c r="A27" t="s">
        <v>220</v>
      </c>
      <c r="B27">
        <v>13</v>
      </c>
      <c r="C27">
        <v>69.900917053222656</v>
      </c>
      <c r="D27">
        <v>280.02209296593298</v>
      </c>
      <c r="E27">
        <v>985.98193359375</v>
      </c>
      <c r="F27">
        <v>299.31238871510914</v>
      </c>
      <c r="G27">
        <v>75.482559204101563</v>
      </c>
      <c r="H27">
        <v>124.94336700439453</v>
      </c>
      <c r="I27">
        <v>434.55653381347656</v>
      </c>
      <c r="J27" t="s">
        <v>414</v>
      </c>
      <c r="K27" t="s">
        <v>130</v>
      </c>
    </row>
    <row r="28" spans="1:11" ht="14.4" x14ac:dyDescent="0.3">
      <c r="A28" t="s">
        <v>165</v>
      </c>
      <c r="B28">
        <v>13</v>
      </c>
      <c r="C28">
        <v>47.401649475097656</v>
      </c>
      <c r="D28">
        <v>143.18808012742264</v>
      </c>
      <c r="E28">
        <v>342.03497314453125</v>
      </c>
      <c r="F28">
        <v>92.268701783644588</v>
      </c>
      <c r="G28">
        <v>71.26043701171875</v>
      </c>
      <c r="H28">
        <v>97.191261291503906</v>
      </c>
      <c r="I28">
        <v>209.17837524414062</v>
      </c>
      <c r="J28" t="s">
        <v>414</v>
      </c>
      <c r="K28" t="s">
        <v>130</v>
      </c>
    </row>
    <row r="29" spans="1:11" ht="14.4" x14ac:dyDescent="0.3">
      <c r="A29" t="s">
        <v>98</v>
      </c>
      <c r="B29">
        <v>13</v>
      </c>
      <c r="C29">
        <v>36.951133728027344</v>
      </c>
      <c r="D29">
        <v>143.27391639122595</v>
      </c>
      <c r="E29">
        <v>370.35934448242187</v>
      </c>
      <c r="F29">
        <v>121.42579715149354</v>
      </c>
      <c r="G29">
        <v>60.762100219726563</v>
      </c>
      <c r="H29">
        <v>91.567558288574219</v>
      </c>
      <c r="I29">
        <v>240.44443511962891</v>
      </c>
      <c r="J29" t="s">
        <v>414</v>
      </c>
      <c r="K29" t="s">
        <v>130</v>
      </c>
    </row>
    <row r="30" spans="1:11" ht="14.4" x14ac:dyDescent="0.3">
      <c r="A30" t="s">
        <v>155</v>
      </c>
      <c r="B30">
        <v>13</v>
      </c>
      <c r="C30">
        <v>39.821819305419922</v>
      </c>
      <c r="D30">
        <v>111.35179196871243</v>
      </c>
      <c r="E30">
        <v>328.41302490234375</v>
      </c>
      <c r="F30">
        <v>75.719574674660336</v>
      </c>
      <c r="G30">
        <v>60.719528198242188</v>
      </c>
      <c r="H30">
        <v>99.649246215820312</v>
      </c>
      <c r="I30">
        <v>121.222900390625</v>
      </c>
      <c r="J30" t="s">
        <v>414</v>
      </c>
      <c r="K30" t="s">
        <v>130</v>
      </c>
    </row>
    <row r="31" spans="1:11" ht="14.4" x14ac:dyDescent="0.3">
      <c r="A31" t="s">
        <v>164</v>
      </c>
      <c r="B31">
        <v>13</v>
      </c>
      <c r="C31">
        <v>39.034126281738281</v>
      </c>
      <c r="D31">
        <v>68.841127248910752</v>
      </c>
      <c r="E31">
        <v>117.42372894287109</v>
      </c>
      <c r="F31">
        <v>26.864429561676491</v>
      </c>
      <c r="G31">
        <v>50.086797714233398</v>
      </c>
      <c r="H31">
        <v>56.414836883544922</v>
      </c>
      <c r="I31">
        <v>96.789562225341797</v>
      </c>
      <c r="J31" t="s">
        <v>414</v>
      </c>
      <c r="K31" t="s">
        <v>130</v>
      </c>
    </row>
    <row r="32" spans="1:11" ht="14.4" x14ac:dyDescent="0.3">
      <c r="A32" t="s">
        <v>149</v>
      </c>
      <c r="B32">
        <v>13</v>
      </c>
      <c r="C32">
        <v>37.272998809814453</v>
      </c>
      <c r="D32">
        <v>210.18136244553787</v>
      </c>
      <c r="E32">
        <v>901.8507080078125</v>
      </c>
      <c r="F32">
        <v>315.22978088627616</v>
      </c>
      <c r="G32">
        <v>42.225168228149414</v>
      </c>
      <c r="H32">
        <v>55.914787292480469</v>
      </c>
      <c r="I32">
        <v>260.50502777099609</v>
      </c>
      <c r="J32" t="s">
        <v>414</v>
      </c>
      <c r="K32" t="s">
        <v>130</v>
      </c>
    </row>
    <row r="33" spans="1:11" ht="14.4" x14ac:dyDescent="0.3">
      <c r="A33" t="s">
        <v>94</v>
      </c>
      <c r="B33">
        <v>13</v>
      </c>
      <c r="C33">
        <v>32.974391937255859</v>
      </c>
      <c r="D33">
        <v>66.654366419865539</v>
      </c>
      <c r="E33">
        <v>155.25337219238281</v>
      </c>
      <c r="F33">
        <v>34.638515744368426</v>
      </c>
      <c r="G33">
        <v>49.0863037109375</v>
      </c>
      <c r="H33">
        <v>53.337364196777344</v>
      </c>
      <c r="I33">
        <v>65.842744827270508</v>
      </c>
      <c r="J33" t="s">
        <v>414</v>
      </c>
      <c r="K33" t="s">
        <v>130</v>
      </c>
    </row>
    <row r="34" spans="1:11" ht="14.4" x14ac:dyDescent="0.3">
      <c r="A34" t="s">
        <v>217</v>
      </c>
      <c r="B34">
        <v>15</v>
      </c>
      <c r="C34">
        <v>43.154445648193359</v>
      </c>
      <c r="D34">
        <v>118.62019577026368</v>
      </c>
      <c r="E34">
        <v>344.98916625976562</v>
      </c>
      <c r="F34">
        <v>85.383001590048806</v>
      </c>
      <c r="G34">
        <v>49.884490966796875</v>
      </c>
      <c r="H34">
        <v>95.1136474609375</v>
      </c>
      <c r="I34">
        <v>159.58457946777344</v>
      </c>
      <c r="J34" t="s">
        <v>414</v>
      </c>
      <c r="K34" t="s">
        <v>130</v>
      </c>
    </row>
    <row r="35" spans="1:11" ht="14.4" x14ac:dyDescent="0.3">
      <c r="A35" t="s">
        <v>153</v>
      </c>
      <c r="B35">
        <v>16</v>
      </c>
      <c r="C35">
        <v>40.744041442871094</v>
      </c>
      <c r="D35">
        <v>100.79436278343201</v>
      </c>
      <c r="E35">
        <v>320.92642211914062</v>
      </c>
      <c r="F35">
        <v>71.591988021818636</v>
      </c>
      <c r="G35">
        <v>56.158567428588867</v>
      </c>
      <c r="H35">
        <v>71.670356750488281</v>
      </c>
      <c r="I35">
        <v>113.26750755310059</v>
      </c>
      <c r="J35" t="s">
        <v>414</v>
      </c>
      <c r="K35" t="s">
        <v>130</v>
      </c>
    </row>
    <row r="36" spans="1:11" ht="14.4" x14ac:dyDescent="0.3">
      <c r="A36" t="s">
        <v>95</v>
      </c>
      <c r="B36">
        <v>18</v>
      </c>
      <c r="C36">
        <v>32.339382171630859</v>
      </c>
      <c r="D36">
        <v>103.30772548251682</v>
      </c>
      <c r="E36">
        <v>256.83267211914062</v>
      </c>
      <c r="F36">
        <v>72.130098355348053</v>
      </c>
      <c r="G36">
        <v>44.76869010925293</v>
      </c>
      <c r="H36">
        <v>71.192653656005859</v>
      </c>
      <c r="I36">
        <v>172.4503173828125</v>
      </c>
      <c r="J36" t="s">
        <v>414</v>
      </c>
      <c r="K36" t="s">
        <v>130</v>
      </c>
    </row>
    <row r="37" spans="1:11" ht="14.4" x14ac:dyDescent="0.3">
      <c r="A37" t="s">
        <v>224</v>
      </c>
      <c r="B37">
        <v>19</v>
      </c>
      <c r="C37">
        <v>54.4317626953125</v>
      </c>
      <c r="D37">
        <v>128.47276366384406</v>
      </c>
      <c r="E37">
        <v>491.99838256835937</v>
      </c>
      <c r="F37">
        <v>117.36064839251785</v>
      </c>
      <c r="G37">
        <v>63.427776336669922</v>
      </c>
      <c r="H37">
        <v>72.359794616699219</v>
      </c>
      <c r="I37">
        <v>161.01736450195312</v>
      </c>
      <c r="J37" t="s">
        <v>414</v>
      </c>
      <c r="K37" t="s">
        <v>130</v>
      </c>
    </row>
    <row r="38" spans="1:11" ht="14.4" x14ac:dyDescent="0.3">
      <c r="A38" t="s">
        <v>209</v>
      </c>
      <c r="B38">
        <v>19</v>
      </c>
      <c r="C38">
        <v>28.319530487060547</v>
      </c>
      <c r="D38">
        <v>121.36628572564376</v>
      </c>
      <c r="E38">
        <v>679.75</v>
      </c>
      <c r="F38">
        <v>184.88437340665354</v>
      </c>
      <c r="G38">
        <v>38.169361114501953</v>
      </c>
      <c r="H38">
        <v>46.088386535644531</v>
      </c>
      <c r="I38">
        <v>74.3416748046875</v>
      </c>
      <c r="J38" t="s">
        <v>414</v>
      </c>
      <c r="K38" t="s">
        <v>130</v>
      </c>
    </row>
    <row r="39" spans="1:11" ht="14.4" x14ac:dyDescent="0.3">
      <c r="A39" t="s">
        <v>159</v>
      </c>
      <c r="B39">
        <v>20</v>
      </c>
      <c r="C39">
        <v>44.322025299072266</v>
      </c>
      <c r="D39">
        <v>200.43864669799805</v>
      </c>
      <c r="E39">
        <v>482.9356689453125</v>
      </c>
      <c r="F39">
        <v>123.32307618690275</v>
      </c>
      <c r="G39">
        <v>118.78888702392578</v>
      </c>
      <c r="H39">
        <v>189.36293029785156</v>
      </c>
      <c r="I39">
        <v>268.26312255859375</v>
      </c>
      <c r="J39" t="s">
        <v>414</v>
      </c>
      <c r="K39" t="s">
        <v>130</v>
      </c>
    </row>
    <row r="40" spans="1:11" ht="14.4" x14ac:dyDescent="0.3">
      <c r="A40" t="s">
        <v>168</v>
      </c>
      <c r="B40">
        <v>20</v>
      </c>
      <c r="C40">
        <v>40.140865325927734</v>
      </c>
      <c r="D40">
        <v>87.692281532287595</v>
      </c>
      <c r="E40">
        <v>322.442626953125</v>
      </c>
      <c r="F40">
        <v>69.593640948257658</v>
      </c>
      <c r="G40">
        <v>46.135666847229004</v>
      </c>
      <c r="H40">
        <v>54.084440231323242</v>
      </c>
      <c r="I40">
        <v>118.6826114654541</v>
      </c>
      <c r="J40" t="s">
        <v>414</v>
      </c>
      <c r="K40" t="s">
        <v>130</v>
      </c>
    </row>
    <row r="41" spans="1:11" ht="14.4" x14ac:dyDescent="0.3">
      <c r="A41" t="s">
        <v>202</v>
      </c>
      <c r="B41">
        <v>21</v>
      </c>
      <c r="C41">
        <v>40.796657562255859</v>
      </c>
      <c r="D41">
        <v>140.11721056983583</v>
      </c>
      <c r="E41">
        <v>882.841064453125</v>
      </c>
      <c r="F41">
        <v>207.29241732980512</v>
      </c>
      <c r="G41">
        <v>44.454545974731445</v>
      </c>
      <c r="H41">
        <v>57.677097320556641</v>
      </c>
      <c r="I41">
        <v>102.37777709960937</v>
      </c>
      <c r="J41" t="s">
        <v>414</v>
      </c>
      <c r="K41" t="s">
        <v>130</v>
      </c>
    </row>
    <row r="42" spans="1:11" ht="14.4" x14ac:dyDescent="0.3">
      <c r="A42" t="s">
        <v>152</v>
      </c>
      <c r="B42">
        <v>21</v>
      </c>
      <c r="C42">
        <v>44.518119812011719</v>
      </c>
      <c r="D42">
        <v>75.48144004458473</v>
      </c>
      <c r="E42">
        <v>138.61814880371094</v>
      </c>
      <c r="F42">
        <v>26.248272459528405</v>
      </c>
      <c r="G42">
        <v>59.151935577392578</v>
      </c>
      <c r="H42">
        <v>61.421791076660156</v>
      </c>
      <c r="I42">
        <v>100.87133407592773</v>
      </c>
      <c r="J42" t="s">
        <v>414</v>
      </c>
      <c r="K42" t="s">
        <v>130</v>
      </c>
    </row>
    <row r="43" spans="1:11" ht="14.4" x14ac:dyDescent="0.3">
      <c r="A43" t="s">
        <v>158</v>
      </c>
      <c r="B43">
        <v>23</v>
      </c>
      <c r="C43">
        <v>33.826530456542969</v>
      </c>
      <c r="D43">
        <v>115.09120227979577</v>
      </c>
      <c r="E43">
        <v>424.08267211914062</v>
      </c>
      <c r="F43">
        <v>114.17773527264769</v>
      </c>
      <c r="G43">
        <v>48.297821044921875</v>
      </c>
      <c r="H43">
        <v>65.243133544921875</v>
      </c>
      <c r="I43">
        <v>132.00778198242187</v>
      </c>
      <c r="J43" t="s">
        <v>414</v>
      </c>
      <c r="K43" t="s">
        <v>130</v>
      </c>
    </row>
    <row r="44" spans="1:11" ht="14.4" x14ac:dyDescent="0.3">
      <c r="A44" t="s">
        <v>189</v>
      </c>
      <c r="B44">
        <v>23</v>
      </c>
      <c r="C44">
        <v>39.345241546630859</v>
      </c>
      <c r="D44">
        <v>194.94356006124744</v>
      </c>
      <c r="E44">
        <v>1167.9476318359375</v>
      </c>
      <c r="F44">
        <v>283.25727581804489</v>
      </c>
      <c r="G44">
        <v>72.263969421386719</v>
      </c>
      <c r="H44">
        <v>98.672828674316406</v>
      </c>
      <c r="I44">
        <v>139.54280090332031</v>
      </c>
      <c r="J44" t="s">
        <v>414</v>
      </c>
      <c r="K44" t="s">
        <v>130</v>
      </c>
    </row>
    <row r="45" spans="1:11" ht="14.4" x14ac:dyDescent="0.3">
      <c r="A45" t="s">
        <v>188</v>
      </c>
      <c r="B45">
        <v>24</v>
      </c>
      <c r="C45">
        <v>29.20501708984375</v>
      </c>
      <c r="D45">
        <v>142.31333812077841</v>
      </c>
      <c r="E45">
        <v>844.916748046875</v>
      </c>
      <c r="F45">
        <v>200.17314297306226</v>
      </c>
      <c r="G45">
        <v>51.780837059020996</v>
      </c>
      <c r="H45">
        <v>57.962701797485352</v>
      </c>
      <c r="I45">
        <v>138.43417167663574</v>
      </c>
      <c r="J45" t="s">
        <v>414</v>
      </c>
      <c r="K45" t="s">
        <v>130</v>
      </c>
    </row>
    <row r="46" spans="1:11" ht="14.4" x14ac:dyDescent="0.3">
      <c r="A46" t="s">
        <v>167</v>
      </c>
      <c r="B46">
        <v>24</v>
      </c>
      <c r="C46">
        <v>42.106132507324219</v>
      </c>
      <c r="D46">
        <v>133.39846293131509</v>
      </c>
      <c r="E46">
        <v>759.18109130859375</v>
      </c>
      <c r="F46">
        <v>156.90484680960358</v>
      </c>
      <c r="G46">
        <v>51.600503921508789</v>
      </c>
      <c r="H46">
        <v>85.682258605957031</v>
      </c>
      <c r="I46">
        <v>133.23225021362305</v>
      </c>
      <c r="J46" t="s">
        <v>414</v>
      </c>
      <c r="K46" t="s">
        <v>130</v>
      </c>
    </row>
    <row r="47" spans="1:11" ht="14.4" x14ac:dyDescent="0.3">
      <c r="A47" t="s">
        <v>139</v>
      </c>
      <c r="B47">
        <v>27</v>
      </c>
      <c r="C47">
        <v>35.383964538574219</v>
      </c>
      <c r="D47">
        <v>144.88425064086914</v>
      </c>
      <c r="E47">
        <v>1072.3358154296875</v>
      </c>
      <c r="F47">
        <v>218.26316874463757</v>
      </c>
      <c r="G47">
        <v>52.018608093261719</v>
      </c>
      <c r="H47">
        <v>65.874237060546875</v>
      </c>
      <c r="I47">
        <v>109.57534027099609</v>
      </c>
      <c r="J47" t="s">
        <v>414</v>
      </c>
      <c r="K47" t="s">
        <v>130</v>
      </c>
    </row>
    <row r="48" spans="1:11" ht="14.4" x14ac:dyDescent="0.3">
      <c r="A48" t="s">
        <v>173</v>
      </c>
      <c r="B48">
        <v>28</v>
      </c>
      <c r="C48">
        <v>37.591304779052734</v>
      </c>
      <c r="D48">
        <v>101.10822936466762</v>
      </c>
      <c r="E48">
        <v>483.73355102539062</v>
      </c>
      <c r="F48">
        <v>94.086551746009704</v>
      </c>
      <c r="G48">
        <v>53.77437686920166</v>
      </c>
      <c r="H48">
        <v>73.361679077148438</v>
      </c>
      <c r="I48">
        <v>103.67136192321777</v>
      </c>
      <c r="J48" t="s">
        <v>414</v>
      </c>
      <c r="K48" t="s">
        <v>130</v>
      </c>
    </row>
    <row r="49" spans="1:11" ht="14.4" x14ac:dyDescent="0.3">
      <c r="A49" t="s">
        <v>211</v>
      </c>
      <c r="B49">
        <v>28</v>
      </c>
      <c r="C49">
        <v>33.260421752929688</v>
      </c>
      <c r="D49">
        <v>84.247368131365093</v>
      </c>
      <c r="E49">
        <v>613.50701904296875</v>
      </c>
      <c r="F49">
        <v>105.6326581803045</v>
      </c>
      <c r="G49">
        <v>46.839972496032715</v>
      </c>
      <c r="H49">
        <v>67.358417510986328</v>
      </c>
      <c r="I49">
        <v>81.124780654907227</v>
      </c>
      <c r="J49" t="s">
        <v>414</v>
      </c>
      <c r="K49" t="s">
        <v>130</v>
      </c>
    </row>
    <row r="50" spans="1:11" ht="14.4" x14ac:dyDescent="0.3">
      <c r="A50" t="s">
        <v>91</v>
      </c>
      <c r="B50">
        <v>29</v>
      </c>
      <c r="C50">
        <v>43.567626953125</v>
      </c>
      <c r="D50">
        <v>78.927615330137058</v>
      </c>
      <c r="E50">
        <v>275.04544067382812</v>
      </c>
      <c r="F50">
        <v>45.596813186613836</v>
      </c>
      <c r="G50">
        <v>52.572622299194336</v>
      </c>
      <c r="H50">
        <v>61.610477447509766</v>
      </c>
      <c r="I50">
        <v>91.319107055664063</v>
      </c>
      <c r="J50" t="s">
        <v>414</v>
      </c>
      <c r="K50" t="s">
        <v>130</v>
      </c>
    </row>
    <row r="51" spans="1:11" ht="14.4" x14ac:dyDescent="0.3">
      <c r="A51" t="s">
        <v>212</v>
      </c>
      <c r="B51">
        <v>29</v>
      </c>
      <c r="C51">
        <v>35.844524383544922</v>
      </c>
      <c r="D51">
        <v>187.25087343413253</v>
      </c>
      <c r="E51">
        <v>417.8759765625</v>
      </c>
      <c r="F51">
        <v>109.47242159626988</v>
      </c>
      <c r="G51">
        <v>92.923664093017578</v>
      </c>
      <c r="H51">
        <v>168.47807312011719</v>
      </c>
      <c r="I51">
        <v>264.85199737548828</v>
      </c>
      <c r="J51" t="s">
        <v>414</v>
      </c>
      <c r="K51" t="s">
        <v>130</v>
      </c>
    </row>
    <row r="52" spans="1:11" ht="14.4" x14ac:dyDescent="0.3">
      <c r="A52" t="s">
        <v>150</v>
      </c>
      <c r="B52">
        <v>30</v>
      </c>
      <c r="C52">
        <v>32.428367614746094</v>
      </c>
      <c r="D52">
        <v>119.58457921346029</v>
      </c>
      <c r="E52">
        <v>752.5489501953125</v>
      </c>
      <c r="F52">
        <v>169.29487579318678</v>
      </c>
      <c r="G52">
        <v>45.175811767578125</v>
      </c>
      <c r="H52">
        <v>54.551925659179688</v>
      </c>
      <c r="I52">
        <v>87.383913040161133</v>
      </c>
      <c r="J52" t="s">
        <v>414</v>
      </c>
      <c r="K52" t="s">
        <v>130</v>
      </c>
    </row>
    <row r="53" spans="1:11" ht="14.4" x14ac:dyDescent="0.3">
      <c r="A53" t="s">
        <v>206</v>
      </c>
      <c r="B53">
        <v>32</v>
      </c>
      <c r="C53">
        <v>34.667613983154297</v>
      </c>
      <c r="D53">
        <v>177.47541093826294</v>
      </c>
      <c r="E53">
        <v>696.2850341796875</v>
      </c>
      <c r="F53">
        <v>213.64014755709914</v>
      </c>
      <c r="G53">
        <v>52.787407875061035</v>
      </c>
      <c r="H53">
        <v>66.231803894042969</v>
      </c>
      <c r="I53">
        <v>171.42713165283203</v>
      </c>
      <c r="J53" t="s">
        <v>414</v>
      </c>
      <c r="K53" t="s">
        <v>130</v>
      </c>
    </row>
    <row r="54" spans="1:11" ht="14.4" x14ac:dyDescent="0.3">
      <c r="A54" t="s">
        <v>184</v>
      </c>
      <c r="B54">
        <v>32</v>
      </c>
      <c r="C54">
        <v>35.133819580078125</v>
      </c>
      <c r="D54">
        <v>92.631032466888428</v>
      </c>
      <c r="E54">
        <v>304.554443359375</v>
      </c>
      <c r="F54">
        <v>57.291779884018169</v>
      </c>
      <c r="G54">
        <v>47.912731170654297</v>
      </c>
      <c r="H54">
        <v>73.067729949951172</v>
      </c>
      <c r="I54">
        <v>121.49851226806641</v>
      </c>
      <c r="J54" t="s">
        <v>414</v>
      </c>
      <c r="K54" t="s">
        <v>130</v>
      </c>
    </row>
    <row r="55" spans="1:11" ht="14.4" x14ac:dyDescent="0.3">
      <c r="A55" t="s">
        <v>177</v>
      </c>
      <c r="B55">
        <v>33</v>
      </c>
      <c r="C55">
        <v>25.056449890136719</v>
      </c>
      <c r="D55">
        <v>100.97774609652433</v>
      </c>
      <c r="E55">
        <v>380.77581787109375</v>
      </c>
      <c r="F55">
        <v>76.540831758970583</v>
      </c>
      <c r="G55">
        <v>51.677043914794922</v>
      </c>
      <c r="H55">
        <v>79.133193969726563</v>
      </c>
      <c r="I55">
        <v>132.02097320556641</v>
      </c>
      <c r="J55" t="s">
        <v>414</v>
      </c>
      <c r="K55" t="s">
        <v>130</v>
      </c>
    </row>
    <row r="56" spans="1:11" ht="14.4" x14ac:dyDescent="0.3">
      <c r="A56" t="s">
        <v>136</v>
      </c>
      <c r="B56">
        <v>35</v>
      </c>
      <c r="C56">
        <v>33.638462066650391</v>
      </c>
      <c r="D56">
        <v>130.3211467197963</v>
      </c>
      <c r="E56">
        <v>1001.0364990234375</v>
      </c>
      <c r="F56">
        <v>198.64996326240455</v>
      </c>
      <c r="G56">
        <v>41.197479248046875</v>
      </c>
      <c r="H56">
        <v>49.483993530273438</v>
      </c>
      <c r="I56">
        <v>107.5606689453125</v>
      </c>
      <c r="J56" t="s">
        <v>414</v>
      </c>
      <c r="K56" t="s">
        <v>130</v>
      </c>
    </row>
    <row r="57" spans="1:11" ht="14.4" x14ac:dyDescent="0.3">
      <c r="A57" t="s">
        <v>218</v>
      </c>
      <c r="B57">
        <v>35</v>
      </c>
      <c r="C57">
        <v>28.342496871948242</v>
      </c>
      <c r="D57">
        <v>134.68412873404367</v>
      </c>
      <c r="E57">
        <v>901.1978759765625</v>
      </c>
      <c r="F57">
        <v>198.07587425651701</v>
      </c>
      <c r="G57">
        <v>47.502609252929688</v>
      </c>
      <c r="H57">
        <v>58.846435546875</v>
      </c>
      <c r="I57">
        <v>100.31480407714844</v>
      </c>
      <c r="J57" t="s">
        <v>414</v>
      </c>
      <c r="K57" t="s">
        <v>130</v>
      </c>
    </row>
    <row r="58" spans="1:11" ht="14.4" x14ac:dyDescent="0.3">
      <c r="A58" t="s">
        <v>207</v>
      </c>
      <c r="B58">
        <v>36</v>
      </c>
      <c r="C58">
        <v>36.132183074951172</v>
      </c>
      <c r="D58">
        <v>150.37238004472522</v>
      </c>
      <c r="E58">
        <v>947.05712890625</v>
      </c>
      <c r="F58">
        <v>211.00900522230472</v>
      </c>
      <c r="G58">
        <v>48.194205284118652</v>
      </c>
      <c r="H58">
        <v>80.172763824462891</v>
      </c>
      <c r="I58">
        <v>97.895288467407227</v>
      </c>
      <c r="J58" t="s">
        <v>414</v>
      </c>
      <c r="K58" t="s">
        <v>130</v>
      </c>
    </row>
    <row r="59" spans="1:11" ht="14.4" x14ac:dyDescent="0.3">
      <c r="A59" t="s">
        <v>157</v>
      </c>
      <c r="B59">
        <v>37</v>
      </c>
      <c r="C59">
        <v>33.055767059326172</v>
      </c>
      <c r="D59">
        <v>101.97208693220809</v>
      </c>
      <c r="E59">
        <v>435.71578979492187</v>
      </c>
      <c r="F59">
        <v>95.006383118712932</v>
      </c>
      <c r="G59">
        <v>51.152927398681641</v>
      </c>
      <c r="H59">
        <v>64.300140380859375</v>
      </c>
      <c r="I59">
        <v>107.85564804077148</v>
      </c>
      <c r="J59" t="s">
        <v>414</v>
      </c>
      <c r="K59" t="s">
        <v>130</v>
      </c>
    </row>
    <row r="60" spans="1:11" ht="14.4" x14ac:dyDescent="0.3">
      <c r="A60" t="s">
        <v>196</v>
      </c>
      <c r="B60">
        <v>39</v>
      </c>
      <c r="C60">
        <v>27.248758316040039</v>
      </c>
      <c r="D60">
        <v>170.31485176086426</v>
      </c>
      <c r="E60">
        <v>1119.5760498046875</v>
      </c>
      <c r="F60">
        <v>283.68807232635584</v>
      </c>
      <c r="G60">
        <v>45.184940338134766</v>
      </c>
      <c r="H60">
        <v>72.018806457519531</v>
      </c>
      <c r="I60">
        <v>123.83805084228516</v>
      </c>
      <c r="J60" t="s">
        <v>414</v>
      </c>
      <c r="K60" t="s">
        <v>130</v>
      </c>
    </row>
    <row r="61" spans="1:11" ht="14.4" x14ac:dyDescent="0.3">
      <c r="A61" t="s">
        <v>200</v>
      </c>
      <c r="B61">
        <v>42</v>
      </c>
      <c r="C61">
        <v>26.254789352416992</v>
      </c>
      <c r="D61">
        <v>111.41892110733758</v>
      </c>
      <c r="E61">
        <v>543.34002685546875</v>
      </c>
      <c r="F61">
        <v>117.61769177811473</v>
      </c>
      <c r="G61">
        <v>53.923454284667969</v>
      </c>
      <c r="H61">
        <v>66.919677734375</v>
      </c>
      <c r="I61">
        <v>109.09772109985352</v>
      </c>
      <c r="J61" t="s">
        <v>414</v>
      </c>
      <c r="K61" t="s">
        <v>130</v>
      </c>
    </row>
    <row r="62" spans="1:11" ht="14.4" x14ac:dyDescent="0.3">
      <c r="A62" t="s">
        <v>208</v>
      </c>
      <c r="B62">
        <v>52</v>
      </c>
      <c r="C62">
        <v>27.742307662963867</v>
      </c>
      <c r="D62">
        <v>156.61481204399695</v>
      </c>
      <c r="E62">
        <v>1033.277587890625</v>
      </c>
      <c r="F62">
        <v>256.98904365772279</v>
      </c>
      <c r="G62">
        <v>41.008315086364746</v>
      </c>
      <c r="H62">
        <v>55.205686569213867</v>
      </c>
      <c r="I62">
        <v>86.737529754638672</v>
      </c>
      <c r="J62" t="s">
        <v>414</v>
      </c>
      <c r="K62" t="s">
        <v>130</v>
      </c>
    </row>
    <row r="63" spans="1:11" ht="14.4" x14ac:dyDescent="0.3">
      <c r="A63" t="s">
        <v>201</v>
      </c>
      <c r="B63">
        <v>54</v>
      </c>
      <c r="C63">
        <v>41.458606719970703</v>
      </c>
      <c r="D63">
        <v>122.72532053346987</v>
      </c>
      <c r="E63">
        <v>735.97998046875</v>
      </c>
      <c r="F63">
        <v>135.41323919585409</v>
      </c>
      <c r="G63">
        <v>53.392273902893066</v>
      </c>
      <c r="H63">
        <v>68.144584655761719</v>
      </c>
      <c r="I63">
        <v>126.62910270690918</v>
      </c>
      <c r="J63" t="s">
        <v>414</v>
      </c>
      <c r="K63" t="s">
        <v>130</v>
      </c>
    </row>
    <row r="64" spans="1:11" ht="14.4" x14ac:dyDescent="0.3">
      <c r="A64" t="s">
        <v>146</v>
      </c>
      <c r="B64">
        <v>58</v>
      </c>
      <c r="C64">
        <v>35.489860534667969</v>
      </c>
      <c r="D64">
        <v>109.54207551890406</v>
      </c>
      <c r="E64">
        <v>632.45703125</v>
      </c>
      <c r="F64">
        <v>121.22071876777802</v>
      </c>
      <c r="G64">
        <v>56.276500701904297</v>
      </c>
      <c r="H64">
        <v>72.730331420898438</v>
      </c>
      <c r="I64">
        <v>92.073629379272461</v>
      </c>
      <c r="J64" t="s">
        <v>414</v>
      </c>
      <c r="K64" t="s">
        <v>130</v>
      </c>
    </row>
    <row r="65" spans="1:11" ht="14.4" x14ac:dyDescent="0.3">
      <c r="A65" t="s">
        <v>166</v>
      </c>
      <c r="B65">
        <v>59</v>
      </c>
      <c r="C65">
        <v>25.436273574829102</v>
      </c>
      <c r="D65">
        <v>96.066656371294442</v>
      </c>
      <c r="E65">
        <v>471.42202758789062</v>
      </c>
      <c r="F65">
        <v>93.025699703218436</v>
      </c>
      <c r="G65">
        <v>44.787563323974609</v>
      </c>
      <c r="H65">
        <v>53.31280517578125</v>
      </c>
      <c r="I65">
        <v>115.57753753662109</v>
      </c>
      <c r="J65" t="s">
        <v>414</v>
      </c>
      <c r="K65" t="s">
        <v>130</v>
      </c>
    </row>
    <row r="66" spans="1:11" ht="14.4" x14ac:dyDescent="0.3">
      <c r="A66" t="s">
        <v>183</v>
      </c>
      <c r="B66">
        <v>62</v>
      </c>
      <c r="C66">
        <v>33.935230255126953</v>
      </c>
      <c r="D66">
        <v>130.96449753545946</v>
      </c>
      <c r="E66">
        <v>903.755615234375</v>
      </c>
      <c r="F66">
        <v>160.93777110127823</v>
      </c>
      <c r="G66">
        <v>50.184116363525391</v>
      </c>
      <c r="H66">
        <v>73.714950561523438</v>
      </c>
      <c r="I66">
        <v>119.26788139343262</v>
      </c>
      <c r="J66" t="s">
        <v>414</v>
      </c>
      <c r="K66" t="s">
        <v>130</v>
      </c>
    </row>
    <row r="67" spans="1:11" ht="14.4" x14ac:dyDescent="0.3">
      <c r="A67" t="s">
        <v>135</v>
      </c>
      <c r="B67">
        <v>77</v>
      </c>
      <c r="C67">
        <v>31.107812881469727</v>
      </c>
      <c r="D67">
        <v>161.17238986027706</v>
      </c>
      <c r="E67">
        <v>968.78948974609375</v>
      </c>
      <c r="F67">
        <v>224.05241203579365</v>
      </c>
      <c r="G67">
        <v>46.586755752563477</v>
      </c>
      <c r="H67">
        <v>76.482864379882813</v>
      </c>
      <c r="I67">
        <v>127.28128051757813</v>
      </c>
      <c r="J67" t="s">
        <v>414</v>
      </c>
      <c r="K67" t="s">
        <v>130</v>
      </c>
    </row>
    <row r="68" spans="1:11" ht="14.4" x14ac:dyDescent="0.3">
      <c r="A68" t="s">
        <v>151</v>
      </c>
      <c r="B68">
        <v>81</v>
      </c>
      <c r="C68">
        <v>40.008563995361328</v>
      </c>
      <c r="D68">
        <v>145.14524638799975</v>
      </c>
      <c r="E68">
        <v>1058.0263671875</v>
      </c>
      <c r="F68">
        <v>172.9260101997956</v>
      </c>
      <c r="G68">
        <v>58.628444671630859</v>
      </c>
      <c r="H68">
        <v>90.595634460449219</v>
      </c>
      <c r="I68">
        <v>144.02040100097656</v>
      </c>
      <c r="J68" t="s">
        <v>414</v>
      </c>
      <c r="K68" t="s">
        <v>130</v>
      </c>
    </row>
    <row r="69" spans="1:11" ht="14.4" x14ac:dyDescent="0.3">
      <c r="A69" t="s">
        <v>156</v>
      </c>
      <c r="B69">
        <v>81</v>
      </c>
      <c r="C69">
        <v>33.525161743164063</v>
      </c>
      <c r="D69">
        <v>116.25657112215772</v>
      </c>
      <c r="E69">
        <v>1192.55078125</v>
      </c>
      <c r="F69">
        <v>172.41133473867708</v>
      </c>
      <c r="G69">
        <v>44.347864151000977</v>
      </c>
      <c r="H69">
        <v>59.538181304931641</v>
      </c>
      <c r="I69">
        <v>101.39385604858398</v>
      </c>
      <c r="J69" t="s">
        <v>414</v>
      </c>
      <c r="K69" t="s">
        <v>130</v>
      </c>
    </row>
    <row r="70" spans="1:11" ht="14.4" x14ac:dyDescent="0.3">
      <c r="A70" t="s">
        <v>178</v>
      </c>
      <c r="B70">
        <v>90</v>
      </c>
      <c r="C70">
        <v>28.879816055297852</v>
      </c>
      <c r="D70">
        <v>128.35085775587294</v>
      </c>
      <c r="E70">
        <v>1148.6109619140625</v>
      </c>
      <c r="F70">
        <v>193.14371566231208</v>
      </c>
      <c r="G70">
        <v>44.244779586791992</v>
      </c>
      <c r="H70">
        <v>55.425191879272461</v>
      </c>
      <c r="I70">
        <v>90.070333480834961</v>
      </c>
      <c r="J70" t="s">
        <v>414</v>
      </c>
      <c r="K70" t="s">
        <v>130</v>
      </c>
    </row>
    <row r="71" spans="1:11" ht="14.4" x14ac:dyDescent="0.3">
      <c r="A71" t="s">
        <v>190</v>
      </c>
      <c r="B71">
        <v>97</v>
      </c>
      <c r="C71">
        <v>37.089271545410156</v>
      </c>
      <c r="D71">
        <v>129.60173443666437</v>
      </c>
      <c r="E71">
        <v>1128.3148193359375</v>
      </c>
      <c r="F71">
        <v>180.35387866956947</v>
      </c>
      <c r="G71">
        <v>55.63934326171875</v>
      </c>
      <c r="H71">
        <v>74.004043579101563</v>
      </c>
      <c r="I71">
        <v>114.29198455810547</v>
      </c>
      <c r="J71" t="s">
        <v>414</v>
      </c>
      <c r="K71" t="s">
        <v>130</v>
      </c>
    </row>
    <row r="72" spans="1:11" ht="14.4" x14ac:dyDescent="0.3">
      <c r="A72" t="s">
        <v>225</v>
      </c>
      <c r="B72">
        <v>111</v>
      </c>
      <c r="C72">
        <v>36.035511016845703</v>
      </c>
      <c r="D72">
        <v>154.35457751987218</v>
      </c>
      <c r="E72">
        <v>1120.6435546875</v>
      </c>
      <c r="F72">
        <v>224.54238657351556</v>
      </c>
      <c r="G72">
        <v>56.689651489257812</v>
      </c>
      <c r="H72">
        <v>76.958221435546875</v>
      </c>
      <c r="I72">
        <v>135.96318054199219</v>
      </c>
      <c r="J72" t="s">
        <v>414</v>
      </c>
      <c r="K72" t="s">
        <v>130</v>
      </c>
    </row>
    <row r="73" spans="1:11" ht="14.4" x14ac:dyDescent="0.3">
      <c r="A73" t="s">
        <v>292</v>
      </c>
      <c r="B73">
        <v>1911</v>
      </c>
      <c r="C73">
        <v>25.056449890136719</v>
      </c>
      <c r="D73">
        <v>130.1429164732769</v>
      </c>
      <c r="E73">
        <v>1192.55078125</v>
      </c>
      <c r="F73">
        <v>170.86401115371839</v>
      </c>
      <c r="G73" t="e">
        <v>#NUM!</v>
      </c>
      <c r="H73" t="e">
        <v>#NUM!</v>
      </c>
      <c r="I73" t="e">
        <v>#NUM!</v>
      </c>
      <c r="J73" t="e">
        <v>#NUM!</v>
      </c>
      <c r="K73" t="s">
        <v>130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231</v>
      </c>
      <c r="B151">
        <v>8</v>
      </c>
      <c r="C151">
        <v>31.450571060180664</v>
      </c>
      <c r="D151">
        <v>84.9048912525177</v>
      </c>
      <c r="E151">
        <v>194.55647277832031</v>
      </c>
      <c r="F151">
        <v>51.614646690019761</v>
      </c>
      <c r="G151">
        <v>51.23686408996582</v>
      </c>
      <c r="H151">
        <v>68.234100341796875</v>
      </c>
      <c r="I151">
        <v>109.29263877868652</v>
      </c>
      <c r="J151" t="s">
        <v>414</v>
      </c>
      <c r="K151" t="s">
        <v>2</v>
      </c>
    </row>
    <row r="152" spans="1:11" ht="14.4" x14ac:dyDescent="0.3">
      <c r="A152" t="s">
        <v>251</v>
      </c>
      <c r="B152">
        <v>8</v>
      </c>
      <c r="C152">
        <v>41.348342895507813</v>
      </c>
      <c r="D152">
        <v>175.82578372955322</v>
      </c>
      <c r="E152">
        <v>447.37466430664062</v>
      </c>
      <c r="F152">
        <v>122.58256133471431</v>
      </c>
      <c r="G152">
        <v>89.204160690307617</v>
      </c>
      <c r="H152">
        <v>162.95609283447266</v>
      </c>
      <c r="I152">
        <v>197.98482513427734</v>
      </c>
      <c r="J152" t="s">
        <v>414</v>
      </c>
      <c r="K152" t="s">
        <v>2</v>
      </c>
    </row>
    <row r="153" spans="1:11" ht="14.4" x14ac:dyDescent="0.3">
      <c r="A153" t="s">
        <v>409</v>
      </c>
      <c r="B153">
        <v>8</v>
      </c>
      <c r="C153">
        <v>76.425796508789063</v>
      </c>
      <c r="D153">
        <v>370.47686958312988</v>
      </c>
      <c r="E153">
        <v>690.99407958984375</v>
      </c>
      <c r="F153">
        <v>227.14623434153498</v>
      </c>
      <c r="G153">
        <v>153.49919128417969</v>
      </c>
      <c r="H153">
        <v>355.16000366210937</v>
      </c>
      <c r="I153">
        <v>594.90803527832031</v>
      </c>
      <c r="J153" t="s">
        <v>414</v>
      </c>
      <c r="K153" t="s">
        <v>2</v>
      </c>
    </row>
    <row r="154" spans="1:11" ht="14.4" x14ac:dyDescent="0.3">
      <c r="A154" t="s">
        <v>236</v>
      </c>
      <c r="B154">
        <v>8</v>
      </c>
      <c r="C154">
        <v>26.722221374511719</v>
      </c>
      <c r="D154">
        <v>82.332911014556885</v>
      </c>
      <c r="E154">
        <v>232.07478332519531</v>
      </c>
      <c r="F154">
        <v>69.726218584001131</v>
      </c>
      <c r="G154">
        <v>37.268791198730469</v>
      </c>
      <c r="H154">
        <v>47.503900527954102</v>
      </c>
      <c r="I154">
        <v>120.4300594329834</v>
      </c>
      <c r="J154" t="s">
        <v>414</v>
      </c>
      <c r="K154" t="s">
        <v>2</v>
      </c>
    </row>
    <row r="155" spans="1:11" ht="14.4" x14ac:dyDescent="0.3">
      <c r="A155" t="s">
        <v>250</v>
      </c>
      <c r="B155">
        <v>9</v>
      </c>
      <c r="C155">
        <v>75.061691284179688</v>
      </c>
      <c r="D155">
        <v>588.11560397677954</v>
      </c>
      <c r="E155">
        <v>1064.6195068359375</v>
      </c>
      <c r="F155">
        <v>421.32244213788789</v>
      </c>
      <c r="G155">
        <v>173.13957977294922</v>
      </c>
      <c r="H155">
        <v>720.57025146484375</v>
      </c>
      <c r="I155">
        <v>1026.5199279785156</v>
      </c>
      <c r="J155" t="s">
        <v>414</v>
      </c>
      <c r="K155" t="s">
        <v>2</v>
      </c>
    </row>
    <row r="156" spans="1:11" ht="14.4" x14ac:dyDescent="0.3">
      <c r="A156" t="s">
        <v>232</v>
      </c>
      <c r="B156">
        <v>9</v>
      </c>
      <c r="C156">
        <v>28.654285430908203</v>
      </c>
      <c r="D156">
        <v>152.14099417792426</v>
      </c>
      <c r="E156">
        <v>600.0106201171875</v>
      </c>
      <c r="F156">
        <v>172.60638981018948</v>
      </c>
      <c r="G156">
        <v>72.939208984375</v>
      </c>
      <c r="H156">
        <v>97.738822937011719</v>
      </c>
      <c r="I156">
        <v>153.10143280029297</v>
      </c>
      <c r="J156" t="s">
        <v>414</v>
      </c>
      <c r="K156" t="s">
        <v>2</v>
      </c>
    </row>
    <row r="157" spans="1:11" ht="14.4" x14ac:dyDescent="0.3">
      <c r="A157" t="s">
        <v>234</v>
      </c>
      <c r="B157">
        <v>10</v>
      </c>
      <c r="C157">
        <v>81.787841796875</v>
      </c>
      <c r="D157">
        <v>199.12522125244141</v>
      </c>
      <c r="E157">
        <v>276.01559448242187</v>
      </c>
      <c r="F157">
        <v>70.680944479843561</v>
      </c>
      <c r="G157">
        <v>147.68470764160156</v>
      </c>
      <c r="H157">
        <v>209.69429779052734</v>
      </c>
      <c r="I157">
        <v>257.67685699462891</v>
      </c>
      <c r="J157" t="s">
        <v>414</v>
      </c>
      <c r="K157" t="s">
        <v>2</v>
      </c>
    </row>
    <row r="158" spans="1:11" ht="14.4" x14ac:dyDescent="0.3">
      <c r="A158" t="s">
        <v>44</v>
      </c>
      <c r="B158">
        <v>10</v>
      </c>
      <c r="C158">
        <v>34.312644958496094</v>
      </c>
      <c r="D158">
        <v>96.573440551757813</v>
      </c>
      <c r="E158">
        <v>203.44859313964844</v>
      </c>
      <c r="F158">
        <v>49.195787924626281</v>
      </c>
      <c r="G158">
        <v>61.394569396972656</v>
      </c>
      <c r="H158">
        <v>88.736797332763672</v>
      </c>
      <c r="I158">
        <v>123.58640098571777</v>
      </c>
      <c r="J158" t="s">
        <v>414</v>
      </c>
      <c r="K158" t="s">
        <v>2</v>
      </c>
    </row>
    <row r="159" spans="1:11" ht="14.4" x14ac:dyDescent="0.3">
      <c r="A159" t="s">
        <v>237</v>
      </c>
      <c r="B159">
        <v>10</v>
      </c>
      <c r="C159">
        <v>52.619922637939453</v>
      </c>
      <c r="D159">
        <v>247.60223884582518</v>
      </c>
      <c r="E159">
        <v>630.74932861328125</v>
      </c>
      <c r="F159">
        <v>184.07356217059277</v>
      </c>
      <c r="G159">
        <v>105.41643142700195</v>
      </c>
      <c r="H159">
        <v>180.69370269775391</v>
      </c>
      <c r="I159">
        <v>371.85449981689453</v>
      </c>
      <c r="J159" t="s">
        <v>414</v>
      </c>
      <c r="K159" t="s">
        <v>2</v>
      </c>
    </row>
    <row r="160" spans="1:11" ht="14.4" x14ac:dyDescent="0.3">
      <c r="A160" t="s">
        <v>22</v>
      </c>
      <c r="B160">
        <v>12</v>
      </c>
      <c r="C160">
        <v>29.147008895874023</v>
      </c>
      <c r="D160">
        <v>93.954354445139572</v>
      </c>
      <c r="E160">
        <v>182.79470825195312</v>
      </c>
      <c r="F160">
        <v>51.627640042899777</v>
      </c>
      <c r="G160">
        <v>48.712522506713867</v>
      </c>
      <c r="H160">
        <v>85.023773193359375</v>
      </c>
      <c r="I160">
        <v>133.8495979309082</v>
      </c>
      <c r="J160" t="s">
        <v>414</v>
      </c>
      <c r="K160" t="s">
        <v>2</v>
      </c>
    </row>
    <row r="161" spans="1:11" ht="14.4" x14ac:dyDescent="0.3">
      <c r="A161" t="s">
        <v>165</v>
      </c>
      <c r="B161">
        <v>14</v>
      </c>
      <c r="C161">
        <v>47.401649475097656</v>
      </c>
      <c r="D161">
        <v>142.21522222246443</v>
      </c>
      <c r="E161">
        <v>342.03497314453125</v>
      </c>
      <c r="F161">
        <v>88.723604656283882</v>
      </c>
      <c r="G161">
        <v>72.876350402832031</v>
      </c>
      <c r="H161">
        <v>113.37966537475586</v>
      </c>
      <c r="I161">
        <v>201.289794921875</v>
      </c>
      <c r="J161" t="s">
        <v>414</v>
      </c>
      <c r="K161" t="s">
        <v>2</v>
      </c>
    </row>
    <row r="162" spans="1:11" ht="14.4" x14ac:dyDescent="0.3">
      <c r="A162" t="s">
        <v>60</v>
      </c>
      <c r="B162">
        <v>14</v>
      </c>
      <c r="C162">
        <v>82.524574279785156</v>
      </c>
      <c r="D162">
        <v>239.42107009887695</v>
      </c>
      <c r="E162">
        <v>686.548828125</v>
      </c>
      <c r="F162">
        <v>175.25574952763782</v>
      </c>
      <c r="G162">
        <v>132.97787857055664</v>
      </c>
      <c r="H162">
        <v>181.03994750976562</v>
      </c>
      <c r="I162">
        <v>251.16036605834961</v>
      </c>
      <c r="J162" t="s">
        <v>414</v>
      </c>
      <c r="K162" t="s">
        <v>2</v>
      </c>
    </row>
    <row r="163" spans="1:11" ht="14.4" x14ac:dyDescent="0.3">
      <c r="A163" t="s">
        <v>79</v>
      </c>
      <c r="B163">
        <v>14</v>
      </c>
      <c r="C163">
        <v>49.881473541259766</v>
      </c>
      <c r="D163">
        <v>158.28992325919015</v>
      </c>
      <c r="E163">
        <v>273.18206787109375</v>
      </c>
      <c r="F163">
        <v>64.40079445188843</v>
      </c>
      <c r="G163">
        <v>105.18440818786621</v>
      </c>
      <c r="H163">
        <v>139.61472320556641</v>
      </c>
      <c r="I163">
        <v>205.9976806640625</v>
      </c>
      <c r="J163" t="s">
        <v>414</v>
      </c>
      <c r="K163" t="s">
        <v>2</v>
      </c>
    </row>
    <row r="164" spans="1:11" ht="14.4" x14ac:dyDescent="0.3">
      <c r="A164" t="s">
        <v>27</v>
      </c>
      <c r="B164">
        <v>16</v>
      </c>
      <c r="C164">
        <v>57.352352142333984</v>
      </c>
      <c r="D164">
        <v>177.66384673118591</v>
      </c>
      <c r="E164">
        <v>508.79193115234375</v>
      </c>
      <c r="F164">
        <v>120.85410349639426</v>
      </c>
      <c r="G164">
        <v>105.57353210449219</v>
      </c>
      <c r="H164">
        <v>147.47870635986328</v>
      </c>
      <c r="I164">
        <v>211.81755828857422</v>
      </c>
      <c r="J164" t="s">
        <v>414</v>
      </c>
      <c r="K164" t="s">
        <v>2</v>
      </c>
    </row>
    <row r="165" spans="1:11" ht="14.4" x14ac:dyDescent="0.3">
      <c r="A165" t="s">
        <v>103</v>
      </c>
      <c r="B165">
        <v>16</v>
      </c>
      <c r="C165">
        <v>137.37129211425781</v>
      </c>
      <c r="D165">
        <v>378.62810325622559</v>
      </c>
      <c r="E165">
        <v>1085.9376220703125</v>
      </c>
      <c r="F165">
        <v>279.91797353862682</v>
      </c>
      <c r="G165">
        <v>220.35045623779297</v>
      </c>
      <c r="H165">
        <v>268.16130065917969</v>
      </c>
      <c r="I165">
        <v>384.05577850341797</v>
      </c>
      <c r="J165" t="s">
        <v>414</v>
      </c>
      <c r="K165" t="s">
        <v>2</v>
      </c>
    </row>
    <row r="166" spans="1:11" ht="14.4" x14ac:dyDescent="0.3">
      <c r="A166" t="s">
        <v>51</v>
      </c>
      <c r="B166">
        <v>22</v>
      </c>
      <c r="C166">
        <v>45.973896026611328</v>
      </c>
      <c r="D166">
        <v>85.121875416148796</v>
      </c>
      <c r="E166">
        <v>231.14344787597656</v>
      </c>
      <c r="F166">
        <v>45.35524688776907</v>
      </c>
      <c r="G166">
        <v>51.405426979064941</v>
      </c>
      <c r="H166">
        <v>76.485446929931641</v>
      </c>
      <c r="I166">
        <v>93.959085464477539</v>
      </c>
      <c r="J166" t="s">
        <v>414</v>
      </c>
      <c r="K166" t="s">
        <v>2</v>
      </c>
    </row>
    <row r="167" spans="1:11" ht="14.4" x14ac:dyDescent="0.3">
      <c r="A167" t="s">
        <v>58</v>
      </c>
      <c r="B167">
        <v>25</v>
      </c>
      <c r="C167">
        <v>75.284523010253906</v>
      </c>
      <c r="D167">
        <v>212.22109161376954</v>
      </c>
      <c r="E167">
        <v>919.29534912109375</v>
      </c>
      <c r="F167">
        <v>164.33882483770887</v>
      </c>
      <c r="G167">
        <v>122.99940872192383</v>
      </c>
      <c r="H167">
        <v>167.72892761230469</v>
      </c>
      <c r="I167">
        <v>278.90530395507812</v>
      </c>
      <c r="J167" t="s">
        <v>414</v>
      </c>
      <c r="K167" t="s">
        <v>2</v>
      </c>
    </row>
    <row r="168" spans="1:11" ht="14.4" x14ac:dyDescent="0.3">
      <c r="A168" t="s">
        <v>116</v>
      </c>
      <c r="B168">
        <v>27</v>
      </c>
      <c r="C168">
        <v>44.322025299072266</v>
      </c>
      <c r="D168">
        <v>216.77321257414641</v>
      </c>
      <c r="E168">
        <v>482.9356689453125</v>
      </c>
      <c r="F168">
        <v>122.42766093921325</v>
      </c>
      <c r="G168">
        <v>128.77053833007812</v>
      </c>
      <c r="H168">
        <v>192.77861022949219</v>
      </c>
      <c r="I168">
        <v>279.04507446289062</v>
      </c>
      <c r="J168" t="s">
        <v>414</v>
      </c>
      <c r="K168" t="s">
        <v>2</v>
      </c>
    </row>
    <row r="169" spans="1:11" ht="14.4" x14ac:dyDescent="0.3">
      <c r="A169" t="s">
        <v>62</v>
      </c>
      <c r="B169">
        <v>29</v>
      </c>
      <c r="C169">
        <v>31.705480575561523</v>
      </c>
      <c r="D169">
        <v>160.3240040088522</v>
      </c>
      <c r="E169">
        <v>474.2755126953125</v>
      </c>
      <c r="F169">
        <v>103.46389556175588</v>
      </c>
      <c r="G169">
        <v>89.844291687011719</v>
      </c>
      <c r="H169">
        <v>119.17824554443359</v>
      </c>
      <c r="I169">
        <v>236.75469207763672</v>
      </c>
      <c r="J169" t="s">
        <v>414</v>
      </c>
      <c r="K169" t="s">
        <v>2</v>
      </c>
    </row>
    <row r="170" spans="1:11" ht="14.4" x14ac:dyDescent="0.3">
      <c r="A170" t="s">
        <v>52</v>
      </c>
      <c r="B170">
        <v>36</v>
      </c>
      <c r="C170">
        <v>29.822694778442383</v>
      </c>
      <c r="D170">
        <v>86.108719772762726</v>
      </c>
      <c r="E170">
        <v>299.97653198242187</v>
      </c>
      <c r="F170">
        <v>54.096115450206192</v>
      </c>
      <c r="G170">
        <v>50.008882522583008</v>
      </c>
      <c r="H170">
        <v>70.568477630615234</v>
      </c>
      <c r="I170">
        <v>106.52884101867676</v>
      </c>
      <c r="J170" t="s">
        <v>414</v>
      </c>
      <c r="K170" t="s">
        <v>2</v>
      </c>
    </row>
    <row r="171" spans="1:11" ht="14.4" x14ac:dyDescent="0.3">
      <c r="A171" t="s">
        <v>24</v>
      </c>
      <c r="B171">
        <v>38</v>
      </c>
      <c r="C171">
        <v>49.912437438964844</v>
      </c>
      <c r="D171">
        <v>226.55013365494577</v>
      </c>
      <c r="E171">
        <v>764.36669921875</v>
      </c>
      <c r="F171">
        <v>177.14793442882547</v>
      </c>
      <c r="G171">
        <v>102.49019813537598</v>
      </c>
      <c r="H171">
        <v>161.98126220703125</v>
      </c>
      <c r="I171">
        <v>298.15084838867187</v>
      </c>
      <c r="J171" t="s">
        <v>414</v>
      </c>
      <c r="K171" t="s">
        <v>2</v>
      </c>
    </row>
    <row r="172" spans="1:11" ht="14.4" x14ac:dyDescent="0.3">
      <c r="A172" t="s">
        <v>18</v>
      </c>
      <c r="B172">
        <v>65</v>
      </c>
      <c r="C172">
        <v>36.1029052734375</v>
      </c>
      <c r="D172">
        <v>163.01187697190505</v>
      </c>
      <c r="E172">
        <v>985.98193359375</v>
      </c>
      <c r="F172">
        <v>181.89073703352622</v>
      </c>
      <c r="G172">
        <v>71.609516143798828</v>
      </c>
      <c r="H172">
        <v>98.835113525390625</v>
      </c>
      <c r="I172">
        <v>158.92886352539062</v>
      </c>
      <c r="J172" t="s">
        <v>414</v>
      </c>
      <c r="K172" t="s">
        <v>2</v>
      </c>
    </row>
    <row r="173" spans="1:11" ht="14.4" x14ac:dyDescent="0.3">
      <c r="A173" t="s">
        <v>31</v>
      </c>
      <c r="B173">
        <v>82</v>
      </c>
      <c r="C173">
        <v>35.844524383544922</v>
      </c>
      <c r="D173">
        <v>208.31900950175961</v>
      </c>
      <c r="E173">
        <v>1140.7750244140625</v>
      </c>
      <c r="F173">
        <v>142.76275211768981</v>
      </c>
      <c r="G173">
        <v>135.14567565917969</v>
      </c>
      <c r="H173">
        <v>180.50283050537109</v>
      </c>
      <c r="I173">
        <v>244.06192016601562</v>
      </c>
      <c r="J173" t="s">
        <v>414</v>
      </c>
      <c r="K173" t="s">
        <v>2</v>
      </c>
    </row>
    <row r="174" spans="1:11" ht="14.4" x14ac:dyDescent="0.3">
      <c r="A174" t="s">
        <v>117</v>
      </c>
      <c r="B174">
        <v>188</v>
      </c>
      <c r="C174">
        <v>25.025222778320313</v>
      </c>
      <c r="D174">
        <v>97.858024171058162</v>
      </c>
      <c r="E174">
        <v>1110.0614013671875</v>
      </c>
      <c r="F174">
        <v>102.70771125816866</v>
      </c>
      <c r="G174">
        <v>48.883377075195313</v>
      </c>
      <c r="H174">
        <v>81.015110015869141</v>
      </c>
      <c r="I174">
        <v>116.8049488067627</v>
      </c>
      <c r="J174" t="s">
        <v>414</v>
      </c>
      <c r="K174" t="s">
        <v>2</v>
      </c>
    </row>
    <row r="175" spans="1:11" ht="14.4" x14ac:dyDescent="0.3">
      <c r="A175" t="s">
        <v>118</v>
      </c>
      <c r="B175">
        <v>2404</v>
      </c>
      <c r="C175">
        <v>25.435644149780273</v>
      </c>
      <c r="D175">
        <v>126.52400158487025</v>
      </c>
      <c r="E175">
        <v>1221.501953125</v>
      </c>
      <c r="F175">
        <v>176.49400583698346</v>
      </c>
      <c r="G175">
        <v>48.470978736877441</v>
      </c>
      <c r="H175">
        <v>63.262649536132813</v>
      </c>
      <c r="I175">
        <v>107.3321361541748</v>
      </c>
      <c r="J175" t="s">
        <v>414</v>
      </c>
      <c r="K175" t="s">
        <v>2</v>
      </c>
    </row>
    <row r="176" spans="1:11" ht="14.4" x14ac:dyDescent="0.3">
      <c r="A176" t="s">
        <v>292</v>
      </c>
      <c r="B176">
        <v>3082</v>
      </c>
      <c r="C176">
        <v>25.025222778320313</v>
      </c>
      <c r="D176">
        <v>134.65897859775114</v>
      </c>
      <c r="E176">
        <v>1221.501953125</v>
      </c>
      <c r="F176">
        <v>173.91644905077487</v>
      </c>
      <c r="G176" t="e">
        <v>#NUM!</v>
      </c>
      <c r="H176" t="e">
        <v>#NUM!</v>
      </c>
      <c r="I176" t="e">
        <v>#NUM!</v>
      </c>
      <c r="J176" t="e">
        <v>#NUM!</v>
      </c>
      <c r="K176" t="s">
        <v>2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131</v>
      </c>
      <c r="B301">
        <v>8</v>
      </c>
      <c r="C301">
        <v>36.1029052734375</v>
      </c>
      <c r="D301">
        <v>135.29742431640625</v>
      </c>
      <c r="E301">
        <v>283.0037841796875</v>
      </c>
      <c r="F301">
        <v>73.798744238683327</v>
      </c>
      <c r="G301">
        <v>98.876398086547852</v>
      </c>
      <c r="H301">
        <v>112.65758895874023</v>
      </c>
      <c r="I301">
        <v>172.529541015625</v>
      </c>
      <c r="J301" t="s">
        <v>414</v>
      </c>
      <c r="K301" t="s">
        <v>293</v>
      </c>
    </row>
    <row r="302" spans="1:11" ht="14.4" x14ac:dyDescent="0.3">
      <c r="A302" t="s">
        <v>185</v>
      </c>
      <c r="B302">
        <v>8</v>
      </c>
      <c r="C302">
        <v>51.692516326904297</v>
      </c>
      <c r="D302">
        <v>91.734217166900635</v>
      </c>
      <c r="E302">
        <v>152.73356628417969</v>
      </c>
      <c r="F302">
        <v>33.952333262834863</v>
      </c>
      <c r="G302">
        <v>63.76494026184082</v>
      </c>
      <c r="H302">
        <v>84.520034790039063</v>
      </c>
      <c r="I302">
        <v>119.23684692382813</v>
      </c>
      <c r="J302" t="s">
        <v>414</v>
      </c>
      <c r="K302" t="s">
        <v>293</v>
      </c>
    </row>
    <row r="303" spans="1:11" ht="14.4" x14ac:dyDescent="0.3">
      <c r="A303" t="s">
        <v>226</v>
      </c>
      <c r="B303">
        <v>8</v>
      </c>
      <c r="C303">
        <v>93.149581909179687</v>
      </c>
      <c r="D303">
        <v>188.22603321075439</v>
      </c>
      <c r="E303">
        <v>496.43087768554687</v>
      </c>
      <c r="F303">
        <v>137.92649672447186</v>
      </c>
      <c r="G303">
        <v>115.71393394470215</v>
      </c>
      <c r="H303">
        <v>127.04744720458984</v>
      </c>
      <c r="I303">
        <v>249.5794792175293</v>
      </c>
      <c r="J303" t="s">
        <v>414</v>
      </c>
      <c r="K303" t="s">
        <v>293</v>
      </c>
    </row>
    <row r="304" spans="1:11" ht="14.4" x14ac:dyDescent="0.3">
      <c r="A304" t="s">
        <v>169</v>
      </c>
      <c r="B304">
        <v>9</v>
      </c>
      <c r="C304">
        <v>120.63063049316406</v>
      </c>
      <c r="D304">
        <v>246.07397800021701</v>
      </c>
      <c r="E304">
        <v>686.548828125</v>
      </c>
      <c r="F304">
        <v>173.72752170366445</v>
      </c>
      <c r="G304">
        <v>147.87103271484375</v>
      </c>
      <c r="H304">
        <v>197.3404541015625</v>
      </c>
      <c r="I304">
        <v>264.70990753173828</v>
      </c>
      <c r="J304" t="s">
        <v>414</v>
      </c>
      <c r="K304" t="s">
        <v>293</v>
      </c>
    </row>
    <row r="305" spans="1:11" ht="14.4" x14ac:dyDescent="0.3">
      <c r="A305" t="s">
        <v>162</v>
      </c>
      <c r="B305">
        <v>10</v>
      </c>
      <c r="C305">
        <v>35.964862823486328</v>
      </c>
      <c r="D305">
        <v>197.88607444763184</v>
      </c>
      <c r="E305">
        <v>278.2156982421875</v>
      </c>
      <c r="F305">
        <v>73.72491907175359</v>
      </c>
      <c r="G305">
        <v>143.59476661682129</v>
      </c>
      <c r="H305">
        <v>228.33442687988281</v>
      </c>
      <c r="I305">
        <v>245.0068473815918</v>
      </c>
      <c r="J305" t="s">
        <v>414</v>
      </c>
      <c r="K305" t="s">
        <v>293</v>
      </c>
    </row>
    <row r="306" spans="1:11" ht="14.4" x14ac:dyDescent="0.3">
      <c r="A306" t="s">
        <v>180</v>
      </c>
      <c r="B306">
        <v>10</v>
      </c>
      <c r="C306">
        <v>78.497756958007813</v>
      </c>
      <c r="D306">
        <v>173.71609954833986</v>
      </c>
      <c r="E306">
        <v>295.7808837890625</v>
      </c>
      <c r="F306">
        <v>79.393111513452183</v>
      </c>
      <c r="G306">
        <v>113.7380256652832</v>
      </c>
      <c r="H306">
        <v>143.22399139404297</v>
      </c>
      <c r="I306">
        <v>257.03503036499023</v>
      </c>
      <c r="J306" t="s">
        <v>414</v>
      </c>
      <c r="K306" t="s">
        <v>293</v>
      </c>
    </row>
    <row r="307" spans="1:11" ht="14.4" x14ac:dyDescent="0.3">
      <c r="A307" t="s">
        <v>141</v>
      </c>
      <c r="B307">
        <v>11</v>
      </c>
      <c r="C307">
        <v>57.352352142333984</v>
      </c>
      <c r="D307">
        <v>162.6352327520197</v>
      </c>
      <c r="E307">
        <v>410.8328857421875</v>
      </c>
      <c r="F307">
        <v>98.673437628141698</v>
      </c>
      <c r="G307">
        <v>98.563209533691406</v>
      </c>
      <c r="H307">
        <v>156.99528503417969</v>
      </c>
      <c r="I307">
        <v>223.38951110839844</v>
      </c>
      <c r="J307" t="s">
        <v>414</v>
      </c>
      <c r="K307" t="s">
        <v>293</v>
      </c>
    </row>
    <row r="308" spans="1:11" ht="14.4" x14ac:dyDescent="0.3">
      <c r="A308" t="s">
        <v>137</v>
      </c>
      <c r="B308">
        <v>11</v>
      </c>
      <c r="C308">
        <v>49.912437438964844</v>
      </c>
      <c r="D308">
        <v>212.25431997125798</v>
      </c>
      <c r="E308">
        <v>764.36669921875</v>
      </c>
      <c r="F308">
        <v>218.01227727113766</v>
      </c>
      <c r="G308">
        <v>57.167648315429687</v>
      </c>
      <c r="H308">
        <v>162.31768798828125</v>
      </c>
      <c r="I308">
        <v>233.3009033203125</v>
      </c>
      <c r="J308" t="s">
        <v>414</v>
      </c>
      <c r="K308" t="s">
        <v>293</v>
      </c>
    </row>
    <row r="309" spans="1:11" ht="14.4" x14ac:dyDescent="0.3">
      <c r="A309" t="s">
        <v>193</v>
      </c>
      <c r="B309">
        <v>12</v>
      </c>
      <c r="C309">
        <v>88.496917724609375</v>
      </c>
      <c r="D309">
        <v>258.85919507344562</v>
      </c>
      <c r="E309">
        <v>489.82342529296875</v>
      </c>
      <c r="F309">
        <v>121.73049305211981</v>
      </c>
      <c r="G309">
        <v>171.6781120300293</v>
      </c>
      <c r="H309">
        <v>236.12959289550781</v>
      </c>
      <c r="I309">
        <v>353.92413330078125</v>
      </c>
      <c r="J309" t="s">
        <v>414</v>
      </c>
      <c r="K309" t="s">
        <v>293</v>
      </c>
    </row>
    <row r="310" spans="1:11" ht="14.4" x14ac:dyDescent="0.3">
      <c r="A310" t="s">
        <v>215</v>
      </c>
      <c r="B310">
        <v>17</v>
      </c>
      <c r="C310">
        <v>41.290855407714844</v>
      </c>
      <c r="D310">
        <v>91.359526690314794</v>
      </c>
      <c r="E310">
        <v>299.97653198242187</v>
      </c>
      <c r="F310">
        <v>70.344397645462067</v>
      </c>
      <c r="G310">
        <v>48.307985305786133</v>
      </c>
      <c r="H310">
        <v>65.502273559570312</v>
      </c>
      <c r="I310">
        <v>105.32798004150391</v>
      </c>
      <c r="J310" t="s">
        <v>414</v>
      </c>
      <c r="K310" t="s">
        <v>293</v>
      </c>
    </row>
    <row r="311" spans="1:11" ht="14.4" x14ac:dyDescent="0.3">
      <c r="A311" t="s">
        <v>191</v>
      </c>
      <c r="B311">
        <v>19</v>
      </c>
      <c r="C311">
        <v>29.822694778442383</v>
      </c>
      <c r="D311">
        <v>81.410629372847708</v>
      </c>
      <c r="E311">
        <v>168.89985656738281</v>
      </c>
      <c r="F311">
        <v>35.246919247458372</v>
      </c>
      <c r="G311">
        <v>52.782302856445313</v>
      </c>
      <c r="H311">
        <v>79.904830932617188</v>
      </c>
      <c r="I311">
        <v>108.02750396728516</v>
      </c>
      <c r="J311" t="s">
        <v>414</v>
      </c>
      <c r="K311" t="s">
        <v>293</v>
      </c>
    </row>
    <row r="312" spans="1:11" ht="14.4" x14ac:dyDescent="0.3">
      <c r="A312" t="s">
        <v>222</v>
      </c>
      <c r="B312">
        <v>24</v>
      </c>
      <c r="C312">
        <v>69.900917053222656</v>
      </c>
      <c r="D312">
        <v>233.76085917154947</v>
      </c>
      <c r="E312">
        <v>985.98193359375</v>
      </c>
      <c r="F312">
        <v>248.12007925401861</v>
      </c>
      <c r="G312">
        <v>73.760047912597656</v>
      </c>
      <c r="H312">
        <v>104.89500427246094</v>
      </c>
      <c r="I312">
        <v>361.19444274902344</v>
      </c>
      <c r="J312" t="s">
        <v>414</v>
      </c>
      <c r="K312" t="s">
        <v>293</v>
      </c>
    </row>
    <row r="313" spans="1:11" ht="14.4" x14ac:dyDescent="0.3">
      <c r="A313" t="s">
        <v>36</v>
      </c>
      <c r="B313">
        <v>31</v>
      </c>
      <c r="C313">
        <v>57.656238555908203</v>
      </c>
      <c r="D313">
        <v>201.12589780745967</v>
      </c>
      <c r="E313">
        <v>1080.340087890625</v>
      </c>
      <c r="F313">
        <v>251.03577274720018</v>
      </c>
      <c r="G313">
        <v>86.663330078125</v>
      </c>
      <c r="H313">
        <v>123.06593322753906</v>
      </c>
      <c r="I313">
        <v>170.27230834960937</v>
      </c>
      <c r="J313" t="s">
        <v>414</v>
      </c>
      <c r="K313" t="s">
        <v>293</v>
      </c>
    </row>
    <row r="314" spans="1:11" ht="14.4" x14ac:dyDescent="0.3">
      <c r="A314" t="s">
        <v>294</v>
      </c>
      <c r="B314">
        <v>3053</v>
      </c>
      <c r="C314">
        <v>25.025222778320313</v>
      </c>
      <c r="D314">
        <v>138.63492205257771</v>
      </c>
      <c r="E314">
        <v>1221.501953125</v>
      </c>
      <c r="F314">
        <v>182.01256427026954</v>
      </c>
      <c r="G314">
        <v>50.264690399169922</v>
      </c>
      <c r="H314">
        <v>70.575477600097656</v>
      </c>
      <c r="I314">
        <v>131.97245025634766</v>
      </c>
      <c r="J314" t="s">
        <v>414</v>
      </c>
      <c r="K314" t="s">
        <v>293</v>
      </c>
    </row>
    <row r="315" spans="1:11" ht="14.4" x14ac:dyDescent="0.3">
      <c r="A315" t="s">
        <v>292</v>
      </c>
      <c r="B315">
        <v>3231</v>
      </c>
      <c r="C315">
        <v>25.025222778320313</v>
      </c>
      <c r="D315">
        <v>140.72433882724829</v>
      </c>
      <c r="E315">
        <v>1221.501953125</v>
      </c>
      <c r="F315">
        <v>181.69394966397547</v>
      </c>
      <c r="G315" t="e">
        <v>#NUM!</v>
      </c>
      <c r="H315" t="e">
        <v>#NUM!</v>
      </c>
      <c r="I315" t="e">
        <v>#NUM!</v>
      </c>
      <c r="J315" t="e">
        <v>#NUM!</v>
      </c>
      <c r="K315" t="s">
        <v>293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397</v>
      </c>
      <c r="B451" s="31">
        <v>8</v>
      </c>
      <c r="C451" s="31">
        <v>99.914627075195313</v>
      </c>
      <c r="D451" s="31">
        <v>158.21553611755371</v>
      </c>
      <c r="E451" s="31">
        <v>299.97653198242187</v>
      </c>
      <c r="F451" s="31">
        <v>69.371382442627009</v>
      </c>
      <c r="G451" s="31">
        <v>113.16620254516602</v>
      </c>
      <c r="H451" s="31">
        <v>122.82415008544922</v>
      </c>
      <c r="I451" s="31">
        <v>207.52787780761719</v>
      </c>
      <c r="J451" s="34" t="s">
        <v>414</v>
      </c>
      <c r="K451" s="31" t="s">
        <v>296</v>
      </c>
    </row>
    <row r="452" spans="1:11" x14ac:dyDescent="0.3">
      <c r="A452" s="31" t="s">
        <v>295</v>
      </c>
      <c r="B452" s="31">
        <v>8</v>
      </c>
      <c r="C452" s="31">
        <v>35.964862823486328</v>
      </c>
      <c r="D452" s="31">
        <v>190.82804870605469</v>
      </c>
      <c r="E452" s="31">
        <v>546.62042236328125</v>
      </c>
      <c r="F452" s="31">
        <v>184.98179503599886</v>
      </c>
      <c r="G452" s="31">
        <v>42.527972221374512</v>
      </c>
      <c r="H452" s="31">
        <v>119.80004119873047</v>
      </c>
      <c r="I452" s="31">
        <v>339.66753005981445</v>
      </c>
      <c r="J452" s="34" t="s">
        <v>414</v>
      </c>
      <c r="K452" s="31" t="s">
        <v>296</v>
      </c>
    </row>
    <row r="453" spans="1:11" x14ac:dyDescent="0.3">
      <c r="A453" s="31" t="s">
        <v>297</v>
      </c>
      <c r="B453" s="31">
        <v>8</v>
      </c>
      <c r="C453" s="31">
        <v>208.11851501464844</v>
      </c>
      <c r="D453" s="31">
        <v>435.07541847229004</v>
      </c>
      <c r="E453" s="31">
        <v>1085.9376220703125</v>
      </c>
      <c r="F453" s="31">
        <v>334.95726855311312</v>
      </c>
      <c r="G453" s="31">
        <v>230.69972991943359</v>
      </c>
      <c r="H453" s="31">
        <v>277.77786254882812</v>
      </c>
      <c r="I453" s="31">
        <v>712.46723937988281</v>
      </c>
      <c r="J453" s="34" t="s">
        <v>414</v>
      </c>
      <c r="K453" s="31" t="s">
        <v>296</v>
      </c>
    </row>
    <row r="454" spans="1:11" x14ac:dyDescent="0.3">
      <c r="A454" s="31" t="s">
        <v>298</v>
      </c>
      <c r="B454" s="31">
        <v>9</v>
      </c>
      <c r="C454" s="31">
        <v>161.70550537109375</v>
      </c>
      <c r="D454" s="31">
        <v>303.69063483344183</v>
      </c>
      <c r="E454" s="31">
        <v>686.548828125</v>
      </c>
      <c r="F454" s="31">
        <v>191.07524954285967</v>
      </c>
      <c r="G454" s="31">
        <v>181.03994750976562</v>
      </c>
      <c r="H454" s="31">
        <v>223.27850341796875</v>
      </c>
      <c r="I454" s="31">
        <v>432.32585144042969</v>
      </c>
      <c r="J454" s="34" t="s">
        <v>414</v>
      </c>
      <c r="K454" s="31" t="s">
        <v>296</v>
      </c>
    </row>
    <row r="455" spans="1:11" x14ac:dyDescent="0.3">
      <c r="A455" s="31" t="s">
        <v>398</v>
      </c>
      <c r="B455" s="31">
        <v>9</v>
      </c>
      <c r="C455" s="31">
        <v>34.312644958496094</v>
      </c>
      <c r="D455" s="31">
        <v>91.320749918619796</v>
      </c>
      <c r="E455" s="31">
        <v>203.44859313964844</v>
      </c>
      <c r="F455" s="31">
        <v>49.115758222097384</v>
      </c>
      <c r="G455" s="31">
        <v>60.56964111328125</v>
      </c>
      <c r="H455" s="31">
        <v>81.781684875488281</v>
      </c>
      <c r="I455" s="31">
        <v>110.08078765869141</v>
      </c>
      <c r="J455" s="34" t="s">
        <v>414</v>
      </c>
      <c r="K455" s="31" t="s">
        <v>296</v>
      </c>
    </row>
    <row r="456" spans="1:11" x14ac:dyDescent="0.3">
      <c r="A456" s="31" t="s">
        <v>300</v>
      </c>
      <c r="B456" s="31">
        <v>9</v>
      </c>
      <c r="C456" s="31">
        <v>166.41329956054687</v>
      </c>
      <c r="D456" s="31">
        <v>283.34123060438367</v>
      </c>
      <c r="E456" s="31">
        <v>482.9356689453125</v>
      </c>
      <c r="F456" s="31">
        <v>109.99770278034414</v>
      </c>
      <c r="G456" s="31">
        <v>194.60802459716797</v>
      </c>
      <c r="H456" s="31">
        <v>251.981201171875</v>
      </c>
      <c r="I456" s="31">
        <v>384.54934692382812</v>
      </c>
      <c r="J456" s="34" t="s">
        <v>414</v>
      </c>
      <c r="K456" s="31" t="s">
        <v>296</v>
      </c>
    </row>
    <row r="457" spans="1:11" x14ac:dyDescent="0.3">
      <c r="A457" s="31" t="s">
        <v>299</v>
      </c>
      <c r="B457" s="31">
        <v>9</v>
      </c>
      <c r="C457" s="31">
        <v>57.352352142333984</v>
      </c>
      <c r="D457" s="31">
        <v>119.20297876993816</v>
      </c>
      <c r="E457" s="31">
        <v>177.10169982910156</v>
      </c>
      <c r="F457" s="31">
        <v>40.262999032528768</v>
      </c>
      <c r="G457" s="31">
        <v>85.499923706054688</v>
      </c>
      <c r="H457" s="31">
        <v>123.04710388183594</v>
      </c>
      <c r="I457" s="31">
        <v>157.56343078613281</v>
      </c>
      <c r="J457" s="34" t="s">
        <v>414</v>
      </c>
      <c r="K457" s="31" t="s">
        <v>296</v>
      </c>
    </row>
    <row r="458" spans="1:11" x14ac:dyDescent="0.3">
      <c r="A458" s="31" t="s">
        <v>302</v>
      </c>
      <c r="B458" s="31">
        <v>11</v>
      </c>
      <c r="C458" s="31">
        <v>86.648452758789063</v>
      </c>
      <c r="D458" s="31">
        <v>236.51123463023794</v>
      </c>
      <c r="E458" s="31">
        <v>417.0469970703125</v>
      </c>
      <c r="F458" s="31">
        <v>116.3743018437829</v>
      </c>
      <c r="G458" s="31">
        <v>131.33219909667969</v>
      </c>
      <c r="H458" s="31">
        <v>200.95404052734375</v>
      </c>
      <c r="I458" s="31">
        <v>375.08999633789062</v>
      </c>
      <c r="J458" s="34" t="s">
        <v>414</v>
      </c>
      <c r="K458" s="31" t="s">
        <v>296</v>
      </c>
    </row>
    <row r="459" spans="1:11" x14ac:dyDescent="0.3">
      <c r="A459" s="31" t="s">
        <v>304</v>
      </c>
      <c r="B459" s="31">
        <v>11</v>
      </c>
      <c r="C459" s="31">
        <v>98.784423828125</v>
      </c>
      <c r="D459" s="31">
        <v>153.42121124267578</v>
      </c>
      <c r="E459" s="31">
        <v>261.3184814453125</v>
      </c>
      <c r="F459" s="31">
        <v>51.466376734865896</v>
      </c>
      <c r="G459" s="31">
        <v>106.35304260253906</v>
      </c>
      <c r="H459" s="31">
        <v>139.59442138671875</v>
      </c>
      <c r="I459" s="31">
        <v>196.34930419921875</v>
      </c>
      <c r="J459" s="34" t="s">
        <v>414</v>
      </c>
      <c r="K459" s="31" t="s">
        <v>296</v>
      </c>
    </row>
    <row r="460" spans="1:11" x14ac:dyDescent="0.3">
      <c r="A460" s="31" t="s">
        <v>303</v>
      </c>
      <c r="B460" s="31">
        <v>12</v>
      </c>
      <c r="C460" s="31">
        <v>60.247123718261719</v>
      </c>
      <c r="D460" s="31">
        <v>208.33307838439941</v>
      </c>
      <c r="E460" s="31">
        <v>474.2755126953125</v>
      </c>
      <c r="F460" s="31">
        <v>123.65255274452892</v>
      </c>
      <c r="G460" s="31">
        <v>95.617868423461914</v>
      </c>
      <c r="H460" s="31">
        <v>210.6497802734375</v>
      </c>
      <c r="I460" s="31">
        <v>285.29956817626953</v>
      </c>
      <c r="J460" s="34" t="s">
        <v>414</v>
      </c>
      <c r="K460" s="31" t="s">
        <v>296</v>
      </c>
    </row>
    <row r="461" spans="1:11" x14ac:dyDescent="0.3">
      <c r="A461" s="31" t="s">
        <v>305</v>
      </c>
      <c r="B461" s="31">
        <v>13</v>
      </c>
      <c r="C461" s="31">
        <v>36.1029052734375</v>
      </c>
      <c r="D461" s="31">
        <v>222.90449259831354</v>
      </c>
      <c r="E461" s="31">
        <v>726.92718505859375</v>
      </c>
      <c r="F461" s="31">
        <v>232.67165918711638</v>
      </c>
      <c r="G461" s="31">
        <v>64.84821891784668</v>
      </c>
      <c r="H461" s="31">
        <v>105.02995300292969</v>
      </c>
      <c r="I461" s="31">
        <v>441.59446716308594</v>
      </c>
      <c r="J461" s="34" t="s">
        <v>414</v>
      </c>
      <c r="K461" s="31" t="s">
        <v>296</v>
      </c>
    </row>
    <row r="462" spans="1:11" x14ac:dyDescent="0.3">
      <c r="A462" s="31" t="s">
        <v>306</v>
      </c>
      <c r="B462" s="31">
        <v>16</v>
      </c>
      <c r="C462" s="31">
        <v>45.440937042236328</v>
      </c>
      <c r="D462" s="31">
        <v>132.35585594177246</v>
      </c>
      <c r="E462" s="31">
        <v>253.09077453613281</v>
      </c>
      <c r="F462" s="31">
        <v>70.629374074536031</v>
      </c>
      <c r="G462" s="31">
        <v>75.599039077758789</v>
      </c>
      <c r="H462" s="31">
        <v>101.19453048706055</v>
      </c>
      <c r="I462" s="31">
        <v>204.30351638793945</v>
      </c>
      <c r="J462" s="34" t="s">
        <v>414</v>
      </c>
      <c r="K462" s="31" t="s">
        <v>296</v>
      </c>
    </row>
    <row r="463" spans="1:11" x14ac:dyDescent="0.3">
      <c r="A463" s="31" t="s">
        <v>301</v>
      </c>
      <c r="B463" s="31">
        <v>16</v>
      </c>
      <c r="C463" s="31">
        <v>49.912437438964844</v>
      </c>
      <c r="D463" s="31">
        <v>174.3138415813446</v>
      </c>
      <c r="E463" s="31">
        <v>489.82342529296875</v>
      </c>
      <c r="F463" s="31">
        <v>142.05835028896104</v>
      </c>
      <c r="G463" s="31">
        <v>75.617206573486328</v>
      </c>
      <c r="H463" s="31">
        <v>124.24449920654297</v>
      </c>
      <c r="I463" s="31">
        <v>226.78986358642578</v>
      </c>
      <c r="J463" s="34" t="s">
        <v>414</v>
      </c>
      <c r="K463" s="31" t="s">
        <v>296</v>
      </c>
    </row>
    <row r="464" spans="1:11" x14ac:dyDescent="0.3">
      <c r="A464" s="31" t="s">
        <v>307</v>
      </c>
      <c r="B464" s="31">
        <v>17</v>
      </c>
      <c r="C464" s="31">
        <v>45.973896026611328</v>
      </c>
      <c r="D464" s="31">
        <v>69.048010882209326</v>
      </c>
      <c r="E464" s="31">
        <v>95.455726623535156</v>
      </c>
      <c r="F464" s="31">
        <v>17.568209608310568</v>
      </c>
      <c r="G464" s="31">
        <v>51.350240707397461</v>
      </c>
      <c r="H464" s="31">
        <v>66.360763549804687</v>
      </c>
      <c r="I464" s="31">
        <v>85.29412841796875</v>
      </c>
      <c r="J464" s="34" t="s">
        <v>414</v>
      </c>
      <c r="K464" s="31" t="s">
        <v>296</v>
      </c>
    </row>
    <row r="465" spans="1:11" x14ac:dyDescent="0.3">
      <c r="A465" s="31" t="s">
        <v>308</v>
      </c>
      <c r="B465" s="31">
        <v>18</v>
      </c>
      <c r="C465" s="31">
        <v>75.284523010253906</v>
      </c>
      <c r="D465" s="31">
        <v>202.3300404018826</v>
      </c>
      <c r="E465" s="31">
        <v>919.29534912109375</v>
      </c>
      <c r="F465" s="31">
        <v>189.86085679066616</v>
      </c>
      <c r="G465" s="31">
        <v>117.66252899169922</v>
      </c>
      <c r="H465" s="31">
        <v>146.32450103759766</v>
      </c>
      <c r="I465" s="31">
        <v>235.83611679077148</v>
      </c>
      <c r="J465" s="34" t="s">
        <v>414</v>
      </c>
      <c r="K465" s="31" t="s">
        <v>296</v>
      </c>
    </row>
    <row r="466" spans="1:11" x14ac:dyDescent="0.3">
      <c r="A466" s="31" t="s">
        <v>309</v>
      </c>
      <c r="B466" s="31">
        <v>19</v>
      </c>
      <c r="C466" s="31">
        <v>64.091323852539062</v>
      </c>
      <c r="D466" s="31">
        <v>252.90998478939659</v>
      </c>
      <c r="E466" s="31">
        <v>764.36669921875</v>
      </c>
      <c r="F466" s="31">
        <v>200.72940299934382</v>
      </c>
      <c r="G466" s="31">
        <v>118.88098907470703</v>
      </c>
      <c r="H466" s="31">
        <v>182.79792785644531</v>
      </c>
      <c r="I466" s="31">
        <v>338.01702880859375</v>
      </c>
      <c r="J466" s="34" t="s">
        <v>414</v>
      </c>
      <c r="K466" s="31" t="s">
        <v>296</v>
      </c>
    </row>
    <row r="467" spans="1:11" x14ac:dyDescent="0.3">
      <c r="A467" s="31" t="s">
        <v>310</v>
      </c>
      <c r="B467" s="31">
        <v>22</v>
      </c>
      <c r="C467" s="31">
        <v>35.366241455078125</v>
      </c>
      <c r="D467" s="31">
        <v>68.630771636962891</v>
      </c>
      <c r="E467" s="31">
        <v>135.15684509277344</v>
      </c>
      <c r="F467" s="31">
        <v>25.056439303490187</v>
      </c>
      <c r="G467" s="31">
        <v>47.83722972869873</v>
      </c>
      <c r="H467" s="31">
        <v>67.116302490234375</v>
      </c>
      <c r="I467" s="31">
        <v>82.633995056152344</v>
      </c>
      <c r="J467" s="34" t="s">
        <v>414</v>
      </c>
      <c r="K467" s="31" t="s">
        <v>296</v>
      </c>
    </row>
    <row r="468" spans="1:11" x14ac:dyDescent="0.3">
      <c r="A468" s="31" t="s">
        <v>311</v>
      </c>
      <c r="B468" s="31">
        <v>23</v>
      </c>
      <c r="C468" s="31">
        <v>126.10872650146484</v>
      </c>
      <c r="D468" s="31">
        <v>268.19371264913809</v>
      </c>
      <c r="E468" s="31">
        <v>428.84115600585937</v>
      </c>
      <c r="F468" s="31">
        <v>91.898020241271652</v>
      </c>
      <c r="G468" s="31">
        <v>202.07655334472656</v>
      </c>
      <c r="H468" s="31">
        <v>241.56108093261719</v>
      </c>
      <c r="I468" s="31">
        <v>320.80307006835937</v>
      </c>
      <c r="J468" s="34" t="s">
        <v>414</v>
      </c>
      <c r="K468" s="31" t="s">
        <v>296</v>
      </c>
    </row>
    <row r="469" spans="1:11" x14ac:dyDescent="0.3">
      <c r="A469" s="31" t="s">
        <v>399</v>
      </c>
      <c r="B469" s="31">
        <v>25</v>
      </c>
      <c r="C469" s="31">
        <v>50.699539184570312</v>
      </c>
      <c r="D469" s="31">
        <v>122.60018844604492</v>
      </c>
      <c r="E469" s="31">
        <v>404.718505859375</v>
      </c>
      <c r="F469" s="31">
        <v>78.17036251785153</v>
      </c>
      <c r="G469" s="31">
        <v>77.056427001953125</v>
      </c>
      <c r="H469" s="31">
        <v>107.29953765869141</v>
      </c>
      <c r="I469" s="31">
        <v>135.78028106689453</v>
      </c>
      <c r="J469" s="34" t="s">
        <v>414</v>
      </c>
      <c r="K469" s="31" t="s">
        <v>296</v>
      </c>
    </row>
    <row r="470" spans="1:11" x14ac:dyDescent="0.3">
      <c r="A470" s="31" t="s">
        <v>312</v>
      </c>
      <c r="B470" s="31">
        <v>44</v>
      </c>
      <c r="C470" s="31">
        <v>51.692516326904297</v>
      </c>
      <c r="D470" s="31">
        <v>108.43724970384078</v>
      </c>
      <c r="E470" s="31">
        <v>380.77581787109375</v>
      </c>
      <c r="F470" s="31">
        <v>71.5647570987676</v>
      </c>
      <c r="G470" s="31">
        <v>71.121034622192383</v>
      </c>
      <c r="H470" s="31">
        <v>90.229988098144531</v>
      </c>
      <c r="I470" s="31">
        <v>104.89680099487305</v>
      </c>
      <c r="J470" s="34" t="s">
        <v>414</v>
      </c>
      <c r="K470" s="31" t="s">
        <v>296</v>
      </c>
    </row>
    <row r="471" spans="1:11" x14ac:dyDescent="0.3">
      <c r="A471" s="31" t="s">
        <v>313</v>
      </c>
      <c r="B471" s="31">
        <v>51</v>
      </c>
      <c r="C471" s="31">
        <v>35.844524383544922</v>
      </c>
      <c r="D471" s="31">
        <v>184.06037252089556</v>
      </c>
      <c r="E471" s="31">
        <v>1140.7750244140625</v>
      </c>
      <c r="F471" s="31">
        <v>149.03956805149244</v>
      </c>
      <c r="G471" s="31">
        <v>125.98908233642578</v>
      </c>
      <c r="H471" s="31">
        <v>162.42376708984375</v>
      </c>
      <c r="I471" s="31">
        <v>199.42863464355469</v>
      </c>
      <c r="J471" s="34" t="s">
        <v>414</v>
      </c>
      <c r="K471" s="31" t="s">
        <v>296</v>
      </c>
    </row>
    <row r="472" spans="1:11" x14ac:dyDescent="0.3">
      <c r="A472" s="31" t="s">
        <v>314</v>
      </c>
      <c r="B472" s="31">
        <v>64</v>
      </c>
      <c r="C472" s="31">
        <v>35.118354797363281</v>
      </c>
      <c r="D472" s="31">
        <v>114.42016738653183</v>
      </c>
      <c r="E472" s="31">
        <v>211.26438903808594</v>
      </c>
      <c r="F472" s="31">
        <v>37.453272105753122</v>
      </c>
      <c r="G472" s="31">
        <v>88.313165664672852</v>
      </c>
      <c r="H472" s="31">
        <v>115.79206848144531</v>
      </c>
      <c r="I472" s="31">
        <v>139.26298522949219</v>
      </c>
      <c r="J472" s="34" t="s">
        <v>414</v>
      </c>
      <c r="K472" s="31" t="s">
        <v>296</v>
      </c>
    </row>
    <row r="473" spans="1:11" x14ac:dyDescent="0.3">
      <c r="A473" s="31" t="s">
        <v>316</v>
      </c>
      <c r="B473" s="31">
        <v>73</v>
      </c>
      <c r="C473" s="31">
        <v>25.436273574829102</v>
      </c>
      <c r="D473" s="31">
        <v>366.07674577791397</v>
      </c>
      <c r="E473" s="31">
        <v>1192.55078125</v>
      </c>
      <c r="F473" s="31">
        <v>148.46047367301387</v>
      </c>
      <c r="G473" s="31">
        <v>298.32846069335938</v>
      </c>
      <c r="H473" s="31">
        <v>336.83230590820312</v>
      </c>
      <c r="I473" s="31">
        <v>404.25242614746094</v>
      </c>
      <c r="J473" s="34" t="s">
        <v>414</v>
      </c>
      <c r="K473" s="31" t="s">
        <v>296</v>
      </c>
    </row>
    <row r="474" spans="1:11" x14ac:dyDescent="0.3">
      <c r="A474" s="31" t="s">
        <v>317</v>
      </c>
      <c r="B474" s="31">
        <v>105</v>
      </c>
      <c r="C474" s="31">
        <v>55.919254302978516</v>
      </c>
      <c r="D474" s="31">
        <v>217.38669865926107</v>
      </c>
      <c r="E474" s="31">
        <v>1120.8277587890625</v>
      </c>
      <c r="F474" s="31">
        <v>196.17185846527741</v>
      </c>
      <c r="G474" s="31">
        <v>103.99277496337891</v>
      </c>
      <c r="H474" s="31">
        <v>164.78062438964844</v>
      </c>
      <c r="I474" s="31">
        <v>237.60427093505859</v>
      </c>
      <c r="J474" s="34" t="s">
        <v>414</v>
      </c>
      <c r="K474" s="31" t="s">
        <v>296</v>
      </c>
    </row>
    <row r="475" spans="1:11" x14ac:dyDescent="0.3">
      <c r="A475" s="31" t="s">
        <v>315</v>
      </c>
      <c r="B475" s="31">
        <v>119</v>
      </c>
      <c r="C475" s="31">
        <v>25.025222778320313</v>
      </c>
      <c r="D475" s="31">
        <v>84.918578203986669</v>
      </c>
      <c r="E475" s="31">
        <v>1110.0614013671875</v>
      </c>
      <c r="F475" s="31">
        <v>123.11870154662266</v>
      </c>
      <c r="G475" s="31">
        <v>40.039581298828125</v>
      </c>
      <c r="H475" s="31">
        <v>64.42633056640625</v>
      </c>
      <c r="I475" s="31">
        <v>87.663841247558594</v>
      </c>
      <c r="J475" s="34" t="s">
        <v>414</v>
      </c>
      <c r="K475" s="31" t="s">
        <v>296</v>
      </c>
    </row>
    <row r="476" spans="1:11" x14ac:dyDescent="0.3">
      <c r="A476" s="31" t="s">
        <v>318</v>
      </c>
      <c r="B476" s="31">
        <v>470</v>
      </c>
      <c r="C476" s="31">
        <v>25.435644149780273</v>
      </c>
      <c r="D476" s="31">
        <v>170.70794073470094</v>
      </c>
      <c r="E476" s="31">
        <v>1221.501953125</v>
      </c>
      <c r="F476" s="31">
        <v>270.30824449078949</v>
      </c>
      <c r="G476" s="31">
        <v>40.593059539794922</v>
      </c>
      <c r="H476" s="31">
        <v>47.088516235351563</v>
      </c>
      <c r="I476" s="31">
        <v>68.303077697753906</v>
      </c>
      <c r="J476" s="34" t="s">
        <v>414</v>
      </c>
      <c r="K476" s="31" t="s">
        <v>296</v>
      </c>
    </row>
    <row r="477" spans="1:11" x14ac:dyDescent="0.3">
      <c r="A477" s="31" t="s">
        <v>319</v>
      </c>
      <c r="B477" s="31">
        <v>1729</v>
      </c>
      <c r="C477" s="31">
        <v>29.087242126464844</v>
      </c>
      <c r="D477" s="31">
        <v>99.035117370534863</v>
      </c>
      <c r="E477" s="31">
        <v>1207.947509765625</v>
      </c>
      <c r="F477" s="31">
        <v>126.27784302464413</v>
      </c>
      <c r="G477" s="31">
        <v>50.676353454589844</v>
      </c>
      <c r="H477" s="31">
        <v>63.788089752197266</v>
      </c>
      <c r="I477" s="31">
        <v>97.191410064697266</v>
      </c>
      <c r="J477" s="34" t="s">
        <v>414</v>
      </c>
      <c r="K477" s="31" t="s">
        <v>296</v>
      </c>
    </row>
    <row r="478" spans="1:11" x14ac:dyDescent="0.3">
      <c r="A478" s="31" t="s">
        <v>292</v>
      </c>
      <c r="B478" s="31">
        <v>2918</v>
      </c>
      <c r="C478" s="31">
        <v>25.025222778320313</v>
      </c>
      <c r="D478" s="31">
        <v>130.57204896117662</v>
      </c>
      <c r="E478" s="31">
        <v>1221.501953125</v>
      </c>
      <c r="F478" s="31">
        <v>171.17719473669871</v>
      </c>
      <c r="G478" s="31" t="e">
        <v>#NUM!</v>
      </c>
      <c r="H478" s="31" t="e">
        <v>#NUM!</v>
      </c>
      <c r="I478" s="31" t="e">
        <v>#NUM!</v>
      </c>
      <c r="J478" s="34" t="e">
        <v>#NUM!</v>
      </c>
      <c r="K478" s="31" t="s">
        <v>296</v>
      </c>
    </row>
    <row r="479" spans="1:11" x14ac:dyDescent="0.3">
      <c r="G479" s="31" t="s">
        <v>277</v>
      </c>
      <c r="H479" s="31" t="s">
        <v>277</v>
      </c>
      <c r="I479" s="31" t="s">
        <v>277</v>
      </c>
      <c r="J479" s="34" t="s">
        <v>277</v>
      </c>
      <c r="K479" s="31" t="s">
        <v>277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406</v>
      </c>
      <c r="B601" s="31">
        <v>8</v>
      </c>
      <c r="C601" s="31">
        <v>36.873817443847656</v>
      </c>
      <c r="D601" s="31">
        <v>58.004971027374268</v>
      </c>
      <c r="E601" s="31">
        <v>79.297264099121094</v>
      </c>
      <c r="F601" s="31">
        <v>14.903493127773151</v>
      </c>
      <c r="G601" s="31">
        <v>43.880692481994629</v>
      </c>
      <c r="H601" s="31">
        <v>59.029777526855469</v>
      </c>
      <c r="I601" s="31">
        <v>71.549749374389648</v>
      </c>
      <c r="J601" s="34" t="s">
        <v>414</v>
      </c>
      <c r="K601" s="31" t="s">
        <v>321</v>
      </c>
    </row>
    <row r="602" spans="1:11" x14ac:dyDescent="0.3">
      <c r="A602" s="31" t="s">
        <v>330</v>
      </c>
      <c r="B602" s="31">
        <v>8</v>
      </c>
      <c r="C602" s="31">
        <v>289.25909423828125</v>
      </c>
      <c r="D602" s="31">
        <v>503.35455322265625</v>
      </c>
      <c r="E602" s="31">
        <v>1192.55078125</v>
      </c>
      <c r="F602" s="31">
        <v>321.20606032659862</v>
      </c>
      <c r="G602" s="31">
        <v>323.62698364257812</v>
      </c>
      <c r="H602" s="31">
        <v>356.51986694335937</v>
      </c>
      <c r="I602" s="31">
        <v>690.11320495605469</v>
      </c>
      <c r="J602" s="34" t="s">
        <v>414</v>
      </c>
      <c r="K602" s="31" t="s">
        <v>321</v>
      </c>
    </row>
    <row r="603" spans="1:11" x14ac:dyDescent="0.3">
      <c r="A603" s="31" t="s">
        <v>410</v>
      </c>
      <c r="B603" s="31">
        <v>8</v>
      </c>
      <c r="C603" s="31">
        <v>69.900917053222656</v>
      </c>
      <c r="D603" s="31">
        <v>122.35292911529541</v>
      </c>
      <c r="E603" s="31">
        <v>350.63754272460937</v>
      </c>
      <c r="F603" s="31">
        <v>94.387374728910956</v>
      </c>
      <c r="G603" s="31">
        <v>72.720853805541992</v>
      </c>
      <c r="H603" s="31">
        <v>91.366275787353516</v>
      </c>
      <c r="I603" s="31">
        <v>119.93217468261719</v>
      </c>
      <c r="J603" s="34" t="s">
        <v>414</v>
      </c>
      <c r="K603" s="31" t="s">
        <v>321</v>
      </c>
    </row>
    <row r="604" spans="1:11" x14ac:dyDescent="0.3">
      <c r="A604" s="31" t="s">
        <v>404</v>
      </c>
      <c r="B604" s="31">
        <v>8</v>
      </c>
      <c r="C604" s="31">
        <v>46.35760498046875</v>
      </c>
      <c r="D604" s="31">
        <v>73.23483419418335</v>
      </c>
      <c r="E604" s="31">
        <v>138.97126770019531</v>
      </c>
      <c r="F604" s="31">
        <v>34.127997247593562</v>
      </c>
      <c r="G604" s="31">
        <v>48.58143138885498</v>
      </c>
      <c r="H604" s="31">
        <v>61.380939483642578</v>
      </c>
      <c r="I604" s="31">
        <v>101.55264282226562</v>
      </c>
      <c r="J604" s="34" t="s">
        <v>414</v>
      </c>
      <c r="K604" s="31" t="s">
        <v>321</v>
      </c>
    </row>
    <row r="605" spans="1:11" x14ac:dyDescent="0.3">
      <c r="A605" s="31" t="s">
        <v>322</v>
      </c>
      <c r="B605" s="31">
        <v>8</v>
      </c>
      <c r="C605" s="31">
        <v>76.958221435546875</v>
      </c>
      <c r="D605" s="31">
        <v>167.97352313995361</v>
      </c>
      <c r="E605" s="31">
        <v>292.13482666015625</v>
      </c>
      <c r="F605" s="31">
        <v>68.336033741332344</v>
      </c>
      <c r="G605" s="31">
        <v>103.45329093933105</v>
      </c>
      <c r="H605" s="31">
        <v>171.34934997558594</v>
      </c>
      <c r="I605" s="31">
        <v>202.16846466064453</v>
      </c>
      <c r="J605" s="34" t="s">
        <v>414</v>
      </c>
      <c r="K605" s="31" t="s">
        <v>321</v>
      </c>
    </row>
    <row r="606" spans="1:11" x14ac:dyDescent="0.3">
      <c r="A606" s="31" t="s">
        <v>400</v>
      </c>
      <c r="B606" s="31">
        <v>8</v>
      </c>
      <c r="C606" s="31">
        <v>36.332881927490234</v>
      </c>
      <c r="D606" s="31">
        <v>59.611622333526611</v>
      </c>
      <c r="E606" s="31">
        <v>86.469467163085937</v>
      </c>
      <c r="F606" s="31">
        <v>21.00203046638066</v>
      </c>
      <c r="G606" s="31">
        <v>40.074543952941895</v>
      </c>
      <c r="H606" s="31">
        <v>53.296224594116211</v>
      </c>
      <c r="I606" s="31">
        <v>83.334892272949219</v>
      </c>
      <c r="J606" s="34" t="s">
        <v>414</v>
      </c>
      <c r="K606" s="31" t="s">
        <v>321</v>
      </c>
    </row>
    <row r="607" spans="1:11" x14ac:dyDescent="0.3">
      <c r="A607" s="31" t="s">
        <v>324</v>
      </c>
      <c r="B607" s="31">
        <v>8</v>
      </c>
      <c r="C607" s="31">
        <v>166.41329956054687</v>
      </c>
      <c r="D607" s="31">
        <v>273.29082107543945</v>
      </c>
      <c r="E607" s="31">
        <v>482.9356689453125</v>
      </c>
      <c r="F607" s="31">
        <v>113.08857732721847</v>
      </c>
      <c r="G607" s="31">
        <v>193.69331741333008</v>
      </c>
      <c r="H607" s="31">
        <v>231.68114471435547</v>
      </c>
      <c r="I607" s="31">
        <v>373.77690887451172</v>
      </c>
      <c r="J607" s="34" t="s">
        <v>414</v>
      </c>
      <c r="K607" s="31" t="s">
        <v>321</v>
      </c>
    </row>
    <row r="608" spans="1:11" x14ac:dyDescent="0.3">
      <c r="A608" s="31" t="s">
        <v>402</v>
      </c>
      <c r="B608" s="31">
        <v>8</v>
      </c>
      <c r="C608" s="31">
        <v>40.504817962646484</v>
      </c>
      <c r="D608" s="31">
        <v>61.946108818054199</v>
      </c>
      <c r="E608" s="31">
        <v>91.187652587890625</v>
      </c>
      <c r="F608" s="31">
        <v>15.566100078914184</v>
      </c>
      <c r="G608" s="31">
        <v>51.710885047912598</v>
      </c>
      <c r="H608" s="31">
        <v>60.529914855957031</v>
      </c>
      <c r="I608" s="31">
        <v>69.908493041992188</v>
      </c>
      <c r="J608" s="34" t="s">
        <v>414</v>
      </c>
      <c r="K608" s="31" t="s">
        <v>321</v>
      </c>
    </row>
    <row r="609" spans="1:11" x14ac:dyDescent="0.3">
      <c r="A609" s="31" t="s">
        <v>326</v>
      </c>
      <c r="B609" s="31">
        <v>8</v>
      </c>
      <c r="C609" s="31">
        <v>66.920822143554688</v>
      </c>
      <c r="D609" s="31">
        <v>156.85598468780518</v>
      </c>
      <c r="E609" s="31">
        <v>612.243408203125</v>
      </c>
      <c r="F609" s="31">
        <v>185.20616684008684</v>
      </c>
      <c r="G609" s="31">
        <v>72.205141067504883</v>
      </c>
      <c r="H609" s="31">
        <v>97.506805419921875</v>
      </c>
      <c r="I609" s="31">
        <v>116.63774108886719</v>
      </c>
      <c r="J609" s="34" t="s">
        <v>414</v>
      </c>
      <c r="K609" s="31" t="s">
        <v>321</v>
      </c>
    </row>
    <row r="610" spans="1:11" x14ac:dyDescent="0.3">
      <c r="A610" s="31" t="s">
        <v>411</v>
      </c>
      <c r="B610" s="31">
        <v>8</v>
      </c>
      <c r="C610" s="31">
        <v>41.340156555175781</v>
      </c>
      <c r="D610" s="31">
        <v>58.586371898651123</v>
      </c>
      <c r="E610" s="31">
        <v>92.872085571289063</v>
      </c>
      <c r="F610" s="31">
        <v>18.154964572703054</v>
      </c>
      <c r="G610" s="31">
        <v>43.633148193359375</v>
      </c>
      <c r="H610" s="31">
        <v>52.929224014282227</v>
      </c>
      <c r="I610" s="31">
        <v>73.029993057250977</v>
      </c>
      <c r="J610" s="34" t="s">
        <v>414</v>
      </c>
      <c r="K610" s="31" t="s">
        <v>321</v>
      </c>
    </row>
    <row r="611" spans="1:11" x14ac:dyDescent="0.3">
      <c r="A611" s="31" t="s">
        <v>412</v>
      </c>
      <c r="B611" s="31">
        <v>8</v>
      </c>
      <c r="C611" s="31">
        <v>39.459274291992188</v>
      </c>
      <c r="D611" s="31">
        <v>71.360867500305176</v>
      </c>
      <c r="E611" s="31">
        <v>155.80117797851563</v>
      </c>
      <c r="F611" s="31">
        <v>40.619903763780023</v>
      </c>
      <c r="G611" s="31">
        <v>43.191318511962891</v>
      </c>
      <c r="H611" s="31">
        <v>51.234645843505859</v>
      </c>
      <c r="I611" s="31">
        <v>97.340639114379883</v>
      </c>
      <c r="J611" s="34" t="s">
        <v>414</v>
      </c>
      <c r="K611" s="31" t="s">
        <v>321</v>
      </c>
    </row>
    <row r="612" spans="1:11" x14ac:dyDescent="0.3">
      <c r="A612" s="31" t="s">
        <v>332</v>
      </c>
      <c r="B612" s="31">
        <v>9</v>
      </c>
      <c r="C612" s="31">
        <v>44.839427947998047</v>
      </c>
      <c r="D612" s="31">
        <v>81.234869639078781</v>
      </c>
      <c r="E612" s="31">
        <v>150.26129150390625</v>
      </c>
      <c r="F612" s="31">
        <v>34.471284761820577</v>
      </c>
      <c r="G612" s="31">
        <v>55.775588989257813</v>
      </c>
      <c r="H612" s="31">
        <v>68.772819519042969</v>
      </c>
      <c r="I612" s="31">
        <v>104.71672821044922</v>
      </c>
      <c r="J612" s="34" t="s">
        <v>414</v>
      </c>
      <c r="K612" s="31" t="s">
        <v>321</v>
      </c>
    </row>
    <row r="613" spans="1:11" x14ac:dyDescent="0.3">
      <c r="A613" s="31" t="s">
        <v>331</v>
      </c>
      <c r="B613" s="31">
        <v>9</v>
      </c>
      <c r="C613" s="31">
        <v>35.133819580078125</v>
      </c>
      <c r="D613" s="31">
        <v>42.813423580593536</v>
      </c>
      <c r="E613" s="31">
        <v>52.244457244873047</v>
      </c>
      <c r="F613" s="31">
        <v>5.3635614475791042</v>
      </c>
      <c r="G613" s="31">
        <v>38.302640914916992</v>
      </c>
      <c r="H613" s="31">
        <v>42.659408569335938</v>
      </c>
      <c r="I613" s="31">
        <v>46.978984832763672</v>
      </c>
      <c r="J613" s="34" t="s">
        <v>414</v>
      </c>
      <c r="K613" s="31" t="s">
        <v>321</v>
      </c>
    </row>
    <row r="614" spans="1:11" x14ac:dyDescent="0.3">
      <c r="A614" s="31" t="s">
        <v>327</v>
      </c>
      <c r="B614" s="31">
        <v>9</v>
      </c>
      <c r="C614" s="31">
        <v>37.089271545410156</v>
      </c>
      <c r="D614" s="31">
        <v>171.80981318155924</v>
      </c>
      <c r="E614" s="31">
        <v>605.748779296875</v>
      </c>
      <c r="F614" s="31">
        <v>238.09373002734216</v>
      </c>
      <c r="G614" s="31">
        <v>40.939369201660156</v>
      </c>
      <c r="H614" s="31">
        <v>53.415164947509766</v>
      </c>
      <c r="I614" s="31">
        <v>329.82078170776367</v>
      </c>
      <c r="J614" s="34" t="s">
        <v>414</v>
      </c>
      <c r="K614" s="31" t="s">
        <v>321</v>
      </c>
    </row>
    <row r="615" spans="1:11" x14ac:dyDescent="0.3">
      <c r="A615" s="34" t="s">
        <v>325</v>
      </c>
      <c r="B615" s="30">
        <v>9</v>
      </c>
      <c r="C615" s="30">
        <v>27.248758316040039</v>
      </c>
      <c r="D615" s="30">
        <v>241.18123647901746</v>
      </c>
      <c r="E615" s="30">
        <v>1119.5760498046875</v>
      </c>
      <c r="F615" s="30">
        <v>399.00171473190079</v>
      </c>
      <c r="G615" s="30">
        <v>39.172262191772461</v>
      </c>
      <c r="H615" s="30">
        <v>47.224716186523438</v>
      </c>
      <c r="I615" s="30">
        <v>400.17775726318359</v>
      </c>
      <c r="J615" s="34" t="s">
        <v>414</v>
      </c>
      <c r="K615" s="31" t="s">
        <v>321</v>
      </c>
    </row>
    <row r="616" spans="1:11" x14ac:dyDescent="0.3">
      <c r="A616" s="34" t="s">
        <v>333</v>
      </c>
      <c r="B616" s="30">
        <v>9</v>
      </c>
      <c r="C616" s="30">
        <v>45.183311462402344</v>
      </c>
      <c r="D616" s="30">
        <v>73.07559246487088</v>
      </c>
      <c r="E616" s="30">
        <v>118.59487915039062</v>
      </c>
      <c r="F616" s="30">
        <v>25.253809628193991</v>
      </c>
      <c r="G616" s="30">
        <v>51.898565292358398</v>
      </c>
      <c r="H616" s="30">
        <v>61.892967224121094</v>
      </c>
      <c r="I616" s="30">
        <v>94.574836730957031</v>
      </c>
      <c r="J616" s="34" t="s">
        <v>414</v>
      </c>
      <c r="K616" s="31" t="s">
        <v>321</v>
      </c>
    </row>
    <row r="617" spans="1:11" x14ac:dyDescent="0.3">
      <c r="A617" s="34" t="s">
        <v>401</v>
      </c>
      <c r="B617" s="30">
        <v>9</v>
      </c>
      <c r="C617" s="30">
        <v>37.562492370605469</v>
      </c>
      <c r="D617" s="30">
        <v>77.595692104763458</v>
      </c>
      <c r="E617" s="30">
        <v>226.44541931152344</v>
      </c>
      <c r="F617" s="30">
        <v>59.820930200105586</v>
      </c>
      <c r="G617" s="30">
        <v>44.986221313476563</v>
      </c>
      <c r="H617" s="30">
        <v>56.441482543945313</v>
      </c>
      <c r="I617" s="30">
        <v>87.571264266967773</v>
      </c>
      <c r="J617" s="34" t="s">
        <v>414</v>
      </c>
      <c r="K617" s="31" t="s">
        <v>321</v>
      </c>
    </row>
    <row r="618" spans="1:11" x14ac:dyDescent="0.3">
      <c r="A618" s="34" t="s">
        <v>329</v>
      </c>
      <c r="B618" s="30">
        <v>10</v>
      </c>
      <c r="C618" s="30">
        <v>36.951133728027344</v>
      </c>
      <c r="D618" s="30">
        <v>109.19995155334473</v>
      </c>
      <c r="E618" s="30">
        <v>328.954833984375</v>
      </c>
      <c r="F618" s="30">
        <v>84.539857782194815</v>
      </c>
      <c r="G618" s="30">
        <v>61.926450729370117</v>
      </c>
      <c r="H618" s="30">
        <v>79.222877502441406</v>
      </c>
      <c r="I618" s="30">
        <v>125.07111358642578</v>
      </c>
      <c r="J618" s="34" t="s">
        <v>414</v>
      </c>
      <c r="K618" s="31" t="s">
        <v>321</v>
      </c>
    </row>
    <row r="619" spans="1:11" x14ac:dyDescent="0.3">
      <c r="A619" s="34" t="s">
        <v>323</v>
      </c>
      <c r="B619" s="30">
        <v>10</v>
      </c>
      <c r="C619" s="30">
        <v>122.26213073730469</v>
      </c>
      <c r="D619" s="30">
        <v>252.63283691406249</v>
      </c>
      <c r="E619" s="30">
        <v>588.31201171875</v>
      </c>
      <c r="F619" s="30">
        <v>143.91232327544506</v>
      </c>
      <c r="G619" s="30">
        <v>151.58744812011719</v>
      </c>
      <c r="H619" s="30">
        <v>198.97396087646484</v>
      </c>
      <c r="I619" s="30">
        <v>325.60985565185547</v>
      </c>
      <c r="J619" s="34" t="s">
        <v>414</v>
      </c>
      <c r="K619" s="31" t="s">
        <v>321</v>
      </c>
    </row>
    <row r="620" spans="1:11" x14ac:dyDescent="0.3">
      <c r="A620" s="34" t="s">
        <v>334</v>
      </c>
      <c r="B620" s="30">
        <v>10</v>
      </c>
      <c r="C620" s="30">
        <v>32.974391937255859</v>
      </c>
      <c r="D620" s="30">
        <v>62.842008209228517</v>
      </c>
      <c r="E620" s="30">
        <v>155.25337219238281</v>
      </c>
      <c r="F620" s="30">
        <v>33.944878934858316</v>
      </c>
      <c r="G620" s="30">
        <v>47.862701416015625</v>
      </c>
      <c r="H620" s="30">
        <v>52.480457305908203</v>
      </c>
      <c r="I620" s="30">
        <v>63.298744201660156</v>
      </c>
      <c r="J620" s="34" t="s">
        <v>414</v>
      </c>
      <c r="K620" s="31" t="s">
        <v>321</v>
      </c>
    </row>
    <row r="621" spans="1:11" x14ac:dyDescent="0.3">
      <c r="A621" s="34" t="s">
        <v>320</v>
      </c>
      <c r="B621" s="30">
        <v>10</v>
      </c>
      <c r="C621" s="30">
        <v>28.342496871948242</v>
      </c>
      <c r="D621" s="30">
        <v>102.80903186798096</v>
      </c>
      <c r="E621" s="30">
        <v>602.155517578125</v>
      </c>
      <c r="F621" s="30">
        <v>176.46179330903297</v>
      </c>
      <c r="G621" s="30">
        <v>34.925201416015625</v>
      </c>
      <c r="H621" s="30">
        <v>40.947286605834961</v>
      </c>
      <c r="I621" s="30">
        <v>76.792686462402344</v>
      </c>
      <c r="J621" s="34" t="s">
        <v>414</v>
      </c>
      <c r="K621" s="31" t="s">
        <v>321</v>
      </c>
    </row>
    <row r="622" spans="1:11" x14ac:dyDescent="0.3">
      <c r="A622" s="34" t="s">
        <v>336</v>
      </c>
      <c r="B622" s="30">
        <v>11</v>
      </c>
      <c r="C622" s="30">
        <v>39.821819305419922</v>
      </c>
      <c r="D622" s="30">
        <v>94.204658508300781</v>
      </c>
      <c r="E622" s="30">
        <v>184.96275329589844</v>
      </c>
      <c r="F622" s="30">
        <v>42.003109534735025</v>
      </c>
      <c r="G622" s="30">
        <v>58.039833068847656</v>
      </c>
      <c r="H622" s="30">
        <v>99.649246215820312</v>
      </c>
      <c r="I622" s="30">
        <v>114.28706359863281</v>
      </c>
      <c r="J622" s="34" t="s">
        <v>414</v>
      </c>
      <c r="K622" s="31" t="s">
        <v>321</v>
      </c>
    </row>
    <row r="623" spans="1:11" x14ac:dyDescent="0.3">
      <c r="A623" s="34" t="s">
        <v>340</v>
      </c>
      <c r="B623" s="30">
        <v>11</v>
      </c>
      <c r="C623" s="30">
        <v>36.089855194091797</v>
      </c>
      <c r="D623" s="30">
        <v>44.065017353404649</v>
      </c>
      <c r="E623" s="30">
        <v>53.956462860107422</v>
      </c>
      <c r="F623" s="30">
        <v>6.6003466879433619</v>
      </c>
      <c r="G623" s="30">
        <v>39.205917358398438</v>
      </c>
      <c r="H623" s="30">
        <v>40.709220886230469</v>
      </c>
      <c r="I623" s="30">
        <v>50.903888702392578</v>
      </c>
      <c r="J623" s="34" t="s">
        <v>414</v>
      </c>
      <c r="K623" s="31" t="s">
        <v>321</v>
      </c>
    </row>
    <row r="624" spans="1:11" x14ac:dyDescent="0.3">
      <c r="A624" s="34" t="s">
        <v>335</v>
      </c>
      <c r="B624" s="30">
        <v>11</v>
      </c>
      <c r="C624" s="30">
        <v>42.780559539794922</v>
      </c>
      <c r="D624" s="30">
        <v>126.75824252041903</v>
      </c>
      <c r="E624" s="30">
        <v>626.6806640625</v>
      </c>
      <c r="F624" s="30">
        <v>171.38191515958636</v>
      </c>
      <c r="G624" s="30">
        <v>44.447944641113281</v>
      </c>
      <c r="H624" s="30">
        <v>56.019683837890625</v>
      </c>
      <c r="I624" s="30">
        <v>155.479248046875</v>
      </c>
      <c r="J624" s="34" t="s">
        <v>414</v>
      </c>
      <c r="K624" s="31" t="s">
        <v>321</v>
      </c>
    </row>
    <row r="625" spans="1:11" x14ac:dyDescent="0.3">
      <c r="A625" s="34" t="s">
        <v>337</v>
      </c>
      <c r="B625" s="30">
        <v>12</v>
      </c>
      <c r="C625" s="30">
        <v>43.154445648193359</v>
      </c>
      <c r="D625" s="30">
        <v>96.733440717061356</v>
      </c>
      <c r="E625" s="30">
        <v>204.8541259765625</v>
      </c>
      <c r="F625" s="30">
        <v>51.629001689669934</v>
      </c>
      <c r="G625" s="30">
        <v>51.483814239501953</v>
      </c>
      <c r="H625" s="30">
        <v>83.685371398925781</v>
      </c>
      <c r="I625" s="30">
        <v>133.64811706542969</v>
      </c>
      <c r="J625" s="34" t="s">
        <v>414</v>
      </c>
      <c r="K625" s="31" t="s">
        <v>321</v>
      </c>
    </row>
    <row r="626" spans="1:11" x14ac:dyDescent="0.3">
      <c r="A626" s="34" t="s">
        <v>347</v>
      </c>
      <c r="B626" s="30">
        <v>12</v>
      </c>
      <c r="C626" s="30">
        <v>48.366722106933594</v>
      </c>
      <c r="D626" s="30">
        <v>71.325043996175125</v>
      </c>
      <c r="E626" s="30">
        <v>117.42372894287109</v>
      </c>
      <c r="F626" s="30">
        <v>26.453862911846112</v>
      </c>
      <c r="G626" s="30">
        <v>51.034675598144531</v>
      </c>
      <c r="H626" s="30">
        <v>57.047996520996094</v>
      </c>
      <c r="I626" s="30">
        <v>99.068624496459961</v>
      </c>
      <c r="J626" s="34" t="s">
        <v>414</v>
      </c>
      <c r="K626" s="31" t="s">
        <v>321</v>
      </c>
    </row>
    <row r="627" spans="1:11" x14ac:dyDescent="0.3">
      <c r="A627" s="34" t="s">
        <v>346</v>
      </c>
      <c r="B627" s="30">
        <v>12</v>
      </c>
      <c r="C627" s="30">
        <v>31.107812881469727</v>
      </c>
      <c r="D627" s="30">
        <v>345.13573630650836</v>
      </c>
      <c r="E627" s="30">
        <v>968.78948974609375</v>
      </c>
      <c r="F627" s="30">
        <v>394.97205285541384</v>
      </c>
      <c r="G627" s="30">
        <v>33.817653656005859</v>
      </c>
      <c r="H627" s="30">
        <v>48.569599151611328</v>
      </c>
      <c r="I627" s="30">
        <v>764.74217224121094</v>
      </c>
      <c r="J627" s="34" t="s">
        <v>414</v>
      </c>
      <c r="K627" s="31" t="s">
        <v>321</v>
      </c>
    </row>
    <row r="628" spans="1:11" x14ac:dyDescent="0.3">
      <c r="A628" s="34" t="s">
        <v>341</v>
      </c>
      <c r="B628" s="30">
        <v>13</v>
      </c>
      <c r="C628" s="30">
        <v>40.008563995361328</v>
      </c>
      <c r="D628" s="30">
        <v>185.1735364473783</v>
      </c>
      <c r="E628" s="30">
        <v>1058.0263671875</v>
      </c>
      <c r="F628" s="30">
        <v>324.5194880499879</v>
      </c>
      <c r="G628" s="30">
        <v>43.451425552368164</v>
      </c>
      <c r="H628" s="30">
        <v>52.877288818359375</v>
      </c>
      <c r="I628" s="30">
        <v>84.315517425537109</v>
      </c>
      <c r="J628" s="34" t="s">
        <v>414</v>
      </c>
      <c r="K628" s="31" t="s">
        <v>321</v>
      </c>
    </row>
    <row r="629" spans="1:11" x14ac:dyDescent="0.3">
      <c r="A629" s="34" t="s">
        <v>342</v>
      </c>
      <c r="B629" s="30">
        <v>13</v>
      </c>
      <c r="C629" s="30">
        <v>50.340435028076172</v>
      </c>
      <c r="D629" s="30">
        <v>84.382200094369736</v>
      </c>
      <c r="E629" s="30">
        <v>189.89126586914062</v>
      </c>
      <c r="F629" s="30">
        <v>39.239633617547106</v>
      </c>
      <c r="G629" s="30">
        <v>56.284938812255859</v>
      </c>
      <c r="H629" s="30">
        <v>66.213134765625</v>
      </c>
      <c r="I629" s="30">
        <v>104.83806610107422</v>
      </c>
      <c r="J629" s="34" t="s">
        <v>414</v>
      </c>
      <c r="K629" s="31" t="s">
        <v>321</v>
      </c>
    </row>
    <row r="630" spans="1:11" x14ac:dyDescent="0.3">
      <c r="A630" s="34" t="s">
        <v>338</v>
      </c>
      <c r="B630" s="30">
        <v>13</v>
      </c>
      <c r="C630" s="30">
        <v>32.339382171630859</v>
      </c>
      <c r="D630" s="30">
        <v>89.760114229642426</v>
      </c>
      <c r="E630" s="30">
        <v>198.20611572265625</v>
      </c>
      <c r="F630" s="30">
        <v>57.706383845015466</v>
      </c>
      <c r="G630" s="30">
        <v>47.668973922729492</v>
      </c>
      <c r="H630" s="30">
        <v>68.177566528320313</v>
      </c>
      <c r="I630" s="30">
        <v>134.1869010925293</v>
      </c>
      <c r="J630" s="34" t="s">
        <v>414</v>
      </c>
      <c r="K630" s="31" t="s">
        <v>321</v>
      </c>
    </row>
    <row r="631" spans="1:11" x14ac:dyDescent="0.3">
      <c r="A631" s="34" t="s">
        <v>339</v>
      </c>
      <c r="B631" s="30">
        <v>13</v>
      </c>
      <c r="C631" s="30">
        <v>60.450279235839844</v>
      </c>
      <c r="D631" s="30">
        <v>212.32825587346002</v>
      </c>
      <c r="E631" s="30">
        <v>1120.8277587890625</v>
      </c>
      <c r="F631" s="30">
        <v>281.52814769209272</v>
      </c>
      <c r="G631" s="30">
        <v>74.009410858154297</v>
      </c>
      <c r="H631" s="30">
        <v>129.3868408203125</v>
      </c>
      <c r="I631" s="30">
        <v>204.75654602050781</v>
      </c>
      <c r="J631" s="34" t="s">
        <v>414</v>
      </c>
      <c r="K631" s="31" t="s">
        <v>321</v>
      </c>
    </row>
    <row r="632" spans="1:11" x14ac:dyDescent="0.3">
      <c r="A632" s="34" t="s">
        <v>345</v>
      </c>
      <c r="B632" s="30">
        <v>14</v>
      </c>
      <c r="C632" s="30">
        <v>38.496990203857422</v>
      </c>
      <c r="D632" s="30">
        <v>116.43053708757672</v>
      </c>
      <c r="E632" s="30">
        <v>380.77581787109375</v>
      </c>
      <c r="F632" s="30">
        <v>82.096237923023779</v>
      </c>
      <c r="G632" s="30">
        <v>77.448799133300781</v>
      </c>
      <c r="H632" s="30">
        <v>92.405113220214844</v>
      </c>
      <c r="I632" s="30">
        <v>130.93429565429687</v>
      </c>
      <c r="J632" s="34" t="s">
        <v>414</v>
      </c>
      <c r="K632" s="31" t="s">
        <v>321</v>
      </c>
    </row>
    <row r="633" spans="1:11" x14ac:dyDescent="0.3">
      <c r="A633" s="34" t="s">
        <v>328</v>
      </c>
      <c r="B633" s="30">
        <v>14</v>
      </c>
      <c r="C633" s="30">
        <v>25.056449890136719</v>
      </c>
      <c r="D633" s="30">
        <v>52.366505486624582</v>
      </c>
      <c r="E633" s="30">
        <v>110.86594390869141</v>
      </c>
      <c r="F633" s="30">
        <v>25.201631492314654</v>
      </c>
      <c r="G633" s="30">
        <v>29.692301273345947</v>
      </c>
      <c r="H633" s="30">
        <v>51.677043914794922</v>
      </c>
      <c r="I633" s="30">
        <v>67.472330093383789</v>
      </c>
      <c r="J633" s="34" t="s">
        <v>414</v>
      </c>
      <c r="K633" s="31" t="s">
        <v>321</v>
      </c>
    </row>
    <row r="634" spans="1:11" x14ac:dyDescent="0.3">
      <c r="A634" s="31" t="s">
        <v>351</v>
      </c>
      <c r="B634" s="31">
        <v>14</v>
      </c>
      <c r="C634" s="31">
        <v>33.525161743164063</v>
      </c>
      <c r="D634" s="31">
        <v>42.110471725463867</v>
      </c>
      <c r="E634" s="31">
        <v>50.754188537597656</v>
      </c>
      <c r="F634" s="31">
        <v>5.2778807207634646</v>
      </c>
      <c r="G634" s="31">
        <v>38.829548835754395</v>
      </c>
      <c r="H634" s="31">
        <v>41.556106567382813</v>
      </c>
      <c r="I634" s="31">
        <v>46.189281463623047</v>
      </c>
      <c r="J634" s="34" t="s">
        <v>414</v>
      </c>
      <c r="K634" s="31" t="s">
        <v>321</v>
      </c>
    </row>
    <row r="635" spans="1:11" x14ac:dyDescent="0.3">
      <c r="A635" s="31" t="s">
        <v>343</v>
      </c>
      <c r="B635" s="31">
        <v>15</v>
      </c>
      <c r="C635" s="31">
        <v>36.035511016845703</v>
      </c>
      <c r="D635" s="31">
        <v>343.00714289347331</v>
      </c>
      <c r="E635" s="31">
        <v>1120.6435546875</v>
      </c>
      <c r="F635" s="31">
        <v>417.4109747807255</v>
      </c>
      <c r="G635" s="31">
        <v>38.648212432861328</v>
      </c>
      <c r="H635" s="31">
        <v>56.689651489257812</v>
      </c>
      <c r="I635" s="31">
        <v>688.27545166015625</v>
      </c>
      <c r="J635" s="34" t="s">
        <v>414</v>
      </c>
      <c r="K635" s="31" t="s">
        <v>321</v>
      </c>
    </row>
    <row r="636" spans="1:11" x14ac:dyDescent="0.3">
      <c r="A636" s="31" t="s">
        <v>348</v>
      </c>
      <c r="B636" s="31">
        <v>15</v>
      </c>
      <c r="C636" s="31">
        <v>40.140865325927734</v>
      </c>
      <c r="D636" s="31">
        <v>73.552039845784506</v>
      </c>
      <c r="E636" s="31">
        <v>152.69207763671875</v>
      </c>
      <c r="F636" s="31">
        <v>37.700896305853931</v>
      </c>
      <c r="G636" s="31">
        <v>45.682865142822266</v>
      </c>
      <c r="H636" s="31">
        <v>56.013114929199219</v>
      </c>
      <c r="I636" s="31">
        <v>118.51500701904297</v>
      </c>
      <c r="J636" s="34" t="s">
        <v>414</v>
      </c>
      <c r="K636" s="31" t="s">
        <v>321</v>
      </c>
    </row>
    <row r="637" spans="1:11" x14ac:dyDescent="0.3">
      <c r="A637" s="31" t="s">
        <v>352</v>
      </c>
      <c r="B637" s="31">
        <v>15</v>
      </c>
      <c r="C637" s="31">
        <v>47.574703216552734</v>
      </c>
      <c r="D637" s="31">
        <v>80.582049814860028</v>
      </c>
      <c r="E637" s="31">
        <v>147.93556213378906</v>
      </c>
      <c r="F637" s="31">
        <v>35.07892331056636</v>
      </c>
      <c r="G637" s="31">
        <v>57.985805511474609</v>
      </c>
      <c r="H637" s="31">
        <v>65.243133544921875</v>
      </c>
      <c r="I637" s="31">
        <v>126.99114227294922</v>
      </c>
      <c r="J637" s="34" t="s">
        <v>414</v>
      </c>
      <c r="K637" s="31" t="s">
        <v>321</v>
      </c>
    </row>
    <row r="638" spans="1:11" x14ac:dyDescent="0.3">
      <c r="A638" s="31" t="s">
        <v>353</v>
      </c>
      <c r="B638" s="31">
        <v>15</v>
      </c>
      <c r="C638" s="31">
        <v>54.4317626953125</v>
      </c>
      <c r="D638" s="31">
        <v>85.478340911865232</v>
      </c>
      <c r="E638" s="31">
        <v>165.02047729492188</v>
      </c>
      <c r="F638" s="31">
        <v>37.051726693807751</v>
      </c>
      <c r="G638" s="31">
        <v>63.427776336669922</v>
      </c>
      <c r="H638" s="31">
        <v>68.900672912597656</v>
      </c>
      <c r="I638" s="31">
        <v>86.720321655273438</v>
      </c>
      <c r="J638" s="34" t="s">
        <v>414</v>
      </c>
      <c r="K638" s="31" t="s">
        <v>321</v>
      </c>
    </row>
    <row r="639" spans="1:11" x14ac:dyDescent="0.3">
      <c r="A639" s="31" t="s">
        <v>344</v>
      </c>
      <c r="B639" s="31">
        <v>16</v>
      </c>
      <c r="C639" s="31">
        <v>32.322319030761719</v>
      </c>
      <c r="D639" s="31">
        <v>122.38598799705505</v>
      </c>
      <c r="E639" s="31">
        <v>679.75</v>
      </c>
      <c r="F639" s="31">
        <v>194.93042803822374</v>
      </c>
      <c r="G639" s="31">
        <v>41.584475517272949</v>
      </c>
      <c r="H639" s="31">
        <v>48.184684753417969</v>
      </c>
      <c r="I639" s="31">
        <v>74.303058624267578</v>
      </c>
      <c r="J639" s="34" t="s">
        <v>414</v>
      </c>
      <c r="K639" s="31" t="s">
        <v>321</v>
      </c>
    </row>
    <row r="640" spans="1:11" x14ac:dyDescent="0.3">
      <c r="A640" s="31" t="s">
        <v>355</v>
      </c>
      <c r="B640" s="31">
        <v>17</v>
      </c>
      <c r="C640" s="31">
        <v>46.0845947265625</v>
      </c>
      <c r="D640" s="31">
        <v>88.92513409782859</v>
      </c>
      <c r="E640" s="31">
        <v>309.10296630859375</v>
      </c>
      <c r="F640" s="31">
        <v>67.349746116517409</v>
      </c>
      <c r="G640" s="31">
        <v>53.086395263671875</v>
      </c>
      <c r="H640" s="31">
        <v>58.4788818359375</v>
      </c>
      <c r="I640" s="31">
        <v>101.6751708984375</v>
      </c>
      <c r="J640" s="34" t="s">
        <v>414</v>
      </c>
      <c r="K640" s="31" t="s">
        <v>321</v>
      </c>
    </row>
    <row r="641" spans="1:11" x14ac:dyDescent="0.3">
      <c r="A641" s="31" t="s">
        <v>350</v>
      </c>
      <c r="B641" s="31">
        <v>17</v>
      </c>
      <c r="C641" s="31">
        <v>44.715862274169922</v>
      </c>
      <c r="D641" s="31">
        <v>127.37235978070427</v>
      </c>
      <c r="E641" s="31">
        <v>759.18109130859375</v>
      </c>
      <c r="F641" s="31">
        <v>166.34117950616695</v>
      </c>
      <c r="G641" s="31">
        <v>51.689239501953125</v>
      </c>
      <c r="H641" s="31">
        <v>95.168632507324219</v>
      </c>
      <c r="I641" s="31">
        <v>122.88299179077148</v>
      </c>
      <c r="J641" s="34" t="s">
        <v>414</v>
      </c>
      <c r="K641" s="31" t="s">
        <v>321</v>
      </c>
    </row>
    <row r="642" spans="1:11" x14ac:dyDescent="0.3">
      <c r="A642" s="31" t="s">
        <v>349</v>
      </c>
      <c r="B642" s="31">
        <v>17</v>
      </c>
      <c r="C642" s="31">
        <v>43.770820617675781</v>
      </c>
      <c r="D642" s="31">
        <v>115.35194643806008</v>
      </c>
      <c r="E642" s="31">
        <v>360.70413208007812</v>
      </c>
      <c r="F642" s="31">
        <v>80.018712984925799</v>
      </c>
      <c r="G642" s="31">
        <v>65.477252960205078</v>
      </c>
      <c r="H642" s="31">
        <v>93.21978759765625</v>
      </c>
      <c r="I642" s="31">
        <v>123.93779373168945</v>
      </c>
      <c r="J642" s="34" t="s">
        <v>414</v>
      </c>
      <c r="K642" s="31" t="s">
        <v>321</v>
      </c>
    </row>
    <row r="643" spans="1:11" x14ac:dyDescent="0.3">
      <c r="A643" s="31" t="s">
        <v>354</v>
      </c>
      <c r="B643" s="31">
        <v>18</v>
      </c>
      <c r="C643" s="31">
        <v>48.731956481933594</v>
      </c>
      <c r="D643" s="31">
        <v>79.522389305962463</v>
      </c>
      <c r="E643" s="31">
        <v>138.61814880371094</v>
      </c>
      <c r="F643" s="31">
        <v>26.086535149137809</v>
      </c>
      <c r="G643" s="31">
        <v>60.236907958984375</v>
      </c>
      <c r="H643" s="31">
        <v>66.002614974975586</v>
      </c>
      <c r="I643" s="31">
        <v>104.18515777587891</v>
      </c>
      <c r="J643" s="34" t="s">
        <v>414</v>
      </c>
      <c r="K643" s="31" t="s">
        <v>321</v>
      </c>
    </row>
    <row r="644" spans="1:11" x14ac:dyDescent="0.3">
      <c r="A644" s="31" t="s">
        <v>359</v>
      </c>
      <c r="B644" s="31">
        <v>18</v>
      </c>
      <c r="C644" s="31">
        <v>35.844524383544922</v>
      </c>
      <c r="D644" s="31">
        <v>144.90786764356824</v>
      </c>
      <c r="E644" s="31">
        <v>249.58442687988281</v>
      </c>
      <c r="F644" s="31">
        <v>57.101953856775793</v>
      </c>
      <c r="G644" s="31">
        <v>94.075471878051758</v>
      </c>
      <c r="H644" s="31">
        <v>141.99200439453125</v>
      </c>
      <c r="I644" s="31">
        <v>186.4631233215332</v>
      </c>
      <c r="J644" s="34" t="s">
        <v>414</v>
      </c>
      <c r="K644" s="31" t="s">
        <v>321</v>
      </c>
    </row>
    <row r="645" spans="1:11" x14ac:dyDescent="0.3">
      <c r="A645" s="31" t="s">
        <v>358</v>
      </c>
      <c r="B645" s="31">
        <v>20</v>
      </c>
      <c r="C645" s="31">
        <v>40.796657562255859</v>
      </c>
      <c r="D645" s="31">
        <v>127.85348339080811</v>
      </c>
      <c r="E645" s="31">
        <v>882.841064453125</v>
      </c>
      <c r="F645" s="31">
        <v>204.71229410971671</v>
      </c>
      <c r="G645" s="31">
        <v>44.196358680725098</v>
      </c>
      <c r="H645" s="31">
        <v>57.65228271484375</v>
      </c>
      <c r="I645" s="31">
        <v>91.827539443969727</v>
      </c>
      <c r="J645" s="34" t="s">
        <v>414</v>
      </c>
      <c r="K645" s="31" t="s">
        <v>321</v>
      </c>
    </row>
    <row r="646" spans="1:11" x14ac:dyDescent="0.3">
      <c r="A646" s="31" t="s">
        <v>356</v>
      </c>
      <c r="B646" s="31">
        <v>21</v>
      </c>
      <c r="C646" s="31">
        <v>40.674507141113281</v>
      </c>
      <c r="D646" s="31">
        <v>83.874079386393234</v>
      </c>
      <c r="E646" s="31">
        <v>192.47470092773437</v>
      </c>
      <c r="F646" s="31">
        <v>37.070247972157176</v>
      </c>
      <c r="G646" s="31">
        <v>54.805612564086914</v>
      </c>
      <c r="H646" s="31">
        <v>65.874237060546875</v>
      </c>
      <c r="I646" s="31">
        <v>108.16898345947266</v>
      </c>
      <c r="J646" s="34" t="s">
        <v>414</v>
      </c>
      <c r="K646" s="31" t="s">
        <v>321</v>
      </c>
    </row>
    <row r="647" spans="1:11" x14ac:dyDescent="0.3">
      <c r="A647" s="31" t="s">
        <v>360</v>
      </c>
      <c r="B647" s="31">
        <v>22</v>
      </c>
      <c r="C647" s="31">
        <v>46.284564971923828</v>
      </c>
      <c r="D647" s="31">
        <v>104.42978928305887</v>
      </c>
      <c r="E647" s="31">
        <v>483.73355102539062</v>
      </c>
      <c r="F647" s="31">
        <v>91.099865173027041</v>
      </c>
      <c r="G647" s="31">
        <v>60.94708251953125</v>
      </c>
      <c r="H647" s="31">
        <v>80.171096801757813</v>
      </c>
      <c r="I647" s="31">
        <v>108.53602981567383</v>
      </c>
      <c r="J647" s="34" t="s">
        <v>414</v>
      </c>
      <c r="K647" s="31" t="s">
        <v>321</v>
      </c>
    </row>
    <row r="648" spans="1:11" x14ac:dyDescent="0.3">
      <c r="A648" s="31" t="s">
        <v>357</v>
      </c>
      <c r="B648" s="31">
        <v>22</v>
      </c>
      <c r="C648" s="31">
        <v>48.146820068359375</v>
      </c>
      <c r="D648" s="31">
        <v>103.37808106162332</v>
      </c>
      <c r="E648" s="31">
        <v>180.97549438476562</v>
      </c>
      <c r="F648" s="31">
        <v>38.873413807384672</v>
      </c>
      <c r="G648" s="31">
        <v>68.510784149169922</v>
      </c>
      <c r="H648" s="31">
        <v>102.76856994628906</v>
      </c>
      <c r="I648" s="31">
        <v>130.53985977172852</v>
      </c>
      <c r="J648" s="34" t="s">
        <v>414</v>
      </c>
      <c r="K648" s="31" t="s">
        <v>321</v>
      </c>
    </row>
    <row r="649" spans="1:11" x14ac:dyDescent="0.3">
      <c r="A649" s="31" t="s">
        <v>361</v>
      </c>
      <c r="B649" s="31">
        <v>22</v>
      </c>
      <c r="C649" s="31">
        <v>42.47991943359375</v>
      </c>
      <c r="D649" s="31">
        <v>107.86885729703036</v>
      </c>
      <c r="E649" s="31">
        <v>706.5242919921875</v>
      </c>
      <c r="F649" s="31">
        <v>139.2799153514097</v>
      </c>
      <c r="G649" s="31">
        <v>50.968589782714844</v>
      </c>
      <c r="H649" s="31">
        <v>66.650260925292969</v>
      </c>
      <c r="I649" s="31">
        <v>101.74181365966797</v>
      </c>
      <c r="J649" s="34" t="s">
        <v>414</v>
      </c>
      <c r="K649" s="31" t="s">
        <v>321</v>
      </c>
    </row>
    <row r="650" spans="1:11" x14ac:dyDescent="0.3">
      <c r="A650" s="31" t="s">
        <v>363</v>
      </c>
      <c r="B650" s="31">
        <v>23</v>
      </c>
      <c r="C650" s="31">
        <v>41.909759521484375</v>
      </c>
      <c r="D650" s="31">
        <v>140.9274500971255</v>
      </c>
      <c r="E650" s="31">
        <v>664.2698974609375</v>
      </c>
      <c r="F650" s="31">
        <v>187.93308107433415</v>
      </c>
      <c r="G650" s="31">
        <v>52.983596801757813</v>
      </c>
      <c r="H650" s="31">
        <v>63.591442108154297</v>
      </c>
      <c r="I650" s="31">
        <v>92.751495361328125</v>
      </c>
      <c r="J650" s="34" t="s">
        <v>414</v>
      </c>
      <c r="K650" s="31" t="s">
        <v>321</v>
      </c>
    </row>
    <row r="651" spans="1:11" x14ac:dyDescent="0.3">
      <c r="A651" s="31" t="s">
        <v>362</v>
      </c>
      <c r="B651" s="31">
        <v>23</v>
      </c>
      <c r="C651" s="31">
        <v>41.739044189453125</v>
      </c>
      <c r="D651" s="31">
        <v>61.574698240860648</v>
      </c>
      <c r="E651" s="31">
        <v>161.12602233886719</v>
      </c>
      <c r="F651" s="31">
        <v>27.003089323756321</v>
      </c>
      <c r="G651" s="31">
        <v>43.810897827148437</v>
      </c>
      <c r="H651" s="31">
        <v>52.334136962890625</v>
      </c>
      <c r="I651" s="31">
        <v>66.337295532226563</v>
      </c>
      <c r="J651" s="34" t="s">
        <v>414</v>
      </c>
      <c r="K651" s="31" t="s">
        <v>321</v>
      </c>
    </row>
    <row r="652" spans="1:11" x14ac:dyDescent="0.3">
      <c r="A652" s="31" t="s">
        <v>367</v>
      </c>
      <c r="B652" s="31">
        <v>24</v>
      </c>
      <c r="C652" s="31">
        <v>46.508506774902344</v>
      </c>
      <c r="D652" s="31">
        <v>72.163655757904053</v>
      </c>
      <c r="E652" s="31">
        <v>123.59275054931641</v>
      </c>
      <c r="F652" s="31">
        <v>23.79457347317457</v>
      </c>
      <c r="G652" s="31">
        <v>53.937719345092773</v>
      </c>
      <c r="H652" s="31">
        <v>62.193662643432617</v>
      </c>
      <c r="I652" s="31">
        <v>81.73118782043457</v>
      </c>
      <c r="J652" s="34" t="s">
        <v>414</v>
      </c>
      <c r="K652" s="31" t="s">
        <v>321</v>
      </c>
    </row>
    <row r="653" spans="1:11" x14ac:dyDescent="0.3">
      <c r="A653" s="31" t="s">
        <v>365</v>
      </c>
      <c r="B653" s="31">
        <v>24</v>
      </c>
      <c r="C653" s="31">
        <v>33.295219421386719</v>
      </c>
      <c r="D653" s="31">
        <v>87.182495911916092</v>
      </c>
      <c r="E653" s="31">
        <v>613.50701904296875</v>
      </c>
      <c r="F653" s="31">
        <v>113.67103498194707</v>
      </c>
      <c r="G653" s="31">
        <v>46.839972496032715</v>
      </c>
      <c r="H653" s="31">
        <v>67.358417510986328</v>
      </c>
      <c r="I653" s="31">
        <v>81.124780654907227</v>
      </c>
      <c r="J653" s="34" t="s">
        <v>414</v>
      </c>
      <c r="K653" s="31" t="s">
        <v>321</v>
      </c>
    </row>
    <row r="654" spans="1:11" x14ac:dyDescent="0.3">
      <c r="A654" s="31" t="s">
        <v>366</v>
      </c>
      <c r="B654" s="31">
        <v>26</v>
      </c>
      <c r="C654" s="31">
        <v>36.861125946044922</v>
      </c>
      <c r="D654" s="31">
        <v>81.826953594501205</v>
      </c>
      <c r="E654" s="31">
        <v>411.92156982421875</v>
      </c>
      <c r="F654" s="31">
        <v>79.998743002824654</v>
      </c>
      <c r="G654" s="31">
        <v>41.591500282287598</v>
      </c>
      <c r="H654" s="31">
        <v>48.629026412963867</v>
      </c>
      <c r="I654" s="31">
        <v>84.632932662963867</v>
      </c>
      <c r="J654" s="34" t="s">
        <v>414</v>
      </c>
      <c r="K654" s="31" t="s">
        <v>321</v>
      </c>
    </row>
    <row r="655" spans="1:11" x14ac:dyDescent="0.3">
      <c r="A655" s="31" t="s">
        <v>364</v>
      </c>
      <c r="B655" s="31">
        <v>29</v>
      </c>
      <c r="C655" s="31">
        <v>36.496543884277344</v>
      </c>
      <c r="D655" s="31">
        <v>108.44731416373418</v>
      </c>
      <c r="E655" s="31">
        <v>526.17840576171875</v>
      </c>
      <c r="F655" s="31">
        <v>124.79666040479187</v>
      </c>
      <c r="G655" s="31">
        <v>48.781110763549805</v>
      </c>
      <c r="H655" s="31">
        <v>74.071365356445313</v>
      </c>
      <c r="I655" s="31">
        <v>93.607162475585937</v>
      </c>
      <c r="J655" s="34" t="s">
        <v>414</v>
      </c>
      <c r="K655" s="31" t="s">
        <v>321</v>
      </c>
    </row>
    <row r="656" spans="1:11" x14ac:dyDescent="0.3">
      <c r="A656" s="31" t="s">
        <v>368</v>
      </c>
      <c r="B656" s="31">
        <v>29</v>
      </c>
      <c r="C656" s="31">
        <v>33.269214630126953</v>
      </c>
      <c r="D656" s="31">
        <v>150.31979330654801</v>
      </c>
      <c r="E656" s="31">
        <v>1059.859619140625</v>
      </c>
      <c r="F656" s="31">
        <v>248.16687230002768</v>
      </c>
      <c r="G656" s="31">
        <v>48.497526168823242</v>
      </c>
      <c r="H656" s="31">
        <v>72.804656982421875</v>
      </c>
      <c r="I656" s="31">
        <v>126.82192611694336</v>
      </c>
      <c r="J656" s="34" t="s">
        <v>414</v>
      </c>
      <c r="K656" s="31" t="s">
        <v>321</v>
      </c>
    </row>
    <row r="657" spans="1:11" x14ac:dyDescent="0.3">
      <c r="A657" s="31" t="s">
        <v>369</v>
      </c>
      <c r="B657" s="31">
        <v>32</v>
      </c>
      <c r="C657" s="31">
        <v>38.591381072998047</v>
      </c>
      <c r="D657" s="31">
        <v>89.063873410224915</v>
      </c>
      <c r="E657" s="31">
        <v>418.04617309570312</v>
      </c>
      <c r="F657" s="31">
        <v>73.22964834991653</v>
      </c>
      <c r="G657" s="31">
        <v>51.594510078430176</v>
      </c>
      <c r="H657" s="31">
        <v>64.106924057006836</v>
      </c>
      <c r="I657" s="31">
        <v>102.49951171875</v>
      </c>
      <c r="J657" s="34" t="s">
        <v>414</v>
      </c>
      <c r="K657" s="31" t="s">
        <v>321</v>
      </c>
    </row>
    <row r="658" spans="1:11" x14ac:dyDescent="0.3">
      <c r="A658" s="31" t="s">
        <v>370</v>
      </c>
      <c r="B658" s="31">
        <v>33</v>
      </c>
      <c r="C658" s="31">
        <v>40.923870086669922</v>
      </c>
      <c r="D658" s="31">
        <v>89.392979015003547</v>
      </c>
      <c r="E658" s="31">
        <v>541.2593994140625</v>
      </c>
      <c r="F658" s="31">
        <v>88.512891725306687</v>
      </c>
      <c r="G658" s="31">
        <v>54.081560134887695</v>
      </c>
      <c r="H658" s="31">
        <v>63.003894805908203</v>
      </c>
      <c r="I658" s="31">
        <v>93.19244384765625</v>
      </c>
      <c r="J658" s="34" t="s">
        <v>414</v>
      </c>
      <c r="K658" s="31" t="s">
        <v>321</v>
      </c>
    </row>
    <row r="659" spans="1:11" x14ac:dyDescent="0.3">
      <c r="A659" s="31" t="s">
        <v>371</v>
      </c>
      <c r="B659" s="31">
        <v>39</v>
      </c>
      <c r="C659" s="31">
        <v>38.761497497558594</v>
      </c>
      <c r="D659" s="31">
        <v>92.063215695894684</v>
      </c>
      <c r="E659" s="31">
        <v>471.42202758789062</v>
      </c>
      <c r="F659" s="31">
        <v>93.826513882733693</v>
      </c>
      <c r="G659" s="31">
        <v>45.723384857177734</v>
      </c>
      <c r="H659" s="31">
        <v>53.31280517578125</v>
      </c>
      <c r="I659" s="31">
        <v>108.87110900878906</v>
      </c>
      <c r="J659" s="34" t="s">
        <v>414</v>
      </c>
      <c r="K659" s="31" t="s">
        <v>321</v>
      </c>
    </row>
    <row r="660" spans="1:11" x14ac:dyDescent="0.3">
      <c r="A660" s="31" t="s">
        <v>373</v>
      </c>
      <c r="B660" s="31">
        <v>41</v>
      </c>
      <c r="C660" s="31">
        <v>41.458606719970703</v>
      </c>
      <c r="D660" s="31">
        <v>84.730282201999572</v>
      </c>
      <c r="E660" s="31">
        <v>305.85440063476563</v>
      </c>
      <c r="F660" s="31">
        <v>49.692950593100022</v>
      </c>
      <c r="G660" s="31">
        <v>53.168634414672852</v>
      </c>
      <c r="H660" s="31">
        <v>66.066795349121094</v>
      </c>
      <c r="I660" s="31">
        <v>108.12197113037109</v>
      </c>
      <c r="J660" s="34" t="s">
        <v>414</v>
      </c>
      <c r="K660" s="31" t="s">
        <v>321</v>
      </c>
    </row>
    <row r="661" spans="1:11" x14ac:dyDescent="0.3">
      <c r="A661" s="31" t="s">
        <v>372</v>
      </c>
      <c r="B661" s="31">
        <v>41</v>
      </c>
      <c r="C661" s="31">
        <v>32.169639587402344</v>
      </c>
      <c r="D661" s="31">
        <v>119.10550810651081</v>
      </c>
      <c r="E661" s="31">
        <v>1033.277587890625</v>
      </c>
      <c r="F661" s="31">
        <v>234.35032921447268</v>
      </c>
      <c r="G661" s="31">
        <v>40.296215057373047</v>
      </c>
      <c r="H661" s="31">
        <v>48.700557708740234</v>
      </c>
      <c r="I661" s="31">
        <v>75.026252746582031</v>
      </c>
      <c r="J661" s="34" t="s">
        <v>414</v>
      </c>
      <c r="K661" s="31" t="s">
        <v>321</v>
      </c>
    </row>
    <row r="662" spans="1:11" x14ac:dyDescent="0.3">
      <c r="A662" s="31" t="s">
        <v>374</v>
      </c>
      <c r="B662" s="31">
        <v>46</v>
      </c>
      <c r="C662" s="31">
        <v>33.935230255126953</v>
      </c>
      <c r="D662" s="31">
        <v>108.62160143644914</v>
      </c>
      <c r="E662" s="31">
        <v>903.755615234375</v>
      </c>
      <c r="F662" s="31">
        <v>159.74813008311264</v>
      </c>
      <c r="G662" s="31">
        <v>49.380551338195801</v>
      </c>
      <c r="H662" s="31">
        <v>69.173027038574219</v>
      </c>
      <c r="I662" s="31">
        <v>91.458324432373047</v>
      </c>
      <c r="J662" s="34" t="s">
        <v>414</v>
      </c>
      <c r="K662" s="31" t="s">
        <v>321</v>
      </c>
    </row>
    <row r="663" spans="1:11" x14ac:dyDescent="0.3">
      <c r="A663" s="31" t="s">
        <v>375</v>
      </c>
      <c r="B663" s="31">
        <v>49</v>
      </c>
      <c r="C663" s="31">
        <v>35.489860534667969</v>
      </c>
      <c r="D663" s="31">
        <v>84.764952367665813</v>
      </c>
      <c r="E663" s="31">
        <v>600.02606201171875</v>
      </c>
      <c r="F663" s="31">
        <v>78.349280794734369</v>
      </c>
      <c r="G663" s="31">
        <v>56.970466613769531</v>
      </c>
      <c r="H663" s="31">
        <v>72.438278198242188</v>
      </c>
      <c r="I663" s="31">
        <v>88.896743774414063</v>
      </c>
      <c r="J663" s="34" t="s">
        <v>414</v>
      </c>
      <c r="K663" s="31" t="s">
        <v>321</v>
      </c>
    </row>
    <row r="664" spans="1:11" x14ac:dyDescent="0.3">
      <c r="A664" s="31" t="s">
        <v>378</v>
      </c>
      <c r="B664" s="31">
        <v>57</v>
      </c>
      <c r="C664" s="31">
        <v>35.185348510742187</v>
      </c>
      <c r="D664" s="31">
        <v>81.032178644548381</v>
      </c>
      <c r="E664" s="31">
        <v>562.73822021484375</v>
      </c>
      <c r="F664" s="31">
        <v>74.105663959324261</v>
      </c>
      <c r="G664" s="31">
        <v>45.586027145385742</v>
      </c>
      <c r="H664" s="31">
        <v>62.360328674316406</v>
      </c>
      <c r="I664" s="31">
        <v>91.115989685058594</v>
      </c>
      <c r="J664" s="34" t="s">
        <v>414</v>
      </c>
      <c r="K664" s="31" t="s">
        <v>321</v>
      </c>
    </row>
    <row r="665" spans="1:11" x14ac:dyDescent="0.3">
      <c r="A665" s="31" t="s">
        <v>377</v>
      </c>
      <c r="B665" s="31">
        <v>58</v>
      </c>
      <c r="C665" s="31">
        <v>35.880813598632812</v>
      </c>
      <c r="D665" s="31">
        <v>121.77496357621818</v>
      </c>
      <c r="E665" s="31">
        <v>784.669921875</v>
      </c>
      <c r="F665" s="31">
        <v>164.89529125372206</v>
      </c>
      <c r="G665" s="31">
        <v>47.523446083068848</v>
      </c>
      <c r="H665" s="31">
        <v>65.797998428344727</v>
      </c>
      <c r="I665" s="31">
        <v>98.998245239257813</v>
      </c>
      <c r="J665" s="34" t="s">
        <v>414</v>
      </c>
      <c r="K665" s="31" t="s">
        <v>321</v>
      </c>
    </row>
    <row r="666" spans="1:11" x14ac:dyDescent="0.3">
      <c r="A666" s="31" t="s">
        <v>376</v>
      </c>
      <c r="B666" s="31">
        <v>59</v>
      </c>
      <c r="C666" s="31">
        <v>42.617137908935547</v>
      </c>
      <c r="D666" s="31">
        <v>113.12345181481312</v>
      </c>
      <c r="E666" s="31">
        <v>847.5687255859375</v>
      </c>
      <c r="F666" s="31">
        <v>108.97538281009761</v>
      </c>
      <c r="G666" s="31">
        <v>59.604927062988281</v>
      </c>
      <c r="H666" s="31">
        <v>87.0322265625</v>
      </c>
      <c r="I666" s="31">
        <v>125.84725952148437</v>
      </c>
      <c r="J666" s="34" t="s">
        <v>414</v>
      </c>
      <c r="K666" s="31" t="s">
        <v>321</v>
      </c>
    </row>
    <row r="667" spans="1:11" x14ac:dyDescent="0.3">
      <c r="A667" s="31" t="s">
        <v>379</v>
      </c>
      <c r="B667" s="31">
        <v>71</v>
      </c>
      <c r="C667" s="31">
        <v>39.655250549316406</v>
      </c>
      <c r="D667" s="31">
        <v>93.892861003607095</v>
      </c>
      <c r="E667" s="31">
        <v>1128.3148193359375</v>
      </c>
      <c r="F667" s="31">
        <v>131.52497110080222</v>
      </c>
      <c r="G667" s="31">
        <v>54.985076904296875</v>
      </c>
      <c r="H667" s="31">
        <v>66.836036682128906</v>
      </c>
      <c r="I667" s="31">
        <v>87.100326538085937</v>
      </c>
      <c r="J667" s="34" t="s">
        <v>414</v>
      </c>
      <c r="K667" s="31" t="s">
        <v>321</v>
      </c>
    </row>
    <row r="668" spans="1:11" x14ac:dyDescent="0.3">
      <c r="A668" s="31" t="s">
        <v>380</v>
      </c>
      <c r="B668" s="31">
        <v>74</v>
      </c>
      <c r="C668" s="31">
        <v>29.679197311401367</v>
      </c>
      <c r="D668" s="31">
        <v>100.02395464922931</v>
      </c>
      <c r="E668" s="31">
        <v>675.409423828125</v>
      </c>
      <c r="F668" s="31">
        <v>147.26852328934311</v>
      </c>
      <c r="G668" s="31">
        <v>43.722949981689453</v>
      </c>
      <c r="H668" s="31">
        <v>52.23756217956543</v>
      </c>
      <c r="I668" s="31">
        <v>71.953029632568359</v>
      </c>
      <c r="J668" s="34" t="s">
        <v>414</v>
      </c>
      <c r="K668" s="31" t="s">
        <v>321</v>
      </c>
    </row>
    <row r="669" spans="1:11" x14ac:dyDescent="0.3">
      <c r="A669" s="31" t="s">
        <v>381</v>
      </c>
      <c r="B669" s="31">
        <v>88</v>
      </c>
      <c r="C669" s="31">
        <v>37.125492095947266</v>
      </c>
      <c r="D669" s="31">
        <v>120.95980427481912</v>
      </c>
      <c r="E669" s="31">
        <v>1091.62353515625</v>
      </c>
      <c r="F669" s="31">
        <v>167.49391310201051</v>
      </c>
      <c r="G669" s="31">
        <v>59.309124946594238</v>
      </c>
      <c r="H669" s="31">
        <v>71.768344879150391</v>
      </c>
      <c r="I669" s="31">
        <v>101.18269729614258</v>
      </c>
      <c r="J669" s="34" t="s">
        <v>414</v>
      </c>
      <c r="K669" s="31" t="s">
        <v>321</v>
      </c>
    </row>
    <row r="670" spans="1:11" x14ac:dyDescent="0.3">
      <c r="A670" s="31" t="s">
        <v>292</v>
      </c>
      <c r="B670" s="31">
        <v>1481</v>
      </c>
      <c r="C670" s="31">
        <v>25.056449890136719</v>
      </c>
      <c r="D670" s="31">
        <v>110.39380045729179</v>
      </c>
      <c r="E670" s="31">
        <v>1192.55078125</v>
      </c>
      <c r="F670" s="31">
        <v>149.95534357911598</v>
      </c>
      <c r="G670" s="31" t="e">
        <v>#NUM!</v>
      </c>
      <c r="H670" s="31" t="e">
        <v>#NUM!</v>
      </c>
      <c r="I670" s="31" t="e">
        <v>#NUM!</v>
      </c>
      <c r="J670" s="34" t="e">
        <v>#NUM!</v>
      </c>
      <c r="K670" s="31" t="s">
        <v>321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9</v>
      </c>
      <c r="C751" s="31">
        <v>88.496917724609375</v>
      </c>
      <c r="D751" s="31">
        <v>223.43319108751086</v>
      </c>
      <c r="E751" s="31">
        <v>416.2486572265625</v>
      </c>
      <c r="F751" s="31">
        <v>104.95961553276408</v>
      </c>
      <c r="G751" s="31">
        <v>133.62428665161133</v>
      </c>
      <c r="H751" s="31">
        <v>213.22383117675781</v>
      </c>
      <c r="I751" s="31">
        <v>299.00265502929687</v>
      </c>
      <c r="J751" s="34" t="s">
        <v>414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35.366241455078125</v>
      </c>
      <c r="D752" s="31">
        <v>73.338066101074219</v>
      </c>
      <c r="E752" s="31">
        <v>108.02750396728516</v>
      </c>
      <c r="F752" s="31">
        <v>22.860459781974935</v>
      </c>
      <c r="G752" s="31">
        <v>52.016426086425781</v>
      </c>
      <c r="H752" s="31">
        <v>77.764430999755859</v>
      </c>
      <c r="I752" s="31">
        <v>86.897319793701172</v>
      </c>
      <c r="J752" s="34" t="s">
        <v>414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41.290855407714844</v>
      </c>
      <c r="D753" s="31">
        <v>64.708026250203446</v>
      </c>
      <c r="E753" s="31">
        <v>135.15684509277344</v>
      </c>
      <c r="F753" s="31">
        <v>27.093577200676123</v>
      </c>
      <c r="G753" s="31">
        <v>44.925918579101563</v>
      </c>
      <c r="H753" s="31">
        <v>53.596118927001953</v>
      </c>
      <c r="I753" s="31">
        <v>81.526105880737305</v>
      </c>
      <c r="J753" s="34" t="s">
        <v>414</v>
      </c>
      <c r="K753" s="31" t="s">
        <v>383</v>
      </c>
    </row>
    <row r="754" spans="1:11" x14ac:dyDescent="0.3">
      <c r="A754" s="31" t="s">
        <v>387</v>
      </c>
      <c r="B754" s="31">
        <v>16</v>
      </c>
      <c r="C754" s="31">
        <v>69.900917053222656</v>
      </c>
      <c r="D754" s="31">
        <v>123.10034799575806</v>
      </c>
      <c r="E754" s="31">
        <v>380.77581787109375</v>
      </c>
      <c r="F754" s="31">
        <v>96.913525368672865</v>
      </c>
      <c r="G754" s="31">
        <v>73.276023864746094</v>
      </c>
      <c r="H754" s="31">
        <v>81.756492614746094</v>
      </c>
      <c r="I754" s="31">
        <v>119.93217468261719</v>
      </c>
      <c r="J754" s="34" t="s">
        <v>414</v>
      </c>
      <c r="K754" s="31" t="s">
        <v>383</v>
      </c>
    </row>
    <row r="755" spans="1:11" x14ac:dyDescent="0.3">
      <c r="A755" s="31" t="s">
        <v>386</v>
      </c>
      <c r="B755" s="31">
        <v>24</v>
      </c>
      <c r="C755" s="31">
        <v>57.656238555908203</v>
      </c>
      <c r="D755" s="31">
        <v>119.37624073028564</v>
      </c>
      <c r="E755" s="31">
        <v>272.05148315429687</v>
      </c>
      <c r="F755" s="31">
        <v>50.516578244708626</v>
      </c>
      <c r="G755" s="31">
        <v>81.631357192993164</v>
      </c>
      <c r="H755" s="31">
        <v>106.49357986450195</v>
      </c>
      <c r="I755" s="31">
        <v>152.15578460693359</v>
      </c>
      <c r="J755" s="34" t="s">
        <v>414</v>
      </c>
      <c r="K755" s="31" t="s">
        <v>383</v>
      </c>
    </row>
    <row r="756" spans="1:11" x14ac:dyDescent="0.3">
      <c r="A756" s="31" t="s">
        <v>407</v>
      </c>
      <c r="B756" s="31">
        <v>27</v>
      </c>
      <c r="C756" s="31">
        <v>50.699539184570312</v>
      </c>
      <c r="D756" s="31">
        <v>128.20198101467557</v>
      </c>
      <c r="E756" s="31">
        <v>404.718505859375</v>
      </c>
      <c r="F756" s="31">
        <v>79.127798921723453</v>
      </c>
      <c r="G756" s="31">
        <v>78.904876708984375</v>
      </c>
      <c r="H756" s="31">
        <v>108.92164611816406</v>
      </c>
      <c r="I756" s="31">
        <v>143.31793212890625</v>
      </c>
      <c r="J756" s="34" t="s">
        <v>414</v>
      </c>
      <c r="K756" s="31" t="s">
        <v>383</v>
      </c>
    </row>
    <row r="757" spans="1:11" x14ac:dyDescent="0.3">
      <c r="A757" s="31" t="s">
        <v>388</v>
      </c>
      <c r="B757" s="31">
        <v>74</v>
      </c>
      <c r="C757" s="31">
        <v>25.436273574829102</v>
      </c>
      <c r="D757" s="31">
        <v>362.14104546727361</v>
      </c>
      <c r="E757" s="31">
        <v>1192.55078125</v>
      </c>
      <c r="F757" s="31">
        <v>151.27732133789601</v>
      </c>
      <c r="G757" s="31">
        <v>297.14658355712891</v>
      </c>
      <c r="H757" s="31">
        <v>335.32685852050781</v>
      </c>
      <c r="I757" s="31">
        <v>400.57427215576172</v>
      </c>
      <c r="J757" s="34" t="s">
        <v>414</v>
      </c>
      <c r="K757" s="31" t="s">
        <v>383</v>
      </c>
    </row>
    <row r="758" spans="1:11" x14ac:dyDescent="0.3">
      <c r="A758" s="31" t="s">
        <v>389</v>
      </c>
      <c r="B758" s="31">
        <v>249</v>
      </c>
      <c r="C758" s="31">
        <v>55.919254302978516</v>
      </c>
      <c r="D758" s="31">
        <v>265.42436308650127</v>
      </c>
      <c r="E758" s="31">
        <v>1180.4239501953125</v>
      </c>
      <c r="F758" s="31">
        <v>220.33138823416084</v>
      </c>
      <c r="G758" s="31">
        <v>135.34207153320312</v>
      </c>
      <c r="H758" s="31">
        <v>203.96884155273437</v>
      </c>
      <c r="I758" s="31">
        <v>294.84742736816406</v>
      </c>
      <c r="J758" s="34" t="s">
        <v>414</v>
      </c>
      <c r="K758" s="31" t="s">
        <v>383</v>
      </c>
    </row>
    <row r="759" spans="1:11" x14ac:dyDescent="0.3">
      <c r="A759" s="31" t="s">
        <v>390</v>
      </c>
      <c r="B759" s="31">
        <v>645</v>
      </c>
      <c r="C759" s="31">
        <v>25.025222778320313</v>
      </c>
      <c r="D759" s="31">
        <v>160.07438909545425</v>
      </c>
      <c r="E759" s="31">
        <v>1221.501953125</v>
      </c>
      <c r="F759" s="31">
        <v>249.74244280342981</v>
      </c>
      <c r="G759" s="31">
        <v>40.738319396972656</v>
      </c>
      <c r="H759" s="31">
        <v>49.836288452148438</v>
      </c>
      <c r="I759" s="31">
        <v>87.236522674560547</v>
      </c>
      <c r="J759" s="34" t="s">
        <v>414</v>
      </c>
      <c r="K759" s="31" t="s">
        <v>383</v>
      </c>
    </row>
    <row r="760" spans="1:11" x14ac:dyDescent="0.3">
      <c r="A760" s="31" t="s">
        <v>391</v>
      </c>
      <c r="B760" s="31">
        <v>2056</v>
      </c>
      <c r="C760" s="31">
        <v>29.087242126464844</v>
      </c>
      <c r="D760" s="31">
        <v>108.73970796718672</v>
      </c>
      <c r="E760" s="31">
        <v>1207.947509765625</v>
      </c>
      <c r="F760" s="31">
        <v>134.56852755418009</v>
      </c>
      <c r="G760" s="31">
        <v>52.32456111907959</v>
      </c>
      <c r="H760" s="31">
        <v>68.460117340087891</v>
      </c>
      <c r="I760" s="31">
        <v>108.3389835357666</v>
      </c>
      <c r="J760" s="34" t="s">
        <v>414</v>
      </c>
      <c r="K760" s="31" t="s">
        <v>383</v>
      </c>
    </row>
    <row r="761" spans="1:11" x14ac:dyDescent="0.3">
      <c r="A761" s="31" t="s">
        <v>292</v>
      </c>
      <c r="B761" s="31">
        <v>3122</v>
      </c>
      <c r="C761" s="31">
        <v>25.025222778320313</v>
      </c>
      <c r="D761" s="31">
        <v>138.2199836159119</v>
      </c>
      <c r="E761" s="31">
        <v>1221.501953125</v>
      </c>
      <c r="F761" s="31">
        <v>180.40440110969115</v>
      </c>
      <c r="G761" s="31" t="e">
        <v>#NUM!</v>
      </c>
      <c r="H761" s="31" t="e">
        <v>#NUM!</v>
      </c>
      <c r="I761" s="31" t="e">
        <v>#NUM!</v>
      </c>
      <c r="J761" s="34" t="e">
        <v>#NUM!</v>
      </c>
      <c r="K761" s="31" t="s">
        <v>383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/>
      <c r="H838" s="30"/>
      <c r="I838" s="30"/>
    </row>
    <row r="839" spans="1:11" x14ac:dyDescent="0.3">
      <c r="A839" s="34"/>
      <c r="B839" s="30"/>
      <c r="C839" s="30"/>
      <c r="D839" s="30"/>
      <c r="E839" s="30"/>
      <c r="F839" s="30"/>
      <c r="G839" s="30"/>
      <c r="H839" s="30"/>
      <c r="I839" s="30"/>
    </row>
    <row r="840" spans="1:11" x14ac:dyDescent="0.3">
      <c r="A840" s="34"/>
      <c r="B840" s="30"/>
      <c r="C840" s="30"/>
      <c r="D840" s="30"/>
      <c r="E840" s="30"/>
      <c r="F840" s="30"/>
      <c r="G840" s="30"/>
      <c r="H840" s="30"/>
      <c r="I840" s="30"/>
    </row>
    <row r="841" spans="1:11" x14ac:dyDescent="0.3">
      <c r="A841" s="34"/>
      <c r="B841" s="30"/>
      <c r="C841" s="30"/>
      <c r="D841" s="30"/>
      <c r="E841" s="30"/>
      <c r="F841" s="30"/>
      <c r="G841" s="30"/>
      <c r="H841" s="30"/>
      <c r="I841" s="30"/>
    </row>
    <row r="842" spans="1:11" x14ac:dyDescent="0.3">
      <c r="A842" s="34"/>
      <c r="B842" s="30"/>
      <c r="C842" s="30"/>
      <c r="D842" s="30"/>
      <c r="E842" s="30"/>
      <c r="F842" s="30"/>
      <c r="G842" s="30"/>
      <c r="H842" s="30"/>
      <c r="I842" s="30"/>
    </row>
    <row r="843" spans="1:11" x14ac:dyDescent="0.3">
      <c r="A843" s="34"/>
      <c r="B843" s="30"/>
      <c r="C843" s="30"/>
      <c r="D843" s="30"/>
      <c r="E843" s="30"/>
      <c r="F843" s="30"/>
      <c r="G843" s="30"/>
      <c r="H843" s="30"/>
      <c r="I843" s="30"/>
    </row>
    <row r="844" spans="1:11" x14ac:dyDescent="0.3">
      <c r="A844" s="34"/>
      <c r="B844" s="30"/>
      <c r="C844" s="30"/>
      <c r="D844" s="30"/>
      <c r="E844" s="30"/>
      <c r="F844" s="30"/>
      <c r="G844" s="30"/>
      <c r="H844" s="30"/>
      <c r="I844" s="30"/>
    </row>
    <row r="845" spans="1:11" x14ac:dyDescent="0.3">
      <c r="A845" s="34"/>
      <c r="B845" s="30"/>
      <c r="C845" s="30"/>
      <c r="D845" s="30"/>
      <c r="E845" s="30"/>
      <c r="F845" s="30"/>
      <c r="G845" s="30"/>
      <c r="H845" s="30"/>
      <c r="I845" s="30"/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174</v>
      </c>
      <c r="B2">
        <v>8</v>
      </c>
      <c r="C2">
        <v>177.3802490234375</v>
      </c>
      <c r="D2">
        <v>446.5001392364502</v>
      </c>
      <c r="E2">
        <v>1217.0596923828125</v>
      </c>
      <c r="F2">
        <v>381.42234973400491</v>
      </c>
      <c r="G2">
        <v>218.67192459106445</v>
      </c>
      <c r="H2">
        <v>267.56748962402344</v>
      </c>
      <c r="I2">
        <v>729.47653961181641</v>
      </c>
      <c r="J2" t="s">
        <v>415</v>
      </c>
      <c r="K2" t="s">
        <v>130</v>
      </c>
    </row>
    <row r="3" spans="1:11" ht="14.4" x14ac:dyDescent="0.3">
      <c r="A3" t="s">
        <v>275</v>
      </c>
      <c r="B3">
        <v>8</v>
      </c>
      <c r="C3">
        <v>109.93545532226562</v>
      </c>
      <c r="D3">
        <v>270.48959922790527</v>
      </c>
      <c r="E3">
        <v>557.3367919921875</v>
      </c>
      <c r="F3">
        <v>149.30051699293344</v>
      </c>
      <c r="G3">
        <v>184.80231857299805</v>
      </c>
      <c r="H3">
        <v>217.14272308349609</v>
      </c>
      <c r="I3">
        <v>389.58522415161133</v>
      </c>
      <c r="J3" t="s">
        <v>415</v>
      </c>
      <c r="K3" t="s">
        <v>130</v>
      </c>
    </row>
    <row r="4" spans="1:11" ht="14.4" x14ac:dyDescent="0.3">
      <c r="A4" t="s">
        <v>393</v>
      </c>
      <c r="B4">
        <v>8</v>
      </c>
      <c r="C4">
        <v>213.29135131835937</v>
      </c>
      <c r="D4">
        <v>334.56868934631348</v>
      </c>
      <c r="E4">
        <v>668.28485107421875</v>
      </c>
      <c r="F4">
        <v>147.03583778284863</v>
      </c>
      <c r="G4">
        <v>237.40207290649414</v>
      </c>
      <c r="H4">
        <v>298.99247741699219</v>
      </c>
      <c r="I4">
        <v>380.08145904541016</v>
      </c>
      <c r="J4" t="s">
        <v>415</v>
      </c>
      <c r="K4" t="s">
        <v>130</v>
      </c>
    </row>
    <row r="5" spans="1:11" ht="14.4" x14ac:dyDescent="0.3">
      <c r="A5" t="s">
        <v>161</v>
      </c>
      <c r="B5">
        <v>8</v>
      </c>
      <c r="C5">
        <v>96.066009521484375</v>
      </c>
      <c r="D5">
        <v>306.19840240478516</v>
      </c>
      <c r="E5">
        <v>685.8424072265625</v>
      </c>
      <c r="F5">
        <v>187.98720104596427</v>
      </c>
      <c r="G5">
        <v>159.45302581787109</v>
      </c>
      <c r="H5">
        <v>268.47189331054687</v>
      </c>
      <c r="I5">
        <v>397.71194458007812</v>
      </c>
      <c r="J5" t="s">
        <v>415</v>
      </c>
      <c r="K5" t="s">
        <v>130</v>
      </c>
    </row>
    <row r="6" spans="1:11" ht="14.4" x14ac:dyDescent="0.3">
      <c r="A6" t="s">
        <v>129</v>
      </c>
      <c r="B6">
        <v>8</v>
      </c>
      <c r="C6">
        <v>195.13519287109375</v>
      </c>
      <c r="D6">
        <v>290.77391815185547</v>
      </c>
      <c r="E6">
        <v>451.8861083984375</v>
      </c>
      <c r="F6">
        <v>91.882133223188816</v>
      </c>
      <c r="G6">
        <v>221.66654205322266</v>
      </c>
      <c r="H6">
        <v>250.25784301757812</v>
      </c>
      <c r="I6">
        <v>370.76911163330078</v>
      </c>
      <c r="J6" t="s">
        <v>415</v>
      </c>
      <c r="K6" t="s">
        <v>130</v>
      </c>
    </row>
    <row r="7" spans="1:11" ht="14.4" x14ac:dyDescent="0.3">
      <c r="A7" t="s">
        <v>140</v>
      </c>
      <c r="B7">
        <v>8</v>
      </c>
      <c r="C7">
        <v>204.47738647460937</v>
      </c>
      <c r="D7">
        <v>342.55922889709473</v>
      </c>
      <c r="E7">
        <v>585.88433837890625</v>
      </c>
      <c r="F7">
        <v>135.48452213380259</v>
      </c>
      <c r="G7">
        <v>226.21285629272461</v>
      </c>
      <c r="H7">
        <v>299.81939697265625</v>
      </c>
      <c r="I7">
        <v>463.60330963134766</v>
      </c>
      <c r="J7" t="s">
        <v>415</v>
      </c>
      <c r="K7" t="s">
        <v>130</v>
      </c>
    </row>
    <row r="8" spans="1:11" ht="14.4" x14ac:dyDescent="0.3">
      <c r="A8" t="s">
        <v>394</v>
      </c>
      <c r="B8">
        <v>8</v>
      </c>
      <c r="C8">
        <v>297.56338500976562</v>
      </c>
      <c r="D8">
        <v>498.60465621948242</v>
      </c>
      <c r="E8">
        <v>996.666748046875</v>
      </c>
      <c r="F8">
        <v>229.86398489864948</v>
      </c>
      <c r="G8">
        <v>350.58417510986328</v>
      </c>
      <c r="H8">
        <v>423.21743774414062</v>
      </c>
      <c r="I8">
        <v>616.97081756591797</v>
      </c>
      <c r="J8" t="s">
        <v>415</v>
      </c>
      <c r="K8" t="s">
        <v>130</v>
      </c>
    </row>
    <row r="9" spans="1:11" ht="14.4" x14ac:dyDescent="0.3">
      <c r="A9" t="s">
        <v>257</v>
      </c>
      <c r="B9">
        <v>8</v>
      </c>
      <c r="C9">
        <v>153.48843383789062</v>
      </c>
      <c r="D9">
        <v>504.34178352355957</v>
      </c>
      <c r="E9">
        <v>1465.7301025390625</v>
      </c>
      <c r="F9">
        <v>418.20593352116612</v>
      </c>
      <c r="G9">
        <v>257.74483108520508</v>
      </c>
      <c r="H9">
        <v>369.42117309570312</v>
      </c>
      <c r="I9">
        <v>582.54344177246094</v>
      </c>
      <c r="J9" t="s">
        <v>415</v>
      </c>
      <c r="K9" t="s">
        <v>130</v>
      </c>
    </row>
    <row r="10" spans="1:11" ht="14.4" x14ac:dyDescent="0.3">
      <c r="A10" t="s">
        <v>256</v>
      </c>
      <c r="B10">
        <v>8</v>
      </c>
      <c r="C10">
        <v>236.45469665527344</v>
      </c>
      <c r="D10">
        <v>487.98462104797363</v>
      </c>
      <c r="E10">
        <v>1295.273193359375</v>
      </c>
      <c r="F10">
        <v>340.26042875612347</v>
      </c>
      <c r="G10">
        <v>295.51657104492188</v>
      </c>
      <c r="H10">
        <v>396.73072814941406</v>
      </c>
      <c r="I10">
        <v>508.23956298828125</v>
      </c>
      <c r="J10" t="s">
        <v>415</v>
      </c>
      <c r="K10" t="s">
        <v>130</v>
      </c>
    </row>
    <row r="11" spans="1:11" ht="14.4" x14ac:dyDescent="0.3">
      <c r="A11" t="s">
        <v>258</v>
      </c>
      <c r="B11">
        <v>8</v>
      </c>
      <c r="C11">
        <v>104.75033569335937</v>
      </c>
      <c r="D11">
        <v>407.87985038757324</v>
      </c>
      <c r="E11">
        <v>1124.605224609375</v>
      </c>
      <c r="F11">
        <v>337.77881315115843</v>
      </c>
      <c r="G11">
        <v>154.75111770629883</v>
      </c>
      <c r="H11">
        <v>325.53794860839844</v>
      </c>
      <c r="I11">
        <v>585.37741088867187</v>
      </c>
      <c r="J11" t="s">
        <v>415</v>
      </c>
      <c r="K11" t="s">
        <v>130</v>
      </c>
    </row>
    <row r="12" spans="1:11" ht="14.4" x14ac:dyDescent="0.3">
      <c r="A12" t="s">
        <v>134</v>
      </c>
      <c r="B12">
        <v>9</v>
      </c>
      <c r="C12">
        <v>173.88250732421875</v>
      </c>
      <c r="D12">
        <v>289.35708618164062</v>
      </c>
      <c r="E12">
        <v>522.55316162109375</v>
      </c>
      <c r="F12">
        <v>128.3988070146934</v>
      </c>
      <c r="G12">
        <v>184.21683502197266</v>
      </c>
      <c r="H12">
        <v>216.80117797851563</v>
      </c>
      <c r="I12">
        <v>402.14561462402344</v>
      </c>
      <c r="J12" t="s">
        <v>415</v>
      </c>
      <c r="K12" t="s">
        <v>130</v>
      </c>
    </row>
    <row r="13" spans="1:11" ht="14.4" x14ac:dyDescent="0.3">
      <c r="A13" t="s">
        <v>204</v>
      </c>
      <c r="B13">
        <v>9</v>
      </c>
      <c r="C13">
        <v>174.03852844238281</v>
      </c>
      <c r="D13">
        <v>240.10042148166232</v>
      </c>
      <c r="E13">
        <v>289.09762573242187</v>
      </c>
      <c r="F13">
        <v>36.463448811268066</v>
      </c>
      <c r="G13">
        <v>217.75057983398438</v>
      </c>
      <c r="H13">
        <v>238.187744140625</v>
      </c>
      <c r="I13">
        <v>274.09211730957031</v>
      </c>
      <c r="J13" t="s">
        <v>415</v>
      </c>
      <c r="K13" t="s">
        <v>130</v>
      </c>
    </row>
    <row r="14" spans="1:11" ht="14.4" x14ac:dyDescent="0.3">
      <c r="A14" t="s">
        <v>169</v>
      </c>
      <c r="B14">
        <v>9</v>
      </c>
      <c r="C14">
        <v>309.326904296875</v>
      </c>
      <c r="D14">
        <v>409.07344563802081</v>
      </c>
      <c r="E14">
        <v>558.67962646484375</v>
      </c>
      <c r="F14">
        <v>90.434458493272814</v>
      </c>
      <c r="G14">
        <v>332.52413940429687</v>
      </c>
      <c r="H14">
        <v>394.3741455078125</v>
      </c>
      <c r="I14">
        <v>485.54776000976562</v>
      </c>
      <c r="J14" t="s">
        <v>415</v>
      </c>
      <c r="K14" t="s">
        <v>130</v>
      </c>
    </row>
    <row r="15" spans="1:11" ht="14.4" x14ac:dyDescent="0.3">
      <c r="A15" t="s">
        <v>220</v>
      </c>
      <c r="B15">
        <v>9</v>
      </c>
      <c r="C15">
        <v>225.03422546386719</v>
      </c>
      <c r="D15">
        <v>353.40146043565539</v>
      </c>
      <c r="E15">
        <v>543.56884765625</v>
      </c>
      <c r="F15">
        <v>93.844744277963784</v>
      </c>
      <c r="G15">
        <v>275.76823425292969</v>
      </c>
      <c r="H15">
        <v>354.21258544921875</v>
      </c>
      <c r="I15">
        <v>402.86090087890625</v>
      </c>
      <c r="J15" t="s">
        <v>415</v>
      </c>
      <c r="K15" t="s">
        <v>130</v>
      </c>
    </row>
    <row r="16" spans="1:11" ht="14.4" x14ac:dyDescent="0.3">
      <c r="A16" t="s">
        <v>147</v>
      </c>
      <c r="B16">
        <v>9</v>
      </c>
      <c r="C16">
        <v>172.875</v>
      </c>
      <c r="D16">
        <v>293.47896999782984</v>
      </c>
      <c r="E16">
        <v>539.31414794921875</v>
      </c>
      <c r="F16">
        <v>111.90933571574828</v>
      </c>
      <c r="G16">
        <v>228.34452056884766</v>
      </c>
      <c r="H16">
        <v>254.06126403808594</v>
      </c>
      <c r="I16">
        <v>351.428466796875</v>
      </c>
      <c r="J16" t="s">
        <v>415</v>
      </c>
      <c r="K16" t="s">
        <v>130</v>
      </c>
    </row>
    <row r="17" spans="1:11" ht="14.4" x14ac:dyDescent="0.3">
      <c r="A17" t="s">
        <v>154</v>
      </c>
      <c r="B17">
        <v>10</v>
      </c>
      <c r="C17">
        <v>184.13037109375</v>
      </c>
      <c r="D17">
        <v>240.48321990966798</v>
      </c>
      <c r="E17">
        <v>283.298828125</v>
      </c>
      <c r="F17">
        <v>35.590540776206993</v>
      </c>
      <c r="G17">
        <v>204.50527572631836</v>
      </c>
      <c r="H17">
        <v>250.72907257080078</v>
      </c>
      <c r="I17">
        <v>270.80880737304687</v>
      </c>
      <c r="J17" t="s">
        <v>415</v>
      </c>
      <c r="K17" t="s">
        <v>130</v>
      </c>
    </row>
    <row r="18" spans="1:11" ht="14.4" x14ac:dyDescent="0.3">
      <c r="A18" t="s">
        <v>199</v>
      </c>
      <c r="B18">
        <v>10</v>
      </c>
      <c r="C18">
        <v>206.65830993652344</v>
      </c>
      <c r="D18">
        <v>418.72011260986329</v>
      </c>
      <c r="E18">
        <v>591.30572509765625</v>
      </c>
      <c r="F18">
        <v>112.36899855324458</v>
      </c>
      <c r="G18">
        <v>363.1624755859375</v>
      </c>
      <c r="H18">
        <v>395.97970581054687</v>
      </c>
      <c r="I18">
        <v>524.107421875</v>
      </c>
      <c r="J18" t="s">
        <v>415</v>
      </c>
      <c r="K18" t="s">
        <v>130</v>
      </c>
    </row>
    <row r="19" spans="1:11" ht="14.4" x14ac:dyDescent="0.3">
      <c r="A19" t="s">
        <v>145</v>
      </c>
      <c r="B19">
        <v>10</v>
      </c>
      <c r="C19">
        <v>156.2994384765625</v>
      </c>
      <c r="D19">
        <v>263.98993072509768</v>
      </c>
      <c r="E19">
        <v>558.07049560546875</v>
      </c>
      <c r="F19">
        <v>119.31077485003283</v>
      </c>
      <c r="G19">
        <v>185.91350936889648</v>
      </c>
      <c r="H19">
        <v>232.20045471191406</v>
      </c>
      <c r="I19">
        <v>299.76982879638672</v>
      </c>
      <c r="J19" t="s">
        <v>415</v>
      </c>
      <c r="K19" t="s">
        <v>130</v>
      </c>
    </row>
    <row r="20" spans="1:11" ht="14.4" x14ac:dyDescent="0.3">
      <c r="A20" t="s">
        <v>160</v>
      </c>
      <c r="B20">
        <v>10</v>
      </c>
      <c r="C20">
        <v>172.78688049316406</v>
      </c>
      <c r="D20">
        <v>301.43474273681642</v>
      </c>
      <c r="E20">
        <v>477.40374755859375</v>
      </c>
      <c r="F20">
        <v>102.12285918624958</v>
      </c>
      <c r="G20">
        <v>216.39564514160156</v>
      </c>
      <c r="H20">
        <v>273.29617309570312</v>
      </c>
      <c r="I20">
        <v>410.91497802734375</v>
      </c>
      <c r="J20" t="s">
        <v>415</v>
      </c>
      <c r="K20" t="s">
        <v>130</v>
      </c>
    </row>
    <row r="21" spans="1:11" ht="14.4" x14ac:dyDescent="0.3">
      <c r="A21" t="s">
        <v>175</v>
      </c>
      <c r="B21">
        <v>10</v>
      </c>
      <c r="C21">
        <v>189.48681640625</v>
      </c>
      <c r="D21">
        <v>252.76653137207032</v>
      </c>
      <c r="E21">
        <v>393.31674194335937</v>
      </c>
      <c r="F21">
        <v>62.524054748133047</v>
      </c>
      <c r="G21">
        <v>215.06660079956055</v>
      </c>
      <c r="H21">
        <v>232.25984191894531</v>
      </c>
      <c r="I21">
        <v>284.45097351074219</v>
      </c>
      <c r="J21" t="s">
        <v>415</v>
      </c>
      <c r="K21" t="s">
        <v>130</v>
      </c>
    </row>
    <row r="22" spans="1:11" ht="14.4" x14ac:dyDescent="0.3">
      <c r="A22" t="s">
        <v>149</v>
      </c>
      <c r="B22">
        <v>10</v>
      </c>
      <c r="C22">
        <v>192.27153015136719</v>
      </c>
      <c r="D22">
        <v>285.58456878662111</v>
      </c>
      <c r="E22">
        <v>459.51712036132812</v>
      </c>
      <c r="F22">
        <v>92.683862315389376</v>
      </c>
      <c r="G22">
        <v>213.23899841308594</v>
      </c>
      <c r="H22">
        <v>249.80649566650391</v>
      </c>
      <c r="I22">
        <v>382.94031524658203</v>
      </c>
      <c r="J22" t="s">
        <v>415</v>
      </c>
      <c r="K22" t="s">
        <v>130</v>
      </c>
    </row>
    <row r="23" spans="1:11" ht="14.4" x14ac:dyDescent="0.3">
      <c r="A23" t="s">
        <v>176</v>
      </c>
      <c r="B23">
        <v>10</v>
      </c>
      <c r="C23">
        <v>210.50228881835937</v>
      </c>
      <c r="D23">
        <v>294.36453857421873</v>
      </c>
      <c r="E23">
        <v>422.59127807617187</v>
      </c>
      <c r="F23">
        <v>81.331873105815106</v>
      </c>
      <c r="G23">
        <v>215.99882125854492</v>
      </c>
      <c r="H23">
        <v>269.96420288085937</v>
      </c>
      <c r="I23">
        <v>390.52306365966797</v>
      </c>
      <c r="J23" t="s">
        <v>415</v>
      </c>
      <c r="K23" t="s">
        <v>130</v>
      </c>
    </row>
    <row r="24" spans="1:11" ht="14.4" x14ac:dyDescent="0.3">
      <c r="A24" t="s">
        <v>210</v>
      </c>
      <c r="B24">
        <v>10</v>
      </c>
      <c r="C24">
        <v>164.81623840332031</v>
      </c>
      <c r="D24">
        <v>283.32125854492187</v>
      </c>
      <c r="E24">
        <v>691.90997314453125</v>
      </c>
      <c r="F24">
        <v>155.73647374713374</v>
      </c>
      <c r="G24">
        <v>197.74214935302734</v>
      </c>
      <c r="H24">
        <v>229.90766906738281</v>
      </c>
      <c r="I24">
        <v>318.47931671142578</v>
      </c>
      <c r="J24" t="s">
        <v>415</v>
      </c>
      <c r="K24" t="s">
        <v>130</v>
      </c>
    </row>
    <row r="25" spans="1:11" ht="14.4" x14ac:dyDescent="0.3">
      <c r="A25" t="s">
        <v>195</v>
      </c>
      <c r="B25">
        <v>11</v>
      </c>
      <c r="C25">
        <v>201.92837524414062</v>
      </c>
      <c r="D25">
        <v>306.71311257102275</v>
      </c>
      <c r="E25">
        <v>687.39996337890625</v>
      </c>
      <c r="F25">
        <v>138.35479872578944</v>
      </c>
      <c r="G25">
        <v>233.9390869140625</v>
      </c>
      <c r="H25">
        <v>266.63992309570312</v>
      </c>
      <c r="I25">
        <v>366.48117065429687</v>
      </c>
      <c r="J25" t="s">
        <v>415</v>
      </c>
      <c r="K25" t="s">
        <v>130</v>
      </c>
    </row>
    <row r="26" spans="1:11" ht="14.4" x14ac:dyDescent="0.3">
      <c r="A26" t="s">
        <v>96</v>
      </c>
      <c r="B26">
        <v>11</v>
      </c>
      <c r="C26">
        <v>295.6605224609375</v>
      </c>
      <c r="D26">
        <v>458.796836159446</v>
      </c>
      <c r="E26">
        <v>1288.567626953125</v>
      </c>
      <c r="F26">
        <v>285.55605182994094</v>
      </c>
      <c r="G26">
        <v>316.28515625</v>
      </c>
      <c r="H26">
        <v>359.5509033203125</v>
      </c>
      <c r="I26">
        <v>499.26617431640625</v>
      </c>
      <c r="J26" t="s">
        <v>415</v>
      </c>
      <c r="K26" t="s">
        <v>130</v>
      </c>
    </row>
    <row r="27" spans="1:11" ht="14.4" x14ac:dyDescent="0.3">
      <c r="A27" t="s">
        <v>182</v>
      </c>
      <c r="B27">
        <v>11</v>
      </c>
      <c r="C27">
        <v>136.57244873046875</v>
      </c>
      <c r="D27">
        <v>231.43115927956322</v>
      </c>
      <c r="E27">
        <v>406.83590698242187</v>
      </c>
      <c r="F27">
        <v>76.658737754022482</v>
      </c>
      <c r="G27">
        <v>152.74293518066406</v>
      </c>
      <c r="H27">
        <v>218.02951049804687</v>
      </c>
      <c r="I27">
        <v>268.62612915039062</v>
      </c>
      <c r="J27" t="s">
        <v>415</v>
      </c>
      <c r="K27" t="s">
        <v>130</v>
      </c>
    </row>
    <row r="28" spans="1:11" ht="14.4" x14ac:dyDescent="0.3">
      <c r="A28" t="s">
        <v>203</v>
      </c>
      <c r="B28">
        <v>11</v>
      </c>
      <c r="C28">
        <v>162.54838562011719</v>
      </c>
      <c r="D28">
        <v>346.13947226784444</v>
      </c>
      <c r="E28">
        <v>949.079833984375</v>
      </c>
      <c r="F28">
        <v>216.66859123031364</v>
      </c>
      <c r="G28">
        <v>217.97628784179687</v>
      </c>
      <c r="H28">
        <v>274.62228393554687</v>
      </c>
      <c r="I28">
        <v>401.03622436523437</v>
      </c>
      <c r="J28" t="s">
        <v>415</v>
      </c>
      <c r="K28" t="s">
        <v>130</v>
      </c>
    </row>
    <row r="29" spans="1:11" ht="14.4" x14ac:dyDescent="0.3">
      <c r="A29" t="s">
        <v>144</v>
      </c>
      <c r="B29">
        <v>12</v>
      </c>
      <c r="C29">
        <v>172.92526245117187</v>
      </c>
      <c r="D29">
        <v>365.65648523966473</v>
      </c>
      <c r="E29">
        <v>507.51177978515625</v>
      </c>
      <c r="F29">
        <v>106.27445519004927</v>
      </c>
      <c r="G29">
        <v>300.49642944335937</v>
      </c>
      <c r="H29">
        <v>373.82704162597656</v>
      </c>
      <c r="I29">
        <v>438.91034698486328</v>
      </c>
      <c r="J29" t="s">
        <v>415</v>
      </c>
      <c r="K29" t="s">
        <v>130</v>
      </c>
    </row>
    <row r="30" spans="1:11" ht="14.4" x14ac:dyDescent="0.3">
      <c r="A30" t="s">
        <v>179</v>
      </c>
      <c r="B30">
        <v>12</v>
      </c>
      <c r="C30">
        <v>162.92610168457031</v>
      </c>
      <c r="D30">
        <v>297.28900019327801</v>
      </c>
      <c r="E30">
        <v>721.74566650390625</v>
      </c>
      <c r="F30">
        <v>163.51300073154832</v>
      </c>
      <c r="G30">
        <v>192.62089920043945</v>
      </c>
      <c r="H30">
        <v>244.84296417236328</v>
      </c>
      <c r="I30">
        <v>325.59015655517578</v>
      </c>
      <c r="J30" t="s">
        <v>415</v>
      </c>
      <c r="K30" t="s">
        <v>130</v>
      </c>
    </row>
    <row r="31" spans="1:11" ht="14.4" x14ac:dyDescent="0.3">
      <c r="A31" t="s">
        <v>165</v>
      </c>
      <c r="B31">
        <v>13</v>
      </c>
      <c r="C31">
        <v>201.21775817871094</v>
      </c>
      <c r="D31">
        <v>417.25095895620495</v>
      </c>
      <c r="E31">
        <v>740.23614501953125</v>
      </c>
      <c r="F31">
        <v>138.91181342920927</v>
      </c>
      <c r="G31">
        <v>327.61026000976562</v>
      </c>
      <c r="H31">
        <v>386.3343505859375</v>
      </c>
      <c r="I31">
        <v>516.14117431640625</v>
      </c>
      <c r="J31" t="s">
        <v>415</v>
      </c>
      <c r="K31" t="s">
        <v>130</v>
      </c>
    </row>
    <row r="32" spans="1:11" ht="14.4" x14ac:dyDescent="0.3">
      <c r="A32" t="s">
        <v>155</v>
      </c>
      <c r="B32">
        <v>13</v>
      </c>
      <c r="C32">
        <v>120.1087646484375</v>
      </c>
      <c r="D32">
        <v>339.09831237792969</v>
      </c>
      <c r="E32">
        <v>440.39227294921875</v>
      </c>
      <c r="F32">
        <v>94.933188900354637</v>
      </c>
      <c r="G32">
        <v>273.3363037109375</v>
      </c>
      <c r="H32">
        <v>369.42044067382812</v>
      </c>
      <c r="I32">
        <v>427.30958557128906</v>
      </c>
      <c r="J32" t="s">
        <v>415</v>
      </c>
      <c r="K32" t="s">
        <v>130</v>
      </c>
    </row>
    <row r="33" spans="1:11" ht="14.4" x14ac:dyDescent="0.3">
      <c r="A33" t="s">
        <v>94</v>
      </c>
      <c r="B33">
        <v>13</v>
      </c>
      <c r="C33">
        <v>132.06004333496094</v>
      </c>
      <c r="D33">
        <v>301.92121417705829</v>
      </c>
      <c r="E33">
        <v>683.342041015625</v>
      </c>
      <c r="F33">
        <v>154.66453535495384</v>
      </c>
      <c r="G33">
        <v>207.87697601318359</v>
      </c>
      <c r="H33">
        <v>252.96810913085937</v>
      </c>
      <c r="I33">
        <v>342.81706237792969</v>
      </c>
      <c r="J33" t="s">
        <v>415</v>
      </c>
      <c r="K33" t="s">
        <v>130</v>
      </c>
    </row>
    <row r="34" spans="1:11" ht="14.4" x14ac:dyDescent="0.3">
      <c r="A34" t="s">
        <v>98</v>
      </c>
      <c r="B34">
        <v>13</v>
      </c>
      <c r="C34">
        <v>170.98554992675781</v>
      </c>
      <c r="D34">
        <v>364.7533921461839</v>
      </c>
      <c r="E34">
        <v>952.91802978515625</v>
      </c>
      <c r="F34">
        <v>203.10389773248349</v>
      </c>
      <c r="G34">
        <v>250.63978576660156</v>
      </c>
      <c r="H34">
        <v>284.85305786132812</v>
      </c>
      <c r="I34">
        <v>439.26324462890625</v>
      </c>
      <c r="J34" t="s">
        <v>415</v>
      </c>
      <c r="K34" t="s">
        <v>130</v>
      </c>
    </row>
    <row r="35" spans="1:11" ht="14.4" x14ac:dyDescent="0.3">
      <c r="A35" t="s">
        <v>164</v>
      </c>
      <c r="B35">
        <v>13</v>
      </c>
      <c r="C35">
        <v>150.48031616210937</v>
      </c>
      <c r="D35">
        <v>290.77768179086536</v>
      </c>
      <c r="E35">
        <v>468.48876953125</v>
      </c>
      <c r="F35">
        <v>92.751753528227638</v>
      </c>
      <c r="G35">
        <v>223.70011138916016</v>
      </c>
      <c r="H35">
        <v>274.93161010742188</v>
      </c>
      <c r="I35">
        <v>369.05068969726562</v>
      </c>
      <c r="J35" t="s">
        <v>415</v>
      </c>
      <c r="K35" t="s">
        <v>130</v>
      </c>
    </row>
    <row r="36" spans="1:11" ht="14.4" x14ac:dyDescent="0.3">
      <c r="A36" t="s">
        <v>115</v>
      </c>
      <c r="B36">
        <v>14</v>
      </c>
      <c r="C36">
        <v>164.09526062011719</v>
      </c>
      <c r="D36">
        <v>307.08752659388949</v>
      </c>
      <c r="E36">
        <v>803.92626953125</v>
      </c>
      <c r="F36">
        <v>169.4766902679286</v>
      </c>
      <c r="G36">
        <v>212.10576248168945</v>
      </c>
      <c r="H36">
        <v>249.14232635498047</v>
      </c>
      <c r="I36">
        <v>358.02263641357422</v>
      </c>
      <c r="J36" t="s">
        <v>415</v>
      </c>
      <c r="K36" t="s">
        <v>130</v>
      </c>
    </row>
    <row r="37" spans="1:11" ht="14.4" x14ac:dyDescent="0.3">
      <c r="A37" t="s">
        <v>153</v>
      </c>
      <c r="B37">
        <v>14</v>
      </c>
      <c r="C37">
        <v>205.12921142578125</v>
      </c>
      <c r="D37">
        <v>350.45999799455916</v>
      </c>
      <c r="E37">
        <v>650.06195068359375</v>
      </c>
      <c r="F37">
        <v>120.98833709725839</v>
      </c>
      <c r="G37">
        <v>267.06386566162109</v>
      </c>
      <c r="H37">
        <v>299.49700927734375</v>
      </c>
      <c r="I37">
        <v>414.82369232177734</v>
      </c>
      <c r="J37" t="s">
        <v>415</v>
      </c>
      <c r="K37" t="s">
        <v>130</v>
      </c>
    </row>
    <row r="38" spans="1:11" ht="14.4" x14ac:dyDescent="0.3">
      <c r="A38" t="s">
        <v>217</v>
      </c>
      <c r="B38">
        <v>15</v>
      </c>
      <c r="C38">
        <v>202.16055297851562</v>
      </c>
      <c r="D38">
        <v>360.24522501627604</v>
      </c>
      <c r="E38">
        <v>893.8380126953125</v>
      </c>
      <c r="F38">
        <v>177.08734419151546</v>
      </c>
      <c r="G38">
        <v>229.00967407226562</v>
      </c>
      <c r="H38">
        <v>342.43389892578125</v>
      </c>
      <c r="I38">
        <v>406.647705078125</v>
      </c>
      <c r="J38" t="s">
        <v>415</v>
      </c>
      <c r="K38" t="s">
        <v>130</v>
      </c>
    </row>
    <row r="39" spans="1:11" ht="14.4" x14ac:dyDescent="0.3">
      <c r="A39" t="s">
        <v>205</v>
      </c>
      <c r="B39">
        <v>16</v>
      </c>
      <c r="C39">
        <v>157.55250549316406</v>
      </c>
      <c r="D39">
        <v>248.74250602722168</v>
      </c>
      <c r="E39">
        <v>838.8704833984375</v>
      </c>
      <c r="F39">
        <v>163.13544377837997</v>
      </c>
      <c r="G39">
        <v>179.63690185546875</v>
      </c>
      <c r="H39">
        <v>196.44504547119141</v>
      </c>
      <c r="I39">
        <v>256.83048248291016</v>
      </c>
      <c r="J39" t="s">
        <v>415</v>
      </c>
      <c r="K39" t="s">
        <v>130</v>
      </c>
    </row>
    <row r="40" spans="1:11" ht="14.4" x14ac:dyDescent="0.3">
      <c r="A40" t="s">
        <v>224</v>
      </c>
      <c r="B40">
        <v>16</v>
      </c>
      <c r="C40">
        <v>167.71226501464844</v>
      </c>
      <c r="D40">
        <v>323.69744300842285</v>
      </c>
      <c r="E40">
        <v>640.80633544921875</v>
      </c>
      <c r="F40">
        <v>143.16523578079227</v>
      </c>
      <c r="G40">
        <v>223.67341613769531</v>
      </c>
      <c r="H40">
        <v>292.71989440917969</v>
      </c>
      <c r="I40">
        <v>340.72496795654297</v>
      </c>
      <c r="J40" t="s">
        <v>415</v>
      </c>
      <c r="K40" t="s">
        <v>130</v>
      </c>
    </row>
    <row r="41" spans="1:11" ht="14.4" x14ac:dyDescent="0.3">
      <c r="A41" t="s">
        <v>209</v>
      </c>
      <c r="B41">
        <v>16</v>
      </c>
      <c r="C41">
        <v>165.5745849609375</v>
      </c>
      <c r="D41">
        <v>253.5456485748291</v>
      </c>
      <c r="E41">
        <v>505.24456787109375</v>
      </c>
      <c r="F41">
        <v>89.913076030230869</v>
      </c>
      <c r="G41">
        <v>186.12809371948242</v>
      </c>
      <c r="H41">
        <v>227.24239349365234</v>
      </c>
      <c r="I41">
        <v>281.32556915283203</v>
      </c>
      <c r="J41" t="s">
        <v>415</v>
      </c>
      <c r="K41" t="s">
        <v>130</v>
      </c>
    </row>
    <row r="42" spans="1:11" ht="14.4" x14ac:dyDescent="0.3">
      <c r="A42" t="s">
        <v>95</v>
      </c>
      <c r="B42">
        <v>18</v>
      </c>
      <c r="C42">
        <v>171.91792297363281</v>
      </c>
      <c r="D42">
        <v>280.53899129231769</v>
      </c>
      <c r="E42">
        <v>449.33642578125</v>
      </c>
      <c r="F42">
        <v>81.301930962213348</v>
      </c>
      <c r="G42">
        <v>211.8215446472168</v>
      </c>
      <c r="H42">
        <v>283.52888488769531</v>
      </c>
      <c r="I42">
        <v>324.64980316162109</v>
      </c>
      <c r="J42" t="s">
        <v>415</v>
      </c>
      <c r="K42" t="s">
        <v>130</v>
      </c>
    </row>
    <row r="43" spans="1:11" ht="14.4" x14ac:dyDescent="0.3">
      <c r="A43" t="s">
        <v>159</v>
      </c>
      <c r="B43">
        <v>19</v>
      </c>
      <c r="C43">
        <v>105.55675506591797</v>
      </c>
      <c r="D43">
        <v>437.57858878687807</v>
      </c>
      <c r="E43">
        <v>1142.3170166015625</v>
      </c>
      <c r="F43">
        <v>273.11669986580142</v>
      </c>
      <c r="G43">
        <v>224.53587341308594</v>
      </c>
      <c r="H43">
        <v>365.81387329101563</v>
      </c>
      <c r="I43">
        <v>648.2078857421875</v>
      </c>
      <c r="J43" t="s">
        <v>415</v>
      </c>
      <c r="K43" t="s">
        <v>130</v>
      </c>
    </row>
    <row r="44" spans="1:11" ht="14.4" x14ac:dyDescent="0.3">
      <c r="A44" t="s">
        <v>152</v>
      </c>
      <c r="B44">
        <v>19</v>
      </c>
      <c r="C44">
        <v>203.72805786132812</v>
      </c>
      <c r="D44">
        <v>302.46381739566203</v>
      </c>
      <c r="E44">
        <v>403.89599609375</v>
      </c>
      <c r="F44">
        <v>65.580476877143298</v>
      </c>
      <c r="G44">
        <v>247.32638549804687</v>
      </c>
      <c r="H44">
        <v>295.1890869140625</v>
      </c>
      <c r="I44">
        <v>360.90756225585937</v>
      </c>
      <c r="J44" t="s">
        <v>415</v>
      </c>
      <c r="K44" t="s">
        <v>130</v>
      </c>
    </row>
    <row r="45" spans="1:11" ht="14.4" x14ac:dyDescent="0.3">
      <c r="A45" t="s">
        <v>202</v>
      </c>
      <c r="B45">
        <v>19</v>
      </c>
      <c r="C45">
        <v>194.53364562988281</v>
      </c>
      <c r="D45">
        <v>288.87172417891651</v>
      </c>
      <c r="E45">
        <v>599.23828125</v>
      </c>
      <c r="F45">
        <v>94.788530687527597</v>
      </c>
      <c r="G45">
        <v>222.53245544433594</v>
      </c>
      <c r="H45">
        <v>270.65744018554688</v>
      </c>
      <c r="I45">
        <v>307.24835205078125</v>
      </c>
      <c r="J45" t="s">
        <v>415</v>
      </c>
      <c r="K45" t="s">
        <v>130</v>
      </c>
    </row>
    <row r="46" spans="1:11" ht="14.4" x14ac:dyDescent="0.3">
      <c r="A46" t="s">
        <v>158</v>
      </c>
      <c r="B46">
        <v>20</v>
      </c>
      <c r="C46">
        <v>159.62498474121094</v>
      </c>
      <c r="D46">
        <v>313.61505279541018</v>
      </c>
      <c r="E46">
        <v>662.12738037109375</v>
      </c>
      <c r="F46">
        <v>129.1677811868496</v>
      </c>
      <c r="G46">
        <v>224.90909957885742</v>
      </c>
      <c r="H46">
        <v>299.3397216796875</v>
      </c>
      <c r="I46">
        <v>359.11080932617187</v>
      </c>
      <c r="J46" t="s">
        <v>415</v>
      </c>
      <c r="K46" t="s">
        <v>130</v>
      </c>
    </row>
    <row r="47" spans="1:11" ht="14.4" x14ac:dyDescent="0.3">
      <c r="A47" t="s">
        <v>168</v>
      </c>
      <c r="B47">
        <v>21</v>
      </c>
      <c r="C47">
        <v>152.58016967773437</v>
      </c>
      <c r="D47">
        <v>290.67162214006697</v>
      </c>
      <c r="E47">
        <v>774.94256591796875</v>
      </c>
      <c r="F47">
        <v>132.61993414992997</v>
      </c>
      <c r="G47">
        <v>210.57018280029297</v>
      </c>
      <c r="H47">
        <v>262.34298706054687</v>
      </c>
      <c r="I47">
        <v>319.64566040039062</v>
      </c>
      <c r="J47" t="s">
        <v>415</v>
      </c>
      <c r="K47" t="s">
        <v>130</v>
      </c>
    </row>
    <row r="48" spans="1:11" ht="14.4" x14ac:dyDescent="0.3">
      <c r="A48" t="s">
        <v>188</v>
      </c>
      <c r="B48">
        <v>21</v>
      </c>
      <c r="C48">
        <v>214.81108093261719</v>
      </c>
      <c r="D48">
        <v>354.74450392950149</v>
      </c>
      <c r="E48">
        <v>595.7691650390625</v>
      </c>
      <c r="F48">
        <v>118.71575954484143</v>
      </c>
      <c r="G48">
        <v>265.45901489257812</v>
      </c>
      <c r="H48">
        <v>303.12646484375</v>
      </c>
      <c r="I48">
        <v>448.40638732910156</v>
      </c>
      <c r="J48" t="s">
        <v>415</v>
      </c>
      <c r="K48" t="s">
        <v>130</v>
      </c>
    </row>
    <row r="49" spans="1:11" ht="14.4" x14ac:dyDescent="0.3">
      <c r="A49" t="s">
        <v>167</v>
      </c>
      <c r="B49">
        <v>23</v>
      </c>
      <c r="C49">
        <v>178.32038879394531</v>
      </c>
      <c r="D49">
        <v>330.93394005816918</v>
      </c>
      <c r="E49">
        <v>491.4921875</v>
      </c>
      <c r="F49">
        <v>87.327891359928486</v>
      </c>
      <c r="G49">
        <v>264.3121337890625</v>
      </c>
      <c r="H49">
        <v>324.7939453125</v>
      </c>
      <c r="I49">
        <v>410.98330688476562</v>
      </c>
      <c r="J49" t="s">
        <v>415</v>
      </c>
      <c r="K49" t="s">
        <v>130</v>
      </c>
    </row>
    <row r="50" spans="1:11" ht="14.4" x14ac:dyDescent="0.3">
      <c r="A50" t="s">
        <v>189</v>
      </c>
      <c r="B50">
        <v>23</v>
      </c>
      <c r="C50">
        <v>156.89710998535156</v>
      </c>
      <c r="D50">
        <v>370.31882310950238</v>
      </c>
      <c r="E50">
        <v>1026.500244140625</v>
      </c>
      <c r="F50">
        <v>184.23447442556639</v>
      </c>
      <c r="G50">
        <v>240.86611938476562</v>
      </c>
      <c r="H50">
        <v>325.77398681640625</v>
      </c>
      <c r="I50">
        <v>401.2362060546875</v>
      </c>
      <c r="J50" t="s">
        <v>415</v>
      </c>
      <c r="K50" t="s">
        <v>130</v>
      </c>
    </row>
    <row r="51" spans="1:11" ht="14.4" x14ac:dyDescent="0.3">
      <c r="A51" t="s">
        <v>139</v>
      </c>
      <c r="B51">
        <v>24</v>
      </c>
      <c r="C51">
        <v>191.76950073242187</v>
      </c>
      <c r="D51">
        <v>303.59665107727051</v>
      </c>
      <c r="E51">
        <v>544.06036376953125</v>
      </c>
      <c r="F51">
        <v>89.465597960034287</v>
      </c>
      <c r="G51">
        <v>221.33003234863281</v>
      </c>
      <c r="H51">
        <v>294.34040832519531</v>
      </c>
      <c r="I51">
        <v>353.98169708251953</v>
      </c>
      <c r="J51" t="s">
        <v>415</v>
      </c>
      <c r="K51" t="s">
        <v>130</v>
      </c>
    </row>
    <row r="52" spans="1:11" ht="14.4" x14ac:dyDescent="0.3">
      <c r="A52" t="s">
        <v>150</v>
      </c>
      <c r="B52">
        <v>25</v>
      </c>
      <c r="C52">
        <v>165.58000183105469</v>
      </c>
      <c r="D52">
        <v>271.16246215820314</v>
      </c>
      <c r="E52">
        <v>539.12725830078125</v>
      </c>
      <c r="F52">
        <v>93.162548212214674</v>
      </c>
      <c r="G52">
        <v>207.14236450195312</v>
      </c>
      <c r="H52">
        <v>232.69625854492187</v>
      </c>
      <c r="I52">
        <v>303.12260437011719</v>
      </c>
      <c r="J52" t="s">
        <v>415</v>
      </c>
      <c r="K52" t="s">
        <v>130</v>
      </c>
    </row>
    <row r="53" spans="1:11" ht="14.4" x14ac:dyDescent="0.3">
      <c r="A53" t="s">
        <v>206</v>
      </c>
      <c r="B53">
        <v>25</v>
      </c>
      <c r="C53">
        <v>140.57478332519531</v>
      </c>
      <c r="D53">
        <v>277.26167968750002</v>
      </c>
      <c r="E53">
        <v>400.05966186523437</v>
      </c>
      <c r="F53">
        <v>73.611434365687103</v>
      </c>
      <c r="G53">
        <v>218.13612365722656</v>
      </c>
      <c r="H53">
        <v>275.89752197265625</v>
      </c>
      <c r="I53">
        <v>346.01815795898437</v>
      </c>
      <c r="J53" t="s">
        <v>415</v>
      </c>
      <c r="K53" t="s">
        <v>130</v>
      </c>
    </row>
    <row r="54" spans="1:11" ht="14.4" x14ac:dyDescent="0.3">
      <c r="A54" t="s">
        <v>212</v>
      </c>
      <c r="B54">
        <v>27</v>
      </c>
      <c r="C54">
        <v>94.783233642578125</v>
      </c>
      <c r="D54">
        <v>374.87689039442273</v>
      </c>
      <c r="E54">
        <v>634.43670654296875</v>
      </c>
      <c r="F54">
        <v>120.86404487247867</v>
      </c>
      <c r="G54">
        <v>280.48245239257812</v>
      </c>
      <c r="H54">
        <v>377.5718994140625</v>
      </c>
      <c r="I54">
        <v>432.99667358398437</v>
      </c>
      <c r="J54" t="s">
        <v>415</v>
      </c>
      <c r="K54" t="s">
        <v>130</v>
      </c>
    </row>
    <row r="55" spans="1:11" ht="14.4" x14ac:dyDescent="0.3">
      <c r="A55" t="s">
        <v>211</v>
      </c>
      <c r="B55">
        <v>27</v>
      </c>
      <c r="C55">
        <v>171.92774963378906</v>
      </c>
      <c r="D55">
        <v>272.45053383156107</v>
      </c>
      <c r="E55">
        <v>441.82174682617187</v>
      </c>
      <c r="F55">
        <v>52.172682440625657</v>
      </c>
      <c r="G55">
        <v>244.24754333496094</v>
      </c>
      <c r="H55">
        <v>265.19549560546875</v>
      </c>
      <c r="I55">
        <v>293.6356201171875</v>
      </c>
      <c r="J55" t="s">
        <v>415</v>
      </c>
      <c r="K55" t="s">
        <v>130</v>
      </c>
    </row>
    <row r="56" spans="1:11" ht="14.4" x14ac:dyDescent="0.3">
      <c r="A56" t="s">
        <v>207</v>
      </c>
      <c r="B56">
        <v>29</v>
      </c>
      <c r="C56">
        <v>145.06187438964844</v>
      </c>
      <c r="D56">
        <v>307.78649849727236</v>
      </c>
      <c r="E56">
        <v>516.2288818359375</v>
      </c>
      <c r="F56">
        <v>98.14458169462084</v>
      </c>
      <c r="G56">
        <v>243.33688354492187</v>
      </c>
      <c r="H56">
        <v>283.85067749023437</v>
      </c>
      <c r="I56">
        <v>393.66326904296875</v>
      </c>
      <c r="J56" t="s">
        <v>415</v>
      </c>
      <c r="K56" t="s">
        <v>130</v>
      </c>
    </row>
    <row r="57" spans="1:11" ht="14.4" x14ac:dyDescent="0.3">
      <c r="A57" t="s">
        <v>91</v>
      </c>
      <c r="B57">
        <v>29</v>
      </c>
      <c r="C57">
        <v>177.88703918457031</v>
      </c>
      <c r="D57">
        <v>318.27165327400996</v>
      </c>
      <c r="E57">
        <v>531.6400146484375</v>
      </c>
      <c r="F57">
        <v>80.295670320204877</v>
      </c>
      <c r="G57">
        <v>265.96997833251953</v>
      </c>
      <c r="H57">
        <v>305.400146484375</v>
      </c>
      <c r="I57">
        <v>356.86811828613281</v>
      </c>
      <c r="J57" t="s">
        <v>415</v>
      </c>
      <c r="K57" t="s">
        <v>130</v>
      </c>
    </row>
    <row r="58" spans="1:11" ht="14.4" x14ac:dyDescent="0.3">
      <c r="A58" t="s">
        <v>173</v>
      </c>
      <c r="B58">
        <v>29</v>
      </c>
      <c r="C58">
        <v>157.30458068847656</v>
      </c>
      <c r="D58">
        <v>306.25046249915812</v>
      </c>
      <c r="E58">
        <v>590.74896240234375</v>
      </c>
      <c r="F58">
        <v>108.49993568112814</v>
      </c>
      <c r="G58">
        <v>220.70740509033203</v>
      </c>
      <c r="H58">
        <v>273.2327880859375</v>
      </c>
      <c r="I58">
        <v>361.10627746582031</v>
      </c>
      <c r="J58" t="s">
        <v>415</v>
      </c>
      <c r="K58" t="s">
        <v>130</v>
      </c>
    </row>
    <row r="59" spans="1:11" ht="14.4" x14ac:dyDescent="0.3">
      <c r="A59" t="s">
        <v>136</v>
      </c>
      <c r="B59">
        <v>31</v>
      </c>
      <c r="C59">
        <v>135.95205688476562</v>
      </c>
      <c r="D59">
        <v>295.27661329700101</v>
      </c>
      <c r="E59">
        <v>1244.15283203125</v>
      </c>
      <c r="F59">
        <v>196.86329281288349</v>
      </c>
      <c r="G59">
        <v>202.03303527832031</v>
      </c>
      <c r="H59">
        <v>237.15745544433594</v>
      </c>
      <c r="I59">
        <v>332.20697021484375</v>
      </c>
      <c r="J59" t="s">
        <v>415</v>
      </c>
      <c r="K59" t="s">
        <v>130</v>
      </c>
    </row>
    <row r="60" spans="1:11" ht="14.4" x14ac:dyDescent="0.3">
      <c r="A60" t="s">
        <v>218</v>
      </c>
      <c r="B60">
        <v>32</v>
      </c>
      <c r="C60">
        <v>162.21282958984375</v>
      </c>
      <c r="D60">
        <v>294.61103010177612</v>
      </c>
      <c r="E60">
        <v>615.010986328125</v>
      </c>
      <c r="F60">
        <v>106.63449707525724</v>
      </c>
      <c r="G60">
        <v>213.33822631835937</v>
      </c>
      <c r="H60">
        <v>261.84762573242187</v>
      </c>
      <c r="I60">
        <v>342.71891784667969</v>
      </c>
      <c r="J60" t="s">
        <v>415</v>
      </c>
      <c r="K60" t="s">
        <v>130</v>
      </c>
    </row>
    <row r="61" spans="1:11" ht="14.4" x14ac:dyDescent="0.3">
      <c r="A61" t="s">
        <v>184</v>
      </c>
      <c r="B61">
        <v>33</v>
      </c>
      <c r="C61">
        <v>113.79030609130859</v>
      </c>
      <c r="D61">
        <v>337.73947952732897</v>
      </c>
      <c r="E61">
        <v>894.19635009765625</v>
      </c>
      <c r="F61">
        <v>150.98138469042314</v>
      </c>
      <c r="G61">
        <v>248.61033630371094</v>
      </c>
      <c r="H61">
        <v>296.04263305664062</v>
      </c>
      <c r="I61">
        <v>428.87312316894531</v>
      </c>
      <c r="J61" t="s">
        <v>415</v>
      </c>
      <c r="K61" t="s">
        <v>130</v>
      </c>
    </row>
    <row r="62" spans="1:11" ht="14.4" x14ac:dyDescent="0.3">
      <c r="A62" t="s">
        <v>157</v>
      </c>
      <c r="B62">
        <v>34</v>
      </c>
      <c r="C62">
        <v>181.26741027832031</v>
      </c>
      <c r="D62">
        <v>326.46451433967144</v>
      </c>
      <c r="E62">
        <v>602.2099609375</v>
      </c>
      <c r="F62">
        <v>116.78934787045786</v>
      </c>
      <c r="G62">
        <v>229.45548248291016</v>
      </c>
      <c r="H62">
        <v>303.06802368164062</v>
      </c>
      <c r="I62">
        <v>375.27534484863281</v>
      </c>
      <c r="J62" t="s">
        <v>415</v>
      </c>
      <c r="K62" t="s">
        <v>130</v>
      </c>
    </row>
    <row r="63" spans="1:11" ht="14.4" x14ac:dyDescent="0.3">
      <c r="A63" t="s">
        <v>196</v>
      </c>
      <c r="B63">
        <v>37</v>
      </c>
      <c r="C63">
        <v>180.99099731445312</v>
      </c>
      <c r="D63">
        <v>298.8811958931588</v>
      </c>
      <c r="E63">
        <v>537.866455078125</v>
      </c>
      <c r="F63">
        <v>92.051014362915069</v>
      </c>
      <c r="G63">
        <v>228.89550018310547</v>
      </c>
      <c r="H63">
        <v>288.50341796875</v>
      </c>
      <c r="I63">
        <v>335.43357849121094</v>
      </c>
      <c r="J63" t="s">
        <v>415</v>
      </c>
      <c r="K63" t="s">
        <v>130</v>
      </c>
    </row>
    <row r="64" spans="1:11" ht="14.4" x14ac:dyDescent="0.3">
      <c r="A64" t="s">
        <v>177</v>
      </c>
      <c r="B64">
        <v>43</v>
      </c>
      <c r="C64">
        <v>104.77117156982422</v>
      </c>
      <c r="D64">
        <v>403.94012681827991</v>
      </c>
      <c r="E64">
        <v>1298.5360107421875</v>
      </c>
      <c r="F64">
        <v>253.34415437368045</v>
      </c>
      <c r="G64">
        <v>213.42781066894531</v>
      </c>
      <c r="H64">
        <v>376.98187255859375</v>
      </c>
      <c r="I64">
        <v>498.44345092773437</v>
      </c>
      <c r="J64" t="s">
        <v>415</v>
      </c>
      <c r="K64" t="s">
        <v>130</v>
      </c>
    </row>
    <row r="65" spans="1:11" ht="14.4" x14ac:dyDescent="0.3">
      <c r="A65" t="s">
        <v>200</v>
      </c>
      <c r="B65">
        <v>44</v>
      </c>
      <c r="C65">
        <v>145.97126770019531</v>
      </c>
      <c r="D65">
        <v>307.91223907470703</v>
      </c>
      <c r="E65">
        <v>643.66278076171875</v>
      </c>
      <c r="F65">
        <v>116.18186710963431</v>
      </c>
      <c r="G65">
        <v>236.15927886962891</v>
      </c>
      <c r="H65">
        <v>263.0467529296875</v>
      </c>
      <c r="I65">
        <v>361.78754425048828</v>
      </c>
      <c r="J65" t="s">
        <v>415</v>
      </c>
      <c r="K65" t="s">
        <v>130</v>
      </c>
    </row>
    <row r="66" spans="1:11" ht="14.4" x14ac:dyDescent="0.3">
      <c r="A66" t="s">
        <v>208</v>
      </c>
      <c r="B66">
        <v>45</v>
      </c>
      <c r="C66">
        <v>109.91905212402344</v>
      </c>
      <c r="D66">
        <v>281.70109490288627</v>
      </c>
      <c r="E66">
        <v>1315.5469970703125</v>
      </c>
      <c r="F66">
        <v>185.63861685102634</v>
      </c>
      <c r="G66">
        <v>200.29338836669922</v>
      </c>
      <c r="H66">
        <v>231.21241760253906</v>
      </c>
      <c r="I66">
        <v>296.71696472167969</v>
      </c>
      <c r="J66" t="s">
        <v>415</v>
      </c>
      <c r="K66" t="s">
        <v>130</v>
      </c>
    </row>
    <row r="67" spans="1:11" ht="14.4" x14ac:dyDescent="0.3">
      <c r="A67" t="s">
        <v>201</v>
      </c>
      <c r="B67">
        <v>54</v>
      </c>
      <c r="C67">
        <v>117.82568359375</v>
      </c>
      <c r="D67">
        <v>297.78171991418907</v>
      </c>
      <c r="E67">
        <v>849.3895263671875</v>
      </c>
      <c r="F67">
        <v>124.29969860185214</v>
      </c>
      <c r="G67">
        <v>220.45579528808594</v>
      </c>
      <c r="H67">
        <v>269.57752990722656</v>
      </c>
      <c r="I67">
        <v>359.503662109375</v>
      </c>
      <c r="J67" t="s">
        <v>415</v>
      </c>
      <c r="K67" t="s">
        <v>130</v>
      </c>
    </row>
    <row r="68" spans="1:11" ht="14.4" x14ac:dyDescent="0.3">
      <c r="A68" t="s">
        <v>146</v>
      </c>
      <c r="B68">
        <v>55</v>
      </c>
      <c r="C68">
        <v>113.78733825683594</v>
      </c>
      <c r="D68">
        <v>344.23855230158023</v>
      </c>
      <c r="E68">
        <v>1162.227294921875</v>
      </c>
      <c r="F68">
        <v>153.03149092812302</v>
      </c>
      <c r="G68">
        <v>246.96759033203125</v>
      </c>
      <c r="H68">
        <v>304.98947143554687</v>
      </c>
      <c r="I68">
        <v>396.76882934570312</v>
      </c>
      <c r="J68" t="s">
        <v>415</v>
      </c>
      <c r="K68" t="s">
        <v>130</v>
      </c>
    </row>
    <row r="69" spans="1:11" ht="14.4" x14ac:dyDescent="0.3">
      <c r="A69" t="s">
        <v>183</v>
      </c>
      <c r="B69">
        <v>58</v>
      </c>
      <c r="C69">
        <v>117.48955535888672</v>
      </c>
      <c r="D69">
        <v>341.47745948002256</v>
      </c>
      <c r="E69">
        <v>882.55194091796875</v>
      </c>
      <c r="F69">
        <v>148.00509735114795</v>
      </c>
      <c r="G69">
        <v>251.34210968017578</v>
      </c>
      <c r="H69">
        <v>317.21939086914062</v>
      </c>
      <c r="I69">
        <v>381.90200805664062</v>
      </c>
      <c r="J69" t="s">
        <v>415</v>
      </c>
      <c r="K69" t="s">
        <v>130</v>
      </c>
    </row>
    <row r="70" spans="1:11" ht="14.4" x14ac:dyDescent="0.3">
      <c r="A70" t="s">
        <v>166</v>
      </c>
      <c r="B70">
        <v>61</v>
      </c>
      <c r="C70">
        <v>108.32799530029297</v>
      </c>
      <c r="D70">
        <v>329.80176456639026</v>
      </c>
      <c r="E70">
        <v>1445.427001953125</v>
      </c>
      <c r="F70">
        <v>254.49672560088339</v>
      </c>
      <c r="G70">
        <v>203.29451751708984</v>
      </c>
      <c r="H70">
        <v>246.59817504882813</v>
      </c>
      <c r="I70">
        <v>354.05311584472656</v>
      </c>
      <c r="J70" t="s">
        <v>415</v>
      </c>
      <c r="K70" t="s">
        <v>130</v>
      </c>
    </row>
    <row r="71" spans="1:11" ht="14.4" x14ac:dyDescent="0.3">
      <c r="A71" t="s">
        <v>135</v>
      </c>
      <c r="B71">
        <v>70</v>
      </c>
      <c r="C71">
        <v>122.39504241943359</v>
      </c>
      <c r="D71">
        <v>310.43363462175643</v>
      </c>
      <c r="E71">
        <v>1187.53125</v>
      </c>
      <c r="F71">
        <v>159.38477029256433</v>
      </c>
      <c r="G71">
        <v>218.01687240600586</v>
      </c>
      <c r="H71">
        <v>279.94963073730469</v>
      </c>
      <c r="I71">
        <v>345.63731384277344</v>
      </c>
      <c r="J71" t="s">
        <v>415</v>
      </c>
      <c r="K71" t="s">
        <v>130</v>
      </c>
    </row>
    <row r="72" spans="1:11" ht="14.4" x14ac:dyDescent="0.3">
      <c r="A72" t="s">
        <v>156</v>
      </c>
      <c r="B72">
        <v>74</v>
      </c>
      <c r="C72">
        <v>103.08168029785156</v>
      </c>
      <c r="D72">
        <v>290.98022708377323</v>
      </c>
      <c r="E72">
        <v>1487.6546630859375</v>
      </c>
      <c r="F72">
        <v>209.00248420346372</v>
      </c>
      <c r="G72">
        <v>210.38556289672852</v>
      </c>
      <c r="H72">
        <v>243.52576446533203</v>
      </c>
      <c r="I72">
        <v>313.05445861816406</v>
      </c>
      <c r="J72" t="s">
        <v>415</v>
      </c>
      <c r="K72" t="s">
        <v>130</v>
      </c>
    </row>
    <row r="73" spans="1:11" ht="14.4" x14ac:dyDescent="0.3">
      <c r="A73" t="s">
        <v>151</v>
      </c>
      <c r="B73">
        <v>78</v>
      </c>
      <c r="C73">
        <v>151.85908508300781</v>
      </c>
      <c r="D73">
        <v>344.10877540784003</v>
      </c>
      <c r="E73">
        <v>739.242919921875</v>
      </c>
      <c r="F73">
        <v>113.39663645533587</v>
      </c>
      <c r="G73">
        <v>260.35341644287109</v>
      </c>
      <c r="H73">
        <v>316.23908996582031</v>
      </c>
      <c r="I73">
        <v>412.84962463378906</v>
      </c>
      <c r="J73" t="s">
        <v>415</v>
      </c>
      <c r="K73" t="s">
        <v>130</v>
      </c>
    </row>
    <row r="74" spans="1:11" ht="14.4" x14ac:dyDescent="0.3">
      <c r="A74" t="s">
        <v>178</v>
      </c>
      <c r="B74">
        <v>80</v>
      </c>
      <c r="C74">
        <v>134.7176513671875</v>
      </c>
      <c r="D74">
        <v>284.46627559661863</v>
      </c>
      <c r="E74">
        <v>1402.842041015625</v>
      </c>
      <c r="F74">
        <v>181.94630213754508</v>
      </c>
      <c r="G74">
        <v>196.64414978027344</v>
      </c>
      <c r="H74">
        <v>240.37857818603516</v>
      </c>
      <c r="I74">
        <v>299.03362274169922</v>
      </c>
      <c r="J74" t="s">
        <v>415</v>
      </c>
      <c r="K74" t="s">
        <v>130</v>
      </c>
    </row>
    <row r="75" spans="1:11" ht="14.4" x14ac:dyDescent="0.3">
      <c r="A75" t="s">
        <v>190</v>
      </c>
      <c r="B75">
        <v>90</v>
      </c>
      <c r="C75">
        <v>188.24320983886719</v>
      </c>
      <c r="D75">
        <v>377.76509874131943</v>
      </c>
      <c r="E75">
        <v>1075.7774658203125</v>
      </c>
      <c r="F75">
        <v>156.32571270265424</v>
      </c>
      <c r="G75">
        <v>272.00839233398437</v>
      </c>
      <c r="H75">
        <v>346.54635620117187</v>
      </c>
      <c r="I75">
        <v>443.59391784667969</v>
      </c>
      <c r="J75" t="s">
        <v>415</v>
      </c>
      <c r="K75" t="s">
        <v>130</v>
      </c>
    </row>
    <row r="76" spans="1:11" ht="14.4" x14ac:dyDescent="0.3">
      <c r="A76" t="s">
        <v>225</v>
      </c>
      <c r="B76">
        <v>103</v>
      </c>
      <c r="C76">
        <v>118.97183990478516</v>
      </c>
      <c r="D76">
        <v>317.46773188322493</v>
      </c>
      <c r="E76">
        <v>930.07489013671875</v>
      </c>
      <c r="F76">
        <v>121.62703142952465</v>
      </c>
      <c r="G76">
        <v>232.94512939453125</v>
      </c>
      <c r="H76">
        <v>286.37936401367187</v>
      </c>
      <c r="I76">
        <v>369.929931640625</v>
      </c>
      <c r="J76" t="s">
        <v>415</v>
      </c>
      <c r="K76" t="s">
        <v>130</v>
      </c>
    </row>
    <row r="77" spans="1:11" ht="14.4" x14ac:dyDescent="0.3">
      <c r="A77" t="s">
        <v>292</v>
      </c>
      <c r="B77">
        <v>1849</v>
      </c>
      <c r="C77">
        <v>94.783233642578125</v>
      </c>
      <c r="D77">
        <v>323.23885869077247</v>
      </c>
      <c r="E77">
        <v>1487.6546630859375</v>
      </c>
      <c r="F77">
        <v>160.25610678373258</v>
      </c>
      <c r="G77" t="e">
        <v>#NUM!</v>
      </c>
      <c r="H77" t="e">
        <v>#NUM!</v>
      </c>
      <c r="I77" t="e">
        <v>#NUM!</v>
      </c>
      <c r="J77" t="e">
        <v>#NUM!</v>
      </c>
      <c r="K77" t="s">
        <v>130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233</v>
      </c>
      <c r="B151">
        <v>8</v>
      </c>
      <c r="C151">
        <v>326.31524658203125</v>
      </c>
      <c r="D151">
        <v>584.86275100708008</v>
      </c>
      <c r="E151">
        <v>1309.1259765625</v>
      </c>
      <c r="F151">
        <v>335.39164039455272</v>
      </c>
      <c r="G151">
        <v>344.57376098632812</v>
      </c>
      <c r="H151">
        <v>444.91087341308594</v>
      </c>
      <c r="I151">
        <v>764.21781921386719</v>
      </c>
      <c r="J151" t="s">
        <v>415</v>
      </c>
      <c r="K151" t="s">
        <v>2</v>
      </c>
    </row>
    <row r="152" spans="1:11" ht="14.4" x14ac:dyDescent="0.3">
      <c r="A152" t="s">
        <v>251</v>
      </c>
      <c r="B152">
        <v>8</v>
      </c>
      <c r="C152">
        <v>129.27926635742187</v>
      </c>
      <c r="D152">
        <v>484.53145217895508</v>
      </c>
      <c r="E152">
        <v>1437.883544921875</v>
      </c>
      <c r="F152">
        <v>396.59677045043253</v>
      </c>
      <c r="G152">
        <v>342.33751678466797</v>
      </c>
      <c r="H152">
        <v>390.31121826171875</v>
      </c>
      <c r="I152">
        <v>420.87041473388672</v>
      </c>
      <c r="J152" t="s">
        <v>415</v>
      </c>
      <c r="K152" t="s">
        <v>2</v>
      </c>
    </row>
    <row r="153" spans="1:11" ht="14.4" x14ac:dyDescent="0.3">
      <c r="A153" t="s">
        <v>252</v>
      </c>
      <c r="B153">
        <v>9</v>
      </c>
      <c r="C153">
        <v>104.75033569335937</v>
      </c>
      <c r="D153">
        <v>394.9615292019314</v>
      </c>
      <c r="E153">
        <v>1124.605224609375</v>
      </c>
      <c r="F153">
        <v>318.33105093185327</v>
      </c>
      <c r="G153">
        <v>168.25038909912109</v>
      </c>
      <c r="H153">
        <v>291.61495971679687</v>
      </c>
      <c r="I153">
        <v>523.05328369140625</v>
      </c>
      <c r="J153" t="s">
        <v>415</v>
      </c>
      <c r="K153" t="s">
        <v>2</v>
      </c>
    </row>
    <row r="154" spans="1:11" ht="14.4" x14ac:dyDescent="0.3">
      <c r="A154" t="s">
        <v>237</v>
      </c>
      <c r="B154">
        <v>9</v>
      </c>
      <c r="C154">
        <v>206.57003784179687</v>
      </c>
      <c r="D154">
        <v>495.96011691623266</v>
      </c>
      <c r="E154">
        <v>1313.906005859375</v>
      </c>
      <c r="F154">
        <v>389.46425567208519</v>
      </c>
      <c r="G154">
        <v>238.11405944824219</v>
      </c>
      <c r="H154">
        <v>306.35934448242187</v>
      </c>
      <c r="I154">
        <v>772.05325317382812</v>
      </c>
      <c r="J154" t="s">
        <v>415</v>
      </c>
      <c r="K154" t="s">
        <v>2</v>
      </c>
    </row>
    <row r="155" spans="1:11" ht="14.4" x14ac:dyDescent="0.3">
      <c r="A155" t="s">
        <v>235</v>
      </c>
      <c r="B155">
        <v>10</v>
      </c>
      <c r="C155">
        <v>241.78802490234375</v>
      </c>
      <c r="D155">
        <v>473.69211883544921</v>
      </c>
      <c r="E155">
        <v>1318.64990234375</v>
      </c>
      <c r="F155">
        <v>318.37135943509332</v>
      </c>
      <c r="G155">
        <v>270.18158340454102</v>
      </c>
      <c r="H155">
        <v>378.82342529296875</v>
      </c>
      <c r="I155">
        <v>552.47280883789062</v>
      </c>
      <c r="J155" t="s">
        <v>415</v>
      </c>
      <c r="K155" t="s">
        <v>2</v>
      </c>
    </row>
    <row r="156" spans="1:11" ht="14.4" x14ac:dyDescent="0.3">
      <c r="A156" t="s">
        <v>234</v>
      </c>
      <c r="B156">
        <v>10</v>
      </c>
      <c r="C156">
        <v>201.51443481445312</v>
      </c>
      <c r="D156">
        <v>511.0256317138672</v>
      </c>
      <c r="E156">
        <v>946.17559814453125</v>
      </c>
      <c r="F156">
        <v>216.60634869532663</v>
      </c>
      <c r="G156">
        <v>358.732421875</v>
      </c>
      <c r="H156">
        <v>497.56300354003906</v>
      </c>
      <c r="I156">
        <v>628.29179382324219</v>
      </c>
      <c r="J156" t="s">
        <v>415</v>
      </c>
      <c r="K156" t="s">
        <v>2</v>
      </c>
    </row>
    <row r="157" spans="1:11" ht="14.4" x14ac:dyDescent="0.3">
      <c r="A157" t="s">
        <v>232</v>
      </c>
      <c r="B157">
        <v>10</v>
      </c>
      <c r="C157">
        <v>236.45469665527344</v>
      </c>
      <c r="D157">
        <v>450.18478851318361</v>
      </c>
      <c r="E157">
        <v>1295.273193359375</v>
      </c>
      <c r="F157">
        <v>310.49775423966378</v>
      </c>
      <c r="G157">
        <v>292.05614471435547</v>
      </c>
      <c r="H157">
        <v>327.60531616210937</v>
      </c>
      <c r="I157">
        <v>470.37457275390625</v>
      </c>
      <c r="J157" t="s">
        <v>415</v>
      </c>
      <c r="K157" t="s">
        <v>2</v>
      </c>
    </row>
    <row r="158" spans="1:11" ht="14.4" x14ac:dyDescent="0.3">
      <c r="A158" t="s">
        <v>44</v>
      </c>
      <c r="B158">
        <v>10</v>
      </c>
      <c r="C158">
        <v>163.38682556152344</v>
      </c>
      <c r="D158">
        <v>342.02927093505861</v>
      </c>
      <c r="E158">
        <v>636.59747314453125</v>
      </c>
      <c r="F158">
        <v>145.50334869383158</v>
      </c>
      <c r="G158">
        <v>220.69955444335937</v>
      </c>
      <c r="H158">
        <v>311.23361206054687</v>
      </c>
      <c r="I158">
        <v>449.35358428955078</v>
      </c>
      <c r="J158" t="s">
        <v>415</v>
      </c>
      <c r="K158" t="s">
        <v>2</v>
      </c>
    </row>
    <row r="159" spans="1:11" ht="14.4" x14ac:dyDescent="0.3">
      <c r="A159" t="s">
        <v>236</v>
      </c>
      <c r="B159">
        <v>10</v>
      </c>
      <c r="C159">
        <v>105.31581115722656</v>
      </c>
      <c r="D159">
        <v>309.40270843505857</v>
      </c>
      <c r="E159">
        <v>741.73895263671875</v>
      </c>
      <c r="F159">
        <v>234.8650914595832</v>
      </c>
      <c r="G159">
        <v>164.51321792602539</v>
      </c>
      <c r="H159">
        <v>195.76275634765625</v>
      </c>
      <c r="I159">
        <v>506.69537353515625</v>
      </c>
      <c r="J159" t="s">
        <v>415</v>
      </c>
      <c r="K159" t="s">
        <v>2</v>
      </c>
    </row>
    <row r="160" spans="1:11" ht="14.4" x14ac:dyDescent="0.3">
      <c r="A160" t="s">
        <v>231</v>
      </c>
      <c r="B160">
        <v>11</v>
      </c>
      <c r="C160">
        <v>84.95233154296875</v>
      </c>
      <c r="D160">
        <v>308.41300132057881</v>
      </c>
      <c r="E160">
        <v>553.68145751953125</v>
      </c>
      <c r="F160">
        <v>131.82441324379374</v>
      </c>
      <c r="G160">
        <v>220.97756958007812</v>
      </c>
      <c r="H160">
        <v>299.694091796875</v>
      </c>
      <c r="I160">
        <v>421.60638427734375</v>
      </c>
      <c r="J160" t="s">
        <v>415</v>
      </c>
      <c r="K160" t="s">
        <v>2</v>
      </c>
    </row>
    <row r="161" spans="1:11" ht="14.4" x14ac:dyDescent="0.3">
      <c r="A161" t="s">
        <v>22</v>
      </c>
      <c r="B161">
        <v>12</v>
      </c>
      <c r="C161">
        <v>189.90339660644531</v>
      </c>
      <c r="D161">
        <v>305.34868621826172</v>
      </c>
      <c r="E161">
        <v>468.63726806640625</v>
      </c>
      <c r="F161">
        <v>102.9550389992291</v>
      </c>
      <c r="G161">
        <v>209.46560668945312</v>
      </c>
      <c r="H161">
        <v>266.29185485839844</v>
      </c>
      <c r="I161">
        <v>406.17843627929687</v>
      </c>
      <c r="J161" t="s">
        <v>415</v>
      </c>
      <c r="K161" t="s">
        <v>2</v>
      </c>
    </row>
    <row r="162" spans="1:11" ht="14.4" x14ac:dyDescent="0.3">
      <c r="A162" t="s">
        <v>60</v>
      </c>
      <c r="B162">
        <v>13</v>
      </c>
      <c r="C162">
        <v>302.48211669921875</v>
      </c>
      <c r="D162">
        <v>407.1167508638822</v>
      </c>
      <c r="E162">
        <v>558.67962646484375</v>
      </c>
      <c r="F162">
        <v>84.371255640759955</v>
      </c>
      <c r="G162">
        <v>332.52413940429687</v>
      </c>
      <c r="H162">
        <v>394.3741455078125</v>
      </c>
      <c r="I162">
        <v>462.5712890625</v>
      </c>
      <c r="J162" t="s">
        <v>415</v>
      </c>
      <c r="K162" t="s">
        <v>2</v>
      </c>
    </row>
    <row r="163" spans="1:11" ht="14.4" x14ac:dyDescent="0.3">
      <c r="A163" t="s">
        <v>79</v>
      </c>
      <c r="B163">
        <v>14</v>
      </c>
      <c r="C163">
        <v>201.21212768554687</v>
      </c>
      <c r="D163">
        <v>467.83848353794644</v>
      </c>
      <c r="E163">
        <v>730.49481201171875</v>
      </c>
      <c r="F163">
        <v>148.6838034143976</v>
      </c>
      <c r="G163">
        <v>373.69961547851562</v>
      </c>
      <c r="H163">
        <v>418.68458557128906</v>
      </c>
      <c r="I163">
        <v>605.61749267578125</v>
      </c>
      <c r="J163" t="s">
        <v>415</v>
      </c>
      <c r="K163" t="s">
        <v>2</v>
      </c>
    </row>
    <row r="164" spans="1:11" ht="14.4" x14ac:dyDescent="0.3">
      <c r="A164" t="s">
        <v>165</v>
      </c>
      <c r="B164">
        <v>14</v>
      </c>
      <c r="C164">
        <v>201.21775817871094</v>
      </c>
      <c r="D164">
        <v>431.1797670636858</v>
      </c>
      <c r="E164">
        <v>740.23614501953125</v>
      </c>
      <c r="F164">
        <v>143.27703972642863</v>
      </c>
      <c r="G164">
        <v>331.35205078125</v>
      </c>
      <c r="H164">
        <v>414.90811157226563</v>
      </c>
      <c r="I164">
        <v>529.9639892578125</v>
      </c>
      <c r="J164" t="s">
        <v>415</v>
      </c>
      <c r="K164" t="s">
        <v>2</v>
      </c>
    </row>
    <row r="165" spans="1:11" ht="14.4" x14ac:dyDescent="0.3">
      <c r="A165" t="s">
        <v>27</v>
      </c>
      <c r="B165">
        <v>15</v>
      </c>
      <c r="C165">
        <v>204.47738647460937</v>
      </c>
      <c r="D165">
        <v>421.55643005371093</v>
      </c>
      <c r="E165">
        <v>710.4285888671875</v>
      </c>
      <c r="F165">
        <v>172.23219285438816</v>
      </c>
      <c r="G165">
        <v>282.63937377929687</v>
      </c>
      <c r="H165">
        <v>381.57455444335937</v>
      </c>
      <c r="I165">
        <v>585.88433837890625</v>
      </c>
      <c r="J165" t="s">
        <v>415</v>
      </c>
      <c r="K165" t="s">
        <v>2</v>
      </c>
    </row>
    <row r="166" spans="1:11" ht="14.4" x14ac:dyDescent="0.3">
      <c r="A166" t="s">
        <v>103</v>
      </c>
      <c r="B166">
        <v>19</v>
      </c>
      <c r="C166">
        <v>276.65972900390625</v>
      </c>
      <c r="D166">
        <v>749.38672196237667</v>
      </c>
      <c r="E166">
        <v>1464.9794921875</v>
      </c>
      <c r="F166">
        <v>397.94602365892371</v>
      </c>
      <c r="G166">
        <v>367.6495361328125</v>
      </c>
      <c r="H166">
        <v>560.92938232421875</v>
      </c>
      <c r="I166">
        <v>1173.6063232421875</v>
      </c>
      <c r="J166" t="s">
        <v>415</v>
      </c>
      <c r="K166" t="s">
        <v>2</v>
      </c>
    </row>
    <row r="167" spans="1:11" ht="14.4" x14ac:dyDescent="0.3">
      <c r="A167" t="s">
        <v>51</v>
      </c>
      <c r="B167">
        <v>22</v>
      </c>
      <c r="C167">
        <v>190.07748413085937</v>
      </c>
      <c r="D167">
        <v>364.11702520197088</v>
      </c>
      <c r="E167">
        <v>591.30572509765625</v>
      </c>
      <c r="F167">
        <v>112.63020412140871</v>
      </c>
      <c r="G167">
        <v>274.20289993286133</v>
      </c>
      <c r="H167">
        <v>362.29994201660156</v>
      </c>
      <c r="I167">
        <v>421.26490020751953</v>
      </c>
      <c r="J167" t="s">
        <v>415</v>
      </c>
      <c r="K167" t="s">
        <v>2</v>
      </c>
    </row>
    <row r="168" spans="1:11" ht="14.4" x14ac:dyDescent="0.3">
      <c r="A168" t="s">
        <v>116</v>
      </c>
      <c r="B168">
        <v>25</v>
      </c>
      <c r="C168">
        <v>105.55675506591797</v>
      </c>
      <c r="D168">
        <v>474.73512420654299</v>
      </c>
      <c r="E168">
        <v>1296.4022216796875</v>
      </c>
      <c r="F168">
        <v>302.07209769583676</v>
      </c>
      <c r="G168">
        <v>253.73228454589844</v>
      </c>
      <c r="H168">
        <v>370.39947509765625</v>
      </c>
      <c r="I168">
        <v>680.45852661132812</v>
      </c>
      <c r="J168" t="s">
        <v>415</v>
      </c>
      <c r="K168" t="s">
        <v>2</v>
      </c>
    </row>
    <row r="169" spans="1:11" ht="14.4" x14ac:dyDescent="0.3">
      <c r="A169" t="s">
        <v>58</v>
      </c>
      <c r="B169">
        <v>27</v>
      </c>
      <c r="C169">
        <v>189.21772766113281</v>
      </c>
      <c r="D169">
        <v>416.69482647931136</v>
      </c>
      <c r="E169">
        <v>1279.6470947265625</v>
      </c>
      <c r="F169">
        <v>209.54666761849816</v>
      </c>
      <c r="G169">
        <v>288.07904052734375</v>
      </c>
      <c r="H169">
        <v>386.06924438476562</v>
      </c>
      <c r="I169">
        <v>472.83541870117187</v>
      </c>
      <c r="J169" t="s">
        <v>415</v>
      </c>
      <c r="K169" t="s">
        <v>2</v>
      </c>
    </row>
    <row r="170" spans="1:11" ht="14.4" x14ac:dyDescent="0.3">
      <c r="A170" t="s">
        <v>62</v>
      </c>
      <c r="B170">
        <v>29</v>
      </c>
      <c r="C170">
        <v>197.77023315429687</v>
      </c>
      <c r="D170">
        <v>358.00685645794044</v>
      </c>
      <c r="E170">
        <v>731.4334716796875</v>
      </c>
      <c r="F170">
        <v>133.42612088060241</v>
      </c>
      <c r="G170">
        <v>258.42625427246094</v>
      </c>
      <c r="H170">
        <v>301.62615966796875</v>
      </c>
      <c r="I170">
        <v>413.59320068359375</v>
      </c>
      <c r="J170" t="s">
        <v>415</v>
      </c>
      <c r="K170" t="s">
        <v>2</v>
      </c>
    </row>
    <row r="171" spans="1:11" ht="14.4" x14ac:dyDescent="0.3">
      <c r="A171" t="s">
        <v>24</v>
      </c>
      <c r="B171">
        <v>35</v>
      </c>
      <c r="C171">
        <v>114.99344635009766</v>
      </c>
      <c r="D171">
        <v>516.54688350132528</v>
      </c>
      <c r="E171">
        <v>1325.494140625</v>
      </c>
      <c r="F171">
        <v>306.36357479247999</v>
      </c>
      <c r="G171">
        <v>302.41317749023437</v>
      </c>
      <c r="H171">
        <v>445.4083251953125</v>
      </c>
      <c r="I171">
        <v>603.4139404296875</v>
      </c>
      <c r="J171" t="s">
        <v>415</v>
      </c>
      <c r="K171" t="s">
        <v>2</v>
      </c>
    </row>
    <row r="172" spans="1:11" ht="14.4" x14ac:dyDescent="0.3">
      <c r="A172" t="s">
        <v>52</v>
      </c>
      <c r="B172">
        <v>36</v>
      </c>
      <c r="C172">
        <v>165.39129638671875</v>
      </c>
      <c r="D172">
        <v>336.79743152194555</v>
      </c>
      <c r="E172">
        <v>604.2357177734375</v>
      </c>
      <c r="F172">
        <v>102.15186541643004</v>
      </c>
      <c r="G172">
        <v>266.05136871337891</v>
      </c>
      <c r="H172">
        <v>335.77407836914062</v>
      </c>
      <c r="I172">
        <v>395.23905181884766</v>
      </c>
      <c r="J172" t="s">
        <v>415</v>
      </c>
      <c r="K172" t="s">
        <v>2</v>
      </c>
    </row>
    <row r="173" spans="1:11" ht="14.4" x14ac:dyDescent="0.3">
      <c r="A173" t="s">
        <v>18</v>
      </c>
      <c r="B173">
        <v>62</v>
      </c>
      <c r="C173">
        <v>156.34501647949219</v>
      </c>
      <c r="D173">
        <v>409.43841946509576</v>
      </c>
      <c r="E173">
        <v>1298.5360107421875</v>
      </c>
      <c r="F173">
        <v>233.17278987250631</v>
      </c>
      <c r="G173">
        <v>266.82196807861328</v>
      </c>
      <c r="H173">
        <v>352.79635620117187</v>
      </c>
      <c r="I173">
        <v>451.25204467773438</v>
      </c>
      <c r="J173" t="s">
        <v>415</v>
      </c>
      <c r="K173" t="s">
        <v>2</v>
      </c>
    </row>
    <row r="174" spans="1:11" ht="14.4" x14ac:dyDescent="0.3">
      <c r="A174" t="s">
        <v>31</v>
      </c>
      <c r="B174">
        <v>81</v>
      </c>
      <c r="C174">
        <v>93.290252685546875</v>
      </c>
      <c r="D174">
        <v>361.72182003068338</v>
      </c>
      <c r="E174">
        <v>1159.126220703125</v>
      </c>
      <c r="F174">
        <v>149.99497370529701</v>
      </c>
      <c r="G174">
        <v>267.58364868164062</v>
      </c>
      <c r="H174">
        <v>346.40267944335937</v>
      </c>
      <c r="I174">
        <v>427.88102722167969</v>
      </c>
      <c r="J174" t="s">
        <v>415</v>
      </c>
      <c r="K174" t="s">
        <v>2</v>
      </c>
    </row>
    <row r="175" spans="1:11" ht="14.4" x14ac:dyDescent="0.3">
      <c r="A175" t="s">
        <v>117</v>
      </c>
      <c r="B175">
        <v>203</v>
      </c>
      <c r="C175">
        <v>84.324241638183594</v>
      </c>
      <c r="D175">
        <v>394.35052869824938</v>
      </c>
      <c r="E175">
        <v>1465.7301025390625</v>
      </c>
      <c r="F175">
        <v>225.49408181641357</v>
      </c>
      <c r="G175">
        <v>215.242431640625</v>
      </c>
      <c r="H175">
        <v>344.72531127929687</v>
      </c>
      <c r="I175">
        <v>510.54534912109375</v>
      </c>
      <c r="J175" t="s">
        <v>415</v>
      </c>
      <c r="K175" t="s">
        <v>2</v>
      </c>
    </row>
    <row r="176" spans="1:11" ht="14.4" x14ac:dyDescent="0.3">
      <c r="A176" t="s">
        <v>118</v>
      </c>
      <c r="B176">
        <v>2309</v>
      </c>
      <c r="C176">
        <v>85.601478576660156</v>
      </c>
      <c r="D176">
        <v>309.35713727776755</v>
      </c>
      <c r="E176">
        <v>1493.6741943359375</v>
      </c>
      <c r="F176">
        <v>152.45629669543752</v>
      </c>
      <c r="G176">
        <v>224.16158294677734</v>
      </c>
      <c r="H176">
        <v>268.49526977539062</v>
      </c>
      <c r="I176">
        <v>348.59199523925781</v>
      </c>
      <c r="J176" t="s">
        <v>415</v>
      </c>
      <c r="K176" t="s">
        <v>2</v>
      </c>
    </row>
    <row r="177" spans="1:11" ht="14.4" x14ac:dyDescent="0.3">
      <c r="A177" t="s">
        <v>292</v>
      </c>
      <c r="B177">
        <v>3011</v>
      </c>
      <c r="C177">
        <v>84.324241638183594</v>
      </c>
      <c r="D177">
        <v>333.34214058796539</v>
      </c>
      <c r="E177">
        <v>1493.6741943359375</v>
      </c>
      <c r="F177">
        <v>180.0595711768436</v>
      </c>
      <c r="G177" t="e">
        <v>#NUM!</v>
      </c>
      <c r="H177" t="e">
        <v>#NUM!</v>
      </c>
      <c r="I177" t="e">
        <v>#NUM!</v>
      </c>
      <c r="J177" t="e">
        <v>#NUM!</v>
      </c>
      <c r="K177" t="s">
        <v>2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131</v>
      </c>
      <c r="B301">
        <v>8</v>
      </c>
      <c r="C301">
        <v>156.34501647949219</v>
      </c>
      <c r="D301">
        <v>370.93073463439941</v>
      </c>
      <c r="E301">
        <v>538.42657470703125</v>
      </c>
      <c r="F301">
        <v>135.03890301040695</v>
      </c>
      <c r="G301">
        <v>235.19761657714844</v>
      </c>
      <c r="H301">
        <v>398.85610961914062</v>
      </c>
      <c r="I301">
        <v>478.74260711669922</v>
      </c>
      <c r="J301" t="s">
        <v>415</v>
      </c>
      <c r="K301" t="s">
        <v>293</v>
      </c>
    </row>
    <row r="302" spans="1:11" ht="14.4" x14ac:dyDescent="0.3">
      <c r="A302" t="s">
        <v>169</v>
      </c>
      <c r="B302">
        <v>9</v>
      </c>
      <c r="C302">
        <v>309.326904296875</v>
      </c>
      <c r="D302">
        <v>409.07344563802081</v>
      </c>
      <c r="E302">
        <v>558.67962646484375</v>
      </c>
      <c r="F302">
        <v>90.434458493272814</v>
      </c>
      <c r="G302">
        <v>332.52413940429687</v>
      </c>
      <c r="H302">
        <v>394.3741455078125</v>
      </c>
      <c r="I302">
        <v>485.54776000976562</v>
      </c>
      <c r="J302" t="s">
        <v>415</v>
      </c>
      <c r="K302" t="s">
        <v>293</v>
      </c>
    </row>
    <row r="303" spans="1:11" ht="14.4" x14ac:dyDescent="0.3">
      <c r="A303" t="s">
        <v>185</v>
      </c>
      <c r="B303">
        <v>9</v>
      </c>
      <c r="C303">
        <v>192.85546875</v>
      </c>
      <c r="D303">
        <v>464.63252427842883</v>
      </c>
      <c r="E303">
        <v>996.666748046875</v>
      </c>
      <c r="F303">
        <v>237.94899001022029</v>
      </c>
      <c r="G303">
        <v>320.55976867675781</v>
      </c>
      <c r="H303">
        <v>412.09542846679688</v>
      </c>
      <c r="I303">
        <v>566.47392272949219</v>
      </c>
      <c r="J303" t="s">
        <v>415</v>
      </c>
      <c r="K303" t="s">
        <v>293</v>
      </c>
    </row>
    <row r="304" spans="1:11" ht="14.4" x14ac:dyDescent="0.3">
      <c r="A304" t="s">
        <v>141</v>
      </c>
      <c r="B304">
        <v>10</v>
      </c>
      <c r="C304">
        <v>204.47738647460937</v>
      </c>
      <c r="D304">
        <v>334.27173309326173</v>
      </c>
      <c r="E304">
        <v>585.88433837890625</v>
      </c>
      <c r="F304">
        <v>121.07063598725171</v>
      </c>
      <c r="G304">
        <v>251.73967361450195</v>
      </c>
      <c r="H304">
        <v>299.81939697265625</v>
      </c>
      <c r="I304">
        <v>408.91747283935547</v>
      </c>
      <c r="J304" t="s">
        <v>415</v>
      </c>
      <c r="K304" t="s">
        <v>293</v>
      </c>
    </row>
    <row r="305" spans="1:11" ht="14.4" x14ac:dyDescent="0.3">
      <c r="A305" t="s">
        <v>137</v>
      </c>
      <c r="B305">
        <v>10</v>
      </c>
      <c r="C305">
        <v>114.99344635009766</v>
      </c>
      <c r="D305">
        <v>432.31909103393554</v>
      </c>
      <c r="E305">
        <v>963.849853515625</v>
      </c>
      <c r="F305">
        <v>250.81160393952533</v>
      </c>
      <c r="G305">
        <v>195.85864639282227</v>
      </c>
      <c r="H305">
        <v>455.25621032714844</v>
      </c>
      <c r="I305">
        <v>568.43563842773437</v>
      </c>
      <c r="J305" t="s">
        <v>415</v>
      </c>
      <c r="K305" t="s">
        <v>293</v>
      </c>
    </row>
    <row r="306" spans="1:11" ht="14.4" x14ac:dyDescent="0.3">
      <c r="A306" t="s">
        <v>180</v>
      </c>
      <c r="B306">
        <v>10</v>
      </c>
      <c r="C306">
        <v>198.6805419921875</v>
      </c>
      <c r="D306">
        <v>341.81751708984376</v>
      </c>
      <c r="E306">
        <v>574.368896484375</v>
      </c>
      <c r="F306">
        <v>109.30901967467742</v>
      </c>
      <c r="G306">
        <v>257.40423583984375</v>
      </c>
      <c r="H306">
        <v>331.08538818359375</v>
      </c>
      <c r="I306">
        <v>401.51860046386719</v>
      </c>
      <c r="J306" t="s">
        <v>415</v>
      </c>
      <c r="K306" t="s">
        <v>293</v>
      </c>
    </row>
    <row r="307" spans="1:11" ht="14.4" x14ac:dyDescent="0.3">
      <c r="A307" t="s">
        <v>162</v>
      </c>
      <c r="B307">
        <v>11</v>
      </c>
      <c r="C307">
        <v>212.49407958984375</v>
      </c>
      <c r="D307">
        <v>344.65859291770244</v>
      </c>
      <c r="E307">
        <v>620.4263916015625</v>
      </c>
      <c r="F307">
        <v>122.24962234169234</v>
      </c>
      <c r="G307">
        <v>250.75430297851563</v>
      </c>
      <c r="H307">
        <v>302.9112548828125</v>
      </c>
      <c r="I307">
        <v>414.12448120117187</v>
      </c>
      <c r="J307" t="s">
        <v>415</v>
      </c>
      <c r="K307" t="s">
        <v>293</v>
      </c>
    </row>
    <row r="308" spans="1:11" ht="14.4" x14ac:dyDescent="0.3">
      <c r="A308" t="s">
        <v>193</v>
      </c>
      <c r="B308">
        <v>11</v>
      </c>
      <c r="C308">
        <v>271.582763671875</v>
      </c>
      <c r="D308">
        <v>598.13908802379262</v>
      </c>
      <c r="E308">
        <v>1066.3563232421875</v>
      </c>
      <c r="F308">
        <v>283.41622202434093</v>
      </c>
      <c r="G308">
        <v>302.41317749023437</v>
      </c>
      <c r="H308">
        <v>552.177001953125</v>
      </c>
      <c r="I308">
        <v>845.2884521484375</v>
      </c>
      <c r="J308" t="s">
        <v>415</v>
      </c>
      <c r="K308" t="s">
        <v>293</v>
      </c>
    </row>
    <row r="309" spans="1:11" ht="14.4" x14ac:dyDescent="0.3">
      <c r="A309" t="s">
        <v>215</v>
      </c>
      <c r="B309">
        <v>17</v>
      </c>
      <c r="C309">
        <v>214.46342468261719</v>
      </c>
      <c r="D309">
        <v>360.85546426212085</v>
      </c>
      <c r="E309">
        <v>555.47918701171875</v>
      </c>
      <c r="F309">
        <v>90.814297305930637</v>
      </c>
      <c r="G309">
        <v>289.19926452636719</v>
      </c>
      <c r="H309">
        <v>350.47622680664062</v>
      </c>
      <c r="I309">
        <v>406.61203002929687</v>
      </c>
      <c r="J309" t="s">
        <v>415</v>
      </c>
      <c r="K309" t="s">
        <v>293</v>
      </c>
    </row>
    <row r="310" spans="1:11" ht="14.4" x14ac:dyDescent="0.3">
      <c r="A310" t="s">
        <v>191</v>
      </c>
      <c r="B310">
        <v>19</v>
      </c>
      <c r="C310">
        <v>165.39129638671875</v>
      </c>
      <c r="D310">
        <v>315.27182328073604</v>
      </c>
      <c r="E310">
        <v>604.2357177734375</v>
      </c>
      <c r="F310">
        <v>109.19560542586073</v>
      </c>
      <c r="G310">
        <v>231.50605773925781</v>
      </c>
      <c r="H310">
        <v>301.49591064453125</v>
      </c>
      <c r="I310">
        <v>367.16839599609375</v>
      </c>
      <c r="J310" t="s">
        <v>415</v>
      </c>
      <c r="K310" t="s">
        <v>293</v>
      </c>
    </row>
    <row r="311" spans="1:11" ht="14.4" x14ac:dyDescent="0.3">
      <c r="A311" t="s">
        <v>222</v>
      </c>
      <c r="B311">
        <v>22</v>
      </c>
      <c r="C311">
        <v>171.91812133789062</v>
      </c>
      <c r="D311">
        <v>429.65916442871094</v>
      </c>
      <c r="E311">
        <v>1298.5360107421875</v>
      </c>
      <c r="F311">
        <v>281.44729673667416</v>
      </c>
      <c r="G311">
        <v>264.40724182128906</v>
      </c>
      <c r="H311">
        <v>350.62271118164062</v>
      </c>
      <c r="I311">
        <v>449.55667877197266</v>
      </c>
      <c r="J311" t="s">
        <v>415</v>
      </c>
      <c r="K311" t="s">
        <v>293</v>
      </c>
    </row>
    <row r="312" spans="1:11" ht="14.4" x14ac:dyDescent="0.3">
      <c r="A312" t="s">
        <v>36</v>
      </c>
      <c r="B312">
        <v>28</v>
      </c>
      <c r="C312">
        <v>236.64651489257812</v>
      </c>
      <c r="D312">
        <v>452.97303118024553</v>
      </c>
      <c r="E312">
        <v>1148.5911865234375</v>
      </c>
      <c r="F312">
        <v>198.8480070555168</v>
      </c>
      <c r="G312">
        <v>331.81859588623047</v>
      </c>
      <c r="H312">
        <v>398.63113403320312</v>
      </c>
      <c r="I312">
        <v>475.11112213134766</v>
      </c>
      <c r="J312" t="s">
        <v>415</v>
      </c>
      <c r="K312" t="s">
        <v>293</v>
      </c>
    </row>
    <row r="313" spans="1:11" ht="14.4" x14ac:dyDescent="0.3">
      <c r="A313" t="s">
        <v>294</v>
      </c>
      <c r="B313">
        <v>2969</v>
      </c>
      <c r="C313">
        <v>84.324241638183594</v>
      </c>
      <c r="D313">
        <v>336.60853467191578</v>
      </c>
      <c r="E313">
        <v>1493.6741943359375</v>
      </c>
      <c r="F313">
        <v>189.38154385338973</v>
      </c>
      <c r="G313">
        <v>229.06578063964844</v>
      </c>
      <c r="H313">
        <v>281.91778564453125</v>
      </c>
      <c r="I313">
        <v>382.48983764648437</v>
      </c>
      <c r="J313" t="s">
        <v>415</v>
      </c>
      <c r="K313" t="s">
        <v>293</v>
      </c>
    </row>
    <row r="314" spans="1:11" ht="14.4" x14ac:dyDescent="0.3">
      <c r="A314" t="s">
        <v>292</v>
      </c>
      <c r="B314">
        <v>3133</v>
      </c>
      <c r="C314">
        <v>84.324241638183594</v>
      </c>
      <c r="D314">
        <v>340.22880656719968</v>
      </c>
      <c r="E314">
        <v>1493.6741943359375</v>
      </c>
      <c r="F314">
        <v>190.38747811401382</v>
      </c>
      <c r="G314" t="e">
        <v>#NUM!</v>
      </c>
      <c r="H314" t="e">
        <v>#NUM!</v>
      </c>
      <c r="I314" t="e">
        <v>#NUM!</v>
      </c>
      <c r="J314" t="e">
        <v>#NUM!</v>
      </c>
      <c r="K314" t="s">
        <v>293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395</v>
      </c>
      <c r="B451" s="31">
        <v>8</v>
      </c>
      <c r="C451" s="31">
        <v>189.21772766113281</v>
      </c>
      <c r="D451" s="31">
        <v>425.01897239685059</v>
      </c>
      <c r="E451" s="31">
        <v>720.5146484375</v>
      </c>
      <c r="F451" s="31">
        <v>165.54505326139923</v>
      </c>
      <c r="G451" s="31">
        <v>307.26620483398437</v>
      </c>
      <c r="H451" s="31">
        <v>395.1541748046875</v>
      </c>
      <c r="I451" s="31">
        <v>548.98552703857422</v>
      </c>
      <c r="J451" s="34" t="s">
        <v>415</v>
      </c>
      <c r="K451" s="31" t="s">
        <v>296</v>
      </c>
    </row>
    <row r="452" spans="1:11" x14ac:dyDescent="0.3">
      <c r="A452" s="31" t="s">
        <v>396</v>
      </c>
      <c r="B452" s="31">
        <v>8</v>
      </c>
      <c r="C452" s="31">
        <v>197.12478637695312</v>
      </c>
      <c r="D452" s="31">
        <v>329.86648368835449</v>
      </c>
      <c r="E452" s="31">
        <v>553.68145751953125</v>
      </c>
      <c r="F452" s="31">
        <v>128.96153516560167</v>
      </c>
      <c r="G452" s="31">
        <v>223.74986267089844</v>
      </c>
      <c r="H452" s="31">
        <v>288.72754669189453</v>
      </c>
      <c r="I452" s="31">
        <v>432.41647338867187</v>
      </c>
      <c r="J452" s="34" t="s">
        <v>415</v>
      </c>
      <c r="K452" s="31" t="s">
        <v>296</v>
      </c>
    </row>
    <row r="453" spans="1:11" x14ac:dyDescent="0.3">
      <c r="A453" s="31" t="s">
        <v>397</v>
      </c>
      <c r="B453" s="31">
        <v>8</v>
      </c>
      <c r="C453" s="31">
        <v>264.55548095703125</v>
      </c>
      <c r="D453" s="31">
        <v>370.66059875488281</v>
      </c>
      <c r="E453" s="31">
        <v>520.37579345703125</v>
      </c>
      <c r="F453" s="31">
        <v>82.410630829538832</v>
      </c>
      <c r="G453" s="31">
        <v>318.90521240234375</v>
      </c>
      <c r="H453" s="31">
        <v>351.23118591308594</v>
      </c>
      <c r="I453" s="31">
        <v>438.67682647705078</v>
      </c>
      <c r="J453" s="34" t="s">
        <v>415</v>
      </c>
      <c r="K453" s="31" t="s">
        <v>296</v>
      </c>
    </row>
    <row r="454" spans="1:11" x14ac:dyDescent="0.3">
      <c r="A454" s="31" t="s">
        <v>298</v>
      </c>
      <c r="B454" s="31">
        <v>8</v>
      </c>
      <c r="C454" s="31">
        <v>349.73648071289062</v>
      </c>
      <c r="D454" s="31">
        <v>440.45475006103516</v>
      </c>
      <c r="E454" s="31">
        <v>558.67962646484375</v>
      </c>
      <c r="F454" s="31">
        <v>82.018644337363753</v>
      </c>
      <c r="G454" s="31">
        <v>373.38452911376953</v>
      </c>
      <c r="H454" s="31">
        <v>409.67800903320312</v>
      </c>
      <c r="I454" s="31">
        <v>533.68977355957031</v>
      </c>
      <c r="J454" s="34" t="s">
        <v>415</v>
      </c>
      <c r="K454" s="31" t="s">
        <v>296</v>
      </c>
    </row>
    <row r="455" spans="1:11" x14ac:dyDescent="0.3">
      <c r="A455" s="31" t="s">
        <v>299</v>
      </c>
      <c r="B455" s="31">
        <v>8</v>
      </c>
      <c r="C455" s="31">
        <v>204.47738647460937</v>
      </c>
      <c r="D455" s="31">
        <v>382.00838279724121</v>
      </c>
      <c r="E455" s="31">
        <v>681.86480712890625</v>
      </c>
      <c r="F455" s="31">
        <v>191.07643242893303</v>
      </c>
      <c r="G455" s="31">
        <v>226.21285629272461</v>
      </c>
      <c r="H455" s="31">
        <v>285.5032958984375</v>
      </c>
      <c r="I455" s="31">
        <v>595.1011962890625</v>
      </c>
      <c r="J455" s="34" t="s">
        <v>415</v>
      </c>
      <c r="K455" s="31" t="s">
        <v>296</v>
      </c>
    </row>
    <row r="456" spans="1:11" x14ac:dyDescent="0.3">
      <c r="A456" s="31" t="s">
        <v>305</v>
      </c>
      <c r="B456" s="31">
        <v>8</v>
      </c>
      <c r="C456" s="31">
        <v>156.34501647949219</v>
      </c>
      <c r="D456" s="31">
        <v>478.19964408874512</v>
      </c>
      <c r="E456" s="31">
        <v>1145.5128173828125</v>
      </c>
      <c r="F456" s="31">
        <v>306.62225350721985</v>
      </c>
      <c r="G456" s="31">
        <v>297.61061096191406</v>
      </c>
      <c r="H456" s="31">
        <v>394.69058227539062</v>
      </c>
      <c r="I456" s="31">
        <v>612.52848815917969</v>
      </c>
      <c r="J456" s="34" t="s">
        <v>415</v>
      </c>
      <c r="K456" s="31" t="s">
        <v>296</v>
      </c>
    </row>
    <row r="457" spans="1:11" x14ac:dyDescent="0.3">
      <c r="A457" s="31" t="s">
        <v>398</v>
      </c>
      <c r="B457" s="31">
        <v>9</v>
      </c>
      <c r="C457" s="31">
        <v>163.38682556152344</v>
      </c>
      <c r="D457" s="31">
        <v>330.26540289984808</v>
      </c>
      <c r="E457" s="31">
        <v>636.59747314453125</v>
      </c>
      <c r="F457" s="31">
        <v>149.2003883735656</v>
      </c>
      <c r="G457" s="31">
        <v>220.54998779296875</v>
      </c>
      <c r="H457" s="31">
        <v>304.71896362304687</v>
      </c>
      <c r="I457" s="31">
        <v>435.72174072265625</v>
      </c>
      <c r="J457" s="34" t="s">
        <v>415</v>
      </c>
      <c r="K457" s="31" t="s">
        <v>296</v>
      </c>
    </row>
    <row r="458" spans="1:11" x14ac:dyDescent="0.3">
      <c r="A458" s="31" t="s">
        <v>300</v>
      </c>
      <c r="B458" s="31">
        <v>9</v>
      </c>
      <c r="C458" s="31">
        <v>105.55675506591797</v>
      </c>
      <c r="D458" s="31">
        <v>404.33431922064887</v>
      </c>
      <c r="E458" s="31">
        <v>771.208984375</v>
      </c>
      <c r="F458" s="31">
        <v>196.34186078632075</v>
      </c>
      <c r="G458" s="31">
        <v>256.20426940917969</v>
      </c>
      <c r="H458" s="31">
        <v>403.53173828125</v>
      </c>
      <c r="I458" s="31">
        <v>538.03205871582031</v>
      </c>
      <c r="J458" s="34" t="s">
        <v>415</v>
      </c>
      <c r="K458" s="31" t="s">
        <v>296</v>
      </c>
    </row>
    <row r="459" spans="1:11" x14ac:dyDescent="0.3">
      <c r="A459" s="31" t="s">
        <v>297</v>
      </c>
      <c r="B459" s="31">
        <v>10</v>
      </c>
      <c r="C459" s="31">
        <v>353.46572875976562</v>
      </c>
      <c r="D459" s="31">
        <v>715.90461425781245</v>
      </c>
      <c r="E459" s="31">
        <v>1464.9794921875</v>
      </c>
      <c r="F459" s="31">
        <v>401.35124024472935</v>
      </c>
      <c r="G459" s="31">
        <v>366.12036895751953</v>
      </c>
      <c r="H459" s="31">
        <v>548.01126098632812</v>
      </c>
      <c r="I459" s="31">
        <v>1023.7091217041016</v>
      </c>
      <c r="J459" s="34" t="s">
        <v>415</v>
      </c>
      <c r="K459" s="31" t="s">
        <v>296</v>
      </c>
    </row>
    <row r="460" spans="1:11" x14ac:dyDescent="0.3">
      <c r="A460" s="31" t="s">
        <v>302</v>
      </c>
      <c r="B460" s="31">
        <v>10</v>
      </c>
      <c r="C460" s="31">
        <v>172.93009948730469</v>
      </c>
      <c r="D460" s="31">
        <v>500.23899078369141</v>
      </c>
      <c r="E460" s="31">
        <v>1296.4022216796875</v>
      </c>
      <c r="F460" s="31">
        <v>348.34919303016221</v>
      </c>
      <c r="G460" s="31">
        <v>221.82353973388672</v>
      </c>
      <c r="H460" s="31">
        <v>347.30731201171875</v>
      </c>
      <c r="I460" s="31">
        <v>713.6123046875</v>
      </c>
      <c r="J460" s="34" t="s">
        <v>415</v>
      </c>
      <c r="K460" s="31" t="s">
        <v>296</v>
      </c>
    </row>
    <row r="461" spans="1:11" x14ac:dyDescent="0.3">
      <c r="A461" s="31" t="s">
        <v>304</v>
      </c>
      <c r="B461" s="31">
        <v>11</v>
      </c>
      <c r="C461" s="31">
        <v>319.90399169921875</v>
      </c>
      <c r="D461" s="31">
        <v>503.04456676136363</v>
      </c>
      <c r="E461" s="31">
        <v>730.49481201171875</v>
      </c>
      <c r="F461" s="31">
        <v>139.43846842856001</v>
      </c>
      <c r="G461" s="31">
        <v>378.81271362304688</v>
      </c>
      <c r="H461" s="31">
        <v>508.7958984375</v>
      </c>
      <c r="I461" s="31">
        <v>620.5953369140625</v>
      </c>
      <c r="J461" s="34" t="s">
        <v>415</v>
      </c>
      <c r="K461" s="31" t="s">
        <v>296</v>
      </c>
    </row>
    <row r="462" spans="1:11" x14ac:dyDescent="0.3">
      <c r="A462" s="31" t="s">
        <v>303</v>
      </c>
      <c r="B462" s="31">
        <v>12</v>
      </c>
      <c r="C462" s="31">
        <v>242.57313537597656</v>
      </c>
      <c r="D462" s="31">
        <v>413.19541676839191</v>
      </c>
      <c r="E462" s="31">
        <v>731.4334716796875</v>
      </c>
      <c r="F462" s="31">
        <v>169.14384101633999</v>
      </c>
      <c r="G462" s="31">
        <v>260.24402618408203</v>
      </c>
      <c r="H462" s="31">
        <v>359.33424377441406</v>
      </c>
      <c r="I462" s="31">
        <v>566.2474365234375</v>
      </c>
      <c r="J462" s="34" t="s">
        <v>415</v>
      </c>
      <c r="K462" s="31" t="s">
        <v>296</v>
      </c>
    </row>
    <row r="463" spans="1:11" x14ac:dyDescent="0.3">
      <c r="A463" s="31" t="s">
        <v>316</v>
      </c>
      <c r="B463" s="31">
        <v>14</v>
      </c>
      <c r="C463" s="31">
        <v>93.808326721191406</v>
      </c>
      <c r="D463" s="31">
        <v>829.87594114031106</v>
      </c>
      <c r="E463" s="31">
        <v>1487.6546630859375</v>
      </c>
      <c r="F463" s="31">
        <v>577.86286556998436</v>
      </c>
      <c r="G463" s="31">
        <v>153.68028259277344</v>
      </c>
      <c r="H463" s="31">
        <v>965.22796630859375</v>
      </c>
      <c r="I463" s="31">
        <v>1413.48828125</v>
      </c>
      <c r="J463" s="34" t="s">
        <v>415</v>
      </c>
      <c r="K463" s="31" t="s">
        <v>296</v>
      </c>
    </row>
    <row r="464" spans="1:11" x14ac:dyDescent="0.3">
      <c r="A464" s="31" t="s">
        <v>309</v>
      </c>
      <c r="B464" s="31">
        <v>15</v>
      </c>
      <c r="C464" s="31">
        <v>271.582763671875</v>
      </c>
      <c r="D464" s="31">
        <v>587.03065795898442</v>
      </c>
      <c r="E464" s="31">
        <v>1215.727294921875</v>
      </c>
      <c r="F464" s="31">
        <v>310.91428102520837</v>
      </c>
      <c r="G464" s="31">
        <v>302.41317749023437</v>
      </c>
      <c r="H464" s="31">
        <v>495.09808349609375</v>
      </c>
      <c r="I464" s="31">
        <v>831.10369873046875</v>
      </c>
      <c r="J464" s="34" t="s">
        <v>415</v>
      </c>
      <c r="K464" s="31" t="s">
        <v>296</v>
      </c>
    </row>
    <row r="465" spans="1:11" x14ac:dyDescent="0.3">
      <c r="A465" s="31" t="s">
        <v>306</v>
      </c>
      <c r="B465" s="31">
        <v>16</v>
      </c>
      <c r="C465" s="31">
        <v>197.77023315429687</v>
      </c>
      <c r="D465" s="31">
        <v>324.11760234832764</v>
      </c>
      <c r="E465" s="31">
        <v>543.6319580078125</v>
      </c>
      <c r="F465" s="31">
        <v>87.342793616017246</v>
      </c>
      <c r="G465" s="31">
        <v>263.34311676025391</v>
      </c>
      <c r="H465" s="31">
        <v>294.8768310546875</v>
      </c>
      <c r="I465" s="31">
        <v>383.01188659667969</v>
      </c>
      <c r="J465" s="34" t="s">
        <v>415</v>
      </c>
      <c r="K465" s="31" t="s">
        <v>296</v>
      </c>
    </row>
    <row r="466" spans="1:11" x14ac:dyDescent="0.3">
      <c r="A466" s="31" t="s">
        <v>301</v>
      </c>
      <c r="B466" s="31">
        <v>16</v>
      </c>
      <c r="C466" s="31">
        <v>114.99344635009766</v>
      </c>
      <c r="D466" s="31">
        <v>426.57381391525269</v>
      </c>
      <c r="E466" s="31">
        <v>963.849853515625</v>
      </c>
      <c r="F466" s="31">
        <v>239.80640188032891</v>
      </c>
      <c r="G466" s="31">
        <v>237.01497650146484</v>
      </c>
      <c r="H466" s="31">
        <v>393.33819580078125</v>
      </c>
      <c r="I466" s="31">
        <v>570.19387817382812</v>
      </c>
      <c r="J466" s="34" t="s">
        <v>415</v>
      </c>
      <c r="K466" s="31" t="s">
        <v>296</v>
      </c>
    </row>
    <row r="467" spans="1:11" x14ac:dyDescent="0.3">
      <c r="A467" s="31" t="s">
        <v>307</v>
      </c>
      <c r="B467" s="31">
        <v>17</v>
      </c>
      <c r="C467" s="31">
        <v>190.07748413085937</v>
      </c>
      <c r="D467" s="31">
        <v>356.4318147547105</v>
      </c>
      <c r="E467" s="31">
        <v>555.83795166015625</v>
      </c>
      <c r="F467" s="31">
        <v>97.835113444574375</v>
      </c>
      <c r="G467" s="31">
        <v>293.3544921875</v>
      </c>
      <c r="H467" s="31">
        <v>353.4388427734375</v>
      </c>
      <c r="I467" s="31">
        <v>415.43006896972656</v>
      </c>
      <c r="J467" s="34" t="s">
        <v>415</v>
      </c>
      <c r="K467" s="31" t="s">
        <v>296</v>
      </c>
    </row>
    <row r="468" spans="1:11" x14ac:dyDescent="0.3">
      <c r="A468" s="31" t="s">
        <v>308</v>
      </c>
      <c r="B468" s="31">
        <v>18</v>
      </c>
      <c r="C468" s="31">
        <v>198.6805419921875</v>
      </c>
      <c r="D468" s="31">
        <v>420.38527340359155</v>
      </c>
      <c r="E468" s="31">
        <v>1279.6470947265625</v>
      </c>
      <c r="F468" s="31">
        <v>234.05940394722577</v>
      </c>
      <c r="G468" s="31">
        <v>294.67418670654297</v>
      </c>
      <c r="H468" s="31">
        <v>386.69328308105469</v>
      </c>
      <c r="I468" s="31">
        <v>466.65343475341797</v>
      </c>
      <c r="J468" s="34" t="s">
        <v>415</v>
      </c>
      <c r="K468" s="31" t="s">
        <v>296</v>
      </c>
    </row>
    <row r="469" spans="1:11" x14ac:dyDescent="0.3">
      <c r="A469" s="31" t="s">
        <v>310</v>
      </c>
      <c r="B469" s="31">
        <v>22</v>
      </c>
      <c r="C469" s="31">
        <v>165.39129638671875</v>
      </c>
      <c r="D469" s="31">
        <v>317.92762895063919</v>
      </c>
      <c r="E469" s="31">
        <v>459.62310791015625</v>
      </c>
      <c r="F469" s="31">
        <v>83.280207816343435</v>
      </c>
      <c r="G469" s="31">
        <v>255.36286544799805</v>
      </c>
      <c r="H469" s="31">
        <v>323.36920166015625</v>
      </c>
      <c r="I469" s="31">
        <v>388.92180633544922</v>
      </c>
      <c r="J469" s="34" t="s">
        <v>415</v>
      </c>
      <c r="K469" s="31" t="s">
        <v>296</v>
      </c>
    </row>
    <row r="470" spans="1:11" x14ac:dyDescent="0.3">
      <c r="A470" s="31" t="s">
        <v>311</v>
      </c>
      <c r="B470" s="31">
        <v>24</v>
      </c>
      <c r="C470" s="31">
        <v>250.16644287109375</v>
      </c>
      <c r="D470" s="31">
        <v>420.2252082824707</v>
      </c>
      <c r="E470" s="31">
        <v>679.3853759765625</v>
      </c>
      <c r="F470" s="31">
        <v>110.57032007372257</v>
      </c>
      <c r="G470" s="31">
        <v>332.83446502685547</v>
      </c>
      <c r="H470" s="31">
        <v>417.58676147460937</v>
      </c>
      <c r="I470" s="31">
        <v>490.00446319580078</v>
      </c>
      <c r="J470" s="34" t="s">
        <v>415</v>
      </c>
      <c r="K470" s="31" t="s">
        <v>296</v>
      </c>
    </row>
    <row r="471" spans="1:11" x14ac:dyDescent="0.3">
      <c r="A471" s="31" t="s">
        <v>312</v>
      </c>
      <c r="B471" s="31">
        <v>45</v>
      </c>
      <c r="C471" s="31">
        <v>179.33930969238281</v>
      </c>
      <c r="D471" s="31">
        <v>376.06634114583335</v>
      </c>
      <c r="E471" s="31">
        <v>1298.5360107421875</v>
      </c>
      <c r="F471" s="31">
        <v>181.45362635912562</v>
      </c>
      <c r="G471" s="31">
        <v>266.74717712402344</v>
      </c>
      <c r="H471" s="31">
        <v>343.55615234375</v>
      </c>
      <c r="I471" s="31">
        <v>422.56112670898437</v>
      </c>
      <c r="J471" s="34" t="s">
        <v>415</v>
      </c>
      <c r="K471" s="31" t="s">
        <v>296</v>
      </c>
    </row>
    <row r="472" spans="1:11" x14ac:dyDescent="0.3">
      <c r="A472" s="31" t="s">
        <v>313</v>
      </c>
      <c r="B472" s="31">
        <v>52</v>
      </c>
      <c r="C472" s="31">
        <v>93.290252685546875</v>
      </c>
      <c r="D472" s="31">
        <v>322.16181006798377</v>
      </c>
      <c r="E472" s="31">
        <v>673.2679443359375</v>
      </c>
      <c r="F472" s="31">
        <v>112.20470175459565</v>
      </c>
      <c r="G472" s="31">
        <v>258.27098846435547</v>
      </c>
      <c r="H472" s="31">
        <v>300.212158203125</v>
      </c>
      <c r="I472" s="31">
        <v>364.67988586425781</v>
      </c>
      <c r="J472" s="34" t="s">
        <v>415</v>
      </c>
      <c r="K472" s="31" t="s">
        <v>296</v>
      </c>
    </row>
    <row r="473" spans="1:11" x14ac:dyDescent="0.3">
      <c r="A473" s="31" t="s">
        <v>399</v>
      </c>
      <c r="B473" s="31">
        <v>53</v>
      </c>
      <c r="C473" s="31">
        <v>92.071533203125</v>
      </c>
      <c r="D473" s="31">
        <v>267.58018335306417</v>
      </c>
      <c r="E473" s="31">
        <v>790.692138671875</v>
      </c>
      <c r="F473" s="31">
        <v>121.10964995710636</v>
      </c>
      <c r="G473" s="31">
        <v>184.92401123046875</v>
      </c>
      <c r="H473" s="31">
        <v>242.75692749023437</v>
      </c>
      <c r="I473" s="31">
        <v>328.10639953613281</v>
      </c>
      <c r="J473" s="34" t="s">
        <v>415</v>
      </c>
      <c r="K473" s="31" t="s">
        <v>296</v>
      </c>
    </row>
    <row r="474" spans="1:11" x14ac:dyDescent="0.3">
      <c r="A474" s="31" t="s">
        <v>314</v>
      </c>
      <c r="B474" s="31">
        <v>65</v>
      </c>
      <c r="C474" s="31">
        <v>84.324241638183594</v>
      </c>
      <c r="D474" s="31">
        <v>509.50911994347206</v>
      </c>
      <c r="E474" s="31">
        <v>1177.1929931640625</v>
      </c>
      <c r="F474" s="31">
        <v>218.09839054192202</v>
      </c>
      <c r="G474" s="31">
        <v>351.76594543457031</v>
      </c>
      <c r="H474" s="31">
        <v>484.51187133789062</v>
      </c>
      <c r="I474" s="31">
        <v>627.24642944335937</v>
      </c>
      <c r="J474" s="34" t="s">
        <v>415</v>
      </c>
      <c r="K474" s="31" t="s">
        <v>296</v>
      </c>
    </row>
    <row r="475" spans="1:11" x14ac:dyDescent="0.3">
      <c r="A475" s="31" t="s">
        <v>317</v>
      </c>
      <c r="B475" s="31">
        <v>102</v>
      </c>
      <c r="C475" s="31">
        <v>201.91502380371094</v>
      </c>
      <c r="D475" s="31">
        <v>444.57385538138595</v>
      </c>
      <c r="E475" s="31">
        <v>1162.227294921875</v>
      </c>
      <c r="F475" s="31">
        <v>175.42774938446152</v>
      </c>
      <c r="G475" s="31">
        <v>323.14318084716797</v>
      </c>
      <c r="H475" s="31">
        <v>400.12469482421875</v>
      </c>
      <c r="I475" s="31">
        <v>519.92723083496094</v>
      </c>
      <c r="J475" s="34" t="s">
        <v>415</v>
      </c>
      <c r="K475" s="31" t="s">
        <v>296</v>
      </c>
    </row>
    <row r="476" spans="1:11" x14ac:dyDescent="0.3">
      <c r="A476" s="31" t="s">
        <v>315</v>
      </c>
      <c r="B476" s="31">
        <v>133</v>
      </c>
      <c r="C476" s="31">
        <v>86.514251708984375</v>
      </c>
      <c r="D476" s="31">
        <v>331.55398066241042</v>
      </c>
      <c r="E476" s="31">
        <v>1465.7301025390625</v>
      </c>
      <c r="F476" s="31">
        <v>205.91351330095426</v>
      </c>
      <c r="G476" s="31">
        <v>184.69631958007812</v>
      </c>
      <c r="H476" s="31">
        <v>269.58935546875</v>
      </c>
      <c r="I476" s="31">
        <v>410.79457092285156</v>
      </c>
      <c r="J476" s="34" t="s">
        <v>415</v>
      </c>
      <c r="K476" s="31" t="s">
        <v>296</v>
      </c>
    </row>
    <row r="477" spans="1:11" x14ac:dyDescent="0.3">
      <c r="A477" s="31" t="s">
        <v>318</v>
      </c>
      <c r="B477" s="31">
        <v>432</v>
      </c>
      <c r="C477" s="31">
        <v>85.601478576660156</v>
      </c>
      <c r="D477" s="31">
        <v>258.04606699060508</v>
      </c>
      <c r="E477" s="31">
        <v>1493.6741943359375</v>
      </c>
      <c r="F477" s="31">
        <v>135.07053234243972</v>
      </c>
      <c r="G477" s="31">
        <v>204.14515686035156</v>
      </c>
      <c r="H477" s="31">
        <v>234.59219360351562</v>
      </c>
      <c r="I477" s="31">
        <v>266.943115234375</v>
      </c>
      <c r="J477" s="34" t="s">
        <v>415</v>
      </c>
      <c r="K477" s="31" t="s">
        <v>296</v>
      </c>
    </row>
    <row r="478" spans="1:11" x14ac:dyDescent="0.3">
      <c r="A478" s="31" t="s">
        <v>319</v>
      </c>
      <c r="B478" s="31">
        <v>1704</v>
      </c>
      <c r="C478" s="31">
        <v>99.533981323242188</v>
      </c>
      <c r="D478" s="31">
        <v>311.4954366101905</v>
      </c>
      <c r="E478" s="31">
        <v>1419.987548828125</v>
      </c>
      <c r="F478" s="31">
        <v>134.12450463616983</v>
      </c>
      <c r="G478" s="31">
        <v>231.87478256225586</v>
      </c>
      <c r="H478" s="31">
        <v>277.229736328125</v>
      </c>
      <c r="I478" s="31">
        <v>355.24513244628906</v>
      </c>
      <c r="J478" s="34" t="s">
        <v>415</v>
      </c>
      <c r="K478" s="31" t="s">
        <v>296</v>
      </c>
    </row>
    <row r="479" spans="1:11" x14ac:dyDescent="0.3">
      <c r="A479" s="31" t="s">
        <v>292</v>
      </c>
      <c r="B479" s="31">
        <v>2837</v>
      </c>
      <c r="C479" s="31">
        <v>84.324241638183594</v>
      </c>
      <c r="D479" s="31">
        <v>325.87162260930222</v>
      </c>
      <c r="E479" s="31">
        <v>1493.6741943359375</v>
      </c>
      <c r="F479" s="31">
        <v>168.23538100496947</v>
      </c>
      <c r="G479" s="31" t="e">
        <v>#NUM!</v>
      </c>
      <c r="H479" s="31" t="e">
        <v>#NUM!</v>
      </c>
      <c r="I479" s="31" t="e">
        <v>#NUM!</v>
      </c>
      <c r="J479" s="34" t="e">
        <v>#NUM!</v>
      </c>
      <c r="K479" s="31" t="s">
        <v>296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322</v>
      </c>
      <c r="B601" s="31">
        <v>8</v>
      </c>
      <c r="C601" s="31">
        <v>276.17276000976563</v>
      </c>
      <c r="D601" s="31">
        <v>480.3241081237793</v>
      </c>
      <c r="E601" s="31">
        <v>930.07489013671875</v>
      </c>
      <c r="F601" s="31">
        <v>213.04157214584478</v>
      </c>
      <c r="G601" s="31">
        <v>328.66030883789062</v>
      </c>
      <c r="H601" s="31">
        <v>416.99429321289062</v>
      </c>
      <c r="I601" s="31">
        <v>585.10861206054687</v>
      </c>
      <c r="J601" s="34" t="s">
        <v>415</v>
      </c>
      <c r="K601" s="31" t="s">
        <v>321</v>
      </c>
    </row>
    <row r="602" spans="1:11" x14ac:dyDescent="0.3">
      <c r="A602" s="31" t="s">
        <v>400</v>
      </c>
      <c r="B602" s="31">
        <v>8</v>
      </c>
      <c r="C602" s="31">
        <v>174.03852844238281</v>
      </c>
      <c r="D602" s="31">
        <v>240.33950614929199</v>
      </c>
      <c r="E602" s="31">
        <v>289.09762573242187</v>
      </c>
      <c r="F602" s="31">
        <v>38.973524286656875</v>
      </c>
      <c r="G602" s="31">
        <v>214.05149841308594</v>
      </c>
      <c r="H602" s="31">
        <v>237.94725036621094</v>
      </c>
      <c r="I602" s="31">
        <v>281.46482086181641</v>
      </c>
      <c r="J602" s="34" t="s">
        <v>415</v>
      </c>
      <c r="K602" s="31" t="s">
        <v>321</v>
      </c>
    </row>
    <row r="603" spans="1:11" x14ac:dyDescent="0.3">
      <c r="A603" s="31" t="s">
        <v>320</v>
      </c>
      <c r="B603" s="31">
        <v>8</v>
      </c>
      <c r="C603" s="31">
        <v>175.83331298828125</v>
      </c>
      <c r="D603" s="31">
        <v>254.63443565368652</v>
      </c>
      <c r="E603" s="31">
        <v>431.9742431640625</v>
      </c>
      <c r="F603" s="31">
        <v>81.1134329513567</v>
      </c>
      <c r="G603" s="31">
        <v>205.98573303222656</v>
      </c>
      <c r="H603" s="31">
        <v>225.44248199462891</v>
      </c>
      <c r="I603" s="31">
        <v>291.12181854248047</v>
      </c>
      <c r="J603" s="34" t="s">
        <v>415</v>
      </c>
      <c r="K603" s="31" t="s">
        <v>321</v>
      </c>
    </row>
    <row r="604" spans="1:11" x14ac:dyDescent="0.3">
      <c r="A604" s="31" t="s">
        <v>401</v>
      </c>
      <c r="B604" s="31">
        <v>8</v>
      </c>
      <c r="C604" s="31">
        <v>190.52989196777344</v>
      </c>
      <c r="D604" s="31">
        <v>288.94193840026855</v>
      </c>
      <c r="E604" s="31">
        <v>558.07049560546875</v>
      </c>
      <c r="F604" s="31">
        <v>121.3537774306763</v>
      </c>
      <c r="G604" s="31">
        <v>197.29621887207031</v>
      </c>
      <c r="H604" s="31">
        <v>264.59190368652344</v>
      </c>
      <c r="I604" s="31">
        <v>333.79734039306641</v>
      </c>
      <c r="J604" s="34" t="s">
        <v>415</v>
      </c>
      <c r="K604" s="31" t="s">
        <v>321</v>
      </c>
    </row>
    <row r="605" spans="1:11" x14ac:dyDescent="0.3">
      <c r="A605" s="31" t="s">
        <v>324</v>
      </c>
      <c r="B605" s="31">
        <v>8</v>
      </c>
      <c r="C605" s="31">
        <v>105.55675506591797</v>
      </c>
      <c r="D605" s="31">
        <v>382.69799327850342</v>
      </c>
      <c r="E605" s="31">
        <v>771.208984375</v>
      </c>
      <c r="F605" s="31">
        <v>198.09651585473509</v>
      </c>
      <c r="G605" s="31">
        <v>249.95236968994141</v>
      </c>
      <c r="H605" s="31">
        <v>384.67280578613281</v>
      </c>
      <c r="I605" s="31">
        <v>475.08560943603516</v>
      </c>
      <c r="J605" s="34" t="s">
        <v>415</v>
      </c>
      <c r="K605" s="31" t="s">
        <v>321</v>
      </c>
    </row>
    <row r="606" spans="1:11" x14ac:dyDescent="0.3">
      <c r="A606" s="31" t="s">
        <v>402</v>
      </c>
      <c r="B606" s="31">
        <v>8</v>
      </c>
      <c r="C606" s="31">
        <v>136.57244873046875</v>
      </c>
      <c r="D606" s="31">
        <v>234.8482666015625</v>
      </c>
      <c r="E606" s="31">
        <v>406.83590698242187</v>
      </c>
      <c r="F606" s="31">
        <v>85.491080093663314</v>
      </c>
      <c r="G606" s="31">
        <v>162.72212600708008</v>
      </c>
      <c r="H606" s="31">
        <v>215.86220550537109</v>
      </c>
      <c r="I606" s="31">
        <v>273.88146209716797</v>
      </c>
      <c r="J606" s="34" t="s">
        <v>415</v>
      </c>
      <c r="K606" s="31" t="s">
        <v>321</v>
      </c>
    </row>
    <row r="607" spans="1:11" x14ac:dyDescent="0.3">
      <c r="A607" s="31" t="s">
        <v>403</v>
      </c>
      <c r="B607" s="31">
        <v>8</v>
      </c>
      <c r="C607" s="31">
        <v>202.35179138183594</v>
      </c>
      <c r="D607" s="31">
        <v>332.62869834899902</v>
      </c>
      <c r="E607" s="31">
        <v>687.39996337890625</v>
      </c>
      <c r="F607" s="31">
        <v>155.50233989107855</v>
      </c>
      <c r="G607" s="31">
        <v>237.4039306640625</v>
      </c>
      <c r="H607" s="31">
        <v>275.185302734375</v>
      </c>
      <c r="I607" s="31">
        <v>371.13667297363281</v>
      </c>
      <c r="J607" s="34" t="s">
        <v>415</v>
      </c>
      <c r="K607" s="31" t="s">
        <v>321</v>
      </c>
    </row>
    <row r="608" spans="1:11" x14ac:dyDescent="0.3">
      <c r="A608" s="31" t="s">
        <v>404</v>
      </c>
      <c r="B608" s="31">
        <v>8</v>
      </c>
      <c r="C608" s="31">
        <v>210.50228881835937</v>
      </c>
      <c r="D608" s="31">
        <v>314.19122886657715</v>
      </c>
      <c r="E608" s="31">
        <v>422.59127807617187</v>
      </c>
      <c r="F608" s="31">
        <v>79.104697187481648</v>
      </c>
      <c r="G608" s="31">
        <v>249.34551620483398</v>
      </c>
      <c r="H608" s="31">
        <v>296.63775634765625</v>
      </c>
      <c r="I608" s="31">
        <v>395.12723541259766</v>
      </c>
      <c r="J608" s="34" t="s">
        <v>415</v>
      </c>
      <c r="K608" s="31" t="s">
        <v>321</v>
      </c>
    </row>
    <row r="609" spans="1:11" x14ac:dyDescent="0.3">
      <c r="A609" s="31" t="s">
        <v>405</v>
      </c>
      <c r="B609" s="31">
        <v>8</v>
      </c>
      <c r="C609" s="31">
        <v>172.78688049316406</v>
      </c>
      <c r="D609" s="31">
        <v>314.57095909118652</v>
      </c>
      <c r="E609" s="31">
        <v>477.40374755859375</v>
      </c>
      <c r="F609" s="31">
        <v>110.38262234053504</v>
      </c>
      <c r="G609" s="31">
        <v>216.67637634277344</v>
      </c>
      <c r="H609" s="31">
        <v>289.96824645996094</v>
      </c>
      <c r="I609" s="31">
        <v>419.97406005859375</v>
      </c>
      <c r="J609" s="34" t="s">
        <v>415</v>
      </c>
      <c r="K609" s="31" t="s">
        <v>321</v>
      </c>
    </row>
    <row r="610" spans="1:11" x14ac:dyDescent="0.3">
      <c r="A610" s="31" t="s">
        <v>346</v>
      </c>
      <c r="B610" s="31">
        <v>8</v>
      </c>
      <c r="C610" s="31">
        <v>167.16940307617187</v>
      </c>
      <c r="D610" s="31">
        <v>241.08369255065918</v>
      </c>
      <c r="E610" s="31">
        <v>338.32278442382812</v>
      </c>
      <c r="F610" s="31">
        <v>54.019112000873491</v>
      </c>
      <c r="G610" s="31">
        <v>201.1613655090332</v>
      </c>
      <c r="H610" s="31">
        <v>232.651611328125</v>
      </c>
      <c r="I610" s="31">
        <v>278.41481018066406</v>
      </c>
      <c r="J610" s="34" t="s">
        <v>415</v>
      </c>
      <c r="K610" s="31" t="s">
        <v>321</v>
      </c>
    </row>
    <row r="611" spans="1:11" x14ac:dyDescent="0.3">
      <c r="A611" s="31" t="s">
        <v>326</v>
      </c>
      <c r="B611" s="31">
        <v>8</v>
      </c>
      <c r="C611" s="31">
        <v>307.28704833984375</v>
      </c>
      <c r="D611" s="31">
        <v>500.7392463684082</v>
      </c>
      <c r="E611" s="31">
        <v>1288.567626953125</v>
      </c>
      <c r="F611" s="31">
        <v>328.0968359481007</v>
      </c>
      <c r="G611" s="31">
        <v>319.07143402099609</v>
      </c>
      <c r="H611" s="31">
        <v>378.5076904296875</v>
      </c>
      <c r="I611" s="31">
        <v>508.79182434082031</v>
      </c>
      <c r="J611" s="34" t="s">
        <v>415</v>
      </c>
      <c r="K611" s="31" t="s">
        <v>321</v>
      </c>
    </row>
    <row r="612" spans="1:11" x14ac:dyDescent="0.3">
      <c r="A612" s="31" t="s">
        <v>323</v>
      </c>
      <c r="B612" s="31">
        <v>9</v>
      </c>
      <c r="C612" s="31">
        <v>205.79084777832031</v>
      </c>
      <c r="D612" s="31">
        <v>497.698969523112</v>
      </c>
      <c r="E612" s="31">
        <v>882.55194091796875</v>
      </c>
      <c r="F612" s="31">
        <v>235.64624090168022</v>
      </c>
      <c r="G612" s="31">
        <v>321.21125793457031</v>
      </c>
      <c r="H612" s="31">
        <v>427.87484741210937</v>
      </c>
      <c r="I612" s="31">
        <v>738.91372680664062</v>
      </c>
      <c r="J612" s="34" t="s">
        <v>415</v>
      </c>
      <c r="K612" s="31" t="s">
        <v>321</v>
      </c>
    </row>
    <row r="613" spans="1:11" x14ac:dyDescent="0.3">
      <c r="A613" s="31" t="s">
        <v>332</v>
      </c>
      <c r="B613" s="31">
        <v>9</v>
      </c>
      <c r="C613" s="31">
        <v>213.65574645996094</v>
      </c>
      <c r="D613" s="31">
        <v>378.24592929416235</v>
      </c>
      <c r="E613" s="31">
        <v>949.079833984375</v>
      </c>
      <c r="F613" s="31">
        <v>227.86165364742533</v>
      </c>
      <c r="G613" s="31">
        <v>222.18756103515625</v>
      </c>
      <c r="H613" s="31">
        <v>339.85873413085937</v>
      </c>
      <c r="I613" s="31">
        <v>404.83505249023437</v>
      </c>
      <c r="J613" s="34" t="s">
        <v>415</v>
      </c>
      <c r="K613" s="31" t="s">
        <v>321</v>
      </c>
    </row>
    <row r="614" spans="1:11" x14ac:dyDescent="0.3">
      <c r="A614" s="31" t="s">
        <v>333</v>
      </c>
      <c r="B614" s="31">
        <v>9</v>
      </c>
      <c r="C614" s="31">
        <v>172.875</v>
      </c>
      <c r="D614" s="31">
        <v>293.47896999782984</v>
      </c>
      <c r="E614" s="31">
        <v>539.31414794921875</v>
      </c>
      <c r="F614" s="31">
        <v>111.90933571574828</v>
      </c>
      <c r="G614" s="31">
        <v>228.34452056884766</v>
      </c>
      <c r="H614" s="31">
        <v>254.06126403808594</v>
      </c>
      <c r="I614" s="31">
        <v>351.428466796875</v>
      </c>
      <c r="J614" s="34" t="s">
        <v>415</v>
      </c>
      <c r="K614" s="31" t="s">
        <v>321</v>
      </c>
    </row>
    <row r="615" spans="1:11" x14ac:dyDescent="0.3">
      <c r="A615" s="34" t="s">
        <v>335</v>
      </c>
      <c r="B615" s="30">
        <v>9</v>
      </c>
      <c r="C615" s="30">
        <v>182.24789428710937</v>
      </c>
      <c r="D615" s="30">
        <v>334.98213534884985</v>
      </c>
      <c r="E615" s="30">
        <v>721.74566650390625</v>
      </c>
      <c r="F615" s="30">
        <v>174.01376183258154</v>
      </c>
      <c r="G615" s="30">
        <v>211.64397430419922</v>
      </c>
      <c r="H615" s="30">
        <v>288.13345336914062</v>
      </c>
      <c r="I615" s="30">
        <v>421.4869384765625</v>
      </c>
      <c r="J615" s="34" t="s">
        <v>415</v>
      </c>
      <c r="K615" s="31" t="s">
        <v>321</v>
      </c>
    </row>
    <row r="616" spans="1:11" x14ac:dyDescent="0.3">
      <c r="A616" s="34" t="s">
        <v>334</v>
      </c>
      <c r="B616" s="30">
        <v>10</v>
      </c>
      <c r="C616" s="30">
        <v>132.06004333496094</v>
      </c>
      <c r="D616" s="30">
        <v>306.89608001708984</v>
      </c>
      <c r="E616" s="30">
        <v>683.342041015625</v>
      </c>
      <c r="F616" s="30">
        <v>175.80398482880037</v>
      </c>
      <c r="G616" s="30">
        <v>198.73186492919922</v>
      </c>
      <c r="H616" s="30">
        <v>235.9375</v>
      </c>
      <c r="I616" s="30">
        <v>387.23049926757812</v>
      </c>
      <c r="J616" s="34" t="s">
        <v>415</v>
      </c>
      <c r="K616" s="31" t="s">
        <v>321</v>
      </c>
    </row>
    <row r="617" spans="1:11" x14ac:dyDescent="0.3">
      <c r="A617" s="34" t="s">
        <v>343</v>
      </c>
      <c r="B617" s="30">
        <v>10</v>
      </c>
      <c r="C617" s="30">
        <v>118.97183990478516</v>
      </c>
      <c r="D617" s="30">
        <v>241.78316574096681</v>
      </c>
      <c r="E617" s="30">
        <v>494.09075927734375</v>
      </c>
      <c r="F617" s="30">
        <v>108.30419153242043</v>
      </c>
      <c r="G617" s="30">
        <v>180.23897933959961</v>
      </c>
      <c r="H617" s="30">
        <v>201.55086517333984</v>
      </c>
      <c r="I617" s="30">
        <v>282.31182098388672</v>
      </c>
      <c r="J617" s="34" t="s">
        <v>415</v>
      </c>
      <c r="K617" s="31" t="s">
        <v>321</v>
      </c>
    </row>
    <row r="618" spans="1:11" x14ac:dyDescent="0.3">
      <c r="A618" s="34" t="s">
        <v>329</v>
      </c>
      <c r="B618" s="30">
        <v>10</v>
      </c>
      <c r="C618" s="30">
        <v>170.98554992675781</v>
      </c>
      <c r="D618" s="30">
        <v>302.85344238281249</v>
      </c>
      <c r="E618" s="30">
        <v>523.90057373046875</v>
      </c>
      <c r="F618" s="30">
        <v>99.720868601235793</v>
      </c>
      <c r="G618" s="30">
        <v>238.75468826293945</v>
      </c>
      <c r="H618" s="30">
        <v>281.56575012207031</v>
      </c>
      <c r="I618" s="30">
        <v>350.70125579833984</v>
      </c>
      <c r="J618" s="34" t="s">
        <v>415</v>
      </c>
      <c r="K618" s="31" t="s">
        <v>321</v>
      </c>
    </row>
    <row r="619" spans="1:11" x14ac:dyDescent="0.3">
      <c r="A619" s="34" t="s">
        <v>331</v>
      </c>
      <c r="B619" s="30">
        <v>11</v>
      </c>
      <c r="C619" s="30">
        <v>198.57901000976562</v>
      </c>
      <c r="D619" s="30">
        <v>254.15973732688209</v>
      </c>
      <c r="E619" s="30">
        <v>306.88189697265625</v>
      </c>
      <c r="F619" s="30">
        <v>33.486246425750139</v>
      </c>
      <c r="G619" s="30">
        <v>222.96041870117187</v>
      </c>
      <c r="H619" s="30">
        <v>252.81159973144531</v>
      </c>
      <c r="I619" s="30">
        <v>279.79537963867187</v>
      </c>
      <c r="J619" s="34" t="s">
        <v>415</v>
      </c>
      <c r="K619" s="31" t="s">
        <v>321</v>
      </c>
    </row>
    <row r="620" spans="1:11" x14ac:dyDescent="0.3">
      <c r="A620" s="34" t="s">
        <v>336</v>
      </c>
      <c r="B620" s="30">
        <v>11</v>
      </c>
      <c r="C620" s="30">
        <v>239.15751647949219</v>
      </c>
      <c r="D620" s="30">
        <v>354.93129522150213</v>
      </c>
      <c r="E620" s="30">
        <v>440.39227294921875</v>
      </c>
      <c r="F620" s="30">
        <v>74.447531281412452</v>
      </c>
      <c r="G620" s="30">
        <v>284.72857666015625</v>
      </c>
      <c r="H620" s="30">
        <v>369.42044067382812</v>
      </c>
      <c r="I620" s="30">
        <v>435.34881591796875</v>
      </c>
      <c r="J620" s="34" t="s">
        <v>415</v>
      </c>
      <c r="K620" s="31" t="s">
        <v>321</v>
      </c>
    </row>
    <row r="621" spans="1:11" x14ac:dyDescent="0.3">
      <c r="A621" s="34" t="s">
        <v>342</v>
      </c>
      <c r="B621" s="30">
        <v>12</v>
      </c>
      <c r="C621" s="30">
        <v>265.22625732421875</v>
      </c>
      <c r="D621" s="30">
        <v>350.384033203125</v>
      </c>
      <c r="E621" s="30">
        <v>650.06195068359375</v>
      </c>
      <c r="F621" s="30">
        <v>115.9107707193044</v>
      </c>
      <c r="G621" s="30">
        <v>268.38912200927734</v>
      </c>
      <c r="H621" s="30">
        <v>299.49700927734375</v>
      </c>
      <c r="I621" s="30">
        <v>394.65758514404297</v>
      </c>
      <c r="J621" s="34" t="s">
        <v>415</v>
      </c>
      <c r="K621" s="31" t="s">
        <v>321</v>
      </c>
    </row>
    <row r="622" spans="1:11" x14ac:dyDescent="0.3">
      <c r="A622" s="34" t="s">
        <v>337</v>
      </c>
      <c r="B622" s="30">
        <v>12</v>
      </c>
      <c r="C622" s="30">
        <v>202.16055297851562</v>
      </c>
      <c r="D622" s="30">
        <v>375.05421956380206</v>
      </c>
      <c r="E622" s="30">
        <v>893.8380126953125</v>
      </c>
      <c r="F622" s="30">
        <v>188.46539692816845</v>
      </c>
      <c r="G622" s="30">
        <v>229.70931625366211</v>
      </c>
      <c r="H622" s="30">
        <v>354.23796081542969</v>
      </c>
      <c r="I622" s="30">
        <v>403.1209716796875</v>
      </c>
      <c r="J622" s="34" t="s">
        <v>415</v>
      </c>
      <c r="K622" s="31" t="s">
        <v>321</v>
      </c>
    </row>
    <row r="623" spans="1:11" x14ac:dyDescent="0.3">
      <c r="A623" s="34" t="s">
        <v>347</v>
      </c>
      <c r="B623" s="30">
        <v>12</v>
      </c>
      <c r="C623" s="30">
        <v>150.48031616210937</v>
      </c>
      <c r="D623" s="30">
        <v>297.24565378824872</v>
      </c>
      <c r="E623" s="30">
        <v>468.48876953125</v>
      </c>
      <c r="F623" s="30">
        <v>93.763942554180005</v>
      </c>
      <c r="G623" s="30">
        <v>236.49544143676758</v>
      </c>
      <c r="H623" s="30">
        <v>277.53254699707031</v>
      </c>
      <c r="I623" s="30">
        <v>376.45843505859375</v>
      </c>
      <c r="J623" s="34" t="s">
        <v>415</v>
      </c>
      <c r="K623" s="31" t="s">
        <v>321</v>
      </c>
    </row>
    <row r="624" spans="1:11" x14ac:dyDescent="0.3">
      <c r="A624" s="34" t="s">
        <v>339</v>
      </c>
      <c r="B624" s="30">
        <v>12</v>
      </c>
      <c r="C624" s="30">
        <v>201.91502380371094</v>
      </c>
      <c r="D624" s="30">
        <v>443.04278691609699</v>
      </c>
      <c r="E624" s="30">
        <v>844.7261962890625</v>
      </c>
      <c r="F624" s="30">
        <v>182.38368144319227</v>
      </c>
      <c r="G624" s="30">
        <v>319.44197845458984</v>
      </c>
      <c r="H624" s="30">
        <v>438.34889221191406</v>
      </c>
      <c r="I624" s="30">
        <v>550.15870666503906</v>
      </c>
      <c r="J624" s="34" t="s">
        <v>415</v>
      </c>
      <c r="K624" s="31" t="s">
        <v>321</v>
      </c>
    </row>
    <row r="625" spans="1:11" x14ac:dyDescent="0.3">
      <c r="A625" s="34" t="s">
        <v>340</v>
      </c>
      <c r="B625" s="30">
        <v>12</v>
      </c>
      <c r="C625" s="30">
        <v>108.32799530029297</v>
      </c>
      <c r="D625" s="30">
        <v>210.76766522725424</v>
      </c>
      <c r="E625" s="30">
        <v>297.67626953125</v>
      </c>
      <c r="F625" s="30">
        <v>60.347425232858171</v>
      </c>
      <c r="G625" s="30">
        <v>160.37554168701172</v>
      </c>
      <c r="H625" s="30">
        <v>217.43962860107422</v>
      </c>
      <c r="I625" s="30">
        <v>252.74951171875</v>
      </c>
      <c r="J625" s="34" t="s">
        <v>415</v>
      </c>
      <c r="K625" s="31" t="s">
        <v>321</v>
      </c>
    </row>
    <row r="626" spans="1:11" x14ac:dyDescent="0.3">
      <c r="A626" s="34" t="s">
        <v>406</v>
      </c>
      <c r="B626" s="30">
        <v>13</v>
      </c>
      <c r="C626" s="30">
        <v>157.55250549316406</v>
      </c>
      <c r="D626" s="30">
        <v>214.37828063964844</v>
      </c>
      <c r="E626" s="30">
        <v>310.57974243164062</v>
      </c>
      <c r="F626" s="30">
        <v>45.328408319050396</v>
      </c>
      <c r="G626" s="30">
        <v>181.81842041015625</v>
      </c>
      <c r="H626" s="30">
        <v>197.70426940917969</v>
      </c>
      <c r="I626" s="30">
        <v>247.22224426269531</v>
      </c>
      <c r="J626" s="34" t="s">
        <v>415</v>
      </c>
      <c r="K626" s="31" t="s">
        <v>321</v>
      </c>
    </row>
    <row r="627" spans="1:11" x14ac:dyDescent="0.3">
      <c r="A627" s="34" t="s">
        <v>341</v>
      </c>
      <c r="B627" s="30">
        <v>13</v>
      </c>
      <c r="C627" s="30">
        <v>216.60029602050781</v>
      </c>
      <c r="D627" s="30">
        <v>274.29325162447418</v>
      </c>
      <c r="E627" s="30">
        <v>422.48239135742187</v>
      </c>
      <c r="F627" s="30">
        <v>60.993062460060926</v>
      </c>
      <c r="G627" s="30">
        <v>237.23303985595703</v>
      </c>
      <c r="H627" s="30">
        <v>246.67578125</v>
      </c>
      <c r="I627" s="30">
        <v>295.08413696289062</v>
      </c>
      <c r="J627" s="34" t="s">
        <v>415</v>
      </c>
      <c r="K627" s="31" t="s">
        <v>321</v>
      </c>
    </row>
    <row r="628" spans="1:11" x14ac:dyDescent="0.3">
      <c r="A628" s="34" t="s">
        <v>338</v>
      </c>
      <c r="B628" s="30">
        <v>13</v>
      </c>
      <c r="C628" s="30">
        <v>171.91792297363281</v>
      </c>
      <c r="D628" s="30">
        <v>283.0533705491286</v>
      </c>
      <c r="E628" s="30">
        <v>449.33642578125</v>
      </c>
      <c r="F628" s="30">
        <v>74.687875679037248</v>
      </c>
      <c r="G628" s="30">
        <v>232.17092132568359</v>
      </c>
      <c r="H628" s="30">
        <v>284.13079833984375</v>
      </c>
      <c r="I628" s="30">
        <v>307.96026611328125</v>
      </c>
      <c r="J628" s="34" t="s">
        <v>415</v>
      </c>
      <c r="K628" s="31" t="s">
        <v>321</v>
      </c>
    </row>
    <row r="629" spans="1:11" x14ac:dyDescent="0.3">
      <c r="A629" s="34" t="s">
        <v>344</v>
      </c>
      <c r="B629" s="30">
        <v>14</v>
      </c>
      <c r="C629" s="30">
        <v>165.5745849609375</v>
      </c>
      <c r="D629" s="30">
        <v>262.68942587716236</v>
      </c>
      <c r="E629" s="30">
        <v>505.24456787109375</v>
      </c>
      <c r="F629" s="30">
        <v>92.536644346801594</v>
      </c>
      <c r="G629" s="30">
        <v>204.36287307739258</v>
      </c>
      <c r="H629" s="30">
        <v>237.06177520751953</v>
      </c>
      <c r="I629" s="30">
        <v>303.23323822021484</v>
      </c>
      <c r="J629" s="34" t="s">
        <v>415</v>
      </c>
      <c r="K629" s="31" t="s">
        <v>321</v>
      </c>
    </row>
    <row r="630" spans="1:11" x14ac:dyDescent="0.3">
      <c r="A630" s="34" t="s">
        <v>351</v>
      </c>
      <c r="B630" s="30">
        <v>14</v>
      </c>
      <c r="C630" s="30">
        <v>103.08168029785156</v>
      </c>
      <c r="D630" s="30">
        <v>205.0963647024972</v>
      </c>
      <c r="E630" s="30">
        <v>344.77767944335937</v>
      </c>
      <c r="F630" s="30">
        <v>56.764177925087033</v>
      </c>
      <c r="G630" s="30">
        <v>163.51095962524414</v>
      </c>
      <c r="H630" s="30">
        <v>207.14423370361328</v>
      </c>
      <c r="I630" s="30">
        <v>226.47670364379883</v>
      </c>
      <c r="J630" s="34" t="s">
        <v>415</v>
      </c>
      <c r="K630" s="31" t="s">
        <v>321</v>
      </c>
    </row>
    <row r="631" spans="1:11" x14ac:dyDescent="0.3">
      <c r="A631" s="34" t="s">
        <v>345</v>
      </c>
      <c r="B631" s="30">
        <v>15</v>
      </c>
      <c r="C631" s="30">
        <v>134.76777648925781</v>
      </c>
      <c r="D631" s="30">
        <v>508.46273295084637</v>
      </c>
      <c r="E631" s="30">
        <v>1298.5360107421875</v>
      </c>
      <c r="F631" s="30">
        <v>312.13734803048777</v>
      </c>
      <c r="G631" s="30">
        <v>295.87496948242187</v>
      </c>
      <c r="H631" s="30">
        <v>462.93109130859375</v>
      </c>
      <c r="I631" s="30">
        <v>520.1328125</v>
      </c>
      <c r="J631" s="34" t="s">
        <v>415</v>
      </c>
      <c r="K631" s="31" t="s">
        <v>321</v>
      </c>
    </row>
    <row r="632" spans="1:11" x14ac:dyDescent="0.3">
      <c r="A632" s="34" t="s">
        <v>352</v>
      </c>
      <c r="B632" s="30">
        <v>15</v>
      </c>
      <c r="C632" s="30">
        <v>159.62498474121094</v>
      </c>
      <c r="D632" s="30">
        <v>345.23273824055991</v>
      </c>
      <c r="E632" s="30">
        <v>662.12738037109375</v>
      </c>
      <c r="F632" s="30">
        <v>132.09763479786557</v>
      </c>
      <c r="G632" s="30">
        <v>252.51129150390625</v>
      </c>
      <c r="H632" s="30">
        <v>314.29278564453125</v>
      </c>
      <c r="I632" s="30">
        <v>428.41314697265625</v>
      </c>
      <c r="J632" s="34" t="s">
        <v>415</v>
      </c>
      <c r="K632" s="31" t="s">
        <v>321</v>
      </c>
    </row>
    <row r="633" spans="1:11" x14ac:dyDescent="0.3">
      <c r="A633" s="34" t="s">
        <v>353</v>
      </c>
      <c r="B633" s="30">
        <v>15</v>
      </c>
      <c r="C633" s="30">
        <v>200.10525512695312</v>
      </c>
      <c r="D633" s="30">
        <v>334.09645487467446</v>
      </c>
      <c r="E633" s="30">
        <v>640.80633544921875</v>
      </c>
      <c r="F633" s="30">
        <v>141.79734119305655</v>
      </c>
      <c r="G633" s="30">
        <v>225.61790466308594</v>
      </c>
      <c r="H633" s="30">
        <v>307.2010498046875</v>
      </c>
      <c r="I633" s="30">
        <v>348.4725341796875</v>
      </c>
      <c r="J633" s="34" t="s">
        <v>415</v>
      </c>
      <c r="K633" s="31" t="s">
        <v>321</v>
      </c>
    </row>
    <row r="634" spans="1:11" x14ac:dyDescent="0.3">
      <c r="A634" s="31" t="s">
        <v>354</v>
      </c>
      <c r="B634" s="31">
        <v>16</v>
      </c>
      <c r="C634" s="31">
        <v>227.36323547363281</v>
      </c>
      <c r="D634" s="31">
        <v>318.17571449279785</v>
      </c>
      <c r="E634" s="31">
        <v>403.89599609375</v>
      </c>
      <c r="F634" s="31">
        <v>58.404382353889353</v>
      </c>
      <c r="G634" s="31">
        <v>265.41541290283203</v>
      </c>
      <c r="H634" s="31">
        <v>328.81968688964844</v>
      </c>
      <c r="I634" s="31">
        <v>369.83370208740234</v>
      </c>
      <c r="J634" s="34" t="s">
        <v>415</v>
      </c>
      <c r="K634" s="31" t="s">
        <v>321</v>
      </c>
    </row>
    <row r="635" spans="1:11" x14ac:dyDescent="0.3">
      <c r="A635" s="31" t="s">
        <v>355</v>
      </c>
      <c r="B635" s="31">
        <v>16</v>
      </c>
      <c r="C635" s="31">
        <v>218.8883056640625</v>
      </c>
      <c r="D635" s="31">
        <v>365.56674194335937</v>
      </c>
      <c r="E635" s="31">
        <v>595.7691650390625</v>
      </c>
      <c r="F635" s="31">
        <v>126.52545634889633</v>
      </c>
      <c r="G635" s="31">
        <v>269.24472808837891</v>
      </c>
      <c r="H635" s="31">
        <v>297.32701110839844</v>
      </c>
      <c r="I635" s="31">
        <v>484.15241241455078</v>
      </c>
      <c r="J635" s="34" t="s">
        <v>415</v>
      </c>
      <c r="K635" s="31" t="s">
        <v>321</v>
      </c>
    </row>
    <row r="636" spans="1:11" x14ac:dyDescent="0.3">
      <c r="A636" s="31" t="s">
        <v>350</v>
      </c>
      <c r="B636" s="31">
        <v>17</v>
      </c>
      <c r="C636" s="31">
        <v>221.38027954101562</v>
      </c>
      <c r="D636" s="31">
        <v>337.02678096995635</v>
      </c>
      <c r="E636" s="31">
        <v>481.99789428710937</v>
      </c>
      <c r="F636" s="31">
        <v>77.162133492497432</v>
      </c>
      <c r="G636" s="31">
        <v>268.90678405761719</v>
      </c>
      <c r="H636" s="31">
        <v>334.4703369140625</v>
      </c>
      <c r="I636" s="31">
        <v>391.56166076660156</v>
      </c>
      <c r="J636" s="34" t="s">
        <v>415</v>
      </c>
      <c r="K636" s="31" t="s">
        <v>321</v>
      </c>
    </row>
    <row r="637" spans="1:11" x14ac:dyDescent="0.3">
      <c r="A637" s="31" t="s">
        <v>349</v>
      </c>
      <c r="B637" s="31">
        <v>17</v>
      </c>
      <c r="C637" s="31">
        <v>156.89710998535156</v>
      </c>
      <c r="D637" s="31">
        <v>388.69961099063647</v>
      </c>
      <c r="E637" s="31">
        <v>1026.500244140625</v>
      </c>
      <c r="F637" s="31">
        <v>191.66704408996921</v>
      </c>
      <c r="G637" s="31">
        <v>281.92597961425781</v>
      </c>
      <c r="H637" s="31">
        <v>355.25595092773437</v>
      </c>
      <c r="I637" s="31">
        <v>431.74102783203125</v>
      </c>
      <c r="J637" s="34" t="s">
        <v>415</v>
      </c>
      <c r="K637" s="31" t="s">
        <v>321</v>
      </c>
    </row>
    <row r="638" spans="1:11" x14ac:dyDescent="0.3">
      <c r="A638" s="31" t="s">
        <v>348</v>
      </c>
      <c r="B638" s="31">
        <v>17</v>
      </c>
      <c r="C638" s="31">
        <v>152.58016967773437</v>
      </c>
      <c r="D638" s="31">
        <v>286.27954640107998</v>
      </c>
      <c r="E638" s="31">
        <v>774.94256591796875</v>
      </c>
      <c r="F638" s="31">
        <v>138.79220532122906</v>
      </c>
      <c r="G638" s="31">
        <v>210.57018280029297</v>
      </c>
      <c r="H638" s="31">
        <v>258.89654541015625</v>
      </c>
      <c r="I638" s="31">
        <v>319.64566040039062</v>
      </c>
      <c r="J638" s="34" t="s">
        <v>415</v>
      </c>
      <c r="K638" s="31" t="s">
        <v>321</v>
      </c>
    </row>
    <row r="639" spans="1:11" x14ac:dyDescent="0.3">
      <c r="A639" s="31" t="s">
        <v>359</v>
      </c>
      <c r="B639" s="31">
        <v>18</v>
      </c>
      <c r="C639" s="31">
        <v>94.783233642578125</v>
      </c>
      <c r="D639" s="31">
        <v>333.87086147732202</v>
      </c>
      <c r="E639" s="31">
        <v>486.228759765625</v>
      </c>
      <c r="F639" s="31">
        <v>91.851055675962513</v>
      </c>
      <c r="G639" s="31">
        <v>276.81492614746094</v>
      </c>
      <c r="H639" s="31">
        <v>338.6094970703125</v>
      </c>
      <c r="I639" s="31">
        <v>388.96950531005859</v>
      </c>
      <c r="J639" s="34" t="s">
        <v>415</v>
      </c>
      <c r="K639" s="31" t="s">
        <v>321</v>
      </c>
    </row>
    <row r="640" spans="1:11" x14ac:dyDescent="0.3">
      <c r="A640" s="31" t="s">
        <v>358</v>
      </c>
      <c r="B640" s="31">
        <v>18</v>
      </c>
      <c r="C640" s="31">
        <v>194.53364562988281</v>
      </c>
      <c r="D640" s="31">
        <v>290.77635108100043</v>
      </c>
      <c r="E640" s="31">
        <v>599.23828125</v>
      </c>
      <c r="F640" s="31">
        <v>97.16176307176849</v>
      </c>
      <c r="G640" s="31">
        <v>221.2092170715332</v>
      </c>
      <c r="H640" s="31">
        <v>279.44419860839844</v>
      </c>
      <c r="I640" s="31">
        <v>316.25411224365234</v>
      </c>
      <c r="J640" s="34" t="s">
        <v>415</v>
      </c>
      <c r="K640" s="31" t="s">
        <v>321</v>
      </c>
    </row>
    <row r="641" spans="1:11" x14ac:dyDescent="0.3">
      <c r="A641" s="31" t="s">
        <v>363</v>
      </c>
      <c r="B641" s="31">
        <v>20</v>
      </c>
      <c r="C641" s="31">
        <v>140.57478332519531</v>
      </c>
      <c r="D641" s="31">
        <v>275.66749267578126</v>
      </c>
      <c r="E641" s="31">
        <v>400.05966186523437</v>
      </c>
      <c r="F641" s="31">
        <v>74.255570394716017</v>
      </c>
      <c r="G641" s="31">
        <v>202.20428466796875</v>
      </c>
      <c r="H641" s="31">
        <v>276.04328918457031</v>
      </c>
      <c r="I641" s="31">
        <v>336.90943908691406</v>
      </c>
      <c r="J641" s="34" t="s">
        <v>415</v>
      </c>
      <c r="K641" s="31" t="s">
        <v>321</v>
      </c>
    </row>
    <row r="642" spans="1:11" x14ac:dyDescent="0.3">
      <c r="A642" s="31" t="s">
        <v>356</v>
      </c>
      <c r="B642" s="31">
        <v>21</v>
      </c>
      <c r="C642" s="31">
        <v>193.29371643066406</v>
      </c>
      <c r="D642" s="31">
        <v>315.8474607921782</v>
      </c>
      <c r="E642" s="31">
        <v>544.06036376953125</v>
      </c>
      <c r="F642" s="31">
        <v>88.653627891430304</v>
      </c>
      <c r="G642" s="31">
        <v>247.95687103271484</v>
      </c>
      <c r="H642" s="31">
        <v>299.8330078125</v>
      </c>
      <c r="I642" s="31">
        <v>365.22468566894531</v>
      </c>
      <c r="J642" s="34" t="s">
        <v>415</v>
      </c>
      <c r="K642" s="31" t="s">
        <v>321</v>
      </c>
    </row>
    <row r="643" spans="1:11" x14ac:dyDescent="0.3">
      <c r="A643" s="31" t="s">
        <v>360</v>
      </c>
      <c r="B643" s="31">
        <v>22</v>
      </c>
      <c r="C643" s="31">
        <v>157.30458068847656</v>
      </c>
      <c r="D643" s="31">
        <v>328.13663760098547</v>
      </c>
      <c r="E643" s="31">
        <v>590.74896240234375</v>
      </c>
      <c r="F643" s="31">
        <v>114.71274604488646</v>
      </c>
      <c r="G643" s="31">
        <v>243.99253463745117</v>
      </c>
      <c r="H643" s="31">
        <v>306.97270202636719</v>
      </c>
      <c r="I643" s="31">
        <v>396.47394561767578</v>
      </c>
      <c r="J643" s="34" t="s">
        <v>415</v>
      </c>
      <c r="K643" s="31" t="s">
        <v>321</v>
      </c>
    </row>
    <row r="644" spans="1:11" x14ac:dyDescent="0.3">
      <c r="A644" s="31" t="s">
        <v>357</v>
      </c>
      <c r="B644" s="31">
        <v>22</v>
      </c>
      <c r="C644" s="31">
        <v>113.79030609130859</v>
      </c>
      <c r="D644" s="31">
        <v>379.52935062755239</v>
      </c>
      <c r="E644" s="31">
        <v>894.19635009765625</v>
      </c>
      <c r="F644" s="31">
        <v>169.44965064619993</v>
      </c>
      <c r="G644" s="31">
        <v>284.97557830810547</v>
      </c>
      <c r="H644" s="31">
        <v>330.229736328125</v>
      </c>
      <c r="I644" s="31">
        <v>457.94992065429687</v>
      </c>
      <c r="J644" s="34" t="s">
        <v>415</v>
      </c>
      <c r="K644" s="31" t="s">
        <v>321</v>
      </c>
    </row>
    <row r="645" spans="1:11" x14ac:dyDescent="0.3">
      <c r="A645" s="31" t="s">
        <v>361</v>
      </c>
      <c r="B645" s="31">
        <v>22</v>
      </c>
      <c r="C645" s="31">
        <v>199.41465759277344</v>
      </c>
      <c r="D645" s="31">
        <v>313.36174982244319</v>
      </c>
      <c r="E645" s="31">
        <v>615.010986328125</v>
      </c>
      <c r="F645" s="31">
        <v>112.71913939106747</v>
      </c>
      <c r="G645" s="31">
        <v>223.66035079956055</v>
      </c>
      <c r="H645" s="31">
        <v>271.44873046875</v>
      </c>
      <c r="I645" s="31">
        <v>359.674560546875</v>
      </c>
      <c r="J645" s="34" t="s">
        <v>415</v>
      </c>
      <c r="K645" s="31" t="s">
        <v>321</v>
      </c>
    </row>
    <row r="646" spans="1:11" x14ac:dyDescent="0.3">
      <c r="A646" s="31" t="s">
        <v>362</v>
      </c>
      <c r="B646" s="31">
        <v>23</v>
      </c>
      <c r="C646" s="31">
        <v>165.58000183105469</v>
      </c>
      <c r="D646" s="31">
        <v>262.171618917714</v>
      </c>
      <c r="E646" s="31">
        <v>444.12039184570312</v>
      </c>
      <c r="F646" s="31">
        <v>77.134910319921246</v>
      </c>
      <c r="G646" s="31">
        <v>207.12939453125</v>
      </c>
      <c r="H646" s="31">
        <v>232.69625854492187</v>
      </c>
      <c r="I646" s="31">
        <v>295.75436401367187</v>
      </c>
      <c r="J646" s="34" t="s">
        <v>415</v>
      </c>
      <c r="K646" s="31" t="s">
        <v>321</v>
      </c>
    </row>
    <row r="647" spans="1:11" x14ac:dyDescent="0.3">
      <c r="A647" s="31" t="s">
        <v>328</v>
      </c>
      <c r="B647" s="31">
        <v>23</v>
      </c>
      <c r="C647" s="31">
        <v>104.77117156982422</v>
      </c>
      <c r="D647" s="31">
        <v>300.17823293934697</v>
      </c>
      <c r="E647" s="31">
        <v>766.73236083984375</v>
      </c>
      <c r="F647" s="31">
        <v>177.44760725634836</v>
      </c>
      <c r="G647" s="31">
        <v>159.43777465820312</v>
      </c>
      <c r="H647" s="31">
        <v>215.42657470703125</v>
      </c>
      <c r="I647" s="31">
        <v>390.69265747070312</v>
      </c>
      <c r="J647" s="34" t="s">
        <v>415</v>
      </c>
      <c r="K647" s="31" t="s">
        <v>321</v>
      </c>
    </row>
    <row r="648" spans="1:11" x14ac:dyDescent="0.3">
      <c r="A648" s="31" t="s">
        <v>365</v>
      </c>
      <c r="B648" s="31">
        <v>23</v>
      </c>
      <c r="C648" s="31">
        <v>171.92774963378906</v>
      </c>
      <c r="D648" s="31">
        <v>270.89936430557913</v>
      </c>
      <c r="E648" s="31">
        <v>441.82174682617187</v>
      </c>
      <c r="F648" s="31">
        <v>54.995694813082615</v>
      </c>
      <c r="G648" s="31">
        <v>241.52497863769531</v>
      </c>
      <c r="H648" s="31">
        <v>265.19549560546875</v>
      </c>
      <c r="I648" s="31">
        <v>292.33929443359375</v>
      </c>
      <c r="J648" s="34" t="s">
        <v>415</v>
      </c>
      <c r="K648" s="31" t="s">
        <v>321</v>
      </c>
    </row>
    <row r="649" spans="1:11" x14ac:dyDescent="0.3">
      <c r="A649" s="31" t="s">
        <v>367</v>
      </c>
      <c r="B649" s="31">
        <v>23</v>
      </c>
      <c r="C649" s="31">
        <v>177.88703918457031</v>
      </c>
      <c r="D649" s="31">
        <v>321.85892586086106</v>
      </c>
      <c r="E649" s="31">
        <v>531.6400146484375</v>
      </c>
      <c r="F649" s="31">
        <v>85.627258493487886</v>
      </c>
      <c r="G649" s="31">
        <v>276.20068359375</v>
      </c>
      <c r="H649" s="31">
        <v>321.44110107421875</v>
      </c>
      <c r="I649" s="31">
        <v>360.74636840820312</v>
      </c>
      <c r="J649" s="34" t="s">
        <v>415</v>
      </c>
      <c r="K649" s="31" t="s">
        <v>321</v>
      </c>
    </row>
    <row r="650" spans="1:11" x14ac:dyDescent="0.3">
      <c r="A650" s="31" t="s">
        <v>364</v>
      </c>
      <c r="B650" s="31">
        <v>24</v>
      </c>
      <c r="C650" s="31">
        <v>145.06187438964844</v>
      </c>
      <c r="D650" s="31">
        <v>299.17106946309406</v>
      </c>
      <c r="E650" s="31">
        <v>487.435791015625</v>
      </c>
      <c r="F650" s="31">
        <v>90.090354661452722</v>
      </c>
      <c r="G650" s="31">
        <v>243.02115631103516</v>
      </c>
      <c r="H650" s="31">
        <v>280.86717224121094</v>
      </c>
      <c r="I650" s="31">
        <v>377.88954162597656</v>
      </c>
      <c r="J650" s="34" t="s">
        <v>415</v>
      </c>
      <c r="K650" s="31" t="s">
        <v>321</v>
      </c>
    </row>
    <row r="651" spans="1:11" x14ac:dyDescent="0.3">
      <c r="A651" s="31" t="s">
        <v>366</v>
      </c>
      <c r="B651" s="31">
        <v>25</v>
      </c>
      <c r="C651" s="31">
        <v>191.06986999511719</v>
      </c>
      <c r="D651" s="31">
        <v>278.59453613281249</v>
      </c>
      <c r="E651" s="31">
        <v>535.48638916015625</v>
      </c>
      <c r="F651" s="31">
        <v>88.515984936323733</v>
      </c>
      <c r="G651" s="31">
        <v>212.88674926757812</v>
      </c>
      <c r="H651" s="31">
        <v>237.4256591796875</v>
      </c>
      <c r="I651" s="31">
        <v>332.5140380859375</v>
      </c>
      <c r="J651" s="34" t="s">
        <v>415</v>
      </c>
      <c r="K651" s="31" t="s">
        <v>321</v>
      </c>
    </row>
    <row r="652" spans="1:11" x14ac:dyDescent="0.3">
      <c r="A652" s="31" t="s">
        <v>368</v>
      </c>
      <c r="B652" s="31">
        <v>28</v>
      </c>
      <c r="C652" s="31">
        <v>180.99099731445312</v>
      </c>
      <c r="D652" s="31">
        <v>308.0659190586635</v>
      </c>
      <c r="E652" s="31">
        <v>537.866455078125</v>
      </c>
      <c r="F652" s="31">
        <v>98.710078836287906</v>
      </c>
      <c r="G652" s="31">
        <v>225.69536972045898</v>
      </c>
      <c r="H652" s="31">
        <v>302.18585205078125</v>
      </c>
      <c r="I652" s="31">
        <v>350.05975341796875</v>
      </c>
      <c r="J652" s="34" t="s">
        <v>415</v>
      </c>
      <c r="K652" s="31" t="s">
        <v>321</v>
      </c>
    </row>
    <row r="653" spans="1:11" x14ac:dyDescent="0.3">
      <c r="A653" s="31" t="s">
        <v>369</v>
      </c>
      <c r="B653" s="31">
        <v>30</v>
      </c>
      <c r="C653" s="31">
        <v>181.26741027832031</v>
      </c>
      <c r="D653" s="31">
        <v>323.6830983479818</v>
      </c>
      <c r="E653" s="31">
        <v>602.2099609375</v>
      </c>
      <c r="F653" s="31">
        <v>112.50262871574836</v>
      </c>
      <c r="G653" s="31">
        <v>238.96822357177734</v>
      </c>
      <c r="H653" s="31">
        <v>303.06802368164062</v>
      </c>
      <c r="I653" s="31">
        <v>368.75143432617187</v>
      </c>
      <c r="J653" s="34" t="s">
        <v>415</v>
      </c>
      <c r="K653" s="31" t="s">
        <v>321</v>
      </c>
    </row>
    <row r="654" spans="1:11" x14ac:dyDescent="0.3">
      <c r="A654" s="31" t="s">
        <v>370</v>
      </c>
      <c r="B654" s="31">
        <v>36</v>
      </c>
      <c r="C654" s="31">
        <v>184.14739990234375</v>
      </c>
      <c r="D654" s="31">
        <v>303.20156775580512</v>
      </c>
      <c r="E654" s="31">
        <v>549.80133056640625</v>
      </c>
      <c r="F654" s="31">
        <v>93.04543593674515</v>
      </c>
      <c r="G654" s="31">
        <v>240.70877075195312</v>
      </c>
      <c r="H654" s="31">
        <v>278.27859497070312</v>
      </c>
      <c r="I654" s="31">
        <v>357.72958374023437</v>
      </c>
      <c r="J654" s="34" t="s">
        <v>415</v>
      </c>
      <c r="K654" s="31" t="s">
        <v>321</v>
      </c>
    </row>
    <row r="655" spans="1:11" x14ac:dyDescent="0.3">
      <c r="A655" s="31" t="s">
        <v>372</v>
      </c>
      <c r="B655" s="31">
        <v>37</v>
      </c>
      <c r="C655" s="31">
        <v>109.91905212402344</v>
      </c>
      <c r="D655" s="31">
        <v>282.67383967219172</v>
      </c>
      <c r="E655" s="31">
        <v>1315.5469970703125</v>
      </c>
      <c r="F655" s="31">
        <v>190.51406082397432</v>
      </c>
      <c r="G655" s="31">
        <v>203.74198150634766</v>
      </c>
      <c r="H655" s="31">
        <v>235.21923828125</v>
      </c>
      <c r="I655" s="31">
        <v>296.71696472167969</v>
      </c>
      <c r="J655" s="34" t="s">
        <v>415</v>
      </c>
      <c r="K655" s="31" t="s">
        <v>321</v>
      </c>
    </row>
    <row r="656" spans="1:11" x14ac:dyDescent="0.3">
      <c r="A656" s="31" t="s">
        <v>371</v>
      </c>
      <c r="B656" s="31">
        <v>40</v>
      </c>
      <c r="C656" s="31">
        <v>114.01573944091797</v>
      </c>
      <c r="D656" s="31">
        <v>311.41556339263917</v>
      </c>
      <c r="E656" s="31">
        <v>1167.5460205078125</v>
      </c>
      <c r="F656" s="31">
        <v>189.55580692614575</v>
      </c>
      <c r="G656" s="31">
        <v>207.74322509765625</v>
      </c>
      <c r="H656" s="31">
        <v>246.58405303955078</v>
      </c>
      <c r="I656" s="31">
        <v>362.26474761962891</v>
      </c>
      <c r="J656" s="34" t="s">
        <v>415</v>
      </c>
      <c r="K656" s="31" t="s">
        <v>321</v>
      </c>
    </row>
    <row r="657" spans="1:11" x14ac:dyDescent="0.3">
      <c r="A657" s="31" t="s">
        <v>373</v>
      </c>
      <c r="B657" s="31">
        <v>44</v>
      </c>
      <c r="C657" s="31">
        <v>117.82568359375</v>
      </c>
      <c r="D657" s="31">
        <v>283.22109811956233</v>
      </c>
      <c r="E657" s="31">
        <v>849.3895263671875</v>
      </c>
      <c r="F657" s="31">
        <v>110.51601297452648</v>
      </c>
      <c r="G657" s="31">
        <v>222.08096313476562</v>
      </c>
      <c r="H657" s="31">
        <v>265.82061767578125</v>
      </c>
      <c r="I657" s="31">
        <v>331.36176300048828</v>
      </c>
      <c r="J657" s="34" t="s">
        <v>415</v>
      </c>
      <c r="K657" s="31" t="s">
        <v>321</v>
      </c>
    </row>
    <row r="658" spans="1:11" x14ac:dyDescent="0.3">
      <c r="A658" s="31" t="s">
        <v>374</v>
      </c>
      <c r="B658" s="31">
        <v>44</v>
      </c>
      <c r="C658" s="31">
        <v>117.48955535888672</v>
      </c>
      <c r="D658" s="31">
        <v>320.87984483892268</v>
      </c>
      <c r="E658" s="31">
        <v>693.9437255859375</v>
      </c>
      <c r="F658" s="31">
        <v>108.13642587540306</v>
      </c>
      <c r="G658" s="31">
        <v>252.78637313842773</v>
      </c>
      <c r="H658" s="31">
        <v>315.11528015136719</v>
      </c>
      <c r="I658" s="31">
        <v>378.83895874023437</v>
      </c>
      <c r="J658" s="34" t="s">
        <v>415</v>
      </c>
      <c r="K658" s="31" t="s">
        <v>321</v>
      </c>
    </row>
    <row r="659" spans="1:11" x14ac:dyDescent="0.3">
      <c r="A659" s="31" t="s">
        <v>375</v>
      </c>
      <c r="B659" s="31">
        <v>48</v>
      </c>
      <c r="C659" s="31">
        <v>113.78733825683594</v>
      </c>
      <c r="D659" s="31">
        <v>331.86927795410156</v>
      </c>
      <c r="E659" s="31">
        <v>589.72125244140625</v>
      </c>
      <c r="F659" s="31">
        <v>94.624211860949018</v>
      </c>
      <c r="G659" s="31">
        <v>255.22454833984375</v>
      </c>
      <c r="H659" s="31">
        <v>311.01144409179687</v>
      </c>
      <c r="I659" s="31">
        <v>395.78921508789062</v>
      </c>
      <c r="J659" s="34" t="s">
        <v>415</v>
      </c>
      <c r="K659" s="31" t="s">
        <v>321</v>
      </c>
    </row>
    <row r="660" spans="1:11" x14ac:dyDescent="0.3">
      <c r="A660" s="31" t="s">
        <v>377</v>
      </c>
      <c r="B660" s="31">
        <v>56</v>
      </c>
      <c r="C660" s="31">
        <v>122.39504241943359</v>
      </c>
      <c r="D660" s="31">
        <v>313.03043542589461</v>
      </c>
      <c r="E660" s="31">
        <v>1187.53125</v>
      </c>
      <c r="F660" s="31">
        <v>172.04752538536738</v>
      </c>
      <c r="G660" s="31">
        <v>215.51662063598633</v>
      </c>
      <c r="H660" s="31">
        <v>276.26516723632812</v>
      </c>
      <c r="I660" s="31">
        <v>344.17770385742187</v>
      </c>
      <c r="J660" s="34" t="s">
        <v>415</v>
      </c>
      <c r="K660" s="31" t="s">
        <v>321</v>
      </c>
    </row>
    <row r="661" spans="1:11" x14ac:dyDescent="0.3">
      <c r="A661" s="31" t="s">
        <v>378</v>
      </c>
      <c r="B661" s="31">
        <v>57</v>
      </c>
      <c r="C661" s="31">
        <v>156.52308654785156</v>
      </c>
      <c r="D661" s="31">
        <v>291.94972951788651</v>
      </c>
      <c r="E661" s="31">
        <v>1419.987548828125</v>
      </c>
      <c r="F661" s="31">
        <v>169.44243928491574</v>
      </c>
      <c r="G661" s="31">
        <v>219.07208251953125</v>
      </c>
      <c r="H661" s="31">
        <v>257.48190307617187</v>
      </c>
      <c r="I661" s="31">
        <v>323.73629760742187</v>
      </c>
      <c r="J661" s="34" t="s">
        <v>415</v>
      </c>
      <c r="K661" s="31" t="s">
        <v>321</v>
      </c>
    </row>
    <row r="662" spans="1:11" x14ac:dyDescent="0.3">
      <c r="A662" s="31" t="s">
        <v>376</v>
      </c>
      <c r="B662" s="31">
        <v>60</v>
      </c>
      <c r="C662" s="31">
        <v>151.85908508300781</v>
      </c>
      <c r="D662" s="31">
        <v>351.19982859293617</v>
      </c>
      <c r="E662" s="31">
        <v>739.242919921875</v>
      </c>
      <c r="F662" s="31">
        <v>105.27482099061902</v>
      </c>
      <c r="G662" s="31">
        <v>267.46353149414062</v>
      </c>
      <c r="H662" s="31">
        <v>326.25701904296875</v>
      </c>
      <c r="I662" s="31">
        <v>428.59042358398437</v>
      </c>
      <c r="J662" s="34" t="s">
        <v>415</v>
      </c>
      <c r="K662" s="31" t="s">
        <v>321</v>
      </c>
    </row>
    <row r="663" spans="1:11" x14ac:dyDescent="0.3">
      <c r="A663" s="31" t="s">
        <v>380</v>
      </c>
      <c r="B663" s="31">
        <v>69</v>
      </c>
      <c r="C663" s="31">
        <v>134.7176513671875</v>
      </c>
      <c r="D663" s="31">
        <v>262.20684681768</v>
      </c>
      <c r="E663" s="31">
        <v>1048.03466796875</v>
      </c>
      <c r="F663" s="31">
        <v>123.15449869018001</v>
      </c>
      <c r="G663" s="31">
        <v>197.26658630371094</v>
      </c>
      <c r="H663" s="31">
        <v>234.11820983886719</v>
      </c>
      <c r="I663" s="31">
        <v>291.15151977539062</v>
      </c>
      <c r="J663" s="34" t="s">
        <v>415</v>
      </c>
      <c r="K663" s="31" t="s">
        <v>321</v>
      </c>
    </row>
    <row r="664" spans="1:11" x14ac:dyDescent="0.3">
      <c r="A664" s="31" t="s">
        <v>379</v>
      </c>
      <c r="B664" s="31">
        <v>72</v>
      </c>
      <c r="C664" s="31">
        <v>188.24320983886719</v>
      </c>
      <c r="D664" s="31">
        <v>364.51721954345703</v>
      </c>
      <c r="E664" s="31">
        <v>1075.7774658203125</v>
      </c>
      <c r="F664" s="31">
        <v>144.35161554230052</v>
      </c>
      <c r="G664" s="31">
        <v>267.30252075195312</v>
      </c>
      <c r="H664" s="31">
        <v>345.88603210449219</v>
      </c>
      <c r="I664" s="31">
        <v>419.24192810058594</v>
      </c>
      <c r="J664" s="34" t="s">
        <v>415</v>
      </c>
      <c r="K664" s="31" t="s">
        <v>321</v>
      </c>
    </row>
    <row r="665" spans="1:11" x14ac:dyDescent="0.3">
      <c r="A665" s="31" t="s">
        <v>381</v>
      </c>
      <c r="B665" s="31">
        <v>84</v>
      </c>
      <c r="C665" s="31">
        <v>172.04701232910156</v>
      </c>
      <c r="D665" s="31">
        <v>311.96735527401881</v>
      </c>
      <c r="E665" s="31">
        <v>617.05023193359375</v>
      </c>
      <c r="F665" s="31">
        <v>98.578604396088721</v>
      </c>
      <c r="G665" s="31">
        <v>236.62187194824219</v>
      </c>
      <c r="H665" s="31">
        <v>286.38450622558594</v>
      </c>
      <c r="I665" s="31">
        <v>369.69874572753906</v>
      </c>
      <c r="J665" s="34" t="s">
        <v>415</v>
      </c>
      <c r="K665" s="31" t="s">
        <v>321</v>
      </c>
    </row>
    <row r="666" spans="1:11" x14ac:dyDescent="0.3">
      <c r="A666" s="31" t="s">
        <v>292</v>
      </c>
      <c r="B666" s="31">
        <v>1420</v>
      </c>
      <c r="C666" s="31">
        <v>94.783233642578125</v>
      </c>
      <c r="D666" s="31">
        <v>314.87533617691253</v>
      </c>
      <c r="E666" s="31">
        <v>1419.987548828125</v>
      </c>
      <c r="F666" s="31">
        <v>138.20826771709679</v>
      </c>
      <c r="G666" s="31" t="e">
        <v>#NUM!</v>
      </c>
      <c r="H666" s="31" t="e">
        <v>#NUM!</v>
      </c>
      <c r="I666" s="31" t="e">
        <v>#NUM!</v>
      </c>
      <c r="J666" s="34" t="e">
        <v>#NUM!</v>
      </c>
      <c r="K666" s="31" t="s">
        <v>321</v>
      </c>
    </row>
    <row r="667" spans="1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1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1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1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382</v>
      </c>
      <c r="B751" s="31">
        <v>8</v>
      </c>
      <c r="C751" s="31">
        <v>271.582763671875</v>
      </c>
      <c r="D751" s="31">
        <v>587.74668884277344</v>
      </c>
      <c r="E751" s="31">
        <v>1066.3563232421875</v>
      </c>
      <c r="F751" s="31">
        <v>319.06458864366971</v>
      </c>
      <c r="G751" s="31">
        <v>295.4818115234375</v>
      </c>
      <c r="H751" s="31">
        <v>523.63754272460937</v>
      </c>
      <c r="I751" s="31">
        <v>944.749267578125</v>
      </c>
      <c r="J751" s="34" t="s">
        <v>415</v>
      </c>
      <c r="K751" s="31" t="s">
        <v>383</v>
      </c>
    </row>
    <row r="752" spans="1:11" x14ac:dyDescent="0.3">
      <c r="A752" s="31" t="s">
        <v>384</v>
      </c>
      <c r="B752" s="31">
        <v>10</v>
      </c>
      <c r="C752" s="31">
        <v>165.39129638671875</v>
      </c>
      <c r="D752" s="31">
        <v>292.84666595458987</v>
      </c>
      <c r="E752" s="31">
        <v>439.15383911132812</v>
      </c>
      <c r="F752" s="31">
        <v>93.113401893176203</v>
      </c>
      <c r="G752" s="31">
        <v>215.00466156005859</v>
      </c>
      <c r="H752" s="31">
        <v>287.16932678222656</v>
      </c>
      <c r="I752" s="31">
        <v>375.18242645263672</v>
      </c>
      <c r="J752" s="34" t="s">
        <v>415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214.46342468261719</v>
      </c>
      <c r="D753" s="31">
        <v>338.82843144734699</v>
      </c>
      <c r="E753" s="31">
        <v>459.62310791015625</v>
      </c>
      <c r="F753" s="31">
        <v>71.403993519175074</v>
      </c>
      <c r="G753" s="31">
        <v>277.50953674316406</v>
      </c>
      <c r="H753" s="31">
        <v>346.06687927246094</v>
      </c>
      <c r="I753" s="31">
        <v>395.23905181884766</v>
      </c>
      <c r="J753" s="34" t="s">
        <v>415</v>
      </c>
      <c r="K753" s="31" t="s">
        <v>383</v>
      </c>
    </row>
    <row r="754" spans="1:11" x14ac:dyDescent="0.3">
      <c r="A754" s="31" t="s">
        <v>388</v>
      </c>
      <c r="B754" s="31">
        <v>15</v>
      </c>
      <c r="C754" s="31">
        <v>93.808326721191406</v>
      </c>
      <c r="D754" s="31">
        <v>796.8904678344727</v>
      </c>
      <c r="E754" s="31">
        <v>1487.6546630859375</v>
      </c>
      <c r="F754" s="31">
        <v>571.30927904969417</v>
      </c>
      <c r="G754" s="31">
        <v>162.21282958984375</v>
      </c>
      <c r="H754" s="31">
        <v>952.91802978515625</v>
      </c>
      <c r="I754" s="31">
        <v>1402.842041015625</v>
      </c>
      <c r="J754" s="34" t="s">
        <v>415</v>
      </c>
      <c r="K754" s="31" t="s">
        <v>383</v>
      </c>
    </row>
    <row r="755" spans="1:11" x14ac:dyDescent="0.3">
      <c r="A755" s="31" t="s">
        <v>387</v>
      </c>
      <c r="B755" s="31">
        <v>16</v>
      </c>
      <c r="C755" s="31">
        <v>225.03422546386719</v>
      </c>
      <c r="D755" s="31">
        <v>414.44395923614502</v>
      </c>
      <c r="E755" s="31">
        <v>1298.5360107421875</v>
      </c>
      <c r="F755" s="31">
        <v>258.68631904443572</v>
      </c>
      <c r="G755" s="31">
        <v>273.82201385498047</v>
      </c>
      <c r="H755" s="31">
        <v>345.24205017089844</v>
      </c>
      <c r="I755" s="31">
        <v>417.24654388427734</v>
      </c>
      <c r="J755" s="34" t="s">
        <v>415</v>
      </c>
      <c r="K755" s="31" t="s">
        <v>383</v>
      </c>
    </row>
    <row r="756" spans="1:11" x14ac:dyDescent="0.3">
      <c r="A756" s="31" t="s">
        <v>386</v>
      </c>
      <c r="B756" s="31">
        <v>23</v>
      </c>
      <c r="C756" s="31">
        <v>236.64651489257812</v>
      </c>
      <c r="D756" s="31">
        <v>445.241478961447</v>
      </c>
      <c r="E756" s="31">
        <v>1148.5911865234375</v>
      </c>
      <c r="F756" s="31">
        <v>194.63934413147655</v>
      </c>
      <c r="G756" s="31">
        <v>330.31732177734375</v>
      </c>
      <c r="H756" s="31">
        <v>393.7821044921875</v>
      </c>
      <c r="I756" s="31">
        <v>484.73965454101562</v>
      </c>
      <c r="J756" s="34" t="s">
        <v>415</v>
      </c>
      <c r="K756" s="31" t="s">
        <v>383</v>
      </c>
    </row>
    <row r="757" spans="1:11" x14ac:dyDescent="0.3">
      <c r="A757" s="31" t="s">
        <v>407</v>
      </c>
      <c r="B757" s="31">
        <v>55</v>
      </c>
      <c r="C757" s="31">
        <v>92.071533203125</v>
      </c>
      <c r="D757" s="31">
        <v>274.12911917946553</v>
      </c>
      <c r="E757" s="31">
        <v>790.692138671875</v>
      </c>
      <c r="F757" s="31">
        <v>124.33456785256053</v>
      </c>
      <c r="G757" s="31">
        <v>187.1634521484375</v>
      </c>
      <c r="H757" s="31">
        <v>243.1324462890625</v>
      </c>
      <c r="I757" s="31">
        <v>343.1470947265625</v>
      </c>
      <c r="J757" s="34" t="s">
        <v>415</v>
      </c>
      <c r="K757" s="31" t="s">
        <v>383</v>
      </c>
    </row>
    <row r="758" spans="1:11" x14ac:dyDescent="0.3">
      <c r="A758" s="31" t="s">
        <v>389</v>
      </c>
      <c r="B758" s="31">
        <v>244</v>
      </c>
      <c r="C758" s="31">
        <v>105.55675506591797</v>
      </c>
      <c r="D758" s="31">
        <v>482.66799041873116</v>
      </c>
      <c r="E758" s="31">
        <v>1464.9794921875</v>
      </c>
      <c r="F758" s="31">
        <v>256.13004044853358</v>
      </c>
      <c r="G758" s="31">
        <v>320.5648193359375</v>
      </c>
      <c r="H758" s="31">
        <v>413.83866882324219</v>
      </c>
      <c r="I758" s="31">
        <v>561.77134704589844</v>
      </c>
      <c r="J758" s="34" t="s">
        <v>415</v>
      </c>
      <c r="K758" s="31" t="s">
        <v>383</v>
      </c>
    </row>
    <row r="759" spans="1:11" x14ac:dyDescent="0.3">
      <c r="A759" s="31" t="s">
        <v>390</v>
      </c>
      <c r="B759" s="31">
        <v>611</v>
      </c>
      <c r="C759" s="31">
        <v>84.95233154296875</v>
      </c>
      <c r="D759" s="31">
        <v>297.20664206347175</v>
      </c>
      <c r="E759" s="31">
        <v>1493.6741943359375</v>
      </c>
      <c r="F759" s="31">
        <v>202.81674583938326</v>
      </c>
      <c r="G759" s="31">
        <v>201.92837524414062</v>
      </c>
      <c r="H759" s="31">
        <v>240.73104858398437</v>
      </c>
      <c r="I759" s="31">
        <v>299.74740600585937</v>
      </c>
      <c r="J759" s="34" t="s">
        <v>415</v>
      </c>
      <c r="K759" s="31" t="s">
        <v>383</v>
      </c>
    </row>
    <row r="760" spans="1:11" x14ac:dyDescent="0.3">
      <c r="A760" s="31" t="s">
        <v>391</v>
      </c>
      <c r="B760" s="31">
        <v>2040</v>
      </c>
      <c r="C760" s="31">
        <v>84.324241638183594</v>
      </c>
      <c r="D760" s="31">
        <v>329.46131078308701</v>
      </c>
      <c r="E760" s="31">
        <v>1476.660400390625</v>
      </c>
      <c r="F760" s="31">
        <v>157.06414253242619</v>
      </c>
      <c r="G760" s="31">
        <v>235.1818962097168</v>
      </c>
      <c r="H760" s="31">
        <v>287.46141052246094</v>
      </c>
      <c r="I760" s="31">
        <v>376.82932281494141</v>
      </c>
      <c r="J760" s="34" t="s">
        <v>415</v>
      </c>
      <c r="K760" s="31" t="s">
        <v>383</v>
      </c>
    </row>
    <row r="761" spans="1:11" x14ac:dyDescent="0.3">
      <c r="A761" s="31" t="s">
        <v>292</v>
      </c>
      <c r="B761" s="31">
        <v>3034</v>
      </c>
      <c r="C761" s="31">
        <v>84.324241638183594</v>
      </c>
      <c r="D761" s="31">
        <v>338.51806830731203</v>
      </c>
      <c r="E761" s="31">
        <v>1493.6741943359375</v>
      </c>
      <c r="F761" s="31">
        <v>190.40105394266928</v>
      </c>
      <c r="G761" s="31" t="e">
        <v>#NUM!</v>
      </c>
      <c r="H761" s="31" t="e">
        <v>#NUM!</v>
      </c>
      <c r="I761" s="31" t="e">
        <v>#NUM!</v>
      </c>
      <c r="J761" s="34" t="e">
        <v>#NUM!</v>
      </c>
      <c r="K761" s="31" t="s">
        <v>383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 t="s">
        <v>277</v>
      </c>
      <c r="H838" s="30" t="s">
        <v>277</v>
      </c>
      <c r="I838" s="30" t="s">
        <v>277</v>
      </c>
      <c r="J838" s="34" t="s">
        <v>277</v>
      </c>
      <c r="K838" s="31" t="s">
        <v>277</v>
      </c>
    </row>
    <row r="839" spans="1:11" x14ac:dyDescent="0.3">
      <c r="A839" s="34"/>
      <c r="B839" s="30"/>
      <c r="C839" s="30"/>
      <c r="D839" s="30"/>
      <c r="E839" s="30"/>
      <c r="F839" s="30"/>
      <c r="G839" s="30" t="s">
        <v>277</v>
      </c>
      <c r="H839" s="30" t="s">
        <v>277</v>
      </c>
      <c r="I839" s="30" t="s">
        <v>277</v>
      </c>
      <c r="J839" s="34" t="s">
        <v>277</v>
      </c>
      <c r="K839" s="31" t="s">
        <v>277</v>
      </c>
    </row>
    <row r="840" spans="1:11" x14ac:dyDescent="0.3">
      <c r="A840" s="34"/>
      <c r="B840" s="30"/>
      <c r="C840" s="30"/>
      <c r="D840" s="30"/>
      <c r="E840" s="30"/>
      <c r="F840" s="30"/>
      <c r="G840" s="30" t="s">
        <v>277</v>
      </c>
      <c r="H840" s="30" t="s">
        <v>277</v>
      </c>
      <c r="I840" s="30" t="s">
        <v>277</v>
      </c>
      <c r="J840" s="34" t="s">
        <v>277</v>
      </c>
      <c r="K840" s="31" t="s">
        <v>277</v>
      </c>
    </row>
    <row r="841" spans="1:11" x14ac:dyDescent="0.3">
      <c r="A841" s="34"/>
      <c r="B841" s="30"/>
      <c r="C841" s="30"/>
      <c r="D841" s="30"/>
      <c r="E841" s="30"/>
      <c r="F841" s="30"/>
      <c r="G841" s="30" t="s">
        <v>277</v>
      </c>
      <c r="H841" s="30" t="s">
        <v>277</v>
      </c>
      <c r="I841" s="30" t="s">
        <v>277</v>
      </c>
      <c r="J841" s="34" t="s">
        <v>277</v>
      </c>
      <c r="K841" s="31" t="s">
        <v>277</v>
      </c>
    </row>
    <row r="842" spans="1:11" x14ac:dyDescent="0.3">
      <c r="A842" s="34"/>
      <c r="B842" s="30"/>
      <c r="C842" s="30"/>
      <c r="D842" s="30"/>
      <c r="E842" s="30"/>
      <c r="F842" s="30"/>
      <c r="G842" s="30" t="s">
        <v>277</v>
      </c>
      <c r="H842" s="30" t="s">
        <v>277</v>
      </c>
      <c r="I842" s="30" t="s">
        <v>277</v>
      </c>
      <c r="J842" s="34" t="s">
        <v>277</v>
      </c>
      <c r="K842" s="31" t="s">
        <v>277</v>
      </c>
    </row>
    <row r="843" spans="1:11" x14ac:dyDescent="0.3">
      <c r="A843" s="34"/>
      <c r="B843" s="30"/>
      <c r="C843" s="30"/>
      <c r="D843" s="30"/>
      <c r="E843" s="30"/>
      <c r="F843" s="30"/>
      <c r="G843" s="30" t="s">
        <v>277</v>
      </c>
      <c r="H843" s="30" t="s">
        <v>277</v>
      </c>
      <c r="I843" s="30" t="s">
        <v>277</v>
      </c>
      <c r="J843" s="34" t="s">
        <v>277</v>
      </c>
      <c r="K843" s="31" t="s">
        <v>277</v>
      </c>
    </row>
    <row r="844" spans="1:11" x14ac:dyDescent="0.3">
      <c r="A844" s="34"/>
      <c r="B844" s="30"/>
      <c r="C844" s="30"/>
      <c r="D844" s="30"/>
      <c r="E844" s="30"/>
      <c r="F844" s="30"/>
      <c r="G844" s="30" t="s">
        <v>277</v>
      </c>
      <c r="H844" s="30" t="s">
        <v>277</v>
      </c>
      <c r="I844" s="30" t="s">
        <v>277</v>
      </c>
      <c r="J844" s="34" t="s">
        <v>277</v>
      </c>
      <c r="K844" s="31" t="s">
        <v>277</v>
      </c>
    </row>
    <row r="845" spans="1:11" x14ac:dyDescent="0.3">
      <c r="A845" s="34"/>
      <c r="B845" s="30"/>
      <c r="C845" s="30"/>
      <c r="D845" s="30"/>
      <c r="E845" s="30"/>
      <c r="F845" s="30"/>
      <c r="G845" s="30" t="s">
        <v>277</v>
      </c>
      <c r="H845" s="30" t="s">
        <v>277</v>
      </c>
      <c r="I845" s="30" t="s">
        <v>277</v>
      </c>
      <c r="J845" s="34" t="s">
        <v>277</v>
      </c>
      <c r="K845" s="31" t="s">
        <v>277</v>
      </c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220</v>
      </c>
      <c r="B2">
        <v>8</v>
      </c>
      <c r="C2">
        <v>9.917728229050949E-3</v>
      </c>
      <c r="D2">
        <v>1.5618794660221754E-2</v>
      </c>
      <c r="E2">
        <v>2.5611802343422207E-2</v>
      </c>
      <c r="F2">
        <v>5.0025532293980048E-3</v>
      </c>
      <c r="G2">
        <v>1.1167568228548112E-2</v>
      </c>
      <c r="H2">
        <v>1.4994088307301258E-2</v>
      </c>
      <c r="I2">
        <v>1.8156736854628007E-2</v>
      </c>
      <c r="J2" t="s">
        <v>416</v>
      </c>
      <c r="K2" t="s">
        <v>130</v>
      </c>
    </row>
    <row r="3" spans="1:11" ht="14.4" x14ac:dyDescent="0.3">
      <c r="A3" t="s">
        <v>115</v>
      </c>
      <c r="B3">
        <v>8</v>
      </c>
      <c r="C3">
        <v>1.8302319004212357E-2</v>
      </c>
      <c r="D3">
        <v>3.2369569739747084E-2</v>
      </c>
      <c r="E3">
        <v>4.7689548947727041E-2</v>
      </c>
      <c r="F3">
        <v>1.0674982634381656E-2</v>
      </c>
      <c r="G3">
        <v>2.5722006545830099E-2</v>
      </c>
      <c r="H3">
        <v>2.7769700231117651E-2</v>
      </c>
      <c r="I3">
        <v>4.4632556901718953E-2</v>
      </c>
      <c r="J3" t="s">
        <v>416</v>
      </c>
      <c r="K3" t="s">
        <v>130</v>
      </c>
    </row>
    <row r="4" spans="1:11" ht="14.4" x14ac:dyDescent="0.3">
      <c r="A4" t="s">
        <v>175</v>
      </c>
      <c r="B4">
        <v>8</v>
      </c>
      <c r="C4">
        <v>1.9745355577309689E-2</v>
      </c>
      <c r="D4">
        <v>2.6809408887140729E-2</v>
      </c>
      <c r="E4">
        <v>4.4327708589153046E-2</v>
      </c>
      <c r="F4">
        <v>7.740416602221141E-3</v>
      </c>
      <c r="G4">
        <v>2.1608808570387359E-2</v>
      </c>
      <c r="H4">
        <v>2.4281334548678972E-2</v>
      </c>
      <c r="I4">
        <v>2.8706801785066929E-2</v>
      </c>
      <c r="J4" t="s">
        <v>416</v>
      </c>
      <c r="K4" t="s">
        <v>130</v>
      </c>
    </row>
    <row r="5" spans="1:11" ht="14.4" x14ac:dyDescent="0.3">
      <c r="A5" t="s">
        <v>134</v>
      </c>
      <c r="B5">
        <v>8</v>
      </c>
      <c r="C5">
        <v>1.7917600638431501E-2</v>
      </c>
      <c r="D5">
        <v>3.0717006808875673E-2</v>
      </c>
      <c r="E5">
        <v>4.8244713499183363E-2</v>
      </c>
      <c r="F5">
        <v>1.0869093248975127E-2</v>
      </c>
      <c r="G5">
        <v>2.0833640220741675E-2</v>
      </c>
      <c r="H5">
        <v>2.9938402055450865E-2</v>
      </c>
      <c r="I5">
        <v>3.9751285574370007E-2</v>
      </c>
      <c r="J5" t="s">
        <v>416</v>
      </c>
      <c r="K5" t="s">
        <v>130</v>
      </c>
    </row>
    <row r="6" spans="1:11" ht="14.4" x14ac:dyDescent="0.3">
      <c r="A6" t="s">
        <v>195</v>
      </c>
      <c r="B6">
        <v>8</v>
      </c>
      <c r="C6">
        <v>3.1727770366709984E-2</v>
      </c>
      <c r="D6">
        <v>4.3788651986032122E-2</v>
      </c>
      <c r="E6">
        <v>7.4930083519203911E-2</v>
      </c>
      <c r="F6">
        <v>1.4113562509612562E-2</v>
      </c>
      <c r="G6">
        <v>3.4200952276596613E-2</v>
      </c>
      <c r="H6">
        <v>3.9854522246515284E-2</v>
      </c>
      <c r="I6">
        <v>4.9805568468734622E-2</v>
      </c>
      <c r="J6" t="s">
        <v>416</v>
      </c>
      <c r="K6" t="s">
        <v>130</v>
      </c>
    </row>
    <row r="7" spans="1:11" ht="14.4" x14ac:dyDescent="0.3">
      <c r="A7" t="s">
        <v>169</v>
      </c>
      <c r="B7">
        <v>8</v>
      </c>
      <c r="C7">
        <v>5.2822753682136556E-2</v>
      </c>
      <c r="D7">
        <v>7.2731012695785163E-2</v>
      </c>
      <c r="E7">
        <v>0.1074524410996264</v>
      </c>
      <c r="F7">
        <v>1.9516022856952964E-2</v>
      </c>
      <c r="G7">
        <v>6.0152715156799846E-2</v>
      </c>
      <c r="H7">
        <v>6.5736820033482107E-2</v>
      </c>
      <c r="I7">
        <v>9.1242722601421952E-2</v>
      </c>
      <c r="J7" t="s">
        <v>416</v>
      </c>
      <c r="K7" t="s">
        <v>130</v>
      </c>
    </row>
    <row r="8" spans="1:11" ht="14.4" x14ac:dyDescent="0.3">
      <c r="A8" t="s">
        <v>160</v>
      </c>
      <c r="B8">
        <v>8</v>
      </c>
      <c r="C8">
        <v>1.7159621539151543E-2</v>
      </c>
      <c r="D8">
        <v>2.9543016592855634E-2</v>
      </c>
      <c r="E8">
        <v>5.0204398096494032E-2</v>
      </c>
      <c r="F8">
        <v>1.1034312691935489E-2</v>
      </c>
      <c r="G8">
        <v>2.069026494771933E-2</v>
      </c>
      <c r="H8">
        <v>2.7791286375580433E-2</v>
      </c>
      <c r="I8">
        <v>3.7808451512194592E-2</v>
      </c>
      <c r="J8" t="s">
        <v>416</v>
      </c>
      <c r="K8" t="s">
        <v>130</v>
      </c>
    </row>
    <row r="9" spans="1:11" ht="14.4" x14ac:dyDescent="0.3">
      <c r="A9" t="s">
        <v>140</v>
      </c>
      <c r="B9">
        <v>8</v>
      </c>
      <c r="C9">
        <v>3.0478497109929416E-2</v>
      </c>
      <c r="D9">
        <v>4.3298763429558781E-2</v>
      </c>
      <c r="E9">
        <v>6.8089239786945616E-2</v>
      </c>
      <c r="F9">
        <v>1.2870361361959157E-2</v>
      </c>
      <c r="G9">
        <v>3.3015494238899171E-2</v>
      </c>
      <c r="H9">
        <v>3.9947373538196565E-2</v>
      </c>
      <c r="I9">
        <v>5.3098711123560106E-2</v>
      </c>
      <c r="J9" t="s">
        <v>416</v>
      </c>
      <c r="K9" t="s">
        <v>130</v>
      </c>
    </row>
    <row r="10" spans="1:11" ht="14.4" x14ac:dyDescent="0.3">
      <c r="A10" t="s">
        <v>217</v>
      </c>
      <c r="B10">
        <v>9</v>
      </c>
      <c r="C10">
        <v>3.3698055229357454E-2</v>
      </c>
      <c r="D10">
        <v>4.7553060461961644E-2</v>
      </c>
      <c r="E10">
        <v>6.7232566347320152E-2</v>
      </c>
      <c r="F10">
        <v>1.293699357094249E-2</v>
      </c>
      <c r="G10">
        <v>3.4978627899445849E-2</v>
      </c>
      <c r="H10">
        <v>4.2985795572514703E-2</v>
      </c>
      <c r="I10">
        <v>5.9388560020861125E-2</v>
      </c>
      <c r="J10" t="s">
        <v>416</v>
      </c>
      <c r="K10" t="s">
        <v>130</v>
      </c>
    </row>
    <row r="11" spans="1:11" ht="14.4" x14ac:dyDescent="0.3">
      <c r="A11" t="s">
        <v>209</v>
      </c>
      <c r="B11">
        <v>9</v>
      </c>
      <c r="C11">
        <v>1.11843603675943E-2</v>
      </c>
      <c r="D11">
        <v>1.8524288223818863E-2</v>
      </c>
      <c r="E11">
        <v>3.0749544141608052E-2</v>
      </c>
      <c r="F11">
        <v>6.0247617974986479E-3</v>
      </c>
      <c r="G11">
        <v>1.3838387654913699E-2</v>
      </c>
      <c r="H11">
        <v>1.7580080680964491E-2</v>
      </c>
      <c r="I11">
        <v>2.2395047314440752E-2</v>
      </c>
      <c r="J11" t="s">
        <v>416</v>
      </c>
      <c r="K11" t="s">
        <v>130</v>
      </c>
    </row>
    <row r="12" spans="1:11" ht="14.4" x14ac:dyDescent="0.3">
      <c r="A12" t="s">
        <v>98</v>
      </c>
      <c r="B12">
        <v>9</v>
      </c>
      <c r="C12">
        <v>1.8802587675460645E-2</v>
      </c>
      <c r="D12">
        <v>2.4483818564165337E-2</v>
      </c>
      <c r="E12">
        <v>3.6791897621779895E-2</v>
      </c>
      <c r="F12">
        <v>6.1294734247296905E-3</v>
      </c>
      <c r="G12">
        <v>1.9314757078395976E-2</v>
      </c>
      <c r="H12">
        <v>2.3180376179551213E-2</v>
      </c>
      <c r="I12">
        <v>2.926873461055849E-2</v>
      </c>
      <c r="J12" t="s">
        <v>416</v>
      </c>
      <c r="K12" t="s">
        <v>130</v>
      </c>
    </row>
    <row r="13" spans="1:11" ht="14.4" x14ac:dyDescent="0.3">
      <c r="A13" t="s">
        <v>96</v>
      </c>
      <c r="B13">
        <v>9</v>
      </c>
      <c r="C13">
        <v>1.8436740417250564E-2</v>
      </c>
      <c r="D13">
        <v>2.7708006412981441E-2</v>
      </c>
      <c r="E13">
        <v>6.5409486086893537E-2</v>
      </c>
      <c r="F13">
        <v>1.4734395759136298E-2</v>
      </c>
      <c r="G13">
        <v>1.9442044342256486E-2</v>
      </c>
      <c r="H13">
        <v>2.313143226865436E-2</v>
      </c>
      <c r="I13">
        <v>2.9405076934331118E-2</v>
      </c>
      <c r="J13" t="s">
        <v>416</v>
      </c>
      <c r="K13" t="s">
        <v>130</v>
      </c>
    </row>
    <row r="14" spans="1:11" ht="14.4" x14ac:dyDescent="0.3">
      <c r="A14" t="s">
        <v>203</v>
      </c>
      <c r="B14">
        <v>10</v>
      </c>
      <c r="C14">
        <v>1.5681624929928275E-2</v>
      </c>
      <c r="D14">
        <v>2.6536529288075449E-2</v>
      </c>
      <c r="E14">
        <v>6.6706327105424706E-2</v>
      </c>
      <c r="F14">
        <v>1.4903145068889229E-2</v>
      </c>
      <c r="G14">
        <v>1.7109836078936354E-2</v>
      </c>
      <c r="H14">
        <v>2.230377635085197E-2</v>
      </c>
      <c r="I14">
        <v>2.8312293867120943E-2</v>
      </c>
      <c r="J14" t="s">
        <v>416</v>
      </c>
      <c r="K14" t="s">
        <v>130</v>
      </c>
    </row>
    <row r="15" spans="1:11" ht="14.4" x14ac:dyDescent="0.3">
      <c r="A15" t="s">
        <v>199</v>
      </c>
      <c r="B15">
        <v>10</v>
      </c>
      <c r="C15">
        <v>6.2608614681310785E-3</v>
      </c>
      <c r="D15">
        <v>1.4854366207827241E-2</v>
      </c>
      <c r="E15">
        <v>2.2657804203793694E-2</v>
      </c>
      <c r="F15">
        <v>5.6549361632431162E-3</v>
      </c>
      <c r="G15">
        <v>8.8956225833766462E-3</v>
      </c>
      <c r="H15">
        <v>1.5241151097581243E-2</v>
      </c>
      <c r="I15">
        <v>2.0315382040904675E-2</v>
      </c>
      <c r="J15" t="s">
        <v>416</v>
      </c>
      <c r="K15" t="s">
        <v>130</v>
      </c>
    </row>
    <row r="16" spans="1:11" ht="14.4" x14ac:dyDescent="0.3">
      <c r="A16" t="s">
        <v>205</v>
      </c>
      <c r="B16">
        <v>11</v>
      </c>
      <c r="C16">
        <v>1.0786170561007152E-2</v>
      </c>
      <c r="D16">
        <v>1.8623555148754637E-2</v>
      </c>
      <c r="E16">
        <v>5.5090528298995765E-2</v>
      </c>
      <c r="F16">
        <v>1.2468506926290642E-2</v>
      </c>
      <c r="G16">
        <v>1.2604683583543812E-2</v>
      </c>
      <c r="H16">
        <v>1.448930629976938E-2</v>
      </c>
      <c r="I16">
        <v>1.9941863027730374E-2</v>
      </c>
      <c r="J16" t="s">
        <v>416</v>
      </c>
      <c r="K16" t="s">
        <v>130</v>
      </c>
    </row>
    <row r="17" spans="1:11" ht="14.4" x14ac:dyDescent="0.3">
      <c r="A17" t="s">
        <v>155</v>
      </c>
      <c r="B17">
        <v>11</v>
      </c>
      <c r="C17">
        <v>2.2523256558796962E-2</v>
      </c>
      <c r="D17">
        <v>4.1149748831750127E-2</v>
      </c>
      <c r="E17">
        <v>5.6030038315592556E-2</v>
      </c>
      <c r="F17">
        <v>9.1524735295836646E-3</v>
      </c>
      <c r="G17">
        <v>3.6678652207041418E-2</v>
      </c>
      <c r="H17">
        <v>4.2464014637061176E-2</v>
      </c>
      <c r="I17">
        <v>4.6709185804108364E-2</v>
      </c>
      <c r="J17" t="s">
        <v>416</v>
      </c>
      <c r="K17" t="s">
        <v>130</v>
      </c>
    </row>
    <row r="18" spans="1:11" ht="14.4" x14ac:dyDescent="0.3">
      <c r="A18" t="s">
        <v>153</v>
      </c>
      <c r="B18">
        <v>11</v>
      </c>
      <c r="C18">
        <v>3.0611334967722007E-2</v>
      </c>
      <c r="D18">
        <v>4.3595382996461741E-2</v>
      </c>
      <c r="E18">
        <v>7.5793324659859343E-2</v>
      </c>
      <c r="F18">
        <v>1.4230643363804318E-2</v>
      </c>
      <c r="G18">
        <v>3.5811017155638211E-2</v>
      </c>
      <c r="H18">
        <v>3.7145658911989038E-2</v>
      </c>
      <c r="I18">
        <v>4.3125786127404336E-2</v>
      </c>
      <c r="J18" t="s">
        <v>416</v>
      </c>
      <c r="K18" t="s">
        <v>130</v>
      </c>
    </row>
    <row r="19" spans="1:11" ht="14.4" x14ac:dyDescent="0.3">
      <c r="A19" t="s">
        <v>179</v>
      </c>
      <c r="B19">
        <v>11</v>
      </c>
      <c r="C19">
        <v>1.8778243345124804E-2</v>
      </c>
      <c r="D19">
        <v>3.6555520231897572E-2</v>
      </c>
      <c r="E19">
        <v>8.2111963990668016E-2</v>
      </c>
      <c r="F19">
        <v>1.8220224120806049E-2</v>
      </c>
      <c r="G19">
        <v>2.5722444384985364E-2</v>
      </c>
      <c r="H19">
        <v>3.2078897413986625E-2</v>
      </c>
      <c r="I19">
        <v>3.9475492669422844E-2</v>
      </c>
      <c r="J19" t="s">
        <v>416</v>
      </c>
      <c r="K19" t="s">
        <v>130</v>
      </c>
    </row>
    <row r="20" spans="1:11" ht="14.4" x14ac:dyDescent="0.3">
      <c r="A20" t="s">
        <v>164</v>
      </c>
      <c r="B20">
        <v>11</v>
      </c>
      <c r="C20">
        <v>9.8573398805762141E-3</v>
      </c>
      <c r="D20">
        <v>2.0853311782251777E-2</v>
      </c>
      <c r="E20">
        <v>3.2435996360322197E-2</v>
      </c>
      <c r="F20">
        <v>7.3122194395790546E-3</v>
      </c>
      <c r="G20">
        <v>1.6094376831425426E-2</v>
      </c>
      <c r="H20">
        <v>1.8346138480049717E-2</v>
      </c>
      <c r="I20">
        <v>2.9789205733041019E-2</v>
      </c>
      <c r="J20" t="s">
        <v>416</v>
      </c>
      <c r="K20" t="s">
        <v>130</v>
      </c>
    </row>
    <row r="21" spans="1:11" ht="14.4" x14ac:dyDescent="0.3">
      <c r="A21" t="s">
        <v>94</v>
      </c>
      <c r="B21">
        <v>11</v>
      </c>
      <c r="C21">
        <v>1.4197506653840434E-2</v>
      </c>
      <c r="D21">
        <v>3.3052738377908217E-2</v>
      </c>
      <c r="E21">
        <v>6.8667625302996471E-2</v>
      </c>
      <c r="F21">
        <v>1.5397202595113594E-2</v>
      </c>
      <c r="G21">
        <v>2.3116542228026428E-2</v>
      </c>
      <c r="H21">
        <v>2.6351501691482926E-2</v>
      </c>
      <c r="I21">
        <v>3.9787148321425415E-2</v>
      </c>
      <c r="J21" t="s">
        <v>416</v>
      </c>
      <c r="K21" t="s">
        <v>130</v>
      </c>
    </row>
    <row r="22" spans="1:11" ht="14.4" x14ac:dyDescent="0.3">
      <c r="A22" t="s">
        <v>165</v>
      </c>
      <c r="B22">
        <v>12</v>
      </c>
      <c r="C22">
        <v>3.8939941296195497E-2</v>
      </c>
      <c r="D22">
        <v>8.1044475098593069E-2</v>
      </c>
      <c r="E22">
        <v>0.16221106344691077</v>
      </c>
      <c r="F22">
        <v>3.2678850070755897E-2</v>
      </c>
      <c r="G22">
        <v>5.9984160081252791E-2</v>
      </c>
      <c r="H22">
        <v>7.3044186047027462E-2</v>
      </c>
      <c r="I22">
        <v>0.10263610831700312</v>
      </c>
      <c r="J22" t="s">
        <v>416</v>
      </c>
      <c r="K22" t="s">
        <v>130</v>
      </c>
    </row>
    <row r="23" spans="1:11" ht="14.4" x14ac:dyDescent="0.3">
      <c r="A23" t="s">
        <v>95</v>
      </c>
      <c r="B23">
        <v>12</v>
      </c>
      <c r="C23">
        <v>1.1377150870922861E-2</v>
      </c>
      <c r="D23">
        <v>1.8521706637733566E-2</v>
      </c>
      <c r="E23">
        <v>3.0357552433999513E-2</v>
      </c>
      <c r="F23">
        <v>5.5859051469224841E-3</v>
      </c>
      <c r="G23">
        <v>1.394121067084401E-2</v>
      </c>
      <c r="H23">
        <v>1.8266526865718426E-2</v>
      </c>
      <c r="I23">
        <v>2.1784602753078065E-2</v>
      </c>
      <c r="J23" t="s">
        <v>416</v>
      </c>
      <c r="K23" t="s">
        <v>130</v>
      </c>
    </row>
    <row r="24" spans="1:11" ht="14.4" x14ac:dyDescent="0.3">
      <c r="A24" t="s">
        <v>144</v>
      </c>
      <c r="B24">
        <v>12</v>
      </c>
      <c r="C24">
        <v>3.1906139105463999E-2</v>
      </c>
      <c r="D24">
        <v>6.3586121861956238E-2</v>
      </c>
      <c r="E24">
        <v>0.10104321506349923</v>
      </c>
      <c r="F24">
        <v>1.9443701229321261E-2</v>
      </c>
      <c r="G24">
        <v>5.1632687057194773E-2</v>
      </c>
      <c r="H24">
        <v>6.3058908785202178E-2</v>
      </c>
      <c r="I24">
        <v>7.6977814416946858E-2</v>
      </c>
      <c r="J24" t="s">
        <v>416</v>
      </c>
      <c r="K24" t="s">
        <v>130</v>
      </c>
    </row>
    <row r="25" spans="1:11" ht="14.4" x14ac:dyDescent="0.3">
      <c r="A25" t="s">
        <v>158</v>
      </c>
      <c r="B25">
        <v>14</v>
      </c>
      <c r="C25">
        <v>2.7927544975361682E-2</v>
      </c>
      <c r="D25">
        <v>4.4751735253824268E-2</v>
      </c>
      <c r="E25">
        <v>8.9613523693063829E-2</v>
      </c>
      <c r="F25">
        <v>1.7118279153739761E-2</v>
      </c>
      <c r="G25">
        <v>3.3683550159490636E-2</v>
      </c>
      <c r="H25">
        <v>3.944813318616449E-2</v>
      </c>
      <c r="I25">
        <v>5.0288591710676553E-2</v>
      </c>
      <c r="J25" t="s">
        <v>416</v>
      </c>
      <c r="K25" t="s">
        <v>130</v>
      </c>
    </row>
    <row r="26" spans="1:11" ht="14.4" x14ac:dyDescent="0.3">
      <c r="A26" t="s">
        <v>188</v>
      </c>
      <c r="B26">
        <v>14</v>
      </c>
      <c r="C26">
        <v>3.0452145818246706E-2</v>
      </c>
      <c r="D26">
        <v>4.4242847158138844E-2</v>
      </c>
      <c r="E26">
        <v>6.0696565095552497E-2</v>
      </c>
      <c r="F26">
        <v>1.2242401246252746E-2</v>
      </c>
      <c r="G26">
        <v>3.4208308152862528E-2</v>
      </c>
      <c r="H26">
        <v>3.7464823507216319E-2</v>
      </c>
      <c r="I26">
        <v>5.9043080714623247E-2</v>
      </c>
      <c r="J26" t="s">
        <v>416</v>
      </c>
      <c r="K26" t="s">
        <v>130</v>
      </c>
    </row>
    <row r="27" spans="1:11" ht="14.4" x14ac:dyDescent="0.3">
      <c r="A27" t="s">
        <v>168</v>
      </c>
      <c r="B27">
        <v>14</v>
      </c>
      <c r="C27">
        <v>1.9449974513503675E-2</v>
      </c>
      <c r="D27">
        <v>3.5956599337290084E-2</v>
      </c>
      <c r="E27">
        <v>8.4517643092435701E-2</v>
      </c>
      <c r="F27">
        <v>1.6494881212365364E-2</v>
      </c>
      <c r="G27">
        <v>2.6771698349769571E-2</v>
      </c>
      <c r="H27">
        <v>3.1680218422103369E-2</v>
      </c>
      <c r="I27">
        <v>3.8244830880461059E-2</v>
      </c>
      <c r="J27" t="s">
        <v>416</v>
      </c>
      <c r="K27" t="s">
        <v>130</v>
      </c>
    </row>
    <row r="28" spans="1:11" ht="14.4" x14ac:dyDescent="0.3">
      <c r="A28" t="s">
        <v>189</v>
      </c>
      <c r="B28">
        <v>14</v>
      </c>
      <c r="C28">
        <v>2.6428215614350749E-2</v>
      </c>
      <c r="D28">
        <v>4.0092298252821991E-2</v>
      </c>
      <c r="E28">
        <v>7.0785044055412402E-2</v>
      </c>
      <c r="F28">
        <v>1.2836750113646109E-2</v>
      </c>
      <c r="G28">
        <v>3.0948473770284896E-2</v>
      </c>
      <c r="H28">
        <v>3.595030240637076E-2</v>
      </c>
      <c r="I28">
        <v>4.4304380928644353E-2</v>
      </c>
      <c r="J28" t="s">
        <v>416</v>
      </c>
      <c r="K28" t="s">
        <v>130</v>
      </c>
    </row>
    <row r="29" spans="1:11" ht="14.4" x14ac:dyDescent="0.3">
      <c r="A29" t="s">
        <v>167</v>
      </c>
      <c r="B29">
        <v>14</v>
      </c>
      <c r="C29">
        <v>3.2507187341330283E-2</v>
      </c>
      <c r="D29">
        <v>4.5019374946751407E-2</v>
      </c>
      <c r="E29">
        <v>7.087207800696213E-2</v>
      </c>
      <c r="F29">
        <v>9.7864039389439945E-3</v>
      </c>
      <c r="G29">
        <v>3.9482729033309599E-2</v>
      </c>
      <c r="H29">
        <v>4.3868531984639636E-2</v>
      </c>
      <c r="I29">
        <v>5.0610612750309258E-2</v>
      </c>
      <c r="J29" t="s">
        <v>416</v>
      </c>
      <c r="K29" t="s">
        <v>130</v>
      </c>
    </row>
    <row r="30" spans="1:11" ht="14.4" x14ac:dyDescent="0.3">
      <c r="A30" t="s">
        <v>224</v>
      </c>
      <c r="B30">
        <v>15</v>
      </c>
      <c r="C30">
        <v>2.2833477115953391E-2</v>
      </c>
      <c r="D30">
        <v>3.4448961345509857E-2</v>
      </c>
      <c r="E30">
        <v>5.8429426862914483E-2</v>
      </c>
      <c r="F30">
        <v>1.1699615969371229E-2</v>
      </c>
      <c r="G30">
        <v>2.6913675845372301E-2</v>
      </c>
      <c r="H30">
        <v>3.1126067194192392E-2</v>
      </c>
      <c r="I30">
        <v>3.8116365567890081E-2</v>
      </c>
      <c r="J30" t="s">
        <v>416</v>
      </c>
      <c r="K30" t="s">
        <v>130</v>
      </c>
    </row>
    <row r="31" spans="1:11" ht="14.4" x14ac:dyDescent="0.3">
      <c r="A31" t="s">
        <v>202</v>
      </c>
      <c r="B31">
        <v>15</v>
      </c>
      <c r="C31">
        <v>1.5381488205883117E-2</v>
      </c>
      <c r="D31">
        <v>2.2826583448562018E-2</v>
      </c>
      <c r="E31">
        <v>4.8399326577035197E-2</v>
      </c>
      <c r="F31">
        <v>7.7757201821945544E-3</v>
      </c>
      <c r="G31">
        <v>1.8302752260324458E-2</v>
      </c>
      <c r="H31">
        <v>2.1733535521258968E-2</v>
      </c>
      <c r="I31">
        <v>2.4905842333195833E-2</v>
      </c>
      <c r="J31" t="s">
        <v>416</v>
      </c>
      <c r="K31" t="s">
        <v>130</v>
      </c>
    </row>
    <row r="32" spans="1:11" ht="14.4" x14ac:dyDescent="0.3">
      <c r="A32" t="s">
        <v>184</v>
      </c>
      <c r="B32">
        <v>16</v>
      </c>
      <c r="C32">
        <v>2.1522012939174294E-2</v>
      </c>
      <c r="D32">
        <v>4.4230378550174698E-2</v>
      </c>
      <c r="E32">
        <v>8.3855881189778964E-2</v>
      </c>
      <c r="F32">
        <v>1.5097204335152901E-2</v>
      </c>
      <c r="G32">
        <v>3.4176444965742264E-2</v>
      </c>
      <c r="H32">
        <v>4.2313216755665642E-2</v>
      </c>
      <c r="I32">
        <v>5.2236117654559065E-2</v>
      </c>
      <c r="J32" t="s">
        <v>416</v>
      </c>
      <c r="K32" t="s">
        <v>130</v>
      </c>
    </row>
    <row r="33" spans="1:11" ht="14.4" x14ac:dyDescent="0.3">
      <c r="A33" t="s">
        <v>211</v>
      </c>
      <c r="B33">
        <v>17</v>
      </c>
      <c r="C33">
        <v>1.6189789471640941E-2</v>
      </c>
      <c r="D33">
        <v>2.2931315676694132E-2</v>
      </c>
      <c r="E33">
        <v>2.9146926340790011E-2</v>
      </c>
      <c r="F33">
        <v>3.7827680650781605E-3</v>
      </c>
      <c r="G33">
        <v>1.933787990138177E-2</v>
      </c>
      <c r="H33">
        <v>2.3331880696039357E-2</v>
      </c>
      <c r="I33">
        <v>2.5667526460313155E-2</v>
      </c>
      <c r="J33" t="s">
        <v>416</v>
      </c>
      <c r="K33" t="s">
        <v>130</v>
      </c>
    </row>
    <row r="34" spans="1:11" ht="14.4" x14ac:dyDescent="0.3">
      <c r="A34" t="s">
        <v>139</v>
      </c>
      <c r="B34">
        <v>17</v>
      </c>
      <c r="C34">
        <v>1.8939394587284223E-2</v>
      </c>
      <c r="D34">
        <v>2.8847355990179249E-2</v>
      </c>
      <c r="E34">
        <v>4.4125231052913307E-2</v>
      </c>
      <c r="F34">
        <v>8.3228730785637715E-3</v>
      </c>
      <c r="G34">
        <v>2.1520935123356524E-2</v>
      </c>
      <c r="H34">
        <v>2.6747428072473656E-2</v>
      </c>
      <c r="I34">
        <v>3.7208787141899097E-2</v>
      </c>
      <c r="J34" t="s">
        <v>416</v>
      </c>
      <c r="K34" t="s">
        <v>130</v>
      </c>
    </row>
    <row r="35" spans="1:11" ht="14.4" x14ac:dyDescent="0.3">
      <c r="A35" t="s">
        <v>152</v>
      </c>
      <c r="B35">
        <v>17</v>
      </c>
      <c r="C35">
        <v>2.714796427479399E-2</v>
      </c>
      <c r="D35">
        <v>3.9988602301797876E-2</v>
      </c>
      <c r="E35">
        <v>5.2971773918267108E-2</v>
      </c>
      <c r="F35">
        <v>7.9311929817985748E-3</v>
      </c>
      <c r="G35">
        <v>3.2777238635995021E-2</v>
      </c>
      <c r="H35">
        <v>3.9064630107770455E-2</v>
      </c>
      <c r="I35">
        <v>4.6358290139747065E-2</v>
      </c>
      <c r="J35" t="s">
        <v>416</v>
      </c>
      <c r="K35" t="s">
        <v>130</v>
      </c>
    </row>
    <row r="36" spans="1:11" ht="14.4" x14ac:dyDescent="0.3">
      <c r="A36" t="s">
        <v>159</v>
      </c>
      <c r="B36">
        <v>17</v>
      </c>
      <c r="C36">
        <v>1.5122898378096277E-2</v>
      </c>
      <c r="D36">
        <v>6.4361460336768803E-2</v>
      </c>
      <c r="E36">
        <v>0.20668413007720202</v>
      </c>
      <c r="F36">
        <v>4.3222915392770747E-2</v>
      </c>
      <c r="G36">
        <v>3.8153037549970764E-2</v>
      </c>
      <c r="H36">
        <v>5.448657605781812E-2</v>
      </c>
      <c r="I36">
        <v>8.4544116942408459E-2</v>
      </c>
      <c r="J36" t="s">
        <v>416</v>
      </c>
      <c r="K36" t="s">
        <v>130</v>
      </c>
    </row>
    <row r="37" spans="1:11" ht="14.4" x14ac:dyDescent="0.3">
      <c r="A37" t="s">
        <v>136</v>
      </c>
      <c r="B37">
        <v>19</v>
      </c>
      <c r="C37">
        <v>2.1951580259194546E-2</v>
      </c>
      <c r="D37">
        <v>3.3031318851687121E-2</v>
      </c>
      <c r="E37">
        <v>5.7298226047505979E-2</v>
      </c>
      <c r="F37">
        <v>1.0611675036514299E-2</v>
      </c>
      <c r="G37">
        <v>2.4903402539406757E-2</v>
      </c>
      <c r="H37">
        <v>2.7916451844568885E-2</v>
      </c>
      <c r="I37">
        <v>3.8214310302790183E-2</v>
      </c>
      <c r="J37" t="s">
        <v>416</v>
      </c>
      <c r="K37" t="s">
        <v>130</v>
      </c>
    </row>
    <row r="38" spans="1:11" ht="14.4" x14ac:dyDescent="0.3">
      <c r="A38" t="s">
        <v>173</v>
      </c>
      <c r="B38">
        <v>19</v>
      </c>
      <c r="C38">
        <v>3.2823166438794175E-2</v>
      </c>
      <c r="D38">
        <v>4.8012001383887601E-2</v>
      </c>
      <c r="E38">
        <v>7.1581537338748738E-2</v>
      </c>
      <c r="F38">
        <v>1.1831919710110014E-2</v>
      </c>
      <c r="G38">
        <v>3.9557080898038742E-2</v>
      </c>
      <c r="H38">
        <v>4.5038019570669739E-2</v>
      </c>
      <c r="I38">
        <v>5.6537346924531613E-2</v>
      </c>
      <c r="J38" t="s">
        <v>416</v>
      </c>
      <c r="K38" t="s">
        <v>130</v>
      </c>
    </row>
    <row r="39" spans="1:11" ht="14.4" x14ac:dyDescent="0.3">
      <c r="A39" t="s">
        <v>150</v>
      </c>
      <c r="B39">
        <v>20</v>
      </c>
      <c r="C39">
        <v>1.8824006631501456E-2</v>
      </c>
      <c r="D39">
        <v>2.7887271354049122E-2</v>
      </c>
      <c r="E39">
        <v>4.7215667201312678E-2</v>
      </c>
      <c r="F39">
        <v>8.8585311695356436E-3</v>
      </c>
      <c r="G39">
        <v>2.1226540207065638E-2</v>
      </c>
      <c r="H39">
        <v>2.4716525480193256E-2</v>
      </c>
      <c r="I39">
        <v>3.410003985362766E-2</v>
      </c>
      <c r="J39" t="s">
        <v>416</v>
      </c>
      <c r="K39" t="s">
        <v>130</v>
      </c>
    </row>
    <row r="40" spans="1:11" ht="14.4" x14ac:dyDescent="0.3">
      <c r="A40" t="s">
        <v>207</v>
      </c>
      <c r="B40">
        <v>21</v>
      </c>
      <c r="C40">
        <v>9.087275080798294E-3</v>
      </c>
      <c r="D40">
        <v>2.040163203104043E-2</v>
      </c>
      <c r="E40">
        <v>3.2105408657642387E-2</v>
      </c>
      <c r="F40">
        <v>6.2881548955747851E-3</v>
      </c>
      <c r="G40">
        <v>1.6790040440996606E-2</v>
      </c>
      <c r="H40">
        <v>2.0013467948634889E-2</v>
      </c>
      <c r="I40">
        <v>2.5275839800195574E-2</v>
      </c>
      <c r="J40" t="s">
        <v>416</v>
      </c>
      <c r="K40" t="s">
        <v>130</v>
      </c>
    </row>
    <row r="41" spans="1:11" ht="14.4" x14ac:dyDescent="0.3">
      <c r="A41" t="s">
        <v>206</v>
      </c>
      <c r="B41">
        <v>21</v>
      </c>
      <c r="C41">
        <v>1.6251729043513359E-2</v>
      </c>
      <c r="D41">
        <v>3.281146350526367E-2</v>
      </c>
      <c r="E41">
        <v>4.8557335114492589E-2</v>
      </c>
      <c r="F41">
        <v>9.1955330072210871E-3</v>
      </c>
      <c r="G41">
        <v>2.6310899246243906E-2</v>
      </c>
      <c r="H41">
        <v>3.2586640786693294E-2</v>
      </c>
      <c r="I41">
        <v>4.0906991660110921E-2</v>
      </c>
      <c r="J41" t="s">
        <v>416</v>
      </c>
      <c r="K41" t="s">
        <v>130</v>
      </c>
    </row>
    <row r="42" spans="1:11" ht="14.4" x14ac:dyDescent="0.3">
      <c r="A42" t="s">
        <v>91</v>
      </c>
      <c r="B42">
        <v>23</v>
      </c>
      <c r="C42">
        <v>2.1990628365562887E-2</v>
      </c>
      <c r="D42">
        <v>4.0397460931640872E-2</v>
      </c>
      <c r="E42">
        <v>5.8506770453364325E-2</v>
      </c>
      <c r="F42">
        <v>9.198442432441398E-3</v>
      </c>
      <c r="G42">
        <v>3.177759988107421E-2</v>
      </c>
      <c r="H42">
        <v>4.0014915289568319E-2</v>
      </c>
      <c r="I42">
        <v>4.6068086896991496E-2</v>
      </c>
      <c r="J42" t="s">
        <v>416</v>
      </c>
      <c r="K42" t="s">
        <v>130</v>
      </c>
    </row>
    <row r="43" spans="1:11" ht="14.4" x14ac:dyDescent="0.3">
      <c r="A43" t="s">
        <v>218</v>
      </c>
      <c r="B43">
        <v>23</v>
      </c>
      <c r="C43">
        <v>1.9406700196536612E-2</v>
      </c>
      <c r="D43">
        <v>3.6587333986731661E-2</v>
      </c>
      <c r="E43">
        <v>6.375918766958466E-2</v>
      </c>
      <c r="F43">
        <v>1.206501784519288E-2</v>
      </c>
      <c r="G43">
        <v>2.6565891014703261E-2</v>
      </c>
      <c r="H43">
        <v>3.1763714665421397E-2</v>
      </c>
      <c r="I43">
        <v>4.457415022945168E-2</v>
      </c>
      <c r="J43" t="s">
        <v>416</v>
      </c>
      <c r="K43" t="s">
        <v>130</v>
      </c>
    </row>
    <row r="44" spans="1:11" ht="14.4" x14ac:dyDescent="0.3">
      <c r="A44" t="s">
        <v>212</v>
      </c>
      <c r="B44">
        <v>26</v>
      </c>
      <c r="C44">
        <v>2.3946209143524612E-2</v>
      </c>
      <c r="D44">
        <v>5.7630957000738101E-2</v>
      </c>
      <c r="E44">
        <v>0.10483896385659794</v>
      </c>
      <c r="F44">
        <v>1.8607663030742273E-2</v>
      </c>
      <c r="G44">
        <v>4.5998582423333177E-2</v>
      </c>
      <c r="H44">
        <v>5.3266622632345814E-2</v>
      </c>
      <c r="I44">
        <v>6.6449702770723568E-2</v>
      </c>
      <c r="J44" t="s">
        <v>416</v>
      </c>
      <c r="K44" t="s">
        <v>130</v>
      </c>
    </row>
    <row r="45" spans="1:11" ht="14.4" x14ac:dyDescent="0.3">
      <c r="A45" t="s">
        <v>196</v>
      </c>
      <c r="B45">
        <v>26</v>
      </c>
      <c r="C45">
        <v>1.918336201458655E-2</v>
      </c>
      <c r="D45">
        <v>3.4490593674628714E-2</v>
      </c>
      <c r="E45">
        <v>6.0756366069346791E-2</v>
      </c>
      <c r="F45">
        <v>1.0708747599364035E-2</v>
      </c>
      <c r="G45">
        <v>2.5443087160694978E-2</v>
      </c>
      <c r="H45">
        <v>3.4996055151803034E-2</v>
      </c>
      <c r="I45">
        <v>3.8639541393041453E-2</v>
      </c>
      <c r="J45" t="s">
        <v>416</v>
      </c>
      <c r="K45" t="s">
        <v>130</v>
      </c>
    </row>
    <row r="46" spans="1:11" ht="14.4" x14ac:dyDescent="0.3">
      <c r="A46" t="s">
        <v>157</v>
      </c>
      <c r="B46">
        <v>27</v>
      </c>
      <c r="C46">
        <v>2.7178199292763404E-2</v>
      </c>
      <c r="D46">
        <v>4.6466844628480435E-2</v>
      </c>
      <c r="E46">
        <v>7.8666428926628298E-2</v>
      </c>
      <c r="F46">
        <v>1.3501168925056695E-2</v>
      </c>
      <c r="G46">
        <v>3.5780143849675018E-2</v>
      </c>
      <c r="H46">
        <v>4.848356342799142E-2</v>
      </c>
      <c r="I46">
        <v>5.5799889873844398E-2</v>
      </c>
      <c r="J46" t="s">
        <v>416</v>
      </c>
      <c r="K46" t="s">
        <v>130</v>
      </c>
    </row>
    <row r="47" spans="1:11" ht="14.4" x14ac:dyDescent="0.3">
      <c r="A47" t="s">
        <v>208</v>
      </c>
      <c r="B47">
        <v>31</v>
      </c>
      <c r="C47">
        <v>1.16231216471463E-2</v>
      </c>
      <c r="D47">
        <v>1.9679955055352041E-2</v>
      </c>
      <c r="E47">
        <v>6.6291815707536894E-2</v>
      </c>
      <c r="F47">
        <v>1.0484820248087568E-2</v>
      </c>
      <c r="G47">
        <v>1.3926623605040746E-2</v>
      </c>
      <c r="H47">
        <v>1.7439990521403024E-2</v>
      </c>
      <c r="I47">
        <v>2.1543634482580926E-2</v>
      </c>
      <c r="J47" t="s">
        <v>416</v>
      </c>
      <c r="K47" t="s">
        <v>130</v>
      </c>
    </row>
    <row r="48" spans="1:11" ht="14.4" x14ac:dyDescent="0.3">
      <c r="A48" t="s">
        <v>200</v>
      </c>
      <c r="B48">
        <v>34</v>
      </c>
      <c r="C48">
        <v>1.6929479700554948E-2</v>
      </c>
      <c r="D48">
        <v>2.8562075617300925E-2</v>
      </c>
      <c r="E48">
        <v>5.2821341224206717E-2</v>
      </c>
      <c r="F48">
        <v>9.0924342643029909E-3</v>
      </c>
      <c r="G48">
        <v>2.3003797391490284E-2</v>
      </c>
      <c r="H48">
        <v>2.4879048290428956E-2</v>
      </c>
      <c r="I48">
        <v>3.3758957196862324E-2</v>
      </c>
      <c r="J48" t="s">
        <v>416</v>
      </c>
      <c r="K48" t="s">
        <v>130</v>
      </c>
    </row>
    <row r="49" spans="1:11" ht="14.4" x14ac:dyDescent="0.3">
      <c r="A49" t="s">
        <v>201</v>
      </c>
      <c r="B49">
        <v>36</v>
      </c>
      <c r="C49">
        <v>1.3742601668238499E-2</v>
      </c>
      <c r="D49">
        <v>3.2779779190967015E-2</v>
      </c>
      <c r="E49">
        <v>6.6179389611921435E-2</v>
      </c>
      <c r="F49">
        <v>1.1797877650970342E-2</v>
      </c>
      <c r="G49">
        <v>2.5195409100684091E-2</v>
      </c>
      <c r="H49">
        <v>2.8882261540561567E-2</v>
      </c>
      <c r="I49">
        <v>3.9130309198507726E-2</v>
      </c>
      <c r="J49" t="s">
        <v>416</v>
      </c>
      <c r="K49" t="s">
        <v>130</v>
      </c>
    </row>
    <row r="50" spans="1:11" ht="14.4" x14ac:dyDescent="0.3">
      <c r="A50" t="s">
        <v>146</v>
      </c>
      <c r="B50">
        <v>37</v>
      </c>
      <c r="C50">
        <v>1.6878642151447833E-2</v>
      </c>
      <c r="D50">
        <v>2.6691773875346388E-2</v>
      </c>
      <c r="E50">
        <v>7.0493934264610411E-2</v>
      </c>
      <c r="F50">
        <v>1.0540046907209525E-2</v>
      </c>
      <c r="G50">
        <v>1.9199950571490675E-2</v>
      </c>
      <c r="H50">
        <v>2.4492997081591798E-2</v>
      </c>
      <c r="I50">
        <v>2.9681834327108129E-2</v>
      </c>
      <c r="J50" t="s">
        <v>416</v>
      </c>
      <c r="K50" t="s">
        <v>130</v>
      </c>
    </row>
    <row r="51" spans="1:11" ht="14.4" x14ac:dyDescent="0.3">
      <c r="A51" t="s">
        <v>166</v>
      </c>
      <c r="B51">
        <v>38</v>
      </c>
      <c r="C51">
        <v>1.6227023649206085E-2</v>
      </c>
      <c r="D51">
        <v>3.4778413675535524E-2</v>
      </c>
      <c r="E51">
        <v>9.0187102453849713E-2</v>
      </c>
      <c r="F51">
        <v>1.4719460254270388E-2</v>
      </c>
      <c r="G51">
        <v>2.4260476055300004E-2</v>
      </c>
      <c r="H51">
        <v>3.1061544115741926E-2</v>
      </c>
      <c r="I51">
        <v>4.038761861380899E-2</v>
      </c>
      <c r="J51" t="s">
        <v>416</v>
      </c>
      <c r="K51" t="s">
        <v>130</v>
      </c>
    </row>
    <row r="52" spans="1:11" ht="14.4" x14ac:dyDescent="0.3">
      <c r="A52" t="s">
        <v>177</v>
      </c>
      <c r="B52">
        <v>38</v>
      </c>
      <c r="C52">
        <v>1.0420409279144642E-2</v>
      </c>
      <c r="D52">
        <v>3.7549957073642649E-2</v>
      </c>
      <c r="E52">
        <v>9.6497563337819059E-2</v>
      </c>
      <c r="F52">
        <v>1.8825649958676131E-2</v>
      </c>
      <c r="G52">
        <v>2.0659893073179541E-2</v>
      </c>
      <c r="H52">
        <v>3.802991479159662E-2</v>
      </c>
      <c r="I52">
        <v>4.7205483386924811E-2</v>
      </c>
      <c r="J52" t="s">
        <v>416</v>
      </c>
      <c r="K52" t="s">
        <v>130</v>
      </c>
    </row>
    <row r="53" spans="1:11" ht="14.4" x14ac:dyDescent="0.3">
      <c r="A53" t="s">
        <v>183</v>
      </c>
      <c r="B53">
        <v>38</v>
      </c>
      <c r="C53">
        <v>2.2261384805039645E-2</v>
      </c>
      <c r="D53">
        <v>4.3777868409280662E-2</v>
      </c>
      <c r="E53">
        <v>9.9846231584950804E-2</v>
      </c>
      <c r="F53">
        <v>1.685178984586239E-2</v>
      </c>
      <c r="G53">
        <v>3.1505444674749604E-2</v>
      </c>
      <c r="H53">
        <v>4.0808503312574337E-2</v>
      </c>
      <c r="I53">
        <v>5.0399215588612795E-2</v>
      </c>
      <c r="J53" t="s">
        <v>416</v>
      </c>
      <c r="K53" t="s">
        <v>130</v>
      </c>
    </row>
    <row r="54" spans="1:11" ht="14.4" x14ac:dyDescent="0.3">
      <c r="A54" t="s">
        <v>151</v>
      </c>
      <c r="B54">
        <v>54</v>
      </c>
      <c r="C54">
        <v>2.0992141014954606E-2</v>
      </c>
      <c r="D54">
        <v>4.4216924862438507E-2</v>
      </c>
      <c r="E54">
        <v>0.10045473905822978</v>
      </c>
      <c r="F54">
        <v>1.4659564219479712E-2</v>
      </c>
      <c r="G54">
        <v>3.5922457697255467E-2</v>
      </c>
      <c r="H54">
        <v>3.9372426486041452E-2</v>
      </c>
      <c r="I54">
        <v>4.9879518597239776E-2</v>
      </c>
      <c r="J54" t="s">
        <v>416</v>
      </c>
      <c r="K54" t="s">
        <v>130</v>
      </c>
    </row>
    <row r="55" spans="1:11" ht="14.4" x14ac:dyDescent="0.3">
      <c r="A55" t="s">
        <v>135</v>
      </c>
      <c r="B55">
        <v>55</v>
      </c>
      <c r="C55">
        <v>1.7808752950307958E-2</v>
      </c>
      <c r="D55">
        <v>3.7968264503821784E-2</v>
      </c>
      <c r="E55">
        <v>8.7370543513056675E-2</v>
      </c>
      <c r="F55">
        <v>1.4280297776723398E-2</v>
      </c>
      <c r="G55">
        <v>2.7184330128389909E-2</v>
      </c>
      <c r="H55">
        <v>3.7108140110704763E-2</v>
      </c>
      <c r="I55">
        <v>4.3777956528389256E-2</v>
      </c>
      <c r="J55" t="s">
        <v>416</v>
      </c>
      <c r="K55" t="s">
        <v>130</v>
      </c>
    </row>
    <row r="56" spans="1:11" ht="14.4" x14ac:dyDescent="0.3">
      <c r="A56" t="s">
        <v>156</v>
      </c>
      <c r="B56">
        <v>58</v>
      </c>
      <c r="C56">
        <v>1.9177551055431841E-2</v>
      </c>
      <c r="D56">
        <v>3.220668263706087E-2</v>
      </c>
      <c r="E56">
        <v>8.0377040387461129E-2</v>
      </c>
      <c r="F56">
        <v>1.0306845676851266E-2</v>
      </c>
      <c r="G56">
        <v>2.5611156708112398E-2</v>
      </c>
      <c r="H56">
        <v>2.9156213686502581E-2</v>
      </c>
      <c r="I56">
        <v>3.6927760863122952E-2</v>
      </c>
      <c r="J56" t="s">
        <v>416</v>
      </c>
      <c r="K56" t="s">
        <v>130</v>
      </c>
    </row>
    <row r="57" spans="1:11" ht="14.4" x14ac:dyDescent="0.3">
      <c r="A57" t="s">
        <v>178</v>
      </c>
      <c r="B57">
        <v>58</v>
      </c>
      <c r="C57">
        <v>9.3892064590740277E-3</v>
      </c>
      <c r="D57">
        <v>1.7976121302775195E-2</v>
      </c>
      <c r="E57">
        <v>5.3426085371069923E-2</v>
      </c>
      <c r="F57">
        <v>7.9258035747323454E-3</v>
      </c>
      <c r="G57">
        <v>1.3050650323705488E-2</v>
      </c>
      <c r="H57">
        <v>1.6042986070967883E-2</v>
      </c>
      <c r="I57">
        <v>2.0072992448716045E-2</v>
      </c>
      <c r="J57" t="s">
        <v>416</v>
      </c>
      <c r="K57" t="s">
        <v>130</v>
      </c>
    </row>
    <row r="58" spans="1:11" ht="14.4" x14ac:dyDescent="0.3">
      <c r="A58" t="s">
        <v>190</v>
      </c>
      <c r="B58">
        <v>63</v>
      </c>
      <c r="C58">
        <v>1.23549581887524E-2</v>
      </c>
      <c r="D58">
        <v>3.1395112715136592E-2</v>
      </c>
      <c r="E58">
        <v>8.6972162906309672E-2</v>
      </c>
      <c r="F58">
        <v>1.2347015782879462E-2</v>
      </c>
      <c r="G58">
        <v>2.334630122876857E-2</v>
      </c>
      <c r="H58">
        <v>2.7367808179475012E-2</v>
      </c>
      <c r="I58">
        <v>3.6064168512085687E-2</v>
      </c>
      <c r="J58" t="s">
        <v>416</v>
      </c>
      <c r="K58" t="s">
        <v>130</v>
      </c>
    </row>
    <row r="59" spans="1:11" ht="14.4" x14ac:dyDescent="0.3">
      <c r="A59" t="s">
        <v>225</v>
      </c>
      <c r="B59">
        <v>74</v>
      </c>
      <c r="C59">
        <v>1.5959513684020127E-2</v>
      </c>
      <c r="D59">
        <v>3.3522246760481052E-2</v>
      </c>
      <c r="E59">
        <v>8.4553384706569673E-2</v>
      </c>
      <c r="F59">
        <v>1.1954939256042683E-2</v>
      </c>
      <c r="G59">
        <v>2.5730813982955333E-2</v>
      </c>
      <c r="H59">
        <v>2.9549675706752723E-2</v>
      </c>
      <c r="I59">
        <v>4.1449748330285113E-2</v>
      </c>
      <c r="J59" t="s">
        <v>416</v>
      </c>
      <c r="K59" t="s">
        <v>130</v>
      </c>
    </row>
    <row r="60" spans="1:11" ht="14.4" x14ac:dyDescent="0.3">
      <c r="A60" t="s">
        <v>292</v>
      </c>
      <c r="B60">
        <v>1245</v>
      </c>
      <c r="C60">
        <v>6.2608614681310785E-3</v>
      </c>
      <c r="D60">
        <v>3.5125021546454437E-2</v>
      </c>
      <c r="E60">
        <v>0.20668413007720202</v>
      </c>
      <c r="F60">
        <v>1.7537444002540033E-2</v>
      </c>
      <c r="G60" t="e">
        <v>#NUM!</v>
      </c>
      <c r="H60" t="e">
        <v>#NUM!</v>
      </c>
      <c r="I60" t="e">
        <v>#NUM!</v>
      </c>
      <c r="J60" t="e">
        <v>#NUM!</v>
      </c>
      <c r="K60" t="s">
        <v>130</v>
      </c>
    </row>
    <row r="61" spans="1:11" ht="14.4" x14ac:dyDescent="0.3">
      <c r="A61"/>
      <c r="B61"/>
      <c r="C61"/>
      <c r="D61"/>
      <c r="E61"/>
      <c r="F61"/>
      <c r="G61" t="s">
        <v>277</v>
      </c>
      <c r="H61" t="s">
        <v>277</v>
      </c>
      <c r="I61" t="s">
        <v>277</v>
      </c>
      <c r="J61" t="s">
        <v>277</v>
      </c>
      <c r="K61" t="s">
        <v>277</v>
      </c>
    </row>
    <row r="62" spans="1:11" ht="14.4" x14ac:dyDescent="0.3">
      <c r="A62"/>
      <c r="B62"/>
      <c r="C62"/>
      <c r="D62"/>
      <c r="E62"/>
      <c r="F62"/>
      <c r="G62" t="s">
        <v>277</v>
      </c>
      <c r="H62" t="s">
        <v>277</v>
      </c>
      <c r="I62" t="s">
        <v>277</v>
      </c>
      <c r="J62" t="s">
        <v>277</v>
      </c>
      <c r="K62" t="s">
        <v>277</v>
      </c>
    </row>
    <row r="63" spans="1:11" ht="14.4" x14ac:dyDescent="0.3">
      <c r="A63"/>
      <c r="B63"/>
      <c r="C63"/>
      <c r="D63"/>
      <c r="E63"/>
      <c r="F63"/>
      <c r="G63" t="s">
        <v>277</v>
      </c>
      <c r="H63" t="s">
        <v>277</v>
      </c>
      <c r="I63" t="s">
        <v>277</v>
      </c>
      <c r="J63" t="s">
        <v>277</v>
      </c>
      <c r="K63" t="s">
        <v>277</v>
      </c>
    </row>
    <row r="64" spans="1:11" ht="14.4" x14ac:dyDescent="0.3">
      <c r="A64"/>
      <c r="B64"/>
      <c r="C64"/>
      <c r="D64"/>
      <c r="E64"/>
      <c r="F64"/>
      <c r="G64" t="s">
        <v>277</v>
      </c>
      <c r="H64" t="s">
        <v>277</v>
      </c>
      <c r="I64" t="s">
        <v>277</v>
      </c>
      <c r="J64" t="s">
        <v>277</v>
      </c>
      <c r="K64" t="s">
        <v>277</v>
      </c>
    </row>
    <row r="65" spans="1:11" ht="14.4" x14ac:dyDescent="0.3">
      <c r="A65"/>
      <c r="B65"/>
      <c r="C65"/>
      <c r="D65"/>
      <c r="E65"/>
      <c r="F65"/>
      <c r="G65" t="s">
        <v>277</v>
      </c>
      <c r="H65" t="s">
        <v>277</v>
      </c>
      <c r="I65" t="s">
        <v>277</v>
      </c>
      <c r="J65" t="s">
        <v>277</v>
      </c>
      <c r="K65" t="s">
        <v>277</v>
      </c>
    </row>
    <row r="66" spans="1:11" ht="14.4" x14ac:dyDescent="0.3">
      <c r="A66"/>
      <c r="B66"/>
      <c r="C66"/>
      <c r="D66"/>
      <c r="E66"/>
      <c r="F66"/>
      <c r="G66" t="s">
        <v>277</v>
      </c>
      <c r="H66" t="s">
        <v>277</v>
      </c>
      <c r="I66" t="s">
        <v>277</v>
      </c>
      <c r="J66" t="s">
        <v>277</v>
      </c>
      <c r="K66" t="s">
        <v>277</v>
      </c>
    </row>
    <row r="67" spans="1:11" ht="14.4" x14ac:dyDescent="0.3">
      <c r="A67"/>
      <c r="B67"/>
      <c r="C67"/>
      <c r="D67"/>
      <c r="E67"/>
      <c r="F67"/>
      <c r="G67" t="s">
        <v>277</v>
      </c>
      <c r="H67" t="s">
        <v>277</v>
      </c>
      <c r="I67" t="s">
        <v>277</v>
      </c>
      <c r="J67" t="s">
        <v>277</v>
      </c>
      <c r="K67" t="s">
        <v>277</v>
      </c>
    </row>
    <row r="68" spans="1:11" ht="14.4" x14ac:dyDescent="0.3">
      <c r="A68"/>
      <c r="B68"/>
      <c r="C68"/>
      <c r="D68"/>
      <c r="E68"/>
      <c r="F68"/>
      <c r="G68" t="s">
        <v>277</v>
      </c>
      <c r="H68" t="s">
        <v>277</v>
      </c>
      <c r="I68" t="s">
        <v>277</v>
      </c>
      <c r="J68" t="s">
        <v>277</v>
      </c>
      <c r="K68" t="s">
        <v>277</v>
      </c>
    </row>
    <row r="69" spans="1:11" ht="14.4" x14ac:dyDescent="0.3">
      <c r="A69"/>
      <c r="B69"/>
      <c r="C69"/>
      <c r="D69"/>
      <c r="E69"/>
      <c r="F69"/>
      <c r="G69" t="s">
        <v>277</v>
      </c>
      <c r="H69" t="s">
        <v>277</v>
      </c>
      <c r="I69" t="s">
        <v>277</v>
      </c>
      <c r="J69" t="s">
        <v>277</v>
      </c>
      <c r="K69" t="s">
        <v>277</v>
      </c>
    </row>
    <row r="70" spans="1:11" ht="14.4" x14ac:dyDescent="0.3">
      <c r="A70"/>
      <c r="B70"/>
      <c r="C70"/>
      <c r="D70"/>
      <c r="E70"/>
      <c r="F70"/>
      <c r="G70" t="s">
        <v>277</v>
      </c>
      <c r="H70" t="s">
        <v>277</v>
      </c>
      <c r="I70" t="s">
        <v>277</v>
      </c>
      <c r="J70" t="s">
        <v>277</v>
      </c>
      <c r="K70" t="s">
        <v>277</v>
      </c>
    </row>
    <row r="71" spans="1:11" ht="14.4" x14ac:dyDescent="0.3">
      <c r="A71"/>
      <c r="B71"/>
      <c r="C71"/>
      <c r="D71"/>
      <c r="E71"/>
      <c r="F71"/>
      <c r="G71" t="s">
        <v>277</v>
      </c>
      <c r="H71" t="s">
        <v>277</v>
      </c>
      <c r="I71" t="s">
        <v>277</v>
      </c>
      <c r="J71" t="s">
        <v>277</v>
      </c>
      <c r="K71" t="s">
        <v>277</v>
      </c>
    </row>
    <row r="72" spans="1:11" ht="14.4" x14ac:dyDescent="0.3">
      <c r="A72"/>
      <c r="B72"/>
      <c r="C72"/>
      <c r="D72"/>
      <c r="E72"/>
      <c r="F72"/>
      <c r="G72" t="s">
        <v>277</v>
      </c>
      <c r="H72" t="s">
        <v>277</v>
      </c>
      <c r="I72" t="s">
        <v>277</v>
      </c>
      <c r="J72" t="s">
        <v>277</v>
      </c>
      <c r="K72" t="s">
        <v>277</v>
      </c>
    </row>
    <row r="73" spans="1:11" ht="14.4" x14ac:dyDescent="0.3">
      <c r="A73"/>
      <c r="B73"/>
      <c r="C73"/>
      <c r="D73"/>
      <c r="E73"/>
      <c r="F73"/>
      <c r="G73" t="s">
        <v>277</v>
      </c>
      <c r="H73" t="s">
        <v>277</v>
      </c>
      <c r="I73" t="s">
        <v>277</v>
      </c>
      <c r="J73" t="s">
        <v>277</v>
      </c>
      <c r="K73" t="s">
        <v>277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232</v>
      </c>
      <c r="B151">
        <v>8</v>
      </c>
      <c r="C151">
        <v>8.7150487377330721E-3</v>
      </c>
      <c r="D151">
        <v>1.9634903412576385E-2</v>
      </c>
      <c r="E151">
        <v>7.2377566619705652E-2</v>
      </c>
      <c r="F151">
        <v>2.1503242149157827E-2</v>
      </c>
      <c r="G151">
        <v>9.7416616632174692E-3</v>
      </c>
      <c r="H151">
        <v>1.2184019300686603E-2</v>
      </c>
      <c r="I151">
        <v>1.6208330919722652E-2</v>
      </c>
      <c r="J151" t="s">
        <v>416</v>
      </c>
      <c r="K151" t="s">
        <v>2</v>
      </c>
    </row>
    <row r="152" spans="1:11" ht="14.4" x14ac:dyDescent="0.3">
      <c r="A152" t="s">
        <v>236</v>
      </c>
      <c r="B152">
        <v>8</v>
      </c>
      <c r="C152">
        <v>3.1855071150145549E-3</v>
      </c>
      <c r="D152">
        <v>9.6089407383652958E-3</v>
      </c>
      <c r="E152">
        <v>2.5412379718678695E-2</v>
      </c>
      <c r="F152">
        <v>8.5269657368017074E-3</v>
      </c>
      <c r="G152">
        <v>4.1315179565223582E-3</v>
      </c>
      <c r="H152">
        <v>5.6115393676350288E-3</v>
      </c>
      <c r="I152">
        <v>1.7425985339262533E-2</v>
      </c>
      <c r="J152" t="s">
        <v>416</v>
      </c>
      <c r="K152" t="s">
        <v>2</v>
      </c>
    </row>
    <row r="153" spans="1:11" ht="14.4" x14ac:dyDescent="0.3">
      <c r="A153" t="s">
        <v>237</v>
      </c>
      <c r="B153">
        <v>9</v>
      </c>
      <c r="C153">
        <v>1.2763200183099755E-2</v>
      </c>
      <c r="D153">
        <v>4.2197997055728784E-2</v>
      </c>
      <c r="E153">
        <v>8.1230194983089005E-2</v>
      </c>
      <c r="F153">
        <v>2.4355637819669602E-2</v>
      </c>
      <c r="G153">
        <v>2.4919140360555668E-2</v>
      </c>
      <c r="H153">
        <v>3.5529429973772911E-2</v>
      </c>
      <c r="I153">
        <v>6.606300805775156E-2</v>
      </c>
      <c r="J153" t="s">
        <v>416</v>
      </c>
      <c r="K153" t="s">
        <v>2</v>
      </c>
    </row>
    <row r="154" spans="1:11" ht="14.4" x14ac:dyDescent="0.3">
      <c r="A154" t="s">
        <v>235</v>
      </c>
      <c r="B154">
        <v>10</v>
      </c>
      <c r="C154">
        <v>3.9109040311323548E-2</v>
      </c>
      <c r="D154">
        <v>7.4076236369509316E-2</v>
      </c>
      <c r="E154">
        <v>0.1988489709645431</v>
      </c>
      <c r="F154">
        <v>4.7036787191918984E-2</v>
      </c>
      <c r="G154">
        <v>4.4187539517593633E-2</v>
      </c>
      <c r="H154">
        <v>6.0847779998291052E-2</v>
      </c>
      <c r="I154">
        <v>8.7095407915580875E-2</v>
      </c>
      <c r="J154" t="s">
        <v>416</v>
      </c>
      <c r="K154" t="s">
        <v>2</v>
      </c>
    </row>
    <row r="155" spans="1:11" ht="14.4" x14ac:dyDescent="0.3">
      <c r="A155" t="s">
        <v>234</v>
      </c>
      <c r="B155">
        <v>10</v>
      </c>
      <c r="C155">
        <v>2.4763914525113673E-2</v>
      </c>
      <c r="D155">
        <v>5.4257254616271268E-2</v>
      </c>
      <c r="E155">
        <v>0.10461765322537989</v>
      </c>
      <c r="F155">
        <v>2.2979581475762914E-2</v>
      </c>
      <c r="G155">
        <v>3.9078507421361756E-2</v>
      </c>
      <c r="H155">
        <v>5.2679649772427478E-2</v>
      </c>
      <c r="I155">
        <v>6.4179339004614852E-2</v>
      </c>
      <c r="J155" t="s">
        <v>416</v>
      </c>
      <c r="K155" t="s">
        <v>2</v>
      </c>
    </row>
    <row r="156" spans="1:11" ht="14.4" x14ac:dyDescent="0.3">
      <c r="A156" t="s">
        <v>22</v>
      </c>
      <c r="B156">
        <v>11</v>
      </c>
      <c r="C156">
        <v>3.1713509415851222E-2</v>
      </c>
      <c r="D156">
        <v>5.6597294456033204E-2</v>
      </c>
      <c r="E156">
        <v>8.4998953526874699E-2</v>
      </c>
      <c r="F156">
        <v>1.787454823301662E-2</v>
      </c>
      <c r="G156">
        <v>4.6124219249059545E-2</v>
      </c>
      <c r="H156">
        <v>4.8927013440165423E-2</v>
      </c>
      <c r="I156">
        <v>7.623884768001353E-2</v>
      </c>
      <c r="J156" t="s">
        <v>416</v>
      </c>
      <c r="K156" t="s">
        <v>2</v>
      </c>
    </row>
    <row r="157" spans="1:11" ht="14.4" x14ac:dyDescent="0.3">
      <c r="A157" t="s">
        <v>231</v>
      </c>
      <c r="B157">
        <v>11</v>
      </c>
      <c r="C157">
        <v>5.5162334661220678E-3</v>
      </c>
      <c r="D157">
        <v>1.9461384424895808E-2</v>
      </c>
      <c r="E157">
        <v>3.5851394216133946E-2</v>
      </c>
      <c r="F157">
        <v>8.3019197052816435E-3</v>
      </c>
      <c r="G157">
        <v>1.4308505027151825E-2</v>
      </c>
      <c r="H157">
        <v>1.9238345796451579E-2</v>
      </c>
      <c r="I157">
        <v>2.6882370033392947E-2</v>
      </c>
      <c r="J157" t="s">
        <v>416</v>
      </c>
      <c r="K157" t="s">
        <v>2</v>
      </c>
    </row>
    <row r="158" spans="1:11" ht="14.4" x14ac:dyDescent="0.3">
      <c r="A158" t="s">
        <v>60</v>
      </c>
      <c r="B158">
        <v>12</v>
      </c>
      <c r="C158">
        <v>5.2822753682136556E-2</v>
      </c>
      <c r="D158">
        <v>7.2173747706079497E-2</v>
      </c>
      <c r="E158">
        <v>0.1074524410996264</v>
      </c>
      <c r="F158">
        <v>1.6573902764731807E-2</v>
      </c>
      <c r="G158">
        <v>6.1536862863563219E-2</v>
      </c>
      <c r="H158">
        <v>6.6233314146107655E-2</v>
      </c>
      <c r="I158">
        <v>8.2126086454180083E-2</v>
      </c>
      <c r="J158" t="s">
        <v>416</v>
      </c>
      <c r="K158" t="s">
        <v>2</v>
      </c>
    </row>
    <row r="159" spans="1:11" ht="14.4" x14ac:dyDescent="0.3">
      <c r="A159" t="s">
        <v>165</v>
      </c>
      <c r="B159">
        <v>13</v>
      </c>
      <c r="C159">
        <v>3.8939941296195497E-2</v>
      </c>
      <c r="D159">
        <v>8.3527526601166566E-2</v>
      </c>
      <c r="E159">
        <v>0.16221106344691077</v>
      </c>
      <c r="F159">
        <v>3.2543310429676918E-2</v>
      </c>
      <c r="G159">
        <v>6.1699014414189304E-2</v>
      </c>
      <c r="H159">
        <v>7.6628300417305409E-2</v>
      </c>
      <c r="I159">
        <v>0.10452805070598636</v>
      </c>
      <c r="J159" t="s">
        <v>416</v>
      </c>
      <c r="K159" t="s">
        <v>2</v>
      </c>
    </row>
    <row r="160" spans="1:11" ht="14.4" x14ac:dyDescent="0.3">
      <c r="A160" t="s">
        <v>27</v>
      </c>
      <c r="B160">
        <v>14</v>
      </c>
      <c r="C160">
        <v>3.0478497109929416E-2</v>
      </c>
      <c r="D160">
        <v>5.3749499734327182E-2</v>
      </c>
      <c r="E160">
        <v>9.3921846765706307E-2</v>
      </c>
      <c r="F160">
        <v>2.2226060651132626E-2</v>
      </c>
      <c r="G160">
        <v>3.405513490365393E-2</v>
      </c>
      <c r="H160">
        <v>4.4463451299182985E-2</v>
      </c>
      <c r="I160">
        <v>7.2210293922879074E-2</v>
      </c>
      <c r="J160" t="s">
        <v>416</v>
      </c>
      <c r="K160" t="s">
        <v>2</v>
      </c>
    </row>
    <row r="161" spans="1:11" ht="14.4" x14ac:dyDescent="0.3">
      <c r="A161" t="s">
        <v>79</v>
      </c>
      <c r="B161">
        <v>14</v>
      </c>
      <c r="C161">
        <v>2.6520629122272966E-2</v>
      </c>
      <c r="D161">
        <v>4.447669516864592E-2</v>
      </c>
      <c r="E161">
        <v>7.415851963058244E-2</v>
      </c>
      <c r="F161">
        <v>1.3814725338429831E-2</v>
      </c>
      <c r="G161">
        <v>3.385542590240645E-2</v>
      </c>
      <c r="H161">
        <v>4.0210670849853442E-2</v>
      </c>
      <c r="I161">
        <v>5.5375588690216193E-2</v>
      </c>
      <c r="J161" t="s">
        <v>416</v>
      </c>
      <c r="K161" t="s">
        <v>2</v>
      </c>
    </row>
    <row r="162" spans="1:11" ht="14.4" x14ac:dyDescent="0.3">
      <c r="A162" t="s">
        <v>103</v>
      </c>
      <c r="B162">
        <v>15</v>
      </c>
      <c r="C162">
        <v>6.975182123287671E-2</v>
      </c>
      <c r="D162">
        <v>0.12463809177279314</v>
      </c>
      <c r="E162">
        <v>0.23780700165357577</v>
      </c>
      <c r="F162">
        <v>4.4017283134718942E-2</v>
      </c>
      <c r="G162">
        <v>9.3356896290771374E-2</v>
      </c>
      <c r="H162">
        <v>0.12622965380901163</v>
      </c>
      <c r="I162">
        <v>0.146358346260827</v>
      </c>
      <c r="J162" t="s">
        <v>416</v>
      </c>
      <c r="K162" t="s">
        <v>2</v>
      </c>
    </row>
    <row r="163" spans="1:11" ht="14.4" x14ac:dyDescent="0.3">
      <c r="A163" t="s">
        <v>62</v>
      </c>
      <c r="B163">
        <v>17</v>
      </c>
      <c r="C163">
        <v>3.326255941242983E-2</v>
      </c>
      <c r="D163">
        <v>4.7692028842250822E-2</v>
      </c>
      <c r="E163">
        <v>7.049961809879618E-2</v>
      </c>
      <c r="F163">
        <v>1.2372287327612452E-2</v>
      </c>
      <c r="G163">
        <v>3.6774463347799866E-2</v>
      </c>
      <c r="H163">
        <v>4.4417130814390991E-2</v>
      </c>
      <c r="I163">
        <v>5.4832834771303948E-2</v>
      </c>
      <c r="J163" t="s">
        <v>416</v>
      </c>
      <c r="K163" t="s">
        <v>2</v>
      </c>
    </row>
    <row r="164" spans="1:11" ht="14.4" x14ac:dyDescent="0.3">
      <c r="A164" t="s">
        <v>24</v>
      </c>
      <c r="B164">
        <v>20</v>
      </c>
      <c r="C164">
        <v>1.1089173552167698E-2</v>
      </c>
      <c r="D164">
        <v>4.6907818757038068E-2</v>
      </c>
      <c r="E164">
        <v>0.11344262633668566</v>
      </c>
      <c r="F164">
        <v>2.5934248593223842E-2</v>
      </c>
      <c r="G164">
        <v>3.1882131065481996E-2</v>
      </c>
      <c r="H164">
        <v>3.8724740964408644E-2</v>
      </c>
      <c r="I164">
        <v>6.1574626725659783E-2</v>
      </c>
      <c r="J164" t="s">
        <v>416</v>
      </c>
      <c r="K164" t="s">
        <v>2</v>
      </c>
    </row>
    <row r="165" spans="1:11" ht="14.4" x14ac:dyDescent="0.3">
      <c r="A165" t="s">
        <v>51</v>
      </c>
      <c r="B165">
        <v>22</v>
      </c>
      <c r="C165">
        <v>5.4466376922548566E-3</v>
      </c>
      <c r="D165">
        <v>1.2423253450919925E-2</v>
      </c>
      <c r="E165">
        <v>2.2657804203793694E-2</v>
      </c>
      <c r="F165">
        <v>5.0767124082323105E-3</v>
      </c>
      <c r="G165">
        <v>7.7516476224808598E-3</v>
      </c>
      <c r="H165">
        <v>1.204897804379796E-2</v>
      </c>
      <c r="I165">
        <v>1.6146874025032992E-2</v>
      </c>
      <c r="J165" t="s">
        <v>416</v>
      </c>
      <c r="K165" t="s">
        <v>2</v>
      </c>
    </row>
    <row r="166" spans="1:11" ht="14.4" x14ac:dyDescent="0.3">
      <c r="A166" t="s">
        <v>116</v>
      </c>
      <c r="B166">
        <v>22</v>
      </c>
      <c r="C166">
        <v>1.5122898378096277E-2</v>
      </c>
      <c r="D166">
        <v>6.6944332943003115E-2</v>
      </c>
      <c r="E166">
        <v>0.20668413007720202</v>
      </c>
      <c r="F166">
        <v>4.2947126283967671E-2</v>
      </c>
      <c r="G166">
        <v>3.8490185303110422E-2</v>
      </c>
      <c r="H166">
        <v>5.4955553219469211E-2</v>
      </c>
      <c r="I166">
        <v>8.4238901527914106E-2</v>
      </c>
      <c r="J166" t="s">
        <v>416</v>
      </c>
      <c r="K166" t="s">
        <v>2</v>
      </c>
    </row>
    <row r="167" spans="1:11" ht="14.4" x14ac:dyDescent="0.3">
      <c r="A167" t="s">
        <v>58</v>
      </c>
      <c r="B167">
        <v>27</v>
      </c>
      <c r="C167">
        <v>3.5247011620183476E-2</v>
      </c>
      <c r="D167">
        <v>7.0456423286867506E-2</v>
      </c>
      <c r="E167">
        <v>0.12843642064882102</v>
      </c>
      <c r="F167">
        <v>2.1877290494061782E-2</v>
      </c>
      <c r="G167">
        <v>5.5739995501344022E-2</v>
      </c>
      <c r="H167">
        <v>6.9072854695567273E-2</v>
      </c>
      <c r="I167">
        <v>8.2062810293254573E-2</v>
      </c>
      <c r="J167" t="s">
        <v>416</v>
      </c>
      <c r="K167" t="s">
        <v>2</v>
      </c>
    </row>
    <row r="168" spans="1:11" ht="14.4" x14ac:dyDescent="0.3">
      <c r="A168" t="s">
        <v>52</v>
      </c>
      <c r="B168">
        <v>35</v>
      </c>
      <c r="C168">
        <v>1.680708600469789E-2</v>
      </c>
      <c r="D168">
        <v>3.4249267738824148E-2</v>
      </c>
      <c r="E168">
        <v>5.2862542177361249E-2</v>
      </c>
      <c r="F168">
        <v>9.1897648549815504E-3</v>
      </c>
      <c r="G168">
        <v>2.6800087412233671E-2</v>
      </c>
      <c r="H168">
        <v>3.4034473445782962E-2</v>
      </c>
      <c r="I168">
        <v>3.943950248831922E-2</v>
      </c>
      <c r="J168" t="s">
        <v>416</v>
      </c>
      <c r="K168" t="s">
        <v>2</v>
      </c>
    </row>
    <row r="169" spans="1:11" ht="14.4" x14ac:dyDescent="0.3">
      <c r="A169" t="s">
        <v>18</v>
      </c>
      <c r="B169">
        <v>49</v>
      </c>
      <c r="C169">
        <v>1.0661576977366682E-3</v>
      </c>
      <c r="D169">
        <v>2.1265643527013014E-2</v>
      </c>
      <c r="E169">
        <v>6.3225953593164935E-2</v>
      </c>
      <c r="F169">
        <v>1.6675781784624654E-2</v>
      </c>
      <c r="G169">
        <v>1.0086331545172113E-2</v>
      </c>
      <c r="H169">
        <v>1.5098678323929778E-2</v>
      </c>
      <c r="I169">
        <v>2.6398567683536836E-2</v>
      </c>
      <c r="J169" t="s">
        <v>416</v>
      </c>
      <c r="K169" t="s">
        <v>2</v>
      </c>
    </row>
    <row r="170" spans="1:11" ht="14.4" x14ac:dyDescent="0.3">
      <c r="A170" t="s">
        <v>31</v>
      </c>
      <c r="B170">
        <v>76</v>
      </c>
      <c r="C170">
        <v>2.3946209143524612E-2</v>
      </c>
      <c r="D170">
        <v>5.4523617517457761E-2</v>
      </c>
      <c r="E170">
        <v>0.14812648656922026</v>
      </c>
      <c r="F170">
        <v>2.0955661368985697E-2</v>
      </c>
      <c r="G170">
        <v>3.9514739978727446E-2</v>
      </c>
      <c r="H170">
        <v>5.1286877407074868E-2</v>
      </c>
      <c r="I170">
        <v>6.2940346725449015E-2</v>
      </c>
      <c r="J170" t="s">
        <v>416</v>
      </c>
      <c r="K170" t="s">
        <v>2</v>
      </c>
    </row>
    <row r="171" spans="1:11" ht="14.4" x14ac:dyDescent="0.3">
      <c r="A171" t="s">
        <v>117</v>
      </c>
      <c r="B171">
        <v>182</v>
      </c>
      <c r="C171">
        <v>6.2795165331151932E-3</v>
      </c>
      <c r="D171">
        <v>3.6228623616371962E-2</v>
      </c>
      <c r="E171">
        <v>0.13912721290652652</v>
      </c>
      <c r="F171">
        <v>1.8830901508974894E-2</v>
      </c>
      <c r="G171">
        <v>2.2410434702749737E-2</v>
      </c>
      <c r="H171">
        <v>3.2558391402382765E-2</v>
      </c>
      <c r="I171">
        <v>4.4532797409336106E-2</v>
      </c>
      <c r="J171" t="s">
        <v>416</v>
      </c>
      <c r="K171" t="s">
        <v>2</v>
      </c>
    </row>
    <row r="172" spans="1:11" ht="14.4" x14ac:dyDescent="0.3">
      <c r="A172" t="s">
        <v>118</v>
      </c>
      <c r="B172">
        <v>1614</v>
      </c>
      <c r="C172">
        <v>9.087275080798294E-3</v>
      </c>
      <c r="D172">
        <v>3.365619074413962E-2</v>
      </c>
      <c r="E172">
        <v>0.14953559623276547</v>
      </c>
      <c r="F172">
        <v>1.5035188811396191E-2</v>
      </c>
      <c r="G172">
        <v>2.3342696095586268E-2</v>
      </c>
      <c r="H172">
        <v>3.12124591641714E-2</v>
      </c>
      <c r="I172">
        <v>4.026493442722575E-2</v>
      </c>
      <c r="J172" t="s">
        <v>416</v>
      </c>
      <c r="K172" t="s">
        <v>2</v>
      </c>
    </row>
    <row r="173" spans="1:11" ht="14.4" x14ac:dyDescent="0.3">
      <c r="A173" t="s">
        <v>292</v>
      </c>
      <c r="B173">
        <v>2199</v>
      </c>
      <c r="C173">
        <v>1.0661576977366682E-3</v>
      </c>
      <c r="D173">
        <v>3.6665285319181291E-2</v>
      </c>
      <c r="E173">
        <v>0.23780700165357577</v>
      </c>
      <c r="F173">
        <v>2.0794011750961187E-2</v>
      </c>
      <c r="G173" t="e">
        <v>#NUM!</v>
      </c>
      <c r="H173" t="e">
        <v>#NUM!</v>
      </c>
      <c r="I173" t="e">
        <v>#NUM!</v>
      </c>
      <c r="J173" t="e">
        <v>#NUM!</v>
      </c>
      <c r="K173" t="s">
        <v>2</v>
      </c>
    </row>
    <row r="174" spans="1:11" ht="14.4" x14ac:dyDescent="0.3">
      <c r="A174"/>
      <c r="B174"/>
      <c r="C174"/>
      <c r="D174"/>
      <c r="E174"/>
      <c r="F174"/>
      <c r="G174" t="s">
        <v>277</v>
      </c>
      <c r="H174" t="s">
        <v>277</v>
      </c>
      <c r="I174" t="s">
        <v>277</v>
      </c>
      <c r="J174" t="s">
        <v>277</v>
      </c>
      <c r="K174" t="s">
        <v>277</v>
      </c>
    </row>
    <row r="175" spans="1:11" ht="14.4" x14ac:dyDescent="0.3">
      <c r="A175"/>
      <c r="B175"/>
      <c r="C175"/>
      <c r="D175"/>
      <c r="E175"/>
      <c r="F175"/>
      <c r="G175" t="s">
        <v>277</v>
      </c>
      <c r="H175" t="s">
        <v>277</v>
      </c>
      <c r="I175" t="s">
        <v>277</v>
      </c>
      <c r="J175" t="s">
        <v>277</v>
      </c>
      <c r="K175" t="s">
        <v>277</v>
      </c>
    </row>
    <row r="176" spans="1:11" ht="14.4" x14ac:dyDescent="0.3">
      <c r="A176"/>
      <c r="B176"/>
      <c r="C176"/>
      <c r="D176"/>
      <c r="E176"/>
      <c r="F176"/>
      <c r="G176" t="s">
        <v>277</v>
      </c>
      <c r="H176" t="s">
        <v>277</v>
      </c>
      <c r="I176" t="s">
        <v>277</v>
      </c>
      <c r="J176" t="s">
        <v>277</v>
      </c>
      <c r="K176" t="s">
        <v>277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169</v>
      </c>
      <c r="B301">
        <v>8</v>
      </c>
      <c r="C301">
        <v>5.2822753682136556E-2</v>
      </c>
      <c r="D301">
        <v>7.2731012695785163E-2</v>
      </c>
      <c r="E301">
        <v>0.1074524410996264</v>
      </c>
      <c r="F301">
        <v>1.9516022856952964E-2</v>
      </c>
      <c r="G301">
        <v>6.0152715156799846E-2</v>
      </c>
      <c r="H301">
        <v>6.5736820033482107E-2</v>
      </c>
      <c r="I301">
        <v>9.1242722601421952E-2</v>
      </c>
      <c r="J301" t="s">
        <v>416</v>
      </c>
      <c r="K301" t="s">
        <v>293</v>
      </c>
    </row>
    <row r="302" spans="1:11" ht="14.4" x14ac:dyDescent="0.3">
      <c r="A302" t="s">
        <v>185</v>
      </c>
      <c r="B302">
        <v>8</v>
      </c>
      <c r="C302">
        <v>1.2715578737830001E-3</v>
      </c>
      <c r="D302">
        <v>1.0879883518283196E-2</v>
      </c>
      <c r="E302">
        <v>2.4263071832441203E-2</v>
      </c>
      <c r="F302">
        <v>8.3090010443866089E-3</v>
      </c>
      <c r="G302">
        <v>4.7412842543633413E-3</v>
      </c>
      <c r="H302">
        <v>7.7047001961368395E-3</v>
      </c>
      <c r="I302">
        <v>1.9601022512066892E-2</v>
      </c>
      <c r="J302" t="s">
        <v>416</v>
      </c>
      <c r="K302" t="s">
        <v>293</v>
      </c>
    </row>
    <row r="303" spans="1:11" ht="14.4" x14ac:dyDescent="0.3">
      <c r="A303" t="s">
        <v>162</v>
      </c>
      <c r="B303">
        <v>9</v>
      </c>
      <c r="C303">
        <v>3.0722649910743798E-2</v>
      </c>
      <c r="D303">
        <v>4.4552771118963275E-2</v>
      </c>
      <c r="E303">
        <v>6.1767498197548676E-2</v>
      </c>
      <c r="F303">
        <v>1.2048025407553674E-2</v>
      </c>
      <c r="G303">
        <v>3.4029133822282398E-2</v>
      </c>
      <c r="H303">
        <v>4.1320831966360577E-2</v>
      </c>
      <c r="I303">
        <v>5.8309832188400662E-2</v>
      </c>
      <c r="J303" t="s">
        <v>416</v>
      </c>
      <c r="K303" t="s">
        <v>293</v>
      </c>
    </row>
    <row r="304" spans="1:11" ht="14.4" x14ac:dyDescent="0.3">
      <c r="A304" t="s">
        <v>141</v>
      </c>
      <c r="B304">
        <v>10</v>
      </c>
      <c r="C304">
        <v>3.0478497109929416E-2</v>
      </c>
      <c r="D304">
        <v>4.2375771918329641E-2</v>
      </c>
      <c r="E304">
        <v>6.8089239786945616E-2</v>
      </c>
      <c r="F304">
        <v>1.1721920821231963E-2</v>
      </c>
      <c r="G304">
        <v>3.3700962461612076E-2</v>
      </c>
      <c r="H304">
        <v>3.9947373538196565E-2</v>
      </c>
      <c r="I304">
        <v>4.8102651355686171E-2</v>
      </c>
      <c r="J304" t="s">
        <v>416</v>
      </c>
      <c r="K304" t="s">
        <v>293</v>
      </c>
    </row>
    <row r="305" spans="1:11" ht="14.4" x14ac:dyDescent="0.3">
      <c r="A305" t="s">
        <v>180</v>
      </c>
      <c r="B305">
        <v>10</v>
      </c>
      <c r="C305">
        <v>4.1184856125204949E-2</v>
      </c>
      <c r="D305">
        <v>6.2351689493579651E-2</v>
      </c>
      <c r="E305">
        <v>9.5990402059880756E-2</v>
      </c>
      <c r="F305">
        <v>1.5907682372413391E-2</v>
      </c>
      <c r="G305">
        <v>5.155847231348077E-2</v>
      </c>
      <c r="H305">
        <v>6.2903110118873215E-2</v>
      </c>
      <c r="I305">
        <v>7.1001065390757609E-2</v>
      </c>
      <c r="J305" t="s">
        <v>416</v>
      </c>
      <c r="K305" t="s">
        <v>293</v>
      </c>
    </row>
    <row r="306" spans="1:11" ht="14.4" x14ac:dyDescent="0.3">
      <c r="A306" t="s">
        <v>36</v>
      </c>
      <c r="B306">
        <v>14</v>
      </c>
      <c r="C306">
        <v>2.0894750831609479E-2</v>
      </c>
      <c r="D306">
        <v>5.7608857269755682E-2</v>
      </c>
      <c r="E306">
        <v>0.10866790977843126</v>
      </c>
      <c r="F306">
        <v>2.7767115804600326E-2</v>
      </c>
      <c r="G306">
        <v>3.1930765535087877E-2</v>
      </c>
      <c r="H306">
        <v>5.551703973451845E-2</v>
      </c>
      <c r="I306">
        <v>7.4547625309125343E-2</v>
      </c>
      <c r="J306" t="s">
        <v>416</v>
      </c>
      <c r="K306" t="s">
        <v>293</v>
      </c>
    </row>
    <row r="307" spans="1:11" ht="14.4" x14ac:dyDescent="0.3">
      <c r="A307" t="s">
        <v>215</v>
      </c>
      <c r="B307">
        <v>17</v>
      </c>
      <c r="C307">
        <v>2.3700183492256072E-2</v>
      </c>
      <c r="D307">
        <v>3.6160677968137392E-2</v>
      </c>
      <c r="E307">
        <v>5.2862542177361249E-2</v>
      </c>
      <c r="F307">
        <v>8.3897197420900373E-3</v>
      </c>
      <c r="G307">
        <v>2.8512433847807016E-2</v>
      </c>
      <c r="H307">
        <v>3.4917564026206077E-2</v>
      </c>
      <c r="I307">
        <v>4.0422846220105085E-2</v>
      </c>
      <c r="J307" t="s">
        <v>416</v>
      </c>
      <c r="K307" t="s">
        <v>293</v>
      </c>
    </row>
    <row r="308" spans="1:11" ht="14.4" x14ac:dyDescent="0.3">
      <c r="A308" t="s">
        <v>222</v>
      </c>
      <c r="B308">
        <v>17</v>
      </c>
      <c r="C308">
        <v>2.4582242183120192E-3</v>
      </c>
      <c r="D308">
        <v>2.0350351840608377E-2</v>
      </c>
      <c r="E308">
        <v>6.3225953593164935E-2</v>
      </c>
      <c r="F308">
        <v>1.5751823411541417E-2</v>
      </c>
      <c r="G308">
        <v>1.2101768743698144E-2</v>
      </c>
      <c r="H308">
        <v>1.5098678323929778E-2</v>
      </c>
      <c r="I308">
        <v>2.2144576300565988E-2</v>
      </c>
      <c r="J308" t="s">
        <v>416</v>
      </c>
      <c r="K308" t="s">
        <v>293</v>
      </c>
    </row>
    <row r="309" spans="1:11" ht="14.4" x14ac:dyDescent="0.3">
      <c r="A309" t="s">
        <v>191</v>
      </c>
      <c r="B309">
        <v>18</v>
      </c>
      <c r="C309">
        <v>1.680708600469789E-2</v>
      </c>
      <c r="D309">
        <v>3.2444046966694992E-2</v>
      </c>
      <c r="E309">
        <v>4.9900454438733963E-2</v>
      </c>
      <c r="F309">
        <v>9.7751003806832541E-3</v>
      </c>
      <c r="G309">
        <v>2.6081203169262289E-2</v>
      </c>
      <c r="H309">
        <v>3.2262596351110867E-2</v>
      </c>
      <c r="I309">
        <v>3.9378782858927527E-2</v>
      </c>
      <c r="J309" t="s">
        <v>416</v>
      </c>
      <c r="K309" t="s">
        <v>293</v>
      </c>
    </row>
    <row r="310" spans="1:11" ht="14.4" x14ac:dyDescent="0.3">
      <c r="A310" t="s">
        <v>294</v>
      </c>
      <c r="B310">
        <v>2205</v>
      </c>
      <c r="C310">
        <v>2.9706789651384589E-4</v>
      </c>
      <c r="D310">
        <v>3.7427513036094623E-2</v>
      </c>
      <c r="E310">
        <v>0.23780700165357577</v>
      </c>
      <c r="F310">
        <v>2.2301064429750814E-2</v>
      </c>
      <c r="G310">
        <v>2.3601073085011977E-2</v>
      </c>
      <c r="H310">
        <v>3.2757828111576813E-2</v>
      </c>
      <c r="I310">
        <v>4.4571316215006249E-2</v>
      </c>
      <c r="J310" t="s">
        <v>416</v>
      </c>
      <c r="K310" t="s">
        <v>293</v>
      </c>
    </row>
    <row r="311" spans="1:11" ht="14.4" x14ac:dyDescent="0.3">
      <c r="A311" t="s">
        <v>292</v>
      </c>
      <c r="B311">
        <v>2316</v>
      </c>
      <c r="C311">
        <v>2.9706789651384589E-4</v>
      </c>
      <c r="D311">
        <v>3.7563042885326706E-2</v>
      </c>
      <c r="E311">
        <v>0.23780700165357577</v>
      </c>
      <c r="F311">
        <v>2.2329890174564975E-2</v>
      </c>
      <c r="G311" t="e">
        <v>#NUM!</v>
      </c>
      <c r="H311" t="e">
        <v>#NUM!</v>
      </c>
      <c r="I311" t="e">
        <v>#NUM!</v>
      </c>
      <c r="J311" t="e">
        <v>#NUM!</v>
      </c>
      <c r="K311" t="s">
        <v>293</v>
      </c>
    </row>
    <row r="312" spans="1:11" ht="14.4" x14ac:dyDescent="0.3">
      <c r="A312"/>
      <c r="B312"/>
      <c r="C312"/>
      <c r="D312"/>
      <c r="E312"/>
      <c r="F312"/>
      <c r="G312" t="s">
        <v>277</v>
      </c>
      <c r="H312" t="s">
        <v>277</v>
      </c>
      <c r="I312" t="s">
        <v>277</v>
      </c>
      <c r="J312" t="s">
        <v>277</v>
      </c>
      <c r="K312" t="s">
        <v>277</v>
      </c>
    </row>
    <row r="313" spans="1:11" ht="14.4" x14ac:dyDescent="0.3">
      <c r="A313"/>
      <c r="B313"/>
      <c r="C313"/>
      <c r="D313"/>
      <c r="E313"/>
      <c r="F313"/>
      <c r="G313" t="s">
        <v>277</v>
      </c>
      <c r="H313" t="s">
        <v>277</v>
      </c>
      <c r="I313" t="s">
        <v>277</v>
      </c>
      <c r="J313" t="s">
        <v>277</v>
      </c>
      <c r="K313" t="s">
        <v>277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397</v>
      </c>
      <c r="B451" s="31">
        <v>8</v>
      </c>
      <c r="C451" s="31">
        <v>2.6392205660777639E-2</v>
      </c>
      <c r="D451" s="31">
        <v>3.774805005075809E-2</v>
      </c>
      <c r="E451" s="31">
        <v>5.0473852669865864E-2</v>
      </c>
      <c r="F451" s="31">
        <v>8.3276926016775197E-3</v>
      </c>
      <c r="G451" s="31">
        <v>3.3120338262273091E-2</v>
      </c>
      <c r="H451" s="31">
        <v>3.5604263606731912E-2</v>
      </c>
      <c r="I451" s="31">
        <v>4.6572787103104092E-2</v>
      </c>
      <c r="J451" s="34" t="s">
        <v>416</v>
      </c>
      <c r="K451" s="31" t="s">
        <v>296</v>
      </c>
    </row>
    <row r="452" spans="1:11" x14ac:dyDescent="0.3">
      <c r="A452" s="31" t="s">
        <v>396</v>
      </c>
      <c r="B452" s="31">
        <v>8</v>
      </c>
      <c r="C452" s="31">
        <v>1.280677425091448E-2</v>
      </c>
      <c r="D452" s="31">
        <v>2.0942919957180849E-2</v>
      </c>
      <c r="E452" s="31">
        <v>3.5851394216133946E-2</v>
      </c>
      <c r="F452" s="31">
        <v>8.2095652284104644E-3</v>
      </c>
      <c r="G452" s="31">
        <v>1.4497424937161441E-2</v>
      </c>
      <c r="H452" s="31">
        <v>1.7651724794560359E-2</v>
      </c>
      <c r="I452" s="31">
        <v>2.7215603913505179E-2</v>
      </c>
      <c r="J452" s="34" t="s">
        <v>416</v>
      </c>
      <c r="K452" s="31" t="s">
        <v>296</v>
      </c>
    </row>
    <row r="453" spans="1:11" x14ac:dyDescent="0.3">
      <c r="A453" s="31" t="s">
        <v>305</v>
      </c>
      <c r="B453" s="31">
        <v>8</v>
      </c>
      <c r="C453" s="31">
        <v>8.2931432451223679E-3</v>
      </c>
      <c r="D453" s="31">
        <v>2.3691287069248588E-2</v>
      </c>
      <c r="E453" s="31">
        <v>5.5156294173506509E-2</v>
      </c>
      <c r="F453" s="31">
        <v>1.5097257469620649E-2</v>
      </c>
      <c r="G453" s="31">
        <v>1.4929155890774403E-2</v>
      </c>
      <c r="H453" s="31">
        <v>1.8865802324654658E-2</v>
      </c>
      <c r="I453" s="31">
        <v>3.2853834818556076E-2</v>
      </c>
      <c r="J453" s="34" t="s">
        <v>416</v>
      </c>
      <c r="K453" s="31" t="s">
        <v>296</v>
      </c>
    </row>
    <row r="454" spans="1:11" x14ac:dyDescent="0.3">
      <c r="A454" s="31" t="s">
        <v>297</v>
      </c>
      <c r="B454" s="31">
        <v>8</v>
      </c>
      <c r="C454" s="31">
        <v>6.975182123287671E-2</v>
      </c>
      <c r="D454" s="31">
        <v>0.10900292321371127</v>
      </c>
      <c r="E454" s="31">
        <v>0.1709046403879016</v>
      </c>
      <c r="F454" s="31">
        <v>3.5869446569659832E-2</v>
      </c>
      <c r="G454" s="31">
        <v>7.7438827003670635E-2</v>
      </c>
      <c r="H454" s="31">
        <v>9.9901278843682634E-2</v>
      </c>
      <c r="I454" s="31">
        <v>0.14132617314787316</v>
      </c>
      <c r="J454" s="34" t="s">
        <v>416</v>
      </c>
      <c r="K454" s="31" t="s">
        <v>296</v>
      </c>
    </row>
    <row r="455" spans="1:11" x14ac:dyDescent="0.3">
      <c r="A455" s="31" t="s">
        <v>302</v>
      </c>
      <c r="B455" s="31">
        <v>8</v>
      </c>
      <c r="C455" s="31">
        <v>3.1130511054598842E-2</v>
      </c>
      <c r="D455" s="31">
        <v>6.8758480789462492E-2</v>
      </c>
      <c r="E455" s="31">
        <v>0.15299729612643959</v>
      </c>
      <c r="F455" s="31">
        <v>3.9892320677232508E-2</v>
      </c>
      <c r="G455" s="31">
        <v>3.4915155815480263E-2</v>
      </c>
      <c r="H455" s="31">
        <v>5.988454596217041E-2</v>
      </c>
      <c r="I455" s="31">
        <v>8.4849332356902799E-2</v>
      </c>
      <c r="J455" s="34" t="s">
        <v>416</v>
      </c>
      <c r="K455" s="31" t="s">
        <v>296</v>
      </c>
    </row>
    <row r="456" spans="1:11" x14ac:dyDescent="0.3">
      <c r="A456" s="31" t="s">
        <v>299</v>
      </c>
      <c r="B456" s="31">
        <v>8</v>
      </c>
      <c r="C456" s="31">
        <v>3.0478497109929416E-2</v>
      </c>
      <c r="D456" s="31">
        <v>5.0818688068755717E-2</v>
      </c>
      <c r="E456" s="31">
        <v>9.3921846765706307E-2</v>
      </c>
      <c r="F456" s="31">
        <v>2.5122279634864356E-2</v>
      </c>
      <c r="G456" s="31">
        <v>3.3012226144417629E-2</v>
      </c>
      <c r="H456" s="31">
        <v>3.763288736510189E-2</v>
      </c>
      <c r="I456" s="31">
        <v>7.7329277499883858E-2</v>
      </c>
      <c r="J456" s="34" t="s">
        <v>416</v>
      </c>
      <c r="K456" s="31" t="s">
        <v>296</v>
      </c>
    </row>
    <row r="457" spans="1:11" x14ac:dyDescent="0.3">
      <c r="A457" s="31" t="s">
        <v>395</v>
      </c>
      <c r="B457" s="31">
        <v>8</v>
      </c>
      <c r="C457" s="31">
        <v>3.5247011620183476E-2</v>
      </c>
      <c r="D457" s="31">
        <v>7.326189102076372E-2</v>
      </c>
      <c r="E457" s="31">
        <v>0.12843642064882102</v>
      </c>
      <c r="F457" s="31">
        <v>2.819128706344733E-2</v>
      </c>
      <c r="G457" s="31">
        <v>5.6963976777884298E-2</v>
      </c>
      <c r="H457" s="31">
        <v>6.7070758951989579E-2</v>
      </c>
      <c r="I457" s="31">
        <v>9.0968766501009629E-2</v>
      </c>
      <c r="J457" s="34" t="s">
        <v>416</v>
      </c>
      <c r="K457" s="31" t="s">
        <v>296</v>
      </c>
    </row>
    <row r="458" spans="1:11" x14ac:dyDescent="0.3">
      <c r="A458" s="31" t="s">
        <v>298</v>
      </c>
      <c r="B458" s="31">
        <v>8</v>
      </c>
      <c r="C458" s="31">
        <v>5.2822753682136556E-2</v>
      </c>
      <c r="D458" s="31">
        <v>7.3700796079871844E-2</v>
      </c>
      <c r="E458" s="31">
        <v>0.1074524410996264</v>
      </c>
      <c r="F458" s="31">
        <v>1.9282858600449908E-2</v>
      </c>
      <c r="G458" s="31">
        <v>6.1536862863563219E-2</v>
      </c>
      <c r="H458" s="31">
        <v>6.6332560802616361E-2</v>
      </c>
      <c r="I458" s="31">
        <v>9.2423036416107052E-2</v>
      </c>
      <c r="J458" s="34" t="s">
        <v>416</v>
      </c>
      <c r="K458" s="31" t="s">
        <v>296</v>
      </c>
    </row>
    <row r="459" spans="1:11" x14ac:dyDescent="0.3">
      <c r="A459" s="31" t="s">
        <v>306</v>
      </c>
      <c r="B459" s="31">
        <v>8</v>
      </c>
      <c r="C459" s="31">
        <v>3.6178207109820205E-2</v>
      </c>
      <c r="D459" s="31">
        <v>4.2346330663162547E-2</v>
      </c>
      <c r="E459" s="31">
        <v>5.3515276380040333E-2</v>
      </c>
      <c r="F459" s="31">
        <v>5.7421155004172171E-3</v>
      </c>
      <c r="G459" s="31">
        <v>3.7796451119172451E-2</v>
      </c>
      <c r="H459" s="31">
        <v>4.0770147444776278E-2</v>
      </c>
      <c r="I459" s="31">
        <v>4.6110810808371899E-2</v>
      </c>
      <c r="J459" s="34" t="s">
        <v>416</v>
      </c>
      <c r="K459" s="31" t="s">
        <v>296</v>
      </c>
    </row>
    <row r="460" spans="1:11" x14ac:dyDescent="0.3">
      <c r="A460" s="31" t="s">
        <v>303</v>
      </c>
      <c r="B460" s="31">
        <v>9</v>
      </c>
      <c r="C460" s="31">
        <v>3.326255941242983E-2</v>
      </c>
      <c r="D460" s="31">
        <v>5.2443760556995928E-2</v>
      </c>
      <c r="E460" s="31">
        <v>7.049961809879618E-2</v>
      </c>
      <c r="F460" s="31">
        <v>1.4943853944664057E-2</v>
      </c>
      <c r="G460" s="31">
        <v>3.5059400480310629E-2</v>
      </c>
      <c r="H460" s="31">
        <v>5.4494826736714248E-2</v>
      </c>
      <c r="I460" s="31">
        <v>6.7591619036947215E-2</v>
      </c>
      <c r="J460" s="34" t="s">
        <v>416</v>
      </c>
      <c r="K460" s="31" t="s">
        <v>296</v>
      </c>
    </row>
    <row r="461" spans="1:11" x14ac:dyDescent="0.3">
      <c r="A461" s="31" t="s">
        <v>300</v>
      </c>
      <c r="B461" s="31">
        <v>9</v>
      </c>
      <c r="C461" s="31">
        <v>1.5122898378096277E-2</v>
      </c>
      <c r="D461" s="31">
        <v>5.4795719845678319E-2</v>
      </c>
      <c r="E461" s="31">
        <v>8.7899975123751542E-2</v>
      </c>
      <c r="F461" s="31">
        <v>2.3156203902967222E-2</v>
      </c>
      <c r="G461" s="31">
        <v>3.8153037549970764E-2</v>
      </c>
      <c r="H461" s="31">
        <v>5.448657605781812E-2</v>
      </c>
      <c r="I461" s="31">
        <v>7.7078583941389084E-2</v>
      </c>
      <c r="J461" s="34" t="s">
        <v>416</v>
      </c>
      <c r="K461" s="31" t="s">
        <v>296</v>
      </c>
    </row>
    <row r="462" spans="1:11" x14ac:dyDescent="0.3">
      <c r="A462" s="31" t="s">
        <v>301</v>
      </c>
      <c r="B462" s="31">
        <v>10</v>
      </c>
      <c r="C462" s="31">
        <v>1.1089173552167698E-2</v>
      </c>
      <c r="D462" s="31">
        <v>3.822629973383268E-2</v>
      </c>
      <c r="E462" s="31">
        <v>6.3576213809123913E-2</v>
      </c>
      <c r="F462" s="31">
        <v>1.6689272393568926E-2</v>
      </c>
      <c r="G462" s="31">
        <v>2.6679866048295236E-2</v>
      </c>
      <c r="H462" s="31">
        <v>3.8311631800410778E-2</v>
      </c>
      <c r="I462" s="31">
        <v>5.1483210216571193E-2</v>
      </c>
      <c r="J462" s="34" t="s">
        <v>416</v>
      </c>
      <c r="K462" s="31" t="s">
        <v>296</v>
      </c>
    </row>
    <row r="463" spans="1:11" x14ac:dyDescent="0.3">
      <c r="A463" s="31" t="s">
        <v>304</v>
      </c>
      <c r="B463" s="31">
        <v>11</v>
      </c>
      <c r="C463" s="31">
        <v>2.7701484871611091E-2</v>
      </c>
      <c r="D463" s="31">
        <v>4.7001034913410164E-2</v>
      </c>
      <c r="E463" s="31">
        <v>7.415851963058244E-2</v>
      </c>
      <c r="F463" s="31">
        <v>1.4270227364446513E-2</v>
      </c>
      <c r="G463" s="31">
        <v>3.4363583613553982E-2</v>
      </c>
      <c r="H463" s="31">
        <v>4.5843681235404658E-2</v>
      </c>
      <c r="I463" s="31">
        <v>5.7738877661236705E-2</v>
      </c>
      <c r="J463" s="34" t="s">
        <v>416</v>
      </c>
      <c r="K463" s="31" t="s">
        <v>296</v>
      </c>
    </row>
    <row r="464" spans="1:11" x14ac:dyDescent="0.3">
      <c r="A464" s="31" t="s">
        <v>307</v>
      </c>
      <c r="B464" s="31">
        <v>17</v>
      </c>
      <c r="C464" s="31">
        <v>5.4466376922548566E-3</v>
      </c>
      <c r="D464" s="31">
        <v>1.2421713444639368E-2</v>
      </c>
      <c r="E464" s="31">
        <v>2.2657804203793694E-2</v>
      </c>
      <c r="F464" s="31">
        <v>5.0811061480722144E-3</v>
      </c>
      <c r="G464" s="31">
        <v>7.5881231890317299E-3</v>
      </c>
      <c r="H464" s="31">
        <v>1.2961294391740147E-2</v>
      </c>
      <c r="I464" s="31">
        <v>1.6204013931290048E-2</v>
      </c>
      <c r="J464" s="34" t="s">
        <v>416</v>
      </c>
      <c r="K464" s="31" t="s">
        <v>296</v>
      </c>
    </row>
    <row r="465" spans="1:11" x14ac:dyDescent="0.3">
      <c r="A465" s="31" t="s">
        <v>308</v>
      </c>
      <c r="B465" s="31">
        <v>18</v>
      </c>
      <c r="C465" s="31">
        <v>4.1184856125204949E-2</v>
      </c>
      <c r="D465" s="31">
        <v>7.0763390891771916E-2</v>
      </c>
      <c r="E465" s="31">
        <v>0.12251540042221694</v>
      </c>
      <c r="F465" s="31">
        <v>1.8839626573041151E-2</v>
      </c>
      <c r="G465" s="31">
        <v>5.6036613702749399E-2</v>
      </c>
      <c r="H465" s="31">
        <v>7.090717461224301E-2</v>
      </c>
      <c r="I465" s="31">
        <v>8.2477553460014341E-2</v>
      </c>
      <c r="J465" s="34" t="s">
        <v>416</v>
      </c>
      <c r="K465" s="31" t="s">
        <v>296</v>
      </c>
    </row>
    <row r="466" spans="1:11" x14ac:dyDescent="0.3">
      <c r="A466" s="31" t="s">
        <v>310</v>
      </c>
      <c r="B466" s="31">
        <v>22</v>
      </c>
      <c r="C466" s="31">
        <v>1.680708600469789E-2</v>
      </c>
      <c r="D466" s="31">
        <v>3.2928255717614596E-2</v>
      </c>
      <c r="E466" s="31">
        <v>4.6461498661772453E-2</v>
      </c>
      <c r="F466" s="31">
        <v>8.1961427327495312E-3</v>
      </c>
      <c r="G466" s="31">
        <v>2.6716083824015427E-2</v>
      </c>
      <c r="H466" s="31">
        <v>3.3795002168505762E-2</v>
      </c>
      <c r="I466" s="31">
        <v>3.9168587300271666E-2</v>
      </c>
      <c r="J466" s="34" t="s">
        <v>416</v>
      </c>
      <c r="K466" s="31" t="s">
        <v>296</v>
      </c>
    </row>
    <row r="467" spans="1:11" x14ac:dyDescent="0.3">
      <c r="A467" s="31" t="s">
        <v>311</v>
      </c>
      <c r="B467" s="31">
        <v>24</v>
      </c>
      <c r="C467" s="31">
        <v>3.8121410936671367E-2</v>
      </c>
      <c r="D467" s="31">
        <v>7.0109638551835426E-2</v>
      </c>
      <c r="E467" s="31">
        <v>0.14812648656922026</v>
      </c>
      <c r="F467" s="31">
        <v>2.483736686845945E-2</v>
      </c>
      <c r="G467" s="31">
        <v>5.6494671454845304E-2</v>
      </c>
      <c r="H467" s="31">
        <v>6.3800936102487604E-2</v>
      </c>
      <c r="I467" s="31">
        <v>7.9061143797146571E-2</v>
      </c>
      <c r="J467" s="34" t="s">
        <v>416</v>
      </c>
      <c r="K467" s="31" t="s">
        <v>296</v>
      </c>
    </row>
    <row r="468" spans="1:11" x14ac:dyDescent="0.3">
      <c r="A468" s="31" t="s">
        <v>312</v>
      </c>
      <c r="B468" s="31">
        <v>38</v>
      </c>
      <c r="C468" s="31">
        <v>1.0661576977366682E-3</v>
      </c>
      <c r="D468" s="31">
        <v>2.0629842416738844E-2</v>
      </c>
      <c r="E468" s="31">
        <v>6.3225953593164935E-2</v>
      </c>
      <c r="F468" s="31">
        <v>1.7748564528756592E-2</v>
      </c>
      <c r="G468" s="31">
        <v>8.6868536779565082E-3</v>
      </c>
      <c r="H468" s="31">
        <v>1.4665856586112018E-2</v>
      </c>
      <c r="I468" s="31">
        <v>2.8718574249767554E-2</v>
      </c>
      <c r="J468" s="34" t="s">
        <v>416</v>
      </c>
      <c r="K468" s="31" t="s">
        <v>296</v>
      </c>
    </row>
    <row r="469" spans="1:11" x14ac:dyDescent="0.3">
      <c r="A469" s="31" t="s">
        <v>313</v>
      </c>
      <c r="B469" s="31">
        <v>50</v>
      </c>
      <c r="C469" s="31">
        <v>2.3946209143524612E-2</v>
      </c>
      <c r="D469" s="31">
        <v>4.7838754482510126E-2</v>
      </c>
      <c r="E469" s="31">
        <v>9.8595234257622621E-2</v>
      </c>
      <c r="F469" s="31">
        <v>1.4161827933142357E-2</v>
      </c>
      <c r="G469" s="31">
        <v>3.7686728598587231E-2</v>
      </c>
      <c r="H469" s="31">
        <v>4.6871837424596691E-2</v>
      </c>
      <c r="I469" s="31">
        <v>5.4150994604436675E-2</v>
      </c>
      <c r="J469" s="34" t="s">
        <v>416</v>
      </c>
      <c r="K469" s="31" t="s">
        <v>296</v>
      </c>
    </row>
    <row r="470" spans="1:11" x14ac:dyDescent="0.3">
      <c r="A470" s="31" t="s">
        <v>314</v>
      </c>
      <c r="B470" s="31">
        <v>63</v>
      </c>
      <c r="C470" s="31">
        <v>6.2795165331151932E-3</v>
      </c>
      <c r="D470" s="31">
        <v>4.3775199804260728E-2</v>
      </c>
      <c r="E470" s="31">
        <v>0.12638935507779725</v>
      </c>
      <c r="F470" s="31">
        <v>1.8151618589290954E-2</v>
      </c>
      <c r="G470" s="31">
        <v>3.1329709881113929E-2</v>
      </c>
      <c r="H470" s="31">
        <v>4.2012652589711368E-2</v>
      </c>
      <c r="I470" s="31">
        <v>5.1905898520184332E-2</v>
      </c>
      <c r="J470" s="34" t="s">
        <v>416</v>
      </c>
      <c r="K470" s="31" t="s">
        <v>296</v>
      </c>
    </row>
    <row r="471" spans="1:11" x14ac:dyDescent="0.3">
      <c r="A471" s="31" t="s">
        <v>317</v>
      </c>
      <c r="B471" s="31">
        <v>87</v>
      </c>
      <c r="C471" s="31">
        <v>1.5096850462661722E-2</v>
      </c>
      <c r="D471" s="31">
        <v>4.4200864699380386E-2</v>
      </c>
      <c r="E471" s="31">
        <v>0.10045473905822978</v>
      </c>
      <c r="F471" s="31">
        <v>1.8705798504615099E-2</v>
      </c>
      <c r="G471" s="31">
        <v>3.3051039161284324E-2</v>
      </c>
      <c r="H471" s="31">
        <v>4.2905687542465001E-2</v>
      </c>
      <c r="I471" s="31">
        <v>5.0713175959398574E-2</v>
      </c>
      <c r="J471" s="34" t="s">
        <v>416</v>
      </c>
      <c r="K471" s="31" t="s">
        <v>296</v>
      </c>
    </row>
    <row r="472" spans="1:11" x14ac:dyDescent="0.3">
      <c r="A472" s="31" t="s">
        <v>315</v>
      </c>
      <c r="B472" s="31">
        <v>115</v>
      </c>
      <c r="C472" s="31">
        <v>7.850119353284047E-3</v>
      </c>
      <c r="D472" s="31">
        <v>3.1453053953038962E-2</v>
      </c>
      <c r="E472" s="31">
        <v>0.13912721290652652</v>
      </c>
      <c r="F472" s="31">
        <v>1.7605459245980285E-2</v>
      </c>
      <c r="G472" s="31">
        <v>1.9713864605139349E-2</v>
      </c>
      <c r="H472" s="31">
        <v>2.7739420341147257E-2</v>
      </c>
      <c r="I472" s="31">
        <v>3.8730655577299412E-2</v>
      </c>
      <c r="J472" s="34" t="s">
        <v>416</v>
      </c>
      <c r="K472" s="31" t="s">
        <v>296</v>
      </c>
    </row>
    <row r="473" spans="1:11" x14ac:dyDescent="0.3">
      <c r="A473" s="31" t="s">
        <v>318</v>
      </c>
      <c r="B473" s="31">
        <v>215</v>
      </c>
      <c r="C473" s="31">
        <v>9.5322290432702395E-3</v>
      </c>
      <c r="D473" s="31">
        <v>3.0555884582118695E-2</v>
      </c>
      <c r="E473" s="31">
        <v>0.10228355034206409</v>
      </c>
      <c r="F473" s="31">
        <v>1.045756032457661E-2</v>
      </c>
      <c r="G473" s="31">
        <v>2.2853853569078143E-2</v>
      </c>
      <c r="H473" s="31">
        <v>3.018823637313503E-2</v>
      </c>
      <c r="I473" s="31">
        <v>3.7065722302998608E-2</v>
      </c>
      <c r="J473" s="34" t="s">
        <v>416</v>
      </c>
      <c r="K473" s="31" t="s">
        <v>296</v>
      </c>
    </row>
    <row r="474" spans="1:11" x14ac:dyDescent="0.3">
      <c r="A474" s="31" t="s">
        <v>319</v>
      </c>
      <c r="B474" s="31">
        <v>1309</v>
      </c>
      <c r="C474" s="31">
        <v>9.087275080798294E-3</v>
      </c>
      <c r="D474" s="31">
        <v>3.3450381094071328E-2</v>
      </c>
      <c r="E474" s="31">
        <v>0.14953559623276547</v>
      </c>
      <c r="F474" s="31">
        <v>1.5052185970345074E-2</v>
      </c>
      <c r="G474" s="31">
        <v>2.3110529604329993E-2</v>
      </c>
      <c r="H474" s="31">
        <v>3.0810396995292762E-2</v>
      </c>
      <c r="I474" s="31">
        <v>4.0287198108032093E-2</v>
      </c>
      <c r="J474" s="34" t="s">
        <v>416</v>
      </c>
      <c r="K474" s="31" t="s">
        <v>296</v>
      </c>
    </row>
    <row r="475" spans="1:11" x14ac:dyDescent="0.3">
      <c r="A475" s="31" t="s">
        <v>292</v>
      </c>
      <c r="B475" s="31">
        <v>2069</v>
      </c>
      <c r="C475" s="31">
        <v>1.0661576977366682E-3</v>
      </c>
      <c r="D475" s="31">
        <v>3.552968272127887E-2</v>
      </c>
      <c r="E475" s="31">
        <v>0.1709046403879016</v>
      </c>
      <c r="F475" s="31">
        <v>1.8171668422124237E-2</v>
      </c>
      <c r="G475" s="31" t="e">
        <v>#NUM!</v>
      </c>
      <c r="H475" s="31" t="e">
        <v>#NUM!</v>
      </c>
      <c r="I475" s="31" t="e">
        <v>#NUM!</v>
      </c>
      <c r="J475" s="34" t="e">
        <v>#NUM!</v>
      </c>
      <c r="K475" s="31" t="s">
        <v>296</v>
      </c>
    </row>
    <row r="476" spans="1:11" x14ac:dyDescent="0.3">
      <c r="G476" s="31" t="s">
        <v>277</v>
      </c>
      <c r="H476" s="31" t="s">
        <v>277</v>
      </c>
      <c r="I476" s="31" t="s">
        <v>277</v>
      </c>
      <c r="J476" s="34" t="s">
        <v>277</v>
      </c>
      <c r="K476" s="31" t="s">
        <v>277</v>
      </c>
    </row>
    <row r="477" spans="1:11" x14ac:dyDescent="0.3">
      <c r="G477" s="31" t="s">
        <v>277</v>
      </c>
      <c r="H477" s="31" t="s">
        <v>277</v>
      </c>
      <c r="I477" s="31" t="s">
        <v>277</v>
      </c>
      <c r="J477" s="34" t="s">
        <v>277</v>
      </c>
      <c r="K477" s="31" t="s">
        <v>277</v>
      </c>
    </row>
    <row r="478" spans="1:11" x14ac:dyDescent="0.3">
      <c r="G478" s="31" t="s">
        <v>277</v>
      </c>
      <c r="H478" s="31" t="s">
        <v>277</v>
      </c>
      <c r="I478" s="31" t="s">
        <v>277</v>
      </c>
      <c r="J478" s="34" t="s">
        <v>277</v>
      </c>
      <c r="K478" s="31" t="s">
        <v>277</v>
      </c>
    </row>
    <row r="479" spans="1:11" x14ac:dyDescent="0.3">
      <c r="G479" s="31" t="s">
        <v>277</v>
      </c>
      <c r="H479" s="31" t="s">
        <v>277</v>
      </c>
      <c r="I479" s="31" t="s">
        <v>277</v>
      </c>
      <c r="J479" s="34" t="s">
        <v>277</v>
      </c>
      <c r="K479" s="31" t="s">
        <v>277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337</v>
      </c>
      <c r="B601" s="31">
        <v>8</v>
      </c>
      <c r="C601" s="31">
        <v>3.3698055229357454E-2</v>
      </c>
      <c r="D601" s="31">
        <v>4.6573787109567118E-2</v>
      </c>
      <c r="E601" s="31">
        <v>6.7232566347320152E-2</v>
      </c>
      <c r="F601" s="31">
        <v>1.3468906667526301E-2</v>
      </c>
      <c r="G601" s="31">
        <v>3.4560696547066803E-2</v>
      </c>
      <c r="H601" s="31">
        <v>4.1462649729622714E-2</v>
      </c>
      <c r="I601" s="31">
        <v>6.1035281113635396E-2</v>
      </c>
      <c r="J601" s="34" t="s">
        <v>416</v>
      </c>
      <c r="K601" s="31" t="s">
        <v>321</v>
      </c>
    </row>
    <row r="602" spans="1:11" x14ac:dyDescent="0.3">
      <c r="A602" s="31" t="s">
        <v>329</v>
      </c>
      <c r="B602" s="31">
        <v>8</v>
      </c>
      <c r="C602" s="31">
        <v>1.8802587675460645E-2</v>
      </c>
      <c r="D602" s="31">
        <v>2.4625953777152657E-2</v>
      </c>
      <c r="E602" s="31">
        <v>3.6791897621779895E-2</v>
      </c>
      <c r="F602" s="31">
        <v>6.536807669587359E-3</v>
      </c>
      <c r="G602" s="31">
        <v>1.9267240220880173E-2</v>
      </c>
      <c r="H602" s="31">
        <v>2.2123080771035898E-2</v>
      </c>
      <c r="I602" s="31">
        <v>2.9868338037229963E-2</v>
      </c>
      <c r="J602" s="34" t="s">
        <v>416</v>
      </c>
      <c r="K602" s="31" t="s">
        <v>321</v>
      </c>
    </row>
    <row r="603" spans="1:11" x14ac:dyDescent="0.3">
      <c r="A603" s="31" t="s">
        <v>324</v>
      </c>
      <c r="B603" s="31">
        <v>8</v>
      </c>
      <c r="C603" s="31">
        <v>1.5122898378096277E-2</v>
      </c>
      <c r="D603" s="31">
        <v>5.1686900850534866E-2</v>
      </c>
      <c r="E603" s="31">
        <v>8.7899975123751542E-2</v>
      </c>
      <c r="F603" s="31">
        <v>2.2658381717393292E-2</v>
      </c>
      <c r="G603" s="31">
        <v>3.8120784104357493E-2</v>
      </c>
      <c r="H603" s="31">
        <v>5.1049096588382775E-2</v>
      </c>
      <c r="I603" s="31">
        <v>7.0262464294407204E-2</v>
      </c>
      <c r="J603" s="34" t="s">
        <v>416</v>
      </c>
      <c r="K603" s="31" t="s">
        <v>321</v>
      </c>
    </row>
    <row r="604" spans="1:11" x14ac:dyDescent="0.3">
      <c r="A604" s="31" t="s">
        <v>322</v>
      </c>
      <c r="B604" s="31">
        <v>8</v>
      </c>
      <c r="C604" s="31">
        <v>2.8066489589203079E-2</v>
      </c>
      <c r="D604" s="31">
        <v>4.6269526468062427E-2</v>
      </c>
      <c r="E604" s="31">
        <v>8.4553384706569673E-2</v>
      </c>
      <c r="F604" s="31">
        <v>1.7093357636913366E-2</v>
      </c>
      <c r="G604" s="31">
        <v>3.5349931452558492E-2</v>
      </c>
      <c r="H604" s="31">
        <v>4.2524344439285558E-2</v>
      </c>
      <c r="I604" s="31">
        <v>5.005195031610022E-2</v>
      </c>
      <c r="J604" s="34" t="s">
        <v>416</v>
      </c>
      <c r="K604" s="31" t="s">
        <v>321</v>
      </c>
    </row>
    <row r="605" spans="1:11" x14ac:dyDescent="0.3">
      <c r="A605" s="31" t="s">
        <v>332</v>
      </c>
      <c r="B605" s="31">
        <v>9</v>
      </c>
      <c r="C605" s="31">
        <v>1.5681624929928275E-2</v>
      </c>
      <c r="D605" s="31">
        <v>2.7070238047271669E-2</v>
      </c>
      <c r="E605" s="31">
        <v>6.6706327105424706E-2</v>
      </c>
      <c r="F605" s="31">
        <v>1.5705482891857254E-2</v>
      </c>
      <c r="G605" s="31">
        <v>1.6975980567339736E-2</v>
      </c>
      <c r="H605" s="31">
        <v>2.2874402246394466E-2</v>
      </c>
      <c r="I605" s="31">
        <v>2.8931633641149555E-2</v>
      </c>
      <c r="J605" s="34" t="s">
        <v>416</v>
      </c>
      <c r="K605" s="31" t="s">
        <v>321</v>
      </c>
    </row>
    <row r="606" spans="1:11" x14ac:dyDescent="0.3">
      <c r="A606" s="31" t="s">
        <v>344</v>
      </c>
      <c r="B606" s="31">
        <v>9</v>
      </c>
      <c r="C606" s="31">
        <v>1.11843603675943E-2</v>
      </c>
      <c r="D606" s="31">
        <v>1.8524288223818863E-2</v>
      </c>
      <c r="E606" s="31">
        <v>3.0749544141608052E-2</v>
      </c>
      <c r="F606" s="31">
        <v>6.0247617974986479E-3</v>
      </c>
      <c r="G606" s="31">
        <v>1.3838387654913699E-2</v>
      </c>
      <c r="H606" s="31">
        <v>1.7580080680964491E-2</v>
      </c>
      <c r="I606" s="31">
        <v>2.2395047314440752E-2</v>
      </c>
      <c r="J606" s="34" t="s">
        <v>416</v>
      </c>
      <c r="K606" s="31" t="s">
        <v>321</v>
      </c>
    </row>
    <row r="607" spans="1:11" x14ac:dyDescent="0.3">
      <c r="A607" s="31" t="s">
        <v>336</v>
      </c>
      <c r="B607" s="31">
        <v>9</v>
      </c>
      <c r="C607" s="31">
        <v>3.0939227279673211E-2</v>
      </c>
      <c r="D607" s="31">
        <v>4.335481015492966E-2</v>
      </c>
      <c r="E607" s="31">
        <v>5.6030038315592556E-2</v>
      </c>
      <c r="F607" s="31">
        <v>7.462277947758022E-3</v>
      </c>
      <c r="G607" s="31">
        <v>3.7409966735043709E-2</v>
      </c>
      <c r="H607" s="31">
        <v>4.3959361072722587E-2</v>
      </c>
      <c r="I607" s="31">
        <v>4.8282693581907496E-2</v>
      </c>
      <c r="J607" s="34" t="s">
        <v>416</v>
      </c>
      <c r="K607" s="31" t="s">
        <v>321</v>
      </c>
    </row>
    <row r="608" spans="1:11" x14ac:dyDescent="0.3">
      <c r="A608" s="31" t="s">
        <v>335</v>
      </c>
      <c r="B608" s="31">
        <v>9</v>
      </c>
      <c r="C608" s="31">
        <v>2.3594699180220492E-2</v>
      </c>
      <c r="D608" s="31">
        <v>3.973444831341813E-2</v>
      </c>
      <c r="E608" s="31">
        <v>8.2111963990668016E-2</v>
      </c>
      <c r="F608" s="31">
        <v>1.8693007752174241E-2</v>
      </c>
      <c r="G608" s="31">
        <v>2.6768690965453028E-2</v>
      </c>
      <c r="H608" s="31">
        <v>3.4479612595369705E-2</v>
      </c>
      <c r="I608" s="31">
        <v>4.8213023330113486E-2</v>
      </c>
      <c r="J608" s="34" t="s">
        <v>416</v>
      </c>
      <c r="K608" s="31" t="s">
        <v>321</v>
      </c>
    </row>
    <row r="609" spans="1:11" x14ac:dyDescent="0.3">
      <c r="A609" s="31" t="s">
        <v>334</v>
      </c>
      <c r="B609" s="31">
        <v>9</v>
      </c>
      <c r="C609" s="31">
        <v>1.4197506653840434E-2</v>
      </c>
      <c r="D609" s="31">
        <v>3.3349262805309247E-2</v>
      </c>
      <c r="E609" s="31">
        <v>6.8667625302996471E-2</v>
      </c>
      <c r="F609" s="31">
        <v>1.6968338957603205E-2</v>
      </c>
      <c r="G609" s="31">
        <v>2.2156054517247253E-2</v>
      </c>
      <c r="H609" s="31">
        <v>2.6351501691482926E-2</v>
      </c>
      <c r="I609" s="31">
        <v>4.4734193951107101E-2</v>
      </c>
      <c r="J609" s="34" t="s">
        <v>416</v>
      </c>
      <c r="K609" s="31" t="s">
        <v>321</v>
      </c>
    </row>
    <row r="610" spans="1:11" x14ac:dyDescent="0.3">
      <c r="A610" s="31" t="s">
        <v>342</v>
      </c>
      <c r="B610" s="31">
        <v>10</v>
      </c>
      <c r="C610" s="31">
        <v>3.0611334967722007E-2</v>
      </c>
      <c r="D610" s="31">
        <v>4.4274351753216562E-2</v>
      </c>
      <c r="E610" s="31">
        <v>7.5793324659859343E-2</v>
      </c>
      <c r="F610" s="31">
        <v>1.4811415501739303E-2</v>
      </c>
      <c r="G610" s="31">
        <v>3.5358354972435307E-2</v>
      </c>
      <c r="H610" s="31">
        <v>3.8949638901346617E-2</v>
      </c>
      <c r="I610" s="31">
        <v>4.8941506298780593E-2</v>
      </c>
      <c r="J610" s="34" t="s">
        <v>416</v>
      </c>
      <c r="K610" s="31" t="s">
        <v>321</v>
      </c>
    </row>
    <row r="611" spans="1:11" x14ac:dyDescent="0.3">
      <c r="A611" s="31" t="s">
        <v>406</v>
      </c>
      <c r="B611" s="31">
        <v>10</v>
      </c>
      <c r="C611" s="31">
        <v>1.0786170561007152E-2</v>
      </c>
      <c r="D611" s="31">
        <v>1.4976857833730525E-2</v>
      </c>
      <c r="E611" s="31">
        <v>2.0137774716987879E-2</v>
      </c>
      <c r="F611" s="31">
        <v>3.1939614186622871E-3</v>
      </c>
      <c r="G611" s="31">
        <v>1.2432367973773471E-2</v>
      </c>
      <c r="H611" s="31">
        <v>1.4369944235025842E-2</v>
      </c>
      <c r="I611" s="31">
        <v>1.7882752830104667E-2</v>
      </c>
      <c r="J611" s="34" t="s">
        <v>416</v>
      </c>
      <c r="K611" s="31" t="s">
        <v>321</v>
      </c>
    </row>
    <row r="612" spans="1:11" x14ac:dyDescent="0.3">
      <c r="A612" s="31" t="s">
        <v>339</v>
      </c>
      <c r="B612" s="31">
        <v>10</v>
      </c>
      <c r="C612" s="31">
        <v>1.6146038241514699E-2</v>
      </c>
      <c r="D612" s="31">
        <v>3.1614895101299313E-2</v>
      </c>
      <c r="E612" s="31">
        <v>5.8781542921960223E-2</v>
      </c>
      <c r="F612" s="31">
        <v>1.2833193146911774E-2</v>
      </c>
      <c r="G612" s="31">
        <v>2.180861081391236E-2</v>
      </c>
      <c r="H612" s="31">
        <v>3.103262691487577E-2</v>
      </c>
      <c r="I612" s="31">
        <v>3.8429527046616577E-2</v>
      </c>
      <c r="J612" s="34" t="s">
        <v>416</v>
      </c>
      <c r="K612" s="31" t="s">
        <v>321</v>
      </c>
    </row>
    <row r="613" spans="1:11" x14ac:dyDescent="0.3">
      <c r="A613" s="31" t="s">
        <v>347</v>
      </c>
      <c r="B613" s="31">
        <v>10</v>
      </c>
      <c r="C613" s="31">
        <v>9.8573398805762141E-3</v>
      </c>
      <c r="D613" s="31">
        <v>2.1310104869649887E-2</v>
      </c>
      <c r="E613" s="31">
        <v>3.2435996360322197E-2</v>
      </c>
      <c r="F613" s="31">
        <v>7.540504990524775E-3</v>
      </c>
      <c r="G613" s="31">
        <v>1.5784705873469806E-2</v>
      </c>
      <c r="H613" s="31">
        <v>1.9330641651805758E-2</v>
      </c>
      <c r="I613" s="31">
        <v>2.9929292867456079E-2</v>
      </c>
      <c r="J613" s="34" t="s">
        <v>416</v>
      </c>
      <c r="K613" s="31" t="s">
        <v>321</v>
      </c>
    </row>
    <row r="614" spans="1:11" x14ac:dyDescent="0.3">
      <c r="A614" s="31" t="s">
        <v>338</v>
      </c>
      <c r="B614" s="31">
        <v>10</v>
      </c>
      <c r="C614" s="31">
        <v>1.1377150870922861E-2</v>
      </c>
      <c r="D614" s="31">
        <v>1.8321820493295025E-2</v>
      </c>
      <c r="E614" s="31">
        <v>3.0357552433999513E-2</v>
      </c>
      <c r="F614" s="31">
        <v>5.4531654530130631E-3</v>
      </c>
      <c r="G614" s="31">
        <v>1.4582974131947446E-2</v>
      </c>
      <c r="H614" s="31">
        <v>1.8266526865718426E-2</v>
      </c>
      <c r="I614" s="31">
        <v>2.048717680618083E-2</v>
      </c>
      <c r="J614" s="34" t="s">
        <v>416</v>
      </c>
      <c r="K614" s="31" t="s">
        <v>321</v>
      </c>
    </row>
    <row r="615" spans="1:11" x14ac:dyDescent="0.3">
      <c r="A615" s="34" t="s">
        <v>351</v>
      </c>
      <c r="B615" s="30">
        <v>10</v>
      </c>
      <c r="C615" s="30">
        <v>2.1055085561737807E-2</v>
      </c>
      <c r="D615" s="30">
        <v>2.6795545423852162E-2</v>
      </c>
      <c r="E615" s="30">
        <v>4.0176315306778412E-2</v>
      </c>
      <c r="F615" s="30">
        <v>5.3551459650788289E-3</v>
      </c>
      <c r="G615" s="30">
        <v>2.328980802836338E-2</v>
      </c>
      <c r="H615" s="30">
        <v>2.6143900785635422E-2</v>
      </c>
      <c r="I615" s="30">
        <v>2.83114973848641E-2</v>
      </c>
      <c r="J615" s="34" t="s">
        <v>416</v>
      </c>
      <c r="K615" s="31" t="s">
        <v>321</v>
      </c>
    </row>
    <row r="616" spans="1:11" x14ac:dyDescent="0.3">
      <c r="A616" s="34" t="s">
        <v>349</v>
      </c>
      <c r="B616" s="30">
        <v>12</v>
      </c>
      <c r="C616" s="30">
        <v>2.6428215614350749E-2</v>
      </c>
      <c r="D616" s="30">
        <v>3.859596615301808E-2</v>
      </c>
      <c r="E616" s="30">
        <v>7.0785044055412402E-2</v>
      </c>
      <c r="F616" s="30">
        <v>1.1779871761096168E-2</v>
      </c>
      <c r="G616" s="30">
        <v>3.0922231629986037E-2</v>
      </c>
      <c r="H616" s="30">
        <v>3.595030240637076E-2</v>
      </c>
      <c r="I616" s="30">
        <v>4.2789346020696298E-2</v>
      </c>
      <c r="J616" s="34" t="s">
        <v>416</v>
      </c>
      <c r="K616" s="31" t="s">
        <v>321</v>
      </c>
    </row>
    <row r="617" spans="1:11" x14ac:dyDescent="0.3">
      <c r="A617" s="34" t="s">
        <v>348</v>
      </c>
      <c r="B617" s="30">
        <v>12</v>
      </c>
      <c r="C617" s="30">
        <v>1.9449974513503675E-2</v>
      </c>
      <c r="D617" s="30">
        <v>3.4696887417442514E-2</v>
      </c>
      <c r="E617" s="30">
        <v>8.4517643092435701E-2</v>
      </c>
      <c r="F617" s="30">
        <v>1.6776141297343623E-2</v>
      </c>
      <c r="G617" s="30">
        <v>2.6638833134108295E-2</v>
      </c>
      <c r="H617" s="30">
        <v>3.0511312384499167E-2</v>
      </c>
      <c r="I617" s="30">
        <v>3.6832996132303522E-2</v>
      </c>
      <c r="J617" s="34" t="s">
        <v>416</v>
      </c>
      <c r="K617" s="31" t="s">
        <v>321</v>
      </c>
    </row>
    <row r="618" spans="1:11" x14ac:dyDescent="0.3">
      <c r="A618" s="34" t="s">
        <v>352</v>
      </c>
      <c r="B618" s="30">
        <v>12</v>
      </c>
      <c r="C618" s="30">
        <v>3.0810396995292762E-2</v>
      </c>
      <c r="D618" s="30">
        <v>4.7182241783719769E-2</v>
      </c>
      <c r="E618" s="30">
        <v>8.9613523693063829E-2</v>
      </c>
      <c r="F618" s="30">
        <v>1.7328896863581675E-2</v>
      </c>
      <c r="G618" s="30">
        <v>3.4636109299317749E-2</v>
      </c>
      <c r="H618" s="30">
        <v>4.3592906317547808E-2</v>
      </c>
      <c r="I618" s="30">
        <v>5.1184602073698855E-2</v>
      </c>
      <c r="J618" s="34" t="s">
        <v>416</v>
      </c>
      <c r="K618" s="31" t="s">
        <v>321</v>
      </c>
    </row>
    <row r="619" spans="1:11" x14ac:dyDescent="0.3">
      <c r="A619" s="34" t="s">
        <v>350</v>
      </c>
      <c r="B619" s="30">
        <v>12</v>
      </c>
      <c r="C619" s="30">
        <v>3.2507187341330283E-2</v>
      </c>
      <c r="D619" s="30">
        <v>4.5363716668956951E-2</v>
      </c>
      <c r="E619" s="30">
        <v>7.087207800696213E-2</v>
      </c>
      <c r="F619" s="30">
        <v>1.0519504344578655E-2</v>
      </c>
      <c r="G619" s="30">
        <v>3.8555379041575008E-2</v>
      </c>
      <c r="H619" s="30">
        <v>4.3868531984639636E-2</v>
      </c>
      <c r="I619" s="30">
        <v>5.0715862789783635E-2</v>
      </c>
      <c r="J619" s="34" t="s">
        <v>416</v>
      </c>
      <c r="K619" s="31" t="s">
        <v>321</v>
      </c>
    </row>
    <row r="620" spans="1:11" x14ac:dyDescent="0.3">
      <c r="A620" s="34" t="s">
        <v>357</v>
      </c>
      <c r="B620" s="30">
        <v>13</v>
      </c>
      <c r="C620" s="30">
        <v>2.1522012939174294E-2</v>
      </c>
      <c r="D620" s="30">
        <v>4.6122829862209919E-2</v>
      </c>
      <c r="E620" s="30">
        <v>8.3855881189778964E-2</v>
      </c>
      <c r="F620" s="30">
        <v>1.6113964076466151E-2</v>
      </c>
      <c r="G620" s="30">
        <v>3.5541881346897446E-2</v>
      </c>
      <c r="H620" s="30">
        <v>4.2835990064698362E-2</v>
      </c>
      <c r="I620" s="30">
        <v>5.4887643175439961E-2</v>
      </c>
      <c r="J620" s="34" t="s">
        <v>416</v>
      </c>
      <c r="K620" s="31" t="s">
        <v>321</v>
      </c>
    </row>
    <row r="621" spans="1:11" x14ac:dyDescent="0.3">
      <c r="A621" s="34" t="s">
        <v>358</v>
      </c>
      <c r="B621" s="30">
        <v>14</v>
      </c>
      <c r="C621" s="30">
        <v>1.5381488205883117E-2</v>
      </c>
      <c r="D621" s="30">
        <v>2.307580322655774E-2</v>
      </c>
      <c r="E621" s="30">
        <v>4.8399326577035197E-2</v>
      </c>
      <c r="F621" s="30">
        <v>8.0068352357351956E-3</v>
      </c>
      <c r="G621" s="30">
        <v>1.813657825297374E-2</v>
      </c>
      <c r="H621" s="30">
        <v>2.1926807481274041E-2</v>
      </c>
      <c r="I621" s="30">
        <v>2.5071486769817287E-2</v>
      </c>
      <c r="J621" s="34" t="s">
        <v>416</v>
      </c>
      <c r="K621" s="31" t="s">
        <v>321</v>
      </c>
    </row>
    <row r="622" spans="1:11" x14ac:dyDescent="0.3">
      <c r="A622" s="34" t="s">
        <v>354</v>
      </c>
      <c r="B622" s="30">
        <v>14</v>
      </c>
      <c r="C622" s="30">
        <v>2.714796427479399E-2</v>
      </c>
      <c r="D622" s="30">
        <v>4.1345228200457711E-2</v>
      </c>
      <c r="E622" s="30">
        <v>5.2971773918267108E-2</v>
      </c>
      <c r="F622" s="30">
        <v>7.9658476123237853E-3</v>
      </c>
      <c r="G622" s="30">
        <v>3.5944983165637136E-2</v>
      </c>
      <c r="H622" s="30">
        <v>4.1577500515989581E-2</v>
      </c>
      <c r="I622" s="30">
        <v>4.7264303454377543E-2</v>
      </c>
      <c r="J622" s="34" t="s">
        <v>416</v>
      </c>
      <c r="K622" s="31" t="s">
        <v>321</v>
      </c>
    </row>
    <row r="623" spans="1:11" x14ac:dyDescent="0.3">
      <c r="A623" s="34" t="s">
        <v>360</v>
      </c>
      <c r="B623" s="30">
        <v>14</v>
      </c>
      <c r="C623" s="30">
        <v>3.2823166438794175E-2</v>
      </c>
      <c r="D623" s="30">
        <v>5.1540170842726427E-2</v>
      </c>
      <c r="E623" s="30">
        <v>7.1581537338748738E-2</v>
      </c>
      <c r="F623" s="30">
        <v>1.1856299532793433E-2</v>
      </c>
      <c r="G623" s="30">
        <v>4.2948350441540453E-2</v>
      </c>
      <c r="H623" s="30">
        <v>4.7621708870643153E-2</v>
      </c>
      <c r="I623" s="30">
        <v>6.4235138092303329E-2</v>
      </c>
      <c r="J623" s="34" t="s">
        <v>416</v>
      </c>
      <c r="K623" s="31" t="s">
        <v>321</v>
      </c>
    </row>
    <row r="624" spans="1:11" x14ac:dyDescent="0.3">
      <c r="A624" s="34" t="s">
        <v>355</v>
      </c>
      <c r="B624" s="30">
        <v>14</v>
      </c>
      <c r="C624" s="30">
        <v>3.0452145818246706E-2</v>
      </c>
      <c r="D624" s="30">
        <v>4.4242847158138844E-2</v>
      </c>
      <c r="E624" s="30">
        <v>6.0696565095552497E-2</v>
      </c>
      <c r="F624" s="30">
        <v>1.2242401246252746E-2</v>
      </c>
      <c r="G624" s="30">
        <v>3.4208308152862528E-2</v>
      </c>
      <c r="H624" s="30">
        <v>3.7464823507216319E-2</v>
      </c>
      <c r="I624" s="30">
        <v>5.9043080714623247E-2</v>
      </c>
      <c r="J624" s="34" t="s">
        <v>416</v>
      </c>
      <c r="K624" s="31" t="s">
        <v>321</v>
      </c>
    </row>
    <row r="625" spans="1:11" x14ac:dyDescent="0.3">
      <c r="A625" s="34" t="s">
        <v>365</v>
      </c>
      <c r="B625" s="30">
        <v>15</v>
      </c>
      <c r="C625" s="30">
        <v>1.6189789471640941E-2</v>
      </c>
      <c r="D625" s="30">
        <v>2.2489432772881467E-2</v>
      </c>
      <c r="E625" s="30">
        <v>2.9146926340790011E-2</v>
      </c>
      <c r="F625" s="30">
        <v>3.6999382765828611E-3</v>
      </c>
      <c r="G625" s="30">
        <v>1.8827277484418193E-2</v>
      </c>
      <c r="H625" s="30">
        <v>2.2909265196397386E-2</v>
      </c>
      <c r="I625" s="30">
        <v>2.4700691876011975E-2</v>
      </c>
      <c r="J625" s="34" t="s">
        <v>416</v>
      </c>
      <c r="K625" s="31" t="s">
        <v>321</v>
      </c>
    </row>
    <row r="626" spans="1:11" x14ac:dyDescent="0.3">
      <c r="A626" s="34" t="s">
        <v>345</v>
      </c>
      <c r="B626" s="30">
        <v>15</v>
      </c>
      <c r="C626" s="30">
        <v>1.0420409279144642E-2</v>
      </c>
      <c r="D626" s="30">
        <v>4.1950006470425447E-2</v>
      </c>
      <c r="E626" s="30">
        <v>9.6497563337819059E-2</v>
      </c>
      <c r="F626" s="30">
        <v>2.0492083850693569E-2</v>
      </c>
      <c r="G626" s="30">
        <v>3.1329709881113929E-2</v>
      </c>
      <c r="H626" s="30">
        <v>4.1448572643849893E-2</v>
      </c>
      <c r="I626" s="30">
        <v>4.8216269444940896E-2</v>
      </c>
      <c r="J626" s="34" t="s">
        <v>416</v>
      </c>
      <c r="K626" s="31" t="s">
        <v>321</v>
      </c>
    </row>
    <row r="627" spans="1:11" x14ac:dyDescent="0.3">
      <c r="A627" s="34" t="s">
        <v>356</v>
      </c>
      <c r="B627" s="30">
        <v>15</v>
      </c>
      <c r="C627" s="30">
        <v>1.8939394587284223E-2</v>
      </c>
      <c r="D627" s="30">
        <v>2.9822307690670666E-2</v>
      </c>
      <c r="E627" s="30">
        <v>4.4125231052913307E-2</v>
      </c>
      <c r="F627" s="30">
        <v>8.3835021391449258E-3</v>
      </c>
      <c r="G627" s="30">
        <v>2.276507712505995E-2</v>
      </c>
      <c r="H627" s="30">
        <v>2.7685378114628276E-2</v>
      </c>
      <c r="I627" s="30">
        <v>3.8852878773497017E-2</v>
      </c>
      <c r="J627" s="34" t="s">
        <v>416</v>
      </c>
      <c r="K627" s="31" t="s">
        <v>321</v>
      </c>
    </row>
    <row r="628" spans="1:11" x14ac:dyDescent="0.3">
      <c r="A628" s="34" t="s">
        <v>353</v>
      </c>
      <c r="B628" s="30">
        <v>15</v>
      </c>
      <c r="C628" s="30">
        <v>2.2833477115953391E-2</v>
      </c>
      <c r="D628" s="30">
        <v>3.4448961345509857E-2</v>
      </c>
      <c r="E628" s="30">
        <v>5.8429426862914483E-2</v>
      </c>
      <c r="F628" s="30">
        <v>1.1699615969371229E-2</v>
      </c>
      <c r="G628" s="30">
        <v>2.6913675845372301E-2</v>
      </c>
      <c r="H628" s="30">
        <v>3.1126067194192392E-2</v>
      </c>
      <c r="I628" s="30">
        <v>3.8116365567890081E-2</v>
      </c>
      <c r="J628" s="34" t="s">
        <v>416</v>
      </c>
      <c r="K628" s="31" t="s">
        <v>321</v>
      </c>
    </row>
    <row r="629" spans="1:11" x14ac:dyDescent="0.3">
      <c r="A629" s="34" t="s">
        <v>359</v>
      </c>
      <c r="B629" s="30">
        <v>17</v>
      </c>
      <c r="C629" s="30">
        <v>2.3946209143524612E-2</v>
      </c>
      <c r="D629" s="30">
        <v>5.1600337657982463E-2</v>
      </c>
      <c r="E629" s="30">
        <v>6.7244724822441704E-2</v>
      </c>
      <c r="F629" s="30">
        <v>1.0365342827827482E-2</v>
      </c>
      <c r="G629" s="30">
        <v>4.5529655140596148E-2</v>
      </c>
      <c r="H629" s="30">
        <v>5.138129406900737E-2</v>
      </c>
      <c r="I629" s="30">
        <v>5.8749014938408332E-2</v>
      </c>
      <c r="J629" s="34" t="s">
        <v>416</v>
      </c>
      <c r="K629" s="31" t="s">
        <v>321</v>
      </c>
    </row>
    <row r="630" spans="1:11" x14ac:dyDescent="0.3">
      <c r="A630" s="34" t="s">
        <v>364</v>
      </c>
      <c r="B630" s="30">
        <v>17</v>
      </c>
      <c r="C630" s="30">
        <v>9.087275080798294E-3</v>
      </c>
      <c r="D630" s="30">
        <v>1.9231135652316617E-2</v>
      </c>
      <c r="E630" s="30">
        <v>3.0035349614058352E-2</v>
      </c>
      <c r="F630" s="30">
        <v>5.9149101661053177E-3</v>
      </c>
      <c r="G630" s="30">
        <v>1.503204808985106E-2</v>
      </c>
      <c r="H630" s="30">
        <v>1.9022375987587468E-2</v>
      </c>
      <c r="I630" s="30">
        <v>2.4962740018866211E-2</v>
      </c>
      <c r="J630" s="34" t="s">
        <v>416</v>
      </c>
      <c r="K630" s="31" t="s">
        <v>321</v>
      </c>
    </row>
    <row r="631" spans="1:11" x14ac:dyDescent="0.3">
      <c r="A631" s="34" t="s">
        <v>366</v>
      </c>
      <c r="B631" s="30">
        <v>18</v>
      </c>
      <c r="C631" s="30">
        <v>2.1951580259194546E-2</v>
      </c>
      <c r="D631" s="30">
        <v>3.3584414500076612E-2</v>
      </c>
      <c r="E631" s="30">
        <v>5.7298226047505979E-2</v>
      </c>
      <c r="F631" s="30">
        <v>1.063378297781349E-2</v>
      </c>
      <c r="G631" s="30">
        <v>2.5502803479849956E-2</v>
      </c>
      <c r="H631" s="30">
        <v>2.8451746274777957E-2</v>
      </c>
      <c r="I631" s="30">
        <v>3.8340983357581689E-2</v>
      </c>
      <c r="J631" s="34" t="s">
        <v>416</v>
      </c>
      <c r="K631" s="31" t="s">
        <v>321</v>
      </c>
    </row>
    <row r="632" spans="1:11" x14ac:dyDescent="0.3">
      <c r="A632" s="34" t="s">
        <v>363</v>
      </c>
      <c r="B632" s="30">
        <v>18</v>
      </c>
      <c r="C632" s="30">
        <v>1.6251729043513359E-2</v>
      </c>
      <c r="D632" s="30">
        <v>3.1734612962616482E-2</v>
      </c>
      <c r="E632" s="30">
        <v>4.480920454754269E-2</v>
      </c>
      <c r="F632" s="30">
        <v>8.6730403874653896E-3</v>
      </c>
      <c r="G632" s="30">
        <v>2.5172930571874044E-2</v>
      </c>
      <c r="H632" s="30">
        <v>3.2263319693649345E-2</v>
      </c>
      <c r="I632" s="30">
        <v>3.860097357259152E-2</v>
      </c>
      <c r="J632" s="34" t="s">
        <v>416</v>
      </c>
      <c r="K632" s="31" t="s">
        <v>321</v>
      </c>
    </row>
    <row r="633" spans="1:11" x14ac:dyDescent="0.3">
      <c r="A633" s="34" t="s">
        <v>361</v>
      </c>
      <c r="B633" s="30">
        <v>18</v>
      </c>
      <c r="C633" s="30">
        <v>2.2493452977540396E-2</v>
      </c>
      <c r="D633" s="30">
        <v>3.7266162056361352E-2</v>
      </c>
      <c r="E633" s="30">
        <v>6.375918766958466E-2</v>
      </c>
      <c r="F633" s="30">
        <v>1.2616478954665496E-2</v>
      </c>
      <c r="G633" s="30">
        <v>2.6284081338131999E-2</v>
      </c>
      <c r="H633" s="30">
        <v>3.412712536152164E-2</v>
      </c>
      <c r="I633" s="30">
        <v>4.330634170241595E-2</v>
      </c>
      <c r="J633" s="34" t="s">
        <v>416</v>
      </c>
      <c r="K633" s="31" t="s">
        <v>321</v>
      </c>
    </row>
    <row r="634" spans="1:11" x14ac:dyDescent="0.3">
      <c r="A634" s="31" t="s">
        <v>362</v>
      </c>
      <c r="B634" s="31">
        <v>19</v>
      </c>
      <c r="C634" s="31">
        <v>1.8824006631501456E-2</v>
      </c>
      <c r="D634" s="31">
        <v>2.7018531110277862E-2</v>
      </c>
      <c r="E634" s="31">
        <v>4.7215667201312678E-2</v>
      </c>
      <c r="F634" s="31">
        <v>8.1792700805651212E-3</v>
      </c>
      <c r="G634" s="31">
        <v>2.1062736389159557E-2</v>
      </c>
      <c r="H634" s="31">
        <v>2.434422747108397E-2</v>
      </c>
      <c r="I634" s="31">
        <v>2.8071045312625428E-2</v>
      </c>
      <c r="J634" s="34" t="s">
        <v>416</v>
      </c>
      <c r="K634" s="31" t="s">
        <v>321</v>
      </c>
    </row>
    <row r="635" spans="1:11" x14ac:dyDescent="0.3">
      <c r="A635" s="31" t="s">
        <v>328</v>
      </c>
      <c r="B635" s="31">
        <v>19</v>
      </c>
      <c r="C635" s="31">
        <v>1.3926482058691445E-2</v>
      </c>
      <c r="D635" s="31">
        <v>3.0472503464749997E-2</v>
      </c>
      <c r="E635" s="31">
        <v>6.4064804439321235E-2</v>
      </c>
      <c r="F635" s="31">
        <v>1.4850567872075173E-2</v>
      </c>
      <c r="G635" s="31">
        <v>1.9035934268781855E-2</v>
      </c>
      <c r="H635" s="31">
        <v>2.4037008690380647E-2</v>
      </c>
      <c r="I635" s="31">
        <v>4.0466699628692523E-2</v>
      </c>
      <c r="J635" s="34" t="s">
        <v>416</v>
      </c>
      <c r="K635" s="31" t="s">
        <v>321</v>
      </c>
    </row>
    <row r="636" spans="1:11" x14ac:dyDescent="0.3">
      <c r="A636" s="31" t="s">
        <v>367</v>
      </c>
      <c r="B636" s="31">
        <v>21</v>
      </c>
      <c r="C636" s="31">
        <v>2.1990628365562887E-2</v>
      </c>
      <c r="D636" s="31">
        <v>4.0838271379431898E-2</v>
      </c>
      <c r="E636" s="31">
        <v>5.8506770453364325E-2</v>
      </c>
      <c r="F636" s="31">
        <v>9.4410300917277951E-3</v>
      </c>
      <c r="G636" s="31">
        <v>3.3378494560973339E-2</v>
      </c>
      <c r="H636" s="31">
        <v>4.0877396169141926E-2</v>
      </c>
      <c r="I636" s="31">
        <v>4.6263521714453137E-2</v>
      </c>
      <c r="J636" s="34" t="s">
        <v>416</v>
      </c>
      <c r="K636" s="31" t="s">
        <v>321</v>
      </c>
    </row>
    <row r="637" spans="1:11" x14ac:dyDescent="0.3">
      <c r="A637" s="31" t="s">
        <v>368</v>
      </c>
      <c r="B637" s="31">
        <v>22</v>
      </c>
      <c r="C637" s="31">
        <v>2.069292999667233E-2</v>
      </c>
      <c r="D637" s="31">
        <v>3.5608480807686319E-2</v>
      </c>
      <c r="E637" s="31">
        <v>6.0756366069346791E-2</v>
      </c>
      <c r="F637" s="31">
        <v>1.081532886125069E-2</v>
      </c>
      <c r="G637" s="31">
        <v>2.5891972924495719E-2</v>
      </c>
      <c r="H637" s="31">
        <v>3.5183982784704623E-2</v>
      </c>
      <c r="I637" s="31">
        <v>3.9349312854565124E-2</v>
      </c>
      <c r="J637" s="34" t="s">
        <v>416</v>
      </c>
      <c r="K637" s="31" t="s">
        <v>321</v>
      </c>
    </row>
    <row r="638" spans="1:11" x14ac:dyDescent="0.3">
      <c r="A638" s="31" t="s">
        <v>369</v>
      </c>
      <c r="B638" s="31">
        <v>24</v>
      </c>
      <c r="C638" s="31">
        <v>2.7178199292763404E-2</v>
      </c>
      <c r="D638" s="31">
        <v>4.5635897762044658E-2</v>
      </c>
      <c r="E638" s="31">
        <v>6.8753333658564231E-2</v>
      </c>
      <c r="F638" s="31">
        <v>1.22174446956434E-2</v>
      </c>
      <c r="G638" s="31">
        <v>3.6020070974244589E-2</v>
      </c>
      <c r="H638" s="31">
        <v>4.6149644063031403E-2</v>
      </c>
      <c r="I638" s="31">
        <v>5.5485563894231107E-2</v>
      </c>
      <c r="J638" s="34" t="s">
        <v>416</v>
      </c>
      <c r="K638" s="31" t="s">
        <v>321</v>
      </c>
    </row>
    <row r="639" spans="1:11" x14ac:dyDescent="0.3">
      <c r="A639" s="31" t="s">
        <v>372</v>
      </c>
      <c r="B639" s="31">
        <v>26</v>
      </c>
      <c r="C639" s="31">
        <v>1.16231216471463E-2</v>
      </c>
      <c r="D639" s="31">
        <v>1.906490494955574E-2</v>
      </c>
      <c r="E639" s="31">
        <v>6.6291815707536894E-2</v>
      </c>
      <c r="F639" s="31">
        <v>1.0747944387840288E-2</v>
      </c>
      <c r="G639" s="31">
        <v>1.3615035067784231E-2</v>
      </c>
      <c r="H639" s="31">
        <v>1.66439206945714E-2</v>
      </c>
      <c r="I639" s="31">
        <v>2.0922775286244338E-2</v>
      </c>
      <c r="J639" s="34" t="s">
        <v>416</v>
      </c>
      <c r="K639" s="31" t="s">
        <v>321</v>
      </c>
    </row>
    <row r="640" spans="1:11" x14ac:dyDescent="0.3">
      <c r="A640" s="31" t="s">
        <v>371</v>
      </c>
      <c r="B640" s="31">
        <v>28</v>
      </c>
      <c r="C640" s="31">
        <v>1.6227023649206085E-2</v>
      </c>
      <c r="D640" s="31">
        <v>3.6328655484677549E-2</v>
      </c>
      <c r="E640" s="31">
        <v>9.0187102453849713E-2</v>
      </c>
      <c r="F640" s="31">
        <v>1.625766716861151E-2</v>
      </c>
      <c r="G640" s="31">
        <v>2.4940220162922088E-2</v>
      </c>
      <c r="H640" s="31">
        <v>3.0611131017578938E-2</v>
      </c>
      <c r="I640" s="31">
        <v>4.7504321822422868E-2</v>
      </c>
      <c r="J640" s="34" t="s">
        <v>416</v>
      </c>
      <c r="K640" s="31" t="s">
        <v>321</v>
      </c>
    </row>
    <row r="641" spans="1:11" x14ac:dyDescent="0.3">
      <c r="A641" s="31" t="s">
        <v>370</v>
      </c>
      <c r="B641" s="31">
        <v>30</v>
      </c>
      <c r="C641" s="31">
        <v>1.6929479700554948E-2</v>
      </c>
      <c r="D641" s="31">
        <v>2.7852760216717523E-2</v>
      </c>
      <c r="E641" s="31">
        <v>5.2821341224206717E-2</v>
      </c>
      <c r="F641" s="31">
        <v>8.2209842942641345E-3</v>
      </c>
      <c r="G641" s="31">
        <v>2.3003797391490284E-2</v>
      </c>
      <c r="H641" s="31">
        <v>2.4879048290428956E-2</v>
      </c>
      <c r="I641" s="31">
        <v>3.3343761469322636E-2</v>
      </c>
      <c r="J641" s="34" t="s">
        <v>416</v>
      </c>
      <c r="K641" s="31" t="s">
        <v>321</v>
      </c>
    </row>
    <row r="642" spans="1:11" x14ac:dyDescent="0.3">
      <c r="A642" s="31" t="s">
        <v>374</v>
      </c>
      <c r="B642" s="31">
        <v>30</v>
      </c>
      <c r="C642" s="31">
        <v>2.4413228019694023E-2</v>
      </c>
      <c r="D642" s="31">
        <v>4.1634633875780293E-2</v>
      </c>
      <c r="E642" s="31">
        <v>8.2064539779141105E-2</v>
      </c>
      <c r="F642" s="31">
        <v>1.2675111971743985E-2</v>
      </c>
      <c r="G642" s="31">
        <v>3.1505444674749604E-2</v>
      </c>
      <c r="H642" s="31">
        <v>3.9268498651773315E-2</v>
      </c>
      <c r="I642" s="31">
        <v>5.0298221749430716E-2</v>
      </c>
      <c r="J642" s="34" t="s">
        <v>416</v>
      </c>
      <c r="K642" s="31" t="s">
        <v>321</v>
      </c>
    </row>
    <row r="643" spans="1:11" x14ac:dyDescent="0.3">
      <c r="A643" s="31" t="s">
        <v>373</v>
      </c>
      <c r="B643" s="31">
        <v>31</v>
      </c>
      <c r="C643" s="31">
        <v>1.3742601668238499E-2</v>
      </c>
      <c r="D643" s="31">
        <v>3.0943282776529864E-2</v>
      </c>
      <c r="E643" s="31">
        <v>6.6179389611921435E-2</v>
      </c>
      <c r="F643" s="31">
        <v>1.0358781657621477E-2</v>
      </c>
      <c r="G643" s="31">
        <v>2.5043094444595689E-2</v>
      </c>
      <c r="H643" s="31">
        <v>2.6870351086862539E-2</v>
      </c>
      <c r="I643" s="31">
        <v>3.6391402024399506E-2</v>
      </c>
      <c r="J643" s="34" t="s">
        <v>416</v>
      </c>
      <c r="K643" s="31" t="s">
        <v>321</v>
      </c>
    </row>
    <row r="644" spans="1:11" x14ac:dyDescent="0.3">
      <c r="A644" s="31" t="s">
        <v>375</v>
      </c>
      <c r="B644" s="31">
        <v>33</v>
      </c>
      <c r="C644" s="31">
        <v>1.6878642151447833E-2</v>
      </c>
      <c r="D644" s="31">
        <v>2.4898764945501788E-2</v>
      </c>
      <c r="E644" s="31">
        <v>3.9428709583034939E-2</v>
      </c>
      <c r="F644" s="31">
        <v>5.9963260805493508E-3</v>
      </c>
      <c r="G644" s="31">
        <v>1.9199950571490675E-2</v>
      </c>
      <c r="H644" s="31">
        <v>2.4300799861890061E-2</v>
      </c>
      <c r="I644" s="31">
        <v>2.9138900576267779E-2</v>
      </c>
      <c r="J644" s="34" t="s">
        <v>416</v>
      </c>
      <c r="K644" s="31" t="s">
        <v>321</v>
      </c>
    </row>
    <row r="645" spans="1:11" x14ac:dyDescent="0.3">
      <c r="A645" s="31" t="s">
        <v>377</v>
      </c>
      <c r="B645" s="31">
        <v>44</v>
      </c>
      <c r="C645" s="31">
        <v>1.7808752950307958E-2</v>
      </c>
      <c r="D645" s="31">
        <v>3.7880559540074493E-2</v>
      </c>
      <c r="E645" s="31">
        <v>8.7370543513056675E-2</v>
      </c>
      <c r="F645" s="31">
        <v>1.5410113633682665E-2</v>
      </c>
      <c r="G645" s="31">
        <v>2.6859998530562507E-2</v>
      </c>
      <c r="H645" s="31">
        <v>3.587150276640886E-2</v>
      </c>
      <c r="I645" s="31">
        <v>4.3594630125071698E-2</v>
      </c>
      <c r="J645" s="34" t="s">
        <v>416</v>
      </c>
      <c r="K645" s="31" t="s">
        <v>321</v>
      </c>
    </row>
    <row r="646" spans="1:11" x14ac:dyDescent="0.3">
      <c r="A646" s="31" t="s">
        <v>376</v>
      </c>
      <c r="B646" s="31">
        <v>47</v>
      </c>
      <c r="C646" s="31">
        <v>2.0992141014954606E-2</v>
      </c>
      <c r="D646" s="31">
        <v>4.2631230680106796E-2</v>
      </c>
      <c r="E646" s="31">
        <v>7.2701645755955085E-2</v>
      </c>
      <c r="F646" s="31">
        <v>1.0490712768568777E-2</v>
      </c>
      <c r="G646" s="31">
        <v>3.6524789571855079E-2</v>
      </c>
      <c r="H646" s="31">
        <v>3.9428572729654873E-2</v>
      </c>
      <c r="I646" s="31">
        <v>4.9754390360096913E-2</v>
      </c>
      <c r="J646" s="34" t="s">
        <v>416</v>
      </c>
      <c r="K646" s="31" t="s">
        <v>321</v>
      </c>
    </row>
    <row r="647" spans="1:11" x14ac:dyDescent="0.3">
      <c r="A647" s="31" t="s">
        <v>378</v>
      </c>
      <c r="B647" s="31">
        <v>47</v>
      </c>
      <c r="C647" s="31">
        <v>1.9177551055431841E-2</v>
      </c>
      <c r="D647" s="31">
        <v>3.3340023394674984E-2</v>
      </c>
      <c r="E647" s="31">
        <v>8.0377040387461129E-2</v>
      </c>
      <c r="F647" s="31">
        <v>1.0877965255939957E-2</v>
      </c>
      <c r="G647" s="31">
        <v>2.6028026372588255E-2</v>
      </c>
      <c r="H647" s="31">
        <v>3.1870408107027078E-2</v>
      </c>
      <c r="I647" s="31">
        <v>3.8140590569766195E-2</v>
      </c>
      <c r="J647" s="34" t="s">
        <v>416</v>
      </c>
      <c r="K647" s="31" t="s">
        <v>321</v>
      </c>
    </row>
    <row r="648" spans="1:11" x14ac:dyDescent="0.3">
      <c r="A648" s="31" t="s">
        <v>379</v>
      </c>
      <c r="B648" s="31">
        <v>50</v>
      </c>
      <c r="C648" s="31">
        <v>1.23549581887524E-2</v>
      </c>
      <c r="D648" s="31">
        <v>3.136181612625108E-2</v>
      </c>
      <c r="E648" s="31">
        <v>8.6972162906309672E-2</v>
      </c>
      <c r="F648" s="31">
        <v>1.2684006325019594E-2</v>
      </c>
      <c r="G648" s="31">
        <v>2.2909315909125472E-2</v>
      </c>
      <c r="H648" s="31">
        <v>2.7279923190708343E-2</v>
      </c>
      <c r="I648" s="31">
        <v>3.5324988723514382E-2</v>
      </c>
      <c r="J648" s="34" t="s">
        <v>416</v>
      </c>
      <c r="K648" s="31" t="s">
        <v>321</v>
      </c>
    </row>
    <row r="649" spans="1:11" x14ac:dyDescent="0.3">
      <c r="A649" s="31" t="s">
        <v>380</v>
      </c>
      <c r="B649" s="31">
        <v>53</v>
      </c>
      <c r="C649" s="31">
        <v>9.3892064590740277E-3</v>
      </c>
      <c r="D649" s="31">
        <v>1.7169213137601176E-2</v>
      </c>
      <c r="E649" s="31">
        <v>5.3426085371069923E-2</v>
      </c>
      <c r="F649" s="31">
        <v>6.9322189828474904E-3</v>
      </c>
      <c r="G649" s="31">
        <v>1.2798983537183629E-2</v>
      </c>
      <c r="H649" s="31">
        <v>1.5758195334952558E-2</v>
      </c>
      <c r="I649" s="31">
        <v>1.9082826616139997E-2</v>
      </c>
      <c r="J649" s="34" t="s">
        <v>416</v>
      </c>
      <c r="K649" s="31" t="s">
        <v>321</v>
      </c>
    </row>
    <row r="650" spans="1:11" x14ac:dyDescent="0.3">
      <c r="A650" s="31" t="s">
        <v>381</v>
      </c>
      <c r="B650" s="31">
        <v>61</v>
      </c>
      <c r="C650" s="31">
        <v>1.6793286951528964E-2</v>
      </c>
      <c r="D650" s="31">
        <v>3.2551266840486905E-2</v>
      </c>
      <c r="E650" s="31">
        <v>6.178133960738183E-2</v>
      </c>
      <c r="F650" s="31">
        <v>1.0300712816781353E-2</v>
      </c>
      <c r="G650" s="31">
        <v>2.5720066164218108E-2</v>
      </c>
      <c r="H650" s="31">
        <v>2.9187467234856147E-2</v>
      </c>
      <c r="I650" s="31">
        <v>4.0874496969448636E-2</v>
      </c>
      <c r="J650" s="34" t="s">
        <v>416</v>
      </c>
      <c r="K650" s="31" t="s">
        <v>321</v>
      </c>
    </row>
    <row r="651" spans="1:11" x14ac:dyDescent="0.3">
      <c r="A651" s="31" t="s">
        <v>292</v>
      </c>
      <c r="B651" s="31">
        <v>987</v>
      </c>
      <c r="C651" s="31">
        <v>9.087275080798294E-3</v>
      </c>
      <c r="D651" s="31">
        <v>3.3542456909823729E-2</v>
      </c>
      <c r="E651" s="31">
        <v>9.6497563337819059E-2</v>
      </c>
      <c r="F651" s="31">
        <v>1.4513355448270756E-2</v>
      </c>
      <c r="G651" s="31" t="e">
        <v>#NUM!</v>
      </c>
      <c r="H651" s="31" t="e">
        <v>#NUM!</v>
      </c>
      <c r="I651" s="31" t="e">
        <v>#NUM!</v>
      </c>
      <c r="J651" s="34" t="e">
        <v>#NUM!</v>
      </c>
      <c r="K651" s="31" t="s">
        <v>321</v>
      </c>
    </row>
    <row r="652" spans="1:11" x14ac:dyDescent="0.3">
      <c r="G652" s="31" t="s">
        <v>277</v>
      </c>
      <c r="H652" s="31" t="s">
        <v>277</v>
      </c>
      <c r="I652" s="31" t="s">
        <v>277</v>
      </c>
      <c r="J652" s="34" t="s">
        <v>277</v>
      </c>
      <c r="K652" s="31" t="s">
        <v>277</v>
      </c>
    </row>
    <row r="653" spans="1:11" x14ac:dyDescent="0.3">
      <c r="G653" s="31" t="s">
        <v>277</v>
      </c>
      <c r="H653" s="31" t="s">
        <v>277</v>
      </c>
      <c r="I653" s="31" t="s">
        <v>277</v>
      </c>
      <c r="J653" s="34" t="s">
        <v>277</v>
      </c>
      <c r="K653" s="31" t="s">
        <v>277</v>
      </c>
    </row>
    <row r="654" spans="1:11" x14ac:dyDescent="0.3">
      <c r="G654" s="31" t="s">
        <v>277</v>
      </c>
      <c r="H654" s="31" t="s">
        <v>277</v>
      </c>
      <c r="I654" s="31" t="s">
        <v>277</v>
      </c>
      <c r="J654" s="34" t="s">
        <v>277</v>
      </c>
      <c r="K654" s="31" t="s">
        <v>277</v>
      </c>
    </row>
    <row r="655" spans="1:11" x14ac:dyDescent="0.3">
      <c r="G655" s="31" t="s">
        <v>277</v>
      </c>
      <c r="H655" s="31" t="s">
        <v>277</v>
      </c>
      <c r="I655" s="31" t="s">
        <v>277</v>
      </c>
      <c r="J655" s="34" t="s">
        <v>277</v>
      </c>
      <c r="K655" s="31" t="s">
        <v>277</v>
      </c>
    </row>
    <row r="656" spans="1:11" x14ac:dyDescent="0.3">
      <c r="G656" s="31" t="s">
        <v>277</v>
      </c>
      <c r="H656" s="31" t="s">
        <v>277</v>
      </c>
      <c r="I656" s="31" t="s">
        <v>277</v>
      </c>
      <c r="J656" s="34" t="s">
        <v>277</v>
      </c>
      <c r="K656" s="31" t="s">
        <v>277</v>
      </c>
    </row>
    <row r="657" spans="7:11" x14ac:dyDescent="0.3">
      <c r="G657" s="31" t="s">
        <v>277</v>
      </c>
      <c r="H657" s="31" t="s">
        <v>277</v>
      </c>
      <c r="I657" s="31" t="s">
        <v>277</v>
      </c>
      <c r="J657" s="34" t="s">
        <v>277</v>
      </c>
      <c r="K657" s="31" t="s">
        <v>277</v>
      </c>
    </row>
    <row r="658" spans="7:11" x14ac:dyDescent="0.3">
      <c r="G658" s="31" t="s">
        <v>277</v>
      </c>
      <c r="H658" s="31" t="s">
        <v>277</v>
      </c>
      <c r="I658" s="31" t="s">
        <v>277</v>
      </c>
      <c r="J658" s="34" t="s">
        <v>277</v>
      </c>
      <c r="K658" s="31" t="s">
        <v>277</v>
      </c>
    </row>
    <row r="659" spans="7:11" x14ac:dyDescent="0.3">
      <c r="G659" s="31" t="s">
        <v>277</v>
      </c>
      <c r="H659" s="31" t="s">
        <v>277</v>
      </c>
      <c r="I659" s="31" t="s">
        <v>277</v>
      </c>
      <c r="J659" s="34" t="s">
        <v>277</v>
      </c>
      <c r="K659" s="31" t="s">
        <v>277</v>
      </c>
    </row>
    <row r="660" spans="7:11" x14ac:dyDescent="0.3">
      <c r="G660" s="31" t="s">
        <v>277</v>
      </c>
      <c r="H660" s="31" t="s">
        <v>277</v>
      </c>
      <c r="I660" s="31" t="s">
        <v>277</v>
      </c>
      <c r="J660" s="34" t="s">
        <v>277</v>
      </c>
      <c r="K660" s="31" t="s">
        <v>277</v>
      </c>
    </row>
    <row r="661" spans="7:11" x14ac:dyDescent="0.3">
      <c r="G661" s="31" t="s">
        <v>277</v>
      </c>
      <c r="H661" s="31" t="s">
        <v>277</v>
      </c>
      <c r="I661" s="31" t="s">
        <v>277</v>
      </c>
      <c r="J661" s="34" t="s">
        <v>277</v>
      </c>
      <c r="K661" s="31" t="s">
        <v>277</v>
      </c>
    </row>
    <row r="662" spans="7:11" x14ac:dyDescent="0.3">
      <c r="G662" s="31" t="s">
        <v>277</v>
      </c>
      <c r="H662" s="31" t="s">
        <v>277</v>
      </c>
      <c r="I662" s="31" t="s">
        <v>277</v>
      </c>
      <c r="J662" s="34" t="s">
        <v>277</v>
      </c>
      <c r="K662" s="31" t="s">
        <v>277</v>
      </c>
    </row>
    <row r="663" spans="7:11" x14ac:dyDescent="0.3">
      <c r="G663" s="31" t="s">
        <v>277</v>
      </c>
      <c r="H663" s="31" t="s">
        <v>277</v>
      </c>
      <c r="I663" s="31" t="s">
        <v>277</v>
      </c>
      <c r="J663" s="34" t="s">
        <v>277</v>
      </c>
      <c r="K663" s="31" t="s">
        <v>277</v>
      </c>
    </row>
    <row r="664" spans="7:11" x14ac:dyDescent="0.3">
      <c r="G664" s="31" t="s">
        <v>277</v>
      </c>
      <c r="H664" s="31" t="s">
        <v>277</v>
      </c>
      <c r="I664" s="31" t="s">
        <v>277</v>
      </c>
      <c r="J664" s="34" t="s">
        <v>277</v>
      </c>
      <c r="K664" s="31" t="s">
        <v>277</v>
      </c>
    </row>
    <row r="665" spans="7:11" x14ac:dyDescent="0.3">
      <c r="G665" s="31" t="s">
        <v>277</v>
      </c>
      <c r="H665" s="31" t="s">
        <v>277</v>
      </c>
      <c r="I665" s="31" t="s">
        <v>277</v>
      </c>
      <c r="J665" s="34" t="s">
        <v>277</v>
      </c>
      <c r="K665" s="31" t="s">
        <v>277</v>
      </c>
    </row>
    <row r="666" spans="7:11" x14ac:dyDescent="0.3">
      <c r="G666" s="31" t="s">
        <v>277</v>
      </c>
      <c r="H666" s="31" t="s">
        <v>277</v>
      </c>
      <c r="I666" s="31" t="s">
        <v>277</v>
      </c>
      <c r="J666" s="34" t="s">
        <v>277</v>
      </c>
      <c r="K666" s="31" t="s">
        <v>277</v>
      </c>
    </row>
    <row r="667" spans="7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7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7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7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7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7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384</v>
      </c>
      <c r="B751" s="31">
        <v>10</v>
      </c>
      <c r="C751" s="31">
        <v>1.680708600469789E-2</v>
      </c>
      <c r="D751" s="31">
        <v>3.0689736105199129E-2</v>
      </c>
      <c r="E751" s="31">
        <v>4.5082876098467589E-2</v>
      </c>
      <c r="F751" s="31">
        <v>9.4777129613521378E-3</v>
      </c>
      <c r="G751" s="31">
        <v>2.3897946613624745E-2</v>
      </c>
      <c r="H751" s="31">
        <v>2.8751768584193226E-2</v>
      </c>
      <c r="I751" s="31">
        <v>3.9378782858927527E-2</v>
      </c>
      <c r="J751" s="34" t="s">
        <v>416</v>
      </c>
      <c r="K751" s="31" t="s">
        <v>383</v>
      </c>
    </row>
    <row r="752" spans="1:11" x14ac:dyDescent="0.3">
      <c r="A752" s="31" t="s">
        <v>386</v>
      </c>
      <c r="B752" s="31">
        <v>11</v>
      </c>
      <c r="C752" s="31">
        <v>2.0894750831609479E-2</v>
      </c>
      <c r="D752" s="31">
        <v>5.5746713183135226E-2</v>
      </c>
      <c r="E752" s="31">
        <v>0.10866790977843126</v>
      </c>
      <c r="F752" s="31">
        <v>2.5664629653555961E-2</v>
      </c>
      <c r="G752" s="31">
        <v>3.3765560888674197E-2</v>
      </c>
      <c r="H752" s="31">
        <v>5.0950828208671056E-2</v>
      </c>
      <c r="I752" s="31">
        <v>7.3673960995072216E-2</v>
      </c>
      <c r="J752" s="34" t="s">
        <v>416</v>
      </c>
      <c r="K752" s="31" t="s">
        <v>383</v>
      </c>
    </row>
    <row r="753" spans="1:11" x14ac:dyDescent="0.3">
      <c r="A753" s="31" t="s">
        <v>385</v>
      </c>
      <c r="B753" s="31">
        <v>12</v>
      </c>
      <c r="C753" s="31">
        <v>2.3700183492256072E-2</v>
      </c>
      <c r="D753" s="31">
        <v>3.4793688727960827E-2</v>
      </c>
      <c r="E753" s="31">
        <v>4.6461498661772453E-2</v>
      </c>
      <c r="F753" s="31">
        <v>6.8117592071816006E-3</v>
      </c>
      <c r="G753" s="31">
        <v>2.8068886036748428E-2</v>
      </c>
      <c r="H753" s="31">
        <v>3.5767669265748689E-2</v>
      </c>
      <c r="I753" s="31">
        <v>3.9349197425636702E-2</v>
      </c>
      <c r="J753" s="34" t="s">
        <v>416</v>
      </c>
      <c r="K753" s="31" t="s">
        <v>383</v>
      </c>
    </row>
    <row r="754" spans="1:11" x14ac:dyDescent="0.3">
      <c r="A754" s="31" t="s">
        <v>387</v>
      </c>
      <c r="B754" s="31">
        <v>13</v>
      </c>
      <c r="C754" s="31">
        <v>2.4582242183120192E-3</v>
      </c>
      <c r="D754" s="31">
        <v>1.7749010587305276E-2</v>
      </c>
      <c r="E754" s="31">
        <v>6.3225953593164935E-2</v>
      </c>
      <c r="F754" s="31">
        <v>1.4773468410263651E-2</v>
      </c>
      <c r="G754" s="31">
        <v>1.033767207021896E-2</v>
      </c>
      <c r="H754" s="31">
        <v>1.4669195486391116E-2</v>
      </c>
      <c r="I754" s="31">
        <v>1.7464292895396697E-2</v>
      </c>
      <c r="J754" s="34" t="s">
        <v>416</v>
      </c>
      <c r="K754" s="31" t="s">
        <v>383</v>
      </c>
    </row>
    <row r="755" spans="1:11" x14ac:dyDescent="0.3">
      <c r="A755" s="31" t="s">
        <v>389</v>
      </c>
      <c r="B755" s="31">
        <v>221</v>
      </c>
      <c r="C755" s="31">
        <v>2.9706789651384589E-4</v>
      </c>
      <c r="D755" s="31">
        <v>5.4991949856806617E-2</v>
      </c>
      <c r="E755" s="31">
        <v>0.19929689432092765</v>
      </c>
      <c r="F755" s="31">
        <v>3.1072078426340213E-2</v>
      </c>
      <c r="G755" s="31">
        <v>3.5301984176578899E-2</v>
      </c>
      <c r="H755" s="31">
        <v>4.9764542987481696E-2</v>
      </c>
      <c r="I755" s="31">
        <v>7.0496776181703302E-2</v>
      </c>
      <c r="J755" s="34" t="s">
        <v>416</v>
      </c>
      <c r="K755" s="31" t="s">
        <v>383</v>
      </c>
    </row>
    <row r="756" spans="1:11" x14ac:dyDescent="0.3">
      <c r="A756" s="31" t="s">
        <v>390</v>
      </c>
      <c r="B756" s="31">
        <v>367</v>
      </c>
      <c r="C756" s="31">
        <v>5.4635108296255779E-3</v>
      </c>
      <c r="D756" s="31">
        <v>3.4275446424841705E-2</v>
      </c>
      <c r="E756" s="31">
        <v>0.20668413007720202</v>
      </c>
      <c r="F756" s="31">
        <v>2.3541180576214044E-2</v>
      </c>
      <c r="G756" s="31">
        <v>2.1486078686870799E-2</v>
      </c>
      <c r="H756" s="31">
        <v>2.9886427106081668E-2</v>
      </c>
      <c r="I756" s="31">
        <v>3.8647450432779375E-2</v>
      </c>
      <c r="J756" s="34" t="s">
        <v>416</v>
      </c>
      <c r="K756" s="31" t="s">
        <v>383</v>
      </c>
    </row>
    <row r="757" spans="1:11" x14ac:dyDescent="0.3">
      <c r="A757" s="31" t="s">
        <v>391</v>
      </c>
      <c r="B757" s="31">
        <v>1613</v>
      </c>
      <c r="C757" s="31">
        <v>1.0661576977366682E-3</v>
      </c>
      <c r="D757" s="31">
        <v>3.5720728200662494E-2</v>
      </c>
      <c r="E757" s="31">
        <v>0.23780700165357577</v>
      </c>
      <c r="F757" s="31">
        <v>1.930949117802349E-2</v>
      </c>
      <c r="G757" s="31">
        <v>2.3601073085011977E-2</v>
      </c>
      <c r="H757" s="31">
        <v>3.202188507419023E-2</v>
      </c>
      <c r="I757" s="31">
        <v>4.3656827473459184E-2</v>
      </c>
      <c r="J757" s="34" t="s">
        <v>416</v>
      </c>
      <c r="K757" s="31" t="s">
        <v>383</v>
      </c>
    </row>
    <row r="758" spans="1:11" x14ac:dyDescent="0.3">
      <c r="A758" s="31" t="s">
        <v>292</v>
      </c>
      <c r="B758" s="31">
        <v>2247</v>
      </c>
      <c r="C758" s="31">
        <v>2.9706789651384589E-4</v>
      </c>
      <c r="D758" s="31">
        <v>3.734678102019437E-2</v>
      </c>
      <c r="E758" s="31">
        <v>0.23780700165357577</v>
      </c>
      <c r="F758" s="31">
        <v>2.2256699601774364E-2</v>
      </c>
      <c r="G758" s="31" t="e">
        <v>#NUM!</v>
      </c>
      <c r="H758" s="31" t="e">
        <v>#NUM!</v>
      </c>
      <c r="I758" s="31" t="e">
        <v>#NUM!</v>
      </c>
      <c r="J758" s="34" t="e">
        <v>#NUM!</v>
      </c>
      <c r="K758" s="31" t="s">
        <v>383</v>
      </c>
    </row>
    <row r="759" spans="1:11" x14ac:dyDescent="0.3">
      <c r="G759" s="31" t="s">
        <v>277</v>
      </c>
      <c r="H759" s="31" t="s">
        <v>277</v>
      </c>
      <c r="I759" s="31" t="s">
        <v>277</v>
      </c>
      <c r="J759" s="34" t="s">
        <v>277</v>
      </c>
      <c r="K759" s="31" t="s">
        <v>277</v>
      </c>
    </row>
    <row r="760" spans="1:11" x14ac:dyDescent="0.3">
      <c r="G760" s="31" t="s">
        <v>277</v>
      </c>
      <c r="H760" s="31" t="s">
        <v>277</v>
      </c>
      <c r="I760" s="31" t="s">
        <v>277</v>
      </c>
      <c r="J760" s="34" t="s">
        <v>277</v>
      </c>
      <c r="K760" s="31" t="s">
        <v>277</v>
      </c>
    </row>
    <row r="761" spans="1:11" x14ac:dyDescent="0.3">
      <c r="G761" s="31" t="s">
        <v>277</v>
      </c>
      <c r="H761" s="31" t="s">
        <v>277</v>
      </c>
      <c r="I761" s="31" t="s">
        <v>277</v>
      </c>
      <c r="J761" s="34" t="s">
        <v>277</v>
      </c>
      <c r="K761" s="31" t="s">
        <v>277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 t="s">
        <v>277</v>
      </c>
      <c r="H838" s="30" t="s">
        <v>277</v>
      </c>
      <c r="I838" s="30" t="s">
        <v>277</v>
      </c>
      <c r="J838" s="34" t="s">
        <v>277</v>
      </c>
      <c r="K838" s="31" t="s">
        <v>277</v>
      </c>
    </row>
    <row r="839" spans="1:11" x14ac:dyDescent="0.3">
      <c r="A839" s="34"/>
      <c r="B839" s="30"/>
      <c r="C839" s="30"/>
      <c r="D839" s="30"/>
      <c r="E839" s="30"/>
      <c r="F839" s="30"/>
      <c r="G839" s="30" t="s">
        <v>277</v>
      </c>
      <c r="H839" s="30" t="s">
        <v>277</v>
      </c>
      <c r="I839" s="30" t="s">
        <v>277</v>
      </c>
      <c r="J839" s="34" t="s">
        <v>277</v>
      </c>
      <c r="K839" s="31" t="s">
        <v>277</v>
      </c>
    </row>
    <row r="840" spans="1:11" x14ac:dyDescent="0.3">
      <c r="A840" s="34"/>
      <c r="B840" s="30"/>
      <c r="C840" s="30"/>
      <c r="D840" s="30"/>
      <c r="E840" s="30"/>
      <c r="F840" s="30"/>
      <c r="G840" s="30" t="s">
        <v>277</v>
      </c>
      <c r="H840" s="30" t="s">
        <v>277</v>
      </c>
      <c r="I840" s="30" t="s">
        <v>277</v>
      </c>
      <c r="J840" s="34" t="s">
        <v>277</v>
      </c>
      <c r="K840" s="31" t="s">
        <v>277</v>
      </c>
    </row>
    <row r="841" spans="1:11" x14ac:dyDescent="0.3">
      <c r="A841" s="34"/>
      <c r="B841" s="30"/>
      <c r="C841" s="30"/>
      <c r="D841" s="30"/>
      <c r="E841" s="30"/>
      <c r="F841" s="30"/>
      <c r="G841" s="30" t="s">
        <v>277</v>
      </c>
      <c r="H841" s="30" t="s">
        <v>277</v>
      </c>
      <c r="I841" s="30" t="s">
        <v>277</v>
      </c>
      <c r="J841" s="34" t="s">
        <v>277</v>
      </c>
      <c r="K841" s="31" t="s">
        <v>277</v>
      </c>
    </row>
    <row r="842" spans="1:11" x14ac:dyDescent="0.3">
      <c r="A842" s="34"/>
      <c r="B842" s="30"/>
      <c r="C842" s="30"/>
      <c r="D842" s="30"/>
      <c r="E842" s="30"/>
      <c r="F842" s="30"/>
      <c r="G842" s="30" t="s">
        <v>277</v>
      </c>
      <c r="H842" s="30" t="s">
        <v>277</v>
      </c>
      <c r="I842" s="30" t="s">
        <v>277</v>
      </c>
      <c r="J842" s="34" t="s">
        <v>277</v>
      </c>
      <c r="K842" s="31" t="s">
        <v>277</v>
      </c>
    </row>
    <row r="843" spans="1:11" x14ac:dyDescent="0.3">
      <c r="A843" s="34"/>
      <c r="B843" s="30"/>
      <c r="C843" s="30"/>
      <c r="D843" s="30"/>
      <c r="E843" s="30"/>
      <c r="F843" s="30"/>
      <c r="G843" s="30" t="s">
        <v>277</v>
      </c>
      <c r="H843" s="30" t="s">
        <v>277</v>
      </c>
      <c r="I843" s="30" t="s">
        <v>277</v>
      </c>
      <c r="J843" s="34" t="s">
        <v>277</v>
      </c>
      <c r="K843" s="31" t="s">
        <v>277</v>
      </c>
    </row>
    <row r="844" spans="1:11" x14ac:dyDescent="0.3">
      <c r="A844" s="34"/>
      <c r="B844" s="30"/>
      <c r="C844" s="30"/>
      <c r="D844" s="30"/>
      <c r="E844" s="30"/>
      <c r="F844" s="30"/>
      <c r="G844" s="30" t="s">
        <v>277</v>
      </c>
      <c r="H844" s="30" t="s">
        <v>277</v>
      </c>
      <c r="I844" s="30" t="s">
        <v>277</v>
      </c>
      <c r="J844" s="34" t="s">
        <v>277</v>
      </c>
      <c r="K844" s="31" t="s">
        <v>277</v>
      </c>
    </row>
    <row r="845" spans="1:11" x14ac:dyDescent="0.3">
      <c r="A845" s="34"/>
      <c r="B845" s="30"/>
      <c r="C845" s="30"/>
      <c r="D845" s="30"/>
      <c r="E845" s="30"/>
      <c r="F845" s="30"/>
      <c r="G845" s="30" t="s">
        <v>277</v>
      </c>
      <c r="H845" s="30" t="s">
        <v>277</v>
      </c>
      <c r="I845" s="30" t="s">
        <v>277</v>
      </c>
      <c r="J845" s="34" t="s">
        <v>277</v>
      </c>
      <c r="K845" s="31" t="s">
        <v>277</v>
      </c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270"/>
  <sheetViews>
    <sheetView workbookViewId="0">
      <selection activeCell="A9" sqref="A9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169</v>
      </c>
      <c r="B2">
        <v>8</v>
      </c>
      <c r="C2">
        <v>552.3811347869364</v>
      </c>
      <c r="D2">
        <v>1888.2398451979896</v>
      </c>
      <c r="E2">
        <v>3356.0357782781598</v>
      </c>
      <c r="F2">
        <v>940.51432931302168</v>
      </c>
      <c r="G2">
        <v>1125.4182943931457</v>
      </c>
      <c r="H2">
        <v>1768.0829436241422</v>
      </c>
      <c r="I2">
        <v>2781.0234059225304</v>
      </c>
      <c r="J2" t="s">
        <v>417</v>
      </c>
      <c r="K2" t="s">
        <v>130</v>
      </c>
    </row>
    <row r="3" spans="1:11" ht="14.4" x14ac:dyDescent="0.3">
      <c r="A3" t="s">
        <v>147</v>
      </c>
      <c r="B3">
        <v>8</v>
      </c>
      <c r="C3">
        <v>78.92375595659513</v>
      </c>
      <c r="D3">
        <v>397.65151511324473</v>
      </c>
      <c r="E3">
        <v>585.1608382692508</v>
      </c>
      <c r="F3">
        <v>165.30185767354286</v>
      </c>
      <c r="G3">
        <v>323.45489127215478</v>
      </c>
      <c r="H3">
        <v>387.38686142593309</v>
      </c>
      <c r="I3">
        <v>561.45515993375193</v>
      </c>
      <c r="J3" t="s">
        <v>417</v>
      </c>
      <c r="K3" t="s">
        <v>130</v>
      </c>
    </row>
    <row r="4" spans="1:11" ht="14.4" x14ac:dyDescent="0.3">
      <c r="A4" t="s">
        <v>182</v>
      </c>
      <c r="B4">
        <v>8</v>
      </c>
      <c r="C4">
        <v>301.8862857304515</v>
      </c>
      <c r="D4">
        <v>489.56118107496496</v>
      </c>
      <c r="E4">
        <v>661.51561802797448</v>
      </c>
      <c r="F4">
        <v>118.68046737862859</v>
      </c>
      <c r="G4">
        <v>377.06005424017656</v>
      </c>
      <c r="H4">
        <v>522.19106106980246</v>
      </c>
      <c r="I4">
        <v>565.88138751972781</v>
      </c>
      <c r="J4" t="s">
        <v>417</v>
      </c>
      <c r="K4" t="s">
        <v>130</v>
      </c>
    </row>
    <row r="5" spans="1:11" ht="14.4" x14ac:dyDescent="0.3">
      <c r="A5" t="s">
        <v>199</v>
      </c>
      <c r="B5">
        <v>8</v>
      </c>
      <c r="C5">
        <v>460.34227505852209</v>
      </c>
      <c r="D5">
        <v>600.33553146732675</v>
      </c>
      <c r="E5">
        <v>949.7871619475211</v>
      </c>
      <c r="F5">
        <v>169.11808509133888</v>
      </c>
      <c r="G5">
        <v>476.52564523006123</v>
      </c>
      <c r="H5">
        <v>529.0378161352146</v>
      </c>
      <c r="I5">
        <v>711.1498528019855</v>
      </c>
      <c r="J5" t="s">
        <v>417</v>
      </c>
      <c r="K5" t="s">
        <v>130</v>
      </c>
    </row>
    <row r="6" spans="1:11" ht="14.4" x14ac:dyDescent="0.3">
      <c r="A6" t="s">
        <v>210</v>
      </c>
      <c r="B6">
        <v>8</v>
      </c>
      <c r="C6">
        <v>264.31595021060019</v>
      </c>
      <c r="D6">
        <v>502.90937382919151</v>
      </c>
      <c r="E6">
        <v>701.00038195687466</v>
      </c>
      <c r="F6">
        <v>182.26917279004874</v>
      </c>
      <c r="G6">
        <v>321.25374391823323</v>
      </c>
      <c r="H6">
        <v>486.70794665628659</v>
      </c>
      <c r="I6">
        <v>694.75396825904056</v>
      </c>
      <c r="J6" t="s">
        <v>417</v>
      </c>
      <c r="K6" t="s">
        <v>130</v>
      </c>
    </row>
    <row r="7" spans="1:11" ht="14.4" x14ac:dyDescent="0.3">
      <c r="A7" t="s">
        <v>195</v>
      </c>
      <c r="B7">
        <v>8</v>
      </c>
      <c r="C7">
        <v>476.72848700022553</v>
      </c>
      <c r="D7">
        <v>634.00146478787951</v>
      </c>
      <c r="E7">
        <v>1029.139458559177</v>
      </c>
      <c r="F7">
        <v>173.04433689919338</v>
      </c>
      <c r="G7">
        <v>524.05967624744335</v>
      </c>
      <c r="H7">
        <v>581.82996846957019</v>
      </c>
      <c r="I7">
        <v>676.25675573161789</v>
      </c>
      <c r="J7" t="s">
        <v>417</v>
      </c>
      <c r="K7" t="s">
        <v>130</v>
      </c>
    </row>
    <row r="8" spans="1:11" ht="14.4" x14ac:dyDescent="0.3">
      <c r="A8" t="s">
        <v>205</v>
      </c>
      <c r="B8">
        <v>9</v>
      </c>
      <c r="C8">
        <v>388.98396506300111</v>
      </c>
      <c r="D8">
        <v>879.32523940798308</v>
      </c>
      <c r="E8">
        <v>3102.3067128131074</v>
      </c>
      <c r="F8">
        <v>849.21670293621787</v>
      </c>
      <c r="G8">
        <v>516.52034738136445</v>
      </c>
      <c r="H8">
        <v>587.79374330649648</v>
      </c>
      <c r="I8">
        <v>804.535404595817</v>
      </c>
      <c r="J8" t="s">
        <v>417</v>
      </c>
      <c r="K8" t="s">
        <v>130</v>
      </c>
    </row>
    <row r="9" spans="1:11" ht="14.4" x14ac:dyDescent="0.3">
      <c r="A9" t="s">
        <v>160</v>
      </c>
      <c r="B9">
        <v>9</v>
      </c>
      <c r="C9">
        <v>336.66867680256752</v>
      </c>
      <c r="D9">
        <v>420.29090105015661</v>
      </c>
      <c r="E9">
        <v>586.65702090757441</v>
      </c>
      <c r="F9">
        <v>75.717534135964669</v>
      </c>
      <c r="G9">
        <v>369.73250511601736</v>
      </c>
      <c r="H9">
        <v>392.28452235406371</v>
      </c>
      <c r="I9">
        <v>463.15741880469511</v>
      </c>
      <c r="J9" t="s">
        <v>417</v>
      </c>
      <c r="K9" t="s">
        <v>130</v>
      </c>
    </row>
    <row r="10" spans="1:11" ht="14.4" x14ac:dyDescent="0.3">
      <c r="A10" t="s">
        <v>94</v>
      </c>
      <c r="B10">
        <v>9</v>
      </c>
      <c r="C10">
        <v>330.51449202345628</v>
      </c>
      <c r="D10">
        <v>535.12832520910843</v>
      </c>
      <c r="E10">
        <v>1025.2395545635925</v>
      </c>
      <c r="F10">
        <v>199.20948029243129</v>
      </c>
      <c r="G10">
        <v>415.61100066217136</v>
      </c>
      <c r="H10">
        <v>514.27870202775216</v>
      </c>
      <c r="I10">
        <v>559.78666025833695</v>
      </c>
      <c r="J10" t="s">
        <v>417</v>
      </c>
      <c r="K10" t="s">
        <v>130</v>
      </c>
    </row>
    <row r="11" spans="1:11" ht="14.4" x14ac:dyDescent="0.3">
      <c r="A11" t="s">
        <v>220</v>
      </c>
      <c r="B11">
        <v>9</v>
      </c>
      <c r="C11">
        <v>504.95532642923303</v>
      </c>
      <c r="D11">
        <v>734.85636580377695</v>
      </c>
      <c r="E11">
        <v>1169.9997442725066</v>
      </c>
      <c r="F11">
        <v>238.30796297089714</v>
      </c>
      <c r="G11">
        <v>534.4906091976452</v>
      </c>
      <c r="H11">
        <v>664.46226310287238</v>
      </c>
      <c r="I11">
        <v>957.51721470373411</v>
      </c>
      <c r="J11" t="s">
        <v>417</v>
      </c>
      <c r="K11" t="s">
        <v>130</v>
      </c>
    </row>
    <row r="12" spans="1:11" ht="14.4" x14ac:dyDescent="0.3">
      <c r="A12" t="s">
        <v>204</v>
      </c>
      <c r="B12">
        <v>9</v>
      </c>
      <c r="C12">
        <v>263.84150232726626</v>
      </c>
      <c r="D12">
        <v>441.10537164634081</v>
      </c>
      <c r="E12">
        <v>636.64988096654997</v>
      </c>
      <c r="F12">
        <v>102.40458746748585</v>
      </c>
      <c r="G12">
        <v>378.18093021037987</v>
      </c>
      <c r="H12">
        <v>431.19158149737723</v>
      </c>
      <c r="I12">
        <v>492.91207768543234</v>
      </c>
      <c r="J12" t="s">
        <v>417</v>
      </c>
      <c r="K12" t="s">
        <v>130</v>
      </c>
    </row>
    <row r="13" spans="1:11" ht="14.4" x14ac:dyDescent="0.3">
      <c r="A13" t="s">
        <v>165</v>
      </c>
      <c r="B13">
        <v>9</v>
      </c>
      <c r="C13">
        <v>285.6940452643862</v>
      </c>
      <c r="D13">
        <v>972.71613996073188</v>
      </c>
      <c r="E13">
        <v>1765.6652239101531</v>
      </c>
      <c r="F13">
        <v>520.23980306759336</v>
      </c>
      <c r="G13">
        <v>503.56732182650956</v>
      </c>
      <c r="H13">
        <v>903.05077437205796</v>
      </c>
      <c r="I13">
        <v>1466.1755850908139</v>
      </c>
      <c r="J13" t="s">
        <v>417</v>
      </c>
      <c r="K13" t="s">
        <v>130</v>
      </c>
    </row>
    <row r="14" spans="1:11" ht="14.4" x14ac:dyDescent="0.3">
      <c r="A14" t="s">
        <v>176</v>
      </c>
      <c r="B14">
        <v>9</v>
      </c>
      <c r="C14">
        <v>422.32136434504793</v>
      </c>
      <c r="D14">
        <v>563.22111961037558</v>
      </c>
      <c r="E14">
        <v>757.01125232590925</v>
      </c>
      <c r="F14">
        <v>116.76051546163771</v>
      </c>
      <c r="G14">
        <v>480.09275192916112</v>
      </c>
      <c r="H14">
        <v>519.99788217369735</v>
      </c>
      <c r="I14">
        <v>662.24798910521974</v>
      </c>
      <c r="J14" t="s">
        <v>417</v>
      </c>
      <c r="K14" t="s">
        <v>130</v>
      </c>
    </row>
    <row r="15" spans="1:11" ht="14.4" x14ac:dyDescent="0.3">
      <c r="A15" t="s">
        <v>134</v>
      </c>
      <c r="B15">
        <v>9</v>
      </c>
      <c r="C15">
        <v>398.5136550152144</v>
      </c>
      <c r="D15">
        <v>653.95077689819425</v>
      </c>
      <c r="E15">
        <v>1127.6765682285761</v>
      </c>
      <c r="F15">
        <v>224.07170381189735</v>
      </c>
      <c r="G15">
        <v>523.1871109317409</v>
      </c>
      <c r="H15">
        <v>538.76600639389108</v>
      </c>
      <c r="I15">
        <v>807.4237579995945</v>
      </c>
      <c r="J15" t="s">
        <v>417</v>
      </c>
      <c r="K15" t="s">
        <v>130</v>
      </c>
    </row>
    <row r="16" spans="1:11" ht="14.4" x14ac:dyDescent="0.3">
      <c r="A16" t="s">
        <v>115</v>
      </c>
      <c r="B16">
        <v>10</v>
      </c>
      <c r="C16">
        <v>540.66597687849435</v>
      </c>
      <c r="D16">
        <v>1540.6262661018302</v>
      </c>
      <c r="E16">
        <v>7102.7534565724418</v>
      </c>
      <c r="F16">
        <v>1988.3481369342182</v>
      </c>
      <c r="G16">
        <v>660.33126700874425</v>
      </c>
      <c r="H16">
        <v>831.21475998642632</v>
      </c>
      <c r="I16">
        <v>1304.132903192849</v>
      </c>
      <c r="J16" t="s">
        <v>417</v>
      </c>
      <c r="K16" t="s">
        <v>130</v>
      </c>
    </row>
    <row r="17" spans="1:11" ht="14.4" x14ac:dyDescent="0.3">
      <c r="A17" t="s">
        <v>154</v>
      </c>
      <c r="B17">
        <v>10</v>
      </c>
      <c r="C17">
        <v>347.65826511301566</v>
      </c>
      <c r="D17">
        <v>725.11329189540709</v>
      </c>
      <c r="E17">
        <v>3010.9972570183136</v>
      </c>
      <c r="F17">
        <v>810.03510235670637</v>
      </c>
      <c r="G17">
        <v>385.82030405942362</v>
      </c>
      <c r="H17">
        <v>471.33925561993726</v>
      </c>
      <c r="I17">
        <v>593.18027769037485</v>
      </c>
      <c r="J17" t="s">
        <v>417</v>
      </c>
      <c r="K17" t="s">
        <v>130</v>
      </c>
    </row>
    <row r="18" spans="1:11" ht="14.4" x14ac:dyDescent="0.3">
      <c r="A18" t="s">
        <v>145</v>
      </c>
      <c r="B18">
        <v>10</v>
      </c>
      <c r="C18">
        <v>417.09326988782288</v>
      </c>
      <c r="D18">
        <v>683.80666092696879</v>
      </c>
      <c r="E18">
        <v>1675.5671013447563</v>
      </c>
      <c r="F18">
        <v>387.49619513921539</v>
      </c>
      <c r="G18">
        <v>444.25170065920298</v>
      </c>
      <c r="H18">
        <v>532.96239500842012</v>
      </c>
      <c r="I18">
        <v>833.73871459542499</v>
      </c>
      <c r="J18" t="s">
        <v>417</v>
      </c>
      <c r="K18" t="s">
        <v>130</v>
      </c>
    </row>
    <row r="19" spans="1:11" ht="14.4" x14ac:dyDescent="0.3">
      <c r="A19" t="s">
        <v>203</v>
      </c>
      <c r="B19">
        <v>10</v>
      </c>
      <c r="C19">
        <v>81.798319656316721</v>
      </c>
      <c r="D19">
        <v>443.06502891822902</v>
      </c>
      <c r="E19">
        <v>688.9101588575096</v>
      </c>
      <c r="F19">
        <v>154.15901998691379</v>
      </c>
      <c r="G19">
        <v>406.06433369352777</v>
      </c>
      <c r="H19">
        <v>467.15442779228124</v>
      </c>
      <c r="I19">
        <v>510.09482984060026</v>
      </c>
      <c r="J19" t="s">
        <v>417</v>
      </c>
      <c r="K19" t="s">
        <v>130</v>
      </c>
    </row>
    <row r="20" spans="1:11" ht="14.4" x14ac:dyDescent="0.3">
      <c r="A20" t="s">
        <v>96</v>
      </c>
      <c r="B20">
        <v>10</v>
      </c>
      <c r="C20">
        <v>325.08113994326624</v>
      </c>
      <c r="D20">
        <v>480.36505057321011</v>
      </c>
      <c r="E20">
        <v>841.64250235289376</v>
      </c>
      <c r="F20">
        <v>152.37777885124859</v>
      </c>
      <c r="G20">
        <v>374.77734656935894</v>
      </c>
      <c r="H20">
        <v>435.76569604946286</v>
      </c>
      <c r="I20">
        <v>551.74257488914259</v>
      </c>
      <c r="J20" t="s">
        <v>417</v>
      </c>
      <c r="K20" t="s">
        <v>130</v>
      </c>
    </row>
    <row r="21" spans="1:11" ht="14.4" x14ac:dyDescent="0.3">
      <c r="A21" t="s">
        <v>144</v>
      </c>
      <c r="B21">
        <v>11</v>
      </c>
      <c r="C21">
        <v>439.16273612951579</v>
      </c>
      <c r="D21">
        <v>1180.4123825777676</v>
      </c>
      <c r="E21">
        <v>2083.1703361920522</v>
      </c>
      <c r="F21">
        <v>463.85973233718858</v>
      </c>
      <c r="G21">
        <v>881.40979970561864</v>
      </c>
      <c r="H21">
        <v>1239.9792873399433</v>
      </c>
      <c r="I21">
        <v>1410.7481607209961</v>
      </c>
      <c r="J21" t="s">
        <v>417</v>
      </c>
      <c r="K21" t="s">
        <v>130</v>
      </c>
    </row>
    <row r="22" spans="1:11" ht="14.4" x14ac:dyDescent="0.3">
      <c r="A22" t="s">
        <v>224</v>
      </c>
      <c r="B22">
        <v>11</v>
      </c>
      <c r="C22">
        <v>316.5759636899287</v>
      </c>
      <c r="D22">
        <v>499.39241565033814</v>
      </c>
      <c r="E22">
        <v>908.74754673349662</v>
      </c>
      <c r="F22">
        <v>166.16329871094769</v>
      </c>
      <c r="G22">
        <v>393.70642896332862</v>
      </c>
      <c r="H22">
        <v>471.90537781855016</v>
      </c>
      <c r="I22">
        <v>551.9467079138534</v>
      </c>
      <c r="J22" t="s">
        <v>417</v>
      </c>
      <c r="K22" t="s">
        <v>130</v>
      </c>
    </row>
    <row r="23" spans="1:11" ht="14.4" x14ac:dyDescent="0.3">
      <c r="A23" t="s">
        <v>149</v>
      </c>
      <c r="B23">
        <v>11</v>
      </c>
      <c r="C23">
        <v>334.59330827328762</v>
      </c>
      <c r="D23">
        <v>551.00144656232612</v>
      </c>
      <c r="E23">
        <v>767.34755685439552</v>
      </c>
      <c r="F23">
        <v>113.28342413963757</v>
      </c>
      <c r="G23">
        <v>509.59620972110918</v>
      </c>
      <c r="H23">
        <v>540.25958811558814</v>
      </c>
      <c r="I23">
        <v>607.04469540566049</v>
      </c>
      <c r="J23" t="s">
        <v>417</v>
      </c>
      <c r="K23" t="s">
        <v>130</v>
      </c>
    </row>
    <row r="24" spans="1:11" ht="14.4" x14ac:dyDescent="0.3">
      <c r="A24" t="s">
        <v>98</v>
      </c>
      <c r="B24">
        <v>12</v>
      </c>
      <c r="C24">
        <v>272.81968103553407</v>
      </c>
      <c r="D24">
        <v>688.92263898510737</v>
      </c>
      <c r="E24">
        <v>855.56440870213009</v>
      </c>
      <c r="F24">
        <v>187.08320548522195</v>
      </c>
      <c r="G24">
        <v>600.5663233031712</v>
      </c>
      <c r="H24">
        <v>761.71084632407883</v>
      </c>
      <c r="I24">
        <v>828.68080510759296</v>
      </c>
      <c r="J24" t="s">
        <v>417</v>
      </c>
      <c r="K24" t="s">
        <v>130</v>
      </c>
    </row>
    <row r="25" spans="1:11" ht="14.4" x14ac:dyDescent="0.3">
      <c r="A25" t="s">
        <v>164</v>
      </c>
      <c r="B25">
        <v>12</v>
      </c>
      <c r="C25">
        <v>306.00673696522006</v>
      </c>
      <c r="D25">
        <v>481.77903435447996</v>
      </c>
      <c r="E25">
        <v>633.84398516223223</v>
      </c>
      <c r="F25">
        <v>87.961207328699857</v>
      </c>
      <c r="G25">
        <v>434.38583189179735</v>
      </c>
      <c r="H25">
        <v>486.49773028425579</v>
      </c>
      <c r="I25">
        <v>531.5698567089778</v>
      </c>
      <c r="J25" t="s">
        <v>417</v>
      </c>
      <c r="K25" t="s">
        <v>130</v>
      </c>
    </row>
    <row r="26" spans="1:11" ht="14.4" x14ac:dyDescent="0.3">
      <c r="A26" t="s">
        <v>179</v>
      </c>
      <c r="B26">
        <v>12</v>
      </c>
      <c r="C26">
        <v>317.1577243236967</v>
      </c>
      <c r="D26">
        <v>562.48003197787239</v>
      </c>
      <c r="E26">
        <v>821.5047964946308</v>
      </c>
      <c r="F26">
        <v>170.42226782796311</v>
      </c>
      <c r="G26">
        <v>416.70285776785539</v>
      </c>
      <c r="H26">
        <v>551.82020722610014</v>
      </c>
      <c r="I26">
        <v>713.62214578562919</v>
      </c>
      <c r="J26" t="s">
        <v>417</v>
      </c>
      <c r="K26" t="s">
        <v>130</v>
      </c>
    </row>
    <row r="27" spans="1:11" ht="14.4" x14ac:dyDescent="0.3">
      <c r="A27" t="s">
        <v>155</v>
      </c>
      <c r="B27">
        <v>12</v>
      </c>
      <c r="C27">
        <v>336.81469017545373</v>
      </c>
      <c r="D27">
        <v>450.51563403484005</v>
      </c>
      <c r="E27">
        <v>722.37313855780133</v>
      </c>
      <c r="F27">
        <v>128.97263168826103</v>
      </c>
      <c r="G27">
        <v>347.95689632860797</v>
      </c>
      <c r="H27">
        <v>399.7831277748532</v>
      </c>
      <c r="I27">
        <v>550.91971416628621</v>
      </c>
      <c r="J27" t="s">
        <v>417</v>
      </c>
      <c r="K27" t="s">
        <v>130</v>
      </c>
    </row>
    <row r="28" spans="1:11" ht="14.4" x14ac:dyDescent="0.3">
      <c r="A28" t="s">
        <v>177</v>
      </c>
      <c r="B28">
        <v>13</v>
      </c>
      <c r="C28">
        <v>116.64452723172965</v>
      </c>
      <c r="D28">
        <v>501.1357656345487</v>
      </c>
      <c r="E28">
        <v>893.25681492109038</v>
      </c>
      <c r="F28">
        <v>218.49744741185131</v>
      </c>
      <c r="G28">
        <v>358.22229016228539</v>
      </c>
      <c r="H28">
        <v>463.72607693904899</v>
      </c>
      <c r="I28">
        <v>662.385586773932</v>
      </c>
      <c r="J28" t="s">
        <v>417</v>
      </c>
      <c r="K28" t="s">
        <v>130</v>
      </c>
    </row>
    <row r="29" spans="1:11" ht="14.4" x14ac:dyDescent="0.3">
      <c r="A29" t="s">
        <v>153</v>
      </c>
      <c r="B29">
        <v>15</v>
      </c>
      <c r="C29">
        <v>51.535417024935512</v>
      </c>
      <c r="D29">
        <v>568.51138000025855</v>
      </c>
      <c r="E29">
        <v>1151.2089534712741</v>
      </c>
      <c r="F29">
        <v>294.56879292842996</v>
      </c>
      <c r="G29">
        <v>430.7881809721145</v>
      </c>
      <c r="H29">
        <v>522.7788402754536</v>
      </c>
      <c r="I29">
        <v>807.3957736799739</v>
      </c>
      <c r="J29" t="s">
        <v>417</v>
      </c>
      <c r="K29" t="s">
        <v>130</v>
      </c>
    </row>
    <row r="30" spans="1:11" ht="14.4" x14ac:dyDescent="0.3">
      <c r="A30" t="s">
        <v>217</v>
      </c>
      <c r="B30">
        <v>15</v>
      </c>
      <c r="C30">
        <v>259.65535848910605</v>
      </c>
      <c r="D30">
        <v>718.2152937646249</v>
      </c>
      <c r="E30">
        <v>1339.1181153368132</v>
      </c>
      <c r="F30">
        <v>293.07769846943381</v>
      </c>
      <c r="G30">
        <v>526.67872665003222</v>
      </c>
      <c r="H30">
        <v>704.22823610538319</v>
      </c>
      <c r="I30">
        <v>820.92967033513412</v>
      </c>
      <c r="J30" t="s">
        <v>417</v>
      </c>
      <c r="K30" t="s">
        <v>130</v>
      </c>
    </row>
    <row r="31" spans="1:11" ht="14.4" x14ac:dyDescent="0.3">
      <c r="A31" t="s">
        <v>209</v>
      </c>
      <c r="B31">
        <v>15</v>
      </c>
      <c r="C31">
        <v>264.82820242647773</v>
      </c>
      <c r="D31">
        <v>475.73405952746873</v>
      </c>
      <c r="E31">
        <v>703.16845010509132</v>
      </c>
      <c r="F31">
        <v>118.46528964651193</v>
      </c>
      <c r="G31">
        <v>409.6168042447041</v>
      </c>
      <c r="H31">
        <v>464.25395435300311</v>
      </c>
      <c r="I31">
        <v>534.61225274739957</v>
      </c>
      <c r="J31" t="s">
        <v>417</v>
      </c>
      <c r="K31" t="s">
        <v>130</v>
      </c>
    </row>
    <row r="32" spans="1:11" ht="14.4" x14ac:dyDescent="0.3">
      <c r="A32" t="s">
        <v>202</v>
      </c>
      <c r="B32">
        <v>16</v>
      </c>
      <c r="C32">
        <v>253.68425811161694</v>
      </c>
      <c r="D32">
        <v>474.05344566289421</v>
      </c>
      <c r="E32">
        <v>647.79484349846814</v>
      </c>
      <c r="F32">
        <v>105.35995656213608</v>
      </c>
      <c r="G32">
        <v>388.97104015265916</v>
      </c>
      <c r="H32">
        <v>495.54324268469361</v>
      </c>
      <c r="I32">
        <v>549.93429594628492</v>
      </c>
      <c r="J32" t="s">
        <v>417</v>
      </c>
      <c r="K32" t="s">
        <v>130</v>
      </c>
    </row>
    <row r="33" spans="1:11" ht="14.4" x14ac:dyDescent="0.3">
      <c r="A33" t="s">
        <v>95</v>
      </c>
      <c r="B33">
        <v>16</v>
      </c>
      <c r="C33">
        <v>349.71892804536219</v>
      </c>
      <c r="D33">
        <v>1595.6596399860978</v>
      </c>
      <c r="E33">
        <v>10833.187591508547</v>
      </c>
      <c r="F33">
        <v>2506.5414892489439</v>
      </c>
      <c r="G33">
        <v>585.49006061098794</v>
      </c>
      <c r="H33">
        <v>893.79531381536253</v>
      </c>
      <c r="I33">
        <v>1430.0663918512571</v>
      </c>
      <c r="J33" t="s">
        <v>417</v>
      </c>
      <c r="K33" t="s">
        <v>130</v>
      </c>
    </row>
    <row r="34" spans="1:11" ht="14.4" x14ac:dyDescent="0.3">
      <c r="A34" t="s">
        <v>159</v>
      </c>
      <c r="B34">
        <v>18</v>
      </c>
      <c r="C34">
        <v>175.84055823131442</v>
      </c>
      <c r="D34">
        <v>933.58436378696888</v>
      </c>
      <c r="E34">
        <v>5270.4645530376301</v>
      </c>
      <c r="F34">
        <v>1143.2317474262802</v>
      </c>
      <c r="G34">
        <v>299.85003867808319</v>
      </c>
      <c r="H34">
        <v>689.33272463485332</v>
      </c>
      <c r="I34">
        <v>1066.1112552207476</v>
      </c>
      <c r="J34" t="s">
        <v>417</v>
      </c>
      <c r="K34" t="s">
        <v>130</v>
      </c>
    </row>
    <row r="35" spans="1:11" ht="14.4" x14ac:dyDescent="0.3">
      <c r="A35" t="s">
        <v>168</v>
      </c>
      <c r="B35">
        <v>18</v>
      </c>
      <c r="C35">
        <v>231.17801189740422</v>
      </c>
      <c r="D35">
        <v>719.17598654990456</v>
      </c>
      <c r="E35">
        <v>1822.4048014715095</v>
      </c>
      <c r="F35">
        <v>436.58063007025407</v>
      </c>
      <c r="G35">
        <v>454.28589048869907</v>
      </c>
      <c r="H35">
        <v>657.17820706591601</v>
      </c>
      <c r="I35">
        <v>808.57294165520761</v>
      </c>
      <c r="J35" t="s">
        <v>417</v>
      </c>
      <c r="K35" t="s">
        <v>130</v>
      </c>
    </row>
    <row r="36" spans="1:11" ht="14.4" x14ac:dyDescent="0.3">
      <c r="A36" t="s">
        <v>189</v>
      </c>
      <c r="B36">
        <v>20</v>
      </c>
      <c r="C36">
        <v>258.39096139911732</v>
      </c>
      <c r="D36">
        <v>711.98216564513916</v>
      </c>
      <c r="E36">
        <v>1626.5601601772198</v>
      </c>
      <c r="F36">
        <v>300.86565937423791</v>
      </c>
      <c r="G36">
        <v>551.48025654083904</v>
      </c>
      <c r="H36">
        <v>641.46809796040202</v>
      </c>
      <c r="I36">
        <v>893.85696462335022</v>
      </c>
      <c r="J36" t="s">
        <v>417</v>
      </c>
      <c r="K36" t="s">
        <v>130</v>
      </c>
    </row>
    <row r="37" spans="1:11" ht="14.4" x14ac:dyDescent="0.3">
      <c r="A37" t="s">
        <v>158</v>
      </c>
      <c r="B37">
        <v>20</v>
      </c>
      <c r="C37">
        <v>219.04664357222583</v>
      </c>
      <c r="D37">
        <v>459.24265686899309</v>
      </c>
      <c r="E37">
        <v>833.26379750623448</v>
      </c>
      <c r="F37">
        <v>166.69760262371878</v>
      </c>
      <c r="G37">
        <v>351.68506490897619</v>
      </c>
      <c r="H37">
        <v>408.59287943451568</v>
      </c>
      <c r="I37">
        <v>522.93683528053259</v>
      </c>
      <c r="J37" t="s">
        <v>417</v>
      </c>
      <c r="K37" t="s">
        <v>130</v>
      </c>
    </row>
    <row r="38" spans="1:11" ht="14.4" x14ac:dyDescent="0.3">
      <c r="A38" t="s">
        <v>152</v>
      </c>
      <c r="B38">
        <v>20</v>
      </c>
      <c r="C38">
        <v>303.27682939090602</v>
      </c>
      <c r="D38">
        <v>503.76344911428021</v>
      </c>
      <c r="E38">
        <v>813.75572862698982</v>
      </c>
      <c r="F38">
        <v>154.47901768478457</v>
      </c>
      <c r="G38">
        <v>412.90437175101709</v>
      </c>
      <c r="H38">
        <v>443.78738934297542</v>
      </c>
      <c r="I38">
        <v>611.63987565911179</v>
      </c>
      <c r="J38" t="s">
        <v>417</v>
      </c>
      <c r="K38" t="s">
        <v>130</v>
      </c>
    </row>
    <row r="39" spans="1:11" ht="14.4" x14ac:dyDescent="0.3">
      <c r="A39" t="s">
        <v>188</v>
      </c>
      <c r="B39">
        <v>22</v>
      </c>
      <c r="C39">
        <v>358.11976689728016</v>
      </c>
      <c r="D39">
        <v>550.69705323584992</v>
      </c>
      <c r="E39">
        <v>756.18874152776834</v>
      </c>
      <c r="F39">
        <v>130.17653925989839</v>
      </c>
      <c r="G39">
        <v>433.69605550633787</v>
      </c>
      <c r="H39">
        <v>544.78192389089486</v>
      </c>
      <c r="I39">
        <v>647.23678876258714</v>
      </c>
      <c r="J39" t="s">
        <v>417</v>
      </c>
      <c r="K39" t="s">
        <v>130</v>
      </c>
    </row>
    <row r="40" spans="1:11" ht="14.4" x14ac:dyDescent="0.3">
      <c r="A40" t="s">
        <v>211</v>
      </c>
      <c r="B40">
        <v>23</v>
      </c>
      <c r="C40">
        <v>269.96349332550972</v>
      </c>
      <c r="D40">
        <v>440.55133095809833</v>
      </c>
      <c r="E40">
        <v>765.16389541709782</v>
      </c>
      <c r="F40">
        <v>131.60120987921195</v>
      </c>
      <c r="G40">
        <v>340.49221999458143</v>
      </c>
      <c r="H40">
        <v>404.98156987227287</v>
      </c>
      <c r="I40">
        <v>518.01768820801158</v>
      </c>
      <c r="J40" t="s">
        <v>417</v>
      </c>
      <c r="K40" t="s">
        <v>130</v>
      </c>
    </row>
    <row r="41" spans="1:11" ht="14.4" x14ac:dyDescent="0.3">
      <c r="A41" t="s">
        <v>139</v>
      </c>
      <c r="B41">
        <v>24</v>
      </c>
      <c r="C41">
        <v>49.021991621620252</v>
      </c>
      <c r="D41">
        <v>369.93948778719249</v>
      </c>
      <c r="E41">
        <v>818.80949324747223</v>
      </c>
      <c r="F41">
        <v>182.71893429946979</v>
      </c>
      <c r="G41">
        <v>243.02758327089776</v>
      </c>
      <c r="H41">
        <v>333.44287592991589</v>
      </c>
      <c r="I41">
        <v>502.57860062535298</v>
      </c>
      <c r="J41" t="s">
        <v>417</v>
      </c>
      <c r="K41" t="s">
        <v>130</v>
      </c>
    </row>
    <row r="42" spans="1:11" ht="14.4" x14ac:dyDescent="0.3">
      <c r="A42" t="s">
        <v>167</v>
      </c>
      <c r="B42">
        <v>24</v>
      </c>
      <c r="C42">
        <v>47.619909759451374</v>
      </c>
      <c r="D42">
        <v>861.4479547679756</v>
      </c>
      <c r="E42">
        <v>6738.3275403546049</v>
      </c>
      <c r="F42">
        <v>1310.53288221517</v>
      </c>
      <c r="G42">
        <v>433.2137942865308</v>
      </c>
      <c r="H42">
        <v>540.17847741535991</v>
      </c>
      <c r="I42">
        <v>723.42642604512741</v>
      </c>
      <c r="J42" t="s">
        <v>417</v>
      </c>
      <c r="K42" t="s">
        <v>130</v>
      </c>
    </row>
    <row r="43" spans="1:11" ht="14.4" x14ac:dyDescent="0.3">
      <c r="A43" t="s">
        <v>150</v>
      </c>
      <c r="B43">
        <v>26</v>
      </c>
      <c r="C43">
        <v>187.78293252261605</v>
      </c>
      <c r="D43">
        <v>464.76941324424928</v>
      </c>
      <c r="E43">
        <v>1038.2889598995746</v>
      </c>
      <c r="F43">
        <v>180.80318867950768</v>
      </c>
      <c r="G43">
        <v>329.92438089609715</v>
      </c>
      <c r="H43">
        <v>437.54662135827652</v>
      </c>
      <c r="I43">
        <v>589.33970401114857</v>
      </c>
      <c r="J43" t="s">
        <v>417</v>
      </c>
      <c r="K43" t="s">
        <v>130</v>
      </c>
    </row>
    <row r="44" spans="1:11" ht="14.4" x14ac:dyDescent="0.3">
      <c r="A44" t="s">
        <v>212</v>
      </c>
      <c r="B44">
        <v>26</v>
      </c>
      <c r="C44">
        <v>345.85103886672812</v>
      </c>
      <c r="D44">
        <v>1410.4840664996466</v>
      </c>
      <c r="E44">
        <v>3866.6105721639278</v>
      </c>
      <c r="F44">
        <v>817.03302353845504</v>
      </c>
      <c r="G44">
        <v>831.31629261141825</v>
      </c>
      <c r="H44">
        <v>1178.946275294657</v>
      </c>
      <c r="I44">
        <v>1788.464941838916</v>
      </c>
      <c r="J44" t="s">
        <v>417</v>
      </c>
      <c r="K44" t="s">
        <v>130</v>
      </c>
    </row>
    <row r="45" spans="1:11" ht="14.4" x14ac:dyDescent="0.3">
      <c r="A45" t="s">
        <v>173</v>
      </c>
      <c r="B45">
        <v>27</v>
      </c>
      <c r="C45">
        <v>271.77987636722605</v>
      </c>
      <c r="D45">
        <v>549.59866154704969</v>
      </c>
      <c r="E45">
        <v>1139.4003164850853</v>
      </c>
      <c r="F45">
        <v>192.75083914321928</v>
      </c>
      <c r="G45">
        <v>402.18894565889298</v>
      </c>
      <c r="H45">
        <v>527.08268354430379</v>
      </c>
      <c r="I45">
        <v>636.42303490833979</v>
      </c>
      <c r="J45" t="s">
        <v>417</v>
      </c>
      <c r="K45" t="s">
        <v>130</v>
      </c>
    </row>
    <row r="46" spans="1:11" ht="14.4" x14ac:dyDescent="0.3">
      <c r="A46" t="s">
        <v>91</v>
      </c>
      <c r="B46">
        <v>27</v>
      </c>
      <c r="C46">
        <v>240.28659165644379</v>
      </c>
      <c r="D46">
        <v>470.88001186466346</v>
      </c>
      <c r="E46">
        <v>1052.3813649978933</v>
      </c>
      <c r="F46">
        <v>168.04050563222546</v>
      </c>
      <c r="G46">
        <v>346.55082032948809</v>
      </c>
      <c r="H46">
        <v>436.77529359887382</v>
      </c>
      <c r="I46">
        <v>591.61261470027534</v>
      </c>
      <c r="J46" t="s">
        <v>417</v>
      </c>
      <c r="K46" t="s">
        <v>130</v>
      </c>
    </row>
    <row r="47" spans="1:11" ht="14.4" x14ac:dyDescent="0.3">
      <c r="A47" t="s">
        <v>206</v>
      </c>
      <c r="B47">
        <v>28</v>
      </c>
      <c r="C47">
        <v>231.8176711705789</v>
      </c>
      <c r="D47">
        <v>634.06449224521373</v>
      </c>
      <c r="E47">
        <v>1783.2240079508056</v>
      </c>
      <c r="F47">
        <v>325.99708591977651</v>
      </c>
      <c r="G47">
        <v>414.44240402239774</v>
      </c>
      <c r="H47">
        <v>572.44713564259632</v>
      </c>
      <c r="I47">
        <v>706.13347186038675</v>
      </c>
      <c r="J47" t="s">
        <v>417</v>
      </c>
      <c r="K47" t="s">
        <v>130</v>
      </c>
    </row>
    <row r="48" spans="1:11" ht="14.4" x14ac:dyDescent="0.3">
      <c r="A48" t="s">
        <v>218</v>
      </c>
      <c r="B48">
        <v>30</v>
      </c>
      <c r="C48">
        <v>246.0567036138813</v>
      </c>
      <c r="D48">
        <v>630.68744789443713</v>
      </c>
      <c r="E48">
        <v>1315.865064136284</v>
      </c>
      <c r="F48">
        <v>269.75257450799705</v>
      </c>
      <c r="G48">
        <v>460.87841124471339</v>
      </c>
      <c r="H48">
        <v>554.8735389636272</v>
      </c>
      <c r="I48">
        <v>738.91318382320071</v>
      </c>
      <c r="J48" t="s">
        <v>417</v>
      </c>
      <c r="K48" t="s">
        <v>130</v>
      </c>
    </row>
    <row r="49" spans="1:11" ht="14.4" x14ac:dyDescent="0.3">
      <c r="A49" t="s">
        <v>184</v>
      </c>
      <c r="B49">
        <v>31</v>
      </c>
      <c r="C49">
        <v>244.20385185424465</v>
      </c>
      <c r="D49">
        <v>551.04802426338165</v>
      </c>
      <c r="E49">
        <v>1034.2175224816945</v>
      </c>
      <c r="F49">
        <v>190.13412613804701</v>
      </c>
      <c r="G49">
        <v>411.39484463493034</v>
      </c>
      <c r="H49">
        <v>499.22354858466912</v>
      </c>
      <c r="I49">
        <v>681.18821180455632</v>
      </c>
      <c r="J49" t="s">
        <v>417</v>
      </c>
      <c r="K49" t="s">
        <v>130</v>
      </c>
    </row>
    <row r="50" spans="1:11" ht="14.4" x14ac:dyDescent="0.3">
      <c r="A50" t="s">
        <v>136</v>
      </c>
      <c r="B50">
        <v>31</v>
      </c>
      <c r="C50">
        <v>139.87916466287774</v>
      </c>
      <c r="D50">
        <v>543.78737415567502</v>
      </c>
      <c r="E50">
        <v>1449.1241397113079</v>
      </c>
      <c r="F50">
        <v>227.30702597458162</v>
      </c>
      <c r="G50">
        <v>407.88877617977533</v>
      </c>
      <c r="H50">
        <v>480.13560323498581</v>
      </c>
      <c r="I50">
        <v>685.56241981248377</v>
      </c>
      <c r="J50" t="s">
        <v>417</v>
      </c>
      <c r="K50" t="s">
        <v>130</v>
      </c>
    </row>
    <row r="51" spans="1:11" ht="14.4" x14ac:dyDescent="0.3">
      <c r="A51" t="s">
        <v>207</v>
      </c>
      <c r="B51">
        <v>32</v>
      </c>
      <c r="C51">
        <v>52.985645644533207</v>
      </c>
      <c r="D51">
        <v>674.63592256105278</v>
      </c>
      <c r="E51">
        <v>2794.9637342625379</v>
      </c>
      <c r="F51">
        <v>451.71700419658663</v>
      </c>
      <c r="G51">
        <v>449.26884214482726</v>
      </c>
      <c r="H51">
        <v>595.89619315507184</v>
      </c>
      <c r="I51">
        <v>694.48697174878475</v>
      </c>
      <c r="J51" t="s">
        <v>417</v>
      </c>
      <c r="K51" t="s">
        <v>130</v>
      </c>
    </row>
    <row r="52" spans="1:11" ht="14.4" x14ac:dyDescent="0.3">
      <c r="A52" t="s">
        <v>196</v>
      </c>
      <c r="B52">
        <v>33</v>
      </c>
      <c r="C52">
        <v>264.8939918951674</v>
      </c>
      <c r="D52">
        <v>819.92859776594946</v>
      </c>
      <c r="E52">
        <v>2458.8351534270146</v>
      </c>
      <c r="F52">
        <v>490.38061503901218</v>
      </c>
      <c r="G52">
        <v>570.20772900962652</v>
      </c>
      <c r="H52">
        <v>652.77137792767473</v>
      </c>
      <c r="I52">
        <v>895.35276672718987</v>
      </c>
      <c r="J52" t="s">
        <v>417</v>
      </c>
      <c r="K52" t="s">
        <v>130</v>
      </c>
    </row>
    <row r="53" spans="1:11" ht="14.4" x14ac:dyDescent="0.3">
      <c r="A53" t="s">
        <v>157</v>
      </c>
      <c r="B53">
        <v>35</v>
      </c>
      <c r="C53">
        <v>233.39624436094343</v>
      </c>
      <c r="D53">
        <v>518.47689605949597</v>
      </c>
      <c r="E53">
        <v>750.40673431583434</v>
      </c>
      <c r="F53">
        <v>145.44873253450658</v>
      </c>
      <c r="G53">
        <v>410.86145315799575</v>
      </c>
      <c r="H53">
        <v>508.53507134884518</v>
      </c>
      <c r="I53">
        <v>616.82881061379203</v>
      </c>
      <c r="J53" t="s">
        <v>417</v>
      </c>
      <c r="K53" t="s">
        <v>130</v>
      </c>
    </row>
    <row r="54" spans="1:11" ht="14.4" x14ac:dyDescent="0.3">
      <c r="A54" t="s">
        <v>200</v>
      </c>
      <c r="B54">
        <v>38</v>
      </c>
      <c r="C54">
        <v>78.862211324855068</v>
      </c>
      <c r="D54">
        <v>599.1697996939414</v>
      </c>
      <c r="E54">
        <v>4813.8407589295748</v>
      </c>
      <c r="F54">
        <v>746.52676384496669</v>
      </c>
      <c r="G54">
        <v>362.15329387949299</v>
      </c>
      <c r="H54">
        <v>445.24029146864723</v>
      </c>
      <c r="I54">
        <v>519.74115560265739</v>
      </c>
      <c r="J54" t="s">
        <v>417</v>
      </c>
      <c r="K54" t="s">
        <v>130</v>
      </c>
    </row>
    <row r="55" spans="1:11" ht="14.4" x14ac:dyDescent="0.3">
      <c r="A55" t="s">
        <v>208</v>
      </c>
      <c r="B55">
        <v>46</v>
      </c>
      <c r="C55">
        <v>308.90397609857433</v>
      </c>
      <c r="D55">
        <v>511.54546879145988</v>
      </c>
      <c r="E55">
        <v>915.34729367451871</v>
      </c>
      <c r="F55">
        <v>139.02502710548922</v>
      </c>
      <c r="G55">
        <v>403.80504754141941</v>
      </c>
      <c r="H55">
        <v>490.76373170469606</v>
      </c>
      <c r="I55">
        <v>570.56479670901842</v>
      </c>
      <c r="J55" t="s">
        <v>417</v>
      </c>
      <c r="K55" t="s">
        <v>130</v>
      </c>
    </row>
    <row r="56" spans="1:11" ht="14.4" x14ac:dyDescent="0.3">
      <c r="A56" t="s">
        <v>166</v>
      </c>
      <c r="B56">
        <v>50</v>
      </c>
      <c r="C56">
        <v>276.13155922580648</v>
      </c>
      <c r="D56">
        <v>792.12613001865509</v>
      </c>
      <c r="E56">
        <v>10285.230478440639</v>
      </c>
      <c r="F56">
        <v>1386.5871579958578</v>
      </c>
      <c r="G56">
        <v>439.2881427805047</v>
      </c>
      <c r="H56">
        <v>563.93692492165269</v>
      </c>
      <c r="I56">
        <v>758.860287382671</v>
      </c>
      <c r="J56" t="s">
        <v>417</v>
      </c>
      <c r="K56" t="s">
        <v>130</v>
      </c>
    </row>
    <row r="57" spans="1:11" ht="14.4" x14ac:dyDescent="0.3">
      <c r="A57" t="s">
        <v>201</v>
      </c>
      <c r="B57">
        <v>51</v>
      </c>
      <c r="C57">
        <v>321.36127802575834</v>
      </c>
      <c r="D57">
        <v>941.4073532012676</v>
      </c>
      <c r="E57">
        <v>2560.8454393986658</v>
      </c>
      <c r="F57">
        <v>593.62409995589906</v>
      </c>
      <c r="G57">
        <v>505.73883471743221</v>
      </c>
      <c r="H57">
        <v>766.83643963004272</v>
      </c>
      <c r="I57">
        <v>1171.772885938356</v>
      </c>
      <c r="J57" t="s">
        <v>417</v>
      </c>
      <c r="K57" t="s">
        <v>130</v>
      </c>
    </row>
    <row r="58" spans="1:11" ht="14.4" x14ac:dyDescent="0.3">
      <c r="A58" t="s">
        <v>146</v>
      </c>
      <c r="B58">
        <v>51</v>
      </c>
      <c r="C58">
        <v>66.874434766906433</v>
      </c>
      <c r="D58">
        <v>543.29595014579297</v>
      </c>
      <c r="E58">
        <v>5250.9876910326511</v>
      </c>
      <c r="F58">
        <v>686.13444867641306</v>
      </c>
      <c r="G58">
        <v>377.66400462260913</v>
      </c>
      <c r="H58">
        <v>421.60166465461441</v>
      </c>
      <c r="I58">
        <v>521.96670766963325</v>
      </c>
      <c r="J58" t="s">
        <v>417</v>
      </c>
      <c r="K58" t="s">
        <v>130</v>
      </c>
    </row>
    <row r="59" spans="1:11" ht="14.4" x14ac:dyDescent="0.3">
      <c r="A59" t="s">
        <v>183</v>
      </c>
      <c r="B59">
        <v>57</v>
      </c>
      <c r="C59">
        <v>175.55153522854553</v>
      </c>
      <c r="D59">
        <v>919.94664111277757</v>
      </c>
      <c r="E59">
        <v>6032.968191073498</v>
      </c>
      <c r="F59">
        <v>934.00678613084165</v>
      </c>
      <c r="G59">
        <v>470.34471856556496</v>
      </c>
      <c r="H59">
        <v>717.81440962219529</v>
      </c>
      <c r="I59">
        <v>967.93656115944373</v>
      </c>
      <c r="J59" t="s">
        <v>417</v>
      </c>
      <c r="K59" t="s">
        <v>130</v>
      </c>
    </row>
    <row r="60" spans="1:11" ht="14.4" x14ac:dyDescent="0.3">
      <c r="A60" t="s">
        <v>135</v>
      </c>
      <c r="B60">
        <v>61</v>
      </c>
      <c r="C60">
        <v>97.964059123809534</v>
      </c>
      <c r="D60">
        <v>487.11821538649724</v>
      </c>
      <c r="E60">
        <v>1237.3143641021661</v>
      </c>
      <c r="F60">
        <v>168.46032385907685</v>
      </c>
      <c r="G60">
        <v>398.42303994260408</v>
      </c>
      <c r="H60">
        <v>448.46257588565283</v>
      </c>
      <c r="I60">
        <v>553.48971329169535</v>
      </c>
      <c r="J60" t="s">
        <v>417</v>
      </c>
      <c r="K60" t="s">
        <v>130</v>
      </c>
    </row>
    <row r="61" spans="1:11" ht="14.4" x14ac:dyDescent="0.3">
      <c r="A61" t="s">
        <v>156</v>
      </c>
      <c r="B61">
        <v>68</v>
      </c>
      <c r="C61">
        <v>185.8344567390555</v>
      </c>
      <c r="D61">
        <v>604.42150193037992</v>
      </c>
      <c r="E61">
        <v>2020.6563723883353</v>
      </c>
      <c r="F61">
        <v>275.25390143123531</v>
      </c>
      <c r="G61">
        <v>447.25248182934854</v>
      </c>
      <c r="H61">
        <v>529.24332953764838</v>
      </c>
      <c r="I61">
        <v>687.09721486900935</v>
      </c>
      <c r="J61" t="s">
        <v>417</v>
      </c>
      <c r="K61" t="s">
        <v>130</v>
      </c>
    </row>
    <row r="62" spans="1:11" ht="14.4" x14ac:dyDescent="0.3">
      <c r="A62" t="s">
        <v>151</v>
      </c>
      <c r="B62">
        <v>72</v>
      </c>
      <c r="C62">
        <v>241.47431545938119</v>
      </c>
      <c r="D62">
        <v>561.40498231346692</v>
      </c>
      <c r="E62">
        <v>1577.1521960140883</v>
      </c>
      <c r="F62">
        <v>258.78261425371005</v>
      </c>
      <c r="G62">
        <v>379.6756377618961</v>
      </c>
      <c r="H62">
        <v>462.61964816020037</v>
      </c>
      <c r="I62">
        <v>652.0072109086949</v>
      </c>
      <c r="J62" t="s">
        <v>417</v>
      </c>
      <c r="K62" t="s">
        <v>130</v>
      </c>
    </row>
    <row r="63" spans="1:11" ht="14.4" x14ac:dyDescent="0.3">
      <c r="A63" t="s">
        <v>178</v>
      </c>
      <c r="B63">
        <v>75</v>
      </c>
      <c r="C63">
        <v>169.96024790565676</v>
      </c>
      <c r="D63">
        <v>581.99371286358814</v>
      </c>
      <c r="E63">
        <v>1252.9893858659759</v>
      </c>
      <c r="F63">
        <v>203.22258959967976</v>
      </c>
      <c r="G63">
        <v>430.69954670824222</v>
      </c>
      <c r="H63">
        <v>539.95888341295893</v>
      </c>
      <c r="I63">
        <v>685.60636223186816</v>
      </c>
      <c r="J63" t="s">
        <v>417</v>
      </c>
      <c r="K63" t="s">
        <v>130</v>
      </c>
    </row>
    <row r="64" spans="1:11" ht="14.4" x14ac:dyDescent="0.3">
      <c r="A64" t="s">
        <v>190</v>
      </c>
      <c r="B64">
        <v>83</v>
      </c>
      <c r="C64">
        <v>185.01545916702278</v>
      </c>
      <c r="D64">
        <v>605.91691010032844</v>
      </c>
      <c r="E64">
        <v>3673.633171482089</v>
      </c>
      <c r="F64">
        <v>493.37515983426238</v>
      </c>
      <c r="G64">
        <v>397.9175843182237</v>
      </c>
      <c r="H64">
        <v>485.44184911195498</v>
      </c>
      <c r="I64">
        <v>598.80799675847504</v>
      </c>
      <c r="J64" t="s">
        <v>417</v>
      </c>
      <c r="K64" t="s">
        <v>130</v>
      </c>
    </row>
    <row r="65" spans="1:11" ht="14.4" x14ac:dyDescent="0.3">
      <c r="A65" t="s">
        <v>225</v>
      </c>
      <c r="B65">
        <v>102</v>
      </c>
      <c r="C65">
        <v>50.084628638295577</v>
      </c>
      <c r="D65">
        <v>555.81124551774849</v>
      </c>
      <c r="E65">
        <v>2067.9318860288577</v>
      </c>
      <c r="F65">
        <v>271.17432877227048</v>
      </c>
      <c r="G65">
        <v>402.95893512112468</v>
      </c>
      <c r="H65">
        <v>488.82693835052231</v>
      </c>
      <c r="I65">
        <v>641.26157902083958</v>
      </c>
      <c r="J65" t="s">
        <v>417</v>
      </c>
      <c r="K65" t="s">
        <v>130</v>
      </c>
    </row>
    <row r="66" spans="1:11" ht="14.4" x14ac:dyDescent="0.3">
      <c r="A66" t="s">
        <v>292</v>
      </c>
      <c r="B66">
        <v>1610</v>
      </c>
      <c r="C66">
        <v>47.619909759451374</v>
      </c>
      <c r="D66">
        <v>647.91702174530349</v>
      </c>
      <c r="E66">
        <v>10833.187591508547</v>
      </c>
      <c r="F66">
        <v>613.11422298780587</v>
      </c>
      <c r="G66" t="e">
        <v>#NUM!</v>
      </c>
      <c r="H66" t="e">
        <v>#NUM!</v>
      </c>
      <c r="I66" t="e">
        <v>#NUM!</v>
      </c>
      <c r="J66" t="e">
        <v>#NUM!</v>
      </c>
      <c r="K66" t="s">
        <v>130</v>
      </c>
    </row>
    <row r="67" spans="1:11" ht="14.4" x14ac:dyDescent="0.3">
      <c r="A67"/>
      <c r="B67"/>
      <c r="C67"/>
      <c r="D67"/>
      <c r="E67"/>
      <c r="F67"/>
      <c r="G67" t="s">
        <v>277</v>
      </c>
      <c r="H67" t="s">
        <v>277</v>
      </c>
      <c r="I67" t="s">
        <v>277</v>
      </c>
      <c r="J67" t="s">
        <v>277</v>
      </c>
      <c r="K67" t="s">
        <v>277</v>
      </c>
    </row>
    <row r="68" spans="1:11" ht="14.4" x14ac:dyDescent="0.3">
      <c r="A68"/>
      <c r="B68"/>
      <c r="C68"/>
      <c r="D68"/>
      <c r="E68"/>
      <c r="F68"/>
      <c r="G68" t="s">
        <v>277</v>
      </c>
      <c r="H68" t="s">
        <v>277</v>
      </c>
      <c r="I68" t="s">
        <v>277</v>
      </c>
      <c r="J68" t="s">
        <v>277</v>
      </c>
      <c r="K68" t="s">
        <v>277</v>
      </c>
    </row>
    <row r="69" spans="1:11" ht="14.4" x14ac:dyDescent="0.3">
      <c r="A69"/>
      <c r="B69"/>
      <c r="C69"/>
      <c r="D69"/>
      <c r="E69"/>
      <c r="F69"/>
      <c r="G69" t="s">
        <v>277</v>
      </c>
      <c r="H69" t="s">
        <v>277</v>
      </c>
      <c r="I69" t="s">
        <v>277</v>
      </c>
      <c r="J69" t="s">
        <v>277</v>
      </c>
      <c r="K69" t="s">
        <v>277</v>
      </c>
    </row>
    <row r="70" spans="1:11" ht="14.4" x14ac:dyDescent="0.3">
      <c r="A70"/>
      <c r="B70"/>
      <c r="C70"/>
      <c r="D70"/>
      <c r="E70"/>
      <c r="F70"/>
      <c r="G70" t="s">
        <v>277</v>
      </c>
      <c r="H70" t="s">
        <v>277</v>
      </c>
      <c r="I70" t="s">
        <v>277</v>
      </c>
      <c r="J70" t="s">
        <v>277</v>
      </c>
      <c r="K70" t="s">
        <v>277</v>
      </c>
    </row>
    <row r="71" spans="1:11" ht="14.4" x14ac:dyDescent="0.3">
      <c r="A71"/>
      <c r="B71"/>
      <c r="C71"/>
      <c r="D71"/>
      <c r="E71"/>
      <c r="F71"/>
      <c r="G71" t="s">
        <v>277</v>
      </c>
      <c r="H71" t="s">
        <v>277</v>
      </c>
      <c r="I71" t="s">
        <v>277</v>
      </c>
      <c r="J71" t="s">
        <v>277</v>
      </c>
      <c r="K71" t="s">
        <v>277</v>
      </c>
    </row>
    <row r="72" spans="1:11" ht="14.4" x14ac:dyDescent="0.3">
      <c r="A72"/>
      <c r="B72"/>
      <c r="C72"/>
      <c r="D72"/>
      <c r="E72"/>
      <c r="F72"/>
      <c r="G72" t="s">
        <v>277</v>
      </c>
      <c r="H72" t="s">
        <v>277</v>
      </c>
      <c r="I72" t="s">
        <v>277</v>
      </c>
      <c r="J72" t="s">
        <v>277</v>
      </c>
      <c r="K72" t="s">
        <v>277</v>
      </c>
    </row>
    <row r="73" spans="1:11" ht="14.4" x14ac:dyDescent="0.3">
      <c r="A73"/>
      <c r="B73"/>
      <c r="C73"/>
      <c r="D73"/>
      <c r="E73"/>
      <c r="F73"/>
      <c r="G73" t="s">
        <v>277</v>
      </c>
      <c r="H73" t="s">
        <v>277</v>
      </c>
      <c r="I73" t="s">
        <v>277</v>
      </c>
      <c r="J73" t="s">
        <v>277</v>
      </c>
      <c r="K73" t="s">
        <v>277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44</v>
      </c>
      <c r="B151">
        <v>9</v>
      </c>
      <c r="C151">
        <v>459.96045887854132</v>
      </c>
      <c r="D151">
        <v>1453.4613749297025</v>
      </c>
      <c r="E151">
        <v>2775.6685235402097</v>
      </c>
      <c r="F151">
        <v>900.69741271899966</v>
      </c>
      <c r="G151">
        <v>567.11013780557005</v>
      </c>
      <c r="H151">
        <v>1337.0688434145172</v>
      </c>
      <c r="I151">
        <v>2337.2578665050396</v>
      </c>
      <c r="J151" t="s">
        <v>417</v>
      </c>
      <c r="K151" t="s">
        <v>2</v>
      </c>
    </row>
    <row r="152" spans="1:11" ht="14.4" x14ac:dyDescent="0.3">
      <c r="A152" t="s">
        <v>232</v>
      </c>
      <c r="B152">
        <v>9</v>
      </c>
      <c r="C152">
        <v>97.098956445738239</v>
      </c>
      <c r="D152">
        <v>541.19148715750293</v>
      </c>
      <c r="E152">
        <v>1167.1565921412014</v>
      </c>
      <c r="F152">
        <v>320.75634264520966</v>
      </c>
      <c r="G152">
        <v>287.34061771977156</v>
      </c>
      <c r="H152">
        <v>499.98526687139065</v>
      </c>
      <c r="I152">
        <v>758.17556789556829</v>
      </c>
      <c r="J152" t="s">
        <v>417</v>
      </c>
      <c r="K152" t="s">
        <v>2</v>
      </c>
    </row>
    <row r="153" spans="1:11" ht="14.4" x14ac:dyDescent="0.3">
      <c r="A153" t="s">
        <v>234</v>
      </c>
      <c r="B153">
        <v>9</v>
      </c>
      <c r="C153">
        <v>550.34963819279369</v>
      </c>
      <c r="D153">
        <v>1661.6586782260724</v>
      </c>
      <c r="E153">
        <v>2528.9586710365961</v>
      </c>
      <c r="F153">
        <v>700.22747054119293</v>
      </c>
      <c r="G153">
        <v>1078.9208918343259</v>
      </c>
      <c r="H153">
        <v>1670.7281452117672</v>
      </c>
      <c r="I153">
        <v>2342.37206750634</v>
      </c>
      <c r="J153" t="s">
        <v>417</v>
      </c>
      <c r="K153" t="s">
        <v>2</v>
      </c>
    </row>
    <row r="154" spans="1:11" ht="14.4" x14ac:dyDescent="0.3">
      <c r="A154" t="s">
        <v>165</v>
      </c>
      <c r="B154">
        <v>10</v>
      </c>
      <c r="C154">
        <v>285.6940452643862</v>
      </c>
      <c r="D154">
        <v>973.02970896250974</v>
      </c>
      <c r="E154">
        <v>1765.6652239101531</v>
      </c>
      <c r="F154">
        <v>490.48779244783628</v>
      </c>
      <c r="G154">
        <v>509.27454065106502</v>
      </c>
      <c r="H154">
        <v>939.45130217528367</v>
      </c>
      <c r="I154">
        <v>1460.4769588444487</v>
      </c>
      <c r="J154" t="s">
        <v>417</v>
      </c>
      <c r="K154" t="s">
        <v>2</v>
      </c>
    </row>
    <row r="155" spans="1:11" ht="14.4" x14ac:dyDescent="0.3">
      <c r="A155" t="s">
        <v>22</v>
      </c>
      <c r="B155">
        <v>11</v>
      </c>
      <c r="C155">
        <v>352.23747114970121</v>
      </c>
      <c r="D155">
        <v>583.80482123236891</v>
      </c>
      <c r="E155">
        <v>981.36666891299956</v>
      </c>
      <c r="F155">
        <v>228.02003514708463</v>
      </c>
      <c r="G155">
        <v>402.83262658881409</v>
      </c>
      <c r="H155">
        <v>519.37631741019925</v>
      </c>
      <c r="I155">
        <v>854.77582846003895</v>
      </c>
      <c r="J155" t="s">
        <v>417</v>
      </c>
      <c r="K155" t="s">
        <v>2</v>
      </c>
    </row>
    <row r="156" spans="1:11" ht="14.4" x14ac:dyDescent="0.3">
      <c r="A156" t="s">
        <v>27</v>
      </c>
      <c r="B156">
        <v>13</v>
      </c>
      <c r="C156">
        <v>662.21711734950657</v>
      </c>
      <c r="D156">
        <v>1525.1387411842732</v>
      </c>
      <c r="E156">
        <v>2384.9264705882351</v>
      </c>
      <c r="F156">
        <v>547.17971394010851</v>
      </c>
      <c r="G156">
        <v>1076.8666007023528</v>
      </c>
      <c r="H156">
        <v>1287.5671716147181</v>
      </c>
      <c r="I156">
        <v>2050.2246305901717</v>
      </c>
      <c r="J156" t="s">
        <v>417</v>
      </c>
      <c r="K156" t="s">
        <v>2</v>
      </c>
    </row>
    <row r="157" spans="1:11" ht="14.4" x14ac:dyDescent="0.3">
      <c r="A157" t="s">
        <v>79</v>
      </c>
      <c r="B157">
        <v>13</v>
      </c>
      <c r="C157">
        <v>297.74655581409684</v>
      </c>
      <c r="D157">
        <v>806.76700457739503</v>
      </c>
      <c r="E157">
        <v>2280.4324895566697</v>
      </c>
      <c r="F157">
        <v>581.95585798995012</v>
      </c>
      <c r="G157">
        <v>366.94702303052304</v>
      </c>
      <c r="H157">
        <v>584.76765158741853</v>
      </c>
      <c r="I157">
        <v>1087.6955180969944</v>
      </c>
      <c r="J157" t="s">
        <v>417</v>
      </c>
      <c r="K157" t="s">
        <v>2</v>
      </c>
    </row>
    <row r="158" spans="1:11" ht="14.4" x14ac:dyDescent="0.3">
      <c r="A158" t="s">
        <v>60</v>
      </c>
      <c r="B158">
        <v>13</v>
      </c>
      <c r="C158">
        <v>552.3811347869364</v>
      </c>
      <c r="D158">
        <v>2422.263651678059</v>
      </c>
      <c r="E158">
        <v>8971.1888091351138</v>
      </c>
      <c r="F158">
        <v>2234.0146887584929</v>
      </c>
      <c r="G158">
        <v>869.26212114809618</v>
      </c>
      <c r="H158">
        <v>1810.9311099080844</v>
      </c>
      <c r="I158">
        <v>3165.5707141683779</v>
      </c>
      <c r="J158" t="s">
        <v>417</v>
      </c>
      <c r="K158" t="s">
        <v>2</v>
      </c>
    </row>
    <row r="159" spans="1:11" ht="14.4" x14ac:dyDescent="0.3">
      <c r="A159" t="s">
        <v>62</v>
      </c>
      <c r="B159">
        <v>14</v>
      </c>
      <c r="C159">
        <v>1000.9683029009565</v>
      </c>
      <c r="D159">
        <v>2297.0265144795494</v>
      </c>
      <c r="E159">
        <v>9521.6480199053458</v>
      </c>
      <c r="F159">
        <v>2126.6416717875204</v>
      </c>
      <c r="G159">
        <v>1503.3786690911788</v>
      </c>
      <c r="H159">
        <v>1740.6335198241231</v>
      </c>
      <c r="I159">
        <v>2178.5621676562041</v>
      </c>
      <c r="J159" t="s">
        <v>417</v>
      </c>
      <c r="K159" t="s">
        <v>2</v>
      </c>
    </row>
    <row r="160" spans="1:11" ht="14.4" x14ac:dyDescent="0.3">
      <c r="A160" t="s">
        <v>24</v>
      </c>
      <c r="B160">
        <v>16</v>
      </c>
      <c r="C160">
        <v>114.36907965214779</v>
      </c>
      <c r="D160">
        <v>911.22026198500976</v>
      </c>
      <c r="E160">
        <v>2117.0494234913308</v>
      </c>
      <c r="F160">
        <v>565.53607839280346</v>
      </c>
      <c r="G160">
        <v>381.57264555128768</v>
      </c>
      <c r="H160">
        <v>844.05319722518709</v>
      </c>
      <c r="I160">
        <v>1367.8544958037342</v>
      </c>
      <c r="J160" t="s">
        <v>417</v>
      </c>
      <c r="K160" t="s">
        <v>2</v>
      </c>
    </row>
    <row r="161" spans="1:11" ht="14.4" x14ac:dyDescent="0.3">
      <c r="A161" t="s">
        <v>51</v>
      </c>
      <c r="B161">
        <v>18</v>
      </c>
      <c r="C161">
        <v>226.98494191947304</v>
      </c>
      <c r="D161">
        <v>521.82402166032045</v>
      </c>
      <c r="E161">
        <v>1415.8967639964169</v>
      </c>
      <c r="F161">
        <v>295.14592911752499</v>
      </c>
      <c r="G161">
        <v>282.63422860954205</v>
      </c>
      <c r="H161">
        <v>481.27895547114178</v>
      </c>
      <c r="I161">
        <v>636.97075385643473</v>
      </c>
      <c r="J161" t="s">
        <v>417</v>
      </c>
      <c r="K161" t="s">
        <v>2</v>
      </c>
    </row>
    <row r="162" spans="1:11" ht="14.4" x14ac:dyDescent="0.3">
      <c r="A162" t="s">
        <v>116</v>
      </c>
      <c r="B162">
        <v>21</v>
      </c>
      <c r="C162">
        <v>175.84055823131442</v>
      </c>
      <c r="D162">
        <v>1117.5012156538717</v>
      </c>
      <c r="E162">
        <v>5270.4645530376301</v>
      </c>
      <c r="F162">
        <v>1326.9070554098744</v>
      </c>
      <c r="G162">
        <v>350.4094666567849</v>
      </c>
      <c r="H162">
        <v>761.64033556948027</v>
      </c>
      <c r="I162">
        <v>1206.3095213645372</v>
      </c>
      <c r="J162" t="s">
        <v>417</v>
      </c>
      <c r="K162" t="s">
        <v>2</v>
      </c>
    </row>
    <row r="163" spans="1:11" ht="14.4" x14ac:dyDescent="0.3">
      <c r="A163" t="s">
        <v>52</v>
      </c>
      <c r="B163">
        <v>23</v>
      </c>
      <c r="C163">
        <v>180.92428271587582</v>
      </c>
      <c r="D163">
        <v>458.9139473836446</v>
      </c>
      <c r="E163">
        <v>965.84317477069203</v>
      </c>
      <c r="F163">
        <v>212.74075211777594</v>
      </c>
      <c r="G163">
        <v>269.3902115540331</v>
      </c>
      <c r="H163">
        <v>461.12611584755354</v>
      </c>
      <c r="I163">
        <v>625.58230116070729</v>
      </c>
      <c r="J163" t="s">
        <v>417</v>
      </c>
      <c r="K163" t="s">
        <v>2</v>
      </c>
    </row>
    <row r="164" spans="1:11" ht="14.4" x14ac:dyDescent="0.3">
      <c r="A164" t="s">
        <v>58</v>
      </c>
      <c r="B164">
        <v>23</v>
      </c>
      <c r="C164">
        <v>298.64218379197467</v>
      </c>
      <c r="D164">
        <v>1547.2366988905792</v>
      </c>
      <c r="E164">
        <v>3948.9719518516386</v>
      </c>
      <c r="F164">
        <v>791.31861860718868</v>
      </c>
      <c r="G164">
        <v>1151.8021912696768</v>
      </c>
      <c r="H164">
        <v>1495.424435639113</v>
      </c>
      <c r="I164">
        <v>1868.2154886151245</v>
      </c>
      <c r="J164" t="s">
        <v>417</v>
      </c>
      <c r="K164" t="s">
        <v>2</v>
      </c>
    </row>
    <row r="165" spans="1:11" ht="14.4" x14ac:dyDescent="0.3">
      <c r="A165" t="s">
        <v>18</v>
      </c>
      <c r="B165">
        <v>49</v>
      </c>
      <c r="C165">
        <v>55.468528957092872</v>
      </c>
      <c r="D165">
        <v>588.70472451032106</v>
      </c>
      <c r="E165">
        <v>2499.0246197301099</v>
      </c>
      <c r="F165">
        <v>379.36427276583566</v>
      </c>
      <c r="G165">
        <v>385.65605477255735</v>
      </c>
      <c r="H165">
        <v>504.95532642923303</v>
      </c>
      <c r="I165">
        <v>681.41643334585706</v>
      </c>
      <c r="J165" t="s">
        <v>417</v>
      </c>
      <c r="K165" t="s">
        <v>2</v>
      </c>
    </row>
    <row r="166" spans="1:11" ht="14.4" x14ac:dyDescent="0.3">
      <c r="A166" t="s">
        <v>117</v>
      </c>
      <c r="B166">
        <v>59</v>
      </c>
      <c r="C166">
        <v>54.189867454861719</v>
      </c>
      <c r="D166">
        <v>622.0326283701595</v>
      </c>
      <c r="E166">
        <v>1898.1748437279673</v>
      </c>
      <c r="F166">
        <v>362.57756893384339</v>
      </c>
      <c r="G166">
        <v>434.35003599260733</v>
      </c>
      <c r="H166">
        <v>529.07685548475956</v>
      </c>
      <c r="I166">
        <v>764.25285894534602</v>
      </c>
      <c r="J166" t="s">
        <v>417</v>
      </c>
      <c r="K166" t="s">
        <v>2</v>
      </c>
    </row>
    <row r="167" spans="1:11" ht="14.4" x14ac:dyDescent="0.3">
      <c r="A167" t="s">
        <v>31</v>
      </c>
      <c r="B167">
        <v>72</v>
      </c>
      <c r="C167">
        <v>345.85103886672812</v>
      </c>
      <c r="D167">
        <v>1555.221324606563</v>
      </c>
      <c r="E167">
        <v>4467.0761527713084</v>
      </c>
      <c r="F167">
        <v>875.04660332316632</v>
      </c>
      <c r="G167">
        <v>1020.8975867328477</v>
      </c>
      <c r="H167">
        <v>1331.6621367613607</v>
      </c>
      <c r="I167">
        <v>1811.33610925724</v>
      </c>
      <c r="J167" t="s">
        <v>417</v>
      </c>
      <c r="K167" t="s">
        <v>2</v>
      </c>
    </row>
    <row r="168" spans="1:11" ht="14.4" x14ac:dyDescent="0.3">
      <c r="A168" t="s">
        <v>118</v>
      </c>
      <c r="B168">
        <v>2109</v>
      </c>
      <c r="C168">
        <v>47.237239866234432</v>
      </c>
      <c r="D168">
        <v>626.92435443246916</v>
      </c>
      <c r="E168">
        <v>10833.187591508547</v>
      </c>
      <c r="F168">
        <v>580.43885987359329</v>
      </c>
      <c r="G168">
        <v>410.17741341277531</v>
      </c>
      <c r="H168">
        <v>509.96821218765433</v>
      </c>
      <c r="I168">
        <v>670.2169606440392</v>
      </c>
      <c r="J168" t="s">
        <v>417</v>
      </c>
      <c r="K168" t="s">
        <v>2</v>
      </c>
    </row>
    <row r="169" spans="1:11" ht="14.4" x14ac:dyDescent="0.3">
      <c r="A169" t="s">
        <v>292</v>
      </c>
      <c r="B169">
        <v>2491</v>
      </c>
      <c r="C169">
        <v>47.237239866234432</v>
      </c>
      <c r="D169">
        <v>697.03281002597714</v>
      </c>
      <c r="E169">
        <v>10833.187591508547</v>
      </c>
      <c r="F169">
        <v>682.86754121162983</v>
      </c>
      <c r="G169" t="e">
        <v>#NUM!</v>
      </c>
      <c r="H169" t="e">
        <v>#NUM!</v>
      </c>
      <c r="I169" t="e">
        <v>#NUM!</v>
      </c>
      <c r="J169" t="e">
        <v>#NUM!</v>
      </c>
      <c r="K169" t="s">
        <v>2</v>
      </c>
    </row>
    <row r="170" spans="1:11" ht="14.4" x14ac:dyDescent="0.3">
      <c r="A170"/>
      <c r="B170"/>
      <c r="C170"/>
      <c r="D170"/>
      <c r="E170"/>
      <c r="F170"/>
      <c r="G170" t="s">
        <v>277</v>
      </c>
      <c r="H170" t="s">
        <v>277</v>
      </c>
      <c r="I170" t="s">
        <v>277</v>
      </c>
      <c r="J170" t="s">
        <v>277</v>
      </c>
      <c r="K170" t="s">
        <v>277</v>
      </c>
    </row>
    <row r="171" spans="1:11" ht="14.4" x14ac:dyDescent="0.3">
      <c r="A171"/>
      <c r="B171"/>
      <c r="C171"/>
      <c r="D171"/>
      <c r="E171"/>
      <c r="F171"/>
      <c r="G171" t="s">
        <v>277</v>
      </c>
      <c r="H171" t="s">
        <v>277</v>
      </c>
      <c r="I171" t="s">
        <v>277</v>
      </c>
      <c r="J171" t="s">
        <v>277</v>
      </c>
      <c r="K171" t="s">
        <v>277</v>
      </c>
    </row>
    <row r="172" spans="1:11" ht="14.4" x14ac:dyDescent="0.3">
      <c r="A172"/>
      <c r="B172"/>
      <c r="C172"/>
      <c r="D172"/>
      <c r="E172"/>
      <c r="F172"/>
      <c r="G172" t="s">
        <v>277</v>
      </c>
      <c r="H172" t="s">
        <v>277</v>
      </c>
      <c r="I172" t="s">
        <v>277</v>
      </c>
      <c r="J172" t="s">
        <v>277</v>
      </c>
      <c r="K172" t="s">
        <v>277</v>
      </c>
    </row>
    <row r="173" spans="1:11" ht="14.4" x14ac:dyDescent="0.3">
      <c r="A173"/>
      <c r="B173"/>
      <c r="C173"/>
      <c r="D173"/>
      <c r="E173"/>
      <c r="F173"/>
      <c r="G173" t="s">
        <v>277</v>
      </c>
      <c r="H173" t="s">
        <v>277</v>
      </c>
      <c r="I173" t="s">
        <v>277</v>
      </c>
      <c r="J173" t="s">
        <v>277</v>
      </c>
      <c r="K173" t="s">
        <v>277</v>
      </c>
    </row>
    <row r="174" spans="1:11" ht="14.4" x14ac:dyDescent="0.3">
      <c r="A174"/>
      <c r="B174"/>
      <c r="C174"/>
      <c r="D174"/>
      <c r="E174"/>
      <c r="F174"/>
      <c r="G174" t="s">
        <v>277</v>
      </c>
      <c r="H174" t="s">
        <v>277</v>
      </c>
      <c r="I174" t="s">
        <v>277</v>
      </c>
      <c r="J174" t="s">
        <v>277</v>
      </c>
      <c r="K174" t="s">
        <v>277</v>
      </c>
    </row>
    <row r="175" spans="1:11" ht="14.4" x14ac:dyDescent="0.3">
      <c r="A175"/>
      <c r="B175"/>
      <c r="C175"/>
      <c r="D175"/>
      <c r="E175"/>
      <c r="F175"/>
      <c r="G175" t="s">
        <v>277</v>
      </c>
      <c r="H175" t="s">
        <v>277</v>
      </c>
      <c r="I175" t="s">
        <v>277</v>
      </c>
      <c r="J175" t="s">
        <v>277</v>
      </c>
      <c r="K175" t="s">
        <v>277</v>
      </c>
    </row>
    <row r="176" spans="1:11" ht="14.4" x14ac:dyDescent="0.3">
      <c r="A176"/>
      <c r="B176"/>
      <c r="C176"/>
      <c r="D176"/>
      <c r="E176"/>
      <c r="F176"/>
      <c r="G176" t="s">
        <v>277</v>
      </c>
      <c r="H176" t="s">
        <v>277</v>
      </c>
      <c r="I176" t="s">
        <v>277</v>
      </c>
      <c r="J176" t="s">
        <v>277</v>
      </c>
      <c r="K176" t="s">
        <v>277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131</v>
      </c>
      <c r="B301">
        <v>8</v>
      </c>
      <c r="C301">
        <v>55.468528957092872</v>
      </c>
      <c r="D301">
        <v>581.71911007184565</v>
      </c>
      <c r="E301">
        <v>1294.7739543422585</v>
      </c>
      <c r="F301">
        <v>381.88494475701685</v>
      </c>
      <c r="G301">
        <v>390.02856334040359</v>
      </c>
      <c r="H301">
        <v>487.40224023776489</v>
      </c>
      <c r="I301">
        <v>867.01013938357039</v>
      </c>
      <c r="J301" t="s">
        <v>417</v>
      </c>
      <c r="K301" t="s">
        <v>293</v>
      </c>
    </row>
    <row r="302" spans="1:11" ht="14.4" x14ac:dyDescent="0.3">
      <c r="A302" t="s">
        <v>169</v>
      </c>
      <c r="B302">
        <v>8</v>
      </c>
      <c r="C302">
        <v>552.3811347869364</v>
      </c>
      <c r="D302">
        <v>1888.2398451979896</v>
      </c>
      <c r="E302">
        <v>3356.0357782781598</v>
      </c>
      <c r="F302">
        <v>940.51432931302168</v>
      </c>
      <c r="G302">
        <v>1125.4182943931457</v>
      </c>
      <c r="H302">
        <v>1768.0829436241422</v>
      </c>
      <c r="I302">
        <v>2781.0234059225304</v>
      </c>
      <c r="J302" t="s">
        <v>417</v>
      </c>
      <c r="K302" t="s">
        <v>293</v>
      </c>
    </row>
    <row r="303" spans="1:11" ht="14.4" x14ac:dyDescent="0.3">
      <c r="A303" t="s">
        <v>180</v>
      </c>
      <c r="B303">
        <v>9</v>
      </c>
      <c r="C303">
        <v>298.64218379197467</v>
      </c>
      <c r="D303">
        <v>1234.745338368926</v>
      </c>
      <c r="E303">
        <v>2232.84273193319</v>
      </c>
      <c r="F303">
        <v>667.10201524505692</v>
      </c>
      <c r="G303">
        <v>646.67579835780384</v>
      </c>
      <c r="H303">
        <v>1151.8021912696768</v>
      </c>
      <c r="I303">
        <v>1841.9660855182062</v>
      </c>
      <c r="J303" t="s">
        <v>417</v>
      </c>
      <c r="K303" t="s">
        <v>293</v>
      </c>
    </row>
    <row r="304" spans="1:11" ht="14.4" x14ac:dyDescent="0.3">
      <c r="A304" t="s">
        <v>162</v>
      </c>
      <c r="B304">
        <v>9</v>
      </c>
      <c r="C304">
        <v>1065.7135240148079</v>
      </c>
      <c r="D304">
        <v>1971.4770871787359</v>
      </c>
      <c r="E304">
        <v>3740.6900370706494</v>
      </c>
      <c r="F304">
        <v>733.07775206556255</v>
      </c>
      <c r="G304">
        <v>1626.4641131466783</v>
      </c>
      <c r="H304">
        <v>1888.9316041577238</v>
      </c>
      <c r="I304">
        <v>2068.607623515632</v>
      </c>
      <c r="J304" t="s">
        <v>417</v>
      </c>
      <c r="K304" t="s">
        <v>293</v>
      </c>
    </row>
    <row r="305" spans="1:11" ht="14.4" x14ac:dyDescent="0.3">
      <c r="A305" t="s">
        <v>141</v>
      </c>
      <c r="B305">
        <v>10</v>
      </c>
      <c r="C305">
        <v>662.21711734950657</v>
      </c>
      <c r="D305">
        <v>1512.1653732578548</v>
      </c>
      <c r="E305">
        <v>2384.9264705882351</v>
      </c>
      <c r="F305">
        <v>587.11175760875244</v>
      </c>
      <c r="G305">
        <v>1021.4106377868595</v>
      </c>
      <c r="H305">
        <v>1433.260531401902</v>
      </c>
      <c r="I305">
        <v>2036.7678311338243</v>
      </c>
      <c r="J305" t="s">
        <v>417</v>
      </c>
      <c r="K305" t="s">
        <v>293</v>
      </c>
    </row>
    <row r="306" spans="1:11" ht="14.4" x14ac:dyDescent="0.3">
      <c r="A306" t="s">
        <v>215</v>
      </c>
      <c r="B306">
        <v>10</v>
      </c>
      <c r="C306">
        <v>190.0932448433704</v>
      </c>
      <c r="D306">
        <v>413.20258099436205</v>
      </c>
      <c r="E306">
        <v>965.84317477069203</v>
      </c>
      <c r="F306">
        <v>239.09463663004479</v>
      </c>
      <c r="G306">
        <v>232.50394887522208</v>
      </c>
      <c r="H306">
        <v>326.14555635801742</v>
      </c>
      <c r="I306">
        <v>535.2457385508568</v>
      </c>
      <c r="J306" t="s">
        <v>417</v>
      </c>
      <c r="K306" t="s">
        <v>293</v>
      </c>
    </row>
    <row r="307" spans="1:11" ht="14.4" x14ac:dyDescent="0.3">
      <c r="A307" t="s">
        <v>191</v>
      </c>
      <c r="B307">
        <v>13</v>
      </c>
      <c r="C307">
        <v>180.92428271587582</v>
      </c>
      <c r="D307">
        <v>494.07653691386207</v>
      </c>
      <c r="E307">
        <v>750.85101744813426</v>
      </c>
      <c r="F307">
        <v>192.40257486254885</v>
      </c>
      <c r="G307">
        <v>305.12722878186253</v>
      </c>
      <c r="H307">
        <v>524.28442301898167</v>
      </c>
      <c r="I307">
        <v>640.26551229755262</v>
      </c>
      <c r="J307" t="s">
        <v>417</v>
      </c>
      <c r="K307" t="s">
        <v>293</v>
      </c>
    </row>
    <row r="308" spans="1:11" ht="14.4" x14ac:dyDescent="0.3">
      <c r="A308" t="s">
        <v>222</v>
      </c>
      <c r="B308">
        <v>17</v>
      </c>
      <c r="C308">
        <v>81.470051790597594</v>
      </c>
      <c r="D308">
        <v>583.00044809934718</v>
      </c>
      <c r="E308">
        <v>1169.9997442725066</v>
      </c>
      <c r="F308">
        <v>261.20358893615861</v>
      </c>
      <c r="G308">
        <v>414.01777922664905</v>
      </c>
      <c r="H308">
        <v>546.17641785610851</v>
      </c>
      <c r="I308">
        <v>681.41643334585706</v>
      </c>
      <c r="J308" t="s">
        <v>417</v>
      </c>
      <c r="K308" t="s">
        <v>293</v>
      </c>
    </row>
    <row r="309" spans="1:11" ht="14.4" x14ac:dyDescent="0.3">
      <c r="A309" t="s">
        <v>36</v>
      </c>
      <c r="B309">
        <v>28</v>
      </c>
      <c r="C309">
        <v>365.39321553343746</v>
      </c>
      <c r="D309">
        <v>1434.4768194043518</v>
      </c>
      <c r="E309">
        <v>4827.0726894850168</v>
      </c>
      <c r="F309">
        <v>962.64083445179369</v>
      </c>
      <c r="G309">
        <v>828.42458098642544</v>
      </c>
      <c r="H309">
        <v>1179.9645961002743</v>
      </c>
      <c r="I309">
        <v>1804.5285846955669</v>
      </c>
      <c r="J309" t="s">
        <v>417</v>
      </c>
      <c r="K309" t="s">
        <v>293</v>
      </c>
    </row>
    <row r="310" spans="1:11" ht="14.4" x14ac:dyDescent="0.3">
      <c r="A310" t="s">
        <v>294</v>
      </c>
      <c r="B310">
        <v>2503</v>
      </c>
      <c r="C310">
        <v>47.237239866234432</v>
      </c>
      <c r="D310">
        <v>714.97306311474244</v>
      </c>
      <c r="E310">
        <v>11707.537557303034</v>
      </c>
      <c r="F310">
        <v>773.30029810322412</v>
      </c>
      <c r="G310">
        <v>413.8811606381247</v>
      </c>
      <c r="H310">
        <v>527.08268354430379</v>
      </c>
      <c r="I310">
        <v>730.10818669451078</v>
      </c>
      <c r="J310" t="s">
        <v>417</v>
      </c>
      <c r="K310" t="s">
        <v>293</v>
      </c>
    </row>
    <row r="311" spans="1:11" ht="14.4" x14ac:dyDescent="0.3">
      <c r="A311" t="s">
        <v>292</v>
      </c>
      <c r="B311">
        <v>2615</v>
      </c>
      <c r="C311">
        <v>47.237239866234432</v>
      </c>
      <c r="D311">
        <v>731.91062467751453</v>
      </c>
      <c r="E311">
        <v>11707.537557303034</v>
      </c>
      <c r="F311">
        <v>780.19698691503186</v>
      </c>
      <c r="G311" t="e">
        <v>#NUM!</v>
      </c>
      <c r="H311" t="e">
        <v>#NUM!</v>
      </c>
      <c r="I311" t="e">
        <v>#NUM!</v>
      </c>
      <c r="J311" t="e">
        <v>#NUM!</v>
      </c>
      <c r="K311" t="s">
        <v>293</v>
      </c>
    </row>
    <row r="312" spans="1:11" ht="14.4" x14ac:dyDescent="0.3">
      <c r="A312"/>
      <c r="B312"/>
      <c r="C312"/>
      <c r="D312"/>
      <c r="E312"/>
      <c r="F312"/>
      <c r="G312" t="s">
        <v>277</v>
      </c>
      <c r="H312" t="s">
        <v>277</v>
      </c>
      <c r="I312" t="s">
        <v>277</v>
      </c>
      <c r="J312" t="s">
        <v>277</v>
      </c>
      <c r="K312" t="s">
        <v>277</v>
      </c>
    </row>
    <row r="313" spans="1:11" ht="14.4" x14ac:dyDescent="0.3">
      <c r="A313"/>
      <c r="B313"/>
      <c r="C313"/>
      <c r="D313"/>
      <c r="E313"/>
      <c r="F313"/>
      <c r="G313" t="s">
        <v>277</v>
      </c>
      <c r="H313" t="s">
        <v>277</v>
      </c>
      <c r="I313" t="s">
        <v>277</v>
      </c>
      <c r="J313" t="s">
        <v>277</v>
      </c>
      <c r="K313" t="s">
        <v>277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x14ac:dyDescent="0.3">
      <c r="G334" s="31" t="s">
        <v>277</v>
      </c>
      <c r="H334" s="31" t="s">
        <v>277</v>
      </c>
      <c r="I334" s="31" t="s">
        <v>277</v>
      </c>
      <c r="J334" s="34" t="s">
        <v>277</v>
      </c>
      <c r="K334" s="31" t="s">
        <v>277</v>
      </c>
    </row>
    <row r="335" spans="1:11" x14ac:dyDescent="0.3">
      <c r="G335" s="31" t="s">
        <v>277</v>
      </c>
      <c r="H335" s="31" t="s">
        <v>277</v>
      </c>
      <c r="I335" s="31" t="s">
        <v>277</v>
      </c>
      <c r="J335" s="34" t="s">
        <v>277</v>
      </c>
      <c r="K335" s="31" t="s">
        <v>277</v>
      </c>
    </row>
    <row r="336" spans="1:11" x14ac:dyDescent="0.3">
      <c r="G336" s="31" t="s">
        <v>277</v>
      </c>
      <c r="H336" s="31" t="s">
        <v>277</v>
      </c>
      <c r="I336" s="31" t="s">
        <v>277</v>
      </c>
      <c r="J336" s="34" t="s">
        <v>277</v>
      </c>
      <c r="K336" s="31" t="s">
        <v>277</v>
      </c>
    </row>
    <row r="337" spans="7:11" x14ac:dyDescent="0.3">
      <c r="G337" s="31" t="s">
        <v>277</v>
      </c>
      <c r="H337" s="31" t="s">
        <v>277</v>
      </c>
      <c r="I337" s="31" t="s">
        <v>277</v>
      </c>
      <c r="J337" s="34" t="s">
        <v>277</v>
      </c>
      <c r="K337" s="31" t="s">
        <v>277</v>
      </c>
    </row>
    <row r="338" spans="7:11" x14ac:dyDescent="0.3">
      <c r="G338" s="31" t="s">
        <v>277</v>
      </c>
      <c r="H338" s="31" t="s">
        <v>277</v>
      </c>
      <c r="I338" s="31" t="s">
        <v>277</v>
      </c>
      <c r="J338" s="34" t="s">
        <v>277</v>
      </c>
      <c r="K338" s="31" t="s">
        <v>277</v>
      </c>
    </row>
    <row r="339" spans="7:11" x14ac:dyDescent="0.3">
      <c r="G339" s="31" t="s">
        <v>277</v>
      </c>
      <c r="H339" s="31" t="s">
        <v>277</v>
      </c>
      <c r="I339" s="31" t="s">
        <v>277</v>
      </c>
      <c r="J339" s="34" t="s">
        <v>277</v>
      </c>
      <c r="K339" s="31" t="s">
        <v>277</v>
      </c>
    </row>
    <row r="340" spans="7:11" x14ac:dyDescent="0.3">
      <c r="G340" s="31" t="s">
        <v>277</v>
      </c>
      <c r="H340" s="31" t="s">
        <v>277</v>
      </c>
      <c r="I340" s="31" t="s">
        <v>277</v>
      </c>
      <c r="J340" s="34" t="s">
        <v>277</v>
      </c>
      <c r="K340" s="31" t="s">
        <v>277</v>
      </c>
    </row>
    <row r="341" spans="7:11" x14ac:dyDescent="0.3">
      <c r="G341" s="31" t="s">
        <v>277</v>
      </c>
      <c r="H341" s="31" t="s">
        <v>277</v>
      </c>
      <c r="I341" s="31" t="s">
        <v>277</v>
      </c>
      <c r="J341" s="34" t="s">
        <v>277</v>
      </c>
      <c r="K341" s="31" t="s">
        <v>277</v>
      </c>
    </row>
    <row r="342" spans="7:11" x14ac:dyDescent="0.3">
      <c r="G342" s="31" t="s">
        <v>277</v>
      </c>
      <c r="H342" s="31" t="s">
        <v>277</v>
      </c>
      <c r="I342" s="31" t="s">
        <v>277</v>
      </c>
      <c r="J342" s="34" t="s">
        <v>277</v>
      </c>
      <c r="K342" s="31" t="s">
        <v>277</v>
      </c>
    </row>
    <row r="343" spans="7:11" x14ac:dyDescent="0.3">
      <c r="G343" s="31" t="s">
        <v>277</v>
      </c>
      <c r="H343" s="31" t="s">
        <v>277</v>
      </c>
      <c r="I343" s="31" t="s">
        <v>277</v>
      </c>
      <c r="J343" s="34" t="s">
        <v>277</v>
      </c>
      <c r="K343" s="31" t="s">
        <v>277</v>
      </c>
    </row>
    <row r="344" spans="7:11" x14ac:dyDescent="0.3">
      <c r="G344" s="31" t="s">
        <v>277</v>
      </c>
      <c r="H344" s="31" t="s">
        <v>277</v>
      </c>
      <c r="I344" s="31" t="s">
        <v>277</v>
      </c>
      <c r="J344" s="34" t="s">
        <v>277</v>
      </c>
      <c r="K344" s="31" t="s">
        <v>277</v>
      </c>
    </row>
    <row r="345" spans="7:11" x14ac:dyDescent="0.3">
      <c r="G345" s="31" t="s">
        <v>277</v>
      </c>
      <c r="H345" s="31" t="s">
        <v>277</v>
      </c>
      <c r="I345" s="31" t="s">
        <v>277</v>
      </c>
      <c r="J345" s="34" t="s">
        <v>277</v>
      </c>
      <c r="K345" s="31" t="s">
        <v>277</v>
      </c>
    </row>
    <row r="346" spans="7:11" x14ac:dyDescent="0.3">
      <c r="G346" s="31" t="s">
        <v>277</v>
      </c>
      <c r="H346" s="31" t="s">
        <v>277</v>
      </c>
      <c r="I346" s="31" t="s">
        <v>277</v>
      </c>
      <c r="J346" s="34" t="s">
        <v>277</v>
      </c>
      <c r="K346" s="31" t="s">
        <v>277</v>
      </c>
    </row>
    <row r="347" spans="7:11" x14ac:dyDescent="0.3">
      <c r="G347" s="31" t="s">
        <v>277</v>
      </c>
      <c r="H347" s="31" t="s">
        <v>277</v>
      </c>
      <c r="I347" s="31" t="s">
        <v>277</v>
      </c>
      <c r="J347" s="34" t="s">
        <v>277</v>
      </c>
      <c r="K347" s="31" t="s">
        <v>277</v>
      </c>
    </row>
    <row r="348" spans="7:11" x14ac:dyDescent="0.3">
      <c r="G348" s="31" t="s">
        <v>277</v>
      </c>
      <c r="H348" s="31" t="s">
        <v>277</v>
      </c>
      <c r="I348" s="31" t="s">
        <v>277</v>
      </c>
      <c r="J348" s="34" t="s">
        <v>277</v>
      </c>
      <c r="K348" s="31" t="s">
        <v>277</v>
      </c>
    </row>
    <row r="349" spans="7:11" x14ac:dyDescent="0.3">
      <c r="G349" s="31" t="s">
        <v>277</v>
      </c>
      <c r="H349" s="31" t="s">
        <v>277</v>
      </c>
      <c r="I349" s="31" t="s">
        <v>277</v>
      </c>
      <c r="J349" s="34" t="s">
        <v>277</v>
      </c>
      <c r="K349" s="31" t="s">
        <v>277</v>
      </c>
    </row>
    <row r="350" spans="7:11" x14ac:dyDescent="0.3">
      <c r="G350" s="31" t="s">
        <v>277</v>
      </c>
      <c r="H350" s="31" t="s">
        <v>277</v>
      </c>
      <c r="I350" s="31" t="s">
        <v>277</v>
      </c>
      <c r="J350" s="34" t="s">
        <v>277</v>
      </c>
      <c r="K350" s="31" t="s">
        <v>277</v>
      </c>
    </row>
    <row r="351" spans="7:11" x14ac:dyDescent="0.3">
      <c r="G351" s="31" t="s">
        <v>277</v>
      </c>
      <c r="H351" s="31" t="s">
        <v>277</v>
      </c>
      <c r="I351" s="31" t="s">
        <v>277</v>
      </c>
      <c r="J351" s="34" t="s">
        <v>277</v>
      </c>
      <c r="K351" s="31" t="s">
        <v>277</v>
      </c>
    </row>
    <row r="352" spans="7:11" x14ac:dyDescent="0.3">
      <c r="G352" s="31" t="s">
        <v>277</v>
      </c>
      <c r="H352" s="31" t="s">
        <v>277</v>
      </c>
      <c r="I352" s="31" t="s">
        <v>277</v>
      </c>
      <c r="J352" s="34" t="s">
        <v>277</v>
      </c>
      <c r="K352" s="31" t="s">
        <v>277</v>
      </c>
    </row>
    <row r="353" spans="7:11" x14ac:dyDescent="0.3">
      <c r="G353" s="31" t="s">
        <v>277</v>
      </c>
      <c r="H353" s="31" t="s">
        <v>277</v>
      </c>
      <c r="I353" s="31" t="s">
        <v>277</v>
      </c>
      <c r="J353" s="34" t="s">
        <v>277</v>
      </c>
      <c r="K353" s="31" t="s">
        <v>277</v>
      </c>
    </row>
    <row r="354" spans="7:11" x14ac:dyDescent="0.3">
      <c r="G354" s="31" t="s">
        <v>277</v>
      </c>
      <c r="H354" s="31" t="s">
        <v>277</v>
      </c>
      <c r="I354" s="31" t="s">
        <v>277</v>
      </c>
      <c r="J354" s="34" t="s">
        <v>277</v>
      </c>
      <c r="K354" s="31" t="s">
        <v>277</v>
      </c>
    </row>
    <row r="355" spans="7:11" x14ac:dyDescent="0.3">
      <c r="G355" s="31" t="s">
        <v>277</v>
      </c>
      <c r="H355" s="31" t="s">
        <v>277</v>
      </c>
      <c r="I355" s="31" t="s">
        <v>277</v>
      </c>
      <c r="J355" s="34" t="s">
        <v>277</v>
      </c>
      <c r="K355" s="31" t="s">
        <v>277</v>
      </c>
    </row>
    <row r="356" spans="7:11" x14ac:dyDescent="0.3">
      <c r="G356" s="31" t="s">
        <v>277</v>
      </c>
      <c r="H356" s="31" t="s">
        <v>277</v>
      </c>
      <c r="I356" s="31" t="s">
        <v>277</v>
      </c>
      <c r="J356" s="34" t="s">
        <v>277</v>
      </c>
      <c r="K356" s="31" t="s">
        <v>277</v>
      </c>
    </row>
    <row r="357" spans="7:11" x14ac:dyDescent="0.3">
      <c r="G357" s="31" t="s">
        <v>277</v>
      </c>
      <c r="H357" s="31" t="s">
        <v>277</v>
      </c>
      <c r="I357" s="31" t="s">
        <v>277</v>
      </c>
      <c r="J357" s="34" t="s">
        <v>277</v>
      </c>
      <c r="K357" s="31" t="s">
        <v>277</v>
      </c>
    </row>
    <row r="358" spans="7:11" x14ac:dyDescent="0.3">
      <c r="G358" s="31" t="s">
        <v>277</v>
      </c>
      <c r="H358" s="31" t="s">
        <v>277</v>
      </c>
      <c r="I358" s="31" t="s">
        <v>277</v>
      </c>
      <c r="J358" s="34" t="s">
        <v>277</v>
      </c>
      <c r="K358" s="31" t="s">
        <v>277</v>
      </c>
    </row>
    <row r="359" spans="7:11" x14ac:dyDescent="0.3">
      <c r="G359" s="31" t="s">
        <v>277</v>
      </c>
      <c r="H359" s="31" t="s">
        <v>277</v>
      </c>
      <c r="I359" s="31" t="s">
        <v>277</v>
      </c>
      <c r="J359" s="34" t="s">
        <v>277</v>
      </c>
      <c r="K359" s="31" t="s">
        <v>277</v>
      </c>
    </row>
    <row r="360" spans="7:11" x14ac:dyDescent="0.3">
      <c r="G360" s="31" t="s">
        <v>277</v>
      </c>
      <c r="H360" s="31" t="s">
        <v>277</v>
      </c>
      <c r="I360" s="31" t="s">
        <v>277</v>
      </c>
      <c r="J360" s="34" t="s">
        <v>277</v>
      </c>
      <c r="K360" s="31" t="s">
        <v>277</v>
      </c>
    </row>
    <row r="361" spans="7:11" x14ac:dyDescent="0.3">
      <c r="G361" s="31" t="s">
        <v>277</v>
      </c>
      <c r="H361" s="31" t="s">
        <v>277</v>
      </c>
      <c r="I361" s="31" t="s">
        <v>277</v>
      </c>
      <c r="J361" s="34" t="s">
        <v>277</v>
      </c>
      <c r="K361" s="31" t="s">
        <v>277</v>
      </c>
    </row>
    <row r="362" spans="7:11" x14ac:dyDescent="0.3">
      <c r="G362" s="31" t="s">
        <v>277</v>
      </c>
      <c r="H362" s="31" t="s">
        <v>277</v>
      </c>
      <c r="I362" s="31" t="s">
        <v>277</v>
      </c>
      <c r="J362" s="34" t="s">
        <v>277</v>
      </c>
      <c r="K362" s="31" t="s">
        <v>277</v>
      </c>
    </row>
    <row r="363" spans="7:11" x14ac:dyDescent="0.3">
      <c r="G363" s="31" t="s">
        <v>277</v>
      </c>
      <c r="H363" s="31" t="s">
        <v>277</v>
      </c>
      <c r="I363" s="31" t="s">
        <v>277</v>
      </c>
      <c r="J363" s="34" t="s">
        <v>277</v>
      </c>
      <c r="K363" s="31" t="s">
        <v>277</v>
      </c>
    </row>
    <row r="364" spans="7:11" x14ac:dyDescent="0.3">
      <c r="G364" s="31" t="s">
        <v>277</v>
      </c>
      <c r="H364" s="31" t="s">
        <v>277</v>
      </c>
      <c r="I364" s="31" t="s">
        <v>277</v>
      </c>
      <c r="J364" s="34" t="s">
        <v>277</v>
      </c>
      <c r="K364" s="31" t="s">
        <v>277</v>
      </c>
    </row>
    <row r="365" spans="7:11" x14ac:dyDescent="0.3">
      <c r="G365" s="31" t="s">
        <v>277</v>
      </c>
      <c r="H365" s="31" t="s">
        <v>277</v>
      </c>
      <c r="I365" s="31" t="s">
        <v>277</v>
      </c>
      <c r="J365" s="34" t="s">
        <v>277</v>
      </c>
      <c r="K365" s="31" t="s">
        <v>277</v>
      </c>
    </row>
    <row r="366" spans="7:11" x14ac:dyDescent="0.3">
      <c r="G366" s="31" t="s">
        <v>277</v>
      </c>
      <c r="H366" s="31" t="s">
        <v>277</v>
      </c>
      <c r="I366" s="31" t="s">
        <v>277</v>
      </c>
      <c r="J366" s="34" t="s">
        <v>277</v>
      </c>
      <c r="K366" s="31" t="s">
        <v>277</v>
      </c>
    </row>
    <row r="367" spans="7:11" x14ac:dyDescent="0.3">
      <c r="G367" s="31" t="s">
        <v>277</v>
      </c>
      <c r="H367" s="31" t="s">
        <v>277</v>
      </c>
      <c r="I367" s="31" t="s">
        <v>277</v>
      </c>
      <c r="J367" s="34" t="s">
        <v>277</v>
      </c>
      <c r="K367" s="31" t="s">
        <v>277</v>
      </c>
    </row>
    <row r="368" spans="7:11" x14ac:dyDescent="0.3">
      <c r="G368" s="31" t="s">
        <v>277</v>
      </c>
      <c r="H368" s="31" t="s">
        <v>277</v>
      </c>
      <c r="I368" s="31" t="s">
        <v>277</v>
      </c>
      <c r="J368" s="34" t="s">
        <v>277</v>
      </c>
      <c r="K368" s="31" t="s">
        <v>277</v>
      </c>
    </row>
    <row r="369" spans="7:11" x14ac:dyDescent="0.3">
      <c r="G369" s="31" t="s">
        <v>277</v>
      </c>
      <c r="H369" s="31" t="s">
        <v>277</v>
      </c>
      <c r="I369" s="31" t="s">
        <v>277</v>
      </c>
      <c r="J369" s="34" t="s">
        <v>277</v>
      </c>
      <c r="K369" s="31" t="s">
        <v>277</v>
      </c>
    </row>
    <row r="370" spans="7:11" x14ac:dyDescent="0.3">
      <c r="G370" s="31" t="s">
        <v>277</v>
      </c>
      <c r="H370" s="31" t="s">
        <v>277</v>
      </c>
      <c r="I370" s="31" t="s">
        <v>277</v>
      </c>
      <c r="J370" s="34" t="s">
        <v>277</v>
      </c>
      <c r="K370" s="31" t="s">
        <v>277</v>
      </c>
    </row>
    <row r="371" spans="7:11" x14ac:dyDescent="0.3">
      <c r="G371" s="31" t="s">
        <v>277</v>
      </c>
      <c r="H371" s="31" t="s">
        <v>277</v>
      </c>
      <c r="I371" s="31" t="s">
        <v>277</v>
      </c>
      <c r="J371" s="34" t="s">
        <v>277</v>
      </c>
      <c r="K371" s="31" t="s">
        <v>277</v>
      </c>
    </row>
    <row r="372" spans="7:11" x14ac:dyDescent="0.3">
      <c r="G372" s="31" t="s">
        <v>277</v>
      </c>
      <c r="H372" s="31" t="s">
        <v>277</v>
      </c>
      <c r="I372" s="31" t="s">
        <v>277</v>
      </c>
      <c r="J372" s="34" t="s">
        <v>277</v>
      </c>
      <c r="K372" s="31" t="s">
        <v>277</v>
      </c>
    </row>
    <row r="373" spans="7:11" x14ac:dyDescent="0.3">
      <c r="G373" s="31" t="s">
        <v>277</v>
      </c>
      <c r="H373" s="31" t="s">
        <v>277</v>
      </c>
      <c r="I373" s="31" t="s">
        <v>277</v>
      </c>
      <c r="J373" s="34" t="s">
        <v>277</v>
      </c>
      <c r="K373" s="31" t="s">
        <v>277</v>
      </c>
    </row>
    <row r="374" spans="7:11" x14ac:dyDescent="0.3">
      <c r="G374" s="31" t="s">
        <v>277</v>
      </c>
      <c r="H374" s="31" t="s">
        <v>277</v>
      </c>
      <c r="I374" s="31" t="s">
        <v>277</v>
      </c>
      <c r="J374" s="34" t="s">
        <v>277</v>
      </c>
      <c r="K374" s="31" t="s">
        <v>277</v>
      </c>
    </row>
    <row r="375" spans="7:11" x14ac:dyDescent="0.3">
      <c r="G375" s="31" t="s">
        <v>277</v>
      </c>
      <c r="H375" s="31" t="s">
        <v>277</v>
      </c>
      <c r="I375" s="31" t="s">
        <v>277</v>
      </c>
      <c r="J375" s="34" t="s">
        <v>277</v>
      </c>
      <c r="K375" s="31" t="s">
        <v>277</v>
      </c>
    </row>
    <row r="376" spans="7:11" x14ac:dyDescent="0.3">
      <c r="G376" s="31" t="s">
        <v>277</v>
      </c>
      <c r="H376" s="31" t="s">
        <v>277</v>
      </c>
      <c r="I376" s="31" t="s">
        <v>277</v>
      </c>
      <c r="J376" s="34" t="s">
        <v>277</v>
      </c>
      <c r="K376" s="31" t="s">
        <v>277</v>
      </c>
    </row>
    <row r="377" spans="7:11" x14ac:dyDescent="0.3">
      <c r="G377" s="31" t="s">
        <v>277</v>
      </c>
      <c r="H377" s="31" t="s">
        <v>277</v>
      </c>
      <c r="I377" s="31" t="s">
        <v>277</v>
      </c>
      <c r="J377" s="34" t="s">
        <v>277</v>
      </c>
      <c r="K377" s="31" t="s">
        <v>277</v>
      </c>
    </row>
    <row r="378" spans="7:11" x14ac:dyDescent="0.3">
      <c r="G378" s="31" t="s">
        <v>277</v>
      </c>
      <c r="H378" s="31" t="s">
        <v>277</v>
      </c>
      <c r="I378" s="31" t="s">
        <v>277</v>
      </c>
      <c r="J378" s="34" t="s">
        <v>277</v>
      </c>
      <c r="K378" s="31" t="s">
        <v>277</v>
      </c>
    </row>
    <row r="379" spans="7:11" x14ac:dyDescent="0.3">
      <c r="G379" s="31" t="s">
        <v>277</v>
      </c>
      <c r="H379" s="31" t="s">
        <v>277</v>
      </c>
      <c r="I379" s="31" t="s">
        <v>277</v>
      </c>
      <c r="J379" s="34" t="s">
        <v>277</v>
      </c>
      <c r="K379" s="31" t="s">
        <v>277</v>
      </c>
    </row>
    <row r="380" spans="7:11" x14ac:dyDescent="0.3">
      <c r="G380" s="31" t="s">
        <v>277</v>
      </c>
      <c r="H380" s="31" t="s">
        <v>277</v>
      </c>
      <c r="I380" s="31" t="s">
        <v>277</v>
      </c>
      <c r="J380" s="34" t="s">
        <v>277</v>
      </c>
      <c r="K380" s="31" t="s">
        <v>277</v>
      </c>
    </row>
    <row r="381" spans="7:11" x14ac:dyDescent="0.3">
      <c r="G381" s="31" t="s">
        <v>277</v>
      </c>
      <c r="H381" s="31" t="s">
        <v>277</v>
      </c>
      <c r="I381" s="31" t="s">
        <v>277</v>
      </c>
      <c r="J381" s="34" t="s">
        <v>277</v>
      </c>
      <c r="K381" s="31" t="s">
        <v>277</v>
      </c>
    </row>
    <row r="382" spans="7:11" x14ac:dyDescent="0.3">
      <c r="G382" s="31" t="s">
        <v>277</v>
      </c>
      <c r="H382" s="31" t="s">
        <v>277</v>
      </c>
      <c r="I382" s="31" t="s">
        <v>277</v>
      </c>
      <c r="J382" s="34" t="s">
        <v>277</v>
      </c>
      <c r="K382" s="31" t="s">
        <v>277</v>
      </c>
    </row>
    <row r="383" spans="7:11" x14ac:dyDescent="0.3">
      <c r="G383" s="31" t="s">
        <v>277</v>
      </c>
      <c r="H383" s="31" t="s">
        <v>277</v>
      </c>
      <c r="I383" s="31" t="s">
        <v>277</v>
      </c>
      <c r="J383" s="34" t="s">
        <v>277</v>
      </c>
      <c r="K383" s="31" t="s">
        <v>277</v>
      </c>
    </row>
    <row r="384" spans="7:11" x14ac:dyDescent="0.3">
      <c r="G384" s="31" t="s">
        <v>277</v>
      </c>
      <c r="H384" s="31" t="s">
        <v>277</v>
      </c>
      <c r="I384" s="31" t="s">
        <v>277</v>
      </c>
      <c r="J384" s="34" t="s">
        <v>277</v>
      </c>
      <c r="K384" s="31" t="s">
        <v>277</v>
      </c>
    </row>
    <row r="385" spans="1:11" x14ac:dyDescent="0.3">
      <c r="G385" s="31" t="s">
        <v>277</v>
      </c>
      <c r="H385" s="31" t="s">
        <v>277</v>
      </c>
      <c r="I385" s="31" t="s">
        <v>277</v>
      </c>
      <c r="J385" s="34" t="s">
        <v>277</v>
      </c>
      <c r="K385" s="31" t="s">
        <v>277</v>
      </c>
    </row>
    <row r="386" spans="1:11" x14ac:dyDescent="0.3">
      <c r="G386" s="31" t="s">
        <v>277</v>
      </c>
      <c r="H386" s="31" t="s">
        <v>277</v>
      </c>
      <c r="I386" s="31" t="s">
        <v>277</v>
      </c>
      <c r="J386" s="34" t="s">
        <v>277</v>
      </c>
      <c r="K386" s="31" t="s">
        <v>277</v>
      </c>
    </row>
    <row r="387" spans="1:11" x14ac:dyDescent="0.3">
      <c r="G387" s="31" t="s">
        <v>277</v>
      </c>
      <c r="H387" s="31" t="s">
        <v>277</v>
      </c>
      <c r="I387" s="31" t="s">
        <v>277</v>
      </c>
      <c r="J387" s="34" t="s">
        <v>277</v>
      </c>
      <c r="K387" s="31" t="s">
        <v>277</v>
      </c>
    </row>
    <row r="388" spans="1:11" x14ac:dyDescent="0.3">
      <c r="G388" s="31" t="s">
        <v>277</v>
      </c>
      <c r="H388" s="31" t="s">
        <v>277</v>
      </c>
      <c r="I388" s="31" t="s">
        <v>277</v>
      </c>
      <c r="J388" s="34" t="s">
        <v>277</v>
      </c>
      <c r="K388" s="31" t="s">
        <v>277</v>
      </c>
    </row>
    <row r="389" spans="1:11" x14ac:dyDescent="0.3">
      <c r="G389" s="31" t="s">
        <v>277</v>
      </c>
      <c r="H389" s="31" t="s">
        <v>277</v>
      </c>
      <c r="I389" s="31" t="s">
        <v>277</v>
      </c>
      <c r="J389" s="34" t="s">
        <v>277</v>
      </c>
      <c r="K389" s="31" t="s">
        <v>277</v>
      </c>
    </row>
    <row r="390" spans="1:11" x14ac:dyDescent="0.3">
      <c r="G390" s="31" t="s">
        <v>277</v>
      </c>
      <c r="H390" s="31" t="s">
        <v>277</v>
      </c>
      <c r="I390" s="31" t="s">
        <v>277</v>
      </c>
      <c r="J390" s="34" t="s">
        <v>277</v>
      </c>
      <c r="K390" s="31" t="s">
        <v>277</v>
      </c>
    </row>
    <row r="391" spans="1:11" x14ac:dyDescent="0.3">
      <c r="G391" s="31" t="s">
        <v>277</v>
      </c>
      <c r="H391" s="31" t="s">
        <v>277</v>
      </c>
      <c r="I391" s="31" t="s">
        <v>277</v>
      </c>
      <c r="J391" s="34" t="s">
        <v>277</v>
      </c>
      <c r="K391" s="31" t="s">
        <v>277</v>
      </c>
    </row>
    <row r="392" spans="1:11" x14ac:dyDescent="0.3">
      <c r="G392" s="31" t="s">
        <v>277</v>
      </c>
      <c r="H392" s="31" t="s">
        <v>277</v>
      </c>
      <c r="I392" s="31" t="s">
        <v>277</v>
      </c>
      <c r="J392" s="34" t="s">
        <v>277</v>
      </c>
      <c r="K392" s="31" t="s">
        <v>277</v>
      </c>
    </row>
    <row r="393" spans="1:11" x14ac:dyDescent="0.3">
      <c r="G393" s="31" t="s">
        <v>277</v>
      </c>
      <c r="H393" s="31" t="s">
        <v>277</v>
      </c>
      <c r="I393" s="31" t="s">
        <v>277</v>
      </c>
      <c r="J393" s="34" t="s">
        <v>277</v>
      </c>
      <c r="K393" s="31" t="s">
        <v>277</v>
      </c>
    </row>
    <row r="394" spans="1:11" x14ac:dyDescent="0.3">
      <c r="G394" s="31" t="s">
        <v>277</v>
      </c>
      <c r="H394" s="31" t="s">
        <v>277</v>
      </c>
      <c r="I394" s="31" t="s">
        <v>277</v>
      </c>
      <c r="J394" s="34" t="s">
        <v>277</v>
      </c>
      <c r="K394" s="31" t="s">
        <v>277</v>
      </c>
    </row>
    <row r="395" spans="1:11" x14ac:dyDescent="0.3">
      <c r="G395" s="31" t="s">
        <v>277</v>
      </c>
      <c r="H395" s="31" t="s">
        <v>277</v>
      </c>
      <c r="I395" s="31" t="s">
        <v>277</v>
      </c>
      <c r="J395" s="34" t="s">
        <v>277</v>
      </c>
      <c r="K395" s="31" t="s">
        <v>277</v>
      </c>
    </row>
    <row r="396" spans="1:11" x14ac:dyDescent="0.3">
      <c r="G396" s="31" t="s">
        <v>277</v>
      </c>
      <c r="H396" s="31" t="s">
        <v>277</v>
      </c>
      <c r="I396" s="31" t="s">
        <v>277</v>
      </c>
      <c r="J396" s="34" t="s">
        <v>277</v>
      </c>
      <c r="K396" s="31" t="s">
        <v>277</v>
      </c>
    </row>
    <row r="397" spans="1:11" x14ac:dyDescent="0.3">
      <c r="G397" s="31" t="s">
        <v>277</v>
      </c>
      <c r="H397" s="31" t="s">
        <v>277</v>
      </c>
      <c r="I397" s="31" t="s">
        <v>277</v>
      </c>
      <c r="J397" s="34" t="s">
        <v>277</v>
      </c>
      <c r="K397" s="31" t="s">
        <v>277</v>
      </c>
    </row>
    <row r="400" spans="1:11" x14ac:dyDescent="0.3">
      <c r="A400" s="34"/>
      <c r="B400" s="30"/>
      <c r="C400" s="30"/>
      <c r="D400" s="30"/>
      <c r="E400" s="30"/>
      <c r="F400" s="30"/>
      <c r="G400" s="30"/>
      <c r="H400" s="30"/>
      <c r="I400" s="30"/>
    </row>
    <row r="401" spans="1:9" x14ac:dyDescent="0.3">
      <c r="A401" s="34"/>
      <c r="B401" s="30"/>
      <c r="C401" s="30"/>
      <c r="D401" s="30"/>
      <c r="E401" s="30"/>
      <c r="F401" s="30"/>
      <c r="G401" s="30"/>
      <c r="H401" s="30"/>
      <c r="I401" s="30"/>
    </row>
    <row r="402" spans="1:9" x14ac:dyDescent="0.3">
      <c r="A402" s="34"/>
      <c r="B402" s="30"/>
      <c r="C402" s="30"/>
      <c r="D402" s="30"/>
      <c r="E402" s="30"/>
      <c r="F402" s="30"/>
      <c r="G402" s="30"/>
      <c r="H402" s="30"/>
      <c r="I402" s="30"/>
    </row>
    <row r="403" spans="1:9" x14ac:dyDescent="0.3">
      <c r="A403" s="34"/>
      <c r="B403" s="30"/>
      <c r="C403" s="30"/>
      <c r="D403" s="30"/>
      <c r="E403" s="30"/>
      <c r="F403" s="30"/>
      <c r="G403" s="30"/>
      <c r="H403" s="30"/>
      <c r="I403" s="30"/>
    </row>
    <row r="404" spans="1:9" x14ac:dyDescent="0.3">
      <c r="A404" s="34"/>
      <c r="B404" s="30"/>
      <c r="C404" s="30"/>
      <c r="D404" s="30"/>
      <c r="E404" s="30"/>
      <c r="F404" s="30"/>
      <c r="G404" s="30"/>
      <c r="H404" s="30"/>
      <c r="I404" s="30"/>
    </row>
    <row r="405" spans="1:9" x14ac:dyDescent="0.3">
      <c r="A405" s="34"/>
      <c r="B405" s="30"/>
      <c r="C405" s="30"/>
      <c r="D405" s="30"/>
      <c r="E405" s="30"/>
      <c r="F405" s="30"/>
      <c r="G405" s="30"/>
      <c r="H405" s="30"/>
      <c r="I405" s="30"/>
    </row>
    <row r="406" spans="1:9" x14ac:dyDescent="0.3">
      <c r="A406" s="34"/>
      <c r="B406" s="30"/>
      <c r="C406" s="30"/>
      <c r="D406" s="30"/>
      <c r="E406" s="30"/>
      <c r="F406" s="30"/>
      <c r="G406" s="30"/>
      <c r="H406" s="30"/>
      <c r="I406" s="30"/>
    </row>
    <row r="407" spans="1:9" x14ac:dyDescent="0.3">
      <c r="A407" s="34"/>
      <c r="B407" s="30"/>
      <c r="C407" s="30"/>
      <c r="D407" s="30"/>
      <c r="E407" s="30"/>
      <c r="F407" s="30"/>
      <c r="G407" s="30"/>
      <c r="H407" s="30"/>
      <c r="I407" s="30"/>
    </row>
    <row r="408" spans="1:9" x14ac:dyDescent="0.3">
      <c r="A408" s="34"/>
      <c r="B408" s="30"/>
      <c r="C408" s="30"/>
      <c r="D408" s="30"/>
      <c r="E408" s="30"/>
      <c r="F408" s="30"/>
      <c r="G408" s="30"/>
      <c r="H408" s="30"/>
      <c r="I408" s="30"/>
    </row>
    <row r="409" spans="1:9" x14ac:dyDescent="0.3">
      <c r="A409" s="34"/>
      <c r="B409" s="30"/>
      <c r="C409" s="30"/>
      <c r="D409" s="30"/>
      <c r="E409" s="30"/>
      <c r="F409" s="30"/>
      <c r="G409" s="30"/>
      <c r="H409" s="30"/>
      <c r="I409" s="30"/>
    </row>
    <row r="410" spans="1:9" x14ac:dyDescent="0.3">
      <c r="A410" s="34"/>
      <c r="B410" s="30"/>
      <c r="C410" s="30"/>
      <c r="D410" s="30"/>
      <c r="E410" s="30"/>
      <c r="F410" s="30"/>
      <c r="G410" s="30"/>
      <c r="H410" s="30"/>
      <c r="I410" s="30"/>
    </row>
    <row r="411" spans="1:9" x14ac:dyDescent="0.3">
      <c r="A411" s="34"/>
      <c r="B411" s="30"/>
      <c r="C411" s="30"/>
      <c r="D411" s="30"/>
      <c r="E411" s="30"/>
      <c r="F411" s="30"/>
      <c r="G411" s="30"/>
      <c r="H411" s="30"/>
      <c r="I411" s="30"/>
    </row>
    <row r="412" spans="1:9" x14ac:dyDescent="0.3">
      <c r="A412" s="34"/>
      <c r="B412" s="30"/>
      <c r="C412" s="30"/>
      <c r="D412" s="30"/>
      <c r="E412" s="30"/>
      <c r="F412" s="30"/>
      <c r="G412" s="30"/>
      <c r="H412" s="30"/>
      <c r="I412" s="30"/>
    </row>
    <row r="413" spans="1:9" x14ac:dyDescent="0.3">
      <c r="A413" s="34"/>
      <c r="B413" s="30"/>
      <c r="C413" s="30"/>
      <c r="D413" s="30"/>
      <c r="E413" s="30"/>
      <c r="F413" s="30"/>
      <c r="G413" s="30"/>
      <c r="H413" s="30"/>
      <c r="I413" s="30"/>
    </row>
    <row r="414" spans="1:9" x14ac:dyDescent="0.3">
      <c r="A414" s="34"/>
      <c r="B414" s="30"/>
      <c r="C414" s="30"/>
      <c r="D414" s="30"/>
      <c r="E414" s="30"/>
      <c r="F414" s="30"/>
      <c r="G414" s="30"/>
      <c r="H414" s="30"/>
      <c r="I414" s="30"/>
    </row>
    <row r="415" spans="1:9" x14ac:dyDescent="0.3">
      <c r="A415" s="34"/>
      <c r="B415" s="30"/>
      <c r="C415" s="30"/>
      <c r="D415" s="30"/>
      <c r="E415" s="30"/>
      <c r="F415" s="30"/>
      <c r="G415" s="30"/>
      <c r="H415" s="30"/>
      <c r="I415" s="30"/>
    </row>
    <row r="416" spans="1:9" x14ac:dyDescent="0.3">
      <c r="A416" s="34"/>
      <c r="B416" s="30"/>
      <c r="C416" s="30"/>
      <c r="D416" s="30"/>
      <c r="E416" s="30"/>
      <c r="F416" s="30"/>
      <c r="G416" s="30"/>
      <c r="H416" s="30"/>
      <c r="I416" s="30"/>
    </row>
    <row r="451" spans="1:11" x14ac:dyDescent="0.3">
      <c r="A451" s="31" t="s">
        <v>298</v>
      </c>
      <c r="B451" s="31">
        <v>8</v>
      </c>
      <c r="C451" s="31">
        <v>1007.109769937488</v>
      </c>
      <c r="D451" s="31">
        <v>3116.1311877895268</v>
      </c>
      <c r="E451" s="31">
        <v>8971.1888091351138</v>
      </c>
      <c r="F451" s="31">
        <v>2549.0483101984441</v>
      </c>
      <c r="G451" s="31">
        <v>1562.9906782971104</v>
      </c>
      <c r="H451" s="31">
        <v>2197.2905254454818</v>
      </c>
      <c r="I451" s="31">
        <v>3770.6532818742548</v>
      </c>
      <c r="J451" s="34" t="s">
        <v>417</v>
      </c>
      <c r="K451" s="31" t="s">
        <v>296</v>
      </c>
    </row>
    <row r="452" spans="1:11" x14ac:dyDescent="0.3">
      <c r="A452" s="31" t="s">
        <v>303</v>
      </c>
      <c r="B452" s="31">
        <v>8</v>
      </c>
      <c r="C452" s="31">
        <v>1000.9683029009565</v>
      </c>
      <c r="D452" s="31">
        <v>2639.4506774135898</v>
      </c>
      <c r="E452" s="31">
        <v>9521.6480199053458</v>
      </c>
      <c r="F452" s="31">
        <v>2811.5683739617384</v>
      </c>
      <c r="G452" s="31">
        <v>1489.3947413961578</v>
      </c>
      <c r="H452" s="31">
        <v>1658.3363013866262</v>
      </c>
      <c r="I452" s="31">
        <v>2317.5115998156434</v>
      </c>
      <c r="J452" s="34" t="s">
        <v>417</v>
      </c>
      <c r="K452" s="31" t="s">
        <v>296</v>
      </c>
    </row>
    <row r="453" spans="1:11" x14ac:dyDescent="0.3">
      <c r="A453" s="31" t="s">
        <v>300</v>
      </c>
      <c r="B453" s="31">
        <v>9</v>
      </c>
      <c r="C453" s="31">
        <v>273.97027783966661</v>
      </c>
      <c r="D453" s="31">
        <v>1753.0016949091269</v>
      </c>
      <c r="E453" s="31">
        <v>5270.4645530376301</v>
      </c>
      <c r="F453" s="31">
        <v>1813.1790323969208</v>
      </c>
      <c r="G453" s="31">
        <v>639.16115639692634</v>
      </c>
      <c r="H453" s="31">
        <v>1044.4459525738525</v>
      </c>
      <c r="I453" s="31">
        <v>2890.0569933530123</v>
      </c>
      <c r="J453" s="34" t="s">
        <v>417</v>
      </c>
      <c r="K453" s="31" t="s">
        <v>296</v>
      </c>
    </row>
    <row r="454" spans="1:11" x14ac:dyDescent="0.3">
      <c r="A454" s="31" t="s">
        <v>398</v>
      </c>
      <c r="B454" s="31">
        <v>9</v>
      </c>
      <c r="C454" s="31">
        <v>459.96045887854132</v>
      </c>
      <c r="D454" s="31">
        <v>1453.4613749297025</v>
      </c>
      <c r="E454" s="31">
        <v>2775.6685235402097</v>
      </c>
      <c r="F454" s="31">
        <v>900.69741271899966</v>
      </c>
      <c r="G454" s="31">
        <v>567.11013780557005</v>
      </c>
      <c r="H454" s="31">
        <v>1337.0688434145172</v>
      </c>
      <c r="I454" s="31">
        <v>2337.2578665050396</v>
      </c>
      <c r="J454" s="34" t="s">
        <v>417</v>
      </c>
      <c r="K454" s="31" t="s">
        <v>296</v>
      </c>
    </row>
    <row r="455" spans="1:11" x14ac:dyDescent="0.3">
      <c r="A455" s="31" t="s">
        <v>299</v>
      </c>
      <c r="B455" s="31">
        <v>9</v>
      </c>
      <c r="C455" s="31">
        <v>662.21711734950657</v>
      </c>
      <c r="D455" s="31">
        <v>1231.9727327189782</v>
      </c>
      <c r="E455" s="31">
        <v>1857.5826372769934</v>
      </c>
      <c r="F455" s="31">
        <v>350.57343612694604</v>
      </c>
      <c r="G455" s="31">
        <v>1007.1184014821602</v>
      </c>
      <c r="H455" s="31">
        <v>1253.1472454276536</v>
      </c>
      <c r="I455" s="31">
        <v>1450.4704944954342</v>
      </c>
      <c r="J455" s="34" t="s">
        <v>417</v>
      </c>
      <c r="K455" s="31" t="s">
        <v>296</v>
      </c>
    </row>
    <row r="456" spans="1:11" x14ac:dyDescent="0.3">
      <c r="A456" s="31" t="s">
        <v>304</v>
      </c>
      <c r="B456" s="31">
        <v>11</v>
      </c>
      <c r="C456" s="31">
        <v>297.74655581409684</v>
      </c>
      <c r="D456" s="31">
        <v>609.10197675916561</v>
      </c>
      <c r="E456" s="31">
        <v>1090.2408448564047</v>
      </c>
      <c r="F456" s="31">
        <v>311.71865825184818</v>
      </c>
      <c r="G456" s="31">
        <v>361.22699409298497</v>
      </c>
      <c r="H456" s="31">
        <v>513.20088751162052</v>
      </c>
      <c r="I456" s="31">
        <v>1029.6434912640941</v>
      </c>
      <c r="J456" s="34" t="s">
        <v>417</v>
      </c>
      <c r="K456" s="31" t="s">
        <v>296</v>
      </c>
    </row>
    <row r="457" spans="1:11" x14ac:dyDescent="0.3">
      <c r="A457" s="31" t="s">
        <v>301</v>
      </c>
      <c r="B457" s="31">
        <v>12</v>
      </c>
      <c r="C457" s="31">
        <v>260.70294680609231</v>
      </c>
      <c r="D457" s="31">
        <v>974.9341980611498</v>
      </c>
      <c r="E457" s="31">
        <v>2117.0494234913308</v>
      </c>
      <c r="F457" s="31">
        <v>588.06660443283238</v>
      </c>
      <c r="G457" s="31">
        <v>384.28461269321457</v>
      </c>
      <c r="H457" s="31">
        <v>878.48166718059281</v>
      </c>
      <c r="I457" s="31">
        <v>1444.7382046906393</v>
      </c>
      <c r="J457" s="34" t="s">
        <v>417</v>
      </c>
      <c r="K457" s="31" t="s">
        <v>296</v>
      </c>
    </row>
    <row r="458" spans="1:11" x14ac:dyDescent="0.3">
      <c r="A458" s="31" t="s">
        <v>307</v>
      </c>
      <c r="B458" s="31">
        <v>16</v>
      </c>
      <c r="C458" s="31">
        <v>226.98494191947304</v>
      </c>
      <c r="D458" s="31">
        <v>439.19677899636429</v>
      </c>
      <c r="E458" s="31">
        <v>736.33906984404189</v>
      </c>
      <c r="F458" s="31">
        <v>161.06610099628014</v>
      </c>
      <c r="G458" s="31">
        <v>278.31830228455414</v>
      </c>
      <c r="H458" s="31">
        <v>466.05730502375138</v>
      </c>
      <c r="I458" s="31">
        <v>531.76672510828655</v>
      </c>
      <c r="J458" s="34" t="s">
        <v>417</v>
      </c>
      <c r="K458" s="31" t="s">
        <v>296</v>
      </c>
    </row>
    <row r="459" spans="1:11" x14ac:dyDescent="0.3">
      <c r="A459" s="31" t="s">
        <v>308</v>
      </c>
      <c r="B459" s="31">
        <v>17</v>
      </c>
      <c r="C459" s="31">
        <v>316.06173572423666</v>
      </c>
      <c r="D459" s="31">
        <v>1362.6469887438573</v>
      </c>
      <c r="E459" s="31">
        <v>2683.680287843742</v>
      </c>
      <c r="F459" s="31">
        <v>531.27183921867322</v>
      </c>
      <c r="G459" s="31">
        <v>1140.1312609961819</v>
      </c>
      <c r="H459" s="31">
        <v>1448.2340492906076</v>
      </c>
      <c r="I459" s="31">
        <v>1561.7339779556014</v>
      </c>
      <c r="J459" s="34" t="s">
        <v>417</v>
      </c>
      <c r="K459" s="31" t="s">
        <v>296</v>
      </c>
    </row>
    <row r="460" spans="1:11" x14ac:dyDescent="0.3">
      <c r="A460" s="31" t="s">
        <v>310</v>
      </c>
      <c r="B460" s="31">
        <v>17</v>
      </c>
      <c r="C460" s="31">
        <v>180.92428271587582</v>
      </c>
      <c r="D460" s="31">
        <v>438.18365719621391</v>
      </c>
      <c r="E460" s="31">
        <v>965.84317477069203</v>
      </c>
      <c r="F460" s="31">
        <v>230.65179968662443</v>
      </c>
      <c r="G460" s="31">
        <v>252.51959076237199</v>
      </c>
      <c r="H460" s="31">
        <v>348.83670893864371</v>
      </c>
      <c r="I460" s="31">
        <v>628.15350006950894</v>
      </c>
      <c r="J460" s="34" t="s">
        <v>417</v>
      </c>
      <c r="K460" s="31" t="s">
        <v>296</v>
      </c>
    </row>
    <row r="461" spans="1:11" x14ac:dyDescent="0.3">
      <c r="A461" s="31" t="s">
        <v>311</v>
      </c>
      <c r="B461" s="31">
        <v>21</v>
      </c>
      <c r="C461" s="31">
        <v>860.54077816079746</v>
      </c>
      <c r="D461" s="31">
        <v>2076.5635043949619</v>
      </c>
      <c r="E461" s="31">
        <v>4467.0761527713084</v>
      </c>
      <c r="F461" s="31">
        <v>986.83585938887677</v>
      </c>
      <c r="G461" s="31">
        <v>1329.0088754191445</v>
      </c>
      <c r="H461" s="31">
        <v>1840.9571471672427</v>
      </c>
      <c r="I461" s="31">
        <v>2398.5968031782131</v>
      </c>
      <c r="J461" s="34" t="s">
        <v>417</v>
      </c>
      <c r="K461" s="31" t="s">
        <v>296</v>
      </c>
    </row>
    <row r="462" spans="1:11" x14ac:dyDescent="0.3">
      <c r="A462" s="31" t="s">
        <v>399</v>
      </c>
      <c r="B462" s="31">
        <v>22</v>
      </c>
      <c r="C462" s="31">
        <v>376.58344797870063</v>
      </c>
      <c r="D462" s="31">
        <v>870.53081281094865</v>
      </c>
      <c r="E462" s="31">
        <v>1796.3257545350298</v>
      </c>
      <c r="F462" s="31">
        <v>383.92988805441252</v>
      </c>
      <c r="G462" s="31">
        <v>579.64682064500437</v>
      </c>
      <c r="H462" s="31">
        <v>794.56961895532663</v>
      </c>
      <c r="I462" s="31">
        <v>1035.8514302860458</v>
      </c>
      <c r="J462" s="34" t="s">
        <v>417</v>
      </c>
      <c r="K462" s="31" t="s">
        <v>296</v>
      </c>
    </row>
    <row r="463" spans="1:11" x14ac:dyDescent="0.3">
      <c r="A463" s="31" t="s">
        <v>312</v>
      </c>
      <c r="B463" s="31">
        <v>37</v>
      </c>
      <c r="C463" s="31">
        <v>81.470051790597594</v>
      </c>
      <c r="D463" s="31">
        <v>535.03393423239447</v>
      </c>
      <c r="E463" s="31">
        <v>1010.3048004596208</v>
      </c>
      <c r="F463" s="31">
        <v>219.47328314164974</v>
      </c>
      <c r="G463" s="31">
        <v>385.65605477255735</v>
      </c>
      <c r="H463" s="31">
        <v>504.95532642923303</v>
      </c>
      <c r="I463" s="31">
        <v>663.16928881069646</v>
      </c>
      <c r="J463" s="34" t="s">
        <v>417</v>
      </c>
      <c r="K463" s="31" t="s">
        <v>296</v>
      </c>
    </row>
    <row r="464" spans="1:11" x14ac:dyDescent="0.3">
      <c r="A464" s="31" t="s">
        <v>313</v>
      </c>
      <c r="B464" s="31">
        <v>50</v>
      </c>
      <c r="C464" s="31">
        <v>439.16273612951579</v>
      </c>
      <c r="D464" s="31">
        <v>1360.4450148102326</v>
      </c>
      <c r="E464" s="31">
        <v>3936.1545956789728</v>
      </c>
      <c r="F464" s="31">
        <v>725.92020815397768</v>
      </c>
      <c r="G464" s="31">
        <v>870.37567457158514</v>
      </c>
      <c r="H464" s="31">
        <v>1223.7941199215329</v>
      </c>
      <c r="I464" s="31">
        <v>1698.2235235482588</v>
      </c>
      <c r="J464" s="34" t="s">
        <v>417</v>
      </c>
      <c r="K464" s="31" t="s">
        <v>296</v>
      </c>
    </row>
    <row r="465" spans="1:11" x14ac:dyDescent="0.3">
      <c r="A465" s="31" t="s">
        <v>314</v>
      </c>
      <c r="B465" s="31">
        <v>53</v>
      </c>
      <c r="C465" s="31">
        <v>116.64452723172965</v>
      </c>
      <c r="D465" s="31">
        <v>635.43019914481613</v>
      </c>
      <c r="E465" s="31">
        <v>1898.1748437279673</v>
      </c>
      <c r="F465" s="31">
        <v>365.52037015927243</v>
      </c>
      <c r="G465" s="31">
        <v>435.79864463641951</v>
      </c>
      <c r="H465" s="31">
        <v>529.07685548475956</v>
      </c>
      <c r="I465" s="31">
        <v>759.31050007382828</v>
      </c>
      <c r="J465" s="34" t="s">
        <v>417</v>
      </c>
      <c r="K465" s="31" t="s">
        <v>296</v>
      </c>
    </row>
    <row r="466" spans="1:11" x14ac:dyDescent="0.3">
      <c r="A466" s="31" t="s">
        <v>317</v>
      </c>
      <c r="B466" s="31">
        <v>91</v>
      </c>
      <c r="C466" s="31">
        <v>332.83801497695737</v>
      </c>
      <c r="D466" s="31">
        <v>1418.6022056000268</v>
      </c>
      <c r="E466" s="31">
        <v>10833.187591508547</v>
      </c>
      <c r="F466" s="31">
        <v>1518.9880577049537</v>
      </c>
      <c r="G466" s="31">
        <v>637.65162293416631</v>
      </c>
      <c r="H466" s="31">
        <v>915.34729367451871</v>
      </c>
      <c r="I466" s="31">
        <v>1623.2446624827933</v>
      </c>
      <c r="J466" s="34" t="s">
        <v>417</v>
      </c>
      <c r="K466" s="31" t="s">
        <v>296</v>
      </c>
    </row>
    <row r="467" spans="1:11" x14ac:dyDescent="0.3">
      <c r="A467" s="31" t="s">
        <v>318</v>
      </c>
      <c r="B467" s="31">
        <v>388</v>
      </c>
      <c r="C467" s="31">
        <v>47.237239866234432</v>
      </c>
      <c r="D467" s="31">
        <v>529.18289212886987</v>
      </c>
      <c r="E467" s="31">
        <v>4813.8407589295748</v>
      </c>
      <c r="F467" s="31">
        <v>456.33083034280759</v>
      </c>
      <c r="G467" s="31">
        <v>376.28383701017458</v>
      </c>
      <c r="H467" s="31">
        <v>462.97882869932471</v>
      </c>
      <c r="I467" s="31">
        <v>550.98502446794305</v>
      </c>
      <c r="J467" s="34" t="s">
        <v>417</v>
      </c>
      <c r="K467" s="31" t="s">
        <v>296</v>
      </c>
    </row>
    <row r="468" spans="1:11" x14ac:dyDescent="0.3">
      <c r="A468" s="31" t="s">
        <v>319</v>
      </c>
      <c r="B468" s="31">
        <v>1601</v>
      </c>
      <c r="C468" s="31">
        <v>47.619909759451374</v>
      </c>
      <c r="D468" s="31">
        <v>603.63142813762624</v>
      </c>
      <c r="E468" s="31">
        <v>10285.230478440639</v>
      </c>
      <c r="F468" s="31">
        <v>471.17745590478319</v>
      </c>
      <c r="G468" s="31">
        <v>415.90454828655152</v>
      </c>
      <c r="H468" s="31">
        <v>516.02133731343292</v>
      </c>
      <c r="I468" s="31">
        <v>675.08125177875274</v>
      </c>
      <c r="J468" s="34" t="s">
        <v>417</v>
      </c>
      <c r="K468" s="31" t="s">
        <v>296</v>
      </c>
    </row>
    <row r="469" spans="1:11" x14ac:dyDescent="0.3">
      <c r="A469" s="31" t="s">
        <v>292</v>
      </c>
      <c r="B469" s="31">
        <v>2379</v>
      </c>
      <c r="C469" s="31">
        <v>47.237239866234432</v>
      </c>
      <c r="D469" s="31">
        <v>683.94984293842629</v>
      </c>
      <c r="E469" s="31">
        <v>10833.187591508547</v>
      </c>
      <c r="F469" s="31">
        <v>676.04802144111966</v>
      </c>
      <c r="G469" s="31" t="e">
        <v>#NUM!</v>
      </c>
      <c r="H469" s="31" t="e">
        <v>#NUM!</v>
      </c>
      <c r="I469" s="31" t="e">
        <v>#NUM!</v>
      </c>
      <c r="J469" s="34" t="e">
        <v>#NUM!</v>
      </c>
      <c r="K469" s="31" t="s">
        <v>296</v>
      </c>
    </row>
    <row r="470" spans="1:11" x14ac:dyDescent="0.3">
      <c r="G470" s="31" t="s">
        <v>277</v>
      </c>
      <c r="H470" s="31" t="s">
        <v>277</v>
      </c>
      <c r="I470" s="31" t="s">
        <v>277</v>
      </c>
      <c r="J470" s="34" t="s">
        <v>277</v>
      </c>
      <c r="K470" s="31" t="s">
        <v>277</v>
      </c>
    </row>
    <row r="471" spans="1:11" x14ac:dyDescent="0.3">
      <c r="G471" s="31" t="s">
        <v>277</v>
      </c>
      <c r="H471" s="31" t="s">
        <v>277</v>
      </c>
      <c r="I471" s="31" t="s">
        <v>277</v>
      </c>
      <c r="J471" s="34" t="s">
        <v>277</v>
      </c>
      <c r="K471" s="31" t="s">
        <v>277</v>
      </c>
    </row>
    <row r="472" spans="1:11" x14ac:dyDescent="0.3">
      <c r="G472" s="31" t="s">
        <v>277</v>
      </c>
      <c r="H472" s="31" t="s">
        <v>277</v>
      </c>
      <c r="I472" s="31" t="s">
        <v>277</v>
      </c>
      <c r="J472" s="34" t="s">
        <v>277</v>
      </c>
      <c r="K472" s="31" t="s">
        <v>277</v>
      </c>
    </row>
    <row r="473" spans="1:11" x14ac:dyDescent="0.3">
      <c r="G473" s="31" t="s">
        <v>277</v>
      </c>
      <c r="H473" s="31" t="s">
        <v>277</v>
      </c>
      <c r="I473" s="31" t="s">
        <v>277</v>
      </c>
      <c r="J473" s="34" t="s">
        <v>277</v>
      </c>
      <c r="K473" s="31" t="s">
        <v>277</v>
      </c>
    </row>
    <row r="474" spans="1:11" x14ac:dyDescent="0.3">
      <c r="G474" s="31" t="s">
        <v>277</v>
      </c>
      <c r="H474" s="31" t="s">
        <v>277</v>
      </c>
      <c r="I474" s="31" t="s">
        <v>277</v>
      </c>
      <c r="J474" s="34" t="s">
        <v>277</v>
      </c>
      <c r="K474" s="31" t="s">
        <v>277</v>
      </c>
    </row>
    <row r="475" spans="1:11" x14ac:dyDescent="0.3">
      <c r="G475" s="31" t="s">
        <v>277</v>
      </c>
      <c r="H475" s="31" t="s">
        <v>277</v>
      </c>
      <c r="I475" s="31" t="s">
        <v>277</v>
      </c>
      <c r="J475" s="34" t="s">
        <v>277</v>
      </c>
      <c r="K475" s="31" t="s">
        <v>277</v>
      </c>
    </row>
    <row r="476" spans="1:11" x14ac:dyDescent="0.3">
      <c r="G476" s="31" t="s">
        <v>277</v>
      </c>
      <c r="H476" s="31" t="s">
        <v>277</v>
      </c>
      <c r="I476" s="31" t="s">
        <v>277</v>
      </c>
      <c r="J476" s="34" t="s">
        <v>277</v>
      </c>
      <c r="K476" s="31" t="s">
        <v>277</v>
      </c>
    </row>
    <row r="477" spans="1:11" x14ac:dyDescent="0.3">
      <c r="G477" s="31" t="s">
        <v>277</v>
      </c>
      <c r="H477" s="31" t="s">
        <v>277</v>
      </c>
      <c r="I477" s="31" t="s">
        <v>277</v>
      </c>
      <c r="J477" s="34" t="s">
        <v>277</v>
      </c>
      <c r="K477" s="31" t="s">
        <v>277</v>
      </c>
    </row>
    <row r="478" spans="1:11" x14ac:dyDescent="0.3">
      <c r="G478" s="31" t="s">
        <v>277</v>
      </c>
      <c r="H478" s="31" t="s">
        <v>277</v>
      </c>
      <c r="I478" s="31" t="s">
        <v>277</v>
      </c>
      <c r="J478" s="34" t="s">
        <v>277</v>
      </c>
      <c r="K478" s="31" t="s">
        <v>277</v>
      </c>
    </row>
    <row r="479" spans="1:11" x14ac:dyDescent="0.3">
      <c r="G479" s="31" t="s">
        <v>277</v>
      </c>
      <c r="H479" s="31" t="s">
        <v>277</v>
      </c>
      <c r="I479" s="31" t="s">
        <v>277</v>
      </c>
      <c r="J479" s="34" t="s">
        <v>277</v>
      </c>
      <c r="K479" s="31" t="s">
        <v>277</v>
      </c>
    </row>
    <row r="480" spans="1:11" x14ac:dyDescent="0.3">
      <c r="G480" s="31" t="s">
        <v>277</v>
      </c>
      <c r="H480" s="31" t="s">
        <v>277</v>
      </c>
      <c r="I480" s="31" t="s">
        <v>277</v>
      </c>
      <c r="J480" s="34" t="s">
        <v>277</v>
      </c>
      <c r="K480" s="31" t="s">
        <v>277</v>
      </c>
    </row>
    <row r="481" spans="7:11" x14ac:dyDescent="0.3">
      <c r="G481" s="31" t="s">
        <v>277</v>
      </c>
      <c r="H481" s="31" t="s">
        <v>277</v>
      </c>
      <c r="I481" s="31" t="s">
        <v>277</v>
      </c>
      <c r="J481" s="34" t="s">
        <v>277</v>
      </c>
      <c r="K481" s="31" t="s">
        <v>277</v>
      </c>
    </row>
    <row r="482" spans="7:11" x14ac:dyDescent="0.3">
      <c r="G482" s="31" t="s">
        <v>277</v>
      </c>
      <c r="H482" s="31" t="s">
        <v>277</v>
      </c>
      <c r="I482" s="31" t="s">
        <v>277</v>
      </c>
      <c r="J482" s="34" t="s">
        <v>277</v>
      </c>
      <c r="K482" s="31" t="s">
        <v>277</v>
      </c>
    </row>
    <row r="483" spans="7:11" x14ac:dyDescent="0.3">
      <c r="G483" s="31" t="s">
        <v>277</v>
      </c>
      <c r="H483" s="31" t="s">
        <v>277</v>
      </c>
      <c r="I483" s="31" t="s">
        <v>277</v>
      </c>
      <c r="J483" s="34" t="s">
        <v>277</v>
      </c>
      <c r="K483" s="31" t="s">
        <v>277</v>
      </c>
    </row>
    <row r="484" spans="7:11" x14ac:dyDescent="0.3">
      <c r="G484" s="31" t="s">
        <v>277</v>
      </c>
      <c r="H484" s="31" t="s">
        <v>277</v>
      </c>
      <c r="I484" s="31" t="s">
        <v>277</v>
      </c>
      <c r="J484" s="34" t="s">
        <v>277</v>
      </c>
      <c r="K484" s="31" t="s">
        <v>277</v>
      </c>
    </row>
    <row r="485" spans="7:11" x14ac:dyDescent="0.3">
      <c r="G485" s="31" t="s">
        <v>277</v>
      </c>
      <c r="H485" s="31" t="s">
        <v>277</v>
      </c>
      <c r="I485" s="31" t="s">
        <v>277</v>
      </c>
      <c r="J485" s="34" t="s">
        <v>277</v>
      </c>
      <c r="K485" s="31" t="s">
        <v>277</v>
      </c>
    </row>
    <row r="486" spans="7:11" x14ac:dyDescent="0.3">
      <c r="G486" s="31" t="s">
        <v>277</v>
      </c>
      <c r="H486" s="31" t="s">
        <v>277</v>
      </c>
      <c r="I486" s="31" t="s">
        <v>277</v>
      </c>
      <c r="J486" s="34" t="s">
        <v>277</v>
      </c>
      <c r="K486" s="31" t="s">
        <v>277</v>
      </c>
    </row>
    <row r="487" spans="7:11" x14ac:dyDescent="0.3">
      <c r="G487" s="31" t="s">
        <v>277</v>
      </c>
      <c r="H487" s="31" t="s">
        <v>277</v>
      </c>
      <c r="I487" s="31" t="s">
        <v>277</v>
      </c>
      <c r="J487" s="34" t="s">
        <v>277</v>
      </c>
      <c r="K487" s="31" t="s">
        <v>277</v>
      </c>
    </row>
    <row r="488" spans="7:11" x14ac:dyDescent="0.3">
      <c r="G488" s="31" t="s">
        <v>277</v>
      </c>
      <c r="H488" s="31" t="s">
        <v>277</v>
      </c>
      <c r="I488" s="31" t="s">
        <v>277</v>
      </c>
      <c r="J488" s="34" t="s">
        <v>277</v>
      </c>
      <c r="K488" s="31" t="s">
        <v>277</v>
      </c>
    </row>
    <row r="489" spans="7:11" x14ac:dyDescent="0.3">
      <c r="G489" s="31" t="s">
        <v>277</v>
      </c>
      <c r="H489" s="31" t="s">
        <v>277</v>
      </c>
      <c r="I489" s="31" t="s">
        <v>277</v>
      </c>
      <c r="J489" s="34" t="s">
        <v>277</v>
      </c>
      <c r="K489" s="31" t="s">
        <v>277</v>
      </c>
    </row>
    <row r="490" spans="7:11" x14ac:dyDescent="0.3">
      <c r="G490" s="31" t="s">
        <v>277</v>
      </c>
      <c r="H490" s="31" t="s">
        <v>277</v>
      </c>
      <c r="I490" s="31" t="s">
        <v>277</v>
      </c>
      <c r="J490" s="34" t="s">
        <v>277</v>
      </c>
      <c r="K490" s="31" t="s">
        <v>277</v>
      </c>
    </row>
    <row r="491" spans="7:11" x14ac:dyDescent="0.3">
      <c r="G491" s="31" t="s">
        <v>277</v>
      </c>
      <c r="H491" s="31" t="s">
        <v>277</v>
      </c>
      <c r="I491" s="31" t="s">
        <v>277</v>
      </c>
      <c r="J491" s="34" t="s">
        <v>277</v>
      </c>
      <c r="K491" s="31" t="s">
        <v>277</v>
      </c>
    </row>
    <row r="492" spans="7:11" x14ac:dyDescent="0.3">
      <c r="G492" s="31" t="s">
        <v>277</v>
      </c>
      <c r="H492" s="31" t="s">
        <v>277</v>
      </c>
      <c r="I492" s="31" t="s">
        <v>277</v>
      </c>
      <c r="J492" s="34" t="s">
        <v>277</v>
      </c>
      <c r="K492" s="31" t="s">
        <v>277</v>
      </c>
    </row>
    <row r="493" spans="7:11" x14ac:dyDescent="0.3">
      <c r="G493" s="31" t="s">
        <v>277</v>
      </c>
      <c r="H493" s="31" t="s">
        <v>277</v>
      </c>
      <c r="I493" s="31" t="s">
        <v>277</v>
      </c>
      <c r="J493" s="34" t="s">
        <v>277</v>
      </c>
      <c r="K493" s="31" t="s">
        <v>277</v>
      </c>
    </row>
    <row r="494" spans="7:11" x14ac:dyDescent="0.3">
      <c r="G494" s="31" t="s">
        <v>277</v>
      </c>
      <c r="H494" s="31" t="s">
        <v>277</v>
      </c>
      <c r="I494" s="31" t="s">
        <v>277</v>
      </c>
      <c r="J494" s="34" t="s">
        <v>277</v>
      </c>
      <c r="K494" s="31" t="s">
        <v>277</v>
      </c>
    </row>
    <row r="495" spans="7:11" x14ac:dyDescent="0.3">
      <c r="G495" s="31" t="s">
        <v>277</v>
      </c>
      <c r="H495" s="31" t="s">
        <v>277</v>
      </c>
      <c r="I495" s="31" t="s">
        <v>277</v>
      </c>
      <c r="J495" s="34" t="s">
        <v>277</v>
      </c>
      <c r="K495" s="31" t="s">
        <v>277</v>
      </c>
    </row>
    <row r="496" spans="7:11" x14ac:dyDescent="0.3">
      <c r="G496" s="31" t="s">
        <v>277</v>
      </c>
      <c r="H496" s="31" t="s">
        <v>277</v>
      </c>
      <c r="I496" s="31" t="s">
        <v>277</v>
      </c>
      <c r="J496" s="34" t="s">
        <v>277</v>
      </c>
      <c r="K496" s="31" t="s">
        <v>277</v>
      </c>
    </row>
    <row r="497" spans="7:11" x14ac:dyDescent="0.3">
      <c r="G497" s="31" t="s">
        <v>277</v>
      </c>
      <c r="H497" s="31" t="s">
        <v>277</v>
      </c>
      <c r="I497" s="31" t="s">
        <v>277</v>
      </c>
      <c r="J497" s="34" t="s">
        <v>277</v>
      </c>
      <c r="K497" s="31" t="s">
        <v>277</v>
      </c>
    </row>
    <row r="498" spans="7:11" x14ac:dyDescent="0.3">
      <c r="G498" s="31" t="s">
        <v>277</v>
      </c>
      <c r="H498" s="31" t="s">
        <v>277</v>
      </c>
      <c r="I498" s="31" t="s">
        <v>277</v>
      </c>
      <c r="J498" s="34" t="s">
        <v>277</v>
      </c>
      <c r="K498" s="31" t="s">
        <v>277</v>
      </c>
    </row>
    <row r="499" spans="7:11" x14ac:dyDescent="0.3">
      <c r="G499" s="31" t="s">
        <v>277</v>
      </c>
      <c r="H499" s="31" t="s">
        <v>277</v>
      </c>
      <c r="I499" s="31" t="s">
        <v>277</v>
      </c>
      <c r="J499" s="34" t="s">
        <v>277</v>
      </c>
      <c r="K499" s="31" t="s">
        <v>277</v>
      </c>
    </row>
    <row r="500" spans="7:11" x14ac:dyDescent="0.3">
      <c r="G500" s="31" t="s">
        <v>277</v>
      </c>
      <c r="H500" s="31" t="s">
        <v>277</v>
      </c>
      <c r="I500" s="31" t="s">
        <v>277</v>
      </c>
      <c r="J500" s="34" t="s">
        <v>277</v>
      </c>
      <c r="K500" s="31" t="s">
        <v>277</v>
      </c>
    </row>
    <row r="501" spans="7:11" x14ac:dyDescent="0.3">
      <c r="G501" s="31" t="s">
        <v>277</v>
      </c>
      <c r="H501" s="31" t="s">
        <v>277</v>
      </c>
      <c r="I501" s="31" t="s">
        <v>277</v>
      </c>
      <c r="J501" s="34" t="s">
        <v>277</v>
      </c>
      <c r="K501" s="31" t="s">
        <v>277</v>
      </c>
    </row>
    <row r="502" spans="7:11" x14ac:dyDescent="0.3">
      <c r="G502" s="31" t="s">
        <v>277</v>
      </c>
      <c r="H502" s="31" t="s">
        <v>277</v>
      </c>
      <c r="I502" s="31" t="s">
        <v>277</v>
      </c>
      <c r="J502" s="34" t="s">
        <v>277</v>
      </c>
      <c r="K502" s="31" t="s">
        <v>277</v>
      </c>
    </row>
    <row r="503" spans="7:11" x14ac:dyDescent="0.3">
      <c r="G503" s="31" t="s">
        <v>277</v>
      </c>
      <c r="H503" s="31" t="s">
        <v>277</v>
      </c>
      <c r="I503" s="31" t="s">
        <v>277</v>
      </c>
      <c r="J503" s="34" t="s">
        <v>277</v>
      </c>
      <c r="K503" s="31" t="s">
        <v>277</v>
      </c>
    </row>
    <row r="504" spans="7:11" x14ac:dyDescent="0.3">
      <c r="G504" s="31" t="s">
        <v>277</v>
      </c>
      <c r="H504" s="31" t="s">
        <v>277</v>
      </c>
      <c r="I504" s="31" t="s">
        <v>277</v>
      </c>
      <c r="J504" s="34" t="s">
        <v>277</v>
      </c>
      <c r="K504" s="31" t="s">
        <v>277</v>
      </c>
    </row>
    <row r="505" spans="7:11" x14ac:dyDescent="0.3">
      <c r="G505" s="31" t="s">
        <v>277</v>
      </c>
      <c r="H505" s="31" t="s">
        <v>277</v>
      </c>
      <c r="I505" s="31" t="s">
        <v>277</v>
      </c>
      <c r="J505" s="34" t="s">
        <v>277</v>
      </c>
      <c r="K505" s="31" t="s">
        <v>277</v>
      </c>
    </row>
    <row r="506" spans="7:11" x14ac:dyDescent="0.3">
      <c r="G506" s="31" t="s">
        <v>277</v>
      </c>
      <c r="H506" s="31" t="s">
        <v>277</v>
      </c>
      <c r="I506" s="31" t="s">
        <v>277</v>
      </c>
      <c r="J506" s="34" t="s">
        <v>277</v>
      </c>
      <c r="K506" s="31" t="s">
        <v>277</v>
      </c>
    </row>
    <row r="507" spans="7:11" x14ac:dyDescent="0.3">
      <c r="G507" s="31" t="s">
        <v>277</v>
      </c>
      <c r="H507" s="31" t="s">
        <v>277</v>
      </c>
      <c r="I507" s="31" t="s">
        <v>277</v>
      </c>
      <c r="J507" s="34" t="s">
        <v>277</v>
      </c>
      <c r="K507" s="31" t="s">
        <v>277</v>
      </c>
    </row>
    <row r="508" spans="7:11" x14ac:dyDescent="0.3">
      <c r="G508" s="31" t="s">
        <v>277</v>
      </c>
      <c r="H508" s="31" t="s">
        <v>277</v>
      </c>
      <c r="I508" s="31" t="s">
        <v>277</v>
      </c>
      <c r="J508" s="34" t="s">
        <v>277</v>
      </c>
      <c r="K508" s="31" t="s">
        <v>277</v>
      </c>
    </row>
    <row r="509" spans="7:11" x14ac:dyDescent="0.3">
      <c r="G509" s="31" t="s">
        <v>277</v>
      </c>
      <c r="H509" s="31" t="s">
        <v>277</v>
      </c>
      <c r="I509" s="31" t="s">
        <v>277</v>
      </c>
      <c r="J509" s="34" t="s">
        <v>277</v>
      </c>
      <c r="K509" s="31" t="s">
        <v>277</v>
      </c>
    </row>
    <row r="510" spans="7:11" x14ac:dyDescent="0.3">
      <c r="G510" s="31" t="s">
        <v>277</v>
      </c>
      <c r="H510" s="31" t="s">
        <v>277</v>
      </c>
      <c r="I510" s="31" t="s">
        <v>277</v>
      </c>
      <c r="J510" s="34" t="s">
        <v>277</v>
      </c>
      <c r="K510" s="31" t="s">
        <v>277</v>
      </c>
    </row>
    <row r="511" spans="7:11" x14ac:dyDescent="0.3">
      <c r="G511" s="31" t="s">
        <v>277</v>
      </c>
      <c r="H511" s="31" t="s">
        <v>277</v>
      </c>
      <c r="I511" s="31" t="s">
        <v>277</v>
      </c>
      <c r="J511" s="34" t="s">
        <v>277</v>
      </c>
      <c r="K511" s="31" t="s">
        <v>277</v>
      </c>
    </row>
    <row r="512" spans="7:11" x14ac:dyDescent="0.3">
      <c r="G512" s="31" t="s">
        <v>277</v>
      </c>
      <c r="H512" s="31" t="s">
        <v>277</v>
      </c>
      <c r="I512" s="31" t="s">
        <v>277</v>
      </c>
      <c r="J512" s="34" t="s">
        <v>277</v>
      </c>
      <c r="K512" s="31" t="s">
        <v>277</v>
      </c>
    </row>
    <row r="513" spans="7:11" x14ac:dyDescent="0.3">
      <c r="G513" s="31" t="s">
        <v>277</v>
      </c>
      <c r="H513" s="31" t="s">
        <v>277</v>
      </c>
      <c r="I513" s="31" t="s">
        <v>277</v>
      </c>
      <c r="J513" s="34" t="s">
        <v>277</v>
      </c>
      <c r="K513" s="31" t="s">
        <v>277</v>
      </c>
    </row>
    <row r="514" spans="7:11" x14ac:dyDescent="0.3">
      <c r="G514" s="31" t="s">
        <v>277</v>
      </c>
      <c r="H514" s="31" t="s">
        <v>277</v>
      </c>
      <c r="I514" s="31" t="s">
        <v>277</v>
      </c>
      <c r="J514" s="34" t="s">
        <v>277</v>
      </c>
      <c r="K514" s="31" t="s">
        <v>277</v>
      </c>
    </row>
    <row r="515" spans="7:11" x14ac:dyDescent="0.3">
      <c r="G515" s="31" t="s">
        <v>277</v>
      </c>
      <c r="H515" s="31" t="s">
        <v>277</v>
      </c>
      <c r="I515" s="31" t="s">
        <v>277</v>
      </c>
      <c r="J515" s="34" t="s">
        <v>277</v>
      </c>
      <c r="K515" s="31" t="s">
        <v>277</v>
      </c>
    </row>
    <row r="516" spans="7:11" x14ac:dyDescent="0.3">
      <c r="G516" s="31" t="s">
        <v>277</v>
      </c>
      <c r="H516" s="31" t="s">
        <v>277</v>
      </c>
      <c r="I516" s="31" t="s">
        <v>277</v>
      </c>
      <c r="J516" s="34" t="s">
        <v>277</v>
      </c>
      <c r="K516" s="31" t="s">
        <v>277</v>
      </c>
    </row>
    <row r="517" spans="7:11" x14ac:dyDescent="0.3">
      <c r="G517" s="31" t="s">
        <v>277</v>
      </c>
      <c r="H517" s="31" t="s">
        <v>277</v>
      </c>
      <c r="I517" s="31" t="s">
        <v>277</v>
      </c>
      <c r="J517" s="34" t="s">
        <v>277</v>
      </c>
      <c r="K517" s="31" t="s">
        <v>277</v>
      </c>
    </row>
    <row r="518" spans="7:11" x14ac:dyDescent="0.3">
      <c r="G518" s="31" t="s">
        <v>277</v>
      </c>
      <c r="H518" s="31" t="s">
        <v>277</v>
      </c>
      <c r="I518" s="31" t="s">
        <v>277</v>
      </c>
      <c r="J518" s="34" t="s">
        <v>277</v>
      </c>
      <c r="K518" s="31" t="s">
        <v>277</v>
      </c>
    </row>
    <row r="519" spans="7:11" x14ac:dyDescent="0.3">
      <c r="G519" s="31" t="s">
        <v>277</v>
      </c>
      <c r="H519" s="31" t="s">
        <v>277</v>
      </c>
      <c r="I519" s="31" t="s">
        <v>277</v>
      </c>
      <c r="J519" s="34" t="s">
        <v>277</v>
      </c>
      <c r="K519" s="31" t="s">
        <v>277</v>
      </c>
    </row>
    <row r="520" spans="7:11" x14ac:dyDescent="0.3">
      <c r="G520" s="31" t="s">
        <v>277</v>
      </c>
      <c r="H520" s="31" t="s">
        <v>277</v>
      </c>
      <c r="I520" s="31" t="s">
        <v>277</v>
      </c>
      <c r="J520" s="34" t="s">
        <v>277</v>
      </c>
      <c r="K520" s="31" t="s">
        <v>277</v>
      </c>
    </row>
    <row r="521" spans="7:11" x14ac:dyDescent="0.3">
      <c r="G521" s="31" t="s">
        <v>277</v>
      </c>
      <c r="H521" s="31" t="s">
        <v>277</v>
      </c>
      <c r="I521" s="31" t="s">
        <v>277</v>
      </c>
      <c r="J521" s="34" t="s">
        <v>277</v>
      </c>
      <c r="K521" s="31" t="s">
        <v>277</v>
      </c>
    </row>
    <row r="522" spans="7:11" x14ac:dyDescent="0.3">
      <c r="G522" s="31" t="s">
        <v>277</v>
      </c>
      <c r="H522" s="31" t="s">
        <v>277</v>
      </c>
      <c r="I522" s="31" t="s">
        <v>277</v>
      </c>
      <c r="J522" s="34" t="s">
        <v>277</v>
      </c>
      <c r="K522" s="31" t="s">
        <v>277</v>
      </c>
    </row>
    <row r="523" spans="7:11" x14ac:dyDescent="0.3">
      <c r="G523" s="31" t="s">
        <v>277</v>
      </c>
      <c r="H523" s="31" t="s">
        <v>277</v>
      </c>
      <c r="I523" s="31" t="s">
        <v>277</v>
      </c>
      <c r="J523" s="34" t="s">
        <v>277</v>
      </c>
      <c r="K523" s="31" t="s">
        <v>277</v>
      </c>
    </row>
    <row r="524" spans="7:11" x14ac:dyDescent="0.3">
      <c r="G524" s="31" t="s">
        <v>277</v>
      </c>
      <c r="H524" s="31" t="s">
        <v>277</v>
      </c>
      <c r="I524" s="31" t="s">
        <v>277</v>
      </c>
      <c r="J524" s="34" t="s">
        <v>277</v>
      </c>
      <c r="K524" s="31" t="s">
        <v>277</v>
      </c>
    </row>
    <row r="525" spans="7:11" x14ac:dyDescent="0.3">
      <c r="G525" s="31" t="s">
        <v>277</v>
      </c>
      <c r="H525" s="31" t="s">
        <v>277</v>
      </c>
      <c r="I525" s="31" t="s">
        <v>277</v>
      </c>
      <c r="J525" s="34" t="s">
        <v>277</v>
      </c>
      <c r="K525" s="31" t="s">
        <v>277</v>
      </c>
    </row>
    <row r="526" spans="7:11" x14ac:dyDescent="0.3">
      <c r="G526" s="31" t="s">
        <v>277</v>
      </c>
      <c r="H526" s="31" t="s">
        <v>277</v>
      </c>
      <c r="I526" s="31" t="s">
        <v>277</v>
      </c>
      <c r="J526" s="34" t="s">
        <v>277</v>
      </c>
      <c r="K526" s="31" t="s">
        <v>277</v>
      </c>
    </row>
    <row r="527" spans="7:11" x14ac:dyDescent="0.3">
      <c r="G527" s="31" t="s">
        <v>277</v>
      </c>
      <c r="H527" s="31" t="s">
        <v>277</v>
      </c>
      <c r="I527" s="31" t="s">
        <v>277</v>
      </c>
      <c r="J527" s="34" t="s">
        <v>277</v>
      </c>
      <c r="K527" s="31" t="s">
        <v>277</v>
      </c>
    </row>
    <row r="528" spans="7:11" x14ac:dyDescent="0.3">
      <c r="G528" s="31" t="s">
        <v>277</v>
      </c>
      <c r="H528" s="31" t="s">
        <v>277</v>
      </c>
      <c r="I528" s="31" t="s">
        <v>277</v>
      </c>
      <c r="J528" s="34" t="s">
        <v>277</v>
      </c>
      <c r="K528" s="31" t="s">
        <v>277</v>
      </c>
    </row>
    <row r="529" spans="7:11" x14ac:dyDescent="0.3">
      <c r="G529" s="31" t="s">
        <v>277</v>
      </c>
      <c r="H529" s="31" t="s">
        <v>277</v>
      </c>
      <c r="I529" s="31" t="s">
        <v>277</v>
      </c>
      <c r="J529" s="34" t="s">
        <v>277</v>
      </c>
      <c r="K529" s="31" t="s">
        <v>277</v>
      </c>
    </row>
    <row r="530" spans="7:11" x14ac:dyDescent="0.3">
      <c r="G530" s="31" t="s">
        <v>277</v>
      </c>
      <c r="H530" s="31" t="s">
        <v>277</v>
      </c>
      <c r="I530" s="31" t="s">
        <v>277</v>
      </c>
      <c r="J530" s="34" t="s">
        <v>277</v>
      </c>
      <c r="K530" s="31" t="s">
        <v>277</v>
      </c>
    </row>
    <row r="531" spans="7:11" x14ac:dyDescent="0.3">
      <c r="G531" s="31" t="s">
        <v>277</v>
      </c>
      <c r="H531" s="31" t="s">
        <v>277</v>
      </c>
      <c r="I531" s="31" t="s">
        <v>277</v>
      </c>
      <c r="J531" s="34" t="s">
        <v>277</v>
      </c>
      <c r="K531" s="31" t="s">
        <v>277</v>
      </c>
    </row>
    <row r="532" spans="7:11" x14ac:dyDescent="0.3">
      <c r="G532" s="31" t="s">
        <v>277</v>
      </c>
      <c r="H532" s="31" t="s">
        <v>277</v>
      </c>
      <c r="I532" s="31" t="s">
        <v>277</v>
      </c>
      <c r="J532" s="34" t="s">
        <v>277</v>
      </c>
      <c r="K532" s="31" t="s">
        <v>277</v>
      </c>
    </row>
    <row r="533" spans="7:11" x14ac:dyDescent="0.3">
      <c r="G533" s="31" t="s">
        <v>277</v>
      </c>
      <c r="H533" s="31" t="s">
        <v>277</v>
      </c>
      <c r="I533" s="31" t="s">
        <v>277</v>
      </c>
      <c r="J533" s="34" t="s">
        <v>277</v>
      </c>
      <c r="K533" s="31" t="s">
        <v>277</v>
      </c>
    </row>
    <row r="534" spans="7:11" x14ac:dyDescent="0.3">
      <c r="G534" s="31" t="s">
        <v>277</v>
      </c>
      <c r="H534" s="31" t="s">
        <v>277</v>
      </c>
      <c r="I534" s="31" t="s">
        <v>277</v>
      </c>
      <c r="J534" s="34" t="s">
        <v>277</v>
      </c>
      <c r="K534" s="31" t="s">
        <v>277</v>
      </c>
    </row>
    <row r="535" spans="7:11" x14ac:dyDescent="0.3">
      <c r="G535" s="31" t="s">
        <v>277</v>
      </c>
      <c r="H535" s="31" t="s">
        <v>277</v>
      </c>
      <c r="I535" s="31" t="s">
        <v>277</v>
      </c>
      <c r="J535" s="34" t="s">
        <v>277</v>
      </c>
      <c r="K535" s="31" t="s">
        <v>277</v>
      </c>
    </row>
    <row r="536" spans="7:11" x14ac:dyDescent="0.3">
      <c r="G536" s="31" t="s">
        <v>277</v>
      </c>
      <c r="H536" s="31" t="s">
        <v>277</v>
      </c>
      <c r="I536" s="31" t="s">
        <v>277</v>
      </c>
      <c r="J536" s="34" t="s">
        <v>277</v>
      </c>
      <c r="K536" s="31" t="s">
        <v>277</v>
      </c>
    </row>
    <row r="537" spans="7:11" x14ac:dyDescent="0.3">
      <c r="G537" s="31" t="s">
        <v>277</v>
      </c>
      <c r="H537" s="31" t="s">
        <v>277</v>
      </c>
      <c r="I537" s="31" t="s">
        <v>277</v>
      </c>
      <c r="J537" s="34" t="s">
        <v>277</v>
      </c>
      <c r="K537" s="31" t="s">
        <v>277</v>
      </c>
    </row>
    <row r="538" spans="7:11" x14ac:dyDescent="0.3">
      <c r="G538" s="31" t="s">
        <v>277</v>
      </c>
      <c r="H538" s="31" t="s">
        <v>277</v>
      </c>
      <c r="I538" s="31" t="s">
        <v>277</v>
      </c>
      <c r="J538" s="34" t="s">
        <v>277</v>
      </c>
      <c r="K538" s="31" t="s">
        <v>277</v>
      </c>
    </row>
    <row r="539" spans="7:11" x14ac:dyDescent="0.3">
      <c r="G539" s="31" t="s">
        <v>277</v>
      </c>
      <c r="H539" s="31" t="s">
        <v>277</v>
      </c>
      <c r="I539" s="31" t="s">
        <v>277</v>
      </c>
      <c r="J539" s="34" t="s">
        <v>277</v>
      </c>
      <c r="K539" s="31" t="s">
        <v>277</v>
      </c>
    </row>
    <row r="540" spans="7:11" x14ac:dyDescent="0.3">
      <c r="G540" s="31" t="s">
        <v>277</v>
      </c>
      <c r="H540" s="31" t="s">
        <v>277</v>
      </c>
      <c r="I540" s="31" t="s">
        <v>277</v>
      </c>
      <c r="J540" s="34" t="s">
        <v>277</v>
      </c>
      <c r="K540" s="31" t="s">
        <v>277</v>
      </c>
    </row>
    <row r="541" spans="7:11" x14ac:dyDescent="0.3">
      <c r="G541" s="31" t="s">
        <v>277</v>
      </c>
      <c r="H541" s="31" t="s">
        <v>277</v>
      </c>
      <c r="I541" s="31" t="s">
        <v>277</v>
      </c>
      <c r="J541" s="34" t="s">
        <v>277</v>
      </c>
      <c r="K541" s="31" t="s">
        <v>277</v>
      </c>
    </row>
    <row r="542" spans="7:11" x14ac:dyDescent="0.3">
      <c r="G542" s="31" t="s">
        <v>277</v>
      </c>
      <c r="H542" s="31" t="s">
        <v>277</v>
      </c>
      <c r="I542" s="31" t="s">
        <v>277</v>
      </c>
      <c r="J542" s="34" t="s">
        <v>277</v>
      </c>
      <c r="K542" s="31" t="s">
        <v>277</v>
      </c>
    </row>
    <row r="543" spans="7:11" x14ac:dyDescent="0.3">
      <c r="G543" s="31" t="s">
        <v>277</v>
      </c>
      <c r="H543" s="31" t="s">
        <v>277</v>
      </c>
      <c r="I543" s="31" t="s">
        <v>277</v>
      </c>
      <c r="J543" s="34" t="s">
        <v>277</v>
      </c>
      <c r="K543" s="31" t="s">
        <v>277</v>
      </c>
    </row>
    <row r="544" spans="7:11" x14ac:dyDescent="0.3">
      <c r="G544" s="31" t="s">
        <v>277</v>
      </c>
      <c r="H544" s="31" t="s">
        <v>277</v>
      </c>
      <c r="I544" s="31" t="s">
        <v>277</v>
      </c>
      <c r="J544" s="34" t="s">
        <v>277</v>
      </c>
      <c r="K544" s="31" t="s">
        <v>277</v>
      </c>
    </row>
    <row r="545" spans="7:11" x14ac:dyDescent="0.3">
      <c r="G545" s="31" t="s">
        <v>277</v>
      </c>
      <c r="H545" s="31" t="s">
        <v>277</v>
      </c>
      <c r="I545" s="31" t="s">
        <v>277</v>
      </c>
      <c r="J545" s="34" t="s">
        <v>277</v>
      </c>
      <c r="K545" s="31" t="s">
        <v>277</v>
      </c>
    </row>
    <row r="546" spans="7:11" x14ac:dyDescent="0.3">
      <c r="G546" s="31" t="s">
        <v>277</v>
      </c>
      <c r="H546" s="31" t="s">
        <v>277</v>
      </c>
      <c r="I546" s="31" t="s">
        <v>277</v>
      </c>
      <c r="J546" s="34" t="s">
        <v>277</v>
      </c>
      <c r="K546" s="31" t="s">
        <v>277</v>
      </c>
    </row>
    <row r="547" spans="7:11" x14ac:dyDescent="0.3">
      <c r="G547" s="31" t="s">
        <v>277</v>
      </c>
      <c r="H547" s="31" t="s">
        <v>277</v>
      </c>
      <c r="I547" s="31" t="s">
        <v>277</v>
      </c>
      <c r="J547" s="34" t="s">
        <v>277</v>
      </c>
      <c r="K547" s="31" t="s">
        <v>277</v>
      </c>
    </row>
    <row r="601" spans="1:11" x14ac:dyDescent="0.3">
      <c r="A601" s="31" t="s">
        <v>400</v>
      </c>
      <c r="B601" s="31">
        <v>8</v>
      </c>
      <c r="C601" s="31">
        <v>263.84150232726626</v>
      </c>
      <c r="D601" s="31">
        <v>449.80825293100708</v>
      </c>
      <c r="E601" s="31">
        <v>636.64988096654997</v>
      </c>
      <c r="F601" s="31">
        <v>105.85725294263577</v>
      </c>
      <c r="G601" s="31">
        <v>396.14123149321085</v>
      </c>
      <c r="H601" s="31">
        <v>448.67231845701536</v>
      </c>
      <c r="I601" s="31">
        <v>493.79508947865094</v>
      </c>
      <c r="J601" s="34" t="s">
        <v>417</v>
      </c>
      <c r="K601" s="31" t="s">
        <v>321</v>
      </c>
    </row>
    <row r="602" spans="1:11" x14ac:dyDescent="0.3">
      <c r="A602" s="31" t="s">
        <v>323</v>
      </c>
      <c r="B602" s="31">
        <v>8</v>
      </c>
      <c r="C602" s="31">
        <v>634.72755321561078</v>
      </c>
      <c r="D602" s="31">
        <v>1722.8860408487703</v>
      </c>
      <c r="E602" s="31">
        <v>4649.6431739743739</v>
      </c>
      <c r="F602" s="31">
        <v>1264.340940481844</v>
      </c>
      <c r="G602" s="31">
        <v>823.27310233568232</v>
      </c>
      <c r="H602" s="31">
        <v>1509.2604332538099</v>
      </c>
      <c r="I602" s="31">
        <v>1816.2691767920817</v>
      </c>
      <c r="J602" s="34" t="s">
        <v>417</v>
      </c>
      <c r="K602" s="31" t="s">
        <v>321</v>
      </c>
    </row>
    <row r="603" spans="1:11" x14ac:dyDescent="0.3">
      <c r="A603" s="31" t="s">
        <v>411</v>
      </c>
      <c r="B603" s="31">
        <v>8</v>
      </c>
      <c r="C603" s="31">
        <v>521.35389314628958</v>
      </c>
      <c r="D603" s="31">
        <v>594.5586784560976</v>
      </c>
      <c r="E603" s="31">
        <v>767.34755685439552</v>
      </c>
      <c r="F603" s="31">
        <v>89.753777900862929</v>
      </c>
      <c r="G603" s="31">
        <v>536.14402864133967</v>
      </c>
      <c r="H603" s="31">
        <v>546.19081270703327</v>
      </c>
      <c r="I603" s="31">
        <v>671.74359377355756</v>
      </c>
      <c r="J603" s="34" t="s">
        <v>417</v>
      </c>
      <c r="K603" s="31" t="s">
        <v>321</v>
      </c>
    </row>
    <row r="604" spans="1:11" x14ac:dyDescent="0.3">
      <c r="A604" s="31" t="s">
        <v>324</v>
      </c>
      <c r="B604" s="31">
        <v>8</v>
      </c>
      <c r="C604" s="31">
        <v>273.97027783966661</v>
      </c>
      <c r="D604" s="31">
        <v>1409.8016433804696</v>
      </c>
      <c r="E604" s="31">
        <v>5270.4645530376301</v>
      </c>
      <c r="F604" s="31">
        <v>1595.5444123112261</v>
      </c>
      <c r="G604" s="31">
        <v>567.5533320194595</v>
      </c>
      <c r="H604" s="31">
        <v>1021.5184803217668</v>
      </c>
      <c r="I604" s="31">
        <v>1243.9107004660893</v>
      </c>
      <c r="J604" s="34" t="s">
        <v>417</v>
      </c>
      <c r="K604" s="31" t="s">
        <v>321</v>
      </c>
    </row>
    <row r="605" spans="1:11" x14ac:dyDescent="0.3">
      <c r="A605" s="31" t="s">
        <v>404</v>
      </c>
      <c r="B605" s="31">
        <v>8</v>
      </c>
      <c r="C605" s="31">
        <v>460.54059836253731</v>
      </c>
      <c r="D605" s="31">
        <v>580.83358901854149</v>
      </c>
      <c r="E605" s="31">
        <v>757.01125232590925</v>
      </c>
      <c r="F605" s="31">
        <v>111.31025501714996</v>
      </c>
      <c r="G605" s="31">
        <v>503.03326844461401</v>
      </c>
      <c r="H605" s="31">
        <v>545.88881023128033</v>
      </c>
      <c r="I605" s="31">
        <v>702.58275393066629</v>
      </c>
      <c r="J605" s="34" t="s">
        <v>417</v>
      </c>
      <c r="K605" s="31" t="s">
        <v>321</v>
      </c>
    </row>
    <row r="606" spans="1:11" x14ac:dyDescent="0.3">
      <c r="A606" s="31" t="s">
        <v>332</v>
      </c>
      <c r="B606" s="31">
        <v>9</v>
      </c>
      <c r="C606" s="31">
        <v>360.92049722579526</v>
      </c>
      <c r="D606" s="31">
        <v>483.20577439177487</v>
      </c>
      <c r="E606" s="31">
        <v>688.9101588575096</v>
      </c>
      <c r="F606" s="31">
        <v>92.78326946738035</v>
      </c>
      <c r="G606" s="31">
        <v>421.25799869422985</v>
      </c>
      <c r="H606" s="31">
        <v>488.03762403832167</v>
      </c>
      <c r="I606" s="31">
        <v>516.29982980007458</v>
      </c>
      <c r="J606" s="34" t="s">
        <v>417</v>
      </c>
      <c r="K606" s="31" t="s">
        <v>321</v>
      </c>
    </row>
    <row r="607" spans="1:11" x14ac:dyDescent="0.3">
      <c r="A607" s="31" t="s">
        <v>320</v>
      </c>
      <c r="B607" s="31">
        <v>9</v>
      </c>
      <c r="C607" s="31">
        <v>350.7948751567024</v>
      </c>
      <c r="D607" s="31">
        <v>504.45726430423997</v>
      </c>
      <c r="E607" s="31">
        <v>640.12363930739821</v>
      </c>
      <c r="F607" s="31">
        <v>97.429415705061658</v>
      </c>
      <c r="G607" s="31">
        <v>424.11047318359834</v>
      </c>
      <c r="H607" s="31">
        <v>508.01243633710777</v>
      </c>
      <c r="I607" s="31">
        <v>592.38089478146117</v>
      </c>
      <c r="J607" s="34" t="s">
        <v>417</v>
      </c>
      <c r="K607" s="31" t="s">
        <v>321</v>
      </c>
    </row>
    <row r="608" spans="1:11" x14ac:dyDescent="0.3">
      <c r="A608" s="31" t="s">
        <v>401</v>
      </c>
      <c r="B608" s="31">
        <v>9</v>
      </c>
      <c r="C608" s="31">
        <v>417.09326988782288</v>
      </c>
      <c r="D608" s="31">
        <v>703.20333040880462</v>
      </c>
      <c r="E608" s="31">
        <v>1675.5671013447563</v>
      </c>
      <c r="F608" s="31">
        <v>405.81999402404995</v>
      </c>
      <c r="G608" s="31">
        <v>443.39975102049277</v>
      </c>
      <c r="H608" s="31">
        <v>556.68815442639504</v>
      </c>
      <c r="I608" s="31">
        <v>870.30882601731264</v>
      </c>
      <c r="J608" s="34" t="s">
        <v>417</v>
      </c>
      <c r="K608" s="31" t="s">
        <v>321</v>
      </c>
    </row>
    <row r="609" spans="1:11" x14ac:dyDescent="0.3">
      <c r="A609" s="31" t="s">
        <v>331</v>
      </c>
      <c r="B609" s="31">
        <v>9</v>
      </c>
      <c r="C609" s="31">
        <v>296.45021744854131</v>
      </c>
      <c r="D609" s="31">
        <v>478.26838730575014</v>
      </c>
      <c r="E609" s="31">
        <v>790.52685867598427</v>
      </c>
      <c r="F609" s="31">
        <v>151.41177236610724</v>
      </c>
      <c r="G609" s="31">
        <v>368.03534789673347</v>
      </c>
      <c r="H609" s="31">
        <v>428.6791839505795</v>
      </c>
      <c r="I609" s="31">
        <v>569.83184188869973</v>
      </c>
      <c r="J609" s="34" t="s">
        <v>417</v>
      </c>
      <c r="K609" s="31" t="s">
        <v>321</v>
      </c>
    </row>
    <row r="610" spans="1:11" x14ac:dyDescent="0.3">
      <c r="A610" s="31" t="s">
        <v>329</v>
      </c>
      <c r="B610" s="31">
        <v>10</v>
      </c>
      <c r="C610" s="31">
        <v>272.81968103553407</v>
      </c>
      <c r="D610" s="31">
        <v>675.83600246496781</v>
      </c>
      <c r="E610" s="31">
        <v>855.56440870213009</v>
      </c>
      <c r="F610" s="31">
        <v>199.07624985547673</v>
      </c>
      <c r="G610" s="31">
        <v>536.61844995278307</v>
      </c>
      <c r="H610" s="31">
        <v>761.71084632407883</v>
      </c>
      <c r="I610" s="31">
        <v>818.81929161463268</v>
      </c>
      <c r="J610" s="34" t="s">
        <v>417</v>
      </c>
      <c r="K610" s="31" t="s">
        <v>321</v>
      </c>
    </row>
    <row r="611" spans="1:11" x14ac:dyDescent="0.3">
      <c r="A611" s="31" t="s">
        <v>339</v>
      </c>
      <c r="B611" s="31">
        <v>10</v>
      </c>
      <c r="C611" s="31">
        <v>332.83801497695737</v>
      </c>
      <c r="D611" s="31">
        <v>878.70828009346246</v>
      </c>
      <c r="E611" s="31">
        <v>2053.3657135482613</v>
      </c>
      <c r="F611" s="31">
        <v>501.72163897445915</v>
      </c>
      <c r="G611" s="31">
        <v>504.18076074823927</v>
      </c>
      <c r="H611" s="31">
        <v>769.96311879849804</v>
      </c>
      <c r="I611" s="31">
        <v>1129.0519772963812</v>
      </c>
      <c r="J611" s="34" t="s">
        <v>417</v>
      </c>
      <c r="K611" s="31" t="s">
        <v>321</v>
      </c>
    </row>
    <row r="612" spans="1:11" x14ac:dyDescent="0.3">
      <c r="A612" s="31" t="s">
        <v>345</v>
      </c>
      <c r="B612" s="31">
        <v>10</v>
      </c>
      <c r="C612" s="31">
        <v>116.64452723172965</v>
      </c>
      <c r="D612" s="31">
        <v>430.19318501909822</v>
      </c>
      <c r="E612" s="31">
        <v>717.93974675121217</v>
      </c>
      <c r="F612" s="31">
        <v>164.59811336682111</v>
      </c>
      <c r="G612" s="31">
        <v>331.8810066186042</v>
      </c>
      <c r="H612" s="31">
        <v>444.92653268393212</v>
      </c>
      <c r="I612" s="31">
        <v>516.15756556573876</v>
      </c>
      <c r="J612" s="34" t="s">
        <v>417</v>
      </c>
      <c r="K612" s="31" t="s">
        <v>321</v>
      </c>
    </row>
    <row r="613" spans="1:11" x14ac:dyDescent="0.3">
      <c r="A613" s="31" t="s">
        <v>340</v>
      </c>
      <c r="B613" s="31">
        <v>10</v>
      </c>
      <c r="C613" s="31">
        <v>350.084863725432</v>
      </c>
      <c r="D613" s="31">
        <v>546.04592963152697</v>
      </c>
      <c r="E613" s="31">
        <v>930.98148539287149</v>
      </c>
      <c r="F613" s="31">
        <v>164.28650865908179</v>
      </c>
      <c r="G613" s="31">
        <v>415.10449810508248</v>
      </c>
      <c r="H613" s="31">
        <v>530.52312864129181</v>
      </c>
      <c r="I613" s="31">
        <v>609.11618547056867</v>
      </c>
      <c r="J613" s="34" t="s">
        <v>417</v>
      </c>
      <c r="K613" s="31" t="s">
        <v>321</v>
      </c>
    </row>
    <row r="614" spans="1:11" x14ac:dyDescent="0.3">
      <c r="A614" s="31" t="s">
        <v>343</v>
      </c>
      <c r="B614" s="31">
        <v>10</v>
      </c>
      <c r="C614" s="31">
        <v>330.42406736436692</v>
      </c>
      <c r="D614" s="31">
        <v>421.40029364723875</v>
      </c>
      <c r="E614" s="31">
        <v>571.41539800972419</v>
      </c>
      <c r="F614" s="31">
        <v>88.872735589312413</v>
      </c>
      <c r="G614" s="31">
        <v>340.39271856964132</v>
      </c>
      <c r="H614" s="31">
        <v>387.59322192633761</v>
      </c>
      <c r="I614" s="31">
        <v>499.23482097628403</v>
      </c>
      <c r="J614" s="34" t="s">
        <v>417</v>
      </c>
      <c r="K614" s="31" t="s">
        <v>321</v>
      </c>
    </row>
    <row r="615" spans="1:11" x14ac:dyDescent="0.3">
      <c r="A615" s="34" t="s">
        <v>336</v>
      </c>
      <c r="B615" s="30">
        <v>11</v>
      </c>
      <c r="C615" s="30">
        <v>336.81469017545373</v>
      </c>
      <c r="D615" s="30">
        <v>459.53515391448144</v>
      </c>
      <c r="E615" s="30">
        <v>722.37313855780133</v>
      </c>
      <c r="F615" s="30">
        <v>131.23829755110876</v>
      </c>
      <c r="G615" s="30">
        <v>346.84222331854909</v>
      </c>
      <c r="H615" s="30">
        <v>433.32786177248676</v>
      </c>
      <c r="I615" s="30">
        <v>558.06560475739968</v>
      </c>
      <c r="J615" s="34" t="s">
        <v>417</v>
      </c>
      <c r="K615" s="31" t="s">
        <v>321</v>
      </c>
    </row>
    <row r="616" spans="1:11" x14ac:dyDescent="0.3">
      <c r="A616" s="34" t="s">
        <v>347</v>
      </c>
      <c r="B616" s="30">
        <v>11</v>
      </c>
      <c r="C616" s="30">
        <v>306.00673696522006</v>
      </c>
      <c r="D616" s="30">
        <v>483.77951323800863</v>
      </c>
      <c r="E616" s="30">
        <v>633.84398516223223</v>
      </c>
      <c r="F616" s="30">
        <v>91.967744922430981</v>
      </c>
      <c r="G616" s="30">
        <v>429.77503764251924</v>
      </c>
      <c r="H616" s="30">
        <v>503.9835483723673</v>
      </c>
      <c r="I616" s="30">
        <v>532.31737915236283</v>
      </c>
      <c r="J616" s="34" t="s">
        <v>417</v>
      </c>
      <c r="K616" s="31" t="s">
        <v>321</v>
      </c>
    </row>
    <row r="617" spans="1:11" x14ac:dyDescent="0.3">
      <c r="A617" s="34" t="s">
        <v>353</v>
      </c>
      <c r="B617" s="30">
        <v>11</v>
      </c>
      <c r="C617" s="30">
        <v>316.5759636899287</v>
      </c>
      <c r="D617" s="30">
        <v>499.39241565033814</v>
      </c>
      <c r="E617" s="30">
        <v>908.74754673349662</v>
      </c>
      <c r="F617" s="30">
        <v>166.16329871094769</v>
      </c>
      <c r="G617" s="30">
        <v>393.70642896332862</v>
      </c>
      <c r="H617" s="30">
        <v>471.90537781855016</v>
      </c>
      <c r="I617" s="30">
        <v>551.9467079138534</v>
      </c>
      <c r="J617" s="34" t="s">
        <v>417</v>
      </c>
      <c r="K617" s="31" t="s">
        <v>321</v>
      </c>
    </row>
    <row r="618" spans="1:11" x14ac:dyDescent="0.3">
      <c r="A618" s="34" t="s">
        <v>335</v>
      </c>
      <c r="B618" s="30">
        <v>11</v>
      </c>
      <c r="C618" s="30">
        <v>317.1577243236967</v>
      </c>
      <c r="D618" s="30">
        <v>582.79699894782459</v>
      </c>
      <c r="E618" s="30">
        <v>821.5047964946308</v>
      </c>
      <c r="F618" s="30">
        <v>162.78648460563704</v>
      </c>
      <c r="G618" s="30">
        <v>445.82152659741894</v>
      </c>
      <c r="H618" s="30">
        <v>582.06883807829183</v>
      </c>
      <c r="I618" s="30">
        <v>713.81626267372405</v>
      </c>
      <c r="J618" s="34" t="s">
        <v>417</v>
      </c>
      <c r="K618" s="31" t="s">
        <v>321</v>
      </c>
    </row>
    <row r="619" spans="1:11" x14ac:dyDescent="0.3">
      <c r="A619" s="34" t="s">
        <v>337</v>
      </c>
      <c r="B619" s="30">
        <v>12</v>
      </c>
      <c r="C619" s="30">
        <v>377.49173728860546</v>
      </c>
      <c r="D619" s="30">
        <v>720.64810049945174</v>
      </c>
      <c r="E619" s="30">
        <v>1169.3335937823836</v>
      </c>
      <c r="F619" s="30">
        <v>227.62982620522376</v>
      </c>
      <c r="G619" s="30">
        <v>558.66646279916097</v>
      </c>
      <c r="H619" s="30">
        <v>724.13419070370969</v>
      </c>
      <c r="I619" s="30">
        <v>817.37123390178817</v>
      </c>
      <c r="J619" s="34" t="s">
        <v>417</v>
      </c>
      <c r="K619" s="31" t="s">
        <v>321</v>
      </c>
    </row>
    <row r="620" spans="1:11" x14ac:dyDescent="0.3">
      <c r="A620" s="34" t="s">
        <v>338</v>
      </c>
      <c r="B620" s="30">
        <v>12</v>
      </c>
      <c r="C620" s="30">
        <v>480.26389693722092</v>
      </c>
      <c r="D620" s="30">
        <v>1089.1749350935509</v>
      </c>
      <c r="E620" s="30">
        <v>2093.2122891102767</v>
      </c>
      <c r="F620" s="30">
        <v>467.98620784309014</v>
      </c>
      <c r="G620" s="30">
        <v>727.23764422148065</v>
      </c>
      <c r="H620" s="30">
        <v>1004.7651910873435</v>
      </c>
      <c r="I620" s="30">
        <v>1430.0663918512571</v>
      </c>
      <c r="J620" s="34" t="s">
        <v>417</v>
      </c>
      <c r="K620" s="31" t="s">
        <v>321</v>
      </c>
    </row>
    <row r="621" spans="1:11" x14ac:dyDescent="0.3">
      <c r="A621" s="34" t="s">
        <v>351</v>
      </c>
      <c r="B621" s="30">
        <v>12</v>
      </c>
      <c r="C621" s="30">
        <v>343.09352761804274</v>
      </c>
      <c r="D621" s="30">
        <v>489.53990565385226</v>
      </c>
      <c r="E621" s="30">
        <v>656.99045970445798</v>
      </c>
      <c r="F621" s="30">
        <v>96.468228669410038</v>
      </c>
      <c r="G621" s="30">
        <v>423.03034825557876</v>
      </c>
      <c r="H621" s="30">
        <v>476.09130157396675</v>
      </c>
      <c r="I621" s="30">
        <v>570.80363988035992</v>
      </c>
      <c r="J621" s="34" t="s">
        <v>417</v>
      </c>
      <c r="K621" s="31" t="s">
        <v>321</v>
      </c>
    </row>
    <row r="622" spans="1:11" x14ac:dyDescent="0.3">
      <c r="A622" s="34" t="s">
        <v>341</v>
      </c>
      <c r="B622" s="30">
        <v>12</v>
      </c>
      <c r="C622" s="30">
        <v>315.32290921747204</v>
      </c>
      <c r="D622" s="30">
        <v>441.75863618869721</v>
      </c>
      <c r="E622" s="30">
        <v>641.03210508300879</v>
      </c>
      <c r="F622" s="30">
        <v>99.226036737174155</v>
      </c>
      <c r="G622" s="30">
        <v>354.07385570108266</v>
      </c>
      <c r="H622" s="30">
        <v>420.38520421856663</v>
      </c>
      <c r="I622" s="30">
        <v>526.20475257398755</v>
      </c>
      <c r="J622" s="34" t="s">
        <v>417</v>
      </c>
      <c r="K622" s="31" t="s">
        <v>321</v>
      </c>
    </row>
    <row r="623" spans="1:11" x14ac:dyDescent="0.3">
      <c r="A623" s="34" t="s">
        <v>344</v>
      </c>
      <c r="B623" s="30">
        <v>13</v>
      </c>
      <c r="C623" s="30">
        <v>264.82820242647773</v>
      </c>
      <c r="D623" s="30">
        <v>484.15416777245366</v>
      </c>
      <c r="E623" s="30">
        <v>703.16845010509132</v>
      </c>
      <c r="F623" s="30">
        <v>125.60004779294135</v>
      </c>
      <c r="G623" s="30">
        <v>413.78104411589135</v>
      </c>
      <c r="H623" s="30">
        <v>485.17456401175713</v>
      </c>
      <c r="I623" s="30">
        <v>556.01443669873868</v>
      </c>
      <c r="J623" s="34" t="s">
        <v>417</v>
      </c>
      <c r="K623" s="31" t="s">
        <v>321</v>
      </c>
    </row>
    <row r="624" spans="1:11" x14ac:dyDescent="0.3">
      <c r="A624" s="34" t="s">
        <v>342</v>
      </c>
      <c r="B624" s="30">
        <v>13</v>
      </c>
      <c r="C624" s="30">
        <v>51.535417024935512</v>
      </c>
      <c r="D624" s="30">
        <v>595.73489237099693</v>
      </c>
      <c r="E624" s="30">
        <v>1151.2089534712741</v>
      </c>
      <c r="F624" s="30">
        <v>302.97858852276755</v>
      </c>
      <c r="G624" s="30">
        <v>432.14453611895311</v>
      </c>
      <c r="H624" s="30">
        <v>522.7788402754536</v>
      </c>
      <c r="I624" s="30">
        <v>834.30504000350902</v>
      </c>
      <c r="J624" s="34" t="s">
        <v>417</v>
      </c>
      <c r="K624" s="31" t="s">
        <v>321</v>
      </c>
    </row>
    <row r="625" spans="1:11" x14ac:dyDescent="0.3">
      <c r="A625" s="34" t="s">
        <v>348</v>
      </c>
      <c r="B625" s="30">
        <v>14</v>
      </c>
      <c r="C625" s="30">
        <v>231.17801189740422</v>
      </c>
      <c r="D625" s="30">
        <v>694.06845940982146</v>
      </c>
      <c r="E625" s="30">
        <v>1822.4048014715095</v>
      </c>
      <c r="F625" s="30">
        <v>378.20987109072087</v>
      </c>
      <c r="G625" s="30">
        <v>454.28589048869907</v>
      </c>
      <c r="H625" s="30">
        <v>674.87233799254579</v>
      </c>
      <c r="I625" s="30">
        <v>808.57294165520761</v>
      </c>
      <c r="J625" s="34" t="s">
        <v>417</v>
      </c>
      <c r="K625" s="31" t="s">
        <v>321</v>
      </c>
    </row>
    <row r="626" spans="1:11" x14ac:dyDescent="0.3">
      <c r="A626" s="34" t="s">
        <v>352</v>
      </c>
      <c r="B626" s="30">
        <v>15</v>
      </c>
      <c r="C626" s="30">
        <v>219.04664357222583</v>
      </c>
      <c r="D626" s="30">
        <v>462.64123741976817</v>
      </c>
      <c r="E626" s="30">
        <v>819.24063834163053</v>
      </c>
      <c r="F626" s="30">
        <v>154.4990700737971</v>
      </c>
      <c r="G626" s="30">
        <v>373.43798227099893</v>
      </c>
      <c r="H626" s="30">
        <v>446.4810358650862</v>
      </c>
      <c r="I626" s="30">
        <v>535.01396398821146</v>
      </c>
      <c r="J626" s="34" t="s">
        <v>417</v>
      </c>
      <c r="K626" s="31" t="s">
        <v>321</v>
      </c>
    </row>
    <row r="627" spans="1:11" x14ac:dyDescent="0.3">
      <c r="A627" s="34" t="s">
        <v>349</v>
      </c>
      <c r="B627" s="30">
        <v>16</v>
      </c>
      <c r="C627" s="30">
        <v>258.39096139911732</v>
      </c>
      <c r="D627" s="30">
        <v>657.96582396269548</v>
      </c>
      <c r="E627" s="30">
        <v>996.00433680202082</v>
      </c>
      <c r="F627" s="30">
        <v>226.81858174444895</v>
      </c>
      <c r="G627" s="30">
        <v>476.5453756078922</v>
      </c>
      <c r="H627" s="30">
        <v>637.66255018809795</v>
      </c>
      <c r="I627" s="30">
        <v>887.52054247489764</v>
      </c>
      <c r="J627" s="34" t="s">
        <v>417</v>
      </c>
      <c r="K627" s="31" t="s">
        <v>321</v>
      </c>
    </row>
    <row r="628" spans="1:11" x14ac:dyDescent="0.3">
      <c r="A628" s="34" t="s">
        <v>358</v>
      </c>
      <c r="B628" s="30">
        <v>16</v>
      </c>
      <c r="C628" s="30">
        <v>253.68425811161694</v>
      </c>
      <c r="D628" s="30">
        <v>474.05344566289421</v>
      </c>
      <c r="E628" s="30">
        <v>647.79484349846814</v>
      </c>
      <c r="F628" s="30">
        <v>105.35995656213608</v>
      </c>
      <c r="G628" s="30">
        <v>388.97104015265916</v>
      </c>
      <c r="H628" s="30">
        <v>495.54324268469361</v>
      </c>
      <c r="I628" s="30">
        <v>549.93429594628492</v>
      </c>
      <c r="J628" s="34" t="s">
        <v>417</v>
      </c>
      <c r="K628" s="31" t="s">
        <v>321</v>
      </c>
    </row>
    <row r="629" spans="1:11" x14ac:dyDescent="0.3">
      <c r="A629" s="34" t="s">
        <v>355</v>
      </c>
      <c r="B629" s="30">
        <v>17</v>
      </c>
      <c r="C629" s="30">
        <v>358.11976689728016</v>
      </c>
      <c r="D629" s="30">
        <v>554.93796376478156</v>
      </c>
      <c r="E629" s="30">
        <v>756.18874152776834</v>
      </c>
      <c r="F629" s="30">
        <v>129.26870277984932</v>
      </c>
      <c r="G629" s="30">
        <v>432.66325067088798</v>
      </c>
      <c r="H629" s="30">
        <v>565.08661678487715</v>
      </c>
      <c r="I629" s="30">
        <v>648.72529915082293</v>
      </c>
      <c r="J629" s="34" t="s">
        <v>417</v>
      </c>
      <c r="K629" s="31" t="s">
        <v>321</v>
      </c>
    </row>
    <row r="630" spans="1:11" x14ac:dyDescent="0.3">
      <c r="A630" s="34" t="s">
        <v>350</v>
      </c>
      <c r="B630" s="30">
        <v>17</v>
      </c>
      <c r="C630" s="30">
        <v>47.619909759451374</v>
      </c>
      <c r="D630" s="30">
        <v>907.88568136399556</v>
      </c>
      <c r="E630" s="30">
        <v>6738.3275403546049</v>
      </c>
      <c r="F630" s="30">
        <v>1516.7345848895141</v>
      </c>
      <c r="G630" s="30">
        <v>428.42160118976699</v>
      </c>
      <c r="H630" s="30">
        <v>532.8803577765118</v>
      </c>
      <c r="I630" s="30">
        <v>757.08357463430207</v>
      </c>
      <c r="J630" s="34" t="s">
        <v>417</v>
      </c>
      <c r="K630" s="31" t="s">
        <v>321</v>
      </c>
    </row>
    <row r="631" spans="1:11" x14ac:dyDescent="0.3">
      <c r="A631" s="34" t="s">
        <v>354</v>
      </c>
      <c r="B631" s="30">
        <v>18</v>
      </c>
      <c r="C631" s="30">
        <v>303.27682939090602</v>
      </c>
      <c r="D631" s="30">
        <v>502.83662591825691</v>
      </c>
      <c r="E631" s="30">
        <v>813.75572862698982</v>
      </c>
      <c r="F631" s="30">
        <v>160.30987490965427</v>
      </c>
      <c r="G631" s="30">
        <v>404.85865441932447</v>
      </c>
      <c r="H631" s="30">
        <v>443.78738934297542</v>
      </c>
      <c r="I631" s="30">
        <v>627.19001666222925</v>
      </c>
      <c r="J631" s="34" t="s">
        <v>417</v>
      </c>
      <c r="K631" s="31" t="s">
        <v>321</v>
      </c>
    </row>
    <row r="632" spans="1:11" x14ac:dyDescent="0.3">
      <c r="A632" s="34" t="s">
        <v>359</v>
      </c>
      <c r="B632" s="30">
        <v>18</v>
      </c>
      <c r="C632" s="30">
        <v>567.73141916775126</v>
      </c>
      <c r="D632" s="30">
        <v>1101.8587411311973</v>
      </c>
      <c r="E632" s="30">
        <v>1822.771692966402</v>
      </c>
      <c r="F632" s="30">
        <v>361.84238176224994</v>
      </c>
      <c r="G632" s="30">
        <v>807.90352466772708</v>
      </c>
      <c r="H632" s="30">
        <v>1063.5739805628768</v>
      </c>
      <c r="I632" s="30">
        <v>1311.8088074839575</v>
      </c>
      <c r="J632" s="34" t="s">
        <v>417</v>
      </c>
      <c r="K632" s="31" t="s">
        <v>321</v>
      </c>
    </row>
    <row r="633" spans="1:11" x14ac:dyDescent="0.3">
      <c r="A633" s="34" t="s">
        <v>365</v>
      </c>
      <c r="B633" s="30">
        <v>19</v>
      </c>
      <c r="C633" s="30">
        <v>269.96349332550972</v>
      </c>
      <c r="D633" s="30">
        <v>450.49031825820674</v>
      </c>
      <c r="E633" s="30">
        <v>765.16389541709782</v>
      </c>
      <c r="F633" s="30">
        <v>138.30544835629308</v>
      </c>
      <c r="G633" s="30">
        <v>340.49221999458143</v>
      </c>
      <c r="H633" s="30">
        <v>409.22465342080216</v>
      </c>
      <c r="I633" s="30">
        <v>519.68573835682582</v>
      </c>
      <c r="J633" s="34" t="s">
        <v>417</v>
      </c>
      <c r="K633" s="31" t="s">
        <v>321</v>
      </c>
    </row>
    <row r="634" spans="1:11" x14ac:dyDescent="0.3">
      <c r="A634" s="31" t="s">
        <v>361</v>
      </c>
      <c r="B634" s="31">
        <v>20</v>
      </c>
      <c r="C634" s="31">
        <v>246.0567036138813</v>
      </c>
      <c r="D634" s="31">
        <v>668.06701659250518</v>
      </c>
      <c r="E634" s="31">
        <v>1315.865064136284</v>
      </c>
      <c r="F634" s="31">
        <v>300.17705834432803</v>
      </c>
      <c r="G634" s="31">
        <v>470.92311799820504</v>
      </c>
      <c r="H634" s="31">
        <v>579.19081709335546</v>
      </c>
      <c r="I634" s="31">
        <v>863.05251155376243</v>
      </c>
      <c r="J634" s="34" t="s">
        <v>417</v>
      </c>
      <c r="K634" s="31" t="s">
        <v>321</v>
      </c>
    </row>
    <row r="635" spans="1:11" x14ac:dyDescent="0.3">
      <c r="A635" s="31" t="s">
        <v>356</v>
      </c>
      <c r="B635" s="31">
        <v>20</v>
      </c>
      <c r="C635" s="31">
        <v>49.021991621620252</v>
      </c>
      <c r="D635" s="31">
        <v>366.91577989521153</v>
      </c>
      <c r="E635" s="31">
        <v>818.80949324747223</v>
      </c>
      <c r="F635" s="31">
        <v>186.50258055894506</v>
      </c>
      <c r="G635" s="31">
        <v>243.02758327089776</v>
      </c>
      <c r="H635" s="31">
        <v>313.92696541953876</v>
      </c>
      <c r="I635" s="31">
        <v>450.08785586488096</v>
      </c>
      <c r="J635" s="34" t="s">
        <v>417</v>
      </c>
      <c r="K635" s="31" t="s">
        <v>321</v>
      </c>
    </row>
    <row r="636" spans="1:11" x14ac:dyDescent="0.3">
      <c r="A636" s="31" t="s">
        <v>363</v>
      </c>
      <c r="B636" s="31">
        <v>21</v>
      </c>
      <c r="C636" s="31">
        <v>231.8176711705789</v>
      </c>
      <c r="D636" s="31">
        <v>627.66695194027363</v>
      </c>
      <c r="E636" s="31">
        <v>1783.2240079508056</v>
      </c>
      <c r="F636" s="31">
        <v>325.60182844468312</v>
      </c>
      <c r="G636" s="31">
        <v>402.80542281956525</v>
      </c>
      <c r="H636" s="31">
        <v>575.05269648081583</v>
      </c>
      <c r="I636" s="31">
        <v>709.54193612300082</v>
      </c>
      <c r="J636" s="34" t="s">
        <v>417</v>
      </c>
      <c r="K636" s="31" t="s">
        <v>321</v>
      </c>
    </row>
    <row r="637" spans="1:11" x14ac:dyDescent="0.3">
      <c r="A637" s="31" t="s">
        <v>357</v>
      </c>
      <c r="B637" s="31">
        <v>22</v>
      </c>
      <c r="C637" s="31">
        <v>244.20385185424465</v>
      </c>
      <c r="D637" s="31">
        <v>580.82151210968539</v>
      </c>
      <c r="E637" s="31">
        <v>1034.2175224816945</v>
      </c>
      <c r="F637" s="31">
        <v>199.27862361779853</v>
      </c>
      <c r="G637" s="31">
        <v>424.44649772544426</v>
      </c>
      <c r="H637" s="31">
        <v>542.39439444963739</v>
      </c>
      <c r="I637" s="31">
        <v>728.60422181632794</v>
      </c>
      <c r="J637" s="34" t="s">
        <v>417</v>
      </c>
      <c r="K637" s="31" t="s">
        <v>321</v>
      </c>
    </row>
    <row r="638" spans="1:11" x14ac:dyDescent="0.3">
      <c r="A638" s="31" t="s">
        <v>360</v>
      </c>
      <c r="B638" s="31">
        <v>22</v>
      </c>
      <c r="C638" s="31">
        <v>271.77987636722605</v>
      </c>
      <c r="D638" s="31">
        <v>577.70782499402753</v>
      </c>
      <c r="E638" s="31">
        <v>1139.4003164850853</v>
      </c>
      <c r="F638" s="31">
        <v>199.94577625191593</v>
      </c>
      <c r="G638" s="31">
        <v>477.46228917571347</v>
      </c>
      <c r="H638" s="31">
        <v>538.66820555327149</v>
      </c>
      <c r="I638" s="31">
        <v>658.06648680351418</v>
      </c>
      <c r="J638" s="34" t="s">
        <v>417</v>
      </c>
      <c r="K638" s="31" t="s">
        <v>321</v>
      </c>
    </row>
    <row r="639" spans="1:11" x14ac:dyDescent="0.3">
      <c r="A639" s="31" t="s">
        <v>367</v>
      </c>
      <c r="B639" s="31">
        <v>23</v>
      </c>
      <c r="C639" s="31">
        <v>240.28659165644379</v>
      </c>
      <c r="D639" s="31">
        <v>472.02952468612341</v>
      </c>
      <c r="E639" s="31">
        <v>1052.3813649978933</v>
      </c>
      <c r="F639" s="31">
        <v>177.11467892122138</v>
      </c>
      <c r="G639" s="31">
        <v>330.23201233950306</v>
      </c>
      <c r="H639" s="31">
        <v>436.77529359887382</v>
      </c>
      <c r="I639" s="31">
        <v>591.61261470027534</v>
      </c>
      <c r="J639" s="34" t="s">
        <v>417</v>
      </c>
      <c r="K639" s="31" t="s">
        <v>321</v>
      </c>
    </row>
    <row r="640" spans="1:11" x14ac:dyDescent="0.3">
      <c r="A640" s="31" t="s">
        <v>362</v>
      </c>
      <c r="B640" s="31">
        <v>23</v>
      </c>
      <c r="C640" s="31">
        <v>187.78293252261605</v>
      </c>
      <c r="D640" s="31">
        <v>450.75985048232729</v>
      </c>
      <c r="E640" s="31">
        <v>726.91298211294952</v>
      </c>
      <c r="F640" s="31">
        <v>142.75733795099427</v>
      </c>
      <c r="G640" s="31">
        <v>330.54992008905032</v>
      </c>
      <c r="H640" s="31">
        <v>442.72455783863603</v>
      </c>
      <c r="I640" s="31">
        <v>585.00444753901559</v>
      </c>
      <c r="J640" s="34" t="s">
        <v>417</v>
      </c>
      <c r="K640" s="31" t="s">
        <v>321</v>
      </c>
    </row>
    <row r="641" spans="1:11" x14ac:dyDescent="0.3">
      <c r="A641" s="31" t="s">
        <v>366</v>
      </c>
      <c r="B641" s="31">
        <v>25</v>
      </c>
      <c r="C641" s="31">
        <v>139.87916466287774</v>
      </c>
      <c r="D641" s="31">
        <v>560.72760017372059</v>
      </c>
      <c r="E641" s="31">
        <v>1449.1241397113079</v>
      </c>
      <c r="F641" s="31">
        <v>249.13860584105745</v>
      </c>
      <c r="G641" s="31">
        <v>406.28410847470008</v>
      </c>
      <c r="H641" s="31">
        <v>480.13560323498581</v>
      </c>
      <c r="I641" s="31">
        <v>692.85631681547102</v>
      </c>
      <c r="J641" s="34" t="s">
        <v>417</v>
      </c>
      <c r="K641" s="31" t="s">
        <v>321</v>
      </c>
    </row>
    <row r="642" spans="1:11" x14ac:dyDescent="0.3">
      <c r="A642" s="31" t="s">
        <v>364</v>
      </c>
      <c r="B642" s="31">
        <v>26</v>
      </c>
      <c r="C642" s="31">
        <v>52.985645644533207</v>
      </c>
      <c r="D642" s="31">
        <v>629.89631322650814</v>
      </c>
      <c r="E642" s="31">
        <v>1273.236654268002</v>
      </c>
      <c r="F642" s="31">
        <v>247.51373379421341</v>
      </c>
      <c r="G642" s="31">
        <v>479.796132282705</v>
      </c>
      <c r="H642" s="31">
        <v>608.65184633763033</v>
      </c>
      <c r="I642" s="31">
        <v>706.90206572053569</v>
      </c>
      <c r="J642" s="34" t="s">
        <v>417</v>
      </c>
      <c r="K642" s="31" t="s">
        <v>321</v>
      </c>
    </row>
    <row r="643" spans="1:11" x14ac:dyDescent="0.3">
      <c r="A643" s="31" t="s">
        <v>368</v>
      </c>
      <c r="B643" s="31">
        <v>26</v>
      </c>
      <c r="C643" s="31">
        <v>390.66500026288116</v>
      </c>
      <c r="D643" s="31">
        <v>909.78373365456525</v>
      </c>
      <c r="E643" s="31">
        <v>2458.8351534270146</v>
      </c>
      <c r="F643" s="31">
        <v>514.8928098650789</v>
      </c>
      <c r="G643" s="31">
        <v>602.49993191143017</v>
      </c>
      <c r="H643" s="31">
        <v>733.50295197834726</v>
      </c>
      <c r="I643" s="31">
        <v>943.28985558092063</v>
      </c>
      <c r="J643" s="34" t="s">
        <v>417</v>
      </c>
      <c r="K643" s="31" t="s">
        <v>321</v>
      </c>
    </row>
    <row r="644" spans="1:11" x14ac:dyDescent="0.3">
      <c r="A644" s="31" t="s">
        <v>369</v>
      </c>
      <c r="B644" s="31">
        <v>31</v>
      </c>
      <c r="C644" s="31">
        <v>276.11371940269134</v>
      </c>
      <c r="D644" s="31">
        <v>513.78000840948073</v>
      </c>
      <c r="E644" s="31">
        <v>745.04804420789867</v>
      </c>
      <c r="F644" s="31">
        <v>133.35870602519248</v>
      </c>
      <c r="G644" s="31">
        <v>410.86145315799575</v>
      </c>
      <c r="H644" s="31">
        <v>508.53507134884518</v>
      </c>
      <c r="I644" s="31">
        <v>588.16273268685393</v>
      </c>
      <c r="J644" s="34" t="s">
        <v>417</v>
      </c>
      <c r="K644" s="31" t="s">
        <v>321</v>
      </c>
    </row>
    <row r="645" spans="1:11" x14ac:dyDescent="0.3">
      <c r="A645" s="31" t="s">
        <v>370</v>
      </c>
      <c r="B645" s="31">
        <v>31</v>
      </c>
      <c r="C645" s="31">
        <v>192.35958644850885</v>
      </c>
      <c r="D645" s="31">
        <v>457.4711988001863</v>
      </c>
      <c r="E645" s="31">
        <v>963.26466155343576</v>
      </c>
      <c r="F645" s="31">
        <v>159.8410409816762</v>
      </c>
      <c r="G645" s="31">
        <v>362.98783498741312</v>
      </c>
      <c r="H645" s="31">
        <v>440.76825457693508</v>
      </c>
      <c r="I645" s="31">
        <v>509.25355892842049</v>
      </c>
      <c r="J645" s="34" t="s">
        <v>417</v>
      </c>
      <c r="K645" s="31" t="s">
        <v>321</v>
      </c>
    </row>
    <row r="646" spans="1:11" x14ac:dyDescent="0.3">
      <c r="A646" s="31" t="s">
        <v>371</v>
      </c>
      <c r="B646" s="31">
        <v>35</v>
      </c>
      <c r="C646" s="31">
        <v>288.54179184406257</v>
      </c>
      <c r="D646" s="31">
        <v>863.06838596998091</v>
      </c>
      <c r="E646" s="31">
        <v>10285.230478440639</v>
      </c>
      <c r="F646" s="31">
        <v>1650.9161468385557</v>
      </c>
      <c r="G646" s="31">
        <v>440.10522702556165</v>
      </c>
      <c r="H646" s="31">
        <v>571.52150844752646</v>
      </c>
      <c r="I646" s="31">
        <v>751.75718486584606</v>
      </c>
      <c r="J646" s="34" t="s">
        <v>417</v>
      </c>
      <c r="K646" s="31" t="s">
        <v>321</v>
      </c>
    </row>
    <row r="647" spans="1:11" x14ac:dyDescent="0.3">
      <c r="A647" s="31" t="s">
        <v>372</v>
      </c>
      <c r="B647" s="31">
        <v>37</v>
      </c>
      <c r="C647" s="31">
        <v>308.90397609857433</v>
      </c>
      <c r="D647" s="31">
        <v>517.37311592400204</v>
      </c>
      <c r="E647" s="31">
        <v>868.76494294212398</v>
      </c>
      <c r="F647" s="31">
        <v>131.17607531704655</v>
      </c>
      <c r="G647" s="31">
        <v>417.02985034001489</v>
      </c>
      <c r="H647" s="31">
        <v>493.03637918665856</v>
      </c>
      <c r="I647" s="31">
        <v>602.43586111284537</v>
      </c>
      <c r="J647" s="34" t="s">
        <v>417</v>
      </c>
      <c r="K647" s="31" t="s">
        <v>321</v>
      </c>
    </row>
    <row r="648" spans="1:11" x14ac:dyDescent="0.3">
      <c r="A648" s="31" t="s">
        <v>373</v>
      </c>
      <c r="B648" s="31">
        <v>40</v>
      </c>
      <c r="C648" s="31">
        <v>321.36127802575834</v>
      </c>
      <c r="D648" s="31">
        <v>873.13761158875514</v>
      </c>
      <c r="E648" s="31">
        <v>2560.8454393986658</v>
      </c>
      <c r="F648" s="31">
        <v>513.49814169131048</v>
      </c>
      <c r="G648" s="31">
        <v>490.42463040264352</v>
      </c>
      <c r="H648" s="31">
        <v>760.92439660207424</v>
      </c>
      <c r="I648" s="31">
        <v>978.39383632483657</v>
      </c>
      <c r="J648" s="34" t="s">
        <v>417</v>
      </c>
      <c r="K648" s="31" t="s">
        <v>321</v>
      </c>
    </row>
    <row r="649" spans="1:11" x14ac:dyDescent="0.3">
      <c r="A649" s="31" t="s">
        <v>374</v>
      </c>
      <c r="B649" s="31">
        <v>44</v>
      </c>
      <c r="C649" s="31">
        <v>175.55153522854553</v>
      </c>
      <c r="D649" s="31">
        <v>809.13138196885086</v>
      </c>
      <c r="E649" s="31">
        <v>6032.968191073498</v>
      </c>
      <c r="F649" s="31">
        <v>847.29702274366093</v>
      </c>
      <c r="G649" s="31">
        <v>458.90598281591838</v>
      </c>
      <c r="H649" s="31">
        <v>700.38388992458886</v>
      </c>
      <c r="I649" s="31">
        <v>907.97328823176008</v>
      </c>
      <c r="J649" s="34" t="s">
        <v>417</v>
      </c>
      <c r="K649" s="31" t="s">
        <v>321</v>
      </c>
    </row>
    <row r="650" spans="1:11" x14ac:dyDescent="0.3">
      <c r="A650" s="31" t="s">
        <v>375</v>
      </c>
      <c r="B650" s="31">
        <v>46</v>
      </c>
      <c r="C650" s="31">
        <v>66.874434766906433</v>
      </c>
      <c r="D650" s="31">
        <v>444.1375777266955</v>
      </c>
      <c r="E650" s="31">
        <v>932.83647063038961</v>
      </c>
      <c r="F650" s="31">
        <v>133.0897426397438</v>
      </c>
      <c r="G650" s="31">
        <v>377.64774778978824</v>
      </c>
      <c r="H650" s="31">
        <v>421.2771526780366</v>
      </c>
      <c r="I650" s="31">
        <v>512.83298875639218</v>
      </c>
      <c r="J650" s="34" t="s">
        <v>417</v>
      </c>
      <c r="K650" s="31" t="s">
        <v>321</v>
      </c>
    </row>
    <row r="651" spans="1:11" x14ac:dyDescent="0.3">
      <c r="A651" s="31" t="s">
        <v>377</v>
      </c>
      <c r="B651" s="31">
        <v>50</v>
      </c>
      <c r="C651" s="31">
        <v>97.964059123809534</v>
      </c>
      <c r="D651" s="31">
        <v>479.76620882112775</v>
      </c>
      <c r="E651" s="31">
        <v>1237.3143641021661</v>
      </c>
      <c r="F651" s="31">
        <v>172.65887803499143</v>
      </c>
      <c r="G651" s="31">
        <v>397.61170840740829</v>
      </c>
      <c r="H651" s="31">
        <v>444.873186414354</v>
      </c>
      <c r="I651" s="31">
        <v>553.46504419384837</v>
      </c>
      <c r="J651" s="34" t="s">
        <v>417</v>
      </c>
      <c r="K651" s="31" t="s">
        <v>321</v>
      </c>
    </row>
    <row r="652" spans="1:11" x14ac:dyDescent="0.3">
      <c r="A652" s="31" t="s">
        <v>378</v>
      </c>
      <c r="B652" s="31">
        <v>53</v>
      </c>
      <c r="C652" s="31">
        <v>185.8344567390555</v>
      </c>
      <c r="D652" s="31">
        <v>639.64882388485955</v>
      </c>
      <c r="E652" s="31">
        <v>2020.6563723883353</v>
      </c>
      <c r="F652" s="31">
        <v>297.90740909650953</v>
      </c>
      <c r="G652" s="31">
        <v>480.94931193794491</v>
      </c>
      <c r="H652" s="31">
        <v>565.35050734654658</v>
      </c>
      <c r="I652" s="31">
        <v>735.48236389776002</v>
      </c>
      <c r="J652" s="34" t="s">
        <v>417</v>
      </c>
      <c r="K652" s="31" t="s">
        <v>321</v>
      </c>
    </row>
    <row r="653" spans="1:11" x14ac:dyDescent="0.3">
      <c r="A653" s="31" t="s">
        <v>376</v>
      </c>
      <c r="B653" s="31">
        <v>55</v>
      </c>
      <c r="C653" s="31">
        <v>241.47431545938119</v>
      </c>
      <c r="D653" s="31">
        <v>549.66012417588661</v>
      </c>
      <c r="E653" s="31">
        <v>1220.1633581438628</v>
      </c>
      <c r="F653" s="31">
        <v>222.28079680129503</v>
      </c>
      <c r="G653" s="31">
        <v>379.04045605997499</v>
      </c>
      <c r="H653" s="31">
        <v>459.31092753061768</v>
      </c>
      <c r="I653" s="31">
        <v>689.30696642929809</v>
      </c>
      <c r="J653" s="34" t="s">
        <v>417</v>
      </c>
      <c r="K653" s="31" t="s">
        <v>321</v>
      </c>
    </row>
    <row r="654" spans="1:11" x14ac:dyDescent="0.3">
      <c r="A654" s="31" t="s">
        <v>379</v>
      </c>
      <c r="B654" s="31">
        <v>66</v>
      </c>
      <c r="C654" s="31">
        <v>193.35968597560975</v>
      </c>
      <c r="D654" s="31">
        <v>536.37242533859228</v>
      </c>
      <c r="E654" s="31">
        <v>2731.3486351171259</v>
      </c>
      <c r="F654" s="31">
        <v>325.38814617446656</v>
      </c>
      <c r="G654" s="31">
        <v>396.363167984906</v>
      </c>
      <c r="H654" s="31">
        <v>472.30705970264171</v>
      </c>
      <c r="I654" s="31">
        <v>577.65098729050794</v>
      </c>
      <c r="J654" s="34" t="s">
        <v>417</v>
      </c>
      <c r="K654" s="31" t="s">
        <v>321</v>
      </c>
    </row>
    <row r="655" spans="1:11" x14ac:dyDescent="0.3">
      <c r="A655" s="31" t="s">
        <v>380</v>
      </c>
      <c r="B655" s="31">
        <v>67</v>
      </c>
      <c r="C655" s="31">
        <v>169.96024790565676</v>
      </c>
      <c r="D655" s="31">
        <v>575.65687741349063</v>
      </c>
      <c r="E655" s="31">
        <v>1252.9893858659759</v>
      </c>
      <c r="F655" s="31">
        <v>198.28106747428086</v>
      </c>
      <c r="G655" s="31">
        <v>421.22892970586429</v>
      </c>
      <c r="H655" s="31">
        <v>539.95888341295893</v>
      </c>
      <c r="I655" s="31">
        <v>677.96740200655597</v>
      </c>
      <c r="J655" s="34" t="s">
        <v>417</v>
      </c>
      <c r="K655" s="31" t="s">
        <v>321</v>
      </c>
    </row>
    <row r="656" spans="1:11" x14ac:dyDescent="0.3">
      <c r="A656" s="31" t="s">
        <v>381</v>
      </c>
      <c r="B656" s="31">
        <v>85</v>
      </c>
      <c r="C656" s="31">
        <v>50.084628638295577</v>
      </c>
      <c r="D656" s="31">
        <v>534.25291861137396</v>
      </c>
      <c r="E656" s="31">
        <v>1556.4756879012757</v>
      </c>
      <c r="F656" s="31">
        <v>222.50494195653602</v>
      </c>
      <c r="G656" s="31">
        <v>414.08590006614139</v>
      </c>
      <c r="H656" s="31">
        <v>481.33625792551447</v>
      </c>
      <c r="I656" s="31">
        <v>624.6424394838848</v>
      </c>
      <c r="J656" s="34" t="s">
        <v>417</v>
      </c>
      <c r="K656" s="31" t="s">
        <v>321</v>
      </c>
    </row>
    <row r="657" spans="1:11" x14ac:dyDescent="0.3">
      <c r="A657" s="31" t="s">
        <v>292</v>
      </c>
      <c r="B657" s="31">
        <v>1262</v>
      </c>
      <c r="C657" s="31">
        <v>47.619909759451374</v>
      </c>
      <c r="D657" s="31">
        <v>606.94252379200589</v>
      </c>
      <c r="E657" s="31">
        <v>10285.230478440639</v>
      </c>
      <c r="F657" s="31">
        <v>490.39987246184944</v>
      </c>
      <c r="G657" s="31" t="e">
        <v>#NUM!</v>
      </c>
      <c r="H657" s="31" t="e">
        <v>#NUM!</v>
      </c>
      <c r="I657" s="31" t="e">
        <v>#NUM!</v>
      </c>
      <c r="J657" s="34" t="e">
        <v>#NUM!</v>
      </c>
      <c r="K657" s="31" t="s">
        <v>321</v>
      </c>
    </row>
    <row r="658" spans="1:11" x14ac:dyDescent="0.3">
      <c r="G658" s="31" t="s">
        <v>277</v>
      </c>
      <c r="H658" s="31" t="s">
        <v>277</v>
      </c>
      <c r="I658" s="31" t="s">
        <v>277</v>
      </c>
      <c r="J658" s="34" t="s">
        <v>277</v>
      </c>
      <c r="K658" s="31" t="s">
        <v>277</v>
      </c>
    </row>
    <row r="659" spans="1:11" x14ac:dyDescent="0.3">
      <c r="G659" s="31" t="s">
        <v>277</v>
      </c>
      <c r="H659" s="31" t="s">
        <v>277</v>
      </c>
      <c r="I659" s="31" t="s">
        <v>277</v>
      </c>
      <c r="J659" s="34" t="s">
        <v>277</v>
      </c>
      <c r="K659" s="31" t="s">
        <v>277</v>
      </c>
    </row>
    <row r="660" spans="1:11" x14ac:dyDescent="0.3">
      <c r="G660" s="31" t="s">
        <v>277</v>
      </c>
      <c r="H660" s="31" t="s">
        <v>277</v>
      </c>
      <c r="I660" s="31" t="s">
        <v>277</v>
      </c>
      <c r="J660" s="34" t="s">
        <v>277</v>
      </c>
      <c r="K660" s="31" t="s">
        <v>277</v>
      </c>
    </row>
    <row r="661" spans="1:11" x14ac:dyDescent="0.3">
      <c r="G661" s="31" t="s">
        <v>277</v>
      </c>
      <c r="H661" s="31" t="s">
        <v>277</v>
      </c>
      <c r="I661" s="31" t="s">
        <v>277</v>
      </c>
      <c r="J661" s="34" t="s">
        <v>277</v>
      </c>
      <c r="K661" s="31" t="s">
        <v>277</v>
      </c>
    </row>
    <row r="662" spans="1:11" x14ac:dyDescent="0.3">
      <c r="G662" s="31" t="s">
        <v>277</v>
      </c>
      <c r="H662" s="31" t="s">
        <v>277</v>
      </c>
      <c r="I662" s="31" t="s">
        <v>277</v>
      </c>
      <c r="J662" s="34" t="s">
        <v>277</v>
      </c>
      <c r="K662" s="31" t="s">
        <v>277</v>
      </c>
    </row>
    <row r="663" spans="1:11" x14ac:dyDescent="0.3">
      <c r="G663" s="31" t="s">
        <v>277</v>
      </c>
      <c r="H663" s="31" t="s">
        <v>277</v>
      </c>
      <c r="I663" s="31" t="s">
        <v>277</v>
      </c>
      <c r="J663" s="34" t="s">
        <v>277</v>
      </c>
      <c r="K663" s="31" t="s">
        <v>277</v>
      </c>
    </row>
    <row r="664" spans="1:11" x14ac:dyDescent="0.3">
      <c r="G664" s="31" t="s">
        <v>277</v>
      </c>
      <c r="H664" s="31" t="s">
        <v>277</v>
      </c>
      <c r="I664" s="31" t="s">
        <v>277</v>
      </c>
      <c r="J664" s="34" t="s">
        <v>277</v>
      </c>
      <c r="K664" s="31" t="s">
        <v>277</v>
      </c>
    </row>
    <row r="665" spans="1:11" x14ac:dyDescent="0.3">
      <c r="G665" s="31" t="s">
        <v>277</v>
      </c>
      <c r="H665" s="31" t="s">
        <v>277</v>
      </c>
      <c r="I665" s="31" t="s">
        <v>277</v>
      </c>
      <c r="J665" s="34" t="s">
        <v>277</v>
      </c>
      <c r="K665" s="31" t="s">
        <v>277</v>
      </c>
    </row>
    <row r="666" spans="1:11" x14ac:dyDescent="0.3">
      <c r="G666" s="31" t="s">
        <v>277</v>
      </c>
      <c r="H666" s="31" t="s">
        <v>277</v>
      </c>
      <c r="I666" s="31" t="s">
        <v>277</v>
      </c>
      <c r="J666" s="34" t="s">
        <v>277</v>
      </c>
      <c r="K666" s="31" t="s">
        <v>277</v>
      </c>
    </row>
    <row r="667" spans="1:11" x14ac:dyDescent="0.3">
      <c r="G667" s="31" t="s">
        <v>277</v>
      </c>
      <c r="H667" s="31" t="s">
        <v>277</v>
      </c>
      <c r="I667" s="31" t="s">
        <v>277</v>
      </c>
      <c r="J667" s="34" t="s">
        <v>277</v>
      </c>
      <c r="K667" s="31" t="s">
        <v>277</v>
      </c>
    </row>
    <row r="668" spans="1:11" x14ac:dyDescent="0.3">
      <c r="G668" s="31" t="s">
        <v>277</v>
      </c>
      <c r="H668" s="31" t="s">
        <v>277</v>
      </c>
      <c r="I668" s="31" t="s">
        <v>277</v>
      </c>
      <c r="J668" s="34" t="s">
        <v>277</v>
      </c>
      <c r="K668" s="31" t="s">
        <v>277</v>
      </c>
    </row>
    <row r="669" spans="1:11" x14ac:dyDescent="0.3">
      <c r="G669" s="31" t="s">
        <v>277</v>
      </c>
      <c r="H669" s="31" t="s">
        <v>277</v>
      </c>
      <c r="I669" s="31" t="s">
        <v>277</v>
      </c>
      <c r="J669" s="34" t="s">
        <v>277</v>
      </c>
      <c r="K669" s="31" t="s">
        <v>277</v>
      </c>
    </row>
    <row r="670" spans="1:11" x14ac:dyDescent="0.3">
      <c r="G670" s="31" t="s">
        <v>277</v>
      </c>
      <c r="H670" s="31" t="s">
        <v>277</v>
      </c>
      <c r="I670" s="31" t="s">
        <v>277</v>
      </c>
      <c r="J670" s="34" t="s">
        <v>277</v>
      </c>
      <c r="K670" s="31" t="s">
        <v>277</v>
      </c>
    </row>
    <row r="671" spans="1:11" x14ac:dyDescent="0.3">
      <c r="G671" s="31" t="s">
        <v>277</v>
      </c>
      <c r="H671" s="31" t="s">
        <v>277</v>
      </c>
      <c r="I671" s="31" t="s">
        <v>277</v>
      </c>
      <c r="J671" s="34" t="s">
        <v>277</v>
      </c>
      <c r="K671" s="31" t="s">
        <v>277</v>
      </c>
    </row>
    <row r="672" spans="1:11" x14ac:dyDescent="0.3">
      <c r="G672" s="31" t="s">
        <v>277</v>
      </c>
      <c r="H672" s="31" t="s">
        <v>277</v>
      </c>
      <c r="I672" s="31" t="s">
        <v>277</v>
      </c>
      <c r="J672" s="34" t="s">
        <v>277</v>
      </c>
      <c r="K672" s="31" t="s">
        <v>277</v>
      </c>
    </row>
    <row r="673" spans="7:11" x14ac:dyDescent="0.3">
      <c r="G673" s="31" t="s">
        <v>277</v>
      </c>
      <c r="H673" s="31" t="s">
        <v>277</v>
      </c>
      <c r="I673" s="31" t="s">
        <v>277</v>
      </c>
      <c r="J673" s="34" t="s">
        <v>277</v>
      </c>
      <c r="K673" s="31" t="s">
        <v>277</v>
      </c>
    </row>
    <row r="674" spans="7:11" x14ac:dyDescent="0.3">
      <c r="G674" s="31" t="s">
        <v>277</v>
      </c>
      <c r="H674" s="31" t="s">
        <v>277</v>
      </c>
      <c r="I674" s="31" t="s">
        <v>277</v>
      </c>
      <c r="J674" s="34" t="s">
        <v>277</v>
      </c>
      <c r="K674" s="31" t="s">
        <v>277</v>
      </c>
    </row>
    <row r="675" spans="7:11" x14ac:dyDescent="0.3">
      <c r="G675" s="31" t="s">
        <v>277</v>
      </c>
      <c r="H675" s="31" t="s">
        <v>277</v>
      </c>
      <c r="I675" s="31" t="s">
        <v>277</v>
      </c>
      <c r="J675" s="34" t="s">
        <v>277</v>
      </c>
      <c r="K675" s="31" t="s">
        <v>277</v>
      </c>
    </row>
    <row r="676" spans="7:11" x14ac:dyDescent="0.3">
      <c r="G676" s="31" t="s">
        <v>277</v>
      </c>
      <c r="H676" s="31" t="s">
        <v>277</v>
      </c>
      <c r="I676" s="31" t="s">
        <v>277</v>
      </c>
      <c r="J676" s="34" t="s">
        <v>277</v>
      </c>
      <c r="K676" s="31" t="s">
        <v>277</v>
      </c>
    </row>
    <row r="677" spans="7:11" x14ac:dyDescent="0.3">
      <c r="G677" s="31" t="s">
        <v>277</v>
      </c>
      <c r="H677" s="31" t="s">
        <v>277</v>
      </c>
      <c r="I677" s="31" t="s">
        <v>277</v>
      </c>
      <c r="J677" s="34" t="s">
        <v>277</v>
      </c>
      <c r="K677" s="31" t="s">
        <v>277</v>
      </c>
    </row>
    <row r="678" spans="7:11" x14ac:dyDescent="0.3">
      <c r="G678" s="31" t="s">
        <v>277</v>
      </c>
      <c r="H678" s="31" t="s">
        <v>277</v>
      </c>
      <c r="I678" s="31" t="s">
        <v>277</v>
      </c>
      <c r="J678" s="34" t="s">
        <v>277</v>
      </c>
      <c r="K678" s="31" t="s">
        <v>277</v>
      </c>
    </row>
    <row r="679" spans="7:11" x14ac:dyDescent="0.3">
      <c r="G679" s="31" t="s">
        <v>277</v>
      </c>
      <c r="H679" s="31" t="s">
        <v>277</v>
      </c>
      <c r="I679" s="31" t="s">
        <v>277</v>
      </c>
      <c r="J679" s="34" t="s">
        <v>277</v>
      </c>
      <c r="K679" s="31" t="s">
        <v>277</v>
      </c>
    </row>
    <row r="680" spans="7:11" x14ac:dyDescent="0.3">
      <c r="G680" s="31" t="s">
        <v>277</v>
      </c>
      <c r="H680" s="31" t="s">
        <v>277</v>
      </c>
      <c r="I680" s="31" t="s">
        <v>277</v>
      </c>
      <c r="J680" s="34" t="s">
        <v>277</v>
      </c>
      <c r="K680" s="31" t="s">
        <v>277</v>
      </c>
    </row>
    <row r="681" spans="7:11" x14ac:dyDescent="0.3">
      <c r="G681" s="31" t="s">
        <v>277</v>
      </c>
      <c r="H681" s="31" t="s">
        <v>277</v>
      </c>
      <c r="I681" s="31" t="s">
        <v>277</v>
      </c>
      <c r="J681" s="34" t="s">
        <v>277</v>
      </c>
      <c r="K681" s="31" t="s">
        <v>277</v>
      </c>
    </row>
    <row r="682" spans="7:11" x14ac:dyDescent="0.3">
      <c r="G682" s="31" t="s">
        <v>277</v>
      </c>
      <c r="H682" s="31" t="s">
        <v>277</v>
      </c>
      <c r="I682" s="31" t="s">
        <v>277</v>
      </c>
      <c r="J682" s="34" t="s">
        <v>277</v>
      </c>
      <c r="K682" s="31" t="s">
        <v>277</v>
      </c>
    </row>
    <row r="683" spans="7:11" x14ac:dyDescent="0.3">
      <c r="G683" s="31" t="s">
        <v>277</v>
      </c>
      <c r="H683" s="31" t="s">
        <v>277</v>
      </c>
      <c r="I683" s="31" t="s">
        <v>277</v>
      </c>
      <c r="J683" s="34" t="s">
        <v>277</v>
      </c>
      <c r="K683" s="31" t="s">
        <v>277</v>
      </c>
    </row>
    <row r="684" spans="7:11" x14ac:dyDescent="0.3">
      <c r="G684" s="31" t="s">
        <v>277</v>
      </c>
      <c r="H684" s="31" t="s">
        <v>277</v>
      </c>
      <c r="I684" s="31" t="s">
        <v>277</v>
      </c>
      <c r="J684" s="34" t="s">
        <v>277</v>
      </c>
      <c r="K684" s="31" t="s">
        <v>277</v>
      </c>
    </row>
    <row r="685" spans="7:11" x14ac:dyDescent="0.3">
      <c r="G685" s="31" t="s">
        <v>277</v>
      </c>
      <c r="H685" s="31" t="s">
        <v>277</v>
      </c>
      <c r="I685" s="31" t="s">
        <v>277</v>
      </c>
      <c r="J685" s="34" t="s">
        <v>277</v>
      </c>
      <c r="K685" s="31" t="s">
        <v>277</v>
      </c>
    </row>
    <row r="686" spans="7:11" x14ac:dyDescent="0.3">
      <c r="G686" s="31" t="s">
        <v>277</v>
      </c>
      <c r="H686" s="31" t="s">
        <v>277</v>
      </c>
      <c r="I686" s="31" t="s">
        <v>277</v>
      </c>
      <c r="J686" s="34" t="s">
        <v>277</v>
      </c>
      <c r="K686" s="31" t="s">
        <v>277</v>
      </c>
    </row>
    <row r="687" spans="7:11" x14ac:dyDescent="0.3">
      <c r="G687" s="31" t="s">
        <v>277</v>
      </c>
      <c r="H687" s="31" t="s">
        <v>277</v>
      </c>
      <c r="I687" s="31" t="s">
        <v>277</v>
      </c>
      <c r="J687" s="34" t="s">
        <v>277</v>
      </c>
      <c r="K687" s="31" t="s">
        <v>277</v>
      </c>
    </row>
    <row r="751" spans="1:11" x14ac:dyDescent="0.3">
      <c r="A751" s="31" t="s">
        <v>384</v>
      </c>
      <c r="B751" s="31">
        <v>8</v>
      </c>
      <c r="C751" s="31">
        <v>180.92428271587582</v>
      </c>
      <c r="D751" s="31">
        <v>442.52065599759641</v>
      </c>
      <c r="E751" s="31">
        <v>750.85101744813426</v>
      </c>
      <c r="F751" s="31">
        <v>231.94555475814892</v>
      </c>
      <c r="G751" s="31">
        <v>241.57308091623622</v>
      </c>
      <c r="H751" s="31">
        <v>366.24491776349237</v>
      </c>
      <c r="I751" s="31">
        <v>715.29454803492399</v>
      </c>
      <c r="J751" s="34" t="s">
        <v>417</v>
      </c>
      <c r="K751" s="31" t="s">
        <v>383</v>
      </c>
    </row>
    <row r="752" spans="1:11" x14ac:dyDescent="0.3">
      <c r="A752" s="31" t="s">
        <v>385</v>
      </c>
      <c r="B752" s="31">
        <v>9</v>
      </c>
      <c r="C752" s="31">
        <v>190.0932448433704</v>
      </c>
      <c r="D752" s="31">
        <v>434.32854715054054</v>
      </c>
      <c r="E752" s="31">
        <v>965.84317477069203</v>
      </c>
      <c r="F752" s="31">
        <v>243.497594250025</v>
      </c>
      <c r="G752" s="31">
        <v>254.44371200113346</v>
      </c>
      <c r="H752" s="31">
        <v>348.83670893864371</v>
      </c>
      <c r="I752" s="31">
        <v>565.35792608747363</v>
      </c>
      <c r="J752" s="34" t="s">
        <v>417</v>
      </c>
      <c r="K752" s="31" t="s">
        <v>383</v>
      </c>
    </row>
    <row r="753" spans="1:11" x14ac:dyDescent="0.3">
      <c r="A753" s="31" t="s">
        <v>387</v>
      </c>
      <c r="B753" s="31">
        <v>14</v>
      </c>
      <c r="C753" s="31">
        <v>81.470051790597594</v>
      </c>
      <c r="D753" s="31">
        <v>529.34980652268246</v>
      </c>
      <c r="E753" s="31">
        <v>1010.3048004596208</v>
      </c>
      <c r="F753" s="31">
        <v>210.93524607599787</v>
      </c>
      <c r="G753" s="31">
        <v>400.77394800886952</v>
      </c>
      <c r="H753" s="31">
        <v>533.46335816081978</v>
      </c>
      <c r="I753" s="31">
        <v>662.52280166460855</v>
      </c>
      <c r="J753" s="34" t="s">
        <v>417</v>
      </c>
      <c r="K753" s="31" t="s">
        <v>383</v>
      </c>
    </row>
    <row r="754" spans="1:11" x14ac:dyDescent="0.3">
      <c r="A754" s="31" t="s">
        <v>386</v>
      </c>
      <c r="B754" s="31">
        <v>23</v>
      </c>
      <c r="C754" s="31">
        <v>479.51806101714055</v>
      </c>
      <c r="D754" s="31">
        <v>1439.505892874691</v>
      </c>
      <c r="E754" s="31">
        <v>4827.0726894850168</v>
      </c>
      <c r="F754" s="31">
        <v>979.16173957895683</v>
      </c>
      <c r="G754" s="31">
        <v>835.36959767369706</v>
      </c>
      <c r="H754" s="31">
        <v>1166.5943709812645</v>
      </c>
      <c r="I754" s="31">
        <v>1871.7745593235468</v>
      </c>
      <c r="J754" s="34" t="s">
        <v>417</v>
      </c>
      <c r="K754" s="31" t="s">
        <v>383</v>
      </c>
    </row>
    <row r="755" spans="1:11" x14ac:dyDescent="0.3">
      <c r="A755" s="31" t="s">
        <v>407</v>
      </c>
      <c r="B755" s="31">
        <v>24</v>
      </c>
      <c r="C755" s="31">
        <v>376.58344797870063</v>
      </c>
      <c r="D755" s="31">
        <v>852.2507791127922</v>
      </c>
      <c r="E755" s="31">
        <v>1796.3257545350298</v>
      </c>
      <c r="F755" s="31">
        <v>378.83546600837667</v>
      </c>
      <c r="G755" s="31">
        <v>561.14619402551511</v>
      </c>
      <c r="H755" s="31">
        <v>794.56961895532663</v>
      </c>
      <c r="I755" s="31">
        <v>950.84626133496943</v>
      </c>
      <c r="J755" s="34" t="s">
        <v>417</v>
      </c>
      <c r="K755" s="31" t="s">
        <v>383</v>
      </c>
    </row>
    <row r="756" spans="1:11" x14ac:dyDescent="0.3">
      <c r="A756" s="31" t="s">
        <v>389</v>
      </c>
      <c r="B756" s="31">
        <v>187</v>
      </c>
      <c r="C756" s="31">
        <v>238.83668819811581</v>
      </c>
      <c r="D756" s="31">
        <v>1718.2150653453225</v>
      </c>
      <c r="E756" s="31">
        <v>10833.187591508547</v>
      </c>
      <c r="F756" s="31">
        <v>1746.3852614867556</v>
      </c>
      <c r="G756" s="31">
        <v>743.70886170931919</v>
      </c>
      <c r="H756" s="31">
        <v>1171.0915602862672</v>
      </c>
      <c r="I756" s="31">
        <v>1790.0589746658709</v>
      </c>
      <c r="J756" s="34" t="s">
        <v>417</v>
      </c>
      <c r="K756" s="31" t="s">
        <v>383</v>
      </c>
    </row>
    <row r="757" spans="1:11" x14ac:dyDescent="0.3">
      <c r="A757" s="31" t="s">
        <v>390</v>
      </c>
      <c r="B757" s="31">
        <v>405</v>
      </c>
      <c r="C757" s="31">
        <v>47.237239866234432</v>
      </c>
      <c r="D757" s="31">
        <v>524.73203685145563</v>
      </c>
      <c r="E757" s="31">
        <v>4813.8407589295748</v>
      </c>
      <c r="F757" s="31">
        <v>456.02857834903557</v>
      </c>
      <c r="G757" s="31">
        <v>373.29313803164018</v>
      </c>
      <c r="H757" s="31">
        <v>457.1240333180329</v>
      </c>
      <c r="I757" s="31">
        <v>548.51366447489067</v>
      </c>
      <c r="J757" s="34" t="s">
        <v>417</v>
      </c>
      <c r="K757" s="31" t="s">
        <v>383</v>
      </c>
    </row>
    <row r="758" spans="1:11" x14ac:dyDescent="0.3">
      <c r="A758" s="31" t="s">
        <v>391</v>
      </c>
      <c r="B758" s="31">
        <v>1880</v>
      </c>
      <c r="C758" s="31">
        <v>47.619909759451374</v>
      </c>
      <c r="D758" s="31">
        <v>655.90359564935352</v>
      </c>
      <c r="E758" s="31">
        <v>11707.537557303034</v>
      </c>
      <c r="F758" s="31">
        <v>579.281650564806</v>
      </c>
      <c r="G758" s="31">
        <v>417.14819366504139</v>
      </c>
      <c r="H758" s="31">
        <v>526.94655174482102</v>
      </c>
      <c r="I758" s="31">
        <v>716.50044586100751</v>
      </c>
      <c r="J758" s="34" t="s">
        <v>417</v>
      </c>
      <c r="K758" s="31" t="s">
        <v>383</v>
      </c>
    </row>
    <row r="759" spans="1:11" x14ac:dyDescent="0.3">
      <c r="A759" s="31" t="s">
        <v>292</v>
      </c>
      <c r="B759" s="31">
        <v>2550</v>
      </c>
      <c r="C759" s="31">
        <v>47.237239866234432</v>
      </c>
      <c r="D759" s="31">
        <v>719.74279437791245</v>
      </c>
      <c r="E759" s="31">
        <v>11707.537557303034</v>
      </c>
      <c r="F759" s="31">
        <v>775.08514803134051</v>
      </c>
      <c r="G759" s="31" t="e">
        <v>#NUM!</v>
      </c>
      <c r="H759" s="31" t="e">
        <v>#NUM!</v>
      </c>
      <c r="I759" s="31" t="e">
        <v>#NUM!</v>
      </c>
      <c r="J759" s="34" t="e">
        <v>#NUM!</v>
      </c>
      <c r="K759" s="31" t="s">
        <v>383</v>
      </c>
    </row>
    <row r="760" spans="1:11" x14ac:dyDescent="0.3">
      <c r="G760" s="31" t="s">
        <v>277</v>
      </c>
      <c r="H760" s="31" t="s">
        <v>277</v>
      </c>
      <c r="I760" s="31" t="s">
        <v>277</v>
      </c>
      <c r="J760" s="34" t="s">
        <v>277</v>
      </c>
      <c r="K760" s="31" t="s">
        <v>277</v>
      </c>
    </row>
    <row r="761" spans="1:11" x14ac:dyDescent="0.3">
      <c r="G761" s="31" t="s">
        <v>277</v>
      </c>
      <c r="H761" s="31" t="s">
        <v>277</v>
      </c>
      <c r="I761" s="31" t="s">
        <v>277</v>
      </c>
      <c r="J761" s="34" t="s">
        <v>277</v>
      </c>
      <c r="K761" s="31" t="s">
        <v>277</v>
      </c>
    </row>
    <row r="762" spans="1:11" x14ac:dyDescent="0.3">
      <c r="G762" s="31" t="s">
        <v>277</v>
      </c>
      <c r="H762" s="31" t="s">
        <v>277</v>
      </c>
      <c r="I762" s="31" t="s">
        <v>277</v>
      </c>
      <c r="J762" s="34" t="s">
        <v>277</v>
      </c>
      <c r="K762" s="31" t="s">
        <v>277</v>
      </c>
    </row>
    <row r="763" spans="1:11" x14ac:dyDescent="0.3">
      <c r="G763" s="31" t="s">
        <v>277</v>
      </c>
      <c r="H763" s="31" t="s">
        <v>277</v>
      </c>
      <c r="I763" s="31" t="s">
        <v>277</v>
      </c>
      <c r="J763" s="34" t="s">
        <v>277</v>
      </c>
      <c r="K763" s="31" t="s">
        <v>277</v>
      </c>
    </row>
    <row r="764" spans="1:11" x14ac:dyDescent="0.3">
      <c r="G764" s="31" t="s">
        <v>277</v>
      </c>
      <c r="H764" s="31" t="s">
        <v>277</v>
      </c>
      <c r="I764" s="31" t="s">
        <v>277</v>
      </c>
      <c r="J764" s="34" t="s">
        <v>277</v>
      </c>
      <c r="K764" s="31" t="s">
        <v>277</v>
      </c>
    </row>
    <row r="765" spans="1:11" x14ac:dyDescent="0.3">
      <c r="G765" s="31" t="s">
        <v>277</v>
      </c>
      <c r="H765" s="31" t="s">
        <v>277</v>
      </c>
      <c r="I765" s="31" t="s">
        <v>277</v>
      </c>
      <c r="J765" s="34" t="s">
        <v>277</v>
      </c>
      <c r="K765" s="31" t="s">
        <v>277</v>
      </c>
    </row>
    <row r="766" spans="1:11" x14ac:dyDescent="0.3">
      <c r="G766" s="31" t="s">
        <v>277</v>
      </c>
      <c r="H766" s="31" t="s">
        <v>277</v>
      </c>
      <c r="I766" s="31" t="s">
        <v>277</v>
      </c>
      <c r="J766" s="34" t="s">
        <v>277</v>
      </c>
      <c r="K766" s="31" t="s">
        <v>277</v>
      </c>
    </row>
    <row r="767" spans="1:11" x14ac:dyDescent="0.3">
      <c r="G767" s="31" t="s">
        <v>277</v>
      </c>
      <c r="H767" s="31" t="s">
        <v>277</v>
      </c>
      <c r="I767" s="31" t="s">
        <v>277</v>
      </c>
      <c r="J767" s="34" t="s">
        <v>277</v>
      </c>
      <c r="K767" s="31" t="s">
        <v>277</v>
      </c>
    </row>
    <row r="768" spans="1:11" x14ac:dyDescent="0.3">
      <c r="G768" s="31" t="s">
        <v>277</v>
      </c>
      <c r="H768" s="31" t="s">
        <v>277</v>
      </c>
      <c r="I768" s="31" t="s">
        <v>277</v>
      </c>
      <c r="J768" s="34" t="s">
        <v>277</v>
      </c>
      <c r="K768" s="31" t="s">
        <v>277</v>
      </c>
    </row>
    <row r="769" spans="7:11" x14ac:dyDescent="0.3">
      <c r="G769" s="31" t="s">
        <v>277</v>
      </c>
      <c r="H769" s="31" t="s">
        <v>277</v>
      </c>
      <c r="I769" s="31" t="s">
        <v>277</v>
      </c>
      <c r="J769" s="34" t="s">
        <v>277</v>
      </c>
      <c r="K769" s="31" t="s">
        <v>277</v>
      </c>
    </row>
    <row r="770" spans="7:11" x14ac:dyDescent="0.3">
      <c r="G770" s="31" t="s">
        <v>277</v>
      </c>
      <c r="H770" s="31" t="s">
        <v>277</v>
      </c>
      <c r="I770" s="31" t="s">
        <v>277</v>
      </c>
      <c r="J770" s="34" t="s">
        <v>277</v>
      </c>
      <c r="K770" s="31" t="s">
        <v>277</v>
      </c>
    </row>
    <row r="771" spans="7:11" x14ac:dyDescent="0.3">
      <c r="G771" s="31" t="s">
        <v>277</v>
      </c>
      <c r="H771" s="31" t="s">
        <v>277</v>
      </c>
      <c r="I771" s="31" t="s">
        <v>277</v>
      </c>
      <c r="J771" s="34" t="s">
        <v>277</v>
      </c>
      <c r="K771" s="31" t="s">
        <v>277</v>
      </c>
    </row>
    <row r="772" spans="7:11" x14ac:dyDescent="0.3">
      <c r="G772" s="31" t="s">
        <v>277</v>
      </c>
      <c r="H772" s="31" t="s">
        <v>277</v>
      </c>
      <c r="I772" s="31" t="s">
        <v>277</v>
      </c>
      <c r="J772" s="34" t="s">
        <v>277</v>
      </c>
      <c r="K772" s="31" t="s">
        <v>277</v>
      </c>
    </row>
    <row r="773" spans="7:11" x14ac:dyDescent="0.3">
      <c r="G773" s="31" t="s">
        <v>277</v>
      </c>
      <c r="H773" s="31" t="s">
        <v>277</v>
      </c>
      <c r="I773" s="31" t="s">
        <v>277</v>
      </c>
      <c r="J773" s="34" t="s">
        <v>277</v>
      </c>
      <c r="K773" s="31" t="s">
        <v>277</v>
      </c>
    </row>
    <row r="774" spans="7:11" x14ac:dyDescent="0.3">
      <c r="G774" s="31" t="s">
        <v>277</v>
      </c>
      <c r="H774" s="31" t="s">
        <v>277</v>
      </c>
      <c r="I774" s="31" t="s">
        <v>277</v>
      </c>
      <c r="J774" s="34" t="s">
        <v>277</v>
      </c>
      <c r="K774" s="31" t="s">
        <v>277</v>
      </c>
    </row>
    <row r="775" spans="7:11" x14ac:dyDescent="0.3">
      <c r="G775" s="31" t="s">
        <v>277</v>
      </c>
      <c r="H775" s="31" t="s">
        <v>277</v>
      </c>
      <c r="I775" s="31" t="s">
        <v>277</v>
      </c>
      <c r="J775" s="34" t="s">
        <v>277</v>
      </c>
      <c r="K775" s="31" t="s">
        <v>277</v>
      </c>
    </row>
    <row r="776" spans="7:11" x14ac:dyDescent="0.3">
      <c r="G776" s="31" t="s">
        <v>277</v>
      </c>
      <c r="H776" s="31" t="s">
        <v>277</v>
      </c>
      <c r="I776" s="31" t="s">
        <v>277</v>
      </c>
      <c r="J776" s="34" t="s">
        <v>277</v>
      </c>
      <c r="K776" s="31" t="s">
        <v>277</v>
      </c>
    </row>
    <row r="777" spans="7:11" x14ac:dyDescent="0.3">
      <c r="G777" s="31" t="s">
        <v>277</v>
      </c>
      <c r="H777" s="31" t="s">
        <v>277</v>
      </c>
      <c r="I777" s="31" t="s">
        <v>277</v>
      </c>
      <c r="J777" s="34" t="s">
        <v>277</v>
      </c>
      <c r="K777" s="31" t="s">
        <v>277</v>
      </c>
    </row>
    <row r="778" spans="7:11" x14ac:dyDescent="0.3">
      <c r="G778" s="31" t="s">
        <v>277</v>
      </c>
      <c r="H778" s="31" t="s">
        <v>277</v>
      </c>
      <c r="I778" s="31" t="s">
        <v>277</v>
      </c>
      <c r="J778" s="34" t="s">
        <v>277</v>
      </c>
      <c r="K778" s="31" t="s">
        <v>277</v>
      </c>
    </row>
    <row r="779" spans="7:11" x14ac:dyDescent="0.3">
      <c r="G779" s="31" t="s">
        <v>277</v>
      </c>
      <c r="H779" s="31" t="s">
        <v>277</v>
      </c>
      <c r="I779" s="31" t="s">
        <v>277</v>
      </c>
      <c r="J779" s="34" t="s">
        <v>277</v>
      </c>
      <c r="K779" s="31" t="s">
        <v>277</v>
      </c>
    </row>
    <row r="780" spans="7:11" x14ac:dyDescent="0.3">
      <c r="G780" s="31" t="s">
        <v>277</v>
      </c>
      <c r="H780" s="31" t="s">
        <v>277</v>
      </c>
      <c r="I780" s="31" t="s">
        <v>277</v>
      </c>
      <c r="J780" s="34" t="s">
        <v>277</v>
      </c>
      <c r="K780" s="31" t="s">
        <v>277</v>
      </c>
    </row>
    <row r="781" spans="7:11" x14ac:dyDescent="0.3">
      <c r="G781" s="31" t="s">
        <v>277</v>
      </c>
      <c r="H781" s="31" t="s">
        <v>277</v>
      </c>
      <c r="I781" s="31" t="s">
        <v>277</v>
      </c>
      <c r="J781" s="34" t="s">
        <v>277</v>
      </c>
      <c r="K781" s="31" t="s">
        <v>277</v>
      </c>
    </row>
    <row r="782" spans="7:11" x14ac:dyDescent="0.3">
      <c r="G782" s="31" t="s">
        <v>277</v>
      </c>
      <c r="H782" s="31" t="s">
        <v>277</v>
      </c>
      <c r="I782" s="31" t="s">
        <v>277</v>
      </c>
      <c r="J782" s="34" t="s">
        <v>277</v>
      </c>
      <c r="K782" s="31" t="s">
        <v>277</v>
      </c>
    </row>
    <row r="783" spans="7:11" x14ac:dyDescent="0.3">
      <c r="G783" s="31" t="s">
        <v>277</v>
      </c>
      <c r="H783" s="31" t="s">
        <v>277</v>
      </c>
      <c r="I783" s="31" t="s">
        <v>277</v>
      </c>
      <c r="J783" s="34" t="s">
        <v>277</v>
      </c>
      <c r="K783" s="31" t="s">
        <v>277</v>
      </c>
    </row>
    <row r="784" spans="7:11" x14ac:dyDescent="0.3">
      <c r="G784" s="31" t="s">
        <v>277</v>
      </c>
      <c r="H784" s="31" t="s">
        <v>277</v>
      </c>
      <c r="I784" s="31" t="s">
        <v>277</v>
      </c>
      <c r="J784" s="34" t="s">
        <v>277</v>
      </c>
      <c r="K784" s="31" t="s">
        <v>277</v>
      </c>
    </row>
    <row r="785" spans="7:11" x14ac:dyDescent="0.3">
      <c r="G785" s="31" t="s">
        <v>277</v>
      </c>
      <c r="H785" s="31" t="s">
        <v>277</v>
      </c>
      <c r="I785" s="31" t="s">
        <v>277</v>
      </c>
      <c r="J785" s="34" t="s">
        <v>277</v>
      </c>
      <c r="K785" s="31" t="s">
        <v>277</v>
      </c>
    </row>
    <row r="786" spans="7:11" x14ac:dyDescent="0.3">
      <c r="G786" s="31" t="s">
        <v>277</v>
      </c>
      <c r="H786" s="31" t="s">
        <v>277</v>
      </c>
      <c r="I786" s="31" t="s">
        <v>277</v>
      </c>
      <c r="J786" s="34" t="s">
        <v>277</v>
      </c>
      <c r="K786" s="31" t="s">
        <v>277</v>
      </c>
    </row>
    <row r="787" spans="7:11" x14ac:dyDescent="0.3">
      <c r="G787" s="31" t="s">
        <v>277</v>
      </c>
      <c r="H787" s="31" t="s">
        <v>277</v>
      </c>
      <c r="I787" s="31" t="s">
        <v>277</v>
      </c>
      <c r="J787" s="34" t="s">
        <v>277</v>
      </c>
      <c r="K787" s="31" t="s">
        <v>277</v>
      </c>
    </row>
    <row r="788" spans="7:11" x14ac:dyDescent="0.3">
      <c r="G788" s="31" t="s">
        <v>277</v>
      </c>
      <c r="H788" s="31" t="s">
        <v>277</v>
      </c>
      <c r="I788" s="31" t="s">
        <v>277</v>
      </c>
      <c r="J788" s="34" t="s">
        <v>277</v>
      </c>
      <c r="K788" s="31" t="s">
        <v>277</v>
      </c>
    </row>
    <row r="789" spans="7:11" x14ac:dyDescent="0.3">
      <c r="G789" s="31" t="s">
        <v>277</v>
      </c>
      <c r="H789" s="31" t="s">
        <v>277</v>
      </c>
      <c r="I789" s="31" t="s">
        <v>277</v>
      </c>
      <c r="J789" s="34" t="s">
        <v>277</v>
      </c>
      <c r="K789" s="31" t="s">
        <v>277</v>
      </c>
    </row>
    <row r="790" spans="7:11" x14ac:dyDescent="0.3">
      <c r="G790" s="31" t="s">
        <v>277</v>
      </c>
      <c r="H790" s="31" t="s">
        <v>277</v>
      </c>
      <c r="I790" s="31" t="s">
        <v>277</v>
      </c>
      <c r="J790" s="34" t="s">
        <v>277</v>
      </c>
      <c r="K790" s="31" t="s">
        <v>277</v>
      </c>
    </row>
    <row r="791" spans="7:11" x14ac:dyDescent="0.3">
      <c r="G791" s="31" t="s">
        <v>277</v>
      </c>
      <c r="H791" s="31" t="s">
        <v>277</v>
      </c>
      <c r="I791" s="31" t="s">
        <v>277</v>
      </c>
      <c r="J791" s="34" t="s">
        <v>277</v>
      </c>
      <c r="K791" s="31" t="s">
        <v>277</v>
      </c>
    </row>
    <row r="792" spans="7:11" x14ac:dyDescent="0.3">
      <c r="G792" s="31" t="s">
        <v>277</v>
      </c>
      <c r="H792" s="31" t="s">
        <v>277</v>
      </c>
      <c r="I792" s="31" t="s">
        <v>277</v>
      </c>
      <c r="J792" s="34" t="s">
        <v>277</v>
      </c>
      <c r="K792" s="31" t="s">
        <v>277</v>
      </c>
    </row>
    <row r="793" spans="7:11" x14ac:dyDescent="0.3">
      <c r="G793" s="31" t="s">
        <v>277</v>
      </c>
      <c r="H793" s="31" t="s">
        <v>277</v>
      </c>
      <c r="I793" s="31" t="s">
        <v>277</v>
      </c>
      <c r="J793" s="34" t="s">
        <v>277</v>
      </c>
      <c r="K793" s="31" t="s">
        <v>277</v>
      </c>
    </row>
    <row r="794" spans="7:11" x14ac:dyDescent="0.3">
      <c r="G794" s="31" t="s">
        <v>277</v>
      </c>
      <c r="H794" s="31" t="s">
        <v>277</v>
      </c>
      <c r="I794" s="31" t="s">
        <v>277</v>
      </c>
      <c r="J794" s="34" t="s">
        <v>277</v>
      </c>
      <c r="K794" s="31" t="s">
        <v>277</v>
      </c>
    </row>
    <row r="795" spans="7:11" x14ac:dyDescent="0.3">
      <c r="G795" s="31" t="s">
        <v>277</v>
      </c>
      <c r="H795" s="31" t="s">
        <v>277</v>
      </c>
      <c r="I795" s="31" t="s">
        <v>277</v>
      </c>
      <c r="J795" s="34" t="s">
        <v>277</v>
      </c>
      <c r="K795" s="31" t="s">
        <v>277</v>
      </c>
    </row>
    <row r="796" spans="7:11" x14ac:dyDescent="0.3">
      <c r="G796" s="31" t="s">
        <v>277</v>
      </c>
      <c r="H796" s="31" t="s">
        <v>277</v>
      </c>
      <c r="I796" s="31" t="s">
        <v>277</v>
      </c>
      <c r="J796" s="34" t="s">
        <v>277</v>
      </c>
      <c r="K796" s="31" t="s">
        <v>277</v>
      </c>
    </row>
    <row r="797" spans="7:11" x14ac:dyDescent="0.3">
      <c r="G797" s="31" t="s">
        <v>277</v>
      </c>
      <c r="H797" s="31" t="s">
        <v>277</v>
      </c>
      <c r="I797" s="31" t="s">
        <v>277</v>
      </c>
      <c r="J797" s="34" t="s">
        <v>277</v>
      </c>
      <c r="K797" s="31" t="s">
        <v>277</v>
      </c>
    </row>
    <row r="798" spans="7:11" x14ac:dyDescent="0.3">
      <c r="G798" s="31" t="s">
        <v>277</v>
      </c>
      <c r="H798" s="31" t="s">
        <v>277</v>
      </c>
      <c r="I798" s="31" t="s">
        <v>277</v>
      </c>
      <c r="J798" s="34" t="s">
        <v>277</v>
      </c>
      <c r="K798" s="31" t="s">
        <v>277</v>
      </c>
    </row>
    <row r="799" spans="7:11" x14ac:dyDescent="0.3">
      <c r="G799" s="31" t="s">
        <v>277</v>
      </c>
      <c r="H799" s="31" t="s">
        <v>277</v>
      </c>
      <c r="I799" s="31" t="s">
        <v>277</v>
      </c>
      <c r="J799" s="34" t="s">
        <v>277</v>
      </c>
      <c r="K799" s="31" t="s">
        <v>277</v>
      </c>
    </row>
    <row r="800" spans="7:11" x14ac:dyDescent="0.3">
      <c r="G800" s="31" t="s">
        <v>277</v>
      </c>
      <c r="H800" s="31" t="s">
        <v>277</v>
      </c>
      <c r="I800" s="31" t="s">
        <v>277</v>
      </c>
      <c r="J800" s="34" t="s">
        <v>277</v>
      </c>
      <c r="K800" s="31" t="s">
        <v>277</v>
      </c>
    </row>
    <row r="801" spans="7:11" x14ac:dyDescent="0.3">
      <c r="G801" s="31" t="s">
        <v>277</v>
      </c>
      <c r="H801" s="31" t="s">
        <v>277</v>
      </c>
      <c r="I801" s="31" t="s">
        <v>277</v>
      </c>
      <c r="J801" s="34" t="s">
        <v>277</v>
      </c>
      <c r="K801" s="31" t="s">
        <v>277</v>
      </c>
    </row>
    <row r="802" spans="7:11" x14ac:dyDescent="0.3">
      <c r="G802" s="31" t="s">
        <v>277</v>
      </c>
      <c r="H802" s="31" t="s">
        <v>277</v>
      </c>
      <c r="I802" s="31" t="s">
        <v>277</v>
      </c>
      <c r="J802" s="34" t="s">
        <v>277</v>
      </c>
      <c r="K802" s="31" t="s">
        <v>277</v>
      </c>
    </row>
    <row r="803" spans="7:11" x14ac:dyDescent="0.3">
      <c r="G803" s="31" t="s">
        <v>277</v>
      </c>
      <c r="H803" s="31" t="s">
        <v>277</v>
      </c>
      <c r="I803" s="31" t="s">
        <v>277</v>
      </c>
      <c r="J803" s="34" t="s">
        <v>277</v>
      </c>
      <c r="K803" s="31" t="s">
        <v>277</v>
      </c>
    </row>
    <row r="804" spans="7:11" x14ac:dyDescent="0.3">
      <c r="G804" s="31" t="s">
        <v>277</v>
      </c>
      <c r="H804" s="31" t="s">
        <v>277</v>
      </c>
      <c r="I804" s="31" t="s">
        <v>277</v>
      </c>
      <c r="J804" s="34" t="s">
        <v>277</v>
      </c>
      <c r="K804" s="31" t="s">
        <v>277</v>
      </c>
    </row>
    <row r="805" spans="7:11" x14ac:dyDescent="0.3">
      <c r="G805" s="31" t="s">
        <v>277</v>
      </c>
      <c r="H805" s="31" t="s">
        <v>277</v>
      </c>
      <c r="I805" s="31" t="s">
        <v>277</v>
      </c>
      <c r="J805" s="34" t="s">
        <v>277</v>
      </c>
      <c r="K805" s="31" t="s">
        <v>277</v>
      </c>
    </row>
    <row r="806" spans="7:11" x14ac:dyDescent="0.3">
      <c r="G806" s="31" t="s">
        <v>277</v>
      </c>
      <c r="H806" s="31" t="s">
        <v>277</v>
      </c>
      <c r="I806" s="31" t="s">
        <v>277</v>
      </c>
      <c r="J806" s="34" t="s">
        <v>277</v>
      </c>
      <c r="K806" s="31" t="s">
        <v>277</v>
      </c>
    </row>
    <row r="807" spans="7:11" x14ac:dyDescent="0.3">
      <c r="G807" s="31" t="s">
        <v>277</v>
      </c>
      <c r="H807" s="31" t="s">
        <v>277</v>
      </c>
      <c r="I807" s="31" t="s">
        <v>277</v>
      </c>
      <c r="J807" s="34" t="s">
        <v>277</v>
      </c>
      <c r="K807" s="31" t="s">
        <v>277</v>
      </c>
    </row>
    <row r="808" spans="7:11" x14ac:dyDescent="0.3">
      <c r="G808" s="31" t="s">
        <v>277</v>
      </c>
      <c r="H808" s="31" t="s">
        <v>277</v>
      </c>
      <c r="I808" s="31" t="s">
        <v>277</v>
      </c>
      <c r="J808" s="34" t="s">
        <v>277</v>
      </c>
      <c r="K808" s="31" t="s">
        <v>277</v>
      </c>
    </row>
    <row r="809" spans="7:11" x14ac:dyDescent="0.3">
      <c r="G809" s="31" t="s">
        <v>277</v>
      </c>
      <c r="H809" s="31" t="s">
        <v>277</v>
      </c>
      <c r="I809" s="31" t="s">
        <v>277</v>
      </c>
      <c r="J809" s="34" t="s">
        <v>277</v>
      </c>
      <c r="K809" s="31" t="s">
        <v>277</v>
      </c>
    </row>
    <row r="810" spans="7:11" x14ac:dyDescent="0.3">
      <c r="G810" s="31" t="s">
        <v>277</v>
      </c>
      <c r="H810" s="31" t="s">
        <v>277</v>
      </c>
      <c r="I810" s="31" t="s">
        <v>277</v>
      </c>
      <c r="J810" s="34" t="s">
        <v>277</v>
      </c>
      <c r="K810" s="31" t="s">
        <v>277</v>
      </c>
    </row>
    <row r="811" spans="7:11" x14ac:dyDescent="0.3">
      <c r="G811" s="31" t="s">
        <v>277</v>
      </c>
      <c r="H811" s="31" t="s">
        <v>277</v>
      </c>
      <c r="I811" s="31" t="s">
        <v>277</v>
      </c>
      <c r="J811" s="34" t="s">
        <v>277</v>
      </c>
      <c r="K811" s="31" t="s">
        <v>277</v>
      </c>
    </row>
    <row r="812" spans="7:11" x14ac:dyDescent="0.3">
      <c r="G812" s="31" t="s">
        <v>277</v>
      </c>
      <c r="H812" s="31" t="s">
        <v>277</v>
      </c>
      <c r="I812" s="31" t="s">
        <v>277</v>
      </c>
      <c r="J812" s="34" t="s">
        <v>277</v>
      </c>
      <c r="K812" s="31" t="s">
        <v>277</v>
      </c>
    </row>
    <row r="813" spans="7:11" x14ac:dyDescent="0.3">
      <c r="G813" s="31" t="s">
        <v>277</v>
      </c>
      <c r="H813" s="31" t="s">
        <v>277</v>
      </c>
      <c r="I813" s="31" t="s">
        <v>277</v>
      </c>
      <c r="J813" s="34" t="s">
        <v>277</v>
      </c>
      <c r="K813" s="31" t="s">
        <v>277</v>
      </c>
    </row>
    <row r="814" spans="7:11" x14ac:dyDescent="0.3">
      <c r="G814" s="31" t="s">
        <v>277</v>
      </c>
      <c r="H814" s="31" t="s">
        <v>277</v>
      </c>
      <c r="I814" s="31" t="s">
        <v>277</v>
      </c>
      <c r="J814" s="34" t="s">
        <v>277</v>
      </c>
      <c r="K814" s="31" t="s">
        <v>277</v>
      </c>
    </row>
    <row r="815" spans="7:11" x14ac:dyDescent="0.3">
      <c r="G815" s="31" t="s">
        <v>277</v>
      </c>
      <c r="H815" s="31" t="s">
        <v>277</v>
      </c>
      <c r="I815" s="31" t="s">
        <v>277</v>
      </c>
      <c r="J815" s="34" t="s">
        <v>277</v>
      </c>
      <c r="K815" s="31" t="s">
        <v>277</v>
      </c>
    </row>
    <row r="816" spans="7:11" x14ac:dyDescent="0.3">
      <c r="G816" s="31" t="s">
        <v>277</v>
      </c>
      <c r="H816" s="31" t="s">
        <v>277</v>
      </c>
      <c r="I816" s="31" t="s">
        <v>277</v>
      </c>
      <c r="J816" s="34" t="s">
        <v>277</v>
      </c>
      <c r="K816" s="31" t="s">
        <v>277</v>
      </c>
    </row>
    <row r="817" spans="1:11" x14ac:dyDescent="0.3">
      <c r="G817" s="31" t="s">
        <v>277</v>
      </c>
      <c r="H817" s="31" t="s">
        <v>277</v>
      </c>
      <c r="I817" s="31" t="s">
        <v>277</v>
      </c>
      <c r="J817" s="34" t="s">
        <v>277</v>
      </c>
      <c r="K817" s="31" t="s">
        <v>277</v>
      </c>
    </row>
    <row r="818" spans="1:11" x14ac:dyDescent="0.3">
      <c r="G818" s="31" t="s">
        <v>277</v>
      </c>
      <c r="H818" s="31" t="s">
        <v>277</v>
      </c>
      <c r="I818" s="31" t="s">
        <v>277</v>
      </c>
      <c r="J818" s="34" t="s">
        <v>277</v>
      </c>
      <c r="K818" s="31" t="s">
        <v>277</v>
      </c>
    </row>
    <row r="819" spans="1:11" x14ac:dyDescent="0.3">
      <c r="G819" s="31" t="s">
        <v>277</v>
      </c>
      <c r="H819" s="31" t="s">
        <v>277</v>
      </c>
      <c r="I819" s="31" t="s">
        <v>277</v>
      </c>
      <c r="J819" s="34" t="s">
        <v>277</v>
      </c>
      <c r="K819" s="31" t="s">
        <v>277</v>
      </c>
    </row>
    <row r="820" spans="1:11" x14ac:dyDescent="0.3">
      <c r="G820" s="31" t="s">
        <v>277</v>
      </c>
      <c r="H820" s="31" t="s">
        <v>277</v>
      </c>
      <c r="I820" s="31" t="s">
        <v>277</v>
      </c>
      <c r="J820" s="34" t="s">
        <v>277</v>
      </c>
      <c r="K820" s="31" t="s">
        <v>277</v>
      </c>
    </row>
    <row r="821" spans="1:11" x14ac:dyDescent="0.3">
      <c r="G821" s="31" t="s">
        <v>277</v>
      </c>
      <c r="H821" s="31" t="s">
        <v>277</v>
      </c>
      <c r="I821" s="31" t="s">
        <v>277</v>
      </c>
      <c r="J821" s="34" t="s">
        <v>277</v>
      </c>
      <c r="K821" s="31" t="s">
        <v>277</v>
      </c>
    </row>
    <row r="822" spans="1:11" x14ac:dyDescent="0.3">
      <c r="G822" s="31" t="s">
        <v>277</v>
      </c>
      <c r="H822" s="31" t="s">
        <v>277</v>
      </c>
      <c r="I822" s="31" t="s">
        <v>277</v>
      </c>
      <c r="J822" s="34" t="s">
        <v>277</v>
      </c>
      <c r="K822" s="31" t="s">
        <v>277</v>
      </c>
    </row>
    <row r="823" spans="1:11" x14ac:dyDescent="0.3">
      <c r="G823" s="31" t="s">
        <v>277</v>
      </c>
      <c r="H823" s="31" t="s">
        <v>277</v>
      </c>
      <c r="I823" s="31" t="s">
        <v>277</v>
      </c>
      <c r="J823" s="34" t="s">
        <v>277</v>
      </c>
      <c r="K823" s="31" t="s">
        <v>277</v>
      </c>
    </row>
    <row r="824" spans="1:11" x14ac:dyDescent="0.3">
      <c r="G824" s="31" t="s">
        <v>277</v>
      </c>
      <c r="H824" s="31" t="s">
        <v>277</v>
      </c>
      <c r="I824" s="31" t="s">
        <v>277</v>
      </c>
      <c r="J824" s="34" t="s">
        <v>277</v>
      </c>
      <c r="K824" s="31" t="s">
        <v>277</v>
      </c>
    </row>
    <row r="825" spans="1:11" x14ac:dyDescent="0.3">
      <c r="G825" s="31" t="s">
        <v>277</v>
      </c>
      <c r="H825" s="31" t="s">
        <v>277</v>
      </c>
      <c r="I825" s="31" t="s">
        <v>277</v>
      </c>
      <c r="J825" s="34" t="s">
        <v>277</v>
      </c>
      <c r="K825" s="31" t="s">
        <v>277</v>
      </c>
    </row>
    <row r="826" spans="1:11" x14ac:dyDescent="0.3">
      <c r="G826" s="31" t="s">
        <v>277</v>
      </c>
      <c r="H826" s="31" t="s">
        <v>277</v>
      </c>
      <c r="I826" s="31" t="s">
        <v>277</v>
      </c>
      <c r="J826" s="34" t="s">
        <v>277</v>
      </c>
      <c r="K826" s="31" t="s">
        <v>277</v>
      </c>
    </row>
    <row r="827" spans="1:11" x14ac:dyDescent="0.3">
      <c r="G827" s="31" t="s">
        <v>277</v>
      </c>
      <c r="H827" s="31" t="s">
        <v>277</v>
      </c>
      <c r="I827" s="31" t="s">
        <v>277</v>
      </c>
      <c r="J827" s="34" t="s">
        <v>277</v>
      </c>
      <c r="K827" s="31" t="s">
        <v>277</v>
      </c>
    </row>
    <row r="828" spans="1:11" x14ac:dyDescent="0.3">
      <c r="G828" s="31" t="s">
        <v>277</v>
      </c>
      <c r="H828" s="31" t="s">
        <v>277</v>
      </c>
      <c r="I828" s="31" t="s">
        <v>277</v>
      </c>
      <c r="J828" s="34" t="s">
        <v>277</v>
      </c>
      <c r="K828" s="31" t="s">
        <v>277</v>
      </c>
    </row>
    <row r="829" spans="1:11" x14ac:dyDescent="0.3">
      <c r="G829" s="31" t="s">
        <v>277</v>
      </c>
      <c r="H829" s="31" t="s">
        <v>277</v>
      </c>
      <c r="I829" s="31" t="s">
        <v>277</v>
      </c>
      <c r="J829" s="34" t="s">
        <v>277</v>
      </c>
      <c r="K829" s="31" t="s">
        <v>277</v>
      </c>
    </row>
    <row r="830" spans="1:11" x14ac:dyDescent="0.3">
      <c r="G830" s="31" t="s">
        <v>277</v>
      </c>
      <c r="H830" s="31" t="s">
        <v>277</v>
      </c>
      <c r="I830" s="31" t="s">
        <v>277</v>
      </c>
      <c r="J830" s="34" t="s">
        <v>277</v>
      </c>
      <c r="K830" s="31" t="s">
        <v>277</v>
      </c>
    </row>
    <row r="831" spans="1:11" x14ac:dyDescent="0.3">
      <c r="A831" s="34"/>
      <c r="B831" s="30"/>
      <c r="C831" s="30"/>
      <c r="D831" s="30"/>
      <c r="E831" s="30"/>
      <c r="F831" s="30"/>
      <c r="G831" s="30" t="s">
        <v>277</v>
      </c>
      <c r="H831" s="30" t="s">
        <v>277</v>
      </c>
      <c r="I831" s="30" t="s">
        <v>277</v>
      </c>
      <c r="J831" s="34" t="s">
        <v>277</v>
      </c>
      <c r="K831" s="31" t="s">
        <v>277</v>
      </c>
    </row>
    <row r="832" spans="1:11" x14ac:dyDescent="0.3">
      <c r="A832" s="34"/>
      <c r="B832" s="30"/>
      <c r="C832" s="30"/>
      <c r="D832" s="30"/>
      <c r="E832" s="30"/>
      <c r="F832" s="30"/>
      <c r="G832" s="30" t="s">
        <v>277</v>
      </c>
      <c r="H832" s="30" t="s">
        <v>277</v>
      </c>
      <c r="I832" s="30" t="s">
        <v>277</v>
      </c>
      <c r="J832" s="34" t="s">
        <v>277</v>
      </c>
      <c r="K832" s="31" t="s">
        <v>277</v>
      </c>
    </row>
    <row r="833" spans="1:11" x14ac:dyDescent="0.3">
      <c r="A833" s="34"/>
      <c r="B833" s="30"/>
      <c r="C833" s="30"/>
      <c r="D833" s="30"/>
      <c r="E833" s="30"/>
      <c r="F833" s="30"/>
      <c r="G833" s="30" t="s">
        <v>277</v>
      </c>
      <c r="H833" s="30" t="s">
        <v>277</v>
      </c>
      <c r="I833" s="30" t="s">
        <v>277</v>
      </c>
      <c r="J833" s="34" t="s">
        <v>277</v>
      </c>
      <c r="K833" s="31" t="s">
        <v>277</v>
      </c>
    </row>
    <row r="834" spans="1:11" x14ac:dyDescent="0.3">
      <c r="A834" s="34"/>
      <c r="B834" s="30"/>
      <c r="C834" s="30"/>
      <c r="D834" s="30"/>
      <c r="E834" s="30"/>
      <c r="F834" s="30"/>
      <c r="G834" s="30" t="s">
        <v>277</v>
      </c>
      <c r="H834" s="30" t="s">
        <v>277</v>
      </c>
      <c r="I834" s="30" t="s">
        <v>277</v>
      </c>
      <c r="J834" s="34" t="s">
        <v>277</v>
      </c>
      <c r="K834" s="31" t="s">
        <v>277</v>
      </c>
    </row>
    <row r="835" spans="1:11" x14ac:dyDescent="0.3">
      <c r="A835" s="34"/>
      <c r="B835" s="30"/>
      <c r="C835" s="30"/>
      <c r="D835" s="30"/>
      <c r="E835" s="30"/>
      <c r="F835" s="30"/>
      <c r="G835" s="30" t="s">
        <v>277</v>
      </c>
      <c r="H835" s="30" t="s">
        <v>277</v>
      </c>
      <c r="I835" s="30" t="s">
        <v>277</v>
      </c>
      <c r="J835" s="34" t="s">
        <v>277</v>
      </c>
      <c r="K835" s="31" t="s">
        <v>277</v>
      </c>
    </row>
    <row r="836" spans="1:11" x14ac:dyDescent="0.3">
      <c r="A836" s="34"/>
      <c r="B836" s="30"/>
      <c r="C836" s="30"/>
      <c r="D836" s="30"/>
      <c r="E836" s="30"/>
      <c r="F836" s="30"/>
      <c r="G836" s="30" t="s">
        <v>277</v>
      </c>
      <c r="H836" s="30" t="s">
        <v>277</v>
      </c>
      <c r="I836" s="30" t="s">
        <v>277</v>
      </c>
      <c r="J836" s="34" t="s">
        <v>277</v>
      </c>
      <c r="K836" s="31" t="s">
        <v>277</v>
      </c>
    </row>
    <row r="837" spans="1:11" x14ac:dyDescent="0.3">
      <c r="A837" s="34"/>
      <c r="B837" s="30"/>
      <c r="C837" s="30"/>
      <c r="D837" s="30"/>
      <c r="E837" s="30"/>
      <c r="F837" s="30"/>
      <c r="G837" s="30" t="s">
        <v>277</v>
      </c>
      <c r="H837" s="30" t="s">
        <v>277</v>
      </c>
      <c r="I837" s="30" t="s">
        <v>277</v>
      </c>
      <c r="J837" s="34" t="s">
        <v>277</v>
      </c>
      <c r="K837" s="31" t="s">
        <v>277</v>
      </c>
    </row>
    <row r="838" spans="1:11" x14ac:dyDescent="0.3">
      <c r="A838" s="34"/>
      <c r="B838" s="30"/>
      <c r="C838" s="30"/>
      <c r="D838" s="30"/>
      <c r="E838" s="30"/>
      <c r="F838" s="30"/>
      <c r="G838" s="30" t="s">
        <v>277</v>
      </c>
      <c r="H838" s="30" t="s">
        <v>277</v>
      </c>
      <c r="I838" s="30" t="s">
        <v>277</v>
      </c>
      <c r="J838" s="34" t="s">
        <v>277</v>
      </c>
      <c r="K838" s="31" t="s">
        <v>277</v>
      </c>
    </row>
    <row r="839" spans="1:11" x14ac:dyDescent="0.3">
      <c r="A839" s="34"/>
      <c r="B839" s="30"/>
      <c r="C839" s="30"/>
      <c r="D839" s="30"/>
      <c r="E839" s="30"/>
      <c r="F839" s="30"/>
      <c r="G839" s="30" t="s">
        <v>277</v>
      </c>
      <c r="H839" s="30" t="s">
        <v>277</v>
      </c>
      <c r="I839" s="30" t="s">
        <v>277</v>
      </c>
      <c r="J839" s="34" t="s">
        <v>277</v>
      </c>
      <c r="K839" s="31" t="s">
        <v>277</v>
      </c>
    </row>
    <row r="840" spans="1:11" x14ac:dyDescent="0.3">
      <c r="A840" s="34"/>
      <c r="B840" s="30"/>
      <c r="C840" s="30"/>
      <c r="D840" s="30"/>
      <c r="E840" s="30"/>
      <c r="F840" s="30"/>
      <c r="G840" s="30" t="s">
        <v>277</v>
      </c>
      <c r="H840" s="30" t="s">
        <v>277</v>
      </c>
      <c r="I840" s="30" t="s">
        <v>277</v>
      </c>
      <c r="J840" s="34" t="s">
        <v>277</v>
      </c>
      <c r="K840" s="31" t="s">
        <v>277</v>
      </c>
    </row>
    <row r="841" spans="1:11" x14ac:dyDescent="0.3">
      <c r="A841" s="34"/>
      <c r="B841" s="30"/>
      <c r="C841" s="30"/>
      <c r="D841" s="30"/>
      <c r="E841" s="30"/>
      <c r="F841" s="30"/>
      <c r="G841" s="30" t="s">
        <v>277</v>
      </c>
      <c r="H841" s="30" t="s">
        <v>277</v>
      </c>
      <c r="I841" s="30" t="s">
        <v>277</v>
      </c>
      <c r="J841" s="34" t="s">
        <v>277</v>
      </c>
      <c r="K841" s="31" t="s">
        <v>277</v>
      </c>
    </row>
    <row r="842" spans="1:11" x14ac:dyDescent="0.3">
      <c r="A842" s="34"/>
      <c r="B842" s="30"/>
      <c r="C842" s="30"/>
      <c r="D842" s="30"/>
      <c r="E842" s="30"/>
      <c r="F842" s="30"/>
      <c r="G842" s="30" t="s">
        <v>277</v>
      </c>
      <c r="H842" s="30" t="s">
        <v>277</v>
      </c>
      <c r="I842" s="30" t="s">
        <v>277</v>
      </c>
      <c r="J842" s="34" t="s">
        <v>277</v>
      </c>
      <c r="K842" s="31" t="s">
        <v>277</v>
      </c>
    </row>
    <row r="843" spans="1:11" x14ac:dyDescent="0.3">
      <c r="A843" s="34"/>
      <c r="B843" s="30"/>
      <c r="C843" s="30"/>
      <c r="D843" s="30"/>
      <c r="E843" s="30"/>
      <c r="F843" s="30"/>
      <c r="G843" s="30" t="s">
        <v>277</v>
      </c>
      <c r="H843" s="30" t="s">
        <v>277</v>
      </c>
      <c r="I843" s="30" t="s">
        <v>277</v>
      </c>
      <c r="J843" s="34" t="s">
        <v>277</v>
      </c>
      <c r="K843" s="31" t="s">
        <v>277</v>
      </c>
    </row>
    <row r="844" spans="1:11" x14ac:dyDescent="0.3">
      <c r="A844" s="34"/>
      <c r="B844" s="30"/>
      <c r="C844" s="30"/>
      <c r="D844" s="30"/>
      <c r="E844" s="30"/>
      <c r="F844" s="30"/>
      <c r="G844" s="30" t="s">
        <v>277</v>
      </c>
      <c r="H844" s="30" t="s">
        <v>277</v>
      </c>
      <c r="I844" s="30" t="s">
        <v>277</v>
      </c>
      <c r="J844" s="34" t="s">
        <v>277</v>
      </c>
      <c r="K844" s="31" t="s">
        <v>277</v>
      </c>
    </row>
    <row r="845" spans="1:11" x14ac:dyDescent="0.3">
      <c r="A845" s="34"/>
      <c r="B845" s="30"/>
      <c r="C845" s="30"/>
      <c r="D845" s="30"/>
      <c r="E845" s="30"/>
      <c r="F845" s="30"/>
      <c r="G845" s="30" t="s">
        <v>277</v>
      </c>
      <c r="H845" s="30" t="s">
        <v>277</v>
      </c>
      <c r="I845" s="30" t="s">
        <v>277</v>
      </c>
      <c r="J845" s="34" t="s">
        <v>277</v>
      </c>
      <c r="K845" s="31" t="s">
        <v>277</v>
      </c>
    </row>
    <row r="846" spans="1:11" x14ac:dyDescent="0.3">
      <c r="A846" s="34"/>
      <c r="B846" s="30"/>
      <c r="C846" s="30"/>
      <c r="D846" s="30"/>
      <c r="E846" s="30"/>
      <c r="F846" s="30"/>
      <c r="G846" s="30"/>
      <c r="H846" s="30"/>
      <c r="I846" s="30"/>
    </row>
    <row r="1045" spans="1:9" x14ac:dyDescent="0.3">
      <c r="A1045" s="34"/>
      <c r="B1045" s="30"/>
      <c r="C1045" s="30"/>
      <c r="D1045" s="30"/>
      <c r="E1045" s="30"/>
      <c r="F1045" s="30"/>
      <c r="G1045" s="30"/>
      <c r="H1045" s="30"/>
      <c r="I1045" s="30"/>
    </row>
    <row r="1046" spans="1:9" x14ac:dyDescent="0.3">
      <c r="A1046" s="34"/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3">
      <c r="A1047" s="34"/>
      <c r="B1047" s="30"/>
      <c r="C1047" s="30"/>
      <c r="D1047" s="30"/>
      <c r="E1047" s="30"/>
      <c r="F1047" s="30"/>
      <c r="G1047" s="30"/>
      <c r="H1047" s="30"/>
      <c r="I1047" s="30"/>
    </row>
    <row r="1048" spans="1:9" x14ac:dyDescent="0.3">
      <c r="A1048" s="34"/>
      <c r="B1048" s="30"/>
      <c r="C1048" s="30"/>
      <c r="D1048" s="30"/>
      <c r="E1048" s="30"/>
      <c r="F1048" s="30"/>
      <c r="G1048" s="30"/>
      <c r="H1048" s="30"/>
      <c r="I1048" s="30"/>
    </row>
    <row r="1049" spans="1:9" x14ac:dyDescent="0.3">
      <c r="A1049" s="34"/>
      <c r="B1049" s="30"/>
      <c r="C1049" s="30"/>
      <c r="D1049" s="30"/>
      <c r="E1049" s="30"/>
      <c r="F1049" s="30"/>
      <c r="G1049" s="30"/>
      <c r="H1049" s="30"/>
      <c r="I1049" s="30"/>
    </row>
    <row r="1050" spans="1:9" x14ac:dyDescent="0.3">
      <c r="A1050" s="34"/>
      <c r="B1050" s="30"/>
      <c r="C1050" s="30"/>
      <c r="D1050" s="30"/>
      <c r="E1050" s="30"/>
      <c r="F1050" s="30"/>
      <c r="G1050" s="30"/>
      <c r="H1050" s="30"/>
      <c r="I1050" s="30"/>
    </row>
    <row r="1051" spans="1:9" x14ac:dyDescent="0.3">
      <c r="A1051" s="34"/>
      <c r="B1051" s="30"/>
      <c r="C1051" s="30"/>
      <c r="D1051" s="30"/>
      <c r="E1051" s="30"/>
      <c r="F1051" s="30"/>
      <c r="G1051" s="30"/>
      <c r="H1051" s="30"/>
      <c r="I1051" s="30"/>
    </row>
    <row r="1052" spans="1:9" x14ac:dyDescent="0.3">
      <c r="A1052" s="34"/>
      <c r="B1052" s="30"/>
      <c r="C1052" s="30"/>
      <c r="D1052" s="30"/>
      <c r="E1052" s="30"/>
      <c r="F1052" s="30"/>
      <c r="G1052" s="30"/>
      <c r="H1052" s="30"/>
      <c r="I1052" s="30"/>
    </row>
    <row r="1053" spans="1:9" x14ac:dyDescent="0.3">
      <c r="A1053" s="34"/>
      <c r="B1053" s="30"/>
      <c r="C1053" s="30"/>
      <c r="D1053" s="30"/>
      <c r="E1053" s="30"/>
      <c r="F1053" s="30"/>
      <c r="G1053" s="30"/>
      <c r="H1053" s="30"/>
      <c r="I1053" s="30"/>
    </row>
    <row r="1054" spans="1:9" x14ac:dyDescent="0.3">
      <c r="A1054" s="34"/>
      <c r="B1054" s="30"/>
      <c r="C1054" s="30"/>
      <c r="D1054" s="30"/>
      <c r="E1054" s="30"/>
      <c r="F1054" s="30"/>
      <c r="G1054" s="30"/>
      <c r="H1054" s="30"/>
      <c r="I1054" s="30"/>
    </row>
    <row r="1055" spans="1:9" x14ac:dyDescent="0.3">
      <c r="A1055" s="34"/>
      <c r="B1055" s="30"/>
      <c r="C1055" s="30"/>
      <c r="D1055" s="30"/>
      <c r="E1055" s="30"/>
      <c r="F1055" s="30"/>
      <c r="G1055" s="30"/>
      <c r="H1055" s="30"/>
      <c r="I1055" s="30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270"/>
  <sheetViews>
    <sheetView workbookViewId="0">
      <selection activeCell="A2" sqref="A2"/>
    </sheetView>
  </sheetViews>
  <sheetFormatPr defaultColWidth="8.6640625" defaultRowHeight="13.8" x14ac:dyDescent="0.3"/>
  <cols>
    <col min="1" max="1" width="54.5546875" style="31" customWidth="1"/>
    <col min="2" max="9" width="8.6640625" style="31"/>
    <col min="10" max="10" width="10.88671875" style="34" bestFit="1" customWidth="1"/>
    <col min="11" max="11" width="11.5546875" style="31" customWidth="1"/>
    <col min="12" max="16384" width="8.6640625" style="31"/>
  </cols>
  <sheetData>
    <row r="1" spans="1:11" s="33" customFormat="1" x14ac:dyDescent="0.3">
      <c r="A1" s="32" t="s">
        <v>246</v>
      </c>
      <c r="B1" s="32" t="s">
        <v>3</v>
      </c>
      <c r="C1" s="32" t="s">
        <v>260</v>
      </c>
      <c r="D1" s="32" t="s">
        <v>9</v>
      </c>
      <c r="E1" s="32" t="s">
        <v>261</v>
      </c>
      <c r="F1" s="32" t="s">
        <v>7</v>
      </c>
      <c r="G1" s="32" t="s">
        <v>262</v>
      </c>
      <c r="H1" s="32" t="s">
        <v>5</v>
      </c>
      <c r="I1" s="32" t="s">
        <v>263</v>
      </c>
      <c r="J1" s="32" t="s">
        <v>253</v>
      </c>
      <c r="K1" s="32" t="s">
        <v>259</v>
      </c>
    </row>
    <row r="2" spans="1:11" ht="14.4" x14ac:dyDescent="0.3">
      <c r="A2" t="s">
        <v>256</v>
      </c>
      <c r="B2">
        <v>8</v>
      </c>
      <c r="C2">
        <v>515.58884154974896</v>
      </c>
      <c r="D2">
        <v>2557.820434326477</v>
      </c>
      <c r="E2">
        <v>5379.2951738168049</v>
      </c>
      <c r="F2">
        <v>1864.4653835795941</v>
      </c>
      <c r="G2">
        <v>1146.4530655358994</v>
      </c>
      <c r="H2">
        <v>1689.6727627197768</v>
      </c>
      <c r="I2">
        <v>4676.8406082407455</v>
      </c>
      <c r="J2" t="s">
        <v>418</v>
      </c>
      <c r="K2" t="s">
        <v>130</v>
      </c>
    </row>
    <row r="3" spans="1:11" ht="14.4" x14ac:dyDescent="0.3">
      <c r="A3" t="s">
        <v>175</v>
      </c>
      <c r="B3">
        <v>8</v>
      </c>
      <c r="C3">
        <v>1790.0667563094121</v>
      </c>
      <c r="D3">
        <v>2975.6710918240024</v>
      </c>
      <c r="E3">
        <v>3996.0103834679139</v>
      </c>
      <c r="F3">
        <v>738.93763756021599</v>
      </c>
      <c r="G3">
        <v>2295.6211656205164</v>
      </c>
      <c r="H3">
        <v>3002.2263196560916</v>
      </c>
      <c r="I3">
        <v>3541.8629692275072</v>
      </c>
      <c r="J3" t="s">
        <v>418</v>
      </c>
      <c r="K3" t="s">
        <v>130</v>
      </c>
    </row>
    <row r="4" spans="1:11" ht="14.4" x14ac:dyDescent="0.3">
      <c r="A4" t="s">
        <v>210</v>
      </c>
      <c r="B4">
        <v>8</v>
      </c>
      <c r="C4">
        <v>1317.2292376537453</v>
      </c>
      <c r="D4">
        <v>2135.6319157658058</v>
      </c>
      <c r="E4">
        <v>3113.1291951445369</v>
      </c>
      <c r="F4">
        <v>579.18647459831391</v>
      </c>
      <c r="G4">
        <v>1668.8326490271374</v>
      </c>
      <c r="H4">
        <v>2050.2205858844982</v>
      </c>
      <c r="I4">
        <v>2602.994225776587</v>
      </c>
      <c r="J4" t="s">
        <v>418</v>
      </c>
      <c r="K4" t="s">
        <v>130</v>
      </c>
    </row>
    <row r="5" spans="1:11" ht="14.4" x14ac:dyDescent="0.3">
      <c r="A5" t="s">
        <v>199</v>
      </c>
      <c r="B5">
        <v>8</v>
      </c>
      <c r="C5">
        <v>2081.6291660305415</v>
      </c>
      <c r="D5">
        <v>3062.3592224857675</v>
      </c>
      <c r="E5">
        <v>3769.1154422788604</v>
      </c>
      <c r="F5">
        <v>526.61122192058963</v>
      </c>
      <c r="G5">
        <v>2737.0461882959971</v>
      </c>
      <c r="H5">
        <v>3125.0721765508661</v>
      </c>
      <c r="I5">
        <v>3479.2914433681512</v>
      </c>
      <c r="J5" t="s">
        <v>418</v>
      </c>
      <c r="K5" t="s">
        <v>130</v>
      </c>
    </row>
    <row r="6" spans="1:11" ht="14.4" x14ac:dyDescent="0.3">
      <c r="A6" t="s">
        <v>169</v>
      </c>
      <c r="B6">
        <v>8</v>
      </c>
      <c r="C6">
        <v>1246.3478342218191</v>
      </c>
      <c r="D6">
        <v>3598.4252204870836</v>
      </c>
      <c r="E6">
        <v>7745.5621301775145</v>
      </c>
      <c r="F6">
        <v>1971.6902345578908</v>
      </c>
      <c r="G6">
        <v>2167.8795207068661</v>
      </c>
      <c r="H6">
        <v>3357.9180217091475</v>
      </c>
      <c r="I6">
        <v>4357.125048389662</v>
      </c>
      <c r="J6" t="s">
        <v>418</v>
      </c>
      <c r="K6" t="s">
        <v>130</v>
      </c>
    </row>
    <row r="7" spans="1:11" ht="14.4" x14ac:dyDescent="0.3">
      <c r="A7" t="s">
        <v>220</v>
      </c>
      <c r="B7">
        <v>9</v>
      </c>
      <c r="C7">
        <v>1699.6378823924704</v>
      </c>
      <c r="D7">
        <v>2390.3454433392744</v>
      </c>
      <c r="E7">
        <v>4070.2594159305777</v>
      </c>
      <c r="F7">
        <v>709.81940169448421</v>
      </c>
      <c r="G7">
        <v>1851.9041925082215</v>
      </c>
      <c r="H7">
        <v>2316.4290188621189</v>
      </c>
      <c r="I7">
        <v>2539.9080954585925</v>
      </c>
      <c r="J7" t="s">
        <v>418</v>
      </c>
      <c r="K7" t="s">
        <v>130</v>
      </c>
    </row>
    <row r="8" spans="1:11" ht="14.4" x14ac:dyDescent="0.3">
      <c r="A8" t="s">
        <v>134</v>
      </c>
      <c r="B8">
        <v>9</v>
      </c>
      <c r="C8">
        <v>1855.4405138092234</v>
      </c>
      <c r="D8">
        <v>2457.969263664841</v>
      </c>
      <c r="E8">
        <v>3113.4164633852938</v>
      </c>
      <c r="F8">
        <v>472.39219359099485</v>
      </c>
      <c r="G8">
        <v>1925.2463539899154</v>
      </c>
      <c r="H8">
        <v>2592.429353614094</v>
      </c>
      <c r="I8">
        <v>2885.685993693538</v>
      </c>
      <c r="J8" t="s">
        <v>418</v>
      </c>
      <c r="K8" t="s">
        <v>130</v>
      </c>
    </row>
    <row r="9" spans="1:11" ht="14.4" x14ac:dyDescent="0.3">
      <c r="A9" t="s">
        <v>204</v>
      </c>
      <c r="B9">
        <v>9</v>
      </c>
      <c r="C9">
        <v>1293.2669999842669</v>
      </c>
      <c r="D9">
        <v>1908.2827824114659</v>
      </c>
      <c r="E9">
        <v>2417.1830969970538</v>
      </c>
      <c r="F9">
        <v>367.94276364132094</v>
      </c>
      <c r="G9">
        <v>1541.6139803045667</v>
      </c>
      <c r="H9">
        <v>2020.5881727166663</v>
      </c>
      <c r="I9">
        <v>2156.9353431464287</v>
      </c>
      <c r="J9" t="s">
        <v>418</v>
      </c>
      <c r="K9" t="s">
        <v>130</v>
      </c>
    </row>
    <row r="10" spans="1:11" ht="14.4" x14ac:dyDescent="0.3">
      <c r="A10" t="s">
        <v>165</v>
      </c>
      <c r="B10">
        <v>9</v>
      </c>
      <c r="C10">
        <v>1770.9019739486057</v>
      </c>
      <c r="D10">
        <v>2931.7511361531606</v>
      </c>
      <c r="E10">
        <v>4015.72548992785</v>
      </c>
      <c r="F10">
        <v>902.14753584398397</v>
      </c>
      <c r="G10">
        <v>1968.6999758413931</v>
      </c>
      <c r="H10">
        <v>2732.0582896298265</v>
      </c>
      <c r="I10">
        <v>3848.352938942513</v>
      </c>
      <c r="J10" t="s">
        <v>418</v>
      </c>
      <c r="K10" t="s">
        <v>130</v>
      </c>
    </row>
    <row r="11" spans="1:11" ht="14.4" x14ac:dyDescent="0.3">
      <c r="A11" t="s">
        <v>182</v>
      </c>
      <c r="B11">
        <v>9</v>
      </c>
      <c r="C11">
        <v>863.08328611039792</v>
      </c>
      <c r="D11">
        <v>2307.8548506270608</v>
      </c>
      <c r="E11">
        <v>3886.1655787329473</v>
      </c>
      <c r="F11">
        <v>1022.2256059842704</v>
      </c>
      <c r="G11">
        <v>1228.7765207066311</v>
      </c>
      <c r="H11">
        <v>2597.0001098845032</v>
      </c>
      <c r="I11">
        <v>2958.4276205115589</v>
      </c>
      <c r="J11" t="s">
        <v>418</v>
      </c>
      <c r="K11" t="s">
        <v>130</v>
      </c>
    </row>
    <row r="12" spans="1:11" ht="14.4" x14ac:dyDescent="0.3">
      <c r="A12" t="s">
        <v>145</v>
      </c>
      <c r="B12">
        <v>9</v>
      </c>
      <c r="C12">
        <v>1859.5903917609107</v>
      </c>
      <c r="D12">
        <v>2690.9560378512219</v>
      </c>
      <c r="E12">
        <v>4131.8153367050791</v>
      </c>
      <c r="F12">
        <v>856.08042821988874</v>
      </c>
      <c r="G12">
        <v>2146.247136635965</v>
      </c>
      <c r="H12">
        <v>2274.3395152256007</v>
      </c>
      <c r="I12">
        <v>3459.1279369958083</v>
      </c>
      <c r="J12" t="s">
        <v>418</v>
      </c>
      <c r="K12" t="s">
        <v>130</v>
      </c>
    </row>
    <row r="13" spans="1:11" ht="14.4" x14ac:dyDescent="0.3">
      <c r="A13" t="s">
        <v>94</v>
      </c>
      <c r="B13">
        <v>9</v>
      </c>
      <c r="C13">
        <v>1172.2189998605156</v>
      </c>
      <c r="D13">
        <v>2892.0905373977821</v>
      </c>
      <c r="E13">
        <v>5668.8964725867545</v>
      </c>
      <c r="F13">
        <v>1447.078773169882</v>
      </c>
      <c r="G13">
        <v>1883.6105898345818</v>
      </c>
      <c r="H13">
        <v>2355.3366809109143</v>
      </c>
      <c r="I13">
        <v>4116.8291379572156</v>
      </c>
      <c r="J13" t="s">
        <v>418</v>
      </c>
      <c r="K13" t="s">
        <v>130</v>
      </c>
    </row>
    <row r="14" spans="1:11" ht="14.4" x14ac:dyDescent="0.3">
      <c r="A14" t="s">
        <v>160</v>
      </c>
      <c r="B14">
        <v>10</v>
      </c>
      <c r="C14">
        <v>1452.7231142220146</v>
      </c>
      <c r="D14">
        <v>1958.7102550817694</v>
      </c>
      <c r="E14">
        <v>2721.8516481480233</v>
      </c>
      <c r="F14">
        <v>449.635423896134</v>
      </c>
      <c r="G14">
        <v>1514.618687642025</v>
      </c>
      <c r="H14">
        <v>1977.1101285190352</v>
      </c>
      <c r="I14">
        <v>2285.1690190430495</v>
      </c>
      <c r="J14" t="s">
        <v>418</v>
      </c>
      <c r="K14" t="s">
        <v>130</v>
      </c>
    </row>
    <row r="15" spans="1:11" ht="14.4" x14ac:dyDescent="0.3">
      <c r="A15" t="s">
        <v>115</v>
      </c>
      <c r="B15">
        <v>10</v>
      </c>
      <c r="C15">
        <v>2109.0621472642842</v>
      </c>
      <c r="D15">
        <v>4605.1633503209678</v>
      </c>
      <c r="E15">
        <v>14662.371772061131</v>
      </c>
      <c r="F15">
        <v>3754.1348040652724</v>
      </c>
      <c r="G15">
        <v>2477.2983556795084</v>
      </c>
      <c r="H15">
        <v>3426.0440942131008</v>
      </c>
      <c r="I15">
        <v>5053.2702494217237</v>
      </c>
      <c r="J15" t="s">
        <v>418</v>
      </c>
      <c r="K15" t="s">
        <v>130</v>
      </c>
    </row>
    <row r="16" spans="1:11" ht="14.4" x14ac:dyDescent="0.3">
      <c r="A16" t="s">
        <v>203</v>
      </c>
      <c r="B16">
        <v>10</v>
      </c>
      <c r="C16">
        <v>294.80199220473872</v>
      </c>
      <c r="D16">
        <v>2097.165554339349</v>
      </c>
      <c r="E16">
        <v>5005.8079272694631</v>
      </c>
      <c r="F16">
        <v>1221.6525000813949</v>
      </c>
      <c r="G16">
        <v>1560.5487003823851</v>
      </c>
      <c r="H16">
        <v>1952.5166271903572</v>
      </c>
      <c r="I16">
        <v>2294.1727621862965</v>
      </c>
      <c r="J16" t="s">
        <v>418</v>
      </c>
      <c r="K16" t="s">
        <v>130</v>
      </c>
    </row>
    <row r="17" spans="1:11" ht="14.4" x14ac:dyDescent="0.3">
      <c r="A17" t="s">
        <v>149</v>
      </c>
      <c r="B17">
        <v>10</v>
      </c>
      <c r="C17">
        <v>1854.2007595736054</v>
      </c>
      <c r="D17">
        <v>2918.512221153655</v>
      </c>
      <c r="E17">
        <v>3570.2838694656643</v>
      </c>
      <c r="F17">
        <v>531.92646748309232</v>
      </c>
      <c r="G17">
        <v>2560.026037329164</v>
      </c>
      <c r="H17">
        <v>2962.3170505066446</v>
      </c>
      <c r="I17">
        <v>3360.4516719722951</v>
      </c>
      <c r="J17" t="s">
        <v>418</v>
      </c>
      <c r="K17" t="s">
        <v>130</v>
      </c>
    </row>
    <row r="18" spans="1:11" ht="14.4" x14ac:dyDescent="0.3">
      <c r="A18" t="s">
        <v>96</v>
      </c>
      <c r="B18">
        <v>10</v>
      </c>
      <c r="C18">
        <v>1447.3466283825026</v>
      </c>
      <c r="D18">
        <v>2081.1167610232028</v>
      </c>
      <c r="E18">
        <v>3692.5700479443231</v>
      </c>
      <c r="F18">
        <v>667.83192828320375</v>
      </c>
      <c r="G18">
        <v>1648.2250383639564</v>
      </c>
      <c r="H18">
        <v>1809.3154964351297</v>
      </c>
      <c r="I18">
        <v>2480.0935438767565</v>
      </c>
      <c r="J18" t="s">
        <v>418</v>
      </c>
      <c r="K18" t="s">
        <v>130</v>
      </c>
    </row>
    <row r="19" spans="1:11" ht="14.4" x14ac:dyDescent="0.3">
      <c r="A19" t="s">
        <v>154</v>
      </c>
      <c r="B19">
        <v>10</v>
      </c>
      <c r="C19">
        <v>1549.7503428740154</v>
      </c>
      <c r="D19">
        <v>2504.8209743127595</v>
      </c>
      <c r="E19">
        <v>5806.0436145276544</v>
      </c>
      <c r="F19">
        <v>1247.97281843632</v>
      </c>
      <c r="G19">
        <v>1654.7665445002726</v>
      </c>
      <c r="H19">
        <v>2281.7196651309278</v>
      </c>
      <c r="I19">
        <v>2696.8099167212858</v>
      </c>
      <c r="J19" t="s">
        <v>418</v>
      </c>
      <c r="K19" t="s">
        <v>130</v>
      </c>
    </row>
    <row r="20" spans="1:11" ht="14.4" x14ac:dyDescent="0.3">
      <c r="A20" t="s">
        <v>176</v>
      </c>
      <c r="B20">
        <v>10</v>
      </c>
      <c r="C20">
        <v>1840.5338997558808</v>
      </c>
      <c r="D20">
        <v>2518.1077077817308</v>
      </c>
      <c r="E20">
        <v>3531.9187902149565</v>
      </c>
      <c r="F20">
        <v>462.79586276921293</v>
      </c>
      <c r="G20">
        <v>2275.5462207075825</v>
      </c>
      <c r="H20">
        <v>2416.0077827493492</v>
      </c>
      <c r="I20">
        <v>2701.0847027361419</v>
      </c>
      <c r="J20" t="s">
        <v>418</v>
      </c>
      <c r="K20" t="s">
        <v>130</v>
      </c>
    </row>
    <row r="21" spans="1:11" ht="14.4" x14ac:dyDescent="0.3">
      <c r="A21" t="s">
        <v>144</v>
      </c>
      <c r="B21">
        <v>11</v>
      </c>
      <c r="C21">
        <v>410.6360069650832</v>
      </c>
      <c r="D21">
        <v>2269.9871230706699</v>
      </c>
      <c r="E21">
        <v>3813.1663608776125</v>
      </c>
      <c r="F21">
        <v>1045.2103848622387</v>
      </c>
      <c r="G21">
        <v>1795.7904214825535</v>
      </c>
      <c r="H21">
        <v>2228.6921247473442</v>
      </c>
      <c r="I21">
        <v>2870.9229559460305</v>
      </c>
      <c r="J21" t="s">
        <v>418</v>
      </c>
      <c r="K21" t="s">
        <v>130</v>
      </c>
    </row>
    <row r="22" spans="1:11" ht="14.4" x14ac:dyDescent="0.3">
      <c r="A22" t="s">
        <v>224</v>
      </c>
      <c r="B22">
        <v>11</v>
      </c>
      <c r="C22">
        <v>1094.0866493253134</v>
      </c>
      <c r="D22">
        <v>1989.1213933082515</v>
      </c>
      <c r="E22">
        <v>3528.84154000637</v>
      </c>
      <c r="F22">
        <v>633.27147222555357</v>
      </c>
      <c r="G22">
        <v>1690.0971768024096</v>
      </c>
      <c r="H22">
        <v>1988.3455261073693</v>
      </c>
      <c r="I22">
        <v>2150.1242931598358</v>
      </c>
      <c r="J22" t="s">
        <v>418</v>
      </c>
      <c r="K22" t="s">
        <v>130</v>
      </c>
    </row>
    <row r="23" spans="1:11" ht="14.4" x14ac:dyDescent="0.3">
      <c r="A23" t="s">
        <v>195</v>
      </c>
      <c r="B23">
        <v>11</v>
      </c>
      <c r="C23">
        <v>1856.847370020982</v>
      </c>
      <c r="D23">
        <v>2911.7940839936855</v>
      </c>
      <c r="E23">
        <v>5032.1192023316808</v>
      </c>
      <c r="F23">
        <v>856.48396636928089</v>
      </c>
      <c r="G23">
        <v>2381.4829903650984</v>
      </c>
      <c r="H23">
        <v>2951.836692029518</v>
      </c>
      <c r="I23">
        <v>3236.5291912087928</v>
      </c>
      <c r="J23" t="s">
        <v>418</v>
      </c>
      <c r="K23" t="s">
        <v>130</v>
      </c>
    </row>
    <row r="24" spans="1:11" ht="14.4" x14ac:dyDescent="0.3">
      <c r="A24" t="s">
        <v>164</v>
      </c>
      <c r="B24">
        <v>12</v>
      </c>
      <c r="C24">
        <v>1000.356915906304</v>
      </c>
      <c r="D24">
        <v>2089.4281075377698</v>
      </c>
      <c r="E24">
        <v>2916.0729020839353</v>
      </c>
      <c r="F24">
        <v>549.27175379467087</v>
      </c>
      <c r="G24">
        <v>1889.4114112773054</v>
      </c>
      <c r="H24">
        <v>2163.2019622814614</v>
      </c>
      <c r="I24">
        <v>2490.5613135582907</v>
      </c>
      <c r="J24" t="s">
        <v>418</v>
      </c>
      <c r="K24" t="s">
        <v>130</v>
      </c>
    </row>
    <row r="25" spans="1:11" ht="14.4" x14ac:dyDescent="0.3">
      <c r="A25" t="s">
        <v>155</v>
      </c>
      <c r="B25">
        <v>12</v>
      </c>
      <c r="C25">
        <v>991.03504408239417</v>
      </c>
      <c r="D25">
        <v>1878.6077866858243</v>
      </c>
      <c r="E25">
        <v>2749.3241156691324</v>
      </c>
      <c r="F25">
        <v>603.91928009788501</v>
      </c>
      <c r="G25">
        <v>1313.0169542886229</v>
      </c>
      <c r="H25">
        <v>1920.8012044836378</v>
      </c>
      <c r="I25">
        <v>2435.5905677685037</v>
      </c>
      <c r="J25" t="s">
        <v>418</v>
      </c>
      <c r="K25" t="s">
        <v>130</v>
      </c>
    </row>
    <row r="26" spans="1:11" ht="14.4" x14ac:dyDescent="0.3">
      <c r="A26" t="s">
        <v>98</v>
      </c>
      <c r="B26">
        <v>12</v>
      </c>
      <c r="C26">
        <v>824.19195036803353</v>
      </c>
      <c r="D26">
        <v>2223.3386766882786</v>
      </c>
      <c r="E26">
        <v>3608.8067208095017</v>
      </c>
      <c r="F26">
        <v>899.80683897889924</v>
      </c>
      <c r="G26">
        <v>1596.5145625411128</v>
      </c>
      <c r="H26">
        <v>2200.9538404673176</v>
      </c>
      <c r="I26">
        <v>3098.5511096520813</v>
      </c>
      <c r="J26" t="s">
        <v>418</v>
      </c>
      <c r="K26" t="s">
        <v>130</v>
      </c>
    </row>
    <row r="27" spans="1:11" ht="14.4" x14ac:dyDescent="0.3">
      <c r="A27" t="s">
        <v>179</v>
      </c>
      <c r="B27">
        <v>12</v>
      </c>
      <c r="C27">
        <v>949.80729380034711</v>
      </c>
      <c r="D27">
        <v>2270.5764744245489</v>
      </c>
      <c r="E27">
        <v>3059.6141359733651</v>
      </c>
      <c r="F27">
        <v>637.31997878723678</v>
      </c>
      <c r="G27">
        <v>1865.7879590140888</v>
      </c>
      <c r="H27">
        <v>2433.7843633373473</v>
      </c>
      <c r="I27">
        <v>2683.6667884710628</v>
      </c>
      <c r="J27" t="s">
        <v>418</v>
      </c>
      <c r="K27" t="s">
        <v>130</v>
      </c>
    </row>
    <row r="28" spans="1:11" ht="14.4" x14ac:dyDescent="0.3">
      <c r="A28" t="s">
        <v>153</v>
      </c>
      <c r="B28">
        <v>14</v>
      </c>
      <c r="C28">
        <v>271.82980374145859</v>
      </c>
      <c r="D28">
        <v>2356.7250762978133</v>
      </c>
      <c r="E28">
        <v>6069.9255757039064</v>
      </c>
      <c r="F28">
        <v>1417.6447918772483</v>
      </c>
      <c r="G28">
        <v>1360.7976518278201</v>
      </c>
      <c r="H28">
        <v>2216.8911066473365</v>
      </c>
      <c r="I28">
        <v>3084.7868452027337</v>
      </c>
      <c r="J28" t="s">
        <v>418</v>
      </c>
      <c r="K28" t="s">
        <v>130</v>
      </c>
    </row>
    <row r="29" spans="1:11" ht="14.4" x14ac:dyDescent="0.3">
      <c r="A29" t="s">
        <v>177</v>
      </c>
      <c r="B29">
        <v>14</v>
      </c>
      <c r="C29">
        <v>408.34157297409507</v>
      </c>
      <c r="D29">
        <v>2036.9215179008679</v>
      </c>
      <c r="E29">
        <v>4425.1995820722368</v>
      </c>
      <c r="F29">
        <v>984.73554663126538</v>
      </c>
      <c r="G29">
        <v>1390.390920145031</v>
      </c>
      <c r="H29">
        <v>2075.9055469226701</v>
      </c>
      <c r="I29">
        <v>2487.2732089153969</v>
      </c>
      <c r="J29" t="s">
        <v>418</v>
      </c>
      <c r="K29" t="s">
        <v>130</v>
      </c>
    </row>
    <row r="30" spans="1:11" ht="14.4" x14ac:dyDescent="0.3">
      <c r="A30" t="s">
        <v>205</v>
      </c>
      <c r="B30">
        <v>15</v>
      </c>
      <c r="C30">
        <v>1803.5736695806725</v>
      </c>
      <c r="D30">
        <v>2819.1767110997785</v>
      </c>
      <c r="E30">
        <v>3868.844210820942</v>
      </c>
      <c r="F30">
        <v>657.59429145012473</v>
      </c>
      <c r="G30">
        <v>2291.4981066403616</v>
      </c>
      <c r="H30">
        <v>2688.1791649618117</v>
      </c>
      <c r="I30">
        <v>3327.0256335244289</v>
      </c>
      <c r="J30" t="s">
        <v>418</v>
      </c>
      <c r="K30" t="s">
        <v>130</v>
      </c>
    </row>
    <row r="31" spans="1:11" ht="14.4" x14ac:dyDescent="0.3">
      <c r="A31" t="s">
        <v>95</v>
      </c>
      <c r="B31">
        <v>15</v>
      </c>
      <c r="C31">
        <v>1618.7463665432674</v>
      </c>
      <c r="D31">
        <v>3352.7873702815409</v>
      </c>
      <c r="E31">
        <v>6878.3759201317243</v>
      </c>
      <c r="F31">
        <v>1520.0528249523936</v>
      </c>
      <c r="G31">
        <v>2095.8707937472705</v>
      </c>
      <c r="H31">
        <v>3218.041412718354</v>
      </c>
      <c r="I31">
        <v>3776.4331313777948</v>
      </c>
      <c r="J31" t="s">
        <v>418</v>
      </c>
      <c r="K31" t="s">
        <v>130</v>
      </c>
    </row>
    <row r="32" spans="1:11" ht="14.4" x14ac:dyDescent="0.3">
      <c r="A32" t="s">
        <v>217</v>
      </c>
      <c r="B32">
        <v>15</v>
      </c>
      <c r="C32">
        <v>1192.4598394579987</v>
      </c>
      <c r="D32">
        <v>2953.9058445767801</v>
      </c>
      <c r="E32">
        <v>7462.5822515234886</v>
      </c>
      <c r="F32">
        <v>1454.0912458505954</v>
      </c>
      <c r="G32">
        <v>2196.0706716382847</v>
      </c>
      <c r="H32">
        <v>2582.0448123814349</v>
      </c>
      <c r="I32">
        <v>3488.737105256947</v>
      </c>
      <c r="J32" t="s">
        <v>418</v>
      </c>
      <c r="K32" t="s">
        <v>130</v>
      </c>
    </row>
    <row r="33" spans="1:11" ht="14.4" x14ac:dyDescent="0.3">
      <c r="A33" t="s">
        <v>202</v>
      </c>
      <c r="B33">
        <v>16</v>
      </c>
      <c r="C33">
        <v>1121.9530275111094</v>
      </c>
      <c r="D33">
        <v>2385.5210328295643</v>
      </c>
      <c r="E33">
        <v>7255.3084857324302</v>
      </c>
      <c r="F33">
        <v>1415.804948880997</v>
      </c>
      <c r="G33">
        <v>1653.4774485115272</v>
      </c>
      <c r="H33">
        <v>2167.2873527692786</v>
      </c>
      <c r="I33">
        <v>2562.7599287336743</v>
      </c>
      <c r="J33" t="s">
        <v>418</v>
      </c>
      <c r="K33" t="s">
        <v>130</v>
      </c>
    </row>
    <row r="34" spans="1:11" ht="14.4" x14ac:dyDescent="0.3">
      <c r="A34" t="s">
        <v>209</v>
      </c>
      <c r="B34">
        <v>16</v>
      </c>
      <c r="C34">
        <v>1259.1150463909389</v>
      </c>
      <c r="D34">
        <v>2595.580744254451</v>
      </c>
      <c r="E34">
        <v>3823.5677469253769</v>
      </c>
      <c r="F34">
        <v>673.30664437508051</v>
      </c>
      <c r="G34">
        <v>2116.0273308642231</v>
      </c>
      <c r="H34">
        <v>2513.6783679463729</v>
      </c>
      <c r="I34">
        <v>3155.2424316116385</v>
      </c>
      <c r="J34" t="s">
        <v>418</v>
      </c>
      <c r="K34" t="s">
        <v>130</v>
      </c>
    </row>
    <row r="35" spans="1:11" ht="14.4" x14ac:dyDescent="0.3">
      <c r="A35" t="s">
        <v>159</v>
      </c>
      <c r="B35">
        <v>17</v>
      </c>
      <c r="C35">
        <v>397.06985863086987</v>
      </c>
      <c r="D35">
        <v>1777.7538158127379</v>
      </c>
      <c r="E35">
        <v>6483.3684250396173</v>
      </c>
      <c r="F35">
        <v>1592.6715368239375</v>
      </c>
      <c r="G35">
        <v>901.0905334683531</v>
      </c>
      <c r="H35">
        <v>1416.985504227132</v>
      </c>
      <c r="I35">
        <v>1955.1308326737062</v>
      </c>
      <c r="J35" t="s">
        <v>418</v>
      </c>
      <c r="K35" t="s">
        <v>130</v>
      </c>
    </row>
    <row r="36" spans="1:11" ht="14.4" x14ac:dyDescent="0.3">
      <c r="A36" t="s">
        <v>152</v>
      </c>
      <c r="B36">
        <v>18</v>
      </c>
      <c r="C36">
        <v>886.09460572593287</v>
      </c>
      <c r="D36">
        <v>1995.2224440482746</v>
      </c>
      <c r="E36">
        <v>2799.5035953796205</v>
      </c>
      <c r="F36">
        <v>541.41373735847844</v>
      </c>
      <c r="G36">
        <v>1563.0043572205723</v>
      </c>
      <c r="H36">
        <v>2064.1470082694441</v>
      </c>
      <c r="I36">
        <v>2429.6034267985242</v>
      </c>
      <c r="J36" t="s">
        <v>418</v>
      </c>
      <c r="K36" t="s">
        <v>130</v>
      </c>
    </row>
    <row r="37" spans="1:11" ht="14.4" x14ac:dyDescent="0.3">
      <c r="A37" t="s">
        <v>158</v>
      </c>
      <c r="B37">
        <v>20</v>
      </c>
      <c r="C37">
        <v>755.26809922186487</v>
      </c>
      <c r="D37">
        <v>2057.4875319352595</v>
      </c>
      <c r="E37">
        <v>4313.1404773530812</v>
      </c>
      <c r="F37">
        <v>841.31173322457096</v>
      </c>
      <c r="G37">
        <v>1660.0212420770386</v>
      </c>
      <c r="H37">
        <v>1969.7255697801036</v>
      </c>
      <c r="I37">
        <v>2179.3058237416208</v>
      </c>
      <c r="J37" t="s">
        <v>418</v>
      </c>
      <c r="K37" t="s">
        <v>130</v>
      </c>
    </row>
    <row r="38" spans="1:11" ht="14.4" x14ac:dyDescent="0.3">
      <c r="A38" t="s">
        <v>168</v>
      </c>
      <c r="B38">
        <v>20</v>
      </c>
      <c r="C38">
        <v>1110.1015851687605</v>
      </c>
      <c r="D38">
        <v>2844.3194060539763</v>
      </c>
      <c r="E38">
        <v>4845.8294105199502</v>
      </c>
      <c r="F38">
        <v>1131.3727301435397</v>
      </c>
      <c r="G38">
        <v>2152.1031175389257</v>
      </c>
      <c r="H38">
        <v>2702.3371439644179</v>
      </c>
      <c r="I38">
        <v>3775.5534318114683</v>
      </c>
      <c r="J38" t="s">
        <v>418</v>
      </c>
      <c r="K38" t="s">
        <v>130</v>
      </c>
    </row>
    <row r="39" spans="1:11" ht="14.4" x14ac:dyDescent="0.3">
      <c r="A39" t="s">
        <v>188</v>
      </c>
      <c r="B39">
        <v>20</v>
      </c>
      <c r="C39">
        <v>1454.0705091789339</v>
      </c>
      <c r="D39">
        <v>2695.2837960165489</v>
      </c>
      <c r="E39">
        <v>5270.9347935336546</v>
      </c>
      <c r="F39">
        <v>851.93980008281142</v>
      </c>
      <c r="G39">
        <v>2123.7201333639309</v>
      </c>
      <c r="H39">
        <v>2709.885234781741</v>
      </c>
      <c r="I39">
        <v>3105.2052657789318</v>
      </c>
      <c r="J39" t="s">
        <v>418</v>
      </c>
      <c r="K39" t="s">
        <v>130</v>
      </c>
    </row>
    <row r="40" spans="1:11" ht="14.4" x14ac:dyDescent="0.3">
      <c r="A40" t="s">
        <v>189</v>
      </c>
      <c r="B40">
        <v>21</v>
      </c>
      <c r="C40">
        <v>1039.3327436547545</v>
      </c>
      <c r="D40">
        <v>2551.6776513268214</v>
      </c>
      <c r="E40">
        <v>5181.8461042570634</v>
      </c>
      <c r="F40">
        <v>947.79709921485664</v>
      </c>
      <c r="G40">
        <v>1832.3864336896154</v>
      </c>
      <c r="H40">
        <v>2645.3658586253273</v>
      </c>
      <c r="I40">
        <v>2989.2906178840208</v>
      </c>
      <c r="J40" t="s">
        <v>418</v>
      </c>
      <c r="K40" t="s">
        <v>130</v>
      </c>
    </row>
    <row r="41" spans="1:11" ht="14.4" x14ac:dyDescent="0.3">
      <c r="A41" t="s">
        <v>139</v>
      </c>
      <c r="B41">
        <v>22</v>
      </c>
      <c r="C41">
        <v>138.56846708921961</v>
      </c>
      <c r="D41">
        <v>1437.6820704419267</v>
      </c>
      <c r="E41">
        <v>2878.1844385359395</v>
      </c>
      <c r="F41">
        <v>674.34591438512871</v>
      </c>
      <c r="G41">
        <v>999.31452135737948</v>
      </c>
      <c r="H41">
        <v>1331.6961964101133</v>
      </c>
      <c r="I41">
        <v>1980.2791466096937</v>
      </c>
      <c r="J41" t="s">
        <v>418</v>
      </c>
      <c r="K41" t="s">
        <v>130</v>
      </c>
    </row>
    <row r="42" spans="1:11" ht="14.4" x14ac:dyDescent="0.3">
      <c r="A42" t="s">
        <v>167</v>
      </c>
      <c r="B42">
        <v>22</v>
      </c>
      <c r="C42">
        <v>1058.1649358973214</v>
      </c>
      <c r="D42">
        <v>2401.9657241120854</v>
      </c>
      <c r="E42">
        <v>4075.462210547998</v>
      </c>
      <c r="F42">
        <v>775.35465333945217</v>
      </c>
      <c r="G42">
        <v>1846.1180964211158</v>
      </c>
      <c r="H42">
        <v>2420.0767549799102</v>
      </c>
      <c r="I42">
        <v>2854.94614765795</v>
      </c>
      <c r="J42" t="s">
        <v>418</v>
      </c>
      <c r="K42" t="s">
        <v>130</v>
      </c>
    </row>
    <row r="43" spans="1:11" ht="14.4" x14ac:dyDescent="0.3">
      <c r="A43" t="s">
        <v>211</v>
      </c>
      <c r="B43">
        <v>23</v>
      </c>
      <c r="C43">
        <v>1082.9698292355902</v>
      </c>
      <c r="D43">
        <v>1903.563637062857</v>
      </c>
      <c r="E43">
        <v>3329.972474632169</v>
      </c>
      <c r="F43">
        <v>582.17075315159502</v>
      </c>
      <c r="G43">
        <v>1463.1653224017405</v>
      </c>
      <c r="H43">
        <v>1709.4248421271548</v>
      </c>
      <c r="I43">
        <v>2190.6221287446983</v>
      </c>
      <c r="J43" t="s">
        <v>418</v>
      </c>
      <c r="K43" t="s">
        <v>130</v>
      </c>
    </row>
    <row r="44" spans="1:11" ht="14.4" x14ac:dyDescent="0.3">
      <c r="A44" t="s">
        <v>150</v>
      </c>
      <c r="B44">
        <v>25</v>
      </c>
      <c r="C44">
        <v>681.40627470828338</v>
      </c>
      <c r="D44">
        <v>1941.8582381237868</v>
      </c>
      <c r="E44">
        <v>2942.5592246985989</v>
      </c>
      <c r="F44">
        <v>678.4159375779368</v>
      </c>
      <c r="G44">
        <v>1491.2636255792213</v>
      </c>
      <c r="H44">
        <v>1873.2202570285597</v>
      </c>
      <c r="I44">
        <v>2586.7233692398031</v>
      </c>
      <c r="J44" t="s">
        <v>418</v>
      </c>
      <c r="K44" t="s">
        <v>130</v>
      </c>
    </row>
    <row r="45" spans="1:11" ht="14.4" x14ac:dyDescent="0.3">
      <c r="A45" t="s">
        <v>206</v>
      </c>
      <c r="B45">
        <v>25</v>
      </c>
      <c r="C45">
        <v>1108.7466241102316</v>
      </c>
      <c r="D45">
        <v>2595.8318018621667</v>
      </c>
      <c r="E45">
        <v>4281.3656704522446</v>
      </c>
      <c r="F45">
        <v>987.26029895811303</v>
      </c>
      <c r="G45">
        <v>1670.3548876057621</v>
      </c>
      <c r="H45">
        <v>2366.6639778356148</v>
      </c>
      <c r="I45">
        <v>3536.4787828474432</v>
      </c>
      <c r="J45" t="s">
        <v>418</v>
      </c>
      <c r="K45" t="s">
        <v>130</v>
      </c>
    </row>
    <row r="46" spans="1:11" ht="14.4" x14ac:dyDescent="0.3">
      <c r="A46" t="s">
        <v>212</v>
      </c>
      <c r="B46">
        <v>26</v>
      </c>
      <c r="C46">
        <v>1501.2448829533323</v>
      </c>
      <c r="D46">
        <v>2825.3480098427704</v>
      </c>
      <c r="E46">
        <v>5870.4489949276722</v>
      </c>
      <c r="F46">
        <v>936.68606214042165</v>
      </c>
      <c r="G46">
        <v>2122.8973100292333</v>
      </c>
      <c r="H46">
        <v>2834.9137363444097</v>
      </c>
      <c r="I46">
        <v>3385.4548983004643</v>
      </c>
      <c r="J46" t="s">
        <v>418</v>
      </c>
      <c r="K46" t="s">
        <v>130</v>
      </c>
    </row>
    <row r="47" spans="1:11" ht="14.4" x14ac:dyDescent="0.3">
      <c r="A47" t="s">
        <v>91</v>
      </c>
      <c r="B47">
        <v>28</v>
      </c>
      <c r="C47">
        <v>843.00721117007265</v>
      </c>
      <c r="D47">
        <v>2195.5883828634951</v>
      </c>
      <c r="E47">
        <v>4168.6061524694132</v>
      </c>
      <c r="F47">
        <v>861.61309567208673</v>
      </c>
      <c r="G47">
        <v>1492.3510832411009</v>
      </c>
      <c r="H47">
        <v>2032.6819088486354</v>
      </c>
      <c r="I47">
        <v>2619.3607311532987</v>
      </c>
      <c r="J47" t="s">
        <v>418</v>
      </c>
      <c r="K47" t="s">
        <v>130</v>
      </c>
    </row>
    <row r="48" spans="1:11" ht="14.4" x14ac:dyDescent="0.3">
      <c r="A48" t="s">
        <v>173</v>
      </c>
      <c r="B48">
        <v>29</v>
      </c>
      <c r="C48">
        <v>1069.5875772474251</v>
      </c>
      <c r="D48">
        <v>2347.6697415475287</v>
      </c>
      <c r="E48">
        <v>4079.9003454459616</v>
      </c>
      <c r="F48">
        <v>706.77983678254247</v>
      </c>
      <c r="G48">
        <v>1716.9827965732088</v>
      </c>
      <c r="H48">
        <v>2418.0296231967232</v>
      </c>
      <c r="I48">
        <v>2746.1685750501551</v>
      </c>
      <c r="J48" t="s">
        <v>418</v>
      </c>
      <c r="K48" t="s">
        <v>130</v>
      </c>
    </row>
    <row r="49" spans="1:11" ht="14.4" x14ac:dyDescent="0.3">
      <c r="A49" t="s">
        <v>207</v>
      </c>
      <c r="B49">
        <v>29</v>
      </c>
      <c r="C49">
        <v>271.58890193568379</v>
      </c>
      <c r="D49">
        <v>2771.6955555855156</v>
      </c>
      <c r="E49">
        <v>5672.1795643571104</v>
      </c>
      <c r="F49">
        <v>1270.3714169524471</v>
      </c>
      <c r="G49">
        <v>1976.6091455700009</v>
      </c>
      <c r="H49">
        <v>2296.6506897549589</v>
      </c>
      <c r="I49">
        <v>3688.2287600982581</v>
      </c>
      <c r="J49" t="s">
        <v>418</v>
      </c>
      <c r="K49" t="s">
        <v>130</v>
      </c>
    </row>
    <row r="50" spans="1:11" ht="14.4" x14ac:dyDescent="0.3">
      <c r="A50" t="s">
        <v>218</v>
      </c>
      <c r="B50">
        <v>29</v>
      </c>
      <c r="C50">
        <v>920.66881605879212</v>
      </c>
      <c r="D50">
        <v>2742.1952693748526</v>
      </c>
      <c r="E50">
        <v>5590.736003771307</v>
      </c>
      <c r="F50">
        <v>931.56952869838995</v>
      </c>
      <c r="G50">
        <v>2151.0805861664894</v>
      </c>
      <c r="H50">
        <v>2564.2347795082583</v>
      </c>
      <c r="I50">
        <v>3394.4744315655325</v>
      </c>
      <c r="J50" t="s">
        <v>418</v>
      </c>
      <c r="K50" t="s">
        <v>130</v>
      </c>
    </row>
    <row r="51" spans="1:11" ht="14.4" x14ac:dyDescent="0.3">
      <c r="A51" t="s">
        <v>136</v>
      </c>
      <c r="B51">
        <v>30</v>
      </c>
      <c r="C51">
        <v>585.5177453603003</v>
      </c>
      <c r="D51">
        <v>2338.9205250982504</v>
      </c>
      <c r="E51">
        <v>4291.5163913623655</v>
      </c>
      <c r="F51">
        <v>723.82448683941618</v>
      </c>
      <c r="G51">
        <v>1967.3219765780239</v>
      </c>
      <c r="H51">
        <v>2229.2542585619994</v>
      </c>
      <c r="I51">
        <v>2808.8183077446743</v>
      </c>
      <c r="J51" t="s">
        <v>418</v>
      </c>
      <c r="K51" t="s">
        <v>130</v>
      </c>
    </row>
    <row r="52" spans="1:11" ht="14.4" x14ac:dyDescent="0.3">
      <c r="A52" t="s">
        <v>184</v>
      </c>
      <c r="B52">
        <v>33</v>
      </c>
      <c r="C52">
        <v>585.39693809941139</v>
      </c>
      <c r="D52">
        <v>2411.3731250290821</v>
      </c>
      <c r="E52">
        <v>6252.5610136791229</v>
      </c>
      <c r="F52">
        <v>1086.1382215221779</v>
      </c>
      <c r="G52">
        <v>1813.1881268779839</v>
      </c>
      <c r="H52">
        <v>2125.5756597944537</v>
      </c>
      <c r="I52">
        <v>2962.1330759614948</v>
      </c>
      <c r="J52" t="s">
        <v>418</v>
      </c>
      <c r="K52" t="s">
        <v>130</v>
      </c>
    </row>
    <row r="53" spans="1:11" ht="14.4" x14ac:dyDescent="0.3">
      <c r="A53" t="s">
        <v>157</v>
      </c>
      <c r="B53">
        <v>34</v>
      </c>
      <c r="C53">
        <v>703.04549952171396</v>
      </c>
      <c r="D53">
        <v>2282.1575422751189</v>
      </c>
      <c r="E53">
        <v>3599.0057195836098</v>
      </c>
      <c r="F53">
        <v>657.60015066116762</v>
      </c>
      <c r="G53">
        <v>1870.3060158399103</v>
      </c>
      <c r="H53">
        <v>2248.3005525910366</v>
      </c>
      <c r="I53">
        <v>2724.6859828181214</v>
      </c>
      <c r="J53" t="s">
        <v>418</v>
      </c>
      <c r="K53" t="s">
        <v>130</v>
      </c>
    </row>
    <row r="54" spans="1:11" ht="14.4" x14ac:dyDescent="0.3">
      <c r="A54" t="s">
        <v>196</v>
      </c>
      <c r="B54">
        <v>35</v>
      </c>
      <c r="C54">
        <v>896.25751000915955</v>
      </c>
      <c r="D54">
        <v>3313.4243371741463</v>
      </c>
      <c r="E54">
        <v>11419.29470661033</v>
      </c>
      <c r="F54">
        <v>1717.6415939151814</v>
      </c>
      <c r="G54">
        <v>2456.5506878780329</v>
      </c>
      <c r="H54">
        <v>2927.8970657729928</v>
      </c>
      <c r="I54">
        <v>3640.5223681213738</v>
      </c>
      <c r="J54" t="s">
        <v>418</v>
      </c>
      <c r="K54" t="s">
        <v>130</v>
      </c>
    </row>
    <row r="55" spans="1:11" ht="14.4" x14ac:dyDescent="0.3">
      <c r="A55" t="s">
        <v>208</v>
      </c>
      <c r="B55">
        <v>41</v>
      </c>
      <c r="C55">
        <v>1072.4889468334047</v>
      </c>
      <c r="D55">
        <v>2334.3009454296789</v>
      </c>
      <c r="E55">
        <v>3970.2273382838794</v>
      </c>
      <c r="F55">
        <v>663.68143087567569</v>
      </c>
      <c r="G55">
        <v>1840.3179052831906</v>
      </c>
      <c r="H55">
        <v>2215.4340099301376</v>
      </c>
      <c r="I55">
        <v>2795.6669708272962</v>
      </c>
      <c r="J55" t="s">
        <v>418</v>
      </c>
      <c r="K55" t="s">
        <v>130</v>
      </c>
    </row>
    <row r="56" spans="1:11" ht="14.4" x14ac:dyDescent="0.3">
      <c r="A56" t="s">
        <v>200</v>
      </c>
      <c r="B56">
        <v>43</v>
      </c>
      <c r="C56">
        <v>706.79544562020772</v>
      </c>
      <c r="D56">
        <v>2115.9416135296119</v>
      </c>
      <c r="E56">
        <v>5116.9944143715193</v>
      </c>
      <c r="F56">
        <v>895.89723565042516</v>
      </c>
      <c r="G56">
        <v>1594.3752550758527</v>
      </c>
      <c r="H56">
        <v>1985.2911655926641</v>
      </c>
      <c r="I56">
        <v>2472.8984345156232</v>
      </c>
      <c r="J56" t="s">
        <v>418</v>
      </c>
      <c r="K56" t="s">
        <v>130</v>
      </c>
    </row>
    <row r="57" spans="1:11" ht="14.4" x14ac:dyDescent="0.3">
      <c r="A57" t="s">
        <v>146</v>
      </c>
      <c r="B57">
        <v>51</v>
      </c>
      <c r="C57">
        <v>296.80234093287891</v>
      </c>
      <c r="D57">
        <v>1992.2212156736589</v>
      </c>
      <c r="E57">
        <v>4141.4594736902573</v>
      </c>
      <c r="F57">
        <v>658.36297060777417</v>
      </c>
      <c r="G57">
        <v>1635.3500442558468</v>
      </c>
      <c r="H57">
        <v>1983.867871421209</v>
      </c>
      <c r="I57">
        <v>2384.0398708330194</v>
      </c>
      <c r="J57" t="s">
        <v>418</v>
      </c>
      <c r="K57" t="s">
        <v>130</v>
      </c>
    </row>
    <row r="58" spans="1:11" ht="14.4" x14ac:dyDescent="0.3">
      <c r="A58" t="s">
        <v>201</v>
      </c>
      <c r="B58">
        <v>53</v>
      </c>
      <c r="C58">
        <v>1271.1469761912988</v>
      </c>
      <c r="D58">
        <v>3076.211861515721</v>
      </c>
      <c r="E58">
        <v>7111.7372631955641</v>
      </c>
      <c r="F58">
        <v>1318.3854882980404</v>
      </c>
      <c r="G58">
        <v>2077.9298826443764</v>
      </c>
      <c r="H58">
        <v>2619.9417035089059</v>
      </c>
      <c r="I58">
        <v>3735.1677219020394</v>
      </c>
      <c r="J58" t="s">
        <v>418</v>
      </c>
      <c r="K58" t="s">
        <v>130</v>
      </c>
    </row>
    <row r="59" spans="1:11" ht="14.4" x14ac:dyDescent="0.3">
      <c r="A59" t="s">
        <v>166</v>
      </c>
      <c r="B59">
        <v>54</v>
      </c>
      <c r="C59">
        <v>1100.8788701411931</v>
      </c>
      <c r="D59">
        <v>2620.4979709053532</v>
      </c>
      <c r="E59">
        <v>5705.9372738756529</v>
      </c>
      <c r="F59">
        <v>930.43983881595307</v>
      </c>
      <c r="G59">
        <v>1982.8116495131414</v>
      </c>
      <c r="H59">
        <v>2465.8497771039238</v>
      </c>
      <c r="I59">
        <v>3197.7239699028382</v>
      </c>
      <c r="J59" t="s">
        <v>418</v>
      </c>
      <c r="K59" t="s">
        <v>130</v>
      </c>
    </row>
    <row r="60" spans="1:11" ht="14.4" x14ac:dyDescent="0.3">
      <c r="A60" t="s">
        <v>183</v>
      </c>
      <c r="B60">
        <v>56</v>
      </c>
      <c r="C60">
        <v>908.42344794371297</v>
      </c>
      <c r="D60">
        <v>3297.9153456911436</v>
      </c>
      <c r="E60">
        <v>11615.282265862301</v>
      </c>
      <c r="F60">
        <v>1823.7906836825043</v>
      </c>
      <c r="G60">
        <v>1971.5895064790182</v>
      </c>
      <c r="H60">
        <v>2923.8827728445003</v>
      </c>
      <c r="I60">
        <v>4290.1418926571696</v>
      </c>
      <c r="J60" t="s">
        <v>418</v>
      </c>
      <c r="K60" t="s">
        <v>130</v>
      </c>
    </row>
    <row r="61" spans="1:11" ht="14.4" x14ac:dyDescent="0.3">
      <c r="A61" t="s">
        <v>135</v>
      </c>
      <c r="B61">
        <v>64</v>
      </c>
      <c r="C61">
        <v>413.02771735423516</v>
      </c>
      <c r="D61">
        <v>2179.0377549198201</v>
      </c>
      <c r="E61">
        <v>7079.5919937999852</v>
      </c>
      <c r="F61">
        <v>878.00194196837981</v>
      </c>
      <c r="G61">
        <v>1824.4456579125649</v>
      </c>
      <c r="H61">
        <v>2162.0178639429919</v>
      </c>
      <c r="I61">
        <v>2458.5257277594901</v>
      </c>
      <c r="J61" t="s">
        <v>418</v>
      </c>
      <c r="K61" t="s">
        <v>130</v>
      </c>
    </row>
    <row r="62" spans="1:11" ht="14.4" x14ac:dyDescent="0.3">
      <c r="A62" t="s">
        <v>156</v>
      </c>
      <c r="B62">
        <v>66</v>
      </c>
      <c r="C62">
        <v>853.75313189257542</v>
      </c>
      <c r="D62">
        <v>2515.1985779071983</v>
      </c>
      <c r="E62">
        <v>9895.0761637468677</v>
      </c>
      <c r="F62">
        <v>1186.5846533287613</v>
      </c>
      <c r="G62">
        <v>1922.9100346154066</v>
      </c>
      <c r="H62">
        <v>2388.0244986790758</v>
      </c>
      <c r="I62">
        <v>2861.5160910358309</v>
      </c>
      <c r="J62" t="s">
        <v>418</v>
      </c>
      <c r="K62" t="s">
        <v>130</v>
      </c>
    </row>
    <row r="63" spans="1:11" ht="14.4" x14ac:dyDescent="0.3">
      <c r="A63" t="s">
        <v>178</v>
      </c>
      <c r="B63">
        <v>73</v>
      </c>
      <c r="C63">
        <v>966.73867343218967</v>
      </c>
      <c r="D63">
        <v>2603.2082665392791</v>
      </c>
      <c r="E63">
        <v>5199.3587540274502</v>
      </c>
      <c r="F63">
        <v>848.44753152851831</v>
      </c>
      <c r="G63">
        <v>1974.3795914597035</v>
      </c>
      <c r="H63">
        <v>2570.2409424593993</v>
      </c>
      <c r="I63">
        <v>3281.0056338056556</v>
      </c>
      <c r="J63" t="s">
        <v>418</v>
      </c>
      <c r="K63" t="s">
        <v>130</v>
      </c>
    </row>
    <row r="64" spans="1:11" ht="14.4" x14ac:dyDescent="0.3">
      <c r="A64" t="s">
        <v>151</v>
      </c>
      <c r="B64">
        <v>74</v>
      </c>
      <c r="C64">
        <v>773.22530874875258</v>
      </c>
      <c r="D64">
        <v>2060.0043020454914</v>
      </c>
      <c r="E64">
        <v>4589.9760707160467</v>
      </c>
      <c r="F64">
        <v>686.2641220793156</v>
      </c>
      <c r="G64">
        <v>1537.3077722639587</v>
      </c>
      <c r="H64">
        <v>1851.664153451595</v>
      </c>
      <c r="I64">
        <v>2474.9271033599143</v>
      </c>
      <c r="J64" t="s">
        <v>418</v>
      </c>
      <c r="K64" t="s">
        <v>130</v>
      </c>
    </row>
    <row r="65" spans="1:11" ht="14.4" x14ac:dyDescent="0.3">
      <c r="A65" t="s">
        <v>190</v>
      </c>
      <c r="B65">
        <v>82</v>
      </c>
      <c r="C65">
        <v>558.51924471656264</v>
      </c>
      <c r="D65">
        <v>2665.8029254685252</v>
      </c>
      <c r="E65">
        <v>9667.6727165778866</v>
      </c>
      <c r="F65">
        <v>1247.3634871322888</v>
      </c>
      <c r="G65">
        <v>1922.1749054030165</v>
      </c>
      <c r="H65">
        <v>2522.8467103490166</v>
      </c>
      <c r="I65">
        <v>3056.764177689869</v>
      </c>
      <c r="J65" t="s">
        <v>418</v>
      </c>
      <c r="K65" t="s">
        <v>130</v>
      </c>
    </row>
    <row r="66" spans="1:11" ht="14.4" x14ac:dyDescent="0.3">
      <c r="A66" t="s">
        <v>225</v>
      </c>
      <c r="B66">
        <v>99</v>
      </c>
      <c r="C66">
        <v>231.85900438907422</v>
      </c>
      <c r="D66">
        <v>2172.0707359735484</v>
      </c>
      <c r="E66">
        <v>6667.7071512384873</v>
      </c>
      <c r="F66">
        <v>954.11712307823439</v>
      </c>
      <c r="G66">
        <v>1641.6087924362666</v>
      </c>
      <c r="H66">
        <v>2007.6224166012673</v>
      </c>
      <c r="I66">
        <v>2511.9146863921519</v>
      </c>
      <c r="J66" t="s">
        <v>418</v>
      </c>
      <c r="K66" t="s">
        <v>130</v>
      </c>
    </row>
    <row r="67" spans="1:11" ht="14.4" x14ac:dyDescent="0.3">
      <c r="A67" t="s">
        <v>292</v>
      </c>
      <c r="B67">
        <v>1621</v>
      </c>
      <c r="C67">
        <v>138.56846708921961</v>
      </c>
      <c r="D67">
        <v>2465.6916564176158</v>
      </c>
      <c r="E67">
        <v>14662.371772061131</v>
      </c>
      <c r="F67">
        <v>1131.2313100324295</v>
      </c>
      <c r="G67" t="e">
        <v>#NUM!</v>
      </c>
      <c r="H67" t="e">
        <v>#NUM!</v>
      </c>
      <c r="I67" t="e">
        <v>#NUM!</v>
      </c>
      <c r="J67" t="e">
        <v>#NUM!</v>
      </c>
      <c r="K67" t="s">
        <v>130</v>
      </c>
    </row>
    <row r="68" spans="1:11" ht="14.4" x14ac:dyDescent="0.3">
      <c r="A68"/>
      <c r="B68"/>
      <c r="C68"/>
      <c r="D68"/>
      <c r="E68"/>
      <c r="F68"/>
      <c r="G68" t="s">
        <v>277</v>
      </c>
      <c r="H68" t="s">
        <v>277</v>
      </c>
      <c r="I68" t="s">
        <v>277</v>
      </c>
      <c r="J68" t="s">
        <v>277</v>
      </c>
      <c r="K68" t="s">
        <v>277</v>
      </c>
    </row>
    <row r="69" spans="1:11" ht="14.4" x14ac:dyDescent="0.3">
      <c r="A69"/>
      <c r="B69"/>
      <c r="C69"/>
      <c r="D69"/>
      <c r="E69"/>
      <c r="F69"/>
      <c r="G69" t="s">
        <v>277</v>
      </c>
      <c r="H69" t="s">
        <v>277</v>
      </c>
      <c r="I69" t="s">
        <v>277</v>
      </c>
      <c r="J69" t="s">
        <v>277</v>
      </c>
      <c r="K69" t="s">
        <v>277</v>
      </c>
    </row>
    <row r="70" spans="1:11" ht="14.4" x14ac:dyDescent="0.3">
      <c r="A70"/>
      <c r="B70"/>
      <c r="C70"/>
      <c r="D70"/>
      <c r="E70"/>
      <c r="F70"/>
      <c r="G70" t="s">
        <v>277</v>
      </c>
      <c r="H70" t="s">
        <v>277</v>
      </c>
      <c r="I70" t="s">
        <v>277</v>
      </c>
      <c r="J70" t="s">
        <v>277</v>
      </c>
      <c r="K70" t="s">
        <v>277</v>
      </c>
    </row>
    <row r="71" spans="1:11" ht="14.4" x14ac:dyDescent="0.3">
      <c r="A71"/>
      <c r="B71"/>
      <c r="C71"/>
      <c r="D71"/>
      <c r="E71"/>
      <c r="F71"/>
      <c r="G71" t="s">
        <v>277</v>
      </c>
      <c r="H71" t="s">
        <v>277</v>
      </c>
      <c r="I71" t="s">
        <v>277</v>
      </c>
      <c r="J71" t="s">
        <v>277</v>
      </c>
      <c r="K71" t="s">
        <v>277</v>
      </c>
    </row>
    <row r="72" spans="1:11" ht="14.4" x14ac:dyDescent="0.3">
      <c r="A72"/>
      <c r="B72"/>
      <c r="C72"/>
      <c r="D72"/>
      <c r="E72"/>
      <c r="F72"/>
      <c r="G72" t="s">
        <v>277</v>
      </c>
      <c r="H72" t="s">
        <v>277</v>
      </c>
      <c r="I72" t="s">
        <v>277</v>
      </c>
      <c r="J72" t="s">
        <v>277</v>
      </c>
      <c r="K72" t="s">
        <v>277</v>
      </c>
    </row>
    <row r="73" spans="1:11" ht="14.4" x14ac:dyDescent="0.3">
      <c r="A73"/>
      <c r="B73"/>
      <c r="C73"/>
      <c r="D73"/>
      <c r="E73"/>
      <c r="F73"/>
      <c r="G73" t="s">
        <v>277</v>
      </c>
      <c r="H73" t="s">
        <v>277</v>
      </c>
      <c r="I73" t="s">
        <v>277</v>
      </c>
      <c r="J73" t="s">
        <v>277</v>
      </c>
      <c r="K73" t="s">
        <v>277</v>
      </c>
    </row>
    <row r="74" spans="1:11" ht="14.4" x14ac:dyDescent="0.3">
      <c r="A74"/>
      <c r="B74"/>
      <c r="C74"/>
      <c r="D74"/>
      <c r="E74"/>
      <c r="F74"/>
      <c r="G74" t="s">
        <v>277</v>
      </c>
      <c r="H74" t="s">
        <v>277</v>
      </c>
      <c r="I74" t="s">
        <v>277</v>
      </c>
      <c r="J74" t="s">
        <v>277</v>
      </c>
      <c r="K74" t="s">
        <v>277</v>
      </c>
    </row>
    <row r="75" spans="1:11" ht="14.4" x14ac:dyDescent="0.3">
      <c r="A75"/>
      <c r="B75"/>
      <c r="C75"/>
      <c r="D75"/>
      <c r="E75"/>
      <c r="F75"/>
      <c r="G75" t="s">
        <v>277</v>
      </c>
      <c r="H75" t="s">
        <v>277</v>
      </c>
      <c r="I75" t="s">
        <v>277</v>
      </c>
      <c r="J75" t="s">
        <v>277</v>
      </c>
      <c r="K75" t="s">
        <v>277</v>
      </c>
    </row>
    <row r="76" spans="1:11" ht="14.4" x14ac:dyDescent="0.3">
      <c r="A76"/>
      <c r="B76"/>
      <c r="C76"/>
      <c r="D76"/>
      <c r="E76"/>
      <c r="F76"/>
      <c r="G76" t="s">
        <v>277</v>
      </c>
      <c r="H76" t="s">
        <v>277</v>
      </c>
      <c r="I76" t="s">
        <v>277</v>
      </c>
      <c r="J76" t="s">
        <v>277</v>
      </c>
      <c r="K76" t="s">
        <v>277</v>
      </c>
    </row>
    <row r="77" spans="1:11" ht="14.4" x14ac:dyDescent="0.3">
      <c r="A77"/>
      <c r="B77"/>
      <c r="C77"/>
      <c r="D77"/>
      <c r="E77"/>
      <c r="F77"/>
      <c r="G77" t="s">
        <v>277</v>
      </c>
      <c r="H77" t="s">
        <v>277</v>
      </c>
      <c r="I77" t="s">
        <v>277</v>
      </c>
      <c r="J77" t="s">
        <v>277</v>
      </c>
      <c r="K77" t="s">
        <v>277</v>
      </c>
    </row>
    <row r="78" spans="1:11" ht="14.4" x14ac:dyDescent="0.3">
      <c r="A78"/>
      <c r="B78"/>
      <c r="C78"/>
      <c r="D78"/>
      <c r="E78"/>
      <c r="F78"/>
      <c r="G78" t="s">
        <v>277</v>
      </c>
      <c r="H78" t="s">
        <v>277</v>
      </c>
      <c r="I78" t="s">
        <v>277</v>
      </c>
      <c r="J78" t="s">
        <v>277</v>
      </c>
      <c r="K78" t="s">
        <v>277</v>
      </c>
    </row>
    <row r="79" spans="1:11" ht="14.4" x14ac:dyDescent="0.3">
      <c r="A79"/>
      <c r="B79"/>
      <c r="C79"/>
      <c r="D79"/>
      <c r="E79"/>
      <c r="F79"/>
      <c r="G79" t="s">
        <v>277</v>
      </c>
      <c r="H79" t="s">
        <v>277</v>
      </c>
      <c r="I79" t="s">
        <v>277</v>
      </c>
      <c r="J79" t="s">
        <v>277</v>
      </c>
      <c r="K79" t="s">
        <v>277</v>
      </c>
    </row>
    <row r="80" spans="1:11" ht="14.4" x14ac:dyDescent="0.3">
      <c r="A80"/>
      <c r="B80"/>
      <c r="C80"/>
      <c r="D80"/>
      <c r="E80"/>
      <c r="F80"/>
      <c r="G80" t="s">
        <v>277</v>
      </c>
      <c r="H80" t="s">
        <v>277</v>
      </c>
      <c r="I80" t="s">
        <v>277</v>
      </c>
      <c r="J80" t="s">
        <v>277</v>
      </c>
      <c r="K80" t="s">
        <v>277</v>
      </c>
    </row>
    <row r="81" spans="1:11" ht="14.4" x14ac:dyDescent="0.3">
      <c r="A81"/>
      <c r="B81"/>
      <c r="C81"/>
      <c r="D81"/>
      <c r="E81"/>
      <c r="F81"/>
      <c r="G81" t="s">
        <v>277</v>
      </c>
      <c r="H81" t="s">
        <v>277</v>
      </c>
      <c r="I81" t="s">
        <v>277</v>
      </c>
      <c r="J81" t="s">
        <v>277</v>
      </c>
      <c r="K81" t="s">
        <v>277</v>
      </c>
    </row>
    <row r="82" spans="1:11" ht="14.4" x14ac:dyDescent="0.3">
      <c r="A82"/>
      <c r="B82"/>
      <c r="C82"/>
      <c r="D82"/>
      <c r="E82"/>
      <c r="F82"/>
      <c r="G82" t="s">
        <v>277</v>
      </c>
      <c r="H82" t="s">
        <v>277</v>
      </c>
      <c r="I82" t="s">
        <v>277</v>
      </c>
      <c r="J82" t="s">
        <v>277</v>
      </c>
      <c r="K82" t="s">
        <v>277</v>
      </c>
    </row>
    <row r="83" spans="1:11" ht="14.4" x14ac:dyDescent="0.3">
      <c r="A83"/>
      <c r="B83"/>
      <c r="C83"/>
      <c r="D83"/>
      <c r="E83"/>
      <c r="F83"/>
      <c r="G83" t="s">
        <v>277</v>
      </c>
      <c r="H83" t="s">
        <v>277</v>
      </c>
      <c r="I83" t="s">
        <v>277</v>
      </c>
      <c r="J83" t="s">
        <v>277</v>
      </c>
      <c r="K83" t="s">
        <v>277</v>
      </c>
    </row>
    <row r="84" spans="1:11" ht="14.4" x14ac:dyDescent="0.3">
      <c r="A84"/>
      <c r="B84"/>
      <c r="C84"/>
      <c r="D84"/>
      <c r="E84"/>
      <c r="F84"/>
      <c r="G84" t="s">
        <v>277</v>
      </c>
      <c r="H84" t="s">
        <v>277</v>
      </c>
      <c r="I84" t="s">
        <v>277</v>
      </c>
      <c r="J84" t="s">
        <v>277</v>
      </c>
      <c r="K84" t="s">
        <v>277</v>
      </c>
    </row>
    <row r="85" spans="1:11" ht="14.4" x14ac:dyDescent="0.3">
      <c r="A85"/>
      <c r="B85"/>
      <c r="C85"/>
      <c r="D85"/>
      <c r="E85"/>
      <c r="F85"/>
      <c r="G85" t="s">
        <v>277</v>
      </c>
      <c r="H85" t="s">
        <v>277</v>
      </c>
      <c r="I85" t="s">
        <v>277</v>
      </c>
      <c r="J85" t="s">
        <v>277</v>
      </c>
      <c r="K85" t="s">
        <v>277</v>
      </c>
    </row>
    <row r="86" spans="1:11" ht="14.4" x14ac:dyDescent="0.3">
      <c r="A86"/>
      <c r="B86"/>
      <c r="C86"/>
      <c r="D86"/>
      <c r="E86"/>
      <c r="F86"/>
      <c r="G86" t="s">
        <v>277</v>
      </c>
      <c r="H86" t="s">
        <v>277</v>
      </c>
      <c r="I86" t="s">
        <v>277</v>
      </c>
      <c r="J86" t="s">
        <v>277</v>
      </c>
      <c r="K86" t="s">
        <v>277</v>
      </c>
    </row>
    <row r="87" spans="1:11" ht="14.4" x14ac:dyDescent="0.3">
      <c r="A87"/>
      <c r="B87"/>
      <c r="C87"/>
      <c r="D87"/>
      <c r="E87"/>
      <c r="F87"/>
      <c r="G87" t="s">
        <v>277</v>
      </c>
      <c r="H87" t="s">
        <v>277</v>
      </c>
      <c r="I87" t="s">
        <v>277</v>
      </c>
      <c r="J87" t="s">
        <v>277</v>
      </c>
      <c r="K87" t="s">
        <v>277</v>
      </c>
    </row>
    <row r="88" spans="1:11" ht="14.4" x14ac:dyDescent="0.3">
      <c r="A88"/>
      <c r="B88"/>
      <c r="C88"/>
      <c r="D88"/>
      <c r="E88"/>
      <c r="F88"/>
      <c r="G88" t="s">
        <v>277</v>
      </c>
      <c r="H88" t="s">
        <v>277</v>
      </c>
      <c r="I88" t="s">
        <v>277</v>
      </c>
      <c r="J88" t="s">
        <v>277</v>
      </c>
      <c r="K88" t="s">
        <v>277</v>
      </c>
    </row>
    <row r="89" spans="1:11" ht="14.4" x14ac:dyDescent="0.3">
      <c r="A89"/>
      <c r="B89"/>
      <c r="C89"/>
      <c r="D89"/>
      <c r="E89"/>
      <c r="F89"/>
      <c r="G89" t="s">
        <v>277</v>
      </c>
      <c r="H89" t="s">
        <v>277</v>
      </c>
      <c r="I89" t="s">
        <v>277</v>
      </c>
      <c r="J89" t="s">
        <v>277</v>
      </c>
      <c r="K89" t="s">
        <v>277</v>
      </c>
    </row>
    <row r="90" spans="1:11" ht="14.4" x14ac:dyDescent="0.3">
      <c r="A90"/>
      <c r="B90"/>
      <c r="C90"/>
      <c r="D90"/>
      <c r="E90"/>
      <c r="F90"/>
      <c r="G90" t="s">
        <v>277</v>
      </c>
      <c r="H90" t="s">
        <v>277</v>
      </c>
      <c r="I90" t="s">
        <v>277</v>
      </c>
      <c r="J90" t="s">
        <v>277</v>
      </c>
      <c r="K90" t="s">
        <v>277</v>
      </c>
    </row>
    <row r="91" spans="1:11" ht="14.4" x14ac:dyDescent="0.3">
      <c r="A91"/>
      <c r="B91"/>
      <c r="C91"/>
      <c r="D91"/>
      <c r="E91"/>
      <c r="F91"/>
      <c r="G91" t="s">
        <v>277</v>
      </c>
      <c r="H91" t="s">
        <v>277</v>
      </c>
      <c r="I91" t="s">
        <v>277</v>
      </c>
      <c r="J91" t="s">
        <v>277</v>
      </c>
      <c r="K91" t="s">
        <v>277</v>
      </c>
    </row>
    <row r="92" spans="1:11" ht="14.4" x14ac:dyDescent="0.3">
      <c r="A92"/>
      <c r="B92"/>
      <c r="C92"/>
      <c r="D92"/>
      <c r="E92"/>
      <c r="F92"/>
      <c r="G92" t="s">
        <v>277</v>
      </c>
      <c r="H92" t="s">
        <v>277</v>
      </c>
      <c r="I92" t="s">
        <v>277</v>
      </c>
      <c r="J92" t="s">
        <v>277</v>
      </c>
      <c r="K92" t="s">
        <v>277</v>
      </c>
    </row>
    <row r="93" spans="1:11" ht="14.4" x14ac:dyDescent="0.3">
      <c r="A93"/>
      <c r="B93"/>
      <c r="C93"/>
      <c r="D93"/>
      <c r="E93"/>
      <c r="F93"/>
      <c r="G93" t="s">
        <v>277</v>
      </c>
      <c r="H93" t="s">
        <v>277</v>
      </c>
      <c r="I93" t="s">
        <v>277</v>
      </c>
      <c r="J93" t="s">
        <v>277</v>
      </c>
      <c r="K93" t="s">
        <v>277</v>
      </c>
    </row>
    <row r="94" spans="1:11" ht="14.4" x14ac:dyDescent="0.3">
      <c r="A94"/>
      <c r="B94"/>
      <c r="C94"/>
      <c r="D94"/>
      <c r="E94"/>
      <c r="F94"/>
      <c r="G94" t="s">
        <v>277</v>
      </c>
      <c r="H94" t="s">
        <v>277</v>
      </c>
      <c r="I94" t="s">
        <v>277</v>
      </c>
      <c r="J94" t="s">
        <v>277</v>
      </c>
      <c r="K94" t="s">
        <v>277</v>
      </c>
    </row>
    <row r="95" spans="1:11" ht="14.4" x14ac:dyDescent="0.3">
      <c r="A95"/>
      <c r="B95"/>
      <c r="C95"/>
      <c r="D95"/>
      <c r="E95"/>
      <c r="F95"/>
      <c r="G95" t="s">
        <v>277</v>
      </c>
      <c r="H95" t="s">
        <v>277</v>
      </c>
      <c r="I95" t="s">
        <v>277</v>
      </c>
      <c r="J95" t="s">
        <v>277</v>
      </c>
      <c r="K95" t="s">
        <v>277</v>
      </c>
    </row>
    <row r="96" spans="1:11" ht="14.4" x14ac:dyDescent="0.3">
      <c r="A96"/>
      <c r="B96"/>
      <c r="C96"/>
      <c r="D96"/>
      <c r="E96"/>
      <c r="F96"/>
      <c r="G96" t="s">
        <v>277</v>
      </c>
      <c r="H96" t="s">
        <v>277</v>
      </c>
      <c r="I96" t="s">
        <v>277</v>
      </c>
      <c r="J96" t="s">
        <v>277</v>
      </c>
      <c r="K96" t="s">
        <v>277</v>
      </c>
    </row>
    <row r="97" spans="1:11" ht="14.4" x14ac:dyDescent="0.3">
      <c r="A97"/>
      <c r="B97"/>
      <c r="C97"/>
      <c r="D97"/>
      <c r="E97"/>
      <c r="F97"/>
      <c r="G97" t="s">
        <v>277</v>
      </c>
      <c r="H97" t="s">
        <v>277</v>
      </c>
      <c r="I97" t="s">
        <v>277</v>
      </c>
      <c r="J97" t="s">
        <v>277</v>
      </c>
      <c r="K97" t="s">
        <v>277</v>
      </c>
    </row>
    <row r="98" spans="1:11" ht="14.4" x14ac:dyDescent="0.3">
      <c r="A98"/>
      <c r="B98"/>
      <c r="C98"/>
      <c r="D98"/>
      <c r="E98"/>
      <c r="F98"/>
      <c r="G98" t="s">
        <v>277</v>
      </c>
      <c r="H98" t="s">
        <v>277</v>
      </c>
      <c r="I98" t="s">
        <v>277</v>
      </c>
      <c r="J98" t="s">
        <v>277</v>
      </c>
      <c r="K98" t="s">
        <v>277</v>
      </c>
    </row>
    <row r="99" spans="1:11" ht="14.4" x14ac:dyDescent="0.3">
      <c r="A99"/>
      <c r="B99"/>
      <c r="C99"/>
      <c r="D99"/>
      <c r="E99"/>
      <c r="F99"/>
      <c r="G99"/>
      <c r="H99"/>
      <c r="I99"/>
      <c r="J99"/>
      <c r="K99"/>
    </row>
    <row r="100" spans="1:11" ht="14.4" x14ac:dyDescent="0.3">
      <c r="A100"/>
      <c r="B100"/>
      <c r="C100"/>
      <c r="D100"/>
      <c r="E100"/>
      <c r="F100"/>
      <c r="G100"/>
      <c r="H100"/>
      <c r="I100"/>
      <c r="J100"/>
      <c r="K100"/>
    </row>
    <row r="101" spans="1:11" ht="14.4" x14ac:dyDescent="0.3">
      <c r="A101"/>
      <c r="B101"/>
      <c r="C101"/>
      <c r="D101"/>
      <c r="E101"/>
      <c r="F101"/>
      <c r="G101"/>
      <c r="H101"/>
      <c r="I101"/>
      <c r="J101"/>
      <c r="K101"/>
    </row>
    <row r="102" spans="1:11" ht="14.4" x14ac:dyDescent="0.3">
      <c r="A102"/>
      <c r="B102"/>
      <c r="C102"/>
      <c r="D102"/>
      <c r="E102"/>
      <c r="F102"/>
      <c r="G102"/>
      <c r="H102"/>
      <c r="I102"/>
      <c r="J102"/>
      <c r="K102"/>
    </row>
    <row r="103" spans="1:11" ht="14.4" x14ac:dyDescent="0.3">
      <c r="A103"/>
      <c r="B103"/>
      <c r="C103"/>
      <c r="D103"/>
      <c r="E103"/>
      <c r="F103"/>
      <c r="G103"/>
      <c r="H103"/>
      <c r="I103"/>
      <c r="J103"/>
      <c r="K103"/>
    </row>
    <row r="104" spans="1:11" ht="14.4" x14ac:dyDescent="0.3">
      <c r="A104"/>
      <c r="B104"/>
      <c r="C104"/>
      <c r="D104"/>
      <c r="E104"/>
      <c r="F104"/>
      <c r="G104"/>
      <c r="H104"/>
      <c r="I104"/>
      <c r="J104"/>
      <c r="K104"/>
    </row>
    <row r="105" spans="1:11" ht="14.4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ht="14.4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ht="14.4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ht="14.4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ht="14.4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ht="14.4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ht="14.4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ht="14.4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4.4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4.4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4.4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4.4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4.4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4.4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4.4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4.4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4.4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4.4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4.4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4.4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4.4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4.4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4.4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4.4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4.4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4.4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4.4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4.4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4.4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4.4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4.4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4.4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4.4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4.4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4.4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4.4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4.4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4.4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4.4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4.4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4.4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4.4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4.4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4.4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4.4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4.4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4.4" x14ac:dyDescent="0.3">
      <c r="A151" t="s">
        <v>235</v>
      </c>
      <c r="B151">
        <v>8</v>
      </c>
      <c r="C151">
        <v>1734.5100595960321</v>
      </c>
      <c r="D151">
        <v>5704.2435031496007</v>
      </c>
      <c r="E151">
        <v>9997.753631835647</v>
      </c>
      <c r="F151">
        <v>2522.2576847705536</v>
      </c>
      <c r="G151">
        <v>4233.7623228944085</v>
      </c>
      <c r="H151">
        <v>5330.630853579526</v>
      </c>
      <c r="I151">
        <v>7347.148298628289</v>
      </c>
      <c r="J151" t="s">
        <v>418</v>
      </c>
      <c r="K151" t="s">
        <v>2</v>
      </c>
    </row>
    <row r="152" spans="1:11" ht="14.4" x14ac:dyDescent="0.3">
      <c r="A152" t="s">
        <v>44</v>
      </c>
      <c r="B152">
        <v>9</v>
      </c>
      <c r="C152">
        <v>1275.4879489484538</v>
      </c>
      <c r="D152">
        <v>5529.4006027804353</v>
      </c>
      <c r="E152">
        <v>10816.846494422025</v>
      </c>
      <c r="F152">
        <v>3516.9161539484035</v>
      </c>
      <c r="G152">
        <v>2390.4431671578836</v>
      </c>
      <c r="H152">
        <v>3961.2085318395116</v>
      </c>
      <c r="I152">
        <v>8610.030255289159</v>
      </c>
      <c r="J152" t="s">
        <v>418</v>
      </c>
      <c r="K152" t="s">
        <v>2</v>
      </c>
    </row>
    <row r="153" spans="1:11" ht="14.4" x14ac:dyDescent="0.3">
      <c r="A153" t="s">
        <v>234</v>
      </c>
      <c r="B153">
        <v>9</v>
      </c>
      <c r="C153">
        <v>2070.3909276088339</v>
      </c>
      <c r="D153">
        <v>4344.3706403337628</v>
      </c>
      <c r="E153">
        <v>6195.7214911009332</v>
      </c>
      <c r="F153">
        <v>1639.6225379369869</v>
      </c>
      <c r="G153">
        <v>2779.2327880450966</v>
      </c>
      <c r="H153">
        <v>4651.4154218012727</v>
      </c>
      <c r="I153">
        <v>5857.9700110159683</v>
      </c>
      <c r="J153" t="s">
        <v>418</v>
      </c>
      <c r="K153" t="s">
        <v>2</v>
      </c>
    </row>
    <row r="154" spans="1:11" ht="14.4" x14ac:dyDescent="0.3">
      <c r="A154" t="s">
        <v>232</v>
      </c>
      <c r="B154">
        <v>10</v>
      </c>
      <c r="C154">
        <v>515.58884154974896</v>
      </c>
      <c r="D154">
        <v>2312.7715962587595</v>
      </c>
      <c r="E154">
        <v>5379.2951738168049</v>
      </c>
      <c r="F154">
        <v>1730.9721534334112</v>
      </c>
      <c r="G154">
        <v>1015.7306220513905</v>
      </c>
      <c r="H154">
        <v>1632.6186596860639</v>
      </c>
      <c r="I154">
        <v>3972.3852791985937</v>
      </c>
      <c r="J154" t="s">
        <v>418</v>
      </c>
      <c r="K154" t="s">
        <v>2</v>
      </c>
    </row>
    <row r="155" spans="1:11" ht="14.4" x14ac:dyDescent="0.3">
      <c r="A155" t="s">
        <v>165</v>
      </c>
      <c r="B155">
        <v>10</v>
      </c>
      <c r="C155">
        <v>1770.9019739486057</v>
      </c>
      <c r="D155">
        <v>3099.7000535455963</v>
      </c>
      <c r="E155">
        <v>4611.2403100775191</v>
      </c>
      <c r="F155">
        <v>1002.7504900816647</v>
      </c>
      <c r="G155">
        <v>2018.2444436817434</v>
      </c>
      <c r="H155">
        <v>3121.6974260465722</v>
      </c>
      <c r="I155">
        <v>3951.9372464475555</v>
      </c>
      <c r="J155" t="s">
        <v>418</v>
      </c>
      <c r="K155" t="s">
        <v>2</v>
      </c>
    </row>
    <row r="156" spans="1:11" ht="14.4" x14ac:dyDescent="0.3">
      <c r="A156" t="s">
        <v>22</v>
      </c>
      <c r="B156">
        <v>11</v>
      </c>
      <c r="C156">
        <v>1063.9514731369152</v>
      </c>
      <c r="D156">
        <v>1970.7297371286315</v>
      </c>
      <c r="E156">
        <v>2926.7207126055782</v>
      </c>
      <c r="F156">
        <v>635.42342297771768</v>
      </c>
      <c r="G156">
        <v>1150.0981540884732</v>
      </c>
      <c r="H156">
        <v>2002.6555690074831</v>
      </c>
      <c r="I156">
        <v>2607.5014504686937</v>
      </c>
      <c r="J156" t="s">
        <v>418</v>
      </c>
      <c r="K156" t="s">
        <v>2</v>
      </c>
    </row>
    <row r="157" spans="1:11" ht="14.4" x14ac:dyDescent="0.3">
      <c r="A157" t="s">
        <v>27</v>
      </c>
      <c r="B157">
        <v>12</v>
      </c>
      <c r="C157">
        <v>2360.9915099028908</v>
      </c>
      <c r="D157">
        <v>4105.2004748271129</v>
      </c>
      <c r="E157">
        <v>6590.4432195865629</v>
      </c>
      <c r="F157">
        <v>1452.4307833509604</v>
      </c>
      <c r="G157">
        <v>2968.6734915413867</v>
      </c>
      <c r="H157">
        <v>3505.2793558174808</v>
      </c>
      <c r="I157">
        <v>4990.326033929734</v>
      </c>
      <c r="J157" t="s">
        <v>418</v>
      </c>
      <c r="K157" t="s">
        <v>2</v>
      </c>
    </row>
    <row r="158" spans="1:11" ht="14.4" x14ac:dyDescent="0.3">
      <c r="A158" t="s">
        <v>60</v>
      </c>
      <c r="B158">
        <v>12</v>
      </c>
      <c r="C158">
        <v>1246.3478342218191</v>
      </c>
      <c r="D158">
        <v>4138.8080081633207</v>
      </c>
      <c r="E158">
        <v>11771.090104104343</v>
      </c>
      <c r="F158">
        <v>2929.1759344756651</v>
      </c>
      <c r="G158">
        <v>2167.8795207068661</v>
      </c>
      <c r="H158">
        <v>3357.9180217091475</v>
      </c>
      <c r="I158">
        <v>4448.7797048374541</v>
      </c>
      <c r="J158" t="s">
        <v>418</v>
      </c>
      <c r="K158" t="s">
        <v>2</v>
      </c>
    </row>
    <row r="159" spans="1:11" ht="14.4" x14ac:dyDescent="0.3">
      <c r="A159" t="s">
        <v>79</v>
      </c>
      <c r="B159">
        <v>13</v>
      </c>
      <c r="C159">
        <v>1042.782872631424</v>
      </c>
      <c r="D159">
        <v>2173.2520665917696</v>
      </c>
      <c r="E159">
        <v>3824.5527625025975</v>
      </c>
      <c r="F159">
        <v>1004.4042779887919</v>
      </c>
      <c r="G159">
        <v>1351.3482214219598</v>
      </c>
      <c r="H159">
        <v>1606.6899930020993</v>
      </c>
      <c r="I159">
        <v>3177.0333566676391</v>
      </c>
      <c r="J159" t="s">
        <v>418</v>
      </c>
      <c r="K159" t="s">
        <v>2</v>
      </c>
    </row>
    <row r="160" spans="1:11" ht="14.4" x14ac:dyDescent="0.3">
      <c r="A160" t="s">
        <v>62</v>
      </c>
      <c r="B160">
        <v>14</v>
      </c>
      <c r="C160">
        <v>2292.8761991798619</v>
      </c>
      <c r="D160">
        <v>3337.9173180470111</v>
      </c>
      <c r="E160">
        <v>4624.3304626061927</v>
      </c>
      <c r="F160">
        <v>688.78297967986941</v>
      </c>
      <c r="G160">
        <v>2892.7492559523807</v>
      </c>
      <c r="H160">
        <v>3372.3818838437392</v>
      </c>
      <c r="I160">
        <v>3826.6236588403822</v>
      </c>
      <c r="J160" t="s">
        <v>418</v>
      </c>
      <c r="K160" t="s">
        <v>2</v>
      </c>
    </row>
    <row r="161" spans="1:11" ht="14.4" x14ac:dyDescent="0.3">
      <c r="A161" t="s">
        <v>24</v>
      </c>
      <c r="B161">
        <v>15</v>
      </c>
      <c r="C161">
        <v>378.88028109038197</v>
      </c>
      <c r="D161">
        <v>2993.4539463295137</v>
      </c>
      <c r="E161">
        <v>7193.1832431275152</v>
      </c>
      <c r="F161">
        <v>2087.5377964368172</v>
      </c>
      <c r="G161">
        <v>1102.7303279040041</v>
      </c>
      <c r="H161">
        <v>2734.2837018141799</v>
      </c>
      <c r="I161">
        <v>4659.7068676716917</v>
      </c>
      <c r="J161" t="s">
        <v>418</v>
      </c>
      <c r="K161" t="s">
        <v>2</v>
      </c>
    </row>
    <row r="162" spans="1:11" ht="14.4" x14ac:dyDescent="0.3">
      <c r="A162" t="s">
        <v>51</v>
      </c>
      <c r="B162">
        <v>18</v>
      </c>
      <c r="C162">
        <v>1098.7285466494072</v>
      </c>
      <c r="D162">
        <v>2408.5637825411659</v>
      </c>
      <c r="E162">
        <v>4072.9075268404199</v>
      </c>
      <c r="F162">
        <v>918.42316489008817</v>
      </c>
      <c r="G162">
        <v>1661.5842003507501</v>
      </c>
      <c r="H162">
        <v>2102.3496135069822</v>
      </c>
      <c r="I162">
        <v>3227.9860812165375</v>
      </c>
      <c r="J162" t="s">
        <v>418</v>
      </c>
      <c r="K162" t="s">
        <v>2</v>
      </c>
    </row>
    <row r="163" spans="1:11" ht="14.4" x14ac:dyDescent="0.3">
      <c r="A163" t="s">
        <v>116</v>
      </c>
      <c r="B163">
        <v>20</v>
      </c>
      <c r="C163">
        <v>397.06985863086987</v>
      </c>
      <c r="D163">
        <v>1983.3992671794997</v>
      </c>
      <c r="E163">
        <v>7141.2898236931642</v>
      </c>
      <c r="F163">
        <v>1912.42321714735</v>
      </c>
      <c r="G163">
        <v>882.91708146081419</v>
      </c>
      <c r="H163">
        <v>1436.4029783128954</v>
      </c>
      <c r="I163">
        <v>2030.7624950166703</v>
      </c>
      <c r="J163" t="s">
        <v>418</v>
      </c>
      <c r="K163" t="s">
        <v>2</v>
      </c>
    </row>
    <row r="164" spans="1:11" ht="14.4" x14ac:dyDescent="0.3">
      <c r="A164" t="s">
        <v>52</v>
      </c>
      <c r="B164">
        <v>23</v>
      </c>
      <c r="C164">
        <v>752.37635898809344</v>
      </c>
      <c r="D164">
        <v>1960.2111453567995</v>
      </c>
      <c r="E164">
        <v>7813.1661728210001</v>
      </c>
      <c r="F164">
        <v>1430.4582891398859</v>
      </c>
      <c r="G164">
        <v>1345.9411391221463</v>
      </c>
      <c r="H164">
        <v>1721.4508935236299</v>
      </c>
      <c r="I164">
        <v>2006.8554992859101</v>
      </c>
      <c r="J164" t="s">
        <v>418</v>
      </c>
      <c r="K164" t="s">
        <v>2</v>
      </c>
    </row>
    <row r="165" spans="1:11" ht="14.4" x14ac:dyDescent="0.3">
      <c r="A165" t="s">
        <v>58</v>
      </c>
      <c r="B165">
        <v>25</v>
      </c>
      <c r="C165">
        <v>713.41494366587835</v>
      </c>
      <c r="D165">
        <v>3335.3824905672454</v>
      </c>
      <c r="E165">
        <v>8675.671401005915</v>
      </c>
      <c r="F165">
        <v>1828.1759769463565</v>
      </c>
      <c r="G165">
        <v>2199.0174077911929</v>
      </c>
      <c r="H165">
        <v>2975.4178741033747</v>
      </c>
      <c r="I165">
        <v>4447.5480779176651</v>
      </c>
      <c r="J165" t="s">
        <v>418</v>
      </c>
      <c r="K165" t="s">
        <v>2</v>
      </c>
    </row>
    <row r="166" spans="1:11" ht="14.4" x14ac:dyDescent="0.3">
      <c r="A166" t="s">
        <v>18</v>
      </c>
      <c r="B166">
        <v>50</v>
      </c>
      <c r="C166">
        <v>240.20858928148292</v>
      </c>
      <c r="D166">
        <v>2168.2500448852843</v>
      </c>
      <c r="E166">
        <v>13557.870825620641</v>
      </c>
      <c r="F166">
        <v>1815.8233247723385</v>
      </c>
      <c r="G166">
        <v>1456.703350359282</v>
      </c>
      <c r="H166">
        <v>1883.6568931000547</v>
      </c>
      <c r="I166">
        <v>2516.1615380248077</v>
      </c>
      <c r="J166" t="s">
        <v>418</v>
      </c>
      <c r="K166" t="s">
        <v>2</v>
      </c>
    </row>
    <row r="167" spans="1:11" ht="14.4" x14ac:dyDescent="0.3">
      <c r="A167" t="s">
        <v>117</v>
      </c>
      <c r="B167">
        <v>63</v>
      </c>
      <c r="C167">
        <v>133.75557850928794</v>
      </c>
      <c r="D167">
        <v>2690.8820456200551</v>
      </c>
      <c r="E167">
        <v>7981.0496692131019</v>
      </c>
      <c r="F167">
        <v>1695.3944409848275</v>
      </c>
      <c r="G167">
        <v>1645.4486541716785</v>
      </c>
      <c r="H167">
        <v>2318.9214422641353</v>
      </c>
      <c r="I167">
        <v>3355.8271967073292</v>
      </c>
      <c r="J167" t="s">
        <v>418</v>
      </c>
      <c r="K167" t="s">
        <v>2</v>
      </c>
    </row>
    <row r="168" spans="1:11" ht="14.4" x14ac:dyDescent="0.3">
      <c r="A168" t="s">
        <v>31</v>
      </c>
      <c r="B168">
        <v>74</v>
      </c>
      <c r="C168">
        <v>410.6360069650832</v>
      </c>
      <c r="D168">
        <v>2791.0803621999703</v>
      </c>
      <c r="E168">
        <v>7875.3738996909669</v>
      </c>
      <c r="F168">
        <v>1119.4927666820593</v>
      </c>
      <c r="G168">
        <v>2052.7203923165871</v>
      </c>
      <c r="H168">
        <v>2581.3227883568961</v>
      </c>
      <c r="I168">
        <v>3322.9895237526011</v>
      </c>
      <c r="J168" t="s">
        <v>418</v>
      </c>
      <c r="K168" t="s">
        <v>2</v>
      </c>
    </row>
    <row r="169" spans="1:11" ht="14.4" x14ac:dyDescent="0.3">
      <c r="A169" t="s">
        <v>118</v>
      </c>
      <c r="B169">
        <v>2141</v>
      </c>
      <c r="C169">
        <v>107.88756814074704</v>
      </c>
      <c r="D169">
        <v>2489.7354262356585</v>
      </c>
      <c r="E169">
        <v>14662.371772061131</v>
      </c>
      <c r="F169">
        <v>1187.3385365896063</v>
      </c>
      <c r="G169">
        <v>1787.9671411970153</v>
      </c>
      <c r="H169">
        <v>2292.5228511626315</v>
      </c>
      <c r="I169">
        <v>2917.7210148495228</v>
      </c>
      <c r="J169" t="s">
        <v>418</v>
      </c>
      <c r="K169" t="s">
        <v>2</v>
      </c>
    </row>
    <row r="170" spans="1:11" ht="14.4" x14ac:dyDescent="0.3">
      <c r="A170" t="s">
        <v>292</v>
      </c>
      <c r="B170">
        <v>2537</v>
      </c>
      <c r="C170">
        <v>107.88756814074704</v>
      </c>
      <c r="D170">
        <v>2544.5828855566642</v>
      </c>
      <c r="E170">
        <v>14662.371772061131</v>
      </c>
      <c r="F170">
        <v>1313.9671976780166</v>
      </c>
      <c r="G170" t="e">
        <v>#NUM!</v>
      </c>
      <c r="H170" t="e">
        <v>#NUM!</v>
      </c>
      <c r="I170" t="e">
        <v>#NUM!</v>
      </c>
      <c r="J170" t="e">
        <v>#NUM!</v>
      </c>
      <c r="K170" t="s">
        <v>2</v>
      </c>
    </row>
    <row r="171" spans="1:11" ht="14.4" x14ac:dyDescent="0.3">
      <c r="A171"/>
      <c r="B171"/>
      <c r="C171"/>
      <c r="D171"/>
      <c r="E171"/>
      <c r="F171"/>
      <c r="G171" t="s">
        <v>277</v>
      </c>
      <c r="H171" t="s">
        <v>277</v>
      </c>
      <c r="I171" t="s">
        <v>277</v>
      </c>
      <c r="J171" t="s">
        <v>277</v>
      </c>
      <c r="K171" t="s">
        <v>277</v>
      </c>
    </row>
    <row r="172" spans="1:11" ht="14.4" x14ac:dyDescent="0.3">
      <c r="A172"/>
      <c r="B172"/>
      <c r="C172"/>
      <c r="D172"/>
      <c r="E172"/>
      <c r="F172"/>
      <c r="G172" t="s">
        <v>277</v>
      </c>
      <c r="H172" t="s">
        <v>277</v>
      </c>
      <c r="I172" t="s">
        <v>277</v>
      </c>
      <c r="J172" t="s">
        <v>277</v>
      </c>
      <c r="K172" t="s">
        <v>277</v>
      </c>
    </row>
    <row r="173" spans="1:11" ht="14.4" x14ac:dyDescent="0.3">
      <c r="A173"/>
      <c r="B173"/>
      <c r="C173"/>
      <c r="D173"/>
      <c r="E173"/>
      <c r="F173"/>
      <c r="G173" t="s">
        <v>277</v>
      </c>
      <c r="H173" t="s">
        <v>277</v>
      </c>
      <c r="I173" t="s">
        <v>277</v>
      </c>
      <c r="J173" t="s">
        <v>277</v>
      </c>
      <c r="K173" t="s">
        <v>277</v>
      </c>
    </row>
    <row r="174" spans="1:11" ht="14.4" x14ac:dyDescent="0.3">
      <c r="A174"/>
      <c r="B174"/>
      <c r="C174"/>
      <c r="D174"/>
      <c r="E174"/>
      <c r="F174"/>
      <c r="G174" t="s">
        <v>277</v>
      </c>
      <c r="H174" t="s">
        <v>277</v>
      </c>
      <c r="I174" t="s">
        <v>277</v>
      </c>
      <c r="J174" t="s">
        <v>277</v>
      </c>
      <c r="K174" t="s">
        <v>277</v>
      </c>
    </row>
    <row r="175" spans="1:11" ht="14.4" x14ac:dyDescent="0.3">
      <c r="A175"/>
      <c r="B175"/>
      <c r="C175"/>
      <c r="D175"/>
      <c r="E175"/>
      <c r="F175"/>
      <c r="G175" t="s">
        <v>277</v>
      </c>
      <c r="H175" t="s">
        <v>277</v>
      </c>
      <c r="I175" t="s">
        <v>277</v>
      </c>
      <c r="J175" t="s">
        <v>277</v>
      </c>
      <c r="K175" t="s">
        <v>277</v>
      </c>
    </row>
    <row r="176" spans="1:11" ht="14.4" x14ac:dyDescent="0.3">
      <c r="A176"/>
      <c r="B176"/>
      <c r="C176"/>
      <c r="D176"/>
      <c r="E176"/>
      <c r="F176"/>
      <c r="G176" t="s">
        <v>277</v>
      </c>
      <c r="H176" t="s">
        <v>277</v>
      </c>
      <c r="I176" t="s">
        <v>277</v>
      </c>
      <c r="J176" t="s">
        <v>277</v>
      </c>
      <c r="K176" t="s">
        <v>277</v>
      </c>
    </row>
    <row r="177" spans="1:11" ht="14.4" x14ac:dyDescent="0.3">
      <c r="A177"/>
      <c r="B177"/>
      <c r="C177"/>
      <c r="D177"/>
      <c r="E177"/>
      <c r="F177"/>
      <c r="G177" t="s">
        <v>277</v>
      </c>
      <c r="H177" t="s">
        <v>277</v>
      </c>
      <c r="I177" t="s">
        <v>277</v>
      </c>
      <c r="J177" t="s">
        <v>277</v>
      </c>
      <c r="K177" t="s">
        <v>277</v>
      </c>
    </row>
    <row r="178" spans="1:11" ht="14.4" x14ac:dyDescent="0.3">
      <c r="A178"/>
      <c r="B178"/>
      <c r="C178"/>
      <c r="D178"/>
      <c r="E178"/>
      <c r="F178"/>
      <c r="G178" t="s">
        <v>277</v>
      </c>
      <c r="H178" t="s">
        <v>277</v>
      </c>
      <c r="I178" t="s">
        <v>277</v>
      </c>
      <c r="J178" t="s">
        <v>277</v>
      </c>
      <c r="K178" t="s">
        <v>277</v>
      </c>
    </row>
    <row r="179" spans="1:11" ht="14.4" x14ac:dyDescent="0.3">
      <c r="A179"/>
      <c r="B179"/>
      <c r="C179"/>
      <c r="D179"/>
      <c r="E179"/>
      <c r="F179"/>
      <c r="G179" t="s">
        <v>277</v>
      </c>
      <c r="H179" t="s">
        <v>277</v>
      </c>
      <c r="I179" t="s">
        <v>277</v>
      </c>
      <c r="J179" t="s">
        <v>277</v>
      </c>
      <c r="K179" t="s">
        <v>277</v>
      </c>
    </row>
    <row r="180" spans="1:11" ht="14.4" x14ac:dyDescent="0.3">
      <c r="A180"/>
      <c r="B180"/>
      <c r="C180"/>
      <c r="D180"/>
      <c r="E180"/>
      <c r="F180"/>
      <c r="G180" t="s">
        <v>277</v>
      </c>
      <c r="H180" t="s">
        <v>277</v>
      </c>
      <c r="I180" t="s">
        <v>277</v>
      </c>
      <c r="J180" t="s">
        <v>277</v>
      </c>
      <c r="K180" t="s">
        <v>277</v>
      </c>
    </row>
    <row r="181" spans="1:11" ht="14.4" x14ac:dyDescent="0.3">
      <c r="A181"/>
      <c r="B181"/>
      <c r="C181"/>
      <c r="D181"/>
      <c r="E181"/>
      <c r="F181"/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</row>
    <row r="182" spans="1:11" ht="14.4" x14ac:dyDescent="0.3">
      <c r="A182"/>
      <c r="B182"/>
      <c r="C182"/>
      <c r="D182"/>
      <c r="E182"/>
      <c r="F182"/>
      <c r="G182" t="s">
        <v>277</v>
      </c>
      <c r="H182" t="s">
        <v>277</v>
      </c>
      <c r="I182" t="s">
        <v>277</v>
      </c>
      <c r="J182" t="s">
        <v>277</v>
      </c>
      <c r="K182" t="s">
        <v>277</v>
      </c>
    </row>
    <row r="183" spans="1:11" ht="14.4" x14ac:dyDescent="0.3">
      <c r="A183"/>
      <c r="B183"/>
      <c r="C183"/>
      <c r="D183"/>
      <c r="E183"/>
      <c r="F183"/>
      <c r="G183" t="s">
        <v>277</v>
      </c>
      <c r="H183" t="s">
        <v>277</v>
      </c>
      <c r="I183" t="s">
        <v>277</v>
      </c>
      <c r="J183" t="s">
        <v>277</v>
      </c>
      <c r="K183" t="s">
        <v>277</v>
      </c>
    </row>
    <row r="184" spans="1:11" ht="14.4" x14ac:dyDescent="0.3">
      <c r="A184"/>
      <c r="B184"/>
      <c r="C184"/>
      <c r="D184"/>
      <c r="E184"/>
      <c r="F184"/>
      <c r="G184" t="s">
        <v>277</v>
      </c>
      <c r="H184" t="s">
        <v>277</v>
      </c>
      <c r="I184" t="s">
        <v>277</v>
      </c>
      <c r="J184" t="s">
        <v>277</v>
      </c>
      <c r="K184" t="s">
        <v>277</v>
      </c>
    </row>
    <row r="185" spans="1:11" ht="14.4" x14ac:dyDescent="0.3">
      <c r="A185"/>
      <c r="B185"/>
      <c r="C185"/>
      <c r="D185"/>
      <c r="E185"/>
      <c r="F185"/>
      <c r="G185" t="s">
        <v>277</v>
      </c>
      <c r="H185" t="s">
        <v>277</v>
      </c>
      <c r="I185" t="s">
        <v>277</v>
      </c>
      <c r="J185" t="s">
        <v>277</v>
      </c>
      <c r="K185" t="s">
        <v>277</v>
      </c>
    </row>
    <row r="186" spans="1:11" ht="14.4" x14ac:dyDescent="0.3">
      <c r="A186"/>
      <c r="B186"/>
      <c r="C186"/>
      <c r="D186"/>
      <c r="E186"/>
      <c r="F186"/>
      <c r="G186" t="s">
        <v>277</v>
      </c>
      <c r="H186" t="s">
        <v>277</v>
      </c>
      <c r="I186" t="s">
        <v>277</v>
      </c>
      <c r="J186" t="s">
        <v>277</v>
      </c>
      <c r="K186" t="s">
        <v>277</v>
      </c>
    </row>
    <row r="187" spans="1:11" ht="14.4" x14ac:dyDescent="0.3">
      <c r="A187"/>
      <c r="B187"/>
      <c r="C187"/>
      <c r="D187"/>
      <c r="E187"/>
      <c r="F187"/>
      <c r="G187" t="s">
        <v>277</v>
      </c>
      <c r="H187" t="s">
        <v>277</v>
      </c>
      <c r="I187" t="s">
        <v>277</v>
      </c>
      <c r="J187" t="s">
        <v>277</v>
      </c>
      <c r="K187" t="s">
        <v>277</v>
      </c>
    </row>
    <row r="188" spans="1:11" ht="14.4" x14ac:dyDescent="0.3">
      <c r="A188"/>
      <c r="B188"/>
      <c r="C188"/>
      <c r="D188"/>
      <c r="E188"/>
      <c r="F188"/>
      <c r="G188" t="s">
        <v>277</v>
      </c>
      <c r="H188" t="s">
        <v>277</v>
      </c>
      <c r="I188" t="s">
        <v>277</v>
      </c>
      <c r="J188" t="s">
        <v>277</v>
      </c>
      <c r="K188" t="s">
        <v>277</v>
      </c>
    </row>
    <row r="189" spans="1:11" ht="14.4" x14ac:dyDescent="0.3">
      <c r="A189"/>
      <c r="B189"/>
      <c r="C189"/>
      <c r="D189"/>
      <c r="E189"/>
      <c r="F189"/>
      <c r="G189" t="s">
        <v>277</v>
      </c>
      <c r="H189" t="s">
        <v>277</v>
      </c>
      <c r="I189" t="s">
        <v>277</v>
      </c>
      <c r="J189" t="s">
        <v>277</v>
      </c>
      <c r="K189" t="s">
        <v>277</v>
      </c>
    </row>
    <row r="190" spans="1:11" ht="14.4" x14ac:dyDescent="0.3">
      <c r="A190"/>
      <c r="B190"/>
      <c r="C190"/>
      <c r="D190"/>
      <c r="E190"/>
      <c r="F190"/>
      <c r="G190" t="s">
        <v>277</v>
      </c>
      <c r="H190" t="s">
        <v>277</v>
      </c>
      <c r="I190" t="s">
        <v>277</v>
      </c>
      <c r="J190" t="s">
        <v>277</v>
      </c>
      <c r="K190" t="s">
        <v>277</v>
      </c>
    </row>
    <row r="191" spans="1:11" ht="14.4" x14ac:dyDescent="0.3">
      <c r="A191"/>
      <c r="B191"/>
      <c r="C191"/>
      <c r="D191"/>
      <c r="E191"/>
      <c r="F191"/>
      <c r="G191" t="s">
        <v>277</v>
      </c>
      <c r="H191" t="s">
        <v>277</v>
      </c>
      <c r="I191" t="s">
        <v>277</v>
      </c>
      <c r="J191" t="s">
        <v>277</v>
      </c>
      <c r="K191" t="s">
        <v>277</v>
      </c>
    </row>
    <row r="192" spans="1:11" ht="14.4" x14ac:dyDescent="0.3">
      <c r="A192"/>
      <c r="B192"/>
      <c r="C192"/>
      <c r="D192"/>
      <c r="E192"/>
      <c r="F192"/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</row>
    <row r="193" spans="1:11" ht="14.4" x14ac:dyDescent="0.3">
      <c r="A193"/>
      <c r="B193"/>
      <c r="C193"/>
      <c r="D193"/>
      <c r="E193"/>
      <c r="F193"/>
      <c r="G193" t="s">
        <v>277</v>
      </c>
      <c r="H193" t="s">
        <v>277</v>
      </c>
      <c r="I193" t="s">
        <v>277</v>
      </c>
      <c r="J193" t="s">
        <v>277</v>
      </c>
      <c r="K193" t="s">
        <v>277</v>
      </c>
    </row>
    <row r="194" spans="1:11" ht="14.4" x14ac:dyDescent="0.3">
      <c r="A194"/>
      <c r="B194"/>
      <c r="C194"/>
      <c r="D194"/>
      <c r="E194"/>
      <c r="F194"/>
      <c r="G194" t="s">
        <v>277</v>
      </c>
      <c r="H194" t="s">
        <v>277</v>
      </c>
      <c r="I194" t="s">
        <v>277</v>
      </c>
      <c r="J194" t="s">
        <v>277</v>
      </c>
      <c r="K194" t="s">
        <v>277</v>
      </c>
    </row>
    <row r="195" spans="1:11" ht="14.4" x14ac:dyDescent="0.3">
      <c r="A195"/>
      <c r="B195"/>
      <c r="C195"/>
      <c r="D195"/>
      <c r="E195"/>
      <c r="F195"/>
      <c r="G195" t="s">
        <v>277</v>
      </c>
      <c r="H195" t="s">
        <v>277</v>
      </c>
      <c r="I195" t="s">
        <v>277</v>
      </c>
      <c r="J195" t="s">
        <v>277</v>
      </c>
      <c r="K195" t="s">
        <v>277</v>
      </c>
    </row>
    <row r="196" spans="1:11" ht="14.4" x14ac:dyDescent="0.3">
      <c r="A196"/>
      <c r="B196"/>
      <c r="C196"/>
      <c r="D196"/>
      <c r="E196"/>
      <c r="F196"/>
      <c r="G196" t="s">
        <v>277</v>
      </c>
      <c r="H196" t="s">
        <v>277</v>
      </c>
      <c r="I196" t="s">
        <v>277</v>
      </c>
      <c r="J196" t="s">
        <v>277</v>
      </c>
      <c r="K196" t="s">
        <v>277</v>
      </c>
    </row>
    <row r="197" spans="1:11" ht="14.4" x14ac:dyDescent="0.3">
      <c r="A197"/>
      <c r="B197"/>
      <c r="C197"/>
      <c r="D197"/>
      <c r="E197"/>
      <c r="F197"/>
      <c r="G197" t="s">
        <v>277</v>
      </c>
      <c r="H197" t="s">
        <v>277</v>
      </c>
      <c r="I197" t="s">
        <v>277</v>
      </c>
      <c r="J197" t="s">
        <v>277</v>
      </c>
      <c r="K197" t="s">
        <v>277</v>
      </c>
    </row>
    <row r="198" spans="1:11" ht="14.4" x14ac:dyDescent="0.3">
      <c r="A198"/>
      <c r="B198"/>
      <c r="C198"/>
      <c r="D198"/>
      <c r="E198"/>
      <c r="F198"/>
      <c r="G198" t="s">
        <v>277</v>
      </c>
      <c r="H198" t="s">
        <v>277</v>
      </c>
      <c r="I198" t="s">
        <v>277</v>
      </c>
      <c r="J198" t="s">
        <v>277</v>
      </c>
      <c r="K198" t="s">
        <v>277</v>
      </c>
    </row>
    <row r="199" spans="1:11" ht="14.4" x14ac:dyDescent="0.3">
      <c r="A199"/>
      <c r="B199"/>
      <c r="C199"/>
      <c r="D199"/>
      <c r="E199"/>
      <c r="F199"/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</row>
    <row r="200" spans="1:11" ht="14.4" x14ac:dyDescent="0.3">
      <c r="A200"/>
      <c r="B200"/>
      <c r="C200"/>
      <c r="D200"/>
      <c r="E200"/>
      <c r="F200"/>
      <c r="G200" t="s">
        <v>277</v>
      </c>
      <c r="H200" t="s">
        <v>277</v>
      </c>
      <c r="I200" t="s">
        <v>277</v>
      </c>
      <c r="J200" t="s">
        <v>277</v>
      </c>
      <c r="K200" t="s">
        <v>277</v>
      </c>
    </row>
    <row r="201" spans="1:11" ht="14.4" x14ac:dyDescent="0.3">
      <c r="A201"/>
      <c r="B201"/>
      <c r="C201"/>
      <c r="D201"/>
      <c r="E201"/>
      <c r="F201"/>
      <c r="G201" t="s">
        <v>277</v>
      </c>
      <c r="H201" t="s">
        <v>277</v>
      </c>
      <c r="I201" t="s">
        <v>277</v>
      </c>
      <c r="J201" t="s">
        <v>277</v>
      </c>
      <c r="K201" t="s">
        <v>277</v>
      </c>
    </row>
    <row r="202" spans="1:11" ht="14.4" x14ac:dyDescent="0.3">
      <c r="A202"/>
      <c r="B202"/>
      <c r="C202"/>
      <c r="D202"/>
      <c r="E202"/>
      <c r="F202"/>
      <c r="G202" t="s">
        <v>277</v>
      </c>
      <c r="H202" t="s">
        <v>277</v>
      </c>
      <c r="I202" t="s">
        <v>277</v>
      </c>
      <c r="J202" t="s">
        <v>277</v>
      </c>
      <c r="K202" t="s">
        <v>277</v>
      </c>
    </row>
    <row r="203" spans="1:11" ht="14.4" x14ac:dyDescent="0.3">
      <c r="A203"/>
      <c r="B203"/>
      <c r="C203"/>
      <c r="D203"/>
      <c r="E203"/>
      <c r="F203"/>
      <c r="G203" t="s">
        <v>277</v>
      </c>
      <c r="H203" t="s">
        <v>277</v>
      </c>
      <c r="I203" t="s">
        <v>277</v>
      </c>
      <c r="J203" t="s">
        <v>277</v>
      </c>
      <c r="K203" t="s">
        <v>277</v>
      </c>
    </row>
    <row r="204" spans="1:11" ht="14.4" x14ac:dyDescent="0.3">
      <c r="A204"/>
      <c r="B204"/>
      <c r="C204"/>
      <c r="D204"/>
      <c r="E204"/>
      <c r="F204"/>
      <c r="G204" t="s">
        <v>277</v>
      </c>
      <c r="H204" t="s">
        <v>277</v>
      </c>
      <c r="I204" t="s">
        <v>277</v>
      </c>
      <c r="J204" t="s">
        <v>277</v>
      </c>
      <c r="K204" t="s">
        <v>277</v>
      </c>
    </row>
    <row r="205" spans="1:11" ht="14.4" x14ac:dyDescent="0.3">
      <c r="A205"/>
      <c r="B205"/>
      <c r="C205"/>
      <c r="D205"/>
      <c r="E205"/>
      <c r="F205"/>
      <c r="G205" t="s">
        <v>277</v>
      </c>
      <c r="H205" t="s">
        <v>277</v>
      </c>
      <c r="I205" t="s">
        <v>277</v>
      </c>
      <c r="J205" t="s">
        <v>277</v>
      </c>
      <c r="K205" t="s">
        <v>277</v>
      </c>
    </row>
    <row r="206" spans="1:11" ht="14.4" x14ac:dyDescent="0.3">
      <c r="A206"/>
      <c r="B206"/>
      <c r="C206"/>
      <c r="D206"/>
      <c r="E206"/>
      <c r="F206"/>
      <c r="G206" t="s">
        <v>277</v>
      </c>
      <c r="H206" t="s">
        <v>277</v>
      </c>
      <c r="I206" t="s">
        <v>277</v>
      </c>
      <c r="J206" t="s">
        <v>277</v>
      </c>
      <c r="K206" t="s">
        <v>277</v>
      </c>
    </row>
    <row r="207" spans="1:11" ht="14.4" x14ac:dyDescent="0.3">
      <c r="A207"/>
      <c r="B207"/>
      <c r="C207"/>
      <c r="D207"/>
      <c r="E207"/>
      <c r="F207"/>
      <c r="G207" t="s">
        <v>277</v>
      </c>
      <c r="H207" t="s">
        <v>277</v>
      </c>
      <c r="I207" t="s">
        <v>277</v>
      </c>
      <c r="J207" t="s">
        <v>277</v>
      </c>
      <c r="K207" t="s">
        <v>277</v>
      </c>
    </row>
    <row r="208" spans="1:11" ht="14.4" x14ac:dyDescent="0.3">
      <c r="A208"/>
      <c r="B208"/>
      <c r="C208"/>
      <c r="D208"/>
      <c r="E208"/>
      <c r="F208"/>
      <c r="G208" t="s">
        <v>277</v>
      </c>
      <c r="H208" t="s">
        <v>277</v>
      </c>
      <c r="I208" t="s">
        <v>277</v>
      </c>
      <c r="J208" t="s">
        <v>277</v>
      </c>
      <c r="K208" t="s">
        <v>277</v>
      </c>
    </row>
    <row r="209" spans="1:11" ht="14.4" x14ac:dyDescent="0.3">
      <c r="A209"/>
      <c r="B209"/>
      <c r="C209"/>
      <c r="D209"/>
      <c r="E209"/>
      <c r="F209"/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ht="14.4" x14ac:dyDescent="0.3">
      <c r="A210"/>
      <c r="B210"/>
      <c r="C210"/>
      <c r="D210"/>
      <c r="E210"/>
      <c r="F210"/>
      <c r="G210" t="s">
        <v>277</v>
      </c>
      <c r="H210" t="s">
        <v>277</v>
      </c>
      <c r="I210" t="s">
        <v>277</v>
      </c>
      <c r="J210" t="s">
        <v>277</v>
      </c>
      <c r="K210" t="s">
        <v>277</v>
      </c>
    </row>
    <row r="211" spans="1:11" ht="14.4" x14ac:dyDescent="0.3">
      <c r="A211"/>
      <c r="B211"/>
      <c r="C211"/>
      <c r="D211"/>
      <c r="E211"/>
      <c r="F211"/>
      <c r="G211" t="s">
        <v>277</v>
      </c>
      <c r="H211" t="s">
        <v>277</v>
      </c>
      <c r="I211" t="s">
        <v>277</v>
      </c>
      <c r="J211" t="s">
        <v>277</v>
      </c>
      <c r="K211" t="s">
        <v>277</v>
      </c>
    </row>
    <row r="212" spans="1:11" ht="14.4" x14ac:dyDescent="0.3">
      <c r="A212"/>
      <c r="B212"/>
      <c r="C212"/>
      <c r="D212"/>
      <c r="E212"/>
      <c r="F212"/>
      <c r="G212" t="s">
        <v>277</v>
      </c>
      <c r="H212" t="s">
        <v>277</v>
      </c>
      <c r="I212" t="s">
        <v>277</v>
      </c>
      <c r="J212" t="s">
        <v>277</v>
      </c>
      <c r="K212" t="s">
        <v>277</v>
      </c>
    </row>
    <row r="213" spans="1:11" ht="14.4" x14ac:dyDescent="0.3">
      <c r="A213"/>
      <c r="B213"/>
      <c r="C213"/>
      <c r="D213"/>
      <c r="E213"/>
      <c r="F213"/>
      <c r="G213" t="s">
        <v>277</v>
      </c>
      <c r="H213" t="s">
        <v>277</v>
      </c>
      <c r="I213" t="s">
        <v>277</v>
      </c>
      <c r="J213" t="s">
        <v>277</v>
      </c>
      <c r="K213" t="s">
        <v>277</v>
      </c>
    </row>
    <row r="214" spans="1:11" ht="14.4" x14ac:dyDescent="0.3">
      <c r="A214"/>
      <c r="B214"/>
      <c r="C214"/>
      <c r="D214"/>
      <c r="E214"/>
      <c r="F214"/>
      <c r="G214" t="s">
        <v>277</v>
      </c>
      <c r="H214" t="s">
        <v>277</v>
      </c>
      <c r="I214" t="s">
        <v>277</v>
      </c>
      <c r="J214" t="s">
        <v>277</v>
      </c>
      <c r="K214" t="s">
        <v>277</v>
      </c>
    </row>
    <row r="215" spans="1:11" ht="14.4" x14ac:dyDescent="0.3">
      <c r="A215"/>
      <c r="B215"/>
      <c r="C215"/>
      <c r="D215"/>
      <c r="E215"/>
      <c r="F215"/>
      <c r="G215" t="s">
        <v>277</v>
      </c>
      <c r="H215" t="s">
        <v>277</v>
      </c>
      <c r="I215" t="s">
        <v>277</v>
      </c>
      <c r="J215" t="s">
        <v>277</v>
      </c>
      <c r="K215" t="s">
        <v>277</v>
      </c>
    </row>
    <row r="216" spans="1:11" ht="14.4" x14ac:dyDescent="0.3">
      <c r="A216"/>
      <c r="B216"/>
      <c r="C216"/>
      <c r="D216"/>
      <c r="E216"/>
      <c r="F216"/>
      <c r="G216" t="s">
        <v>277</v>
      </c>
      <c r="H216" t="s">
        <v>277</v>
      </c>
      <c r="I216" t="s">
        <v>277</v>
      </c>
      <c r="J216" t="s">
        <v>277</v>
      </c>
      <c r="K216" t="s">
        <v>277</v>
      </c>
    </row>
    <row r="217" spans="1:11" ht="14.4" x14ac:dyDescent="0.3">
      <c r="A217"/>
      <c r="B217"/>
      <c r="C217"/>
      <c r="D217"/>
      <c r="E217"/>
      <c r="F217"/>
      <c r="G217" t="s">
        <v>277</v>
      </c>
      <c r="H217" t="s">
        <v>277</v>
      </c>
      <c r="I217" t="s">
        <v>277</v>
      </c>
      <c r="J217" t="s">
        <v>277</v>
      </c>
      <c r="K217" t="s">
        <v>277</v>
      </c>
    </row>
    <row r="218" spans="1:11" ht="14.4" x14ac:dyDescent="0.3">
      <c r="A218"/>
      <c r="B218"/>
      <c r="C218"/>
      <c r="D218"/>
      <c r="E218"/>
      <c r="F218"/>
      <c r="G218" t="s">
        <v>277</v>
      </c>
      <c r="H218" t="s">
        <v>277</v>
      </c>
      <c r="I218" t="s">
        <v>277</v>
      </c>
      <c r="J218" t="s">
        <v>277</v>
      </c>
      <c r="K218" t="s">
        <v>277</v>
      </c>
    </row>
    <row r="219" spans="1:11" ht="14.4" x14ac:dyDescent="0.3">
      <c r="A219"/>
      <c r="B219"/>
      <c r="C219"/>
      <c r="D219"/>
      <c r="E219"/>
      <c r="F219"/>
      <c r="G219" t="s">
        <v>277</v>
      </c>
      <c r="H219" t="s">
        <v>277</v>
      </c>
      <c r="I219" t="s">
        <v>277</v>
      </c>
      <c r="J219" t="s">
        <v>277</v>
      </c>
      <c r="K219" t="s">
        <v>277</v>
      </c>
    </row>
    <row r="220" spans="1:11" ht="14.4" x14ac:dyDescent="0.3">
      <c r="A220"/>
      <c r="B220"/>
      <c r="C220"/>
      <c r="D220"/>
      <c r="E220"/>
      <c r="F220"/>
      <c r="G220" t="s">
        <v>277</v>
      </c>
      <c r="H220" t="s">
        <v>277</v>
      </c>
      <c r="I220" t="s">
        <v>277</v>
      </c>
      <c r="J220" t="s">
        <v>277</v>
      </c>
      <c r="K220" t="s">
        <v>277</v>
      </c>
    </row>
    <row r="221" spans="1:11" ht="14.4" x14ac:dyDescent="0.3">
      <c r="A221"/>
      <c r="B221"/>
      <c r="C221"/>
      <c r="D221"/>
      <c r="E221"/>
      <c r="F221"/>
      <c r="G221" t="s">
        <v>277</v>
      </c>
      <c r="H221" t="s">
        <v>277</v>
      </c>
      <c r="I221" t="s">
        <v>277</v>
      </c>
      <c r="J221" t="s">
        <v>277</v>
      </c>
      <c r="K221" t="s">
        <v>277</v>
      </c>
    </row>
    <row r="222" spans="1:11" ht="14.4" x14ac:dyDescent="0.3">
      <c r="A222"/>
      <c r="B222"/>
      <c r="C222"/>
      <c r="D222"/>
      <c r="E222"/>
      <c r="F222"/>
      <c r="G222" t="s">
        <v>277</v>
      </c>
      <c r="H222" t="s">
        <v>277</v>
      </c>
      <c r="I222" t="s">
        <v>277</v>
      </c>
      <c r="J222" t="s">
        <v>277</v>
      </c>
      <c r="K222" t="s">
        <v>277</v>
      </c>
    </row>
    <row r="223" spans="1:11" ht="14.4" x14ac:dyDescent="0.3">
      <c r="A223"/>
      <c r="B223"/>
      <c r="C223"/>
      <c r="D223"/>
      <c r="E223"/>
      <c r="F223"/>
      <c r="G223" t="s">
        <v>277</v>
      </c>
      <c r="H223" t="s">
        <v>277</v>
      </c>
      <c r="I223" t="s">
        <v>277</v>
      </c>
      <c r="J223" t="s">
        <v>277</v>
      </c>
      <c r="K223" t="s">
        <v>277</v>
      </c>
    </row>
    <row r="224" spans="1:11" ht="14.4" x14ac:dyDescent="0.3">
      <c r="A224"/>
      <c r="B224"/>
      <c r="C224"/>
      <c r="D224"/>
      <c r="E224"/>
      <c r="F224"/>
      <c r="G224" t="s">
        <v>277</v>
      </c>
      <c r="H224" t="s">
        <v>277</v>
      </c>
      <c r="I224" t="s">
        <v>277</v>
      </c>
      <c r="J224" t="s">
        <v>277</v>
      </c>
      <c r="K224" t="s">
        <v>277</v>
      </c>
    </row>
    <row r="225" spans="1:11" ht="14.4" x14ac:dyDescent="0.3">
      <c r="A225"/>
      <c r="B225"/>
      <c r="C225"/>
      <c r="D225"/>
      <c r="E225"/>
      <c r="F225"/>
      <c r="G225" t="s">
        <v>277</v>
      </c>
      <c r="H225" t="s">
        <v>277</v>
      </c>
      <c r="I225" t="s">
        <v>277</v>
      </c>
      <c r="J225" t="s">
        <v>277</v>
      </c>
      <c r="K225" t="s">
        <v>277</v>
      </c>
    </row>
    <row r="226" spans="1:11" ht="14.4" x14ac:dyDescent="0.3">
      <c r="A226"/>
      <c r="B226"/>
      <c r="C226"/>
      <c r="D226"/>
      <c r="E226"/>
      <c r="F226"/>
      <c r="G226" t="s">
        <v>277</v>
      </c>
      <c r="H226" t="s">
        <v>277</v>
      </c>
      <c r="I226" t="s">
        <v>277</v>
      </c>
      <c r="J226" t="s">
        <v>277</v>
      </c>
      <c r="K226" t="s">
        <v>277</v>
      </c>
    </row>
    <row r="227" spans="1:11" ht="14.4" x14ac:dyDescent="0.3">
      <c r="A227"/>
      <c r="B227"/>
      <c r="C227"/>
      <c r="D227"/>
      <c r="E227"/>
      <c r="F227"/>
      <c r="G227" t="s">
        <v>277</v>
      </c>
      <c r="H227" t="s">
        <v>277</v>
      </c>
      <c r="I227" t="s">
        <v>277</v>
      </c>
      <c r="J227" t="s">
        <v>277</v>
      </c>
      <c r="K227" t="s">
        <v>277</v>
      </c>
    </row>
    <row r="228" spans="1:11" ht="14.4" x14ac:dyDescent="0.3">
      <c r="A228"/>
      <c r="B228"/>
      <c r="C228"/>
      <c r="D228"/>
      <c r="E228"/>
      <c r="F228"/>
      <c r="G228" t="s">
        <v>277</v>
      </c>
      <c r="H228" t="s">
        <v>277</v>
      </c>
      <c r="I228" t="s">
        <v>277</v>
      </c>
      <c r="J228" t="s">
        <v>277</v>
      </c>
      <c r="K228" t="s">
        <v>277</v>
      </c>
    </row>
    <row r="229" spans="1:11" ht="14.4" x14ac:dyDescent="0.3">
      <c r="A229"/>
      <c r="B229"/>
      <c r="C229"/>
      <c r="D229"/>
      <c r="E229"/>
      <c r="F229"/>
      <c r="G229" t="s">
        <v>277</v>
      </c>
      <c r="H229" t="s">
        <v>277</v>
      </c>
      <c r="I229" t="s">
        <v>277</v>
      </c>
      <c r="J229" t="s">
        <v>277</v>
      </c>
      <c r="K229" t="s">
        <v>277</v>
      </c>
    </row>
    <row r="230" spans="1:11" ht="14.4" x14ac:dyDescent="0.3">
      <c r="A230"/>
      <c r="B230"/>
      <c r="C230"/>
      <c r="D230"/>
      <c r="E230"/>
      <c r="F230"/>
      <c r="G230" t="s">
        <v>277</v>
      </c>
      <c r="H230" t="s">
        <v>277</v>
      </c>
      <c r="I230" t="s">
        <v>277</v>
      </c>
      <c r="J230" t="s">
        <v>277</v>
      </c>
      <c r="K230" t="s">
        <v>277</v>
      </c>
    </row>
    <row r="231" spans="1:11" ht="14.4" x14ac:dyDescent="0.3">
      <c r="A231"/>
      <c r="B231"/>
      <c r="C231"/>
      <c r="D231"/>
      <c r="E231"/>
      <c r="F231"/>
      <c r="G231" t="s">
        <v>277</v>
      </c>
      <c r="H231" t="s">
        <v>277</v>
      </c>
      <c r="I231" t="s">
        <v>277</v>
      </c>
      <c r="J231" t="s">
        <v>277</v>
      </c>
      <c r="K231" t="s">
        <v>277</v>
      </c>
    </row>
    <row r="232" spans="1:11" ht="14.4" x14ac:dyDescent="0.3">
      <c r="A232"/>
      <c r="B232"/>
      <c r="C232"/>
      <c r="D232"/>
      <c r="E232"/>
      <c r="F232"/>
      <c r="G232" t="s">
        <v>277</v>
      </c>
      <c r="H232" t="s">
        <v>277</v>
      </c>
      <c r="I232" t="s">
        <v>277</v>
      </c>
      <c r="J232" t="s">
        <v>277</v>
      </c>
      <c r="K232" t="s">
        <v>277</v>
      </c>
    </row>
    <row r="233" spans="1:11" ht="14.4" x14ac:dyDescent="0.3">
      <c r="A233"/>
      <c r="B233"/>
      <c r="C233"/>
      <c r="D233"/>
      <c r="E233"/>
      <c r="F233"/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ht="14.4" x14ac:dyDescent="0.3">
      <c r="A234"/>
      <c r="B234"/>
      <c r="C234"/>
      <c r="D234"/>
      <c r="E234"/>
      <c r="F234"/>
      <c r="G234" t="s">
        <v>277</v>
      </c>
      <c r="H234" t="s">
        <v>277</v>
      </c>
      <c r="I234" t="s">
        <v>277</v>
      </c>
      <c r="J234" t="s">
        <v>277</v>
      </c>
      <c r="K234" t="s">
        <v>277</v>
      </c>
    </row>
    <row r="235" spans="1:11" ht="14.4" x14ac:dyDescent="0.3">
      <c r="A235"/>
      <c r="B235"/>
      <c r="C235"/>
      <c r="D235"/>
      <c r="E235"/>
      <c r="F235"/>
      <c r="G235" t="s">
        <v>277</v>
      </c>
      <c r="H235" t="s">
        <v>277</v>
      </c>
      <c r="I235" t="s">
        <v>277</v>
      </c>
      <c r="J235" t="s">
        <v>277</v>
      </c>
      <c r="K235" t="s">
        <v>277</v>
      </c>
    </row>
    <row r="236" spans="1:11" ht="14.4" x14ac:dyDescent="0.3">
      <c r="A236"/>
      <c r="B236"/>
      <c r="C236"/>
      <c r="D236"/>
      <c r="E236"/>
      <c r="F236"/>
      <c r="G236" t="s">
        <v>277</v>
      </c>
      <c r="H236" t="s">
        <v>277</v>
      </c>
      <c r="I236" t="s">
        <v>277</v>
      </c>
      <c r="J236" t="s">
        <v>277</v>
      </c>
      <c r="K236" t="s">
        <v>277</v>
      </c>
    </row>
    <row r="237" spans="1:11" ht="14.4" x14ac:dyDescent="0.3">
      <c r="A237"/>
      <c r="B237"/>
      <c r="C237"/>
      <c r="D237"/>
      <c r="E237"/>
      <c r="F237"/>
      <c r="G237" t="s">
        <v>277</v>
      </c>
      <c r="H237" t="s">
        <v>277</v>
      </c>
      <c r="I237" t="s">
        <v>277</v>
      </c>
      <c r="J237" t="s">
        <v>277</v>
      </c>
      <c r="K237" t="s">
        <v>277</v>
      </c>
    </row>
    <row r="238" spans="1:11" ht="14.4" x14ac:dyDescent="0.3">
      <c r="A238"/>
      <c r="B238"/>
      <c r="C238"/>
      <c r="D238"/>
      <c r="E238"/>
      <c r="F238"/>
      <c r="G238" t="s">
        <v>277</v>
      </c>
      <c r="H238" t="s">
        <v>277</v>
      </c>
      <c r="I238" t="s">
        <v>277</v>
      </c>
      <c r="J238" t="s">
        <v>277</v>
      </c>
      <c r="K238" t="s">
        <v>277</v>
      </c>
    </row>
    <row r="239" spans="1:11" ht="14.4" x14ac:dyDescent="0.3">
      <c r="A239"/>
      <c r="B239"/>
      <c r="C239"/>
      <c r="D239"/>
      <c r="E239"/>
      <c r="F239"/>
      <c r="G239" t="s">
        <v>277</v>
      </c>
      <c r="H239" t="s">
        <v>277</v>
      </c>
      <c r="I239" t="s">
        <v>277</v>
      </c>
      <c r="J239" t="s">
        <v>277</v>
      </c>
      <c r="K239" t="s">
        <v>277</v>
      </c>
    </row>
    <row r="240" spans="1:11" ht="14.4" x14ac:dyDescent="0.3">
      <c r="A240"/>
      <c r="B240"/>
      <c r="C240"/>
      <c r="D240"/>
      <c r="E240"/>
      <c r="F240"/>
      <c r="G240" t="s">
        <v>277</v>
      </c>
      <c r="H240" t="s">
        <v>277</v>
      </c>
      <c r="I240" t="s">
        <v>277</v>
      </c>
      <c r="J240" t="s">
        <v>277</v>
      </c>
      <c r="K240" t="s">
        <v>277</v>
      </c>
    </row>
    <row r="241" spans="1:11" ht="14.4" x14ac:dyDescent="0.3">
      <c r="A241"/>
      <c r="B241"/>
      <c r="C241"/>
      <c r="D241"/>
      <c r="E241"/>
      <c r="F241"/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</row>
    <row r="242" spans="1:11" ht="14.4" x14ac:dyDescent="0.3">
      <c r="A242"/>
      <c r="B242"/>
      <c r="C242"/>
      <c r="D242"/>
      <c r="E242"/>
      <c r="F242"/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</row>
    <row r="243" spans="1:11" ht="14.4" x14ac:dyDescent="0.3">
      <c r="A243"/>
      <c r="B243"/>
      <c r="C243"/>
      <c r="D243"/>
      <c r="E243"/>
      <c r="F243"/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</row>
    <row r="244" spans="1:11" ht="14.4" x14ac:dyDescent="0.3">
      <c r="A244"/>
      <c r="B244"/>
      <c r="C244"/>
      <c r="D244"/>
      <c r="E244"/>
      <c r="F244"/>
      <c r="G244" t="s">
        <v>277</v>
      </c>
      <c r="H244" t="s">
        <v>277</v>
      </c>
      <c r="I244" t="s">
        <v>277</v>
      </c>
      <c r="J244" t="s">
        <v>277</v>
      </c>
      <c r="K244" t="s">
        <v>277</v>
      </c>
    </row>
    <row r="245" spans="1:11" ht="14.4" x14ac:dyDescent="0.3">
      <c r="A245"/>
      <c r="B245"/>
      <c r="C245"/>
      <c r="D245"/>
      <c r="E245"/>
      <c r="F245"/>
      <c r="G245" t="s">
        <v>277</v>
      </c>
      <c r="H245" t="s">
        <v>277</v>
      </c>
      <c r="I245" t="s">
        <v>277</v>
      </c>
      <c r="J245" t="s">
        <v>277</v>
      </c>
      <c r="K245" t="s">
        <v>277</v>
      </c>
    </row>
    <row r="246" spans="1:11" ht="14.4" x14ac:dyDescent="0.3">
      <c r="A246"/>
      <c r="B246"/>
      <c r="C246"/>
      <c r="D246"/>
      <c r="E246"/>
      <c r="F246"/>
      <c r="G246" t="s">
        <v>277</v>
      </c>
      <c r="H246" t="s">
        <v>277</v>
      </c>
      <c r="I246" t="s">
        <v>277</v>
      </c>
      <c r="J246" t="s">
        <v>277</v>
      </c>
      <c r="K246" t="s">
        <v>277</v>
      </c>
    </row>
    <row r="247" spans="1:11" ht="14.4" x14ac:dyDescent="0.3">
      <c r="A247"/>
      <c r="B247"/>
      <c r="C247"/>
      <c r="D247"/>
      <c r="E247"/>
      <c r="F247"/>
      <c r="G247" t="s">
        <v>277</v>
      </c>
      <c r="H247" t="s">
        <v>277</v>
      </c>
      <c r="I247" t="s">
        <v>277</v>
      </c>
      <c r="J247" t="s">
        <v>277</v>
      </c>
      <c r="K247" t="s">
        <v>277</v>
      </c>
    </row>
    <row r="248" spans="1:11" ht="14.4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4.4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4.4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4.4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4.4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4.4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4.4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4.4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4.4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4.4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4.4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4.4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4.4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4.4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4.4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4.4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4.4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4.4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4.4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4.4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4.4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4.4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4.4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4.4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4.4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4.4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4.4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4.4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4.4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4.4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4.4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4.4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4.4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4.4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4.4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4.4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4.4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4.4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4.4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4.4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4.4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4.4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4.4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4.4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4.4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4.4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4.4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4.4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4.4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4.4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4.4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4.4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4.4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4.4" x14ac:dyDescent="0.3">
      <c r="A301" t="s">
        <v>169</v>
      </c>
      <c r="B301">
        <v>8</v>
      </c>
      <c r="C301">
        <v>1246.3478342218191</v>
      </c>
      <c r="D301">
        <v>3598.4252204870836</v>
      </c>
      <c r="E301">
        <v>7745.5621301775145</v>
      </c>
      <c r="F301">
        <v>1971.6902345578908</v>
      </c>
      <c r="G301">
        <v>2167.8795207068661</v>
      </c>
      <c r="H301">
        <v>3357.9180217091475</v>
      </c>
      <c r="I301">
        <v>4357.125048389662</v>
      </c>
      <c r="J301" t="s">
        <v>418</v>
      </c>
      <c r="K301" t="s">
        <v>293</v>
      </c>
    </row>
    <row r="302" spans="1:11" ht="14.4" x14ac:dyDescent="0.3">
      <c r="A302" t="s">
        <v>131</v>
      </c>
      <c r="B302">
        <v>8</v>
      </c>
      <c r="C302">
        <v>240.20858928148292</v>
      </c>
      <c r="D302">
        <v>1562.280585946158</v>
      </c>
      <c r="E302">
        <v>2842.5504571410006</v>
      </c>
      <c r="F302">
        <v>796.43876040970315</v>
      </c>
      <c r="G302">
        <v>1005.9025855066386</v>
      </c>
      <c r="H302">
        <v>1559.6264125856633</v>
      </c>
      <c r="I302">
        <v>2083.2379104850884</v>
      </c>
      <c r="J302" t="s">
        <v>418</v>
      </c>
      <c r="K302" t="s">
        <v>293</v>
      </c>
    </row>
    <row r="303" spans="1:11" ht="14.4" x14ac:dyDescent="0.3">
      <c r="A303" t="s">
        <v>141</v>
      </c>
      <c r="B303">
        <v>9</v>
      </c>
      <c r="C303">
        <v>2360.9915099028908</v>
      </c>
      <c r="D303">
        <v>3462.4162198886074</v>
      </c>
      <c r="E303">
        <v>5008.9920311801461</v>
      </c>
      <c r="F303">
        <v>902.66130620301919</v>
      </c>
      <c r="G303">
        <v>2743.9059580476815</v>
      </c>
      <c r="H303">
        <v>3301.3740881822246</v>
      </c>
      <c r="I303">
        <v>4217.0115164751469</v>
      </c>
      <c r="J303" t="s">
        <v>418</v>
      </c>
      <c r="K303" t="s">
        <v>293</v>
      </c>
    </row>
    <row r="304" spans="1:11" ht="14.4" x14ac:dyDescent="0.3">
      <c r="A304" t="s">
        <v>180</v>
      </c>
      <c r="B304">
        <v>9</v>
      </c>
      <c r="C304">
        <v>713.41494366587835</v>
      </c>
      <c r="D304">
        <v>2547.1625772368225</v>
      </c>
      <c r="E304">
        <v>4230.6853875534362</v>
      </c>
      <c r="F304">
        <v>1104.8114643588435</v>
      </c>
      <c r="G304">
        <v>1695.3953779329813</v>
      </c>
      <c r="H304">
        <v>2503.2384211169497</v>
      </c>
      <c r="I304">
        <v>3380.2329409108202</v>
      </c>
      <c r="J304" t="s">
        <v>418</v>
      </c>
      <c r="K304" t="s">
        <v>293</v>
      </c>
    </row>
    <row r="305" spans="1:11" ht="14.4" x14ac:dyDescent="0.3">
      <c r="A305" t="s">
        <v>162</v>
      </c>
      <c r="B305">
        <v>10</v>
      </c>
      <c r="C305">
        <v>1968.6396337753581</v>
      </c>
      <c r="D305">
        <v>3399.7325904482655</v>
      </c>
      <c r="E305">
        <v>7875.3738996909669</v>
      </c>
      <c r="F305">
        <v>1662.3323074590794</v>
      </c>
      <c r="G305">
        <v>2373.4874984318112</v>
      </c>
      <c r="H305">
        <v>3077.8834993265295</v>
      </c>
      <c r="I305">
        <v>3420.675356020437</v>
      </c>
      <c r="J305" t="s">
        <v>418</v>
      </c>
      <c r="K305" t="s">
        <v>293</v>
      </c>
    </row>
    <row r="306" spans="1:11" ht="14.4" x14ac:dyDescent="0.3">
      <c r="A306" t="s">
        <v>215</v>
      </c>
      <c r="B306">
        <v>10</v>
      </c>
      <c r="C306">
        <v>1007.2468983495822</v>
      </c>
      <c r="D306">
        <v>2279.5059396185889</v>
      </c>
      <c r="E306">
        <v>7813.1661728210001</v>
      </c>
      <c r="F306">
        <v>1999.1985898654054</v>
      </c>
      <c r="G306">
        <v>1126.9679237621658</v>
      </c>
      <c r="H306">
        <v>1783.102386370173</v>
      </c>
      <c r="I306">
        <v>2251.4745294853592</v>
      </c>
      <c r="J306" t="s">
        <v>418</v>
      </c>
      <c r="K306" t="s">
        <v>293</v>
      </c>
    </row>
    <row r="307" spans="1:11" ht="14.4" x14ac:dyDescent="0.3">
      <c r="A307" t="s">
        <v>191</v>
      </c>
      <c r="B307">
        <v>13</v>
      </c>
      <c r="C307">
        <v>752.37635898809344</v>
      </c>
      <c r="D307">
        <v>1714.5997651554221</v>
      </c>
      <c r="E307">
        <v>4028.4725164646316</v>
      </c>
      <c r="F307">
        <v>776.84024260223055</v>
      </c>
      <c r="G307">
        <v>1347.5033297061996</v>
      </c>
      <c r="H307">
        <v>1520.6309993953541</v>
      </c>
      <c r="I307">
        <v>1845.850160518964</v>
      </c>
      <c r="J307" t="s">
        <v>418</v>
      </c>
      <c r="K307" t="s">
        <v>293</v>
      </c>
    </row>
    <row r="308" spans="1:11" ht="14.4" x14ac:dyDescent="0.3">
      <c r="A308" t="s">
        <v>222</v>
      </c>
      <c r="B308">
        <v>17</v>
      </c>
      <c r="C308">
        <v>269.25533954984513</v>
      </c>
      <c r="D308">
        <v>2132.5019946003631</v>
      </c>
      <c r="E308">
        <v>4070.2594159305777</v>
      </c>
      <c r="F308">
        <v>826.27422627715669</v>
      </c>
      <c r="G308">
        <v>1702.378389573445</v>
      </c>
      <c r="H308">
        <v>2167.4695612709997</v>
      </c>
      <c r="I308">
        <v>2539.9080954585925</v>
      </c>
      <c r="J308" t="s">
        <v>418</v>
      </c>
      <c r="K308" t="s">
        <v>293</v>
      </c>
    </row>
    <row r="309" spans="1:11" ht="14.4" x14ac:dyDescent="0.3">
      <c r="A309" t="s">
        <v>36</v>
      </c>
      <c r="B309">
        <v>26</v>
      </c>
      <c r="C309">
        <v>1810.4991161149005</v>
      </c>
      <c r="D309">
        <v>5163.9705920073065</v>
      </c>
      <c r="E309">
        <v>11802.314118865626</v>
      </c>
      <c r="F309">
        <v>2159.2502283624663</v>
      </c>
      <c r="G309">
        <v>3657.1794068687868</v>
      </c>
      <c r="H309">
        <v>4623.2679158347601</v>
      </c>
      <c r="I309">
        <v>6281.2778134201371</v>
      </c>
      <c r="J309" t="s">
        <v>418</v>
      </c>
      <c r="K309" t="s">
        <v>293</v>
      </c>
    </row>
    <row r="310" spans="1:11" ht="14.4" x14ac:dyDescent="0.3">
      <c r="A310" t="s">
        <v>294</v>
      </c>
      <c r="B310">
        <v>2546</v>
      </c>
      <c r="C310">
        <v>107.88756814074704</v>
      </c>
      <c r="D310">
        <v>2540.2885047604477</v>
      </c>
      <c r="E310">
        <v>14662.371772061131</v>
      </c>
      <c r="F310">
        <v>1314.8905692791379</v>
      </c>
      <c r="G310">
        <v>1751.0765352314475</v>
      </c>
      <c r="H310">
        <v>2293.542719130457</v>
      </c>
      <c r="I310">
        <v>2976.2341425676423</v>
      </c>
      <c r="J310" t="s">
        <v>418</v>
      </c>
      <c r="K310" t="s">
        <v>293</v>
      </c>
    </row>
    <row r="311" spans="1:11" ht="14.4" x14ac:dyDescent="0.3">
      <c r="A311" t="s">
        <v>292</v>
      </c>
      <c r="B311">
        <v>2656</v>
      </c>
      <c r="C311">
        <v>107.88756814074704</v>
      </c>
      <c r="D311">
        <v>2564.9639835443454</v>
      </c>
      <c r="E311">
        <v>14662.371772061131</v>
      </c>
      <c r="F311">
        <v>1353.6621791542964</v>
      </c>
      <c r="G311" t="e">
        <v>#NUM!</v>
      </c>
      <c r="H311" t="e">
        <v>#NUM!</v>
      </c>
      <c r="I311" t="e">
        <v>#NUM!</v>
      </c>
      <c r="J311" t="e">
        <v>#NUM!</v>
      </c>
      <c r="K311" t="s">
        <v>293</v>
      </c>
    </row>
    <row r="312" spans="1:11" ht="14.4" x14ac:dyDescent="0.3">
      <c r="A312"/>
      <c r="B312"/>
      <c r="C312"/>
      <c r="D312"/>
      <c r="E312"/>
      <c r="F312"/>
      <c r="G312" t="s">
        <v>277</v>
      </c>
      <c r="H312" t="s">
        <v>277</v>
      </c>
      <c r="I312" t="s">
        <v>277</v>
      </c>
      <c r="J312" t="s">
        <v>277</v>
      </c>
      <c r="K312" t="s">
        <v>277</v>
      </c>
    </row>
    <row r="313" spans="1:11" ht="14.4" x14ac:dyDescent="0.3">
      <c r="A313"/>
      <c r="B313"/>
      <c r="C313"/>
      <c r="D313"/>
      <c r="E313"/>
      <c r="F313"/>
      <c r="G313" t="s">
        <v>277</v>
      </c>
      <c r="H313" t="s">
        <v>277</v>
      </c>
      <c r="I313" t="s">
        <v>277</v>
      </c>
      <c r="J313" t="s">
        <v>277</v>
      </c>
      <c r="K313" t="s">
        <v>277</v>
      </c>
    </row>
    <row r="314" spans="1:11" ht="14.4" x14ac:dyDescent="0.3">
      <c r="A314"/>
      <c r="B314"/>
      <c r="C314"/>
      <c r="D314"/>
      <c r="E314"/>
      <c r="F314"/>
      <c r="G314" t="s">
        <v>277</v>
      </c>
      <c r="H314" t="s">
        <v>277</v>
      </c>
      <c r="I314" t="s">
        <v>277</v>
      </c>
      <c r="J314" t="s">
        <v>277</v>
      </c>
      <c r="K314" t="s">
        <v>277</v>
      </c>
    </row>
    <row r="315" spans="1:11" ht="14.4" x14ac:dyDescent="0.3">
      <c r="A315"/>
      <c r="B315"/>
      <c r="C315"/>
      <c r="D315"/>
      <c r="E315"/>
      <c r="F315"/>
      <c r="G315" t="s">
        <v>277</v>
      </c>
      <c r="H315" t="s">
        <v>277</v>
      </c>
      <c r="I315" t="s">
        <v>277</v>
      </c>
      <c r="J315" t="s">
        <v>277</v>
      </c>
      <c r="K315" t="s">
        <v>277</v>
      </c>
    </row>
    <row r="316" spans="1:11" ht="14.4" x14ac:dyDescent="0.3">
      <c r="A316"/>
      <c r="B316"/>
      <c r="C316"/>
      <c r="D316"/>
      <c r="E316"/>
      <c r="F316"/>
      <c r="G316" t="s">
        <v>277</v>
      </c>
      <c r="H316" t="s">
        <v>277</v>
      </c>
      <c r="I316" t="s">
        <v>277</v>
      </c>
      <c r="J316" t="s">
        <v>277</v>
      </c>
      <c r="K316" t="s">
        <v>277</v>
      </c>
    </row>
    <row r="317" spans="1:11" ht="14.4" x14ac:dyDescent="0.3">
      <c r="A317"/>
      <c r="B317"/>
      <c r="C317"/>
      <c r="D317"/>
      <c r="E317"/>
      <c r="F317"/>
      <c r="G317" t="s">
        <v>277</v>
      </c>
      <c r="H317" t="s">
        <v>277</v>
      </c>
      <c r="I317" t="s">
        <v>277</v>
      </c>
      <c r="J317" t="s">
        <v>277</v>
      </c>
      <c r="K317" t="s">
        <v>277</v>
      </c>
    </row>
    <row r="318" spans="1:11" ht="14.4" x14ac:dyDescent="0.3">
      <c r="A318"/>
      <c r="B318"/>
      <c r="C318"/>
      <c r="D318"/>
      <c r="E318"/>
      <c r="F318"/>
      <c r="G318" t="s">
        <v>277</v>
      </c>
      <c r="H318" t="s">
        <v>277</v>
      </c>
      <c r="I318" t="s">
        <v>277</v>
      </c>
      <c r="J318" t="s">
        <v>277</v>
      </c>
      <c r="K318" t="s">
        <v>277</v>
      </c>
    </row>
    <row r="319" spans="1:11" ht="14.4" x14ac:dyDescent="0.3">
      <c r="A319"/>
      <c r="B319"/>
      <c r="C319"/>
      <c r="D319"/>
      <c r="E319"/>
      <c r="F319"/>
      <c r="G319" t="s">
        <v>277</v>
      </c>
      <c r="H319" t="s">
        <v>277</v>
      </c>
      <c r="I319" t="s">
        <v>277</v>
      </c>
      <c r="J319" t="s">
        <v>277</v>
      </c>
      <c r="K319" t="s">
        <v>277</v>
      </c>
    </row>
    <row r="320" spans="1:11" ht="14.4" x14ac:dyDescent="0.3">
      <c r="A320"/>
      <c r="B320"/>
      <c r="C320"/>
      <c r="D320"/>
      <c r="E320"/>
      <c r="F320"/>
      <c r="G320" t="s">
        <v>277</v>
      </c>
      <c r="H320" t="s">
        <v>277</v>
      </c>
      <c r="I320" t="s">
        <v>277</v>
      </c>
      <c r="J320" t="s">
        <v>277</v>
      </c>
      <c r="K320" t="s">
        <v>277</v>
      </c>
    </row>
    <row r="321" spans="1:11" ht="14.4" x14ac:dyDescent="0.3">
      <c r="A321"/>
      <c r="B321"/>
      <c r="C321"/>
      <c r="D321"/>
      <c r="E321"/>
      <c r="F321"/>
      <c r="G321" t="s">
        <v>277</v>
      </c>
      <c r="H321" t="s">
        <v>277</v>
      </c>
      <c r="I321" t="s">
        <v>277</v>
      </c>
      <c r="J321" t="s">
        <v>277</v>
      </c>
      <c r="K321" t="s">
        <v>277</v>
      </c>
    </row>
    <row r="322" spans="1:11" ht="14.4" x14ac:dyDescent="0.3">
      <c r="A322"/>
      <c r="B322"/>
      <c r="C322"/>
      <c r="D322"/>
      <c r="E322"/>
      <c r="F322"/>
      <c r="G322" t="s">
        <v>277</v>
      </c>
      <c r="H322" t="s">
        <v>277</v>
      </c>
      <c r="I322" t="s">
        <v>277</v>
      </c>
      <c r="J322" t="s">
        <v>277</v>
      </c>
      <c r="K322" t="s">
        <v>277</v>
      </c>
    </row>
    <row r="323" spans="1:11" ht="14.4" x14ac:dyDescent="0.3">
      <c r="A323"/>
      <c r="B323"/>
      <c r="C323"/>
      <c r="D323"/>
      <c r="E323"/>
      <c r="F323"/>
      <c r="G323" t="s">
        <v>277</v>
      </c>
      <c r="H323" t="s">
        <v>277</v>
      </c>
      <c r="I323" t="s">
        <v>277</v>
      </c>
      <c r="J323" t="s">
        <v>277</v>
      </c>
      <c r="K323" t="s">
        <v>277</v>
      </c>
    </row>
    <row r="324" spans="1:11" ht="14.4" x14ac:dyDescent="0.3">
      <c r="A324"/>
      <c r="B324"/>
      <c r="C324"/>
      <c r="D324"/>
      <c r="E324"/>
      <c r="F324"/>
      <c r="G324" t="s">
        <v>277</v>
      </c>
      <c r="H324" t="s">
        <v>277</v>
      </c>
      <c r="I324" t="s">
        <v>277</v>
      </c>
      <c r="J324" t="s">
        <v>277</v>
      </c>
      <c r="K324" t="s">
        <v>277</v>
      </c>
    </row>
    <row r="325" spans="1:11" ht="14.4" x14ac:dyDescent="0.3">
      <c r="A325"/>
      <c r="B325"/>
      <c r="C325"/>
      <c r="D325"/>
      <c r="E325"/>
      <c r="F325"/>
      <c r="G325" t="s">
        <v>277</v>
      </c>
      <c r="H325" t="s">
        <v>277</v>
      </c>
      <c r="I325" t="s">
        <v>277</v>
      </c>
      <c r="J325" t="s">
        <v>277</v>
      </c>
      <c r="K325" t="s">
        <v>277</v>
      </c>
    </row>
    <row r="326" spans="1:11" ht="14.4" x14ac:dyDescent="0.3">
      <c r="A326"/>
      <c r="B326"/>
      <c r="C326"/>
      <c r="D326"/>
      <c r="E326"/>
      <c r="F326"/>
      <c r="G326" t="s">
        <v>277</v>
      </c>
      <c r="H326" t="s">
        <v>277</v>
      </c>
      <c r="I326" t="s">
        <v>277</v>
      </c>
      <c r="J326" t="s">
        <v>277</v>
      </c>
      <c r="K326" t="s">
        <v>277</v>
      </c>
    </row>
    <row r="327" spans="1:11" ht="14.4" x14ac:dyDescent="0.3">
      <c r="A327"/>
      <c r="B327"/>
      <c r="C327"/>
      <c r="D327"/>
      <c r="E327"/>
      <c r="F327"/>
      <c r="G327" t="s">
        <v>277</v>
      </c>
      <c r="H327" t="s">
        <v>277</v>
      </c>
      <c r="I327" t="s">
        <v>277</v>
      </c>
      <c r="J327" t="s">
        <v>277</v>
      </c>
      <c r="K327" t="s">
        <v>277</v>
      </c>
    </row>
    <row r="328" spans="1:11" ht="14.4" x14ac:dyDescent="0.3">
      <c r="A328"/>
      <c r="B328"/>
      <c r="C328"/>
      <c r="D328"/>
      <c r="E328"/>
      <c r="F328"/>
      <c r="G328" t="s">
        <v>277</v>
      </c>
      <c r="H328" t="s">
        <v>277</v>
      </c>
      <c r="I328" t="s">
        <v>277</v>
      </c>
      <c r="J328" t="s">
        <v>277</v>
      </c>
      <c r="K328" t="s">
        <v>277</v>
      </c>
    </row>
    <row r="329" spans="1:11" ht="14.4" x14ac:dyDescent="0.3">
      <c r="A329"/>
      <c r="B329"/>
      <c r="C329"/>
      <c r="D329"/>
      <c r="E329"/>
      <c r="F329"/>
      <c r="G329" t="s">
        <v>277</v>
      </c>
      <c r="H329" t="s">
        <v>277</v>
      </c>
      <c r="I329" t="s">
        <v>277</v>
      </c>
      <c r="J329" t="s">
        <v>277</v>
      </c>
      <c r="K329" t="s">
        <v>277</v>
      </c>
    </row>
    <row r="330" spans="1:11" ht="14.4" x14ac:dyDescent="0.3">
      <c r="A330"/>
      <c r="B330"/>
      <c r="C330"/>
      <c r="D330"/>
      <c r="E330"/>
      <c r="F330"/>
      <c r="G330" t="s">
        <v>277</v>
      </c>
      <c r="H330" t="s">
        <v>277</v>
      </c>
      <c r="I330" t="s">
        <v>277</v>
      </c>
      <c r="J330" t="s">
        <v>277</v>
      </c>
      <c r="K330" t="s">
        <v>277</v>
      </c>
    </row>
    <row r="331" spans="1:11" ht="14.4" x14ac:dyDescent="0.3">
      <c r="A331"/>
      <c r="B331"/>
      <c r="C331"/>
      <c r="D331"/>
      <c r="E331"/>
      <c r="F331"/>
      <c r="G331" t="s">
        <v>277</v>
      </c>
      <c r="H331" t="s">
        <v>277</v>
      </c>
      <c r="I331" t="s">
        <v>277</v>
      </c>
      <c r="J331" t="s">
        <v>277</v>
      </c>
      <c r="K331" t="s">
        <v>277</v>
      </c>
    </row>
    <row r="332" spans="1:11" ht="14.4" x14ac:dyDescent="0.3">
      <c r="A332"/>
      <c r="B332"/>
      <c r="C332"/>
      <c r="D332"/>
      <c r="E332"/>
      <c r="F332"/>
      <c r="G332" t="s">
        <v>277</v>
      </c>
      <c r="H332" t="s">
        <v>277</v>
      </c>
      <c r="I332" t="s">
        <v>277</v>
      </c>
      <c r="J332" t="s">
        <v>277</v>
      </c>
      <c r="K332" t="s">
        <v>277</v>
      </c>
    </row>
    <row r="333" spans="1:11" ht="14.4" x14ac:dyDescent="0.3">
      <c r="A333"/>
      <c r="B333"/>
      <c r="C333"/>
      <c r="D333"/>
      <c r="E333"/>
      <c r="F333"/>
      <c r="G333" t="s">
        <v>277</v>
      </c>
      <c r="H333" t="s">
        <v>277</v>
      </c>
      <c r="I333" t="s">
        <v>277</v>
      </c>
      <c r="J333" t="s">
        <v>277</v>
      </c>
      <c r="K333" t="s">
        <v>277</v>
      </c>
    </row>
    <row r="334" spans="1:11" ht="14.4" x14ac:dyDescent="0.3">
      <c r="A334"/>
      <c r="B334"/>
      <c r="C334"/>
      <c r="D334"/>
      <c r="E334"/>
      <c r="F334"/>
      <c r="G334" t="s">
        <v>277</v>
      </c>
      <c r="H334" t="s">
        <v>277</v>
      </c>
      <c r="I334" t="s">
        <v>277</v>
      </c>
      <c r="J334" t="s">
        <v>277</v>
      </c>
      <c r="K334" t="s">
        <v>277</v>
      </c>
    </row>
    <row r="335" spans="1:11" ht="14.4" x14ac:dyDescent="0.3">
      <c r="A335"/>
      <c r="B335"/>
      <c r="C335"/>
      <c r="D335"/>
      <c r="E335"/>
      <c r="F335"/>
      <c r="G335" t="s">
        <v>277</v>
      </c>
      <c r="H335" t="s">
        <v>277</v>
      </c>
      <c r="I335" t="s">
        <v>277</v>
      </c>
      <c r="J335" t="s">
        <v>277</v>
      </c>
      <c r="K335" t="s">
        <v>277</v>
      </c>
    </row>
    <row r="336" spans="1:11" ht="14.4" x14ac:dyDescent="0.3">
      <c r="A336"/>
      <c r="B336"/>
      <c r="C336"/>
      <c r="D336"/>
      <c r="E336"/>
      <c r="F336"/>
      <c r="G336" t="s">
        <v>277</v>
      </c>
      <c r="H336" t="s">
        <v>277</v>
      </c>
      <c r="I336" t="s">
        <v>277</v>
      </c>
      <c r="J336" t="s">
        <v>277</v>
      </c>
      <c r="K336" t="s">
        <v>277</v>
      </c>
    </row>
    <row r="337" spans="1:11" ht="14.4" x14ac:dyDescent="0.3">
      <c r="A337"/>
      <c r="B337"/>
      <c r="C337"/>
      <c r="D337"/>
      <c r="E337"/>
      <c r="F337"/>
      <c r="G337" t="s">
        <v>277</v>
      </c>
      <c r="H337" t="s">
        <v>277</v>
      </c>
      <c r="I337" t="s">
        <v>277</v>
      </c>
      <c r="J337" t="s">
        <v>277</v>
      </c>
      <c r="K337" t="s">
        <v>277</v>
      </c>
    </row>
    <row r="338" spans="1:11" ht="14.4" x14ac:dyDescent="0.3">
      <c r="A338"/>
      <c r="B338"/>
      <c r="C338"/>
      <c r="D338"/>
      <c r="E338"/>
      <c r="F338"/>
      <c r="G338" t="s">
        <v>277</v>
      </c>
      <c r="H338" t="s">
        <v>277</v>
      </c>
      <c r="I338" t="s">
        <v>277</v>
      </c>
      <c r="J338" t="s">
        <v>277</v>
      </c>
      <c r="K338" t="s">
        <v>277</v>
      </c>
    </row>
    <row r="339" spans="1:11" ht="14.4" x14ac:dyDescent="0.3">
      <c r="A339"/>
      <c r="B339"/>
      <c r="C339"/>
      <c r="D339"/>
      <c r="E339"/>
      <c r="F339"/>
      <c r="G339" t="s">
        <v>277</v>
      </c>
      <c r="H339" t="s">
        <v>277</v>
      </c>
      <c r="I339" t="s">
        <v>277</v>
      </c>
      <c r="J339" t="s">
        <v>277</v>
      </c>
      <c r="K339" t="s">
        <v>277</v>
      </c>
    </row>
    <row r="340" spans="1:11" ht="14.4" x14ac:dyDescent="0.3">
      <c r="A340"/>
      <c r="B340"/>
      <c r="C340"/>
      <c r="D340"/>
      <c r="E340"/>
      <c r="F340"/>
      <c r="G340" t="s">
        <v>277</v>
      </c>
      <c r="H340" t="s">
        <v>277</v>
      </c>
      <c r="I340" t="s">
        <v>277</v>
      </c>
      <c r="J340" t="s">
        <v>277</v>
      </c>
      <c r="K340" t="s">
        <v>277</v>
      </c>
    </row>
    <row r="341" spans="1:11" ht="14.4" x14ac:dyDescent="0.3">
      <c r="A341"/>
      <c r="B341"/>
      <c r="C341"/>
      <c r="D341"/>
      <c r="E341"/>
      <c r="F341"/>
      <c r="G341" t="s">
        <v>277</v>
      </c>
      <c r="H341" t="s">
        <v>277</v>
      </c>
      <c r="I341" t="s">
        <v>277</v>
      </c>
      <c r="J341" t="s">
        <v>277</v>
      </c>
      <c r="K341" t="s">
        <v>277</v>
      </c>
    </row>
    <row r="342" spans="1:11" ht="14.4" x14ac:dyDescent="0.3">
      <c r="A342"/>
      <c r="B342"/>
      <c r="C342"/>
      <c r="D342"/>
      <c r="E342"/>
      <c r="F342"/>
      <c r="G342" t="s">
        <v>277</v>
      </c>
      <c r="H342" t="s">
        <v>277</v>
      </c>
      <c r="I342" t="s">
        <v>277</v>
      </c>
      <c r="J342" t="s">
        <v>277</v>
      </c>
      <c r="K342" t="s">
        <v>277</v>
      </c>
    </row>
    <row r="343" spans="1:11" ht="14.4" x14ac:dyDescent="0.3">
      <c r="A343"/>
      <c r="B343"/>
      <c r="C343"/>
      <c r="D343"/>
      <c r="E343"/>
      <c r="F343"/>
      <c r="G343" t="s">
        <v>277</v>
      </c>
      <c r="H343" t="s">
        <v>277</v>
      </c>
      <c r="I343" t="s">
        <v>277</v>
      </c>
      <c r="J343" t="s">
        <v>277</v>
      </c>
      <c r="K343" t="s">
        <v>277</v>
      </c>
    </row>
    <row r="344" spans="1:11" ht="14.4" x14ac:dyDescent="0.3">
      <c r="A344"/>
      <c r="B344"/>
      <c r="C344"/>
      <c r="D344"/>
      <c r="E344"/>
      <c r="F344"/>
      <c r="G344" t="s">
        <v>277</v>
      </c>
      <c r="H344" t="s">
        <v>277</v>
      </c>
      <c r="I344" t="s">
        <v>277</v>
      </c>
      <c r="J344" t="s">
        <v>277</v>
      </c>
      <c r="K344" t="s">
        <v>277</v>
      </c>
    </row>
    <row r="345" spans="1:11" ht="14.4" x14ac:dyDescent="0.3">
      <c r="A345"/>
      <c r="B345"/>
      <c r="C345"/>
      <c r="D345"/>
      <c r="E345"/>
      <c r="F345"/>
      <c r="G345" t="s">
        <v>277</v>
      </c>
      <c r="H345" t="s">
        <v>277</v>
      </c>
      <c r="I345" t="s">
        <v>277</v>
      </c>
      <c r="J345" t="s">
        <v>277</v>
      </c>
      <c r="K345" t="s">
        <v>277</v>
      </c>
    </row>
    <row r="346" spans="1:11" ht="14.4" x14ac:dyDescent="0.3">
      <c r="A346"/>
      <c r="B346"/>
      <c r="C346"/>
      <c r="D346"/>
      <c r="E346"/>
      <c r="F346"/>
      <c r="G346" t="s">
        <v>277</v>
      </c>
      <c r="H346" t="s">
        <v>277</v>
      </c>
      <c r="I346" t="s">
        <v>277</v>
      </c>
      <c r="J346" t="s">
        <v>277</v>
      </c>
      <c r="K346" t="s">
        <v>277</v>
      </c>
    </row>
    <row r="347" spans="1:11" ht="14.4" x14ac:dyDescent="0.3">
      <c r="A347"/>
      <c r="B347"/>
      <c r="C347"/>
      <c r="D347"/>
      <c r="E347"/>
      <c r="F347"/>
      <c r="G347" t="s">
        <v>277</v>
      </c>
      <c r="H347" t="s">
        <v>277</v>
      </c>
      <c r="I347" t="s">
        <v>277</v>
      </c>
      <c r="J347" t="s">
        <v>277</v>
      </c>
      <c r="K347" t="s">
        <v>277</v>
      </c>
    </row>
    <row r="348" spans="1:11" ht="14.4" x14ac:dyDescent="0.3">
      <c r="A348"/>
      <c r="B348"/>
      <c r="C348"/>
      <c r="D348"/>
      <c r="E348"/>
      <c r="F348"/>
      <c r="G348" t="s">
        <v>277</v>
      </c>
      <c r="H348" t="s">
        <v>277</v>
      </c>
      <c r="I348" t="s">
        <v>277</v>
      </c>
      <c r="J348" t="s">
        <v>277</v>
      </c>
      <c r="K348" t="s">
        <v>277</v>
      </c>
    </row>
    <row r="349" spans="1:11" ht="14.4" x14ac:dyDescent="0.3">
      <c r="A349"/>
      <c r="B349"/>
      <c r="C349"/>
      <c r="D349"/>
      <c r="E349"/>
      <c r="F349"/>
      <c r="G349" t="s">
        <v>277</v>
      </c>
      <c r="H349" t="s">
        <v>277</v>
      </c>
      <c r="I349" t="s">
        <v>277</v>
      </c>
      <c r="J349" t="s">
        <v>277</v>
      </c>
      <c r="K349" t="s">
        <v>277</v>
      </c>
    </row>
    <row r="350" spans="1:11" ht="14.4" x14ac:dyDescent="0.3">
      <c r="A350"/>
      <c r="B350"/>
      <c r="C350"/>
      <c r="D350"/>
      <c r="E350"/>
      <c r="F350"/>
      <c r="G350" t="s">
        <v>277</v>
      </c>
      <c r="H350" t="s">
        <v>277</v>
      </c>
      <c r="I350" t="s">
        <v>277</v>
      </c>
      <c r="J350" t="s">
        <v>277</v>
      </c>
      <c r="K350" t="s">
        <v>277</v>
      </c>
    </row>
    <row r="351" spans="1:11" ht="14.4" x14ac:dyDescent="0.3">
      <c r="A351"/>
      <c r="B351"/>
      <c r="C351"/>
      <c r="D351"/>
      <c r="E351"/>
      <c r="F351"/>
      <c r="G351" t="s">
        <v>277</v>
      </c>
      <c r="H351" t="s">
        <v>277</v>
      </c>
      <c r="I351" t="s">
        <v>277</v>
      </c>
      <c r="J351" t="s">
        <v>277</v>
      </c>
      <c r="K351" t="s">
        <v>277</v>
      </c>
    </row>
    <row r="352" spans="1:11" ht="14.4" x14ac:dyDescent="0.3">
      <c r="A352"/>
      <c r="B352"/>
      <c r="C352"/>
      <c r="D352"/>
      <c r="E352"/>
      <c r="F352"/>
      <c r="G352" t="s">
        <v>277</v>
      </c>
      <c r="H352" t="s">
        <v>277</v>
      </c>
      <c r="I352" t="s">
        <v>277</v>
      </c>
      <c r="J352" t="s">
        <v>277</v>
      </c>
      <c r="K352" t="s">
        <v>277</v>
      </c>
    </row>
    <row r="353" spans="1:11" ht="14.4" x14ac:dyDescent="0.3">
      <c r="A353"/>
      <c r="B353"/>
      <c r="C353"/>
      <c r="D353"/>
      <c r="E353"/>
      <c r="F353"/>
      <c r="G353" t="s">
        <v>277</v>
      </c>
      <c r="H353" t="s">
        <v>277</v>
      </c>
      <c r="I353" t="s">
        <v>277</v>
      </c>
      <c r="J353" t="s">
        <v>277</v>
      </c>
      <c r="K353" t="s">
        <v>277</v>
      </c>
    </row>
    <row r="354" spans="1:11" ht="14.4" x14ac:dyDescent="0.3">
      <c r="A354"/>
      <c r="B354"/>
      <c r="C354"/>
      <c r="D354"/>
      <c r="E354"/>
      <c r="F354"/>
      <c r="G354" t="s">
        <v>277</v>
      </c>
      <c r="H354" t="s">
        <v>277</v>
      </c>
      <c r="I354" t="s">
        <v>277</v>
      </c>
      <c r="J354" t="s">
        <v>277</v>
      </c>
      <c r="K354" t="s">
        <v>277</v>
      </c>
    </row>
    <row r="355" spans="1:11" ht="14.4" x14ac:dyDescent="0.3">
      <c r="A355"/>
      <c r="B355"/>
      <c r="C355"/>
      <c r="D355"/>
      <c r="E355"/>
      <c r="F355"/>
      <c r="G355" t="s">
        <v>277</v>
      </c>
      <c r="H355" t="s">
        <v>277</v>
      </c>
      <c r="I355" t="s">
        <v>277</v>
      </c>
      <c r="J355" t="s">
        <v>277</v>
      </c>
      <c r="K355" t="s">
        <v>277</v>
      </c>
    </row>
    <row r="356" spans="1:11" ht="14.4" x14ac:dyDescent="0.3">
      <c r="A356"/>
      <c r="B356"/>
      <c r="C356"/>
      <c r="D356"/>
      <c r="E356"/>
      <c r="F356"/>
      <c r="G356" t="s">
        <v>277</v>
      </c>
      <c r="H356" t="s">
        <v>277</v>
      </c>
      <c r="I356" t="s">
        <v>277</v>
      </c>
      <c r="J356" t="s">
        <v>277</v>
      </c>
      <c r="K356" t="s">
        <v>277</v>
      </c>
    </row>
    <row r="357" spans="1:11" ht="14.4" x14ac:dyDescent="0.3">
      <c r="A357"/>
      <c r="B357"/>
      <c r="C357"/>
      <c r="D357"/>
      <c r="E357"/>
      <c r="F357"/>
      <c r="G357" t="s">
        <v>277</v>
      </c>
      <c r="H357" t="s">
        <v>277</v>
      </c>
      <c r="I357" t="s">
        <v>277</v>
      </c>
      <c r="J357" t="s">
        <v>277</v>
      </c>
      <c r="K357" t="s">
        <v>277</v>
      </c>
    </row>
    <row r="358" spans="1:11" ht="14.4" x14ac:dyDescent="0.3">
      <c r="A358"/>
      <c r="B358"/>
      <c r="C358"/>
      <c r="D358"/>
      <c r="E358"/>
      <c r="F358"/>
      <c r="G358" t="s">
        <v>277</v>
      </c>
      <c r="H358" t="s">
        <v>277</v>
      </c>
      <c r="I358" t="s">
        <v>277</v>
      </c>
      <c r="J358" t="s">
        <v>277</v>
      </c>
      <c r="K358" t="s">
        <v>277</v>
      </c>
    </row>
    <row r="359" spans="1:11" ht="14.4" x14ac:dyDescent="0.3">
      <c r="A359"/>
      <c r="B359"/>
      <c r="C359"/>
      <c r="D359"/>
      <c r="E359"/>
      <c r="F359"/>
      <c r="G359" t="s">
        <v>277</v>
      </c>
      <c r="H359" t="s">
        <v>277</v>
      </c>
      <c r="I359" t="s">
        <v>277</v>
      </c>
      <c r="J359" t="s">
        <v>277</v>
      </c>
      <c r="K359" t="s">
        <v>277</v>
      </c>
    </row>
    <row r="360" spans="1:11" ht="14.4" x14ac:dyDescent="0.3">
      <c r="A360"/>
      <c r="B360"/>
      <c r="C360"/>
      <c r="D360"/>
      <c r="E360"/>
      <c r="F360"/>
      <c r="G360" t="s">
        <v>277</v>
      </c>
      <c r="H360" t="s">
        <v>277</v>
      </c>
      <c r="I360" t="s">
        <v>277</v>
      </c>
      <c r="J360" t="s">
        <v>277</v>
      </c>
      <c r="K360" t="s">
        <v>277</v>
      </c>
    </row>
    <row r="361" spans="1:11" ht="14.4" x14ac:dyDescent="0.3">
      <c r="A361"/>
      <c r="B361"/>
      <c r="C361"/>
      <c r="D361"/>
      <c r="E361"/>
      <c r="F361"/>
      <c r="G361" t="s">
        <v>277</v>
      </c>
      <c r="H361" t="s">
        <v>277</v>
      </c>
      <c r="I361" t="s">
        <v>277</v>
      </c>
      <c r="J361" t="s">
        <v>277</v>
      </c>
      <c r="K361" t="s">
        <v>277</v>
      </c>
    </row>
    <row r="362" spans="1:11" ht="14.4" x14ac:dyDescent="0.3">
      <c r="A362"/>
      <c r="B362"/>
      <c r="C362"/>
      <c r="D362"/>
      <c r="E362"/>
      <c r="F362"/>
      <c r="G362" t="s">
        <v>277</v>
      </c>
      <c r="H362" t="s">
        <v>277</v>
      </c>
      <c r="I362" t="s">
        <v>277</v>
      </c>
      <c r="J362" t="s">
        <v>277</v>
      </c>
      <c r="K362" t="s">
        <v>277</v>
      </c>
    </row>
    <row r="363" spans="1:11" ht="14.4" x14ac:dyDescent="0.3">
      <c r="A363"/>
      <c r="B363"/>
      <c r="C363"/>
      <c r="D363"/>
      <c r="E363"/>
      <c r="F363"/>
      <c r="G363" t="s">
        <v>277</v>
      </c>
      <c r="H363" t="s">
        <v>277</v>
      </c>
      <c r="I363" t="s">
        <v>277</v>
      </c>
      <c r="J363" t="s">
        <v>277</v>
      </c>
      <c r="K363" t="s">
        <v>277</v>
      </c>
    </row>
    <row r="364" spans="1:11" ht="14.4" x14ac:dyDescent="0.3">
      <c r="A364"/>
      <c r="B364"/>
      <c r="C364"/>
      <c r="D364"/>
      <c r="E364"/>
      <c r="F364"/>
      <c r="G364" t="s">
        <v>277</v>
      </c>
      <c r="H364" t="s">
        <v>277</v>
      </c>
      <c r="I364" t="s">
        <v>277</v>
      </c>
      <c r="J364" t="s">
        <v>277</v>
      </c>
      <c r="K364" t="s">
        <v>277</v>
      </c>
    </row>
    <row r="365" spans="1:11" ht="14.4" x14ac:dyDescent="0.3">
      <c r="A365"/>
      <c r="B365"/>
      <c r="C365"/>
      <c r="D365"/>
      <c r="E365"/>
      <c r="F365"/>
      <c r="G365" t="s">
        <v>277</v>
      </c>
      <c r="H365" t="s">
        <v>277</v>
      </c>
      <c r="I365" t="s">
        <v>277</v>
      </c>
      <c r="J365" t="s">
        <v>277</v>
      </c>
      <c r="K365" t="s">
        <v>277</v>
      </c>
    </row>
    <row r="366" spans="1:11" ht="14.4" x14ac:dyDescent="0.3">
      <c r="A366"/>
      <c r="B366"/>
      <c r="C366"/>
      <c r="D366"/>
      <c r="E366"/>
      <c r="F366"/>
      <c r="G366" t="s">
        <v>277</v>
      </c>
      <c r="H366" t="s">
        <v>277</v>
      </c>
      <c r="I366" t="s">
        <v>277</v>
      </c>
      <c r="J366" t="s">
        <v>277</v>
      </c>
      <c r="K366" t="s">
        <v>277</v>
      </c>
    </row>
    <row r="367" spans="1:11" ht="14.4" x14ac:dyDescent="0.3">
      <c r="A367"/>
      <c r="B367"/>
      <c r="C367"/>
      <c r="D367"/>
      <c r="E367"/>
      <c r="F367"/>
      <c r="G367" t="s">
        <v>277</v>
      </c>
      <c r="H367" t="s">
        <v>277</v>
      </c>
      <c r="I367" t="s">
        <v>277</v>
      </c>
      <c r="J367" t="s">
        <v>277</v>
      </c>
      <c r="K367" t="s">
        <v>277</v>
      </c>
    </row>
    <row r="368" spans="1:11" ht="14.4" x14ac:dyDescent="0.3">
      <c r="A368"/>
      <c r="B368"/>
      <c r="C368"/>
      <c r="D368"/>
      <c r="E368"/>
      <c r="F368"/>
      <c r="G368" t="s">
        <v>277</v>
      </c>
      <c r="H368" t="s">
        <v>277</v>
      </c>
      <c r="I368" t="s">
        <v>277</v>
      </c>
      <c r="J368" t="s">
        <v>277</v>
      </c>
      <c r="K368" t="s">
        <v>277</v>
      </c>
    </row>
    <row r="369" spans="1:11" ht="14.4" x14ac:dyDescent="0.3">
      <c r="A369"/>
      <c r="B369"/>
      <c r="C369"/>
      <c r="D369"/>
      <c r="E369"/>
      <c r="F369"/>
      <c r="G369" t="s">
        <v>277</v>
      </c>
      <c r="H369" t="s">
        <v>277</v>
      </c>
      <c r="I369" t="s">
        <v>277</v>
      </c>
      <c r="J369" t="s">
        <v>277</v>
      </c>
      <c r="K369" t="s">
        <v>277</v>
      </c>
    </row>
    <row r="370" spans="1:11" ht="14.4" x14ac:dyDescent="0.3">
      <c r="A370"/>
      <c r="B370"/>
      <c r="C370"/>
      <c r="D370"/>
      <c r="E370"/>
      <c r="F370"/>
      <c r="G370" t="s">
        <v>277</v>
      </c>
      <c r="H370" t="s">
        <v>277</v>
      </c>
      <c r="I370" t="s">
        <v>277</v>
      </c>
      <c r="J370" t="s">
        <v>277</v>
      </c>
      <c r="K370" t="s">
        <v>277</v>
      </c>
    </row>
    <row r="371" spans="1:11" ht="14.4" x14ac:dyDescent="0.3">
      <c r="A371"/>
      <c r="B371"/>
      <c r="C371"/>
      <c r="D371"/>
      <c r="E371"/>
      <c r="F371"/>
      <c r="G371" t="s">
        <v>277</v>
      </c>
      <c r="H371" t="s">
        <v>277</v>
      </c>
      <c r="I371" t="s">
        <v>277</v>
      </c>
      <c r="J371" t="s">
        <v>277</v>
      </c>
      <c r="K371" t="s">
        <v>277</v>
      </c>
    </row>
    <row r="372" spans="1:11" ht="14.4" x14ac:dyDescent="0.3">
      <c r="A372"/>
      <c r="B372"/>
      <c r="C372"/>
      <c r="D372"/>
      <c r="E372"/>
      <c r="F372"/>
      <c r="G372" t="s">
        <v>277</v>
      </c>
      <c r="H372" t="s">
        <v>277</v>
      </c>
      <c r="I372" t="s">
        <v>277</v>
      </c>
      <c r="J372" t="s">
        <v>277</v>
      </c>
      <c r="K372" t="s">
        <v>277</v>
      </c>
    </row>
    <row r="373" spans="1:11" ht="14.4" x14ac:dyDescent="0.3">
      <c r="A373"/>
      <c r="B373"/>
      <c r="C373"/>
      <c r="D373"/>
      <c r="E373"/>
      <c r="F373"/>
      <c r="G373" t="s">
        <v>277</v>
      </c>
      <c r="H373" t="s">
        <v>277</v>
      </c>
      <c r="I373" t="s">
        <v>277</v>
      </c>
      <c r="J373" t="s">
        <v>277</v>
      </c>
      <c r="K373" t="s">
        <v>277</v>
      </c>
    </row>
    <row r="374" spans="1:11" ht="14.4" x14ac:dyDescent="0.3">
      <c r="A374"/>
      <c r="B374"/>
      <c r="C374"/>
      <c r="D374"/>
      <c r="E374"/>
      <c r="F374"/>
      <c r="G374" t="s">
        <v>277</v>
      </c>
      <c r="H374" t="s">
        <v>277</v>
      </c>
      <c r="I374" t="s">
        <v>277</v>
      </c>
      <c r="J374" t="s">
        <v>277</v>
      </c>
      <c r="K374" t="s">
        <v>277</v>
      </c>
    </row>
    <row r="375" spans="1:11" ht="14.4" x14ac:dyDescent="0.3">
      <c r="A375"/>
      <c r="B375"/>
      <c r="C375"/>
      <c r="D375"/>
      <c r="E375"/>
      <c r="F375"/>
      <c r="G375" t="s">
        <v>277</v>
      </c>
      <c r="H375" t="s">
        <v>277</v>
      </c>
      <c r="I375" t="s">
        <v>277</v>
      </c>
      <c r="J375" t="s">
        <v>277</v>
      </c>
      <c r="K375" t="s">
        <v>277</v>
      </c>
    </row>
    <row r="376" spans="1:11" ht="14.4" x14ac:dyDescent="0.3">
      <c r="A376"/>
      <c r="B376"/>
      <c r="C376"/>
      <c r="D376"/>
      <c r="E376"/>
      <c r="F376"/>
      <c r="G376" t="s">
        <v>277</v>
      </c>
      <c r="H376" t="s">
        <v>277</v>
      </c>
      <c r="I376" t="s">
        <v>277</v>
      </c>
      <c r="J376" t="s">
        <v>277</v>
      </c>
      <c r="K376" t="s">
        <v>277</v>
      </c>
    </row>
    <row r="377" spans="1:11" ht="14.4" x14ac:dyDescent="0.3">
      <c r="A377"/>
      <c r="B377"/>
      <c r="C377"/>
      <c r="D377"/>
      <c r="E377"/>
      <c r="F377"/>
      <c r="G377" t="s">
        <v>277</v>
      </c>
      <c r="H377" t="s">
        <v>277</v>
      </c>
      <c r="I377" t="s">
        <v>277</v>
      </c>
      <c r="J377" t="s">
        <v>277</v>
      </c>
      <c r="K377" t="s">
        <v>277</v>
      </c>
    </row>
    <row r="378" spans="1:11" ht="14.4" x14ac:dyDescent="0.3">
      <c r="A378"/>
      <c r="B378"/>
      <c r="C378"/>
      <c r="D378"/>
      <c r="E378"/>
      <c r="F378"/>
      <c r="G378" t="s">
        <v>277</v>
      </c>
      <c r="H378" t="s">
        <v>277</v>
      </c>
      <c r="I378" t="s">
        <v>277</v>
      </c>
      <c r="J378" t="s">
        <v>277</v>
      </c>
      <c r="K378" t="s">
        <v>277</v>
      </c>
    </row>
    <row r="379" spans="1:11" ht="14.4" x14ac:dyDescent="0.3">
      <c r="A379"/>
      <c r="B379"/>
      <c r="C379"/>
      <c r="D379"/>
      <c r="E379"/>
      <c r="F379"/>
      <c r="G379" t="s">
        <v>277</v>
      </c>
      <c r="H379" t="s">
        <v>277</v>
      </c>
      <c r="I379" t="s">
        <v>277</v>
      </c>
      <c r="J379" t="s">
        <v>277</v>
      </c>
      <c r="K379" t="s">
        <v>277</v>
      </c>
    </row>
    <row r="380" spans="1:11" ht="14.4" x14ac:dyDescent="0.3">
      <c r="A380"/>
      <c r="B380"/>
      <c r="C380"/>
      <c r="D380"/>
      <c r="E380"/>
      <c r="F380"/>
      <c r="G380" t="s">
        <v>277</v>
      </c>
      <c r="H380" t="s">
        <v>277</v>
      </c>
      <c r="I380" t="s">
        <v>277</v>
      </c>
      <c r="J380" t="s">
        <v>277</v>
      </c>
      <c r="K380" t="s">
        <v>277</v>
      </c>
    </row>
    <row r="381" spans="1:11" ht="14.4" x14ac:dyDescent="0.3">
      <c r="A381"/>
      <c r="B381"/>
      <c r="C381"/>
      <c r="D381"/>
      <c r="E381"/>
      <c r="F381"/>
      <c r="G381" t="s">
        <v>277</v>
      </c>
      <c r="H381" t="s">
        <v>277</v>
      </c>
      <c r="I381" t="s">
        <v>277</v>
      </c>
      <c r="J381" t="s">
        <v>277</v>
      </c>
      <c r="K381" t="s">
        <v>277</v>
      </c>
    </row>
    <row r="382" spans="1:11" ht="14.4" x14ac:dyDescent="0.3">
      <c r="A382"/>
      <c r="B382"/>
      <c r="C382"/>
      <c r="D382"/>
      <c r="E382"/>
      <c r="F382"/>
      <c r="G382" t="s">
        <v>277</v>
      </c>
      <c r="H382" t="s">
        <v>277</v>
      </c>
      <c r="I382" t="s">
        <v>277</v>
      </c>
      <c r="J382" t="s">
        <v>277</v>
      </c>
      <c r="K382" t="s">
        <v>277</v>
      </c>
    </row>
    <row r="383" spans="1:11" ht="14.4" x14ac:dyDescent="0.3">
      <c r="A383"/>
      <c r="B383"/>
      <c r="C383"/>
      <c r="D383"/>
      <c r="E383"/>
      <c r="F383"/>
      <c r="G383" t="s">
        <v>277</v>
      </c>
      <c r="H383" t="s">
        <v>277</v>
      </c>
      <c r="I383" t="s">
        <v>277</v>
      </c>
      <c r="J383" t="s">
        <v>277</v>
      </c>
      <c r="K383" t="s">
        <v>277</v>
      </c>
    </row>
    <row r="384" spans="1:11" ht="14.4" x14ac:dyDescent="0.3">
      <c r="A384"/>
      <c r="B384"/>
      <c r="C384"/>
      <c r="D384"/>
      <c r="E384"/>
      <c r="F384"/>
      <c r="G384" t="s">
        <v>277</v>
      </c>
      <c r="H384" t="s">
        <v>277</v>
      </c>
      <c r="I384" t="s">
        <v>277</v>
      </c>
      <c r="J384" t="s">
        <v>277</v>
      </c>
      <c r="K384" t="s">
        <v>277</v>
      </c>
    </row>
    <row r="385" spans="1:11" ht="14.4" x14ac:dyDescent="0.3">
      <c r="A385"/>
      <c r="B385"/>
      <c r="C385"/>
      <c r="D385"/>
      <c r="E385"/>
      <c r="F385"/>
      <c r="G385" t="s">
        <v>277</v>
      </c>
      <c r="H385" t="s">
        <v>277</v>
      </c>
      <c r="I385" t="s">
        <v>277</v>
      </c>
      <c r="J385" t="s">
        <v>277</v>
      </c>
      <c r="K385" t="s">
        <v>277</v>
      </c>
    </row>
    <row r="386" spans="1:11" ht="14.4" x14ac:dyDescent="0.3">
      <c r="A386"/>
      <c r="B386"/>
      <c r="C386"/>
      <c r="D386"/>
      <c r="E386"/>
      <c r="F386"/>
      <c r="G386" t="s">
        <v>277</v>
      </c>
      <c r="H386" t="s">
        <v>277</v>
      </c>
      <c r="I386" t="s">
        <v>277</v>
      </c>
      <c r="J386" t="s">
        <v>277</v>
      </c>
      <c r="K386" t="s">
        <v>277</v>
      </c>
    </row>
    <row r="387" spans="1:11" ht="14.4" x14ac:dyDescent="0.3">
      <c r="A387"/>
      <c r="B387"/>
      <c r="C387"/>
      <c r="D387"/>
      <c r="E387"/>
      <c r="F387"/>
      <c r="G387" t="s">
        <v>277</v>
      </c>
      <c r="H387" t="s">
        <v>277</v>
      </c>
      <c r="I387" t="s">
        <v>277</v>
      </c>
      <c r="J387" t="s">
        <v>277</v>
      </c>
      <c r="K387" t="s">
        <v>277</v>
      </c>
    </row>
    <row r="388" spans="1:11" ht="14.4" x14ac:dyDescent="0.3">
      <c r="A388"/>
      <c r="B388"/>
      <c r="C388"/>
      <c r="D388"/>
      <c r="E388"/>
      <c r="F388"/>
      <c r="G388" t="s">
        <v>277</v>
      </c>
      <c r="H388" t="s">
        <v>277</v>
      </c>
      <c r="I388" t="s">
        <v>277</v>
      </c>
      <c r="J388" t="s">
        <v>277</v>
      </c>
      <c r="K388" t="s">
        <v>277</v>
      </c>
    </row>
    <row r="389" spans="1:11" ht="14.4" x14ac:dyDescent="0.3">
      <c r="A389"/>
      <c r="B389"/>
      <c r="C389"/>
      <c r="D389"/>
      <c r="E389"/>
      <c r="F389"/>
      <c r="G389" t="s">
        <v>277</v>
      </c>
      <c r="H389" t="s">
        <v>277</v>
      </c>
      <c r="I389" t="s">
        <v>277</v>
      </c>
      <c r="J389" t="s">
        <v>277</v>
      </c>
      <c r="K389" t="s">
        <v>277</v>
      </c>
    </row>
    <row r="390" spans="1:11" ht="14.4" x14ac:dyDescent="0.3">
      <c r="A390"/>
      <c r="B390"/>
      <c r="C390"/>
      <c r="D390"/>
      <c r="E390"/>
      <c r="F390"/>
      <c r="G390" t="s">
        <v>277</v>
      </c>
      <c r="H390" t="s">
        <v>277</v>
      </c>
      <c r="I390" t="s">
        <v>277</v>
      </c>
      <c r="J390" t="s">
        <v>277</v>
      </c>
      <c r="K390" t="s">
        <v>277</v>
      </c>
    </row>
    <row r="391" spans="1:11" ht="14.4" x14ac:dyDescent="0.3">
      <c r="A391"/>
      <c r="B391"/>
      <c r="C391"/>
      <c r="D391"/>
      <c r="E391"/>
      <c r="F391"/>
      <c r="G391" t="s">
        <v>277</v>
      </c>
      <c r="H391" t="s">
        <v>277</v>
      </c>
      <c r="I391" t="s">
        <v>277</v>
      </c>
      <c r="J391" t="s">
        <v>277</v>
      </c>
      <c r="K391" t="s">
        <v>277</v>
      </c>
    </row>
    <row r="392" spans="1:11" ht="14.4" x14ac:dyDescent="0.3">
      <c r="A392"/>
      <c r="B392"/>
      <c r="C392"/>
      <c r="D392"/>
      <c r="E392"/>
      <c r="F392"/>
      <c r="G392" t="s">
        <v>277</v>
      </c>
      <c r="H392" t="s">
        <v>277</v>
      </c>
      <c r="I392" t="s">
        <v>277</v>
      </c>
      <c r="J392" t="s">
        <v>277</v>
      </c>
      <c r="K392" t="s">
        <v>277</v>
      </c>
    </row>
    <row r="393" spans="1:11" ht="14.4" x14ac:dyDescent="0.3">
      <c r="A393"/>
      <c r="B393"/>
      <c r="C393"/>
      <c r="D393"/>
      <c r="E393"/>
      <c r="F393"/>
      <c r="G393" t="s">
        <v>277</v>
      </c>
      <c r="H393" t="s">
        <v>277</v>
      </c>
      <c r="I393" t="s">
        <v>277</v>
      </c>
      <c r="J393" t="s">
        <v>277</v>
      </c>
      <c r="K393" t="s">
        <v>277</v>
      </c>
    </row>
    <row r="394" spans="1:11" ht="14.4" x14ac:dyDescent="0.3">
      <c r="A394"/>
      <c r="B394"/>
      <c r="C394"/>
      <c r="D394"/>
      <c r="E394"/>
      <c r="F394"/>
      <c r="G394" t="s">
        <v>277</v>
      </c>
      <c r="H394" t="s">
        <v>277</v>
      </c>
      <c r="I394" t="s">
        <v>277</v>
      </c>
      <c r="J394" t="s">
        <v>277</v>
      </c>
      <c r="K394" t="s">
        <v>277</v>
      </c>
    </row>
    <row r="395" spans="1:11" ht="14.4" x14ac:dyDescent="0.3">
      <c r="A395"/>
      <c r="B395"/>
      <c r="C395"/>
      <c r="D395"/>
      <c r="E395"/>
      <c r="F395"/>
      <c r="G395" t="s">
        <v>277</v>
      </c>
      <c r="H395" t="s">
        <v>277</v>
      </c>
      <c r="I395" t="s">
        <v>277</v>
      </c>
      <c r="J395" t="s">
        <v>277</v>
      </c>
      <c r="K395" t="s">
        <v>277</v>
      </c>
    </row>
    <row r="396" spans="1:11" ht="14.4" x14ac:dyDescent="0.3">
      <c r="A396"/>
      <c r="B396"/>
      <c r="C396"/>
      <c r="D396"/>
      <c r="E396"/>
      <c r="F396"/>
      <c r="G396" t="s">
        <v>277</v>
      </c>
      <c r="H396" t="s">
        <v>277</v>
      </c>
      <c r="I396" t="s">
        <v>277</v>
      </c>
      <c r="J396" t="s">
        <v>277</v>
      </c>
      <c r="K396" t="s">
        <v>277</v>
      </c>
    </row>
    <row r="397" spans="1:11" ht="14.4" x14ac:dyDescent="0.3">
      <c r="A397"/>
      <c r="B397"/>
      <c r="C397"/>
      <c r="D397"/>
      <c r="E397"/>
      <c r="F397"/>
      <c r="G397" t="s">
        <v>277</v>
      </c>
      <c r="H397" t="s">
        <v>277</v>
      </c>
      <c r="I397" t="s">
        <v>277</v>
      </c>
      <c r="J397" t="s">
        <v>277</v>
      </c>
      <c r="K397" t="s">
        <v>277</v>
      </c>
    </row>
    <row r="398" spans="1:11" ht="14.4" x14ac:dyDescent="0.3">
      <c r="A398"/>
      <c r="B398"/>
      <c r="C398"/>
      <c r="D398"/>
      <c r="E398"/>
      <c r="F398"/>
      <c r="G398"/>
      <c r="H398"/>
      <c r="I398"/>
      <c r="J398"/>
      <c r="K398"/>
    </row>
    <row r="399" spans="1:11" ht="14.4" x14ac:dyDescent="0.3">
      <c r="A399"/>
      <c r="B399"/>
      <c r="C399"/>
      <c r="D399"/>
      <c r="E399"/>
      <c r="F399"/>
      <c r="G399"/>
      <c r="H399"/>
      <c r="I399"/>
      <c r="J399"/>
      <c r="K399"/>
    </row>
    <row r="400" spans="1:11" ht="14.4" x14ac:dyDescent="0.3">
      <c r="A400"/>
      <c r="B400"/>
      <c r="C400"/>
      <c r="D400"/>
      <c r="E400"/>
      <c r="F400"/>
      <c r="G400"/>
      <c r="H400"/>
      <c r="I400"/>
      <c r="J400"/>
      <c r="K400"/>
    </row>
    <row r="401" spans="1:11" ht="14.4" x14ac:dyDescent="0.3">
      <c r="A401"/>
      <c r="B401"/>
      <c r="C401"/>
      <c r="D401"/>
      <c r="E401"/>
      <c r="F401"/>
      <c r="G401"/>
      <c r="H401"/>
      <c r="I401"/>
      <c r="J401"/>
      <c r="K401"/>
    </row>
    <row r="402" spans="1:11" ht="14.4" x14ac:dyDescent="0.3">
      <c r="A402"/>
      <c r="B402"/>
      <c r="C402"/>
      <c r="D402"/>
      <c r="E402"/>
      <c r="F402"/>
      <c r="G402"/>
      <c r="H402"/>
      <c r="I402"/>
      <c r="J402"/>
      <c r="K402"/>
    </row>
    <row r="403" spans="1:11" ht="14.4" x14ac:dyDescent="0.3">
      <c r="A403"/>
      <c r="B403"/>
      <c r="C403"/>
      <c r="D403"/>
      <c r="E403"/>
      <c r="F403"/>
      <c r="G403"/>
      <c r="H403"/>
      <c r="I403"/>
      <c r="J403"/>
      <c r="K403"/>
    </row>
    <row r="404" spans="1:11" ht="14.4" x14ac:dyDescent="0.3">
      <c r="A404"/>
      <c r="B404"/>
      <c r="C404"/>
      <c r="D404"/>
      <c r="E404"/>
      <c r="F404"/>
      <c r="G404"/>
      <c r="H404"/>
      <c r="I404"/>
      <c r="J404"/>
      <c r="K404"/>
    </row>
    <row r="405" spans="1:11" ht="14.4" x14ac:dyDescent="0.3">
      <c r="A405"/>
      <c r="B405"/>
      <c r="C405"/>
      <c r="D405"/>
      <c r="E405"/>
      <c r="F405"/>
      <c r="G405"/>
      <c r="H405"/>
      <c r="I405"/>
      <c r="J405"/>
      <c r="K405"/>
    </row>
    <row r="406" spans="1:11" ht="14.4" x14ac:dyDescent="0.3">
      <c r="A406"/>
      <c r="B406"/>
      <c r="C406"/>
      <c r="D406"/>
      <c r="E406"/>
      <c r="F406"/>
      <c r="G406"/>
      <c r="H406"/>
      <c r="I406"/>
      <c r="J406"/>
      <c r="K406"/>
    </row>
    <row r="407" spans="1:11" ht="14.4" x14ac:dyDescent="0.3">
      <c r="A407"/>
      <c r="B407"/>
      <c r="C407"/>
      <c r="D407"/>
      <c r="E407"/>
      <c r="F407"/>
      <c r="G407"/>
      <c r="H407"/>
      <c r="I407"/>
      <c r="J407"/>
      <c r="K407"/>
    </row>
    <row r="408" spans="1:11" ht="14.4" x14ac:dyDescent="0.3">
      <c r="A408"/>
      <c r="B408"/>
      <c r="C408"/>
      <c r="D408"/>
      <c r="E408"/>
      <c r="F408"/>
      <c r="G408"/>
      <c r="H408"/>
      <c r="I408"/>
      <c r="J408"/>
      <c r="K408"/>
    </row>
    <row r="409" spans="1:11" ht="14.4" x14ac:dyDescent="0.3">
      <c r="A409"/>
      <c r="B409"/>
      <c r="C409"/>
      <c r="D409"/>
      <c r="E409"/>
      <c r="F409"/>
      <c r="G409"/>
      <c r="H409"/>
      <c r="I409"/>
      <c r="J409"/>
      <c r="K409"/>
    </row>
    <row r="410" spans="1:11" ht="14.4" x14ac:dyDescent="0.3">
      <c r="A410"/>
      <c r="B410"/>
      <c r="C410"/>
      <c r="D410"/>
      <c r="E410"/>
      <c r="F410"/>
      <c r="G410"/>
      <c r="H410"/>
      <c r="I410"/>
      <c r="J410"/>
      <c r="K410"/>
    </row>
    <row r="411" spans="1:11" ht="14.4" x14ac:dyDescent="0.3">
      <c r="A411"/>
      <c r="B411"/>
      <c r="C411"/>
      <c r="D411"/>
      <c r="E411"/>
      <c r="F411"/>
      <c r="G411"/>
      <c r="H411"/>
      <c r="I411"/>
      <c r="J411"/>
      <c r="K411"/>
    </row>
    <row r="412" spans="1:11" ht="14.4" x14ac:dyDescent="0.3">
      <c r="A412"/>
      <c r="B412"/>
      <c r="C412"/>
      <c r="D412"/>
      <c r="E412"/>
      <c r="F412"/>
      <c r="G412"/>
      <c r="H412"/>
      <c r="I412"/>
      <c r="J412"/>
      <c r="K412"/>
    </row>
    <row r="413" spans="1:11" ht="14.4" x14ac:dyDescent="0.3">
      <c r="A413"/>
      <c r="B413"/>
      <c r="C413"/>
      <c r="D413"/>
      <c r="E413"/>
      <c r="F413"/>
      <c r="G413"/>
      <c r="H413"/>
      <c r="I413"/>
      <c r="J413"/>
      <c r="K413"/>
    </row>
    <row r="414" spans="1:11" ht="14.4" x14ac:dyDescent="0.3">
      <c r="A414"/>
      <c r="B414"/>
      <c r="C414"/>
      <c r="D414"/>
      <c r="E414"/>
      <c r="F414"/>
      <c r="G414"/>
      <c r="H414"/>
      <c r="I414"/>
      <c r="J414"/>
      <c r="K414"/>
    </row>
    <row r="415" spans="1:11" ht="14.4" x14ac:dyDescent="0.3">
      <c r="A415"/>
      <c r="B415"/>
      <c r="C415"/>
      <c r="D415"/>
      <c r="E415"/>
      <c r="F415"/>
      <c r="G415"/>
      <c r="H415"/>
      <c r="I415"/>
      <c r="J415"/>
      <c r="K415"/>
    </row>
    <row r="416" spans="1:11" ht="14.4" x14ac:dyDescent="0.3">
      <c r="A416"/>
      <c r="B416"/>
      <c r="C416"/>
      <c r="D416"/>
      <c r="E416"/>
      <c r="F416"/>
      <c r="G416"/>
      <c r="H416"/>
      <c r="I416"/>
      <c r="J416"/>
      <c r="K416"/>
    </row>
    <row r="417" spans="1:11" ht="14.4" x14ac:dyDescent="0.3">
      <c r="A417"/>
      <c r="B417"/>
      <c r="C417"/>
      <c r="D417"/>
      <c r="E417"/>
      <c r="F417"/>
      <c r="G417"/>
      <c r="H417"/>
      <c r="I417"/>
      <c r="J417"/>
      <c r="K417"/>
    </row>
    <row r="418" spans="1:11" ht="14.4" x14ac:dyDescent="0.3">
      <c r="A418"/>
      <c r="B418"/>
      <c r="C418"/>
      <c r="D418"/>
      <c r="E418"/>
      <c r="F418"/>
      <c r="G418"/>
      <c r="H418"/>
      <c r="I418"/>
      <c r="J418"/>
      <c r="K418"/>
    </row>
    <row r="419" spans="1:11" ht="14.4" x14ac:dyDescent="0.3">
      <c r="A419"/>
      <c r="B419"/>
      <c r="C419"/>
      <c r="D419"/>
      <c r="E419"/>
      <c r="F419"/>
      <c r="G419"/>
      <c r="H419"/>
      <c r="I419"/>
      <c r="J419"/>
      <c r="K419"/>
    </row>
    <row r="420" spans="1:11" ht="14.4" x14ac:dyDescent="0.3">
      <c r="A420"/>
      <c r="B420"/>
      <c r="C420"/>
      <c r="D420"/>
      <c r="E420"/>
      <c r="F420"/>
      <c r="G420"/>
      <c r="H420"/>
      <c r="I420"/>
      <c r="J420"/>
      <c r="K420"/>
    </row>
    <row r="421" spans="1:11" ht="14.4" x14ac:dyDescent="0.3">
      <c r="A421"/>
      <c r="B421"/>
      <c r="C421"/>
      <c r="D421"/>
      <c r="E421"/>
      <c r="F421"/>
      <c r="G421"/>
      <c r="H421"/>
      <c r="I421"/>
      <c r="J421"/>
      <c r="K421"/>
    </row>
    <row r="422" spans="1:11" ht="14.4" x14ac:dyDescent="0.3">
      <c r="A422"/>
      <c r="B422"/>
      <c r="C422"/>
      <c r="D422"/>
      <c r="E422"/>
      <c r="F422"/>
      <c r="G422"/>
      <c r="H422"/>
      <c r="I422"/>
      <c r="J422"/>
      <c r="K422"/>
    </row>
    <row r="423" spans="1:11" ht="14.4" x14ac:dyDescent="0.3">
      <c r="A423"/>
      <c r="B423"/>
      <c r="C423"/>
      <c r="D423"/>
      <c r="E423"/>
      <c r="F423"/>
      <c r="G423"/>
      <c r="H423"/>
      <c r="I423"/>
      <c r="J423"/>
      <c r="K423"/>
    </row>
    <row r="424" spans="1:11" ht="14.4" x14ac:dyDescent="0.3">
      <c r="A424"/>
      <c r="B424"/>
      <c r="C424"/>
      <c r="D424"/>
      <c r="E424"/>
      <c r="F424"/>
      <c r="G424"/>
      <c r="H424"/>
      <c r="I424"/>
      <c r="J424"/>
      <c r="K424"/>
    </row>
    <row r="425" spans="1:11" ht="14.4" x14ac:dyDescent="0.3">
      <c r="A425"/>
      <c r="B425"/>
      <c r="C425"/>
      <c r="D425"/>
      <c r="E425"/>
      <c r="F425"/>
      <c r="G425"/>
      <c r="H425"/>
      <c r="I425"/>
      <c r="J425"/>
      <c r="K425"/>
    </row>
    <row r="426" spans="1:11" ht="14.4" x14ac:dyDescent="0.3">
      <c r="A426"/>
      <c r="B426"/>
      <c r="C426"/>
      <c r="D426"/>
      <c r="E426"/>
      <c r="F426"/>
      <c r="G426"/>
      <c r="H426"/>
      <c r="I426"/>
      <c r="J426"/>
      <c r="K426"/>
    </row>
    <row r="427" spans="1:11" ht="14.4" x14ac:dyDescent="0.3">
      <c r="A427"/>
      <c r="B427"/>
      <c r="C427"/>
      <c r="D427"/>
      <c r="E427"/>
      <c r="F427"/>
      <c r="G427"/>
      <c r="H427"/>
      <c r="I427"/>
      <c r="J427"/>
      <c r="K427"/>
    </row>
    <row r="428" spans="1:11" ht="14.4" x14ac:dyDescent="0.3">
      <c r="A428"/>
      <c r="B428"/>
      <c r="C428"/>
      <c r="D428"/>
      <c r="E428"/>
      <c r="F428"/>
      <c r="G428"/>
      <c r="H428"/>
      <c r="I428"/>
      <c r="J428"/>
      <c r="K428"/>
    </row>
    <row r="429" spans="1:11" ht="14.4" x14ac:dyDescent="0.3">
      <c r="A429"/>
      <c r="B429"/>
      <c r="C429"/>
      <c r="D429"/>
      <c r="E429"/>
      <c r="F429"/>
      <c r="G429"/>
      <c r="H429"/>
      <c r="I429"/>
      <c r="J429"/>
      <c r="K429"/>
    </row>
    <row r="430" spans="1:11" ht="14.4" x14ac:dyDescent="0.3">
      <c r="A430"/>
      <c r="B430"/>
      <c r="C430"/>
      <c r="D430"/>
      <c r="E430"/>
      <c r="F430"/>
      <c r="G430"/>
      <c r="H430"/>
      <c r="I430"/>
      <c r="J430"/>
      <c r="K430"/>
    </row>
    <row r="431" spans="1:11" ht="14.4" x14ac:dyDescent="0.3">
      <c r="A431"/>
      <c r="B431"/>
      <c r="C431"/>
      <c r="D431"/>
      <c r="E431"/>
      <c r="F431"/>
      <c r="G431"/>
      <c r="H431"/>
      <c r="I431"/>
      <c r="J431"/>
      <c r="K431"/>
    </row>
    <row r="432" spans="1:11" ht="14.4" x14ac:dyDescent="0.3">
      <c r="A432"/>
      <c r="B432"/>
      <c r="C432"/>
      <c r="D432"/>
      <c r="E432"/>
      <c r="F432"/>
      <c r="G432"/>
      <c r="H432"/>
      <c r="I432"/>
      <c r="J432"/>
      <c r="K432"/>
    </row>
    <row r="433" spans="1:11" ht="14.4" x14ac:dyDescent="0.3">
      <c r="A433"/>
      <c r="B433"/>
      <c r="C433"/>
      <c r="D433"/>
      <c r="E433"/>
      <c r="F433"/>
      <c r="G433"/>
      <c r="H433"/>
      <c r="I433"/>
      <c r="J433"/>
      <c r="K433"/>
    </row>
    <row r="434" spans="1:11" ht="14.4" x14ac:dyDescent="0.3">
      <c r="A434"/>
      <c r="B434"/>
      <c r="C434"/>
      <c r="D434"/>
      <c r="E434"/>
      <c r="F434"/>
      <c r="G434"/>
      <c r="H434"/>
      <c r="I434"/>
      <c r="J434"/>
      <c r="K434"/>
    </row>
    <row r="435" spans="1:11" ht="14.4" x14ac:dyDescent="0.3">
      <c r="A435"/>
      <c r="B435"/>
      <c r="C435"/>
      <c r="D435"/>
      <c r="E435"/>
      <c r="F435"/>
      <c r="G435"/>
      <c r="H435"/>
      <c r="I435"/>
      <c r="J435"/>
      <c r="K435"/>
    </row>
    <row r="436" spans="1:11" ht="14.4" x14ac:dyDescent="0.3">
      <c r="A436"/>
      <c r="B436"/>
      <c r="C436"/>
      <c r="D436"/>
      <c r="E436"/>
      <c r="F436"/>
      <c r="G436"/>
      <c r="H436"/>
      <c r="I436"/>
      <c r="J436"/>
      <c r="K436"/>
    </row>
    <row r="437" spans="1:11" ht="14.4" x14ac:dyDescent="0.3">
      <c r="A437"/>
      <c r="B437"/>
      <c r="C437"/>
      <c r="D437"/>
      <c r="E437"/>
      <c r="F437"/>
      <c r="G437"/>
      <c r="H437"/>
      <c r="I437"/>
      <c r="J437"/>
      <c r="K437"/>
    </row>
    <row r="438" spans="1:11" ht="14.4" x14ac:dyDescent="0.3">
      <c r="A438"/>
      <c r="B438"/>
      <c r="C438"/>
      <c r="D438"/>
      <c r="E438"/>
      <c r="F438"/>
      <c r="G438"/>
      <c r="H438"/>
      <c r="I438"/>
      <c r="J438"/>
      <c r="K438"/>
    </row>
    <row r="439" spans="1:11" ht="14.4" x14ac:dyDescent="0.3">
      <c r="A439"/>
      <c r="B439"/>
      <c r="C439"/>
      <c r="D439"/>
      <c r="E439"/>
      <c r="F439"/>
      <c r="G439"/>
      <c r="H439"/>
      <c r="I439"/>
      <c r="J439"/>
      <c r="K439"/>
    </row>
    <row r="440" spans="1:11" ht="14.4" x14ac:dyDescent="0.3">
      <c r="A440"/>
      <c r="B440"/>
      <c r="C440"/>
      <c r="D440"/>
      <c r="E440"/>
      <c r="F440"/>
      <c r="G440"/>
      <c r="H440"/>
      <c r="I440"/>
      <c r="J440"/>
      <c r="K440"/>
    </row>
    <row r="441" spans="1:11" ht="14.4" x14ac:dyDescent="0.3">
      <c r="A441"/>
      <c r="B441"/>
      <c r="C441"/>
      <c r="D441"/>
      <c r="E441"/>
      <c r="F441"/>
      <c r="G441"/>
      <c r="H441"/>
      <c r="I441"/>
      <c r="J441"/>
      <c r="K441"/>
    </row>
    <row r="442" spans="1:11" ht="14.4" x14ac:dyDescent="0.3">
      <c r="A442"/>
      <c r="B442"/>
      <c r="C442"/>
      <c r="D442"/>
      <c r="E442"/>
      <c r="F442"/>
      <c r="G442"/>
      <c r="H442"/>
      <c r="I442"/>
      <c r="J442"/>
      <c r="K442"/>
    </row>
    <row r="443" spans="1:11" ht="14.4" x14ac:dyDescent="0.3">
      <c r="A443"/>
      <c r="B443"/>
      <c r="C443"/>
      <c r="D443"/>
      <c r="E443"/>
      <c r="F443"/>
      <c r="G443"/>
      <c r="H443"/>
      <c r="I443"/>
      <c r="J443"/>
      <c r="K443"/>
    </row>
    <row r="444" spans="1:11" ht="14.4" x14ac:dyDescent="0.3">
      <c r="A444"/>
      <c r="B444"/>
      <c r="C444"/>
      <c r="D444"/>
      <c r="E444"/>
      <c r="F444"/>
      <c r="G444"/>
      <c r="H444"/>
      <c r="I444"/>
      <c r="J444"/>
      <c r="K444"/>
    </row>
    <row r="445" spans="1:11" ht="14.4" x14ac:dyDescent="0.3">
      <c r="A445"/>
      <c r="B445"/>
      <c r="C445"/>
      <c r="D445"/>
      <c r="E445"/>
      <c r="F445"/>
      <c r="G445"/>
      <c r="H445"/>
      <c r="I445"/>
      <c r="J445"/>
      <c r="K445"/>
    </row>
    <row r="446" spans="1:11" ht="14.4" x14ac:dyDescent="0.3">
      <c r="A446"/>
      <c r="B446"/>
      <c r="C446"/>
      <c r="D446"/>
      <c r="E446"/>
      <c r="F446"/>
      <c r="G446"/>
      <c r="H446"/>
      <c r="I446"/>
      <c r="J446"/>
      <c r="K446"/>
    </row>
    <row r="447" spans="1:11" ht="14.4" x14ac:dyDescent="0.3">
      <c r="A447"/>
      <c r="B447"/>
      <c r="C447"/>
      <c r="D447"/>
      <c r="E447"/>
      <c r="F447"/>
      <c r="G447"/>
      <c r="H447"/>
      <c r="I447"/>
      <c r="J447"/>
      <c r="K447"/>
    </row>
    <row r="448" spans="1:11" ht="14.4" x14ac:dyDescent="0.3">
      <c r="A448"/>
      <c r="B448"/>
      <c r="C448"/>
      <c r="D448"/>
      <c r="E448"/>
      <c r="F448"/>
      <c r="G448"/>
      <c r="H448"/>
      <c r="I448"/>
      <c r="J448"/>
      <c r="K448"/>
    </row>
    <row r="449" spans="1:11" ht="14.4" x14ac:dyDescent="0.3">
      <c r="A449"/>
      <c r="B449"/>
      <c r="C449"/>
      <c r="D449"/>
      <c r="E449"/>
      <c r="F449"/>
      <c r="G449"/>
      <c r="H449"/>
      <c r="I449"/>
      <c r="J449"/>
      <c r="K449"/>
    </row>
    <row r="450" spans="1:11" ht="14.4" x14ac:dyDescent="0.3">
      <c r="A450"/>
      <c r="B450"/>
      <c r="C450"/>
      <c r="D450"/>
      <c r="E450"/>
      <c r="F450"/>
      <c r="G450"/>
      <c r="H450"/>
      <c r="I450"/>
      <c r="J450"/>
      <c r="K450"/>
    </row>
    <row r="451" spans="1:11" ht="14.4" x14ac:dyDescent="0.3">
      <c r="A451" t="s">
        <v>299</v>
      </c>
      <c r="B451">
        <v>8</v>
      </c>
      <c r="C451">
        <v>2360.9915099028908</v>
      </c>
      <c r="D451">
        <v>3924.140678822303</v>
      </c>
      <c r="E451">
        <v>6590.4432195865629</v>
      </c>
      <c r="F451">
        <v>1462.7573057362099</v>
      </c>
      <c r="G451">
        <v>2674.1329524279913</v>
      </c>
      <c r="H451">
        <v>3505.2793558174808</v>
      </c>
      <c r="I451">
        <v>4990.326033929734</v>
      </c>
      <c r="J451" t="s">
        <v>418</v>
      </c>
      <c r="K451" t="s">
        <v>296</v>
      </c>
    </row>
    <row r="452" spans="1:11" ht="14.4" x14ac:dyDescent="0.3">
      <c r="A452" t="s">
        <v>395</v>
      </c>
      <c r="B452">
        <v>8</v>
      </c>
      <c r="C452">
        <v>713.41494366587835</v>
      </c>
      <c r="D452">
        <v>3406.0008276825847</v>
      </c>
      <c r="E452">
        <v>8675.671401005915</v>
      </c>
      <c r="F452">
        <v>2513.3578659727023</v>
      </c>
      <c r="G452">
        <v>1187.8739098495694</v>
      </c>
      <c r="H452">
        <v>3255.6913053145609</v>
      </c>
      <c r="I452">
        <v>4177.8663512990806</v>
      </c>
      <c r="J452" t="s">
        <v>418</v>
      </c>
      <c r="K452" t="s">
        <v>296</v>
      </c>
    </row>
    <row r="453" spans="1:11" ht="14.4" x14ac:dyDescent="0.3">
      <c r="A453" t="s">
        <v>300</v>
      </c>
      <c r="B453">
        <v>9</v>
      </c>
      <c r="C453">
        <v>397.06985863086987</v>
      </c>
      <c r="D453">
        <v>2438.7580505410106</v>
      </c>
      <c r="E453">
        <v>7141.2898236931642</v>
      </c>
      <c r="F453">
        <v>2545.3866684562563</v>
      </c>
      <c r="G453">
        <v>644.12498250992962</v>
      </c>
      <c r="H453">
        <v>1477.4502855478045</v>
      </c>
      <c r="I453">
        <v>4294.8812911996265</v>
      </c>
      <c r="J453" t="s">
        <v>418</v>
      </c>
      <c r="K453" t="s">
        <v>296</v>
      </c>
    </row>
    <row r="454" spans="1:11" ht="14.4" x14ac:dyDescent="0.3">
      <c r="A454" t="s">
        <v>398</v>
      </c>
      <c r="B454">
        <v>9</v>
      </c>
      <c r="C454">
        <v>1275.4879489484538</v>
      </c>
      <c r="D454">
        <v>5529.4006027804353</v>
      </c>
      <c r="E454">
        <v>10816.846494422025</v>
      </c>
      <c r="F454">
        <v>3516.9161539484035</v>
      </c>
      <c r="G454">
        <v>2390.4431671578836</v>
      </c>
      <c r="H454">
        <v>3961.2085318395116</v>
      </c>
      <c r="I454">
        <v>8610.030255289159</v>
      </c>
      <c r="J454" t="s">
        <v>418</v>
      </c>
      <c r="K454" t="s">
        <v>296</v>
      </c>
    </row>
    <row r="455" spans="1:11" ht="14.4" x14ac:dyDescent="0.3">
      <c r="A455" t="s">
        <v>304</v>
      </c>
      <c r="B455">
        <v>11</v>
      </c>
      <c r="C455">
        <v>1042.782872631424</v>
      </c>
      <c r="D455">
        <v>1985.1914985986152</v>
      </c>
      <c r="E455">
        <v>3824.5527625025975</v>
      </c>
      <c r="F455">
        <v>964.00708099398321</v>
      </c>
      <c r="G455">
        <v>1316.2590473207933</v>
      </c>
      <c r="H455">
        <v>1584.3186279533413</v>
      </c>
      <c r="I455">
        <v>2898.2838052165362</v>
      </c>
      <c r="J455" t="s">
        <v>418</v>
      </c>
      <c r="K455" t="s">
        <v>296</v>
      </c>
    </row>
    <row r="456" spans="1:11" ht="14.4" x14ac:dyDescent="0.3">
      <c r="A456" t="s">
        <v>301</v>
      </c>
      <c r="B456">
        <v>12</v>
      </c>
      <c r="C456">
        <v>565.93562754644313</v>
      </c>
      <c r="D456">
        <v>3286.0642709670669</v>
      </c>
      <c r="E456">
        <v>7193.1832431275152</v>
      </c>
      <c r="F456">
        <v>2188.2386896501225</v>
      </c>
      <c r="G456">
        <v>1194.8524784009055</v>
      </c>
      <c r="H456">
        <v>3440.8311839549642</v>
      </c>
      <c r="I456">
        <v>4969.5258944122606</v>
      </c>
      <c r="J456" t="s">
        <v>418</v>
      </c>
      <c r="K456" t="s">
        <v>296</v>
      </c>
    </row>
    <row r="457" spans="1:11" ht="14.4" x14ac:dyDescent="0.3">
      <c r="A457" t="s">
        <v>307</v>
      </c>
      <c r="B457">
        <v>16</v>
      </c>
      <c r="C457">
        <v>1098.7285466494072</v>
      </c>
      <c r="D457">
        <v>2254.9633063312995</v>
      </c>
      <c r="E457">
        <v>3769.1154422788604</v>
      </c>
      <c r="F457">
        <v>839.15518991355873</v>
      </c>
      <c r="G457">
        <v>1566.1811724808222</v>
      </c>
      <c r="H457">
        <v>2012.8561128073156</v>
      </c>
      <c r="I457">
        <v>3000.6976747058125</v>
      </c>
      <c r="J457" t="s">
        <v>418</v>
      </c>
      <c r="K457" t="s">
        <v>296</v>
      </c>
    </row>
    <row r="458" spans="1:11" ht="14.4" x14ac:dyDescent="0.3">
      <c r="A458" t="s">
        <v>308</v>
      </c>
      <c r="B458">
        <v>17</v>
      </c>
      <c r="C458">
        <v>1215.0278763304611</v>
      </c>
      <c r="D458">
        <v>3302.1503319247331</v>
      </c>
      <c r="E458">
        <v>5827.1934292638653</v>
      </c>
      <c r="F458">
        <v>1498.6663515591561</v>
      </c>
      <c r="G458">
        <v>2199.0174077911929</v>
      </c>
      <c r="H458">
        <v>2939.3516631658149</v>
      </c>
      <c r="I458">
        <v>4860.1624071996048</v>
      </c>
      <c r="J458" t="s">
        <v>418</v>
      </c>
      <c r="K458" t="s">
        <v>296</v>
      </c>
    </row>
    <row r="459" spans="1:11" ht="14.4" x14ac:dyDescent="0.3">
      <c r="A459" t="s">
        <v>310</v>
      </c>
      <c r="B459">
        <v>17</v>
      </c>
      <c r="C459">
        <v>752.37635898809344</v>
      </c>
      <c r="D459">
        <v>2115.0519833474459</v>
      </c>
      <c r="E459">
        <v>7813.1661728210001</v>
      </c>
      <c r="F459">
        <v>1634.1104042960446</v>
      </c>
      <c r="G459">
        <v>1260.2944334530484</v>
      </c>
      <c r="H459">
        <v>1780.6747122636471</v>
      </c>
      <c r="I459">
        <v>2128.9177992313021</v>
      </c>
      <c r="J459" t="s">
        <v>418</v>
      </c>
      <c r="K459" t="s">
        <v>296</v>
      </c>
    </row>
    <row r="460" spans="1:11" ht="14.4" x14ac:dyDescent="0.3">
      <c r="A460" t="s">
        <v>311</v>
      </c>
      <c r="B460">
        <v>21</v>
      </c>
      <c r="C460">
        <v>1898.2214358878853</v>
      </c>
      <c r="D460">
        <v>3106.7146453326736</v>
      </c>
      <c r="E460">
        <v>5870.4489949276722</v>
      </c>
      <c r="F460">
        <v>1018.0667169642966</v>
      </c>
      <c r="G460">
        <v>2360.4495763880459</v>
      </c>
      <c r="H460">
        <v>3041.4622100193797</v>
      </c>
      <c r="I460">
        <v>3460.1797426871412</v>
      </c>
      <c r="J460" t="s">
        <v>418</v>
      </c>
      <c r="K460" t="s">
        <v>296</v>
      </c>
    </row>
    <row r="461" spans="1:11" ht="14.4" x14ac:dyDescent="0.3">
      <c r="A461" t="s">
        <v>312</v>
      </c>
      <c r="B461">
        <v>38</v>
      </c>
      <c r="C461">
        <v>269.25533954984513</v>
      </c>
      <c r="D461">
        <v>1962.6039622210592</v>
      </c>
      <c r="E461">
        <v>4070.2594159305777</v>
      </c>
      <c r="F461">
        <v>782.42303911237627</v>
      </c>
      <c r="G461">
        <v>1438.8685016873567</v>
      </c>
      <c r="H461">
        <v>1844.5119044915791</v>
      </c>
      <c r="I461">
        <v>2536.4975509821957</v>
      </c>
      <c r="J461" t="s">
        <v>418</v>
      </c>
      <c r="K461" t="s">
        <v>296</v>
      </c>
    </row>
    <row r="462" spans="1:11" ht="14.4" x14ac:dyDescent="0.3">
      <c r="A462" t="s">
        <v>399</v>
      </c>
      <c r="B462">
        <v>43</v>
      </c>
      <c r="C462">
        <v>107.88756814074704</v>
      </c>
      <c r="D462">
        <v>2244.2464630100703</v>
      </c>
      <c r="E462">
        <v>6105.0175085863884</v>
      </c>
      <c r="F462">
        <v>1181.1606647877479</v>
      </c>
      <c r="G462">
        <v>1505.4869321887004</v>
      </c>
      <c r="H462">
        <v>2120.4692226894485</v>
      </c>
      <c r="I462">
        <v>2690.8658452272548</v>
      </c>
      <c r="J462" t="s">
        <v>418</v>
      </c>
      <c r="K462" t="s">
        <v>296</v>
      </c>
    </row>
    <row r="463" spans="1:11" ht="14.4" x14ac:dyDescent="0.3">
      <c r="A463" t="s">
        <v>313</v>
      </c>
      <c r="B463">
        <v>52</v>
      </c>
      <c r="C463">
        <v>410.6360069650832</v>
      </c>
      <c r="D463">
        <v>2685.5744754544357</v>
      </c>
      <c r="E463">
        <v>7875.3738996909669</v>
      </c>
      <c r="F463">
        <v>1144.3289066889597</v>
      </c>
      <c r="G463">
        <v>1965.5342528772103</v>
      </c>
      <c r="H463">
        <v>2361.5627309327574</v>
      </c>
      <c r="I463">
        <v>3298.8292419821992</v>
      </c>
      <c r="J463" t="s">
        <v>418</v>
      </c>
      <c r="K463" t="s">
        <v>296</v>
      </c>
    </row>
    <row r="464" spans="1:11" ht="14.4" x14ac:dyDescent="0.3">
      <c r="A464" t="s">
        <v>314</v>
      </c>
      <c r="B464">
        <v>54</v>
      </c>
      <c r="C464">
        <v>408.34157297409507</v>
      </c>
      <c r="D464">
        <v>2843.7310844262984</v>
      </c>
      <c r="E464">
        <v>7981.0496692131019</v>
      </c>
      <c r="F464">
        <v>1662.4489297176624</v>
      </c>
      <c r="G464">
        <v>1705.0969586165452</v>
      </c>
      <c r="H464">
        <v>2376.1328416906777</v>
      </c>
      <c r="I464">
        <v>3605.0570848542443</v>
      </c>
      <c r="J464" t="s">
        <v>418</v>
      </c>
      <c r="K464" t="s">
        <v>296</v>
      </c>
    </row>
    <row r="465" spans="1:11" ht="14.4" x14ac:dyDescent="0.3">
      <c r="A465" t="s">
        <v>317</v>
      </c>
      <c r="B465">
        <v>91</v>
      </c>
      <c r="C465">
        <v>773.22530874875258</v>
      </c>
      <c r="D465">
        <v>3274.7911992291311</v>
      </c>
      <c r="E465">
        <v>14662.371772061131</v>
      </c>
      <c r="F465">
        <v>2387.0316933416161</v>
      </c>
      <c r="G465">
        <v>1836.0953426765311</v>
      </c>
      <c r="H465">
        <v>2668.1582337974419</v>
      </c>
      <c r="I465">
        <v>4187.0418394386734</v>
      </c>
      <c r="J465" t="s">
        <v>418</v>
      </c>
      <c r="K465" t="s">
        <v>296</v>
      </c>
    </row>
    <row r="466" spans="1:11" ht="14.4" x14ac:dyDescent="0.3">
      <c r="A466" t="s">
        <v>318</v>
      </c>
      <c r="B466">
        <v>392</v>
      </c>
      <c r="C466">
        <v>217.82203733744694</v>
      </c>
      <c r="D466">
        <v>2582.9550694875466</v>
      </c>
      <c r="E466">
        <v>11164.528983228405</v>
      </c>
      <c r="F466">
        <v>1035.6970465362454</v>
      </c>
      <c r="G466">
        <v>1961.2823336619495</v>
      </c>
      <c r="H466">
        <v>2470.4444607281257</v>
      </c>
      <c r="I466">
        <v>3084.2418717908531</v>
      </c>
      <c r="J466" t="s">
        <v>418</v>
      </c>
      <c r="K466" t="s">
        <v>296</v>
      </c>
    </row>
    <row r="467" spans="1:11" ht="14.4" x14ac:dyDescent="0.3">
      <c r="A467" t="s">
        <v>319</v>
      </c>
      <c r="B467">
        <v>1613</v>
      </c>
      <c r="C467">
        <v>138.56846708921961</v>
      </c>
      <c r="D467">
        <v>2429.684980470236</v>
      </c>
      <c r="E467">
        <v>11419.29470661033</v>
      </c>
      <c r="F467">
        <v>1101.7408792741858</v>
      </c>
      <c r="G467">
        <v>1752.8032709649942</v>
      </c>
      <c r="H467">
        <v>2244.4136860236426</v>
      </c>
      <c r="I467">
        <v>2832.9349637695486</v>
      </c>
      <c r="J467" t="s">
        <v>418</v>
      </c>
      <c r="K467" t="s">
        <v>296</v>
      </c>
    </row>
    <row r="468" spans="1:11" ht="14.4" x14ac:dyDescent="0.3">
      <c r="A468" t="s">
        <v>292</v>
      </c>
      <c r="B468">
        <v>2411</v>
      </c>
      <c r="C468">
        <v>107.88756814074704</v>
      </c>
      <c r="D468">
        <v>2521.3340759456592</v>
      </c>
      <c r="E468">
        <v>14662.371772061131</v>
      </c>
      <c r="F468">
        <v>1253.9382308161098</v>
      </c>
      <c r="G468" t="e">
        <v>#NUM!</v>
      </c>
      <c r="H468" t="e">
        <v>#NUM!</v>
      </c>
      <c r="I468" t="e">
        <v>#NUM!</v>
      </c>
      <c r="J468" t="e">
        <v>#NUM!</v>
      </c>
      <c r="K468" t="s">
        <v>296</v>
      </c>
    </row>
    <row r="469" spans="1:11" ht="14.4" x14ac:dyDescent="0.3">
      <c r="A469"/>
      <c r="B469"/>
      <c r="C469"/>
      <c r="D469"/>
      <c r="E469"/>
      <c r="F469"/>
      <c r="G469" t="s">
        <v>277</v>
      </c>
      <c r="H469" t="s">
        <v>277</v>
      </c>
      <c r="I469" t="s">
        <v>277</v>
      </c>
      <c r="J469" t="s">
        <v>277</v>
      </c>
      <c r="K469" t="s">
        <v>277</v>
      </c>
    </row>
    <row r="470" spans="1:11" ht="14.4" x14ac:dyDescent="0.3">
      <c r="A470"/>
      <c r="B470"/>
      <c r="C470"/>
      <c r="D470"/>
      <c r="E470"/>
      <c r="F470"/>
      <c r="G470" t="s">
        <v>277</v>
      </c>
      <c r="H470" t="s">
        <v>277</v>
      </c>
      <c r="I470" t="s">
        <v>277</v>
      </c>
      <c r="J470" t="s">
        <v>277</v>
      </c>
      <c r="K470" t="s">
        <v>277</v>
      </c>
    </row>
    <row r="471" spans="1:11" ht="14.4" x14ac:dyDescent="0.3">
      <c r="A471"/>
      <c r="B471"/>
      <c r="C471"/>
      <c r="D471"/>
      <c r="E471"/>
      <c r="F471"/>
      <c r="G471" t="s">
        <v>277</v>
      </c>
      <c r="H471" t="s">
        <v>277</v>
      </c>
      <c r="I471" t="s">
        <v>277</v>
      </c>
      <c r="J471" t="s">
        <v>277</v>
      </c>
      <c r="K471" t="s">
        <v>277</v>
      </c>
    </row>
    <row r="472" spans="1:11" ht="14.4" x14ac:dyDescent="0.3">
      <c r="A472"/>
      <c r="B472"/>
      <c r="C472"/>
      <c r="D472"/>
      <c r="E472"/>
      <c r="F472"/>
      <c r="G472" t="s">
        <v>277</v>
      </c>
      <c r="H472" t="s">
        <v>277</v>
      </c>
      <c r="I472" t="s">
        <v>277</v>
      </c>
      <c r="J472" t="s">
        <v>277</v>
      </c>
      <c r="K472" t="s">
        <v>277</v>
      </c>
    </row>
    <row r="473" spans="1:11" ht="14.4" x14ac:dyDescent="0.3">
      <c r="A473"/>
      <c r="B473"/>
      <c r="C473"/>
      <c r="D473"/>
      <c r="E473"/>
      <c r="F473"/>
      <c r="G473" t="s">
        <v>277</v>
      </c>
      <c r="H473" t="s">
        <v>277</v>
      </c>
      <c r="I473" t="s">
        <v>277</v>
      </c>
      <c r="J473" t="s">
        <v>277</v>
      </c>
      <c r="K473" t="s">
        <v>277</v>
      </c>
    </row>
    <row r="474" spans="1:11" ht="14.4" x14ac:dyDescent="0.3">
      <c r="A474"/>
      <c r="B474"/>
      <c r="C474"/>
      <c r="D474"/>
      <c r="E474"/>
      <c r="F474"/>
      <c r="G474" t="s">
        <v>277</v>
      </c>
      <c r="H474" t="s">
        <v>277</v>
      </c>
      <c r="I474" t="s">
        <v>277</v>
      </c>
      <c r="J474" t="s">
        <v>277</v>
      </c>
      <c r="K474" t="s">
        <v>277</v>
      </c>
    </row>
    <row r="475" spans="1:11" ht="14.4" x14ac:dyDescent="0.3">
      <c r="A475"/>
      <c r="B475"/>
      <c r="C475"/>
      <c r="D475"/>
      <c r="E475"/>
      <c r="F475"/>
      <c r="G475" t="s">
        <v>277</v>
      </c>
      <c r="H475" t="s">
        <v>277</v>
      </c>
      <c r="I475" t="s">
        <v>277</v>
      </c>
      <c r="J475" t="s">
        <v>277</v>
      </c>
      <c r="K475" t="s">
        <v>277</v>
      </c>
    </row>
    <row r="476" spans="1:11" ht="14.4" x14ac:dyDescent="0.3">
      <c r="A476"/>
      <c r="B476"/>
      <c r="C476"/>
      <c r="D476"/>
      <c r="E476"/>
      <c r="F476"/>
      <c r="G476" t="s">
        <v>277</v>
      </c>
      <c r="H476" t="s">
        <v>277</v>
      </c>
      <c r="I476" t="s">
        <v>277</v>
      </c>
      <c r="J476" t="s">
        <v>277</v>
      </c>
      <c r="K476" t="s">
        <v>277</v>
      </c>
    </row>
    <row r="477" spans="1:11" ht="14.4" x14ac:dyDescent="0.3">
      <c r="A477"/>
      <c r="B477"/>
      <c r="C477"/>
      <c r="D477"/>
      <c r="E477"/>
      <c r="F477"/>
      <c r="G477" t="s">
        <v>277</v>
      </c>
      <c r="H477" t="s">
        <v>277</v>
      </c>
      <c r="I477" t="s">
        <v>277</v>
      </c>
      <c r="J477" t="s">
        <v>277</v>
      </c>
      <c r="K477" t="s">
        <v>277</v>
      </c>
    </row>
    <row r="478" spans="1:11" ht="14.4" x14ac:dyDescent="0.3">
      <c r="A478"/>
      <c r="B478"/>
      <c r="C478"/>
      <c r="D478"/>
      <c r="E478"/>
      <c r="F478"/>
      <c r="G478" t="s">
        <v>277</v>
      </c>
      <c r="H478" t="s">
        <v>277</v>
      </c>
      <c r="I478" t="s">
        <v>277</v>
      </c>
      <c r="J478" t="s">
        <v>277</v>
      </c>
      <c r="K478" t="s">
        <v>277</v>
      </c>
    </row>
    <row r="479" spans="1:11" ht="14.4" x14ac:dyDescent="0.3">
      <c r="A479"/>
      <c r="B479"/>
      <c r="C479"/>
      <c r="D479"/>
      <c r="E479"/>
      <c r="F479"/>
      <c r="G479" t="s">
        <v>277</v>
      </c>
      <c r="H479" t="s">
        <v>277</v>
      </c>
      <c r="I479" t="s">
        <v>277</v>
      </c>
      <c r="J479" t="s">
        <v>277</v>
      </c>
      <c r="K479" t="s">
        <v>277</v>
      </c>
    </row>
    <row r="480" spans="1:11" ht="14.4" x14ac:dyDescent="0.3">
      <c r="A480"/>
      <c r="B480"/>
      <c r="C480"/>
      <c r="D480"/>
      <c r="E480"/>
      <c r="F480"/>
      <c r="G480" t="s">
        <v>277</v>
      </c>
      <c r="H480" t="s">
        <v>277</v>
      </c>
      <c r="I480" t="s">
        <v>277</v>
      </c>
      <c r="J480" t="s">
        <v>277</v>
      </c>
      <c r="K480" t="s">
        <v>277</v>
      </c>
    </row>
    <row r="481" spans="1:11" ht="14.4" x14ac:dyDescent="0.3">
      <c r="A481"/>
      <c r="B481"/>
      <c r="C481"/>
      <c r="D481"/>
      <c r="E481"/>
      <c r="F481"/>
      <c r="G481" t="s">
        <v>277</v>
      </c>
      <c r="H481" t="s">
        <v>277</v>
      </c>
      <c r="I481" t="s">
        <v>277</v>
      </c>
      <c r="J481" t="s">
        <v>277</v>
      </c>
      <c r="K481" t="s">
        <v>277</v>
      </c>
    </row>
    <row r="482" spans="1:11" ht="14.4" x14ac:dyDescent="0.3">
      <c r="A482"/>
      <c r="B482"/>
      <c r="C482"/>
      <c r="D482"/>
      <c r="E482"/>
      <c r="F482"/>
      <c r="G482" t="s">
        <v>277</v>
      </c>
      <c r="H482" t="s">
        <v>277</v>
      </c>
      <c r="I482" t="s">
        <v>277</v>
      </c>
      <c r="J482" t="s">
        <v>277</v>
      </c>
      <c r="K482" t="s">
        <v>277</v>
      </c>
    </row>
    <row r="483" spans="1:11" ht="14.4" x14ac:dyDescent="0.3">
      <c r="A483"/>
      <c r="B483"/>
      <c r="C483"/>
      <c r="D483"/>
      <c r="E483"/>
      <c r="F483"/>
      <c r="G483" t="s">
        <v>277</v>
      </c>
      <c r="H483" t="s">
        <v>277</v>
      </c>
      <c r="I483" t="s">
        <v>277</v>
      </c>
      <c r="J483" t="s">
        <v>277</v>
      </c>
      <c r="K483" t="s">
        <v>277</v>
      </c>
    </row>
    <row r="484" spans="1:11" ht="14.4" x14ac:dyDescent="0.3">
      <c r="A484"/>
      <c r="B484"/>
      <c r="C484"/>
      <c r="D484"/>
      <c r="E484"/>
      <c r="F484"/>
      <c r="G484" t="s">
        <v>277</v>
      </c>
      <c r="H484" t="s">
        <v>277</v>
      </c>
      <c r="I484" t="s">
        <v>277</v>
      </c>
      <c r="J484" t="s">
        <v>277</v>
      </c>
      <c r="K484" t="s">
        <v>277</v>
      </c>
    </row>
    <row r="485" spans="1:11" ht="14.4" x14ac:dyDescent="0.3">
      <c r="A485"/>
      <c r="B485"/>
      <c r="C485"/>
      <c r="D485"/>
      <c r="E485"/>
      <c r="F485"/>
      <c r="G485" t="s">
        <v>277</v>
      </c>
      <c r="H485" t="s">
        <v>277</v>
      </c>
      <c r="I485" t="s">
        <v>277</v>
      </c>
      <c r="J485" t="s">
        <v>277</v>
      </c>
      <c r="K485" t="s">
        <v>277</v>
      </c>
    </row>
    <row r="486" spans="1:11" ht="14.4" x14ac:dyDescent="0.3">
      <c r="A486"/>
      <c r="B486"/>
      <c r="C486"/>
      <c r="D486"/>
      <c r="E486"/>
      <c r="F486"/>
      <c r="G486" t="s">
        <v>277</v>
      </c>
      <c r="H486" t="s">
        <v>277</v>
      </c>
      <c r="I486" t="s">
        <v>277</v>
      </c>
      <c r="J486" t="s">
        <v>277</v>
      </c>
      <c r="K486" t="s">
        <v>277</v>
      </c>
    </row>
    <row r="487" spans="1:11" ht="14.4" x14ac:dyDescent="0.3">
      <c r="A487"/>
      <c r="B487"/>
      <c r="C487"/>
      <c r="D487"/>
      <c r="E487"/>
      <c r="F487"/>
      <c r="G487" t="s">
        <v>277</v>
      </c>
      <c r="H487" t="s">
        <v>277</v>
      </c>
      <c r="I487" t="s">
        <v>277</v>
      </c>
      <c r="J487" t="s">
        <v>277</v>
      </c>
      <c r="K487" t="s">
        <v>277</v>
      </c>
    </row>
    <row r="488" spans="1:11" ht="14.4" x14ac:dyDescent="0.3">
      <c r="A488"/>
      <c r="B488"/>
      <c r="C488"/>
      <c r="D488"/>
      <c r="E488"/>
      <c r="F488"/>
      <c r="G488" t="s">
        <v>277</v>
      </c>
      <c r="H488" t="s">
        <v>277</v>
      </c>
      <c r="I488" t="s">
        <v>277</v>
      </c>
      <c r="J488" t="s">
        <v>277</v>
      </c>
      <c r="K488" t="s">
        <v>277</v>
      </c>
    </row>
    <row r="489" spans="1:11" ht="14.4" x14ac:dyDescent="0.3">
      <c r="A489"/>
      <c r="B489"/>
      <c r="C489"/>
      <c r="D489"/>
      <c r="E489"/>
      <c r="F489"/>
      <c r="G489" t="s">
        <v>277</v>
      </c>
      <c r="H489" t="s">
        <v>277</v>
      </c>
      <c r="I489" t="s">
        <v>277</v>
      </c>
      <c r="J489" t="s">
        <v>277</v>
      </c>
      <c r="K489" t="s">
        <v>277</v>
      </c>
    </row>
    <row r="490" spans="1:11" ht="14.4" x14ac:dyDescent="0.3">
      <c r="A490"/>
      <c r="B490"/>
      <c r="C490"/>
      <c r="D490"/>
      <c r="E490"/>
      <c r="F490"/>
      <c r="G490" t="s">
        <v>277</v>
      </c>
      <c r="H490" t="s">
        <v>277</v>
      </c>
      <c r="I490" t="s">
        <v>277</v>
      </c>
      <c r="J490" t="s">
        <v>277</v>
      </c>
      <c r="K490" t="s">
        <v>277</v>
      </c>
    </row>
    <row r="491" spans="1:11" ht="14.4" x14ac:dyDescent="0.3">
      <c r="A491"/>
      <c r="B491"/>
      <c r="C491"/>
      <c r="D491"/>
      <c r="E491"/>
      <c r="F491"/>
      <c r="G491" t="s">
        <v>277</v>
      </c>
      <c r="H491" t="s">
        <v>277</v>
      </c>
      <c r="I491" t="s">
        <v>277</v>
      </c>
      <c r="J491" t="s">
        <v>277</v>
      </c>
      <c r="K491" t="s">
        <v>277</v>
      </c>
    </row>
    <row r="492" spans="1:11" ht="14.4" x14ac:dyDescent="0.3">
      <c r="A492"/>
      <c r="B492"/>
      <c r="C492"/>
      <c r="D492"/>
      <c r="E492"/>
      <c r="F492"/>
      <c r="G492" t="s">
        <v>277</v>
      </c>
      <c r="H492" t="s">
        <v>277</v>
      </c>
      <c r="I492" t="s">
        <v>277</v>
      </c>
      <c r="J492" t="s">
        <v>277</v>
      </c>
      <c r="K492" t="s">
        <v>277</v>
      </c>
    </row>
    <row r="493" spans="1:11" ht="14.4" x14ac:dyDescent="0.3">
      <c r="A493"/>
      <c r="B493"/>
      <c r="C493"/>
      <c r="D493"/>
      <c r="E493"/>
      <c r="F493"/>
      <c r="G493" t="s">
        <v>277</v>
      </c>
      <c r="H493" t="s">
        <v>277</v>
      </c>
      <c r="I493" t="s">
        <v>277</v>
      </c>
      <c r="J493" t="s">
        <v>277</v>
      </c>
      <c r="K493" t="s">
        <v>277</v>
      </c>
    </row>
    <row r="494" spans="1:11" ht="14.4" x14ac:dyDescent="0.3">
      <c r="A494"/>
      <c r="B494"/>
      <c r="C494"/>
      <c r="D494"/>
      <c r="E494"/>
      <c r="F494"/>
      <c r="G494" t="s">
        <v>277</v>
      </c>
      <c r="H494" t="s">
        <v>277</v>
      </c>
      <c r="I494" t="s">
        <v>277</v>
      </c>
      <c r="J494" t="s">
        <v>277</v>
      </c>
      <c r="K494" t="s">
        <v>277</v>
      </c>
    </row>
    <row r="495" spans="1:11" ht="14.4" x14ac:dyDescent="0.3">
      <c r="A495"/>
      <c r="B495"/>
      <c r="C495"/>
      <c r="D495"/>
      <c r="E495"/>
      <c r="F495"/>
      <c r="G495" t="s">
        <v>277</v>
      </c>
      <c r="H495" t="s">
        <v>277</v>
      </c>
      <c r="I495" t="s">
        <v>277</v>
      </c>
      <c r="J495" t="s">
        <v>277</v>
      </c>
      <c r="K495" t="s">
        <v>277</v>
      </c>
    </row>
    <row r="496" spans="1:11" ht="14.4" x14ac:dyDescent="0.3">
      <c r="A496"/>
      <c r="B496"/>
      <c r="C496"/>
      <c r="D496"/>
      <c r="E496"/>
      <c r="F496"/>
      <c r="G496" t="s">
        <v>277</v>
      </c>
      <c r="H496" t="s">
        <v>277</v>
      </c>
      <c r="I496" t="s">
        <v>277</v>
      </c>
      <c r="J496" t="s">
        <v>277</v>
      </c>
      <c r="K496" t="s">
        <v>277</v>
      </c>
    </row>
    <row r="497" spans="1:11" ht="14.4" x14ac:dyDescent="0.3">
      <c r="A497"/>
      <c r="B497"/>
      <c r="C497"/>
      <c r="D497"/>
      <c r="E497"/>
      <c r="F497"/>
      <c r="G497" t="s">
        <v>277</v>
      </c>
      <c r="H497" t="s">
        <v>277</v>
      </c>
      <c r="I497" t="s">
        <v>277</v>
      </c>
      <c r="J497" t="s">
        <v>277</v>
      </c>
      <c r="K497" t="s">
        <v>277</v>
      </c>
    </row>
    <row r="498" spans="1:11" ht="14.4" x14ac:dyDescent="0.3">
      <c r="A498"/>
      <c r="B498"/>
      <c r="C498"/>
      <c r="D498"/>
      <c r="E498"/>
      <c r="F498"/>
      <c r="G498" t="s">
        <v>277</v>
      </c>
      <c r="H498" t="s">
        <v>277</v>
      </c>
      <c r="I498" t="s">
        <v>277</v>
      </c>
      <c r="J498" t="s">
        <v>277</v>
      </c>
      <c r="K498" t="s">
        <v>277</v>
      </c>
    </row>
    <row r="499" spans="1:11" ht="14.4" x14ac:dyDescent="0.3">
      <c r="A499"/>
      <c r="B499"/>
      <c r="C499"/>
      <c r="D499"/>
      <c r="E499"/>
      <c r="F499"/>
      <c r="G499" t="s">
        <v>277</v>
      </c>
      <c r="H499" t="s">
        <v>277</v>
      </c>
      <c r="I499" t="s">
        <v>277</v>
      </c>
      <c r="J499" t="s">
        <v>277</v>
      </c>
      <c r="K499" t="s">
        <v>277</v>
      </c>
    </row>
    <row r="500" spans="1:11" ht="14.4" x14ac:dyDescent="0.3">
      <c r="A500"/>
      <c r="B500"/>
      <c r="C500"/>
      <c r="D500"/>
      <c r="E500"/>
      <c r="F500"/>
      <c r="G500" t="s">
        <v>277</v>
      </c>
      <c r="H500" t="s">
        <v>277</v>
      </c>
      <c r="I500" t="s">
        <v>277</v>
      </c>
      <c r="J500" t="s">
        <v>277</v>
      </c>
      <c r="K500" t="s">
        <v>277</v>
      </c>
    </row>
    <row r="501" spans="1:11" ht="14.4" x14ac:dyDescent="0.3">
      <c r="A501"/>
      <c r="B501"/>
      <c r="C501"/>
      <c r="D501"/>
      <c r="E501"/>
      <c r="F501"/>
      <c r="G501" t="s">
        <v>277</v>
      </c>
      <c r="H501" t="s">
        <v>277</v>
      </c>
      <c r="I501" t="s">
        <v>277</v>
      </c>
      <c r="J501" t="s">
        <v>277</v>
      </c>
      <c r="K501" t="s">
        <v>277</v>
      </c>
    </row>
    <row r="502" spans="1:11" ht="14.4" x14ac:dyDescent="0.3">
      <c r="A502"/>
      <c r="B502"/>
      <c r="C502"/>
      <c r="D502"/>
      <c r="E502"/>
      <c r="F502"/>
      <c r="G502" t="s">
        <v>277</v>
      </c>
      <c r="H502" t="s">
        <v>277</v>
      </c>
      <c r="I502" t="s">
        <v>277</v>
      </c>
      <c r="J502" t="s">
        <v>277</v>
      </c>
      <c r="K502" t="s">
        <v>277</v>
      </c>
    </row>
    <row r="503" spans="1:11" ht="14.4" x14ac:dyDescent="0.3">
      <c r="A503"/>
      <c r="B503"/>
      <c r="C503"/>
      <c r="D503"/>
      <c r="E503"/>
      <c r="F503"/>
      <c r="G503" t="s">
        <v>277</v>
      </c>
      <c r="H503" t="s">
        <v>277</v>
      </c>
      <c r="I503" t="s">
        <v>277</v>
      </c>
      <c r="J503" t="s">
        <v>277</v>
      </c>
      <c r="K503" t="s">
        <v>277</v>
      </c>
    </row>
    <row r="504" spans="1:11" ht="14.4" x14ac:dyDescent="0.3">
      <c r="A504"/>
      <c r="B504"/>
      <c r="C504"/>
      <c r="D504"/>
      <c r="E504"/>
      <c r="F504"/>
      <c r="G504" t="s">
        <v>277</v>
      </c>
      <c r="H504" t="s">
        <v>277</v>
      </c>
      <c r="I504" t="s">
        <v>277</v>
      </c>
      <c r="J504" t="s">
        <v>277</v>
      </c>
      <c r="K504" t="s">
        <v>277</v>
      </c>
    </row>
    <row r="505" spans="1:11" ht="14.4" x14ac:dyDescent="0.3">
      <c r="A505"/>
      <c r="B505"/>
      <c r="C505"/>
      <c r="D505"/>
      <c r="E505"/>
      <c r="F505"/>
      <c r="G505" t="s">
        <v>277</v>
      </c>
      <c r="H505" t="s">
        <v>277</v>
      </c>
      <c r="I505" t="s">
        <v>277</v>
      </c>
      <c r="J505" t="s">
        <v>277</v>
      </c>
      <c r="K505" t="s">
        <v>277</v>
      </c>
    </row>
    <row r="506" spans="1:11" ht="14.4" x14ac:dyDescent="0.3">
      <c r="A506"/>
      <c r="B506"/>
      <c r="C506"/>
      <c r="D506"/>
      <c r="E506"/>
      <c r="F506"/>
      <c r="G506" t="s">
        <v>277</v>
      </c>
      <c r="H506" t="s">
        <v>277</v>
      </c>
      <c r="I506" t="s">
        <v>277</v>
      </c>
      <c r="J506" t="s">
        <v>277</v>
      </c>
      <c r="K506" t="s">
        <v>277</v>
      </c>
    </row>
    <row r="507" spans="1:11" ht="14.4" x14ac:dyDescent="0.3">
      <c r="A507"/>
      <c r="B507"/>
      <c r="C507"/>
      <c r="D507"/>
      <c r="E507"/>
      <c r="F507"/>
      <c r="G507" t="s">
        <v>277</v>
      </c>
      <c r="H507" t="s">
        <v>277</v>
      </c>
      <c r="I507" t="s">
        <v>277</v>
      </c>
      <c r="J507" t="s">
        <v>277</v>
      </c>
      <c r="K507" t="s">
        <v>277</v>
      </c>
    </row>
    <row r="508" spans="1:11" ht="14.4" x14ac:dyDescent="0.3">
      <c r="A508"/>
      <c r="B508"/>
      <c r="C508"/>
      <c r="D508"/>
      <c r="E508"/>
      <c r="F508"/>
      <c r="G508" t="s">
        <v>277</v>
      </c>
      <c r="H508" t="s">
        <v>277</v>
      </c>
      <c r="I508" t="s">
        <v>277</v>
      </c>
      <c r="J508" t="s">
        <v>277</v>
      </c>
      <c r="K508" t="s">
        <v>277</v>
      </c>
    </row>
    <row r="509" spans="1:11" ht="14.4" x14ac:dyDescent="0.3">
      <c r="A509"/>
      <c r="B509"/>
      <c r="C509"/>
      <c r="D509"/>
      <c r="E509"/>
      <c r="F509"/>
      <c r="G509" t="s">
        <v>277</v>
      </c>
      <c r="H509" t="s">
        <v>277</v>
      </c>
      <c r="I509" t="s">
        <v>277</v>
      </c>
      <c r="J509" t="s">
        <v>277</v>
      </c>
      <c r="K509" t="s">
        <v>277</v>
      </c>
    </row>
    <row r="510" spans="1:11" ht="14.4" x14ac:dyDescent="0.3">
      <c r="A510"/>
      <c r="B510"/>
      <c r="C510"/>
      <c r="D510"/>
      <c r="E510"/>
      <c r="F510"/>
      <c r="G510" t="s">
        <v>277</v>
      </c>
      <c r="H510" t="s">
        <v>277</v>
      </c>
      <c r="I510" t="s">
        <v>277</v>
      </c>
      <c r="J510" t="s">
        <v>277</v>
      </c>
      <c r="K510" t="s">
        <v>277</v>
      </c>
    </row>
    <row r="511" spans="1:11" ht="14.4" x14ac:dyDescent="0.3">
      <c r="A511"/>
      <c r="B511"/>
      <c r="C511"/>
      <c r="D511"/>
      <c r="E511"/>
      <c r="F511"/>
      <c r="G511" t="s">
        <v>277</v>
      </c>
      <c r="H511" t="s">
        <v>277</v>
      </c>
      <c r="I511" t="s">
        <v>277</v>
      </c>
      <c r="J511" t="s">
        <v>277</v>
      </c>
      <c r="K511" t="s">
        <v>277</v>
      </c>
    </row>
    <row r="512" spans="1:11" ht="14.4" x14ac:dyDescent="0.3">
      <c r="A512"/>
      <c r="B512"/>
      <c r="C512"/>
      <c r="D512"/>
      <c r="E512"/>
      <c r="F512"/>
      <c r="G512" t="s">
        <v>277</v>
      </c>
      <c r="H512" t="s">
        <v>277</v>
      </c>
      <c r="I512" t="s">
        <v>277</v>
      </c>
      <c r="J512" t="s">
        <v>277</v>
      </c>
      <c r="K512" t="s">
        <v>277</v>
      </c>
    </row>
    <row r="513" spans="1:11" ht="14.4" x14ac:dyDescent="0.3">
      <c r="A513"/>
      <c r="B513"/>
      <c r="C513"/>
      <c r="D513"/>
      <c r="E513"/>
      <c r="F513"/>
      <c r="G513" t="s">
        <v>277</v>
      </c>
      <c r="H513" t="s">
        <v>277</v>
      </c>
      <c r="I513" t="s">
        <v>277</v>
      </c>
      <c r="J513" t="s">
        <v>277</v>
      </c>
      <c r="K513" t="s">
        <v>277</v>
      </c>
    </row>
    <row r="514" spans="1:11" ht="14.4" x14ac:dyDescent="0.3">
      <c r="A514"/>
      <c r="B514"/>
      <c r="C514"/>
      <c r="D514"/>
      <c r="E514"/>
      <c r="F514"/>
      <c r="G514" t="s">
        <v>277</v>
      </c>
      <c r="H514" t="s">
        <v>277</v>
      </c>
      <c r="I514" t="s">
        <v>277</v>
      </c>
      <c r="J514" t="s">
        <v>277</v>
      </c>
      <c r="K514" t="s">
        <v>277</v>
      </c>
    </row>
    <row r="515" spans="1:11" ht="14.4" x14ac:dyDescent="0.3">
      <c r="A515"/>
      <c r="B515"/>
      <c r="C515"/>
      <c r="D515"/>
      <c r="E515"/>
      <c r="F515"/>
      <c r="G515" t="s">
        <v>277</v>
      </c>
      <c r="H515" t="s">
        <v>277</v>
      </c>
      <c r="I515" t="s">
        <v>277</v>
      </c>
      <c r="J515" t="s">
        <v>277</v>
      </c>
      <c r="K515" t="s">
        <v>277</v>
      </c>
    </row>
    <row r="516" spans="1:11" ht="14.4" x14ac:dyDescent="0.3">
      <c r="A516"/>
      <c r="B516"/>
      <c r="C516"/>
      <c r="D516"/>
      <c r="E516"/>
      <c r="F516"/>
      <c r="G516" t="s">
        <v>277</v>
      </c>
      <c r="H516" t="s">
        <v>277</v>
      </c>
      <c r="I516" t="s">
        <v>277</v>
      </c>
      <c r="J516" t="s">
        <v>277</v>
      </c>
      <c r="K516" t="s">
        <v>277</v>
      </c>
    </row>
    <row r="517" spans="1:11" ht="14.4" x14ac:dyDescent="0.3">
      <c r="A517"/>
      <c r="B517"/>
      <c r="C517"/>
      <c r="D517"/>
      <c r="E517"/>
      <c r="F517"/>
      <c r="G517" t="s">
        <v>277</v>
      </c>
      <c r="H517" t="s">
        <v>277</v>
      </c>
      <c r="I517" t="s">
        <v>277</v>
      </c>
      <c r="J517" t="s">
        <v>277</v>
      </c>
      <c r="K517" t="s">
        <v>277</v>
      </c>
    </row>
    <row r="518" spans="1:11" ht="14.4" x14ac:dyDescent="0.3">
      <c r="A518"/>
      <c r="B518"/>
      <c r="C518"/>
      <c r="D518"/>
      <c r="E518"/>
      <c r="F518"/>
      <c r="G518" t="s">
        <v>277</v>
      </c>
      <c r="H518" t="s">
        <v>277</v>
      </c>
      <c r="I518" t="s">
        <v>277</v>
      </c>
      <c r="J518" t="s">
        <v>277</v>
      </c>
      <c r="K518" t="s">
        <v>277</v>
      </c>
    </row>
    <row r="519" spans="1:11" ht="14.4" x14ac:dyDescent="0.3">
      <c r="A519"/>
      <c r="B519"/>
      <c r="C519"/>
      <c r="D519"/>
      <c r="E519"/>
      <c r="F519"/>
      <c r="G519" t="s">
        <v>277</v>
      </c>
      <c r="H519" t="s">
        <v>277</v>
      </c>
      <c r="I519" t="s">
        <v>277</v>
      </c>
      <c r="J519" t="s">
        <v>277</v>
      </c>
      <c r="K519" t="s">
        <v>277</v>
      </c>
    </row>
    <row r="520" spans="1:11" ht="14.4" x14ac:dyDescent="0.3">
      <c r="A520"/>
      <c r="B520"/>
      <c r="C520"/>
      <c r="D520"/>
      <c r="E520"/>
      <c r="F520"/>
      <c r="G520" t="s">
        <v>277</v>
      </c>
      <c r="H520" t="s">
        <v>277</v>
      </c>
      <c r="I520" t="s">
        <v>277</v>
      </c>
      <c r="J520" t="s">
        <v>277</v>
      </c>
      <c r="K520" t="s">
        <v>277</v>
      </c>
    </row>
    <row r="521" spans="1:11" ht="14.4" x14ac:dyDescent="0.3">
      <c r="A521"/>
      <c r="B521"/>
      <c r="C521"/>
      <c r="D521"/>
      <c r="E521"/>
      <c r="F521"/>
      <c r="G521" t="s">
        <v>277</v>
      </c>
      <c r="H521" t="s">
        <v>277</v>
      </c>
      <c r="I521" t="s">
        <v>277</v>
      </c>
      <c r="J521" t="s">
        <v>277</v>
      </c>
      <c r="K521" t="s">
        <v>277</v>
      </c>
    </row>
    <row r="522" spans="1:11" ht="14.4" x14ac:dyDescent="0.3">
      <c r="A522"/>
      <c r="B522"/>
      <c r="C522"/>
      <c r="D522"/>
      <c r="E522"/>
      <c r="F522"/>
      <c r="G522" t="s">
        <v>277</v>
      </c>
      <c r="H522" t="s">
        <v>277</v>
      </c>
      <c r="I522" t="s">
        <v>277</v>
      </c>
      <c r="J522" t="s">
        <v>277</v>
      </c>
      <c r="K522" t="s">
        <v>277</v>
      </c>
    </row>
    <row r="523" spans="1:11" ht="14.4" x14ac:dyDescent="0.3">
      <c r="A523"/>
      <c r="B523"/>
      <c r="C523"/>
      <c r="D523"/>
      <c r="E523"/>
      <c r="F523"/>
      <c r="G523" t="s">
        <v>277</v>
      </c>
      <c r="H523" t="s">
        <v>277</v>
      </c>
      <c r="I523" t="s">
        <v>277</v>
      </c>
      <c r="J523" t="s">
        <v>277</v>
      </c>
      <c r="K523" t="s">
        <v>277</v>
      </c>
    </row>
    <row r="524" spans="1:11" ht="14.4" x14ac:dyDescent="0.3">
      <c r="A524"/>
      <c r="B524"/>
      <c r="C524"/>
      <c r="D524"/>
      <c r="E524"/>
      <c r="F524"/>
      <c r="G524" t="s">
        <v>277</v>
      </c>
      <c r="H524" t="s">
        <v>277</v>
      </c>
      <c r="I524" t="s">
        <v>277</v>
      </c>
      <c r="J524" t="s">
        <v>277</v>
      </c>
      <c r="K524" t="s">
        <v>277</v>
      </c>
    </row>
    <row r="525" spans="1:11" ht="14.4" x14ac:dyDescent="0.3">
      <c r="A525"/>
      <c r="B525"/>
      <c r="C525"/>
      <c r="D525"/>
      <c r="E525"/>
      <c r="F525"/>
      <c r="G525" t="s">
        <v>277</v>
      </c>
      <c r="H525" t="s">
        <v>277</v>
      </c>
      <c r="I525" t="s">
        <v>277</v>
      </c>
      <c r="J525" t="s">
        <v>277</v>
      </c>
      <c r="K525" t="s">
        <v>277</v>
      </c>
    </row>
    <row r="526" spans="1:11" ht="14.4" x14ac:dyDescent="0.3">
      <c r="A526"/>
      <c r="B526"/>
      <c r="C526"/>
      <c r="D526"/>
      <c r="E526"/>
      <c r="F526"/>
      <c r="G526" t="s">
        <v>277</v>
      </c>
      <c r="H526" t="s">
        <v>277</v>
      </c>
      <c r="I526" t="s">
        <v>277</v>
      </c>
      <c r="J526" t="s">
        <v>277</v>
      </c>
      <c r="K526" t="s">
        <v>277</v>
      </c>
    </row>
    <row r="527" spans="1:11" ht="14.4" x14ac:dyDescent="0.3">
      <c r="A527"/>
      <c r="B527"/>
      <c r="C527"/>
      <c r="D527"/>
      <c r="E527"/>
      <c r="F527"/>
      <c r="G527" t="s">
        <v>277</v>
      </c>
      <c r="H527" t="s">
        <v>277</v>
      </c>
      <c r="I527" t="s">
        <v>277</v>
      </c>
      <c r="J527" t="s">
        <v>277</v>
      </c>
      <c r="K527" t="s">
        <v>277</v>
      </c>
    </row>
    <row r="528" spans="1:11" ht="14.4" x14ac:dyDescent="0.3">
      <c r="A528"/>
      <c r="B528"/>
      <c r="C528"/>
      <c r="D528"/>
      <c r="E528"/>
      <c r="F528"/>
      <c r="G528" t="s">
        <v>277</v>
      </c>
      <c r="H528" t="s">
        <v>277</v>
      </c>
      <c r="I528" t="s">
        <v>277</v>
      </c>
      <c r="J528" t="s">
        <v>277</v>
      </c>
      <c r="K528" t="s">
        <v>277</v>
      </c>
    </row>
    <row r="529" spans="1:11" ht="14.4" x14ac:dyDescent="0.3">
      <c r="A529"/>
      <c r="B529"/>
      <c r="C529"/>
      <c r="D529"/>
      <c r="E529"/>
      <c r="F529"/>
      <c r="G529" t="s">
        <v>277</v>
      </c>
      <c r="H529" t="s">
        <v>277</v>
      </c>
      <c r="I529" t="s">
        <v>277</v>
      </c>
      <c r="J529" t="s">
        <v>277</v>
      </c>
      <c r="K529" t="s">
        <v>277</v>
      </c>
    </row>
    <row r="530" spans="1:11" ht="14.4" x14ac:dyDescent="0.3">
      <c r="A530"/>
      <c r="B530"/>
      <c r="C530"/>
      <c r="D530"/>
      <c r="E530"/>
      <c r="F530"/>
      <c r="G530" t="s">
        <v>277</v>
      </c>
      <c r="H530" t="s">
        <v>277</v>
      </c>
      <c r="I530" t="s">
        <v>277</v>
      </c>
      <c r="J530" t="s">
        <v>277</v>
      </c>
      <c r="K530" t="s">
        <v>277</v>
      </c>
    </row>
    <row r="531" spans="1:11" ht="14.4" x14ac:dyDescent="0.3">
      <c r="A531"/>
      <c r="B531"/>
      <c r="C531"/>
      <c r="D531"/>
      <c r="E531"/>
      <c r="F531"/>
      <c r="G531" t="s">
        <v>277</v>
      </c>
      <c r="H531" t="s">
        <v>277</v>
      </c>
      <c r="I531" t="s">
        <v>277</v>
      </c>
      <c r="J531" t="s">
        <v>277</v>
      </c>
      <c r="K531" t="s">
        <v>277</v>
      </c>
    </row>
    <row r="532" spans="1:11" ht="14.4" x14ac:dyDescent="0.3">
      <c r="A532"/>
      <c r="B532"/>
      <c r="C532"/>
      <c r="D532"/>
      <c r="E532"/>
      <c r="F532"/>
      <c r="G532" t="s">
        <v>277</v>
      </c>
      <c r="H532" t="s">
        <v>277</v>
      </c>
      <c r="I532" t="s">
        <v>277</v>
      </c>
      <c r="J532" t="s">
        <v>277</v>
      </c>
      <c r="K532" t="s">
        <v>277</v>
      </c>
    </row>
    <row r="533" spans="1:11" ht="14.4" x14ac:dyDescent="0.3">
      <c r="A533"/>
      <c r="B533"/>
      <c r="C533"/>
      <c r="D533"/>
      <c r="E533"/>
      <c r="F533"/>
      <c r="G533" t="s">
        <v>277</v>
      </c>
      <c r="H533" t="s">
        <v>277</v>
      </c>
      <c r="I533" t="s">
        <v>277</v>
      </c>
      <c r="J533" t="s">
        <v>277</v>
      </c>
      <c r="K533" t="s">
        <v>277</v>
      </c>
    </row>
    <row r="534" spans="1:11" ht="14.4" x14ac:dyDescent="0.3">
      <c r="A534"/>
      <c r="B534"/>
      <c r="C534"/>
      <c r="D534"/>
      <c r="E534"/>
      <c r="F534"/>
      <c r="G534" t="s">
        <v>277</v>
      </c>
      <c r="H534" t="s">
        <v>277</v>
      </c>
      <c r="I534" t="s">
        <v>277</v>
      </c>
      <c r="J534" t="s">
        <v>277</v>
      </c>
      <c r="K534" t="s">
        <v>277</v>
      </c>
    </row>
    <row r="535" spans="1:11" ht="14.4" x14ac:dyDescent="0.3">
      <c r="A535"/>
      <c r="B535"/>
      <c r="C535"/>
      <c r="D535"/>
      <c r="E535"/>
      <c r="F535"/>
      <c r="G535" t="s">
        <v>277</v>
      </c>
      <c r="H535" t="s">
        <v>277</v>
      </c>
      <c r="I535" t="s">
        <v>277</v>
      </c>
      <c r="J535" t="s">
        <v>277</v>
      </c>
      <c r="K535" t="s">
        <v>277</v>
      </c>
    </row>
    <row r="536" spans="1:11" ht="14.4" x14ac:dyDescent="0.3">
      <c r="A536"/>
      <c r="B536"/>
      <c r="C536"/>
      <c r="D536"/>
      <c r="E536"/>
      <c r="F536"/>
      <c r="G536" t="s">
        <v>277</v>
      </c>
      <c r="H536" t="s">
        <v>277</v>
      </c>
      <c r="I536" t="s">
        <v>277</v>
      </c>
      <c r="J536" t="s">
        <v>277</v>
      </c>
      <c r="K536" t="s">
        <v>277</v>
      </c>
    </row>
    <row r="537" spans="1:11" ht="14.4" x14ac:dyDescent="0.3">
      <c r="A537"/>
      <c r="B537"/>
      <c r="C537"/>
      <c r="D537"/>
      <c r="E537"/>
      <c r="F537"/>
      <c r="G537" t="s">
        <v>277</v>
      </c>
      <c r="H537" t="s">
        <v>277</v>
      </c>
      <c r="I537" t="s">
        <v>277</v>
      </c>
      <c r="J537" t="s">
        <v>277</v>
      </c>
      <c r="K537" t="s">
        <v>277</v>
      </c>
    </row>
    <row r="538" spans="1:11" ht="14.4" x14ac:dyDescent="0.3">
      <c r="A538"/>
      <c r="B538"/>
      <c r="C538"/>
      <c r="D538"/>
      <c r="E538"/>
      <c r="F538"/>
      <c r="G538" t="s">
        <v>277</v>
      </c>
      <c r="H538" t="s">
        <v>277</v>
      </c>
      <c r="I538" t="s">
        <v>277</v>
      </c>
      <c r="J538" t="s">
        <v>277</v>
      </c>
      <c r="K538" t="s">
        <v>277</v>
      </c>
    </row>
    <row r="539" spans="1:11" ht="14.4" x14ac:dyDescent="0.3">
      <c r="A539"/>
      <c r="B539"/>
      <c r="C539"/>
      <c r="D539"/>
      <c r="E539"/>
      <c r="F539"/>
      <c r="G539" t="s">
        <v>277</v>
      </c>
      <c r="H539" t="s">
        <v>277</v>
      </c>
      <c r="I539" t="s">
        <v>277</v>
      </c>
      <c r="J539" t="s">
        <v>277</v>
      </c>
      <c r="K539" t="s">
        <v>277</v>
      </c>
    </row>
    <row r="540" spans="1:11" ht="14.4" x14ac:dyDescent="0.3">
      <c r="A540"/>
      <c r="B540"/>
      <c r="C540"/>
      <c r="D540"/>
      <c r="E540"/>
      <c r="F540"/>
      <c r="G540" t="s">
        <v>277</v>
      </c>
      <c r="H540" t="s">
        <v>277</v>
      </c>
      <c r="I540" t="s">
        <v>277</v>
      </c>
      <c r="J540" t="s">
        <v>277</v>
      </c>
      <c r="K540" t="s">
        <v>277</v>
      </c>
    </row>
    <row r="541" spans="1:11" ht="14.4" x14ac:dyDescent="0.3">
      <c r="A541"/>
      <c r="B541"/>
      <c r="C541"/>
      <c r="D541"/>
      <c r="E541"/>
      <c r="F541"/>
      <c r="G541" t="s">
        <v>277</v>
      </c>
      <c r="H541" t="s">
        <v>277</v>
      </c>
      <c r="I541" t="s">
        <v>277</v>
      </c>
      <c r="J541" t="s">
        <v>277</v>
      </c>
      <c r="K541" t="s">
        <v>277</v>
      </c>
    </row>
    <row r="542" spans="1:11" ht="14.4" x14ac:dyDescent="0.3">
      <c r="A542"/>
      <c r="B542"/>
      <c r="C542"/>
      <c r="D542"/>
      <c r="E542"/>
      <c r="F542"/>
      <c r="G542" t="s">
        <v>277</v>
      </c>
      <c r="H542" t="s">
        <v>277</v>
      </c>
      <c r="I542" t="s">
        <v>277</v>
      </c>
      <c r="J542" t="s">
        <v>277</v>
      </c>
      <c r="K542" t="s">
        <v>277</v>
      </c>
    </row>
    <row r="543" spans="1:11" ht="14.4" x14ac:dyDescent="0.3">
      <c r="A543"/>
      <c r="B543"/>
      <c r="C543"/>
      <c r="D543"/>
      <c r="E543"/>
      <c r="F543"/>
      <c r="G543" t="s">
        <v>277</v>
      </c>
      <c r="H543" t="s">
        <v>277</v>
      </c>
      <c r="I543" t="s">
        <v>277</v>
      </c>
      <c r="J543" t="s">
        <v>277</v>
      </c>
      <c r="K543" t="s">
        <v>277</v>
      </c>
    </row>
    <row r="544" spans="1:11" ht="14.4" x14ac:dyDescent="0.3">
      <c r="A544"/>
      <c r="B544"/>
      <c r="C544"/>
      <c r="D544"/>
      <c r="E544"/>
      <c r="F544"/>
      <c r="G544" t="s">
        <v>277</v>
      </c>
      <c r="H544" t="s">
        <v>277</v>
      </c>
      <c r="I544" t="s">
        <v>277</v>
      </c>
      <c r="J544" t="s">
        <v>277</v>
      </c>
      <c r="K544" t="s">
        <v>277</v>
      </c>
    </row>
    <row r="545" spans="1:11" ht="14.4" x14ac:dyDescent="0.3">
      <c r="A545"/>
      <c r="B545"/>
      <c r="C545"/>
      <c r="D545"/>
      <c r="E545"/>
      <c r="F545"/>
      <c r="G545" t="s">
        <v>277</v>
      </c>
      <c r="H545" t="s">
        <v>277</v>
      </c>
      <c r="I545" t="s">
        <v>277</v>
      </c>
      <c r="J545" t="s">
        <v>277</v>
      </c>
      <c r="K545" t="s">
        <v>277</v>
      </c>
    </row>
    <row r="546" spans="1:11" ht="14.4" x14ac:dyDescent="0.3">
      <c r="A546"/>
      <c r="B546"/>
      <c r="C546"/>
      <c r="D546"/>
      <c r="E546"/>
      <c r="F546"/>
      <c r="G546" t="s">
        <v>277</v>
      </c>
      <c r="H546" t="s">
        <v>277</v>
      </c>
      <c r="I546" t="s">
        <v>277</v>
      </c>
      <c r="J546" t="s">
        <v>277</v>
      </c>
      <c r="K546" t="s">
        <v>277</v>
      </c>
    </row>
    <row r="547" spans="1:11" ht="14.4" x14ac:dyDescent="0.3">
      <c r="A547"/>
      <c r="B547"/>
      <c r="C547"/>
      <c r="D547"/>
      <c r="E547"/>
      <c r="F547"/>
      <c r="G547" t="s">
        <v>277</v>
      </c>
      <c r="H547" t="s">
        <v>277</v>
      </c>
      <c r="I547" t="s">
        <v>277</v>
      </c>
      <c r="J547" t="s">
        <v>277</v>
      </c>
      <c r="K547" t="s">
        <v>277</v>
      </c>
    </row>
    <row r="548" spans="1:11" ht="14.4" x14ac:dyDescent="0.3">
      <c r="A548"/>
      <c r="B548"/>
      <c r="C548"/>
      <c r="D548"/>
      <c r="E548"/>
      <c r="F548"/>
      <c r="G548"/>
      <c r="H548"/>
      <c r="I548"/>
      <c r="J548"/>
      <c r="K548"/>
    </row>
    <row r="549" spans="1:11" ht="14.4" x14ac:dyDescent="0.3">
      <c r="A549"/>
      <c r="B549"/>
      <c r="C549"/>
      <c r="D549"/>
      <c r="E549"/>
      <c r="F549"/>
      <c r="G549"/>
      <c r="H549"/>
      <c r="I549"/>
      <c r="J549"/>
      <c r="K549"/>
    </row>
    <row r="550" spans="1:11" ht="14.4" x14ac:dyDescent="0.3">
      <c r="A550"/>
      <c r="B550"/>
      <c r="C550"/>
      <c r="D550"/>
      <c r="E550"/>
      <c r="F550"/>
      <c r="G550"/>
      <c r="H550"/>
      <c r="I550"/>
      <c r="J550"/>
      <c r="K550"/>
    </row>
    <row r="551" spans="1:11" ht="14.4" x14ac:dyDescent="0.3">
      <c r="A551"/>
      <c r="B551"/>
      <c r="C551"/>
      <c r="D551"/>
      <c r="E551"/>
      <c r="F551"/>
      <c r="G551"/>
      <c r="H551"/>
      <c r="I551"/>
      <c r="J551"/>
      <c r="K551"/>
    </row>
    <row r="552" spans="1:11" ht="14.4" x14ac:dyDescent="0.3">
      <c r="A552"/>
      <c r="B552"/>
      <c r="C552"/>
      <c r="D552"/>
      <c r="E552"/>
      <c r="F552"/>
      <c r="G552"/>
      <c r="H552"/>
      <c r="I552"/>
      <c r="J552"/>
      <c r="K552"/>
    </row>
    <row r="553" spans="1:11" ht="14.4" x14ac:dyDescent="0.3">
      <c r="A553"/>
      <c r="B553"/>
      <c r="C553"/>
      <c r="D553"/>
      <c r="E553"/>
      <c r="F553"/>
      <c r="G553"/>
      <c r="H553"/>
      <c r="I553"/>
      <c r="J553"/>
      <c r="K553"/>
    </row>
    <row r="554" spans="1:11" ht="14.4" x14ac:dyDescent="0.3">
      <c r="A554"/>
      <c r="B554"/>
      <c r="C554"/>
      <c r="D554"/>
      <c r="E554"/>
      <c r="F554"/>
      <c r="G554"/>
      <c r="H554"/>
      <c r="I554"/>
      <c r="J554"/>
      <c r="K554"/>
    </row>
    <row r="555" spans="1:11" ht="14.4" x14ac:dyDescent="0.3">
      <c r="A555"/>
      <c r="B555"/>
      <c r="C555"/>
      <c r="D555"/>
      <c r="E555"/>
      <c r="F555"/>
      <c r="G555"/>
      <c r="H555"/>
      <c r="I555"/>
      <c r="J555"/>
      <c r="K555"/>
    </row>
    <row r="556" spans="1:11" ht="14.4" x14ac:dyDescent="0.3">
      <c r="A556"/>
      <c r="B556"/>
      <c r="C556"/>
      <c r="D556"/>
      <c r="E556"/>
      <c r="F556"/>
      <c r="G556"/>
      <c r="H556"/>
      <c r="I556"/>
      <c r="J556"/>
      <c r="K556"/>
    </row>
    <row r="557" spans="1:11" ht="14.4" x14ac:dyDescent="0.3">
      <c r="A557"/>
      <c r="B557"/>
      <c r="C557"/>
      <c r="D557"/>
      <c r="E557"/>
      <c r="F557"/>
      <c r="G557"/>
      <c r="H557"/>
      <c r="I557"/>
      <c r="J557"/>
      <c r="K557"/>
    </row>
    <row r="558" spans="1:11" ht="14.4" x14ac:dyDescent="0.3">
      <c r="A558"/>
      <c r="B558"/>
      <c r="C558"/>
      <c r="D558"/>
      <c r="E558"/>
      <c r="F558"/>
      <c r="G558"/>
      <c r="H558"/>
      <c r="I558"/>
      <c r="J558"/>
      <c r="K558"/>
    </row>
    <row r="559" spans="1:11" ht="14.4" x14ac:dyDescent="0.3">
      <c r="A559"/>
      <c r="B559"/>
      <c r="C559"/>
      <c r="D559"/>
      <c r="E559"/>
      <c r="F559"/>
      <c r="G559"/>
      <c r="H559"/>
      <c r="I559"/>
      <c r="J559"/>
      <c r="K559"/>
    </row>
    <row r="560" spans="1:11" ht="14.4" x14ac:dyDescent="0.3">
      <c r="A560"/>
      <c r="B560"/>
      <c r="C560"/>
      <c r="D560"/>
      <c r="E560"/>
      <c r="F560"/>
      <c r="G560"/>
      <c r="H560"/>
      <c r="I560"/>
      <c r="J560"/>
      <c r="K560"/>
    </row>
    <row r="561" spans="1:11" ht="14.4" x14ac:dyDescent="0.3">
      <c r="A561"/>
      <c r="B561"/>
      <c r="C561"/>
      <c r="D561"/>
      <c r="E561"/>
      <c r="F561"/>
      <c r="G561"/>
      <c r="H561"/>
      <c r="I561"/>
      <c r="J561"/>
      <c r="K561"/>
    </row>
    <row r="562" spans="1:11" ht="14.4" x14ac:dyDescent="0.3">
      <c r="A562"/>
      <c r="B562"/>
      <c r="C562"/>
      <c r="D562"/>
      <c r="E562"/>
      <c r="F562"/>
      <c r="G562"/>
      <c r="H562"/>
      <c r="I562"/>
      <c r="J562"/>
      <c r="K562"/>
    </row>
    <row r="563" spans="1:11" ht="14.4" x14ac:dyDescent="0.3">
      <c r="A563"/>
      <c r="B563"/>
      <c r="C563"/>
      <c r="D563"/>
      <c r="E563"/>
      <c r="F563"/>
      <c r="G563"/>
      <c r="H563"/>
      <c r="I563"/>
      <c r="J563"/>
      <c r="K563"/>
    </row>
    <row r="564" spans="1:11" ht="14.4" x14ac:dyDescent="0.3">
      <c r="A564"/>
      <c r="B564"/>
      <c r="C564"/>
      <c r="D564"/>
      <c r="E564"/>
      <c r="F564"/>
      <c r="G564"/>
      <c r="H564"/>
      <c r="I564"/>
      <c r="J564"/>
      <c r="K564"/>
    </row>
    <row r="565" spans="1:11" ht="14.4" x14ac:dyDescent="0.3">
      <c r="A565"/>
      <c r="B565"/>
      <c r="C565"/>
      <c r="D565"/>
      <c r="E565"/>
      <c r="F565"/>
      <c r="G565"/>
      <c r="H565"/>
      <c r="I565"/>
      <c r="J565"/>
      <c r="K565"/>
    </row>
    <row r="566" spans="1:11" ht="14.4" x14ac:dyDescent="0.3">
      <c r="A566"/>
      <c r="B566"/>
      <c r="C566"/>
      <c r="D566"/>
      <c r="E566"/>
      <c r="F566"/>
      <c r="G566"/>
      <c r="H566"/>
      <c r="I566"/>
      <c r="J566"/>
      <c r="K566"/>
    </row>
    <row r="567" spans="1:11" ht="14.4" x14ac:dyDescent="0.3">
      <c r="A567"/>
      <c r="B567"/>
      <c r="C567"/>
      <c r="D567"/>
      <c r="E567"/>
      <c r="F567"/>
      <c r="G567"/>
      <c r="H567"/>
      <c r="I567"/>
      <c r="J567"/>
      <c r="K567"/>
    </row>
    <row r="568" spans="1:11" ht="14.4" x14ac:dyDescent="0.3">
      <c r="A568"/>
      <c r="B568"/>
      <c r="C568"/>
      <c r="D568"/>
      <c r="E568"/>
      <c r="F568"/>
      <c r="G568"/>
      <c r="H568"/>
      <c r="I568"/>
      <c r="J568"/>
      <c r="K568"/>
    </row>
    <row r="569" spans="1:11" ht="14.4" x14ac:dyDescent="0.3">
      <c r="A569"/>
      <c r="B569"/>
      <c r="C569"/>
      <c r="D569"/>
      <c r="E569"/>
      <c r="F569"/>
      <c r="G569"/>
      <c r="H569"/>
      <c r="I569"/>
      <c r="J569"/>
      <c r="K569"/>
    </row>
    <row r="570" spans="1:11" ht="14.4" x14ac:dyDescent="0.3">
      <c r="A570"/>
      <c r="B570"/>
      <c r="C570"/>
      <c r="D570"/>
      <c r="E570"/>
      <c r="F570"/>
      <c r="G570"/>
      <c r="H570"/>
      <c r="I570"/>
      <c r="J570"/>
      <c r="K570"/>
    </row>
    <row r="571" spans="1:11" ht="14.4" x14ac:dyDescent="0.3">
      <c r="A571"/>
      <c r="B571"/>
      <c r="C571"/>
      <c r="D571"/>
      <c r="E571"/>
      <c r="F571"/>
      <c r="G571"/>
      <c r="H571"/>
      <c r="I571"/>
      <c r="J571"/>
      <c r="K571"/>
    </row>
    <row r="572" spans="1:11" ht="14.4" x14ac:dyDescent="0.3">
      <c r="A572"/>
      <c r="B572"/>
      <c r="C572"/>
      <c r="D572"/>
      <c r="E572"/>
      <c r="F572"/>
      <c r="G572"/>
      <c r="H572"/>
      <c r="I572"/>
      <c r="J572"/>
      <c r="K572"/>
    </row>
    <row r="573" spans="1:11" ht="14.4" x14ac:dyDescent="0.3">
      <c r="A573"/>
      <c r="B573"/>
      <c r="C573"/>
      <c r="D573"/>
      <c r="E573"/>
      <c r="F573"/>
      <c r="G573"/>
      <c r="H573"/>
      <c r="I573"/>
      <c r="J573"/>
      <c r="K573"/>
    </row>
    <row r="574" spans="1:11" ht="14.4" x14ac:dyDescent="0.3">
      <c r="A574"/>
      <c r="B574"/>
      <c r="C574"/>
      <c r="D574"/>
      <c r="E574"/>
      <c r="F574"/>
      <c r="G574"/>
      <c r="H574"/>
      <c r="I574"/>
      <c r="J574"/>
      <c r="K574"/>
    </row>
    <row r="575" spans="1:11" ht="14.4" x14ac:dyDescent="0.3">
      <c r="A575"/>
      <c r="B575"/>
      <c r="C575"/>
      <c r="D575"/>
      <c r="E575"/>
      <c r="F575"/>
      <c r="G575"/>
      <c r="H575"/>
      <c r="I575"/>
      <c r="J575"/>
      <c r="K575"/>
    </row>
    <row r="576" spans="1:11" ht="14.4" x14ac:dyDescent="0.3">
      <c r="A576"/>
      <c r="B576"/>
      <c r="C576"/>
      <c r="D576"/>
      <c r="E576"/>
      <c r="F576"/>
      <c r="G576"/>
      <c r="H576"/>
      <c r="I576"/>
      <c r="J576"/>
      <c r="K576"/>
    </row>
    <row r="577" spans="1:11" ht="14.4" x14ac:dyDescent="0.3">
      <c r="A577"/>
      <c r="B577"/>
      <c r="C577"/>
      <c r="D577"/>
      <c r="E577"/>
      <c r="F577"/>
      <c r="G577"/>
      <c r="H577"/>
      <c r="I577"/>
      <c r="J577"/>
      <c r="K577"/>
    </row>
    <row r="578" spans="1:11" ht="14.4" x14ac:dyDescent="0.3">
      <c r="A578"/>
      <c r="B578"/>
      <c r="C578"/>
      <c r="D578"/>
      <c r="E578"/>
      <c r="F578"/>
      <c r="G578"/>
      <c r="H578"/>
      <c r="I578"/>
      <c r="J578"/>
      <c r="K578"/>
    </row>
    <row r="579" spans="1:11" ht="14.4" x14ac:dyDescent="0.3">
      <c r="A579"/>
      <c r="B579"/>
      <c r="C579"/>
      <c r="D579"/>
      <c r="E579"/>
      <c r="F579"/>
      <c r="G579"/>
      <c r="H579"/>
      <c r="I579"/>
      <c r="J579"/>
      <c r="K579"/>
    </row>
    <row r="580" spans="1:11" ht="14.4" x14ac:dyDescent="0.3">
      <c r="A580"/>
      <c r="B580"/>
      <c r="C580"/>
      <c r="D580"/>
      <c r="E580"/>
      <c r="F580"/>
      <c r="G580"/>
      <c r="H580"/>
      <c r="I580"/>
      <c r="J580"/>
      <c r="K580"/>
    </row>
    <row r="581" spans="1:11" ht="14.4" x14ac:dyDescent="0.3">
      <c r="A581"/>
      <c r="B581"/>
      <c r="C581"/>
      <c r="D581"/>
      <c r="E581"/>
      <c r="F581"/>
      <c r="G581"/>
      <c r="H581"/>
      <c r="I581"/>
      <c r="J581"/>
      <c r="K581"/>
    </row>
    <row r="582" spans="1:11" ht="14.4" x14ac:dyDescent="0.3">
      <c r="A582"/>
      <c r="B582"/>
      <c r="C582"/>
      <c r="D582"/>
      <c r="E582"/>
      <c r="F582"/>
      <c r="G582"/>
      <c r="H582"/>
      <c r="I582"/>
      <c r="J582"/>
      <c r="K582"/>
    </row>
    <row r="583" spans="1:11" ht="14.4" x14ac:dyDescent="0.3">
      <c r="A583"/>
      <c r="B583"/>
      <c r="C583"/>
      <c r="D583"/>
      <c r="E583"/>
      <c r="F583"/>
      <c r="G583"/>
      <c r="H583"/>
      <c r="I583"/>
      <c r="J583"/>
      <c r="K583"/>
    </row>
    <row r="584" spans="1:11" ht="14.4" x14ac:dyDescent="0.3">
      <c r="A584"/>
      <c r="B584"/>
      <c r="C584"/>
      <c r="D584"/>
      <c r="E584"/>
      <c r="F584"/>
      <c r="G584"/>
      <c r="H584"/>
      <c r="I584"/>
      <c r="J584"/>
      <c r="K584"/>
    </row>
    <row r="585" spans="1:11" ht="14.4" x14ac:dyDescent="0.3">
      <c r="A585"/>
      <c r="B585"/>
      <c r="C585"/>
      <c r="D585"/>
      <c r="E585"/>
      <c r="F585"/>
      <c r="G585"/>
      <c r="H585"/>
      <c r="I585"/>
      <c r="J585"/>
      <c r="K585"/>
    </row>
    <row r="586" spans="1:11" ht="14.4" x14ac:dyDescent="0.3">
      <c r="A586"/>
      <c r="B586"/>
      <c r="C586"/>
      <c r="D586"/>
      <c r="E586"/>
      <c r="F586"/>
      <c r="G586"/>
      <c r="H586"/>
      <c r="I586"/>
      <c r="J586"/>
      <c r="K586"/>
    </row>
    <row r="587" spans="1:11" ht="14.4" x14ac:dyDescent="0.3">
      <c r="A587"/>
      <c r="B587"/>
      <c r="C587"/>
      <c r="D587"/>
      <c r="E587"/>
      <c r="F587"/>
      <c r="G587"/>
      <c r="H587"/>
      <c r="I587"/>
      <c r="J587"/>
      <c r="K587"/>
    </row>
    <row r="588" spans="1:11" ht="14.4" x14ac:dyDescent="0.3">
      <c r="A588"/>
      <c r="B588"/>
      <c r="C588"/>
      <c r="D588"/>
      <c r="E588"/>
      <c r="F588"/>
      <c r="G588"/>
      <c r="H588"/>
      <c r="I588"/>
      <c r="J588"/>
      <c r="K588"/>
    </row>
    <row r="589" spans="1:11" ht="14.4" x14ac:dyDescent="0.3">
      <c r="A589"/>
      <c r="B589"/>
      <c r="C589"/>
      <c r="D589"/>
      <c r="E589"/>
      <c r="F589"/>
      <c r="G589"/>
      <c r="H589"/>
      <c r="I589"/>
      <c r="J589"/>
      <c r="K589"/>
    </row>
    <row r="590" spans="1:11" ht="14.4" x14ac:dyDescent="0.3">
      <c r="A590"/>
      <c r="B590"/>
      <c r="C590"/>
      <c r="D590"/>
      <c r="E590"/>
      <c r="F590"/>
      <c r="G590"/>
      <c r="H590"/>
      <c r="I590"/>
      <c r="J590"/>
      <c r="K590"/>
    </row>
    <row r="591" spans="1:11" ht="14.4" x14ac:dyDescent="0.3">
      <c r="A591"/>
      <c r="B591"/>
      <c r="C591"/>
      <c r="D591"/>
      <c r="E591"/>
      <c r="F591"/>
      <c r="G591"/>
      <c r="H591"/>
      <c r="I591"/>
      <c r="J591"/>
      <c r="K591"/>
    </row>
    <row r="592" spans="1:11" ht="14.4" x14ac:dyDescent="0.3">
      <c r="A592"/>
      <c r="B592"/>
      <c r="C592"/>
      <c r="D592"/>
      <c r="E592"/>
      <c r="F592"/>
      <c r="G592"/>
      <c r="H592"/>
      <c r="I592"/>
      <c r="J592"/>
      <c r="K592"/>
    </row>
    <row r="593" spans="1:11" ht="14.4" x14ac:dyDescent="0.3">
      <c r="A593"/>
      <c r="B593"/>
      <c r="C593"/>
      <c r="D593"/>
      <c r="E593"/>
      <c r="F593"/>
      <c r="G593"/>
      <c r="H593"/>
      <c r="I593"/>
      <c r="J593"/>
      <c r="K593"/>
    </row>
    <row r="594" spans="1:11" ht="14.4" x14ac:dyDescent="0.3">
      <c r="A594"/>
      <c r="B594"/>
      <c r="C594"/>
      <c r="D594"/>
      <c r="E594"/>
      <c r="F594"/>
      <c r="G594"/>
      <c r="H594"/>
      <c r="I594"/>
      <c r="J594"/>
      <c r="K594"/>
    </row>
    <row r="595" spans="1:11" ht="14.4" x14ac:dyDescent="0.3">
      <c r="A595"/>
      <c r="B595"/>
      <c r="C595"/>
      <c r="D595"/>
      <c r="E595"/>
      <c r="F595"/>
      <c r="G595"/>
      <c r="H595"/>
      <c r="I595"/>
      <c r="J595"/>
      <c r="K595"/>
    </row>
    <row r="596" spans="1:11" ht="14.4" x14ac:dyDescent="0.3">
      <c r="A596"/>
      <c r="B596"/>
      <c r="C596"/>
      <c r="D596"/>
      <c r="E596"/>
      <c r="F596"/>
      <c r="G596"/>
      <c r="H596"/>
      <c r="I596"/>
      <c r="J596"/>
      <c r="K596"/>
    </row>
    <row r="597" spans="1:11" ht="14.4" x14ac:dyDescent="0.3">
      <c r="A597"/>
      <c r="B597"/>
      <c r="C597"/>
      <c r="D597"/>
      <c r="E597"/>
      <c r="F597"/>
      <c r="G597"/>
      <c r="H597"/>
      <c r="I597"/>
      <c r="J597"/>
      <c r="K597"/>
    </row>
    <row r="598" spans="1:11" ht="14.4" x14ac:dyDescent="0.3">
      <c r="A598"/>
      <c r="B598"/>
      <c r="C598"/>
      <c r="D598"/>
      <c r="E598"/>
      <c r="F598"/>
      <c r="G598"/>
      <c r="H598"/>
      <c r="I598"/>
      <c r="J598"/>
      <c r="K598"/>
    </row>
    <row r="599" spans="1:11" ht="14.4" x14ac:dyDescent="0.3">
      <c r="A599"/>
      <c r="B599"/>
      <c r="C599"/>
      <c r="D599"/>
      <c r="E599"/>
      <c r="F599"/>
      <c r="G599"/>
      <c r="H599"/>
      <c r="I599"/>
      <c r="J599"/>
      <c r="K599"/>
    </row>
    <row r="600" spans="1:11" ht="14.4" x14ac:dyDescent="0.3">
      <c r="A600"/>
      <c r="B600"/>
      <c r="C600"/>
      <c r="D600"/>
      <c r="E600"/>
      <c r="F600"/>
      <c r="G600"/>
      <c r="H600"/>
      <c r="I600"/>
      <c r="J600"/>
      <c r="K600"/>
    </row>
    <row r="601" spans="1:11" ht="14.4" x14ac:dyDescent="0.3">
      <c r="A601" t="s">
        <v>324</v>
      </c>
      <c r="B601">
        <v>8</v>
      </c>
      <c r="C601">
        <v>397.06985863086987</v>
      </c>
      <c r="D601">
        <v>1850.9415788969914</v>
      </c>
      <c r="E601">
        <v>6483.3684250396173</v>
      </c>
      <c r="F601">
        <v>1962.2842237499274</v>
      </c>
      <c r="G601">
        <v>570.19516487873773</v>
      </c>
      <c r="H601">
        <v>1466.6353689732314</v>
      </c>
      <c r="I601">
        <v>1979.5904898145975</v>
      </c>
      <c r="J601" t="s">
        <v>418</v>
      </c>
      <c r="K601" t="s">
        <v>321</v>
      </c>
    </row>
    <row r="602" spans="1:11" ht="14.4" x14ac:dyDescent="0.3">
      <c r="A602" t="s">
        <v>400</v>
      </c>
      <c r="B602">
        <v>8</v>
      </c>
      <c r="C602">
        <v>1293.2669999842669</v>
      </c>
      <c r="D602">
        <v>1879.8347052293568</v>
      </c>
      <c r="E602">
        <v>2417.1830969970538</v>
      </c>
      <c r="F602">
        <v>382.61990009897511</v>
      </c>
      <c r="G602">
        <v>1534.57373313068</v>
      </c>
      <c r="H602">
        <v>1981.6277618020704</v>
      </c>
      <c r="I602">
        <v>2159.437658372326</v>
      </c>
      <c r="J602" t="s">
        <v>418</v>
      </c>
      <c r="K602" t="s">
        <v>321</v>
      </c>
    </row>
    <row r="603" spans="1:11" ht="14.4" x14ac:dyDescent="0.3">
      <c r="A603" t="s">
        <v>323</v>
      </c>
      <c r="B603">
        <v>8</v>
      </c>
      <c r="C603">
        <v>1591.4354868338867</v>
      </c>
      <c r="D603">
        <v>4042.6075919409905</v>
      </c>
      <c r="E603">
        <v>11615.282265862301</v>
      </c>
      <c r="F603">
        <v>3339.7199486254472</v>
      </c>
      <c r="G603">
        <v>1864.5584955598385</v>
      </c>
      <c r="H603">
        <v>2861.5507205253607</v>
      </c>
      <c r="I603">
        <v>5125.227763951706</v>
      </c>
      <c r="J603" t="s">
        <v>418</v>
      </c>
      <c r="K603" t="s">
        <v>321</v>
      </c>
    </row>
    <row r="604" spans="1:11" ht="14.4" x14ac:dyDescent="0.3">
      <c r="A604" t="s">
        <v>401</v>
      </c>
      <c r="B604">
        <v>8</v>
      </c>
      <c r="C604">
        <v>1859.5903917609107</v>
      </c>
      <c r="D604">
        <v>2749.670579433488</v>
      </c>
      <c r="E604">
        <v>4131.8153367050791</v>
      </c>
      <c r="F604">
        <v>895.60649716408523</v>
      </c>
      <c r="G604">
        <v>2113.5493125276071</v>
      </c>
      <c r="H604">
        <v>2388.0074595287706</v>
      </c>
      <c r="I604">
        <v>3794.2657371737523</v>
      </c>
      <c r="J604" t="s">
        <v>418</v>
      </c>
      <c r="K604" t="s">
        <v>321</v>
      </c>
    </row>
    <row r="605" spans="1:11" ht="14.4" x14ac:dyDescent="0.3">
      <c r="A605" t="s">
        <v>403</v>
      </c>
      <c r="B605">
        <v>8</v>
      </c>
      <c r="C605">
        <v>1856.847370020982</v>
      </c>
      <c r="D605">
        <v>2825.934893667054</v>
      </c>
      <c r="E605">
        <v>5032.1192023316808</v>
      </c>
      <c r="F605">
        <v>998.19879514939805</v>
      </c>
      <c r="G605">
        <v>2161.981961647477</v>
      </c>
      <c r="H605">
        <v>2494.405725560945</v>
      </c>
      <c r="I605">
        <v>3183.1153914598581</v>
      </c>
      <c r="J605" t="s">
        <v>418</v>
      </c>
      <c r="K605" t="s">
        <v>321</v>
      </c>
    </row>
    <row r="606" spans="1:11" ht="14.4" x14ac:dyDescent="0.3">
      <c r="A606" t="s">
        <v>343</v>
      </c>
      <c r="B606">
        <v>8</v>
      </c>
      <c r="C606">
        <v>1508.8166455935054</v>
      </c>
      <c r="D606">
        <v>2297.9451131471733</v>
      </c>
      <c r="E606">
        <v>3720.7000395872878</v>
      </c>
      <c r="F606">
        <v>748.8072474473696</v>
      </c>
      <c r="G606">
        <v>1636.5048597188536</v>
      </c>
      <c r="H606">
        <v>2234.4626930168724</v>
      </c>
      <c r="I606">
        <v>2705.7538665397383</v>
      </c>
      <c r="J606" t="s">
        <v>418</v>
      </c>
      <c r="K606" t="s">
        <v>321</v>
      </c>
    </row>
    <row r="607" spans="1:11" ht="14.4" x14ac:dyDescent="0.3">
      <c r="A607" t="s">
        <v>405</v>
      </c>
      <c r="B607">
        <v>8</v>
      </c>
      <c r="C607">
        <v>1491.0523037457665</v>
      </c>
      <c r="D607">
        <v>1989.8273662059141</v>
      </c>
      <c r="E607">
        <v>2721.8516481480233</v>
      </c>
      <c r="F607">
        <v>461.3186246685367</v>
      </c>
      <c r="G607">
        <v>1529.3973274190196</v>
      </c>
      <c r="H607">
        <v>1977.1101285190352</v>
      </c>
      <c r="I607">
        <v>2416.4107048937826</v>
      </c>
      <c r="J607" t="s">
        <v>418</v>
      </c>
      <c r="K607" t="s">
        <v>321</v>
      </c>
    </row>
    <row r="608" spans="1:11" ht="14.4" x14ac:dyDescent="0.3">
      <c r="A608" t="s">
        <v>404</v>
      </c>
      <c r="B608">
        <v>8</v>
      </c>
      <c r="C608">
        <v>2196.3042971209984</v>
      </c>
      <c r="D608">
        <v>2613.0101566510816</v>
      </c>
      <c r="E608">
        <v>3531.9187902149565</v>
      </c>
      <c r="F608">
        <v>445.58084047082008</v>
      </c>
      <c r="G608">
        <v>2310.968916696515</v>
      </c>
      <c r="H608">
        <v>2468.486098495765</v>
      </c>
      <c r="I608">
        <v>2897.8459898318556</v>
      </c>
      <c r="J608" t="s">
        <v>418</v>
      </c>
      <c r="K608" t="s">
        <v>321</v>
      </c>
    </row>
    <row r="609" spans="1:11" ht="14.4" x14ac:dyDescent="0.3">
      <c r="A609" t="s">
        <v>346</v>
      </c>
      <c r="B609">
        <v>8</v>
      </c>
      <c r="C609">
        <v>1958.7963074477034</v>
      </c>
      <c r="D609">
        <v>2645.4713673182937</v>
      </c>
      <c r="E609">
        <v>4007.6157363965685</v>
      </c>
      <c r="F609">
        <v>635.17551209141266</v>
      </c>
      <c r="G609">
        <v>2234.7894309225958</v>
      </c>
      <c r="H609">
        <v>2493.2414576803462</v>
      </c>
      <c r="I609">
        <v>2928.9022270861265</v>
      </c>
      <c r="J609" t="s">
        <v>418</v>
      </c>
      <c r="K609" t="s">
        <v>321</v>
      </c>
    </row>
    <row r="610" spans="1:11" ht="14.4" x14ac:dyDescent="0.3">
      <c r="A610" t="s">
        <v>332</v>
      </c>
      <c r="B610">
        <v>9</v>
      </c>
      <c r="C610">
        <v>1297.3867614380117</v>
      </c>
      <c r="D610">
        <v>2297.4281723543058</v>
      </c>
      <c r="E610">
        <v>5005.8079272694631</v>
      </c>
      <c r="F610">
        <v>1108.0643608855548</v>
      </c>
      <c r="G610">
        <v>1701.3995101968976</v>
      </c>
      <c r="H610">
        <v>2031.5500728149361</v>
      </c>
      <c r="I610">
        <v>2508.8959673336858</v>
      </c>
      <c r="J610" t="s">
        <v>418</v>
      </c>
      <c r="K610" t="s">
        <v>321</v>
      </c>
    </row>
    <row r="611" spans="1:11" ht="14.4" x14ac:dyDescent="0.3">
      <c r="A611" t="s">
        <v>335</v>
      </c>
      <c r="B611">
        <v>9</v>
      </c>
      <c r="C611">
        <v>1296.3294731738567</v>
      </c>
      <c r="D611">
        <v>2318.6388114997258</v>
      </c>
      <c r="E611">
        <v>2940.8810143133551</v>
      </c>
      <c r="F611">
        <v>508.71258704762312</v>
      </c>
      <c r="G611">
        <v>1997.744354522436</v>
      </c>
      <c r="H611">
        <v>2497.8217668513516</v>
      </c>
      <c r="I611">
        <v>2641.3045595104859</v>
      </c>
      <c r="J611" t="s">
        <v>418</v>
      </c>
      <c r="K611" t="s">
        <v>321</v>
      </c>
    </row>
    <row r="612" spans="1:11" ht="14.4" x14ac:dyDescent="0.3">
      <c r="A612" t="s">
        <v>339</v>
      </c>
      <c r="B612">
        <v>10</v>
      </c>
      <c r="C612">
        <v>1544.7129539565376</v>
      </c>
      <c r="D612">
        <v>2719.1288119559385</v>
      </c>
      <c r="E612">
        <v>4197.9207994842673</v>
      </c>
      <c r="F612">
        <v>782.00587329016969</v>
      </c>
      <c r="G612">
        <v>2237.1968844257135</v>
      </c>
      <c r="H612">
        <v>2732.6259539574421</v>
      </c>
      <c r="I612">
        <v>3135.285278450915</v>
      </c>
      <c r="J612" t="s">
        <v>418</v>
      </c>
      <c r="K612" t="s">
        <v>321</v>
      </c>
    </row>
    <row r="613" spans="1:11" ht="14.4" x14ac:dyDescent="0.3">
      <c r="A613" t="s">
        <v>329</v>
      </c>
      <c r="B613">
        <v>10</v>
      </c>
      <c r="C613">
        <v>824.19195036803353</v>
      </c>
      <c r="D613">
        <v>2214.6802366044194</v>
      </c>
      <c r="E613">
        <v>3608.8067208095017</v>
      </c>
      <c r="F613">
        <v>830.38542965411671</v>
      </c>
      <c r="G613">
        <v>1617.3701889944743</v>
      </c>
      <c r="H613">
        <v>2200.9538404673176</v>
      </c>
      <c r="I613">
        <v>2903.8226414415958</v>
      </c>
      <c r="J613" t="s">
        <v>418</v>
      </c>
      <c r="K613" t="s">
        <v>321</v>
      </c>
    </row>
    <row r="614" spans="1:11" ht="14.4" x14ac:dyDescent="0.3">
      <c r="A614" t="s">
        <v>336</v>
      </c>
      <c r="B614">
        <v>11</v>
      </c>
      <c r="C614">
        <v>991.03504408239417</v>
      </c>
      <c r="D614">
        <v>1901.5028964101066</v>
      </c>
      <c r="E614">
        <v>2749.3241156691324</v>
      </c>
      <c r="F614">
        <v>627.9100976340128</v>
      </c>
      <c r="G614">
        <v>1260.6852391642319</v>
      </c>
      <c r="H614">
        <v>2013.3536913941546</v>
      </c>
      <c r="I614">
        <v>2453.8649868421926</v>
      </c>
      <c r="J614" t="s">
        <v>418</v>
      </c>
      <c r="K614" t="s">
        <v>321</v>
      </c>
    </row>
    <row r="615" spans="1:11" ht="14.4" x14ac:dyDescent="0.3">
      <c r="A615" t="s">
        <v>347</v>
      </c>
      <c r="B615">
        <v>11</v>
      </c>
      <c r="C615">
        <v>1000.356915906304</v>
      </c>
      <c r="D615">
        <v>2051.1229176259531</v>
      </c>
      <c r="E615">
        <v>2916.0729020839353</v>
      </c>
      <c r="F615">
        <v>559.01807617389329</v>
      </c>
      <c r="G615">
        <v>1883.1271728213171</v>
      </c>
      <c r="H615">
        <v>2081.3841908187983</v>
      </c>
      <c r="I615">
        <v>2429.8896645298969</v>
      </c>
      <c r="J615" t="s">
        <v>418</v>
      </c>
      <c r="K615" t="s">
        <v>321</v>
      </c>
    </row>
    <row r="616" spans="1:11" ht="14.4" x14ac:dyDescent="0.3">
      <c r="A616" t="s">
        <v>345</v>
      </c>
      <c r="B616">
        <v>11</v>
      </c>
      <c r="C616">
        <v>408.34157297409507</v>
      </c>
      <c r="D616">
        <v>2043.1587786621553</v>
      </c>
      <c r="E616">
        <v>4425.1995820722368</v>
      </c>
      <c r="F616">
        <v>1085.3072423671356</v>
      </c>
      <c r="G616">
        <v>1131.9795595971375</v>
      </c>
      <c r="H616">
        <v>2115.819180684467</v>
      </c>
      <c r="I616">
        <v>2420.959489068834</v>
      </c>
      <c r="J616" t="s">
        <v>418</v>
      </c>
      <c r="K616" t="s">
        <v>321</v>
      </c>
    </row>
    <row r="617" spans="1:11" ht="14.4" x14ac:dyDescent="0.3">
      <c r="A617" t="s">
        <v>340</v>
      </c>
      <c r="B617">
        <v>11</v>
      </c>
      <c r="C617">
        <v>1237.3820276041201</v>
      </c>
      <c r="D617">
        <v>2904.6327285079274</v>
      </c>
      <c r="E617">
        <v>5705.9372738756529</v>
      </c>
      <c r="F617">
        <v>1242.4466474688757</v>
      </c>
      <c r="G617">
        <v>2076.2694478829699</v>
      </c>
      <c r="H617">
        <v>2583.1698309983981</v>
      </c>
      <c r="I617">
        <v>3639.4180547481415</v>
      </c>
      <c r="J617" t="s">
        <v>418</v>
      </c>
      <c r="K617" t="s">
        <v>321</v>
      </c>
    </row>
    <row r="618" spans="1:11" ht="14.4" x14ac:dyDescent="0.3">
      <c r="A618" t="s">
        <v>331</v>
      </c>
      <c r="B618">
        <v>11</v>
      </c>
      <c r="C618">
        <v>1390.9092928098021</v>
      </c>
      <c r="D618">
        <v>2841.2142005503847</v>
      </c>
      <c r="E618">
        <v>4456.4522503902544</v>
      </c>
      <c r="F618">
        <v>901.92697430526164</v>
      </c>
      <c r="G618">
        <v>1968.7404123046879</v>
      </c>
      <c r="H618">
        <v>2934.3038237648502</v>
      </c>
      <c r="I618">
        <v>3489.2941462791359</v>
      </c>
      <c r="J618" t="s">
        <v>418</v>
      </c>
      <c r="K618" t="s">
        <v>321</v>
      </c>
    </row>
    <row r="619" spans="1:11" ht="14.4" x14ac:dyDescent="0.3">
      <c r="A619" t="s">
        <v>353</v>
      </c>
      <c r="B619">
        <v>11</v>
      </c>
      <c r="C619">
        <v>1094.0866493253134</v>
      </c>
      <c r="D619">
        <v>1989.1213933082515</v>
      </c>
      <c r="E619">
        <v>3528.84154000637</v>
      </c>
      <c r="F619">
        <v>633.27147222555357</v>
      </c>
      <c r="G619">
        <v>1690.0971768024096</v>
      </c>
      <c r="H619">
        <v>1988.3455261073693</v>
      </c>
      <c r="I619">
        <v>2150.1242931598358</v>
      </c>
      <c r="J619" t="s">
        <v>418</v>
      </c>
      <c r="K619" t="s">
        <v>321</v>
      </c>
    </row>
    <row r="620" spans="1:11" ht="14.4" x14ac:dyDescent="0.3">
      <c r="A620" t="s">
        <v>406</v>
      </c>
      <c r="B620">
        <v>12</v>
      </c>
      <c r="C620">
        <v>1803.5736695806725</v>
      </c>
      <c r="D620">
        <v>2757.9699290367548</v>
      </c>
      <c r="E620">
        <v>3868.844210820942</v>
      </c>
      <c r="F620">
        <v>678.26376021582041</v>
      </c>
      <c r="G620">
        <v>2217.7336880972885</v>
      </c>
      <c r="H620">
        <v>2673.846624158969</v>
      </c>
      <c r="I620">
        <v>3264.2204265740652</v>
      </c>
      <c r="J620" t="s">
        <v>418</v>
      </c>
      <c r="K620" t="s">
        <v>321</v>
      </c>
    </row>
    <row r="621" spans="1:11" ht="14.4" x14ac:dyDescent="0.3">
      <c r="A621" t="s">
        <v>337</v>
      </c>
      <c r="B621">
        <v>12</v>
      </c>
      <c r="C621">
        <v>1192.4598394579987</v>
      </c>
      <c r="D621">
        <v>3067.7797732322801</v>
      </c>
      <c r="E621">
        <v>7462.5822515234886</v>
      </c>
      <c r="F621">
        <v>1616.5596957250179</v>
      </c>
      <c r="G621">
        <v>2065.0617958827897</v>
      </c>
      <c r="H621">
        <v>2676.9055254363493</v>
      </c>
      <c r="I621">
        <v>3543.9540316709422</v>
      </c>
      <c r="J621" t="s">
        <v>418</v>
      </c>
      <c r="K621" t="s">
        <v>321</v>
      </c>
    </row>
    <row r="622" spans="1:11" ht="14.4" x14ac:dyDescent="0.3">
      <c r="A622" t="s">
        <v>338</v>
      </c>
      <c r="B622">
        <v>12</v>
      </c>
      <c r="C622">
        <v>1837.1589568925428</v>
      </c>
      <c r="D622">
        <v>3675.6670309039714</v>
      </c>
      <c r="E622">
        <v>6878.3759201317243</v>
      </c>
      <c r="F622">
        <v>1529.3893446832067</v>
      </c>
      <c r="G622">
        <v>2917.0908849849175</v>
      </c>
      <c r="H622">
        <v>3407.5192416491186</v>
      </c>
      <c r="I622">
        <v>3835.0705988943382</v>
      </c>
      <c r="J622" t="s">
        <v>418</v>
      </c>
      <c r="K622" t="s">
        <v>321</v>
      </c>
    </row>
    <row r="623" spans="1:11" ht="14.4" x14ac:dyDescent="0.3">
      <c r="A623" t="s">
        <v>342</v>
      </c>
      <c r="B623">
        <v>12</v>
      </c>
      <c r="C623">
        <v>271.82980374145859</v>
      </c>
      <c r="D623">
        <v>2501.6398740126156</v>
      </c>
      <c r="E623">
        <v>6069.9255757039064</v>
      </c>
      <c r="F623">
        <v>1484.782448941548</v>
      </c>
      <c r="G623">
        <v>1453.5576998492211</v>
      </c>
      <c r="H623">
        <v>2414.3049916107211</v>
      </c>
      <c r="I623">
        <v>3361.615483978384</v>
      </c>
      <c r="J623" t="s">
        <v>418</v>
      </c>
      <c r="K623" t="s">
        <v>321</v>
      </c>
    </row>
    <row r="624" spans="1:11" ht="14.4" x14ac:dyDescent="0.3">
      <c r="A624" t="s">
        <v>351</v>
      </c>
      <c r="B624">
        <v>12</v>
      </c>
      <c r="C624">
        <v>1489.9699340637885</v>
      </c>
      <c r="D624">
        <v>2407.5949327428757</v>
      </c>
      <c r="E624">
        <v>3480.694650708745</v>
      </c>
      <c r="F624">
        <v>647.86071252090028</v>
      </c>
      <c r="G624">
        <v>1879.1177941081962</v>
      </c>
      <c r="H624">
        <v>2297.6867945199624</v>
      </c>
      <c r="I624">
        <v>3092.5357238223428</v>
      </c>
      <c r="J624" t="s">
        <v>418</v>
      </c>
      <c r="K624" t="s">
        <v>321</v>
      </c>
    </row>
    <row r="625" spans="1:11" ht="14.4" x14ac:dyDescent="0.3">
      <c r="A625" t="s">
        <v>341</v>
      </c>
      <c r="B625">
        <v>13</v>
      </c>
      <c r="C625">
        <v>1498.1963090692223</v>
      </c>
      <c r="D625">
        <v>2303.392673490931</v>
      </c>
      <c r="E625">
        <v>3489.2363558844354</v>
      </c>
      <c r="F625">
        <v>562.88318116562016</v>
      </c>
      <c r="G625">
        <v>1883.0772543355947</v>
      </c>
      <c r="H625">
        <v>2369.089349785213</v>
      </c>
      <c r="I625">
        <v>2545.861930943734</v>
      </c>
      <c r="J625" t="s">
        <v>418</v>
      </c>
      <c r="K625" t="s">
        <v>321</v>
      </c>
    </row>
    <row r="626" spans="1:11" ht="14.4" x14ac:dyDescent="0.3">
      <c r="A626" t="s">
        <v>344</v>
      </c>
      <c r="B626">
        <v>14</v>
      </c>
      <c r="C626">
        <v>1259.1150463909389</v>
      </c>
      <c r="D626">
        <v>2576.3527913699982</v>
      </c>
      <c r="E626">
        <v>3823.5677469253769</v>
      </c>
      <c r="F626">
        <v>720.04437975433552</v>
      </c>
      <c r="G626">
        <v>2100.5194818887417</v>
      </c>
      <c r="H626">
        <v>2438.7240067478206</v>
      </c>
      <c r="I626">
        <v>3212.3387153927138</v>
      </c>
      <c r="J626" t="s">
        <v>418</v>
      </c>
      <c r="K626" t="s">
        <v>321</v>
      </c>
    </row>
    <row r="627" spans="1:11" ht="14.4" x14ac:dyDescent="0.3">
      <c r="A627" t="s">
        <v>352</v>
      </c>
      <c r="B627">
        <v>15</v>
      </c>
      <c r="C627">
        <v>755.26809922186487</v>
      </c>
      <c r="D627">
        <v>2101.1491453125136</v>
      </c>
      <c r="E627">
        <v>4313.1404773530812</v>
      </c>
      <c r="F627">
        <v>958.95481027636197</v>
      </c>
      <c r="G627">
        <v>1629.3985228421677</v>
      </c>
      <c r="H627">
        <v>1964.5431757548049</v>
      </c>
      <c r="I627">
        <v>2211.9028529498601</v>
      </c>
      <c r="J627" t="s">
        <v>418</v>
      </c>
      <c r="K627" t="s">
        <v>321</v>
      </c>
    </row>
    <row r="628" spans="1:11" ht="14.4" x14ac:dyDescent="0.3">
      <c r="A628" t="s">
        <v>354</v>
      </c>
      <c r="B628">
        <v>16</v>
      </c>
      <c r="C628">
        <v>886.09460572593287</v>
      </c>
      <c r="D628">
        <v>1937.5914813759457</v>
      </c>
      <c r="E628">
        <v>2799.5035953796205</v>
      </c>
      <c r="F628">
        <v>546.44357343521688</v>
      </c>
      <c r="G628">
        <v>1505.6929047819151</v>
      </c>
      <c r="H628">
        <v>2009.2274982853576</v>
      </c>
      <c r="I628">
        <v>2398.7752612512868</v>
      </c>
      <c r="J628" t="s">
        <v>418</v>
      </c>
      <c r="K628" t="s">
        <v>321</v>
      </c>
    </row>
    <row r="629" spans="1:11" ht="14.4" x14ac:dyDescent="0.3">
      <c r="A629" t="s">
        <v>349</v>
      </c>
      <c r="B629">
        <v>16</v>
      </c>
      <c r="C629">
        <v>1039.3327436547545</v>
      </c>
      <c r="D629">
        <v>2408.9625488334696</v>
      </c>
      <c r="E629">
        <v>4204.92893396416</v>
      </c>
      <c r="F629">
        <v>823.07953237136348</v>
      </c>
      <c r="G629">
        <v>1670.4352329989786</v>
      </c>
      <c r="H629">
        <v>2637.0633795630733</v>
      </c>
      <c r="I629">
        <v>2962.1870729147131</v>
      </c>
      <c r="J629" t="s">
        <v>418</v>
      </c>
      <c r="K629" t="s">
        <v>321</v>
      </c>
    </row>
    <row r="630" spans="1:11" ht="14.4" x14ac:dyDescent="0.3">
      <c r="A630" t="s">
        <v>350</v>
      </c>
      <c r="B630">
        <v>16</v>
      </c>
      <c r="C630">
        <v>1058.1649358973214</v>
      </c>
      <c r="D630">
        <v>2322.3239294923383</v>
      </c>
      <c r="E630">
        <v>3593.7463967878298</v>
      </c>
      <c r="F630">
        <v>737.64225004722687</v>
      </c>
      <c r="G630">
        <v>1687.5816275148304</v>
      </c>
      <c r="H630">
        <v>2431.1214748721368</v>
      </c>
      <c r="I630">
        <v>2783.3954608213071</v>
      </c>
      <c r="J630" t="s">
        <v>418</v>
      </c>
      <c r="K630" t="s">
        <v>321</v>
      </c>
    </row>
    <row r="631" spans="1:11" ht="14.4" x14ac:dyDescent="0.3">
      <c r="A631" t="s">
        <v>355</v>
      </c>
      <c r="B631">
        <v>16</v>
      </c>
      <c r="C631">
        <v>1454.0705091789339</v>
      </c>
      <c r="D631">
        <v>2515.4923521035798</v>
      </c>
      <c r="E631">
        <v>3382.0209813058791</v>
      </c>
      <c r="F631">
        <v>629.20254608498124</v>
      </c>
      <c r="G631">
        <v>1967.0223587324383</v>
      </c>
      <c r="H631">
        <v>2458.5074082485371</v>
      </c>
      <c r="I631">
        <v>3061.7734766614908</v>
      </c>
      <c r="J631" t="s">
        <v>418</v>
      </c>
      <c r="K631" t="s">
        <v>321</v>
      </c>
    </row>
    <row r="632" spans="1:11" ht="14.4" x14ac:dyDescent="0.3">
      <c r="A632" t="s">
        <v>348</v>
      </c>
      <c r="B632">
        <v>16</v>
      </c>
      <c r="C632">
        <v>1110.1015851687605</v>
      </c>
      <c r="D632">
        <v>2804.6155681520245</v>
      </c>
      <c r="E632">
        <v>4845.8294105199502</v>
      </c>
      <c r="F632">
        <v>1140.3747635563875</v>
      </c>
      <c r="G632">
        <v>2152.1031175389257</v>
      </c>
      <c r="H632">
        <v>2540.3016274658421</v>
      </c>
      <c r="I632">
        <v>3775.5534318114683</v>
      </c>
      <c r="J632" t="s">
        <v>418</v>
      </c>
      <c r="K632" t="s">
        <v>321</v>
      </c>
    </row>
    <row r="633" spans="1:11" ht="14.4" x14ac:dyDescent="0.3">
      <c r="A633" t="s">
        <v>358</v>
      </c>
      <c r="B633">
        <v>16</v>
      </c>
      <c r="C633">
        <v>1121.9530275111094</v>
      </c>
      <c r="D633">
        <v>2385.5210328295643</v>
      </c>
      <c r="E633">
        <v>7255.3084857324302</v>
      </c>
      <c r="F633">
        <v>1415.804948880997</v>
      </c>
      <c r="G633">
        <v>1653.4774485115272</v>
      </c>
      <c r="H633">
        <v>2167.2873527692786</v>
      </c>
      <c r="I633">
        <v>2562.7599287336743</v>
      </c>
      <c r="J633" t="s">
        <v>418</v>
      </c>
      <c r="K633" t="s">
        <v>321</v>
      </c>
    </row>
    <row r="634" spans="1:11" ht="14.4" x14ac:dyDescent="0.3">
      <c r="A634" t="s">
        <v>359</v>
      </c>
      <c r="B634">
        <v>18</v>
      </c>
      <c r="C634">
        <v>1501.2448829533323</v>
      </c>
      <c r="D634">
        <v>2613.9805417104858</v>
      </c>
      <c r="E634">
        <v>3953.0072558073057</v>
      </c>
      <c r="F634">
        <v>749.60210755705771</v>
      </c>
      <c r="G634">
        <v>2084.2403894488994</v>
      </c>
      <c r="H634">
        <v>2437.8489184359723</v>
      </c>
      <c r="I634">
        <v>3385.4548983004643</v>
      </c>
      <c r="J634" t="s">
        <v>418</v>
      </c>
      <c r="K634" t="s">
        <v>321</v>
      </c>
    </row>
    <row r="635" spans="1:11" ht="14.4" x14ac:dyDescent="0.3">
      <c r="A635" t="s">
        <v>365</v>
      </c>
      <c r="B635">
        <v>19</v>
      </c>
      <c r="C635">
        <v>1082.9698292355902</v>
      </c>
      <c r="D635">
        <v>1917.5479279790859</v>
      </c>
      <c r="E635">
        <v>3329.972474632169</v>
      </c>
      <c r="F635">
        <v>576.10275100523188</v>
      </c>
      <c r="G635">
        <v>1557.4299797957192</v>
      </c>
      <c r="H635">
        <v>1734.9416913111559</v>
      </c>
      <c r="I635">
        <v>2190.6221287446983</v>
      </c>
      <c r="J635" t="s">
        <v>418</v>
      </c>
      <c r="K635" t="s">
        <v>321</v>
      </c>
    </row>
    <row r="636" spans="1:11" ht="14.4" x14ac:dyDescent="0.3">
      <c r="A636" t="s">
        <v>363</v>
      </c>
      <c r="B636">
        <v>20</v>
      </c>
      <c r="C636">
        <v>1108.7466241102316</v>
      </c>
      <c r="D636">
        <v>2567.070718780772</v>
      </c>
      <c r="E636">
        <v>4281.3656704522446</v>
      </c>
      <c r="F636">
        <v>1045.3371850497126</v>
      </c>
      <c r="G636">
        <v>1657.9338650572431</v>
      </c>
      <c r="H636">
        <v>2217.7292326498391</v>
      </c>
      <c r="I636">
        <v>3689.7610056781532</v>
      </c>
      <c r="J636" t="s">
        <v>418</v>
      </c>
      <c r="K636" t="s">
        <v>321</v>
      </c>
    </row>
    <row r="637" spans="1:11" ht="14.4" x14ac:dyDescent="0.3">
      <c r="A637" t="s">
        <v>356</v>
      </c>
      <c r="B637">
        <v>20</v>
      </c>
      <c r="C637">
        <v>138.56846708921961</v>
      </c>
      <c r="D637">
        <v>1453.8597730286542</v>
      </c>
      <c r="E637">
        <v>2878.1844385359395</v>
      </c>
      <c r="F637">
        <v>661.32174897935124</v>
      </c>
      <c r="G637">
        <v>1056.8546368411949</v>
      </c>
      <c r="H637">
        <v>1331.6961964101133</v>
      </c>
      <c r="I637">
        <v>1922.9365802979491</v>
      </c>
      <c r="J637" t="s">
        <v>418</v>
      </c>
      <c r="K637" t="s">
        <v>321</v>
      </c>
    </row>
    <row r="638" spans="1:11" ht="14.4" x14ac:dyDescent="0.3">
      <c r="A638" t="s">
        <v>361</v>
      </c>
      <c r="B638">
        <v>21</v>
      </c>
      <c r="C638">
        <v>920.66881605879212</v>
      </c>
      <c r="D638">
        <v>2726.4012842125148</v>
      </c>
      <c r="E638">
        <v>5590.736003771307</v>
      </c>
      <c r="F638">
        <v>1045.9257506049171</v>
      </c>
      <c r="G638">
        <v>2032.8047024468501</v>
      </c>
      <c r="H638">
        <v>2484.5692935708794</v>
      </c>
      <c r="I638">
        <v>3394.4744315655325</v>
      </c>
      <c r="J638" t="s">
        <v>418</v>
      </c>
      <c r="K638" t="s">
        <v>321</v>
      </c>
    </row>
    <row r="639" spans="1:11" ht="14.4" x14ac:dyDescent="0.3">
      <c r="A639" t="s">
        <v>360</v>
      </c>
      <c r="B639">
        <v>22</v>
      </c>
      <c r="C639">
        <v>1069.5875772474251</v>
      </c>
      <c r="D639">
        <v>2262.8244568136852</v>
      </c>
      <c r="E639">
        <v>3545.4325065928979</v>
      </c>
      <c r="F639">
        <v>642.92188467132121</v>
      </c>
      <c r="G639">
        <v>1680.9611928580662</v>
      </c>
      <c r="H639">
        <v>2404.621770175323</v>
      </c>
      <c r="I639">
        <v>2676.0501509185019</v>
      </c>
      <c r="J639" t="s">
        <v>418</v>
      </c>
      <c r="K639" t="s">
        <v>321</v>
      </c>
    </row>
    <row r="640" spans="1:11" ht="14.4" x14ac:dyDescent="0.3">
      <c r="A640" t="s">
        <v>367</v>
      </c>
      <c r="B640">
        <v>22</v>
      </c>
      <c r="C640">
        <v>843.00721117007265</v>
      </c>
      <c r="D640">
        <v>2159.0325335675616</v>
      </c>
      <c r="E640">
        <v>4168.6061524694132</v>
      </c>
      <c r="F640">
        <v>892.76391050498012</v>
      </c>
      <c r="G640">
        <v>1469.177246276304</v>
      </c>
      <c r="H640">
        <v>1943.6445912108777</v>
      </c>
      <c r="I640">
        <v>2701.0145307033054</v>
      </c>
      <c r="J640" t="s">
        <v>418</v>
      </c>
      <c r="K640" t="s">
        <v>321</v>
      </c>
    </row>
    <row r="641" spans="1:11" ht="14.4" x14ac:dyDescent="0.3">
      <c r="A641" t="s">
        <v>357</v>
      </c>
      <c r="B641">
        <v>22</v>
      </c>
      <c r="C641">
        <v>585.39693809941139</v>
      </c>
      <c r="D641">
        <v>2196.4525872684312</v>
      </c>
      <c r="E641">
        <v>6252.5610136791229</v>
      </c>
      <c r="F641">
        <v>1124.7637130031546</v>
      </c>
      <c r="G641">
        <v>1678.030650796471</v>
      </c>
      <c r="H641">
        <v>2063.3055272098663</v>
      </c>
      <c r="I641">
        <v>2346.6692605610938</v>
      </c>
      <c r="J641" t="s">
        <v>418</v>
      </c>
      <c r="K641" t="s">
        <v>321</v>
      </c>
    </row>
    <row r="642" spans="1:11" ht="14.4" x14ac:dyDescent="0.3">
      <c r="A642" t="s">
        <v>362</v>
      </c>
      <c r="B642">
        <v>23</v>
      </c>
      <c r="C642">
        <v>681.40627470828338</v>
      </c>
      <c r="D642">
        <v>1993.6068779527673</v>
      </c>
      <c r="E642">
        <v>2942.5592246985989</v>
      </c>
      <c r="F642">
        <v>665.9558385034984</v>
      </c>
      <c r="G642">
        <v>1558.8112737196029</v>
      </c>
      <c r="H642">
        <v>1873.5444143138754</v>
      </c>
      <c r="I642">
        <v>2642.9774161176642</v>
      </c>
      <c r="J642" t="s">
        <v>418</v>
      </c>
      <c r="K642" t="s">
        <v>321</v>
      </c>
    </row>
    <row r="643" spans="1:11" ht="14.4" x14ac:dyDescent="0.3">
      <c r="A643" t="s">
        <v>364</v>
      </c>
      <c r="B643">
        <v>24</v>
      </c>
      <c r="C643">
        <v>271.58890193568379</v>
      </c>
      <c r="D643">
        <v>2733.0798063052657</v>
      </c>
      <c r="E643">
        <v>5672.1795643571104</v>
      </c>
      <c r="F643">
        <v>1212.7837773401759</v>
      </c>
      <c r="G643">
        <v>1998.4786214260077</v>
      </c>
      <c r="H643">
        <v>2350.8748336495387</v>
      </c>
      <c r="I643">
        <v>3578.1794280593549</v>
      </c>
      <c r="J643" t="s">
        <v>418</v>
      </c>
      <c r="K643" t="s">
        <v>321</v>
      </c>
    </row>
    <row r="644" spans="1:11" ht="14.4" x14ac:dyDescent="0.3">
      <c r="A644" t="s">
        <v>366</v>
      </c>
      <c r="B644">
        <v>25</v>
      </c>
      <c r="C644">
        <v>585.5177453603003</v>
      </c>
      <c r="D644">
        <v>2418.7528189320733</v>
      </c>
      <c r="E644">
        <v>4291.5163913623655</v>
      </c>
      <c r="F644">
        <v>752.75109277735919</v>
      </c>
      <c r="G644">
        <v>1984.4471364894919</v>
      </c>
      <c r="H644">
        <v>2244.1560319159612</v>
      </c>
      <c r="I644">
        <v>2964.7373798737699</v>
      </c>
      <c r="J644" t="s">
        <v>418</v>
      </c>
      <c r="K644" t="s">
        <v>321</v>
      </c>
    </row>
    <row r="645" spans="1:11" ht="14.4" x14ac:dyDescent="0.3">
      <c r="A645" t="s">
        <v>368</v>
      </c>
      <c r="B645">
        <v>27</v>
      </c>
      <c r="C645">
        <v>1799.708768786026</v>
      </c>
      <c r="D645">
        <v>3502.6034714157654</v>
      </c>
      <c r="E645">
        <v>11419.29470661033</v>
      </c>
      <c r="F645">
        <v>1863.0701505363834</v>
      </c>
      <c r="G645">
        <v>2599.4054482607844</v>
      </c>
      <c r="H645">
        <v>3198.7745832098899</v>
      </c>
      <c r="I645">
        <v>3677.9057852417704</v>
      </c>
      <c r="J645" t="s">
        <v>418</v>
      </c>
      <c r="K645" t="s">
        <v>321</v>
      </c>
    </row>
    <row r="646" spans="1:11" ht="14.4" x14ac:dyDescent="0.3">
      <c r="A646" t="s">
        <v>369</v>
      </c>
      <c r="B646">
        <v>30</v>
      </c>
      <c r="C646">
        <v>703.04549952171396</v>
      </c>
      <c r="D646">
        <v>2309.8043853073395</v>
      </c>
      <c r="E646">
        <v>3599.0057195836098</v>
      </c>
      <c r="F646">
        <v>643.07673076483843</v>
      </c>
      <c r="G646">
        <v>1913.9425189507153</v>
      </c>
      <c r="H646">
        <v>2321.6339591579022</v>
      </c>
      <c r="I646">
        <v>2724.6859828181214</v>
      </c>
      <c r="J646" t="s">
        <v>418</v>
      </c>
      <c r="K646" t="s">
        <v>321</v>
      </c>
    </row>
    <row r="647" spans="1:11" ht="14.4" x14ac:dyDescent="0.3">
      <c r="A647" t="s">
        <v>372</v>
      </c>
      <c r="B647">
        <v>35</v>
      </c>
      <c r="C647">
        <v>1183.3891871501885</v>
      </c>
      <c r="D647">
        <v>2416.8474193688812</v>
      </c>
      <c r="E647">
        <v>3970.2273382838794</v>
      </c>
      <c r="F647">
        <v>629.5525235448722</v>
      </c>
      <c r="G647">
        <v>2002.6495322210533</v>
      </c>
      <c r="H647">
        <v>2298.5986676870161</v>
      </c>
      <c r="I647">
        <v>2907.2942634199271</v>
      </c>
      <c r="J647" t="s">
        <v>418</v>
      </c>
      <c r="K647" t="s">
        <v>321</v>
      </c>
    </row>
    <row r="648" spans="1:11" ht="14.4" x14ac:dyDescent="0.3">
      <c r="A648" t="s">
        <v>370</v>
      </c>
      <c r="B648">
        <v>35</v>
      </c>
      <c r="C648">
        <v>953.65822006255132</v>
      </c>
      <c r="D648">
        <v>2028.2770975363308</v>
      </c>
      <c r="E648">
        <v>4703.2985660724262</v>
      </c>
      <c r="F648">
        <v>763.01964617639089</v>
      </c>
      <c r="G648">
        <v>1594.3752550758527</v>
      </c>
      <c r="H648">
        <v>1913.8527790864807</v>
      </c>
      <c r="I648">
        <v>2331.8269820147648</v>
      </c>
      <c r="J648" t="s">
        <v>418</v>
      </c>
      <c r="K648" t="s">
        <v>321</v>
      </c>
    </row>
    <row r="649" spans="1:11" ht="14.4" x14ac:dyDescent="0.3">
      <c r="A649" t="s">
        <v>371</v>
      </c>
      <c r="B649">
        <v>37</v>
      </c>
      <c r="C649">
        <v>1100.8788701411931</v>
      </c>
      <c r="D649">
        <v>2575.6587331361934</v>
      </c>
      <c r="E649">
        <v>5067.3426612278527</v>
      </c>
      <c r="F649">
        <v>846.26892517965985</v>
      </c>
      <c r="G649">
        <v>1899.6520196079432</v>
      </c>
      <c r="H649">
        <v>2467.100952951087</v>
      </c>
      <c r="I649">
        <v>3148.0213248727937</v>
      </c>
      <c r="J649" t="s">
        <v>418</v>
      </c>
      <c r="K649" t="s">
        <v>321</v>
      </c>
    </row>
    <row r="650" spans="1:11" ht="14.4" x14ac:dyDescent="0.3">
      <c r="A650" t="s">
        <v>373</v>
      </c>
      <c r="B650">
        <v>43</v>
      </c>
      <c r="C650">
        <v>1271.1469761912988</v>
      </c>
      <c r="D650">
        <v>3011.6536158806257</v>
      </c>
      <c r="E650">
        <v>7111.7372631955641</v>
      </c>
      <c r="F650">
        <v>1357.0199595243253</v>
      </c>
      <c r="G650">
        <v>2038.03993257909</v>
      </c>
      <c r="H650">
        <v>2568.9319449946875</v>
      </c>
      <c r="I650">
        <v>3680.6749682329132</v>
      </c>
      <c r="J650" t="s">
        <v>418</v>
      </c>
      <c r="K650" t="s">
        <v>321</v>
      </c>
    </row>
    <row r="651" spans="1:11" ht="14.4" x14ac:dyDescent="0.3">
      <c r="A651" t="s">
        <v>374</v>
      </c>
      <c r="B651">
        <v>43</v>
      </c>
      <c r="C651">
        <v>908.42344794371297</v>
      </c>
      <c r="D651">
        <v>3207.2063062230609</v>
      </c>
      <c r="E651">
        <v>6121.44513225833</v>
      </c>
      <c r="F651">
        <v>1365.829032908892</v>
      </c>
      <c r="G651">
        <v>2150.805615768294</v>
      </c>
      <c r="H651">
        <v>2985.3676593639157</v>
      </c>
      <c r="I651">
        <v>4324.508577063335</v>
      </c>
      <c r="J651" t="s">
        <v>418</v>
      </c>
      <c r="K651" t="s">
        <v>321</v>
      </c>
    </row>
    <row r="652" spans="1:11" ht="14.4" x14ac:dyDescent="0.3">
      <c r="A652" t="s">
        <v>375</v>
      </c>
      <c r="B652">
        <v>46</v>
      </c>
      <c r="C652">
        <v>296.80234093287891</v>
      </c>
      <c r="D652">
        <v>1976.6929483885503</v>
      </c>
      <c r="E652">
        <v>4141.4594736902573</v>
      </c>
      <c r="F652">
        <v>684.66023109504806</v>
      </c>
      <c r="G652">
        <v>1586.085087722204</v>
      </c>
      <c r="H652">
        <v>1948.7943670198558</v>
      </c>
      <c r="I652">
        <v>2377.0480161615251</v>
      </c>
      <c r="J652" t="s">
        <v>418</v>
      </c>
      <c r="K652" t="s">
        <v>321</v>
      </c>
    </row>
    <row r="653" spans="1:11" ht="14.4" x14ac:dyDescent="0.3">
      <c r="A653" t="s">
        <v>377</v>
      </c>
      <c r="B653">
        <v>52</v>
      </c>
      <c r="C653">
        <v>413.02771735423516</v>
      </c>
      <c r="D653">
        <v>2110.1087378172324</v>
      </c>
      <c r="E653">
        <v>7079.5919937999852</v>
      </c>
      <c r="F653">
        <v>922.77050891543865</v>
      </c>
      <c r="G653">
        <v>1719.8905627991662</v>
      </c>
      <c r="H653">
        <v>2079.8374321371489</v>
      </c>
      <c r="I653">
        <v>2418.9561069543433</v>
      </c>
      <c r="J653" t="s">
        <v>418</v>
      </c>
      <c r="K653" t="s">
        <v>321</v>
      </c>
    </row>
    <row r="654" spans="1:11" ht="14.4" x14ac:dyDescent="0.3">
      <c r="A654" t="s">
        <v>378</v>
      </c>
      <c r="B654">
        <v>53</v>
      </c>
      <c r="C654">
        <v>853.75313189257542</v>
      </c>
      <c r="D654">
        <v>2554.9551670489705</v>
      </c>
      <c r="E654">
        <v>9895.0761637468677</v>
      </c>
      <c r="F654">
        <v>1286.1212689368663</v>
      </c>
      <c r="G654">
        <v>1951.4987746370409</v>
      </c>
      <c r="H654">
        <v>2399.6303950633683</v>
      </c>
      <c r="I654">
        <v>2849.1621155549019</v>
      </c>
      <c r="J654" t="s">
        <v>418</v>
      </c>
      <c r="K654" t="s">
        <v>321</v>
      </c>
    </row>
    <row r="655" spans="1:11" ht="14.4" x14ac:dyDescent="0.3">
      <c r="A655" t="s">
        <v>376</v>
      </c>
      <c r="B655">
        <v>56</v>
      </c>
      <c r="C655">
        <v>1002.6317702958721</v>
      </c>
      <c r="D655">
        <v>1983.8657740442945</v>
      </c>
      <c r="E655">
        <v>3395.4877668105441</v>
      </c>
      <c r="F655">
        <v>597.30855425235382</v>
      </c>
      <c r="G655">
        <v>1507.2093088322677</v>
      </c>
      <c r="H655">
        <v>1791.6450912262876</v>
      </c>
      <c r="I655">
        <v>2416.4107400424364</v>
      </c>
      <c r="J655" t="s">
        <v>418</v>
      </c>
      <c r="K655" t="s">
        <v>321</v>
      </c>
    </row>
    <row r="656" spans="1:11" ht="14.4" x14ac:dyDescent="0.3">
      <c r="A656" t="s">
        <v>380</v>
      </c>
      <c r="B656">
        <v>65</v>
      </c>
      <c r="C656">
        <v>966.73867343218967</v>
      </c>
      <c r="D656">
        <v>2556.0812206875535</v>
      </c>
      <c r="E656">
        <v>4107.5549871406556</v>
      </c>
      <c r="F656">
        <v>769.97349856817971</v>
      </c>
      <c r="G656">
        <v>1980.9836283767195</v>
      </c>
      <c r="H656">
        <v>2568.4263514413724</v>
      </c>
      <c r="I656">
        <v>3238.2619461181062</v>
      </c>
      <c r="J656" t="s">
        <v>418</v>
      </c>
      <c r="K656" t="s">
        <v>321</v>
      </c>
    </row>
    <row r="657" spans="1:11" ht="14.4" x14ac:dyDescent="0.3">
      <c r="A657" t="s">
        <v>379</v>
      </c>
      <c r="B657">
        <v>68</v>
      </c>
      <c r="C657">
        <v>558.51924471656264</v>
      </c>
      <c r="D657">
        <v>2602.1245240235862</v>
      </c>
      <c r="E657">
        <v>9667.6727165778866</v>
      </c>
      <c r="F657">
        <v>1301.4802659482928</v>
      </c>
      <c r="G657">
        <v>1889.1050670793511</v>
      </c>
      <c r="H657">
        <v>2372.2927772769535</v>
      </c>
      <c r="I657">
        <v>2978.0616266395282</v>
      </c>
      <c r="J657" t="s">
        <v>418</v>
      </c>
      <c r="K657" t="s">
        <v>321</v>
      </c>
    </row>
    <row r="658" spans="1:11" ht="14.4" x14ac:dyDescent="0.3">
      <c r="A658" t="s">
        <v>381</v>
      </c>
      <c r="B658">
        <v>83</v>
      </c>
      <c r="C658">
        <v>231.85900438907422</v>
      </c>
      <c r="D658">
        <v>2093.5811871542919</v>
      </c>
      <c r="E658">
        <v>6667.7071512384873</v>
      </c>
      <c r="F658">
        <v>882.83964200461799</v>
      </c>
      <c r="G658">
        <v>1612.537803433484</v>
      </c>
      <c r="H658">
        <v>1937.7076013536612</v>
      </c>
      <c r="I658">
        <v>2399.8515931692255</v>
      </c>
      <c r="J658" t="s">
        <v>418</v>
      </c>
      <c r="K658" t="s">
        <v>321</v>
      </c>
    </row>
    <row r="659" spans="1:11" ht="14.4" x14ac:dyDescent="0.3">
      <c r="A659" t="s">
        <v>292</v>
      </c>
      <c r="B659">
        <v>1283</v>
      </c>
      <c r="C659">
        <v>138.56846708921961</v>
      </c>
      <c r="D659">
        <v>2424.3051364746379</v>
      </c>
      <c r="E659">
        <v>11615.282265862301</v>
      </c>
      <c r="F659">
        <v>1081.390861059084</v>
      </c>
      <c r="G659" t="e">
        <v>#NUM!</v>
      </c>
      <c r="H659" t="e">
        <v>#NUM!</v>
      </c>
      <c r="I659" t="e">
        <v>#NUM!</v>
      </c>
      <c r="J659" t="e">
        <v>#NUM!</v>
      </c>
      <c r="K659" t="s">
        <v>321</v>
      </c>
    </row>
    <row r="660" spans="1:11" ht="14.4" x14ac:dyDescent="0.3">
      <c r="A660"/>
      <c r="B660"/>
      <c r="C660"/>
      <c r="D660"/>
      <c r="E660"/>
      <c r="F660"/>
      <c r="G660" t="s">
        <v>277</v>
      </c>
      <c r="H660" t="s">
        <v>277</v>
      </c>
      <c r="I660" t="s">
        <v>277</v>
      </c>
      <c r="J660" t="s">
        <v>277</v>
      </c>
      <c r="K660" t="s">
        <v>277</v>
      </c>
    </row>
    <row r="661" spans="1:11" ht="14.4" x14ac:dyDescent="0.3">
      <c r="A661"/>
      <c r="B661"/>
      <c r="C661"/>
      <c r="D661"/>
      <c r="E661"/>
      <c r="F661"/>
      <c r="G661" t="s">
        <v>277</v>
      </c>
      <c r="H661" t="s">
        <v>277</v>
      </c>
      <c r="I661" t="s">
        <v>277</v>
      </c>
      <c r="J661" t="s">
        <v>277</v>
      </c>
      <c r="K661" t="s">
        <v>277</v>
      </c>
    </row>
    <row r="662" spans="1:11" ht="14.4" x14ac:dyDescent="0.3">
      <c r="A662"/>
      <c r="B662"/>
      <c r="C662"/>
      <c r="D662"/>
      <c r="E662"/>
      <c r="F662"/>
      <c r="G662" t="s">
        <v>277</v>
      </c>
      <c r="H662" t="s">
        <v>277</v>
      </c>
      <c r="I662" t="s">
        <v>277</v>
      </c>
      <c r="J662" t="s">
        <v>277</v>
      </c>
      <c r="K662" t="s">
        <v>277</v>
      </c>
    </row>
    <row r="663" spans="1:11" ht="14.4" x14ac:dyDescent="0.3">
      <c r="A663"/>
      <c r="B663"/>
      <c r="C663"/>
      <c r="D663"/>
      <c r="E663"/>
      <c r="F663"/>
      <c r="G663" t="s">
        <v>277</v>
      </c>
      <c r="H663" t="s">
        <v>277</v>
      </c>
      <c r="I663" t="s">
        <v>277</v>
      </c>
      <c r="J663" t="s">
        <v>277</v>
      </c>
      <c r="K663" t="s">
        <v>277</v>
      </c>
    </row>
    <row r="664" spans="1:11" ht="14.4" x14ac:dyDescent="0.3">
      <c r="A664"/>
      <c r="B664"/>
      <c r="C664"/>
      <c r="D664"/>
      <c r="E664"/>
      <c r="F664"/>
      <c r="G664" t="s">
        <v>277</v>
      </c>
      <c r="H664" t="s">
        <v>277</v>
      </c>
      <c r="I664" t="s">
        <v>277</v>
      </c>
      <c r="J664" t="s">
        <v>277</v>
      </c>
      <c r="K664" t="s">
        <v>277</v>
      </c>
    </row>
    <row r="665" spans="1:11" ht="14.4" x14ac:dyDescent="0.3">
      <c r="A665"/>
      <c r="B665"/>
      <c r="C665"/>
      <c r="D665"/>
      <c r="E665"/>
      <c r="F665"/>
      <c r="G665" t="s">
        <v>277</v>
      </c>
      <c r="H665" t="s">
        <v>277</v>
      </c>
      <c r="I665" t="s">
        <v>277</v>
      </c>
      <c r="J665" t="s">
        <v>277</v>
      </c>
      <c r="K665" t="s">
        <v>277</v>
      </c>
    </row>
    <row r="666" spans="1:11" ht="14.4" x14ac:dyDescent="0.3">
      <c r="A666"/>
      <c r="B666"/>
      <c r="C666"/>
      <c r="D666"/>
      <c r="E666"/>
      <c r="F666"/>
      <c r="G666" t="s">
        <v>277</v>
      </c>
      <c r="H666" t="s">
        <v>277</v>
      </c>
      <c r="I666" t="s">
        <v>277</v>
      </c>
      <c r="J666" t="s">
        <v>277</v>
      </c>
      <c r="K666" t="s">
        <v>277</v>
      </c>
    </row>
    <row r="667" spans="1:11" ht="14.4" x14ac:dyDescent="0.3">
      <c r="A667"/>
      <c r="B667"/>
      <c r="C667"/>
      <c r="D667"/>
      <c r="E667"/>
      <c r="F667"/>
      <c r="G667" t="s">
        <v>277</v>
      </c>
      <c r="H667" t="s">
        <v>277</v>
      </c>
      <c r="I667" t="s">
        <v>277</v>
      </c>
      <c r="J667" t="s">
        <v>277</v>
      </c>
      <c r="K667" t="s">
        <v>277</v>
      </c>
    </row>
    <row r="668" spans="1:11" ht="14.4" x14ac:dyDescent="0.3">
      <c r="A668"/>
      <c r="B668"/>
      <c r="C668"/>
      <c r="D668"/>
      <c r="E668"/>
      <c r="F668"/>
      <c r="G668" t="s">
        <v>277</v>
      </c>
      <c r="H668" t="s">
        <v>277</v>
      </c>
      <c r="I668" t="s">
        <v>277</v>
      </c>
      <c r="J668" t="s">
        <v>277</v>
      </c>
      <c r="K668" t="s">
        <v>277</v>
      </c>
    </row>
    <row r="669" spans="1:11" ht="14.4" x14ac:dyDescent="0.3">
      <c r="A669"/>
      <c r="B669"/>
      <c r="C669"/>
      <c r="D669"/>
      <c r="E669"/>
      <c r="F669"/>
      <c r="G669" t="s">
        <v>277</v>
      </c>
      <c r="H669" t="s">
        <v>277</v>
      </c>
      <c r="I669" t="s">
        <v>277</v>
      </c>
      <c r="J669" t="s">
        <v>277</v>
      </c>
      <c r="K669" t="s">
        <v>277</v>
      </c>
    </row>
    <row r="670" spans="1:11" ht="14.4" x14ac:dyDescent="0.3">
      <c r="A670"/>
      <c r="B670"/>
      <c r="C670"/>
      <c r="D670"/>
      <c r="E670"/>
      <c r="F670"/>
      <c r="G670" t="s">
        <v>277</v>
      </c>
      <c r="H670" t="s">
        <v>277</v>
      </c>
      <c r="I670" t="s">
        <v>277</v>
      </c>
      <c r="J670" t="s">
        <v>277</v>
      </c>
      <c r="K670" t="s">
        <v>277</v>
      </c>
    </row>
    <row r="671" spans="1:11" ht="14.4" x14ac:dyDescent="0.3">
      <c r="A671"/>
      <c r="B671"/>
      <c r="C671"/>
      <c r="D671"/>
      <c r="E671"/>
      <c r="F671"/>
      <c r="G671" t="s">
        <v>277</v>
      </c>
      <c r="H671" t="s">
        <v>277</v>
      </c>
      <c r="I671" t="s">
        <v>277</v>
      </c>
      <c r="J671" t="s">
        <v>277</v>
      </c>
      <c r="K671" t="s">
        <v>277</v>
      </c>
    </row>
    <row r="672" spans="1:11" ht="14.4" x14ac:dyDescent="0.3">
      <c r="A672"/>
      <c r="B672"/>
      <c r="C672"/>
      <c r="D672"/>
      <c r="E672"/>
      <c r="F672"/>
      <c r="G672" t="s">
        <v>277</v>
      </c>
      <c r="H672" t="s">
        <v>277</v>
      </c>
      <c r="I672" t="s">
        <v>277</v>
      </c>
      <c r="J672" t="s">
        <v>277</v>
      </c>
      <c r="K672" t="s">
        <v>277</v>
      </c>
    </row>
    <row r="673" spans="1:11" ht="14.4" x14ac:dyDescent="0.3">
      <c r="A673"/>
      <c r="B673"/>
      <c r="C673"/>
      <c r="D673"/>
      <c r="E673"/>
      <c r="F673"/>
      <c r="G673" t="s">
        <v>277</v>
      </c>
      <c r="H673" t="s">
        <v>277</v>
      </c>
      <c r="I673" t="s">
        <v>277</v>
      </c>
      <c r="J673" t="s">
        <v>277</v>
      </c>
      <c r="K673" t="s">
        <v>277</v>
      </c>
    </row>
    <row r="674" spans="1:11" ht="14.4" x14ac:dyDescent="0.3">
      <c r="A674"/>
      <c r="B674"/>
      <c r="C674"/>
      <c r="D674"/>
      <c r="E674"/>
      <c r="F674"/>
      <c r="G674" t="s">
        <v>277</v>
      </c>
      <c r="H674" t="s">
        <v>277</v>
      </c>
      <c r="I674" t="s">
        <v>277</v>
      </c>
      <c r="J674" t="s">
        <v>277</v>
      </c>
      <c r="K674" t="s">
        <v>277</v>
      </c>
    </row>
    <row r="675" spans="1:11" ht="14.4" x14ac:dyDescent="0.3">
      <c r="A675"/>
      <c r="B675"/>
      <c r="C675"/>
      <c r="D675"/>
      <c r="E675"/>
      <c r="F675"/>
      <c r="G675" t="s">
        <v>277</v>
      </c>
      <c r="H675" t="s">
        <v>277</v>
      </c>
      <c r="I675" t="s">
        <v>277</v>
      </c>
      <c r="J675" t="s">
        <v>277</v>
      </c>
      <c r="K675" t="s">
        <v>277</v>
      </c>
    </row>
    <row r="676" spans="1:11" ht="14.4" x14ac:dyDescent="0.3">
      <c r="A676"/>
      <c r="B676"/>
      <c r="C676"/>
      <c r="D676"/>
      <c r="E676"/>
      <c r="F676"/>
      <c r="G676" t="s">
        <v>277</v>
      </c>
      <c r="H676" t="s">
        <v>277</v>
      </c>
      <c r="I676" t="s">
        <v>277</v>
      </c>
      <c r="J676" t="s">
        <v>277</v>
      </c>
      <c r="K676" t="s">
        <v>277</v>
      </c>
    </row>
    <row r="677" spans="1:11" ht="14.4" x14ac:dyDescent="0.3">
      <c r="A677"/>
      <c r="B677"/>
      <c r="C677"/>
      <c r="D677"/>
      <c r="E677"/>
      <c r="F677"/>
      <c r="G677" t="s">
        <v>277</v>
      </c>
      <c r="H677" t="s">
        <v>277</v>
      </c>
      <c r="I677" t="s">
        <v>277</v>
      </c>
      <c r="J677" t="s">
        <v>277</v>
      </c>
      <c r="K677" t="s">
        <v>277</v>
      </c>
    </row>
    <row r="678" spans="1:11" ht="14.4" x14ac:dyDescent="0.3">
      <c r="A678"/>
      <c r="B678"/>
      <c r="C678"/>
      <c r="D678"/>
      <c r="E678"/>
      <c r="F678"/>
      <c r="G678" t="s">
        <v>277</v>
      </c>
      <c r="H678" t="s">
        <v>277</v>
      </c>
      <c r="I678" t="s">
        <v>277</v>
      </c>
      <c r="J678" t="s">
        <v>277</v>
      </c>
      <c r="K678" t="s">
        <v>277</v>
      </c>
    </row>
    <row r="679" spans="1:11" ht="14.4" x14ac:dyDescent="0.3">
      <c r="A679"/>
      <c r="B679"/>
      <c r="C679"/>
      <c r="D679"/>
      <c r="E679"/>
      <c r="F679"/>
      <c r="G679" t="s">
        <v>277</v>
      </c>
      <c r="H679" t="s">
        <v>277</v>
      </c>
      <c r="I679" t="s">
        <v>277</v>
      </c>
      <c r="J679" t="s">
        <v>277</v>
      </c>
      <c r="K679" t="s">
        <v>277</v>
      </c>
    </row>
    <row r="680" spans="1:11" ht="14.4" x14ac:dyDescent="0.3">
      <c r="A680"/>
      <c r="B680"/>
      <c r="C680"/>
      <c r="D680"/>
      <c r="E680"/>
      <c r="F680"/>
      <c r="G680" t="s">
        <v>277</v>
      </c>
      <c r="H680" t="s">
        <v>277</v>
      </c>
      <c r="I680" t="s">
        <v>277</v>
      </c>
      <c r="J680" t="s">
        <v>277</v>
      </c>
      <c r="K680" t="s">
        <v>277</v>
      </c>
    </row>
    <row r="681" spans="1:11" ht="14.4" x14ac:dyDescent="0.3">
      <c r="A681"/>
      <c r="B681"/>
      <c r="C681"/>
      <c r="D681"/>
      <c r="E681"/>
      <c r="F681"/>
      <c r="G681" t="s">
        <v>277</v>
      </c>
      <c r="H681" t="s">
        <v>277</v>
      </c>
      <c r="I681" t="s">
        <v>277</v>
      </c>
      <c r="J681" t="s">
        <v>277</v>
      </c>
      <c r="K681" t="s">
        <v>277</v>
      </c>
    </row>
    <row r="682" spans="1:11" ht="14.4" x14ac:dyDescent="0.3">
      <c r="A682"/>
      <c r="B682"/>
      <c r="C682"/>
      <c r="D682"/>
      <c r="E682"/>
      <c r="F682"/>
      <c r="G682" t="s">
        <v>277</v>
      </c>
      <c r="H682" t="s">
        <v>277</v>
      </c>
      <c r="I682" t="s">
        <v>277</v>
      </c>
      <c r="J682" t="s">
        <v>277</v>
      </c>
      <c r="K682" t="s">
        <v>277</v>
      </c>
    </row>
    <row r="683" spans="1:11" ht="14.4" x14ac:dyDescent="0.3">
      <c r="A683"/>
      <c r="B683"/>
      <c r="C683"/>
      <c r="D683"/>
      <c r="E683"/>
      <c r="F683"/>
      <c r="G683" t="s">
        <v>277</v>
      </c>
      <c r="H683" t="s">
        <v>277</v>
      </c>
      <c r="I683" t="s">
        <v>277</v>
      </c>
      <c r="J683" t="s">
        <v>277</v>
      </c>
      <c r="K683" t="s">
        <v>277</v>
      </c>
    </row>
    <row r="684" spans="1:11" ht="14.4" x14ac:dyDescent="0.3">
      <c r="A684"/>
      <c r="B684"/>
      <c r="C684"/>
      <c r="D684"/>
      <c r="E684"/>
      <c r="F684"/>
      <c r="G684" t="s">
        <v>277</v>
      </c>
      <c r="H684" t="s">
        <v>277</v>
      </c>
      <c r="I684" t="s">
        <v>277</v>
      </c>
      <c r="J684" t="s">
        <v>277</v>
      </c>
      <c r="K684" t="s">
        <v>277</v>
      </c>
    </row>
    <row r="685" spans="1:11" ht="14.4" x14ac:dyDescent="0.3">
      <c r="A685"/>
      <c r="B685"/>
      <c r="C685"/>
      <c r="D685"/>
      <c r="E685"/>
      <c r="F685"/>
      <c r="G685" t="s">
        <v>277</v>
      </c>
      <c r="H685" t="s">
        <v>277</v>
      </c>
      <c r="I685" t="s">
        <v>277</v>
      </c>
      <c r="J685" t="s">
        <v>277</v>
      </c>
      <c r="K685" t="s">
        <v>277</v>
      </c>
    </row>
    <row r="686" spans="1:11" ht="14.4" x14ac:dyDescent="0.3">
      <c r="A686"/>
      <c r="B686"/>
      <c r="C686"/>
      <c r="D686"/>
      <c r="E686"/>
      <c r="F686"/>
      <c r="G686" t="s">
        <v>277</v>
      </c>
      <c r="H686" t="s">
        <v>277</v>
      </c>
      <c r="I686" t="s">
        <v>277</v>
      </c>
      <c r="J686" t="s">
        <v>277</v>
      </c>
      <c r="K686" t="s">
        <v>277</v>
      </c>
    </row>
    <row r="687" spans="1:11" ht="14.4" x14ac:dyDescent="0.3">
      <c r="A687"/>
      <c r="B687"/>
      <c r="C687"/>
      <c r="D687"/>
      <c r="E687"/>
      <c r="F687"/>
      <c r="G687" t="s">
        <v>277</v>
      </c>
      <c r="H687" t="s">
        <v>277</v>
      </c>
      <c r="I687" t="s">
        <v>277</v>
      </c>
      <c r="J687" t="s">
        <v>277</v>
      </c>
      <c r="K687" t="s">
        <v>277</v>
      </c>
    </row>
    <row r="688" spans="1:11" ht="14.4" x14ac:dyDescent="0.3">
      <c r="A688"/>
      <c r="B688"/>
      <c r="C688"/>
      <c r="D688"/>
      <c r="E688"/>
      <c r="F688"/>
      <c r="G688"/>
      <c r="H688"/>
      <c r="I688"/>
      <c r="J688"/>
      <c r="K688"/>
    </row>
    <row r="689" spans="1:11" ht="14.4" x14ac:dyDescent="0.3">
      <c r="A689"/>
      <c r="B689"/>
      <c r="C689"/>
      <c r="D689"/>
      <c r="E689"/>
      <c r="F689"/>
      <c r="G689"/>
      <c r="H689"/>
      <c r="I689"/>
      <c r="J689"/>
      <c r="K689"/>
    </row>
    <row r="690" spans="1:11" ht="14.4" x14ac:dyDescent="0.3">
      <c r="A690"/>
      <c r="B690"/>
      <c r="C690"/>
      <c r="D690"/>
      <c r="E690"/>
      <c r="F690"/>
      <c r="G690"/>
      <c r="H690"/>
      <c r="I690"/>
      <c r="J690"/>
      <c r="K690"/>
    </row>
    <row r="691" spans="1:11" ht="14.4" x14ac:dyDescent="0.3">
      <c r="A691"/>
      <c r="B691"/>
      <c r="C691"/>
      <c r="D691"/>
      <c r="E691"/>
      <c r="F691"/>
      <c r="G691"/>
      <c r="H691"/>
      <c r="I691"/>
      <c r="J691"/>
      <c r="K691"/>
    </row>
    <row r="692" spans="1:11" ht="14.4" x14ac:dyDescent="0.3">
      <c r="A692"/>
      <c r="B692"/>
      <c r="C692"/>
      <c r="D692"/>
      <c r="E692"/>
      <c r="F692"/>
      <c r="G692"/>
      <c r="H692"/>
      <c r="I692"/>
      <c r="J692"/>
      <c r="K692"/>
    </row>
    <row r="693" spans="1:11" ht="14.4" x14ac:dyDescent="0.3">
      <c r="A693"/>
      <c r="B693"/>
      <c r="C693"/>
      <c r="D693"/>
      <c r="E693"/>
      <c r="F693"/>
      <c r="G693"/>
      <c r="H693"/>
      <c r="I693"/>
      <c r="J693"/>
      <c r="K693"/>
    </row>
    <row r="694" spans="1:11" ht="14.4" x14ac:dyDescent="0.3">
      <c r="A694"/>
      <c r="B694"/>
      <c r="C694"/>
      <c r="D694"/>
      <c r="E694"/>
      <c r="F694"/>
      <c r="G694"/>
      <c r="H694"/>
      <c r="I694"/>
      <c r="J694"/>
      <c r="K694"/>
    </row>
    <row r="695" spans="1:11" ht="14.4" x14ac:dyDescent="0.3">
      <c r="A695"/>
      <c r="B695"/>
      <c r="C695"/>
      <c r="D695"/>
      <c r="E695"/>
      <c r="F695"/>
      <c r="G695"/>
      <c r="H695"/>
      <c r="I695"/>
      <c r="J695"/>
      <c r="K695"/>
    </row>
    <row r="696" spans="1:11" ht="14.4" x14ac:dyDescent="0.3">
      <c r="A696"/>
      <c r="B696"/>
      <c r="C696"/>
      <c r="D696"/>
      <c r="E696"/>
      <c r="F696"/>
      <c r="G696"/>
      <c r="H696"/>
      <c r="I696"/>
      <c r="J696"/>
      <c r="K696"/>
    </row>
    <row r="697" spans="1:11" ht="14.4" x14ac:dyDescent="0.3">
      <c r="A697"/>
      <c r="B697"/>
      <c r="C697"/>
      <c r="D697"/>
      <c r="E697"/>
      <c r="F697"/>
      <c r="G697"/>
      <c r="H697"/>
      <c r="I697"/>
      <c r="J697"/>
      <c r="K697"/>
    </row>
    <row r="698" spans="1:11" ht="14.4" x14ac:dyDescent="0.3">
      <c r="A698"/>
      <c r="B698"/>
      <c r="C698"/>
      <c r="D698"/>
      <c r="E698"/>
      <c r="F698"/>
      <c r="G698"/>
      <c r="H698"/>
      <c r="I698"/>
      <c r="J698"/>
      <c r="K698"/>
    </row>
    <row r="699" spans="1:11" ht="14.4" x14ac:dyDescent="0.3">
      <c r="A699"/>
      <c r="B699"/>
      <c r="C699"/>
      <c r="D699"/>
      <c r="E699"/>
      <c r="F699"/>
      <c r="G699"/>
      <c r="H699"/>
      <c r="I699"/>
      <c r="J699"/>
      <c r="K699"/>
    </row>
    <row r="700" spans="1:11" ht="14.4" x14ac:dyDescent="0.3">
      <c r="A700"/>
      <c r="B700"/>
      <c r="C700"/>
      <c r="D700"/>
      <c r="E700"/>
      <c r="F700"/>
      <c r="G700"/>
      <c r="H700"/>
      <c r="I700"/>
      <c r="J700"/>
      <c r="K700"/>
    </row>
    <row r="701" spans="1:11" ht="14.4" x14ac:dyDescent="0.3">
      <c r="A701"/>
      <c r="B701"/>
      <c r="C701"/>
      <c r="D701"/>
      <c r="E701"/>
      <c r="F701"/>
      <c r="G701"/>
      <c r="H701"/>
      <c r="I701"/>
      <c r="J701"/>
      <c r="K701"/>
    </row>
    <row r="702" spans="1:11" ht="14.4" x14ac:dyDescent="0.3">
      <c r="A702"/>
      <c r="B702"/>
      <c r="C702"/>
      <c r="D702"/>
      <c r="E702"/>
      <c r="F702"/>
      <c r="G702"/>
      <c r="H702"/>
      <c r="I702"/>
      <c r="J702"/>
      <c r="K702"/>
    </row>
    <row r="703" spans="1:11" ht="14.4" x14ac:dyDescent="0.3">
      <c r="A703"/>
      <c r="B703"/>
      <c r="C703"/>
      <c r="D703"/>
      <c r="E703"/>
      <c r="F703"/>
      <c r="G703"/>
      <c r="H703"/>
      <c r="I703"/>
      <c r="J703"/>
      <c r="K703"/>
    </row>
    <row r="704" spans="1:11" ht="14.4" x14ac:dyDescent="0.3">
      <c r="A704"/>
      <c r="B704"/>
      <c r="C704"/>
      <c r="D704"/>
      <c r="E704"/>
      <c r="F704"/>
      <c r="G704"/>
      <c r="H704"/>
      <c r="I704"/>
      <c r="J704"/>
      <c r="K704"/>
    </row>
    <row r="705" spans="1:11" ht="14.4" x14ac:dyDescent="0.3">
      <c r="A705"/>
      <c r="B705"/>
      <c r="C705"/>
      <c r="D705"/>
      <c r="E705"/>
      <c r="F705"/>
      <c r="G705"/>
      <c r="H705"/>
      <c r="I705"/>
      <c r="J705"/>
      <c r="K705"/>
    </row>
    <row r="706" spans="1:11" ht="14.4" x14ac:dyDescent="0.3">
      <c r="A706"/>
      <c r="B706"/>
      <c r="C706"/>
      <c r="D706"/>
      <c r="E706"/>
      <c r="F706"/>
      <c r="G706"/>
      <c r="H706"/>
      <c r="I706"/>
      <c r="J706"/>
      <c r="K706"/>
    </row>
    <row r="707" spans="1:11" ht="14.4" x14ac:dyDescent="0.3">
      <c r="A707"/>
      <c r="B707"/>
      <c r="C707"/>
      <c r="D707"/>
      <c r="E707"/>
      <c r="F707"/>
      <c r="G707"/>
      <c r="H707"/>
      <c r="I707"/>
      <c r="J707"/>
      <c r="K707"/>
    </row>
    <row r="708" spans="1:11" ht="14.4" x14ac:dyDescent="0.3">
      <c r="A708"/>
      <c r="B708"/>
      <c r="C708"/>
      <c r="D708"/>
      <c r="E708"/>
      <c r="F708"/>
      <c r="G708"/>
      <c r="H708"/>
      <c r="I708"/>
      <c r="J708"/>
      <c r="K708"/>
    </row>
    <row r="709" spans="1:11" ht="14.4" x14ac:dyDescent="0.3">
      <c r="A709"/>
      <c r="B709"/>
      <c r="C709"/>
      <c r="D709"/>
      <c r="E709"/>
      <c r="F709"/>
      <c r="G709"/>
      <c r="H709"/>
      <c r="I709"/>
      <c r="J709"/>
      <c r="K709"/>
    </row>
    <row r="710" spans="1:11" ht="14.4" x14ac:dyDescent="0.3">
      <c r="A710"/>
      <c r="B710"/>
      <c r="C710"/>
      <c r="D710"/>
      <c r="E710"/>
      <c r="F710"/>
      <c r="G710"/>
      <c r="H710"/>
      <c r="I710"/>
      <c r="J710"/>
      <c r="K710"/>
    </row>
    <row r="711" spans="1:11" ht="14.4" x14ac:dyDescent="0.3">
      <c r="A711"/>
      <c r="B711"/>
      <c r="C711"/>
      <c r="D711"/>
      <c r="E711"/>
      <c r="F711"/>
      <c r="G711"/>
      <c r="H711"/>
      <c r="I711"/>
      <c r="J711"/>
      <c r="K711"/>
    </row>
    <row r="712" spans="1:11" ht="14.4" x14ac:dyDescent="0.3">
      <c r="A712"/>
      <c r="B712"/>
      <c r="C712"/>
      <c r="D712"/>
      <c r="E712"/>
      <c r="F712"/>
      <c r="G712"/>
      <c r="H712"/>
      <c r="I712"/>
      <c r="J712"/>
      <c r="K712"/>
    </row>
    <row r="713" spans="1:11" ht="14.4" x14ac:dyDescent="0.3">
      <c r="A713"/>
      <c r="B713"/>
      <c r="C713"/>
      <c r="D713"/>
      <c r="E713"/>
      <c r="F713"/>
      <c r="G713"/>
      <c r="H713"/>
      <c r="I713"/>
      <c r="J713"/>
      <c r="K713"/>
    </row>
    <row r="714" spans="1:11" ht="14.4" x14ac:dyDescent="0.3">
      <c r="A714"/>
      <c r="B714"/>
      <c r="C714"/>
      <c r="D714"/>
      <c r="E714"/>
      <c r="F714"/>
      <c r="G714"/>
      <c r="H714"/>
      <c r="I714"/>
      <c r="J714"/>
      <c r="K714"/>
    </row>
    <row r="715" spans="1:11" ht="14.4" x14ac:dyDescent="0.3">
      <c r="A715"/>
      <c r="B715"/>
      <c r="C715"/>
      <c r="D715"/>
      <c r="E715"/>
      <c r="F715"/>
      <c r="G715"/>
      <c r="H715"/>
      <c r="I715"/>
      <c r="J715"/>
      <c r="K715"/>
    </row>
    <row r="716" spans="1:11" ht="14.4" x14ac:dyDescent="0.3">
      <c r="A716"/>
      <c r="B716"/>
      <c r="C716"/>
      <c r="D716"/>
      <c r="E716"/>
      <c r="F716"/>
      <c r="G716"/>
      <c r="H716"/>
      <c r="I716"/>
      <c r="J716"/>
      <c r="K716"/>
    </row>
    <row r="717" spans="1:11" ht="14.4" x14ac:dyDescent="0.3">
      <c r="A717"/>
      <c r="B717"/>
      <c r="C717"/>
      <c r="D717"/>
      <c r="E717"/>
      <c r="F717"/>
      <c r="G717"/>
      <c r="H717"/>
      <c r="I717"/>
      <c r="J717"/>
      <c r="K717"/>
    </row>
    <row r="718" spans="1:11" ht="14.4" x14ac:dyDescent="0.3">
      <c r="A718"/>
      <c r="B718"/>
      <c r="C718"/>
      <c r="D718"/>
      <c r="E718"/>
      <c r="F718"/>
      <c r="G718"/>
      <c r="H718"/>
      <c r="I718"/>
      <c r="J718"/>
      <c r="K718"/>
    </row>
    <row r="719" spans="1:11" ht="14.4" x14ac:dyDescent="0.3">
      <c r="A719"/>
      <c r="B719"/>
      <c r="C719"/>
      <c r="D719"/>
      <c r="E719"/>
      <c r="F719"/>
      <c r="G719"/>
      <c r="H719"/>
      <c r="I719"/>
      <c r="J719"/>
      <c r="K719"/>
    </row>
    <row r="720" spans="1:11" ht="14.4" x14ac:dyDescent="0.3">
      <c r="A720"/>
      <c r="B720"/>
      <c r="C720"/>
      <c r="D720"/>
      <c r="E720"/>
      <c r="F720"/>
      <c r="G720"/>
      <c r="H720"/>
      <c r="I720"/>
      <c r="J720"/>
      <c r="K720"/>
    </row>
    <row r="721" spans="1:11" ht="14.4" x14ac:dyDescent="0.3">
      <c r="A721"/>
      <c r="B721"/>
      <c r="C721"/>
      <c r="D721"/>
      <c r="E721"/>
      <c r="F721"/>
      <c r="G721"/>
      <c r="H721"/>
      <c r="I721"/>
      <c r="J721"/>
      <c r="K721"/>
    </row>
    <row r="722" spans="1:11" ht="14.4" x14ac:dyDescent="0.3">
      <c r="A722"/>
      <c r="B722"/>
      <c r="C722"/>
      <c r="D722"/>
      <c r="E722"/>
      <c r="F722"/>
      <c r="G722"/>
      <c r="H722"/>
      <c r="I722"/>
      <c r="J722"/>
      <c r="K722"/>
    </row>
    <row r="723" spans="1:11" ht="14.4" x14ac:dyDescent="0.3">
      <c r="A723"/>
      <c r="B723"/>
      <c r="C723"/>
      <c r="D723"/>
      <c r="E723"/>
      <c r="F723"/>
      <c r="G723"/>
      <c r="H723"/>
      <c r="I723"/>
      <c r="J723"/>
      <c r="K723"/>
    </row>
    <row r="724" spans="1:11" ht="14.4" x14ac:dyDescent="0.3">
      <c r="A724"/>
      <c r="B724"/>
      <c r="C724"/>
      <c r="D724"/>
      <c r="E724"/>
      <c r="F724"/>
      <c r="G724"/>
      <c r="H724"/>
      <c r="I724"/>
      <c r="J724"/>
      <c r="K724"/>
    </row>
    <row r="725" spans="1:11" ht="14.4" x14ac:dyDescent="0.3">
      <c r="A725"/>
      <c r="B725"/>
      <c r="C725"/>
      <c r="D725"/>
      <c r="E725"/>
      <c r="F725"/>
      <c r="G725"/>
      <c r="H725"/>
      <c r="I725"/>
      <c r="J725"/>
      <c r="K725"/>
    </row>
    <row r="726" spans="1:11" ht="14.4" x14ac:dyDescent="0.3">
      <c r="A726"/>
      <c r="B726"/>
      <c r="C726"/>
      <c r="D726"/>
      <c r="E726"/>
      <c r="F726"/>
      <c r="G726"/>
      <c r="H726"/>
      <c r="I726"/>
      <c r="J726"/>
      <c r="K726"/>
    </row>
    <row r="727" spans="1:11" ht="14.4" x14ac:dyDescent="0.3">
      <c r="A727"/>
      <c r="B727"/>
      <c r="C727"/>
      <c r="D727"/>
      <c r="E727"/>
      <c r="F727"/>
      <c r="G727"/>
      <c r="H727"/>
      <c r="I727"/>
      <c r="J727"/>
      <c r="K727"/>
    </row>
    <row r="728" spans="1:11" ht="14.4" x14ac:dyDescent="0.3">
      <c r="A728"/>
      <c r="B728"/>
      <c r="C728"/>
      <c r="D728"/>
      <c r="E728"/>
      <c r="F728"/>
      <c r="G728"/>
      <c r="H728"/>
      <c r="I728"/>
      <c r="J728"/>
      <c r="K728"/>
    </row>
    <row r="729" spans="1:11" ht="14.4" x14ac:dyDescent="0.3">
      <c r="A729"/>
      <c r="B729"/>
      <c r="C729"/>
      <c r="D729"/>
      <c r="E729"/>
      <c r="F729"/>
      <c r="G729"/>
      <c r="H729"/>
      <c r="I729"/>
      <c r="J729"/>
      <c r="K729"/>
    </row>
    <row r="730" spans="1:11" ht="14.4" x14ac:dyDescent="0.3">
      <c r="A730"/>
      <c r="B730"/>
      <c r="C730"/>
      <c r="D730"/>
      <c r="E730"/>
      <c r="F730"/>
      <c r="G730"/>
      <c r="H730"/>
      <c r="I730"/>
      <c r="J730"/>
      <c r="K730"/>
    </row>
    <row r="731" spans="1:11" ht="14.4" x14ac:dyDescent="0.3">
      <c r="A731"/>
      <c r="B731"/>
      <c r="C731"/>
      <c r="D731"/>
      <c r="E731"/>
      <c r="F731"/>
      <c r="G731"/>
      <c r="H731"/>
      <c r="I731"/>
      <c r="J731"/>
      <c r="K731"/>
    </row>
    <row r="732" spans="1:11" ht="14.4" x14ac:dyDescent="0.3">
      <c r="A732"/>
      <c r="B732"/>
      <c r="C732"/>
      <c r="D732"/>
      <c r="E732"/>
      <c r="F732"/>
      <c r="G732"/>
      <c r="H732"/>
      <c r="I732"/>
      <c r="J732"/>
      <c r="K732"/>
    </row>
    <row r="733" spans="1:11" ht="14.4" x14ac:dyDescent="0.3">
      <c r="A733"/>
      <c r="B733"/>
      <c r="C733"/>
      <c r="D733"/>
      <c r="E733"/>
      <c r="F733"/>
      <c r="G733"/>
      <c r="H733"/>
      <c r="I733"/>
      <c r="J733"/>
      <c r="K733"/>
    </row>
    <row r="734" spans="1:11" ht="14.4" x14ac:dyDescent="0.3">
      <c r="A734"/>
      <c r="B734"/>
      <c r="C734"/>
      <c r="D734"/>
      <c r="E734"/>
      <c r="F734"/>
      <c r="G734"/>
      <c r="H734"/>
      <c r="I734"/>
      <c r="J734"/>
      <c r="K734"/>
    </row>
    <row r="735" spans="1:11" ht="14.4" x14ac:dyDescent="0.3">
      <c r="A735"/>
      <c r="B735"/>
      <c r="C735"/>
      <c r="D735"/>
      <c r="E735"/>
      <c r="F735"/>
      <c r="G735"/>
      <c r="H735"/>
      <c r="I735"/>
      <c r="J735"/>
      <c r="K735"/>
    </row>
    <row r="736" spans="1:11" ht="14.4" x14ac:dyDescent="0.3">
      <c r="A736"/>
      <c r="B736"/>
      <c r="C736"/>
      <c r="D736"/>
      <c r="E736"/>
      <c r="F736"/>
      <c r="G736"/>
      <c r="H736"/>
      <c r="I736"/>
      <c r="J736"/>
      <c r="K736"/>
    </row>
    <row r="737" spans="1:11" ht="14.4" x14ac:dyDescent="0.3">
      <c r="A737"/>
      <c r="B737"/>
      <c r="C737"/>
      <c r="D737"/>
      <c r="E737"/>
      <c r="F737"/>
      <c r="G737"/>
      <c r="H737"/>
      <c r="I737"/>
      <c r="J737"/>
      <c r="K737"/>
    </row>
    <row r="738" spans="1:11" ht="14.4" x14ac:dyDescent="0.3">
      <c r="A738"/>
      <c r="B738"/>
      <c r="C738"/>
      <c r="D738"/>
      <c r="E738"/>
      <c r="F738"/>
      <c r="G738"/>
      <c r="H738"/>
      <c r="I738"/>
      <c r="J738"/>
      <c r="K738"/>
    </row>
    <row r="739" spans="1:11" ht="14.4" x14ac:dyDescent="0.3">
      <c r="A739"/>
      <c r="B739"/>
      <c r="C739"/>
      <c r="D739"/>
      <c r="E739"/>
      <c r="F739"/>
      <c r="G739"/>
      <c r="H739"/>
      <c r="I739"/>
      <c r="J739"/>
      <c r="K739"/>
    </row>
    <row r="740" spans="1:11" ht="14.4" x14ac:dyDescent="0.3">
      <c r="A740"/>
      <c r="B740"/>
      <c r="C740"/>
      <c r="D740"/>
      <c r="E740"/>
      <c r="F740"/>
      <c r="G740"/>
      <c r="H740"/>
      <c r="I740"/>
      <c r="J740"/>
      <c r="K740"/>
    </row>
    <row r="741" spans="1:11" ht="14.4" x14ac:dyDescent="0.3">
      <c r="A741"/>
      <c r="B741"/>
      <c r="C741"/>
      <c r="D741"/>
      <c r="E741"/>
      <c r="F741"/>
      <c r="G741"/>
      <c r="H741"/>
      <c r="I741"/>
      <c r="J741"/>
      <c r="K741"/>
    </row>
    <row r="742" spans="1:11" ht="14.4" x14ac:dyDescent="0.3">
      <c r="A742"/>
      <c r="B742"/>
      <c r="C742"/>
      <c r="D742"/>
      <c r="E742"/>
      <c r="F742"/>
      <c r="G742"/>
      <c r="H742"/>
      <c r="I742"/>
      <c r="J742"/>
      <c r="K742"/>
    </row>
    <row r="743" spans="1:11" ht="14.4" x14ac:dyDescent="0.3">
      <c r="A743"/>
      <c r="B743"/>
      <c r="C743"/>
      <c r="D743"/>
      <c r="E743"/>
      <c r="F743"/>
      <c r="G743"/>
      <c r="H743"/>
      <c r="I743"/>
      <c r="J743"/>
      <c r="K743"/>
    </row>
    <row r="744" spans="1:11" ht="14.4" x14ac:dyDescent="0.3">
      <c r="A744"/>
      <c r="B744"/>
      <c r="C744"/>
      <c r="D744"/>
      <c r="E744"/>
      <c r="F744"/>
      <c r="G744"/>
      <c r="H744"/>
      <c r="I744"/>
      <c r="J744"/>
      <c r="K744"/>
    </row>
    <row r="745" spans="1:11" ht="14.4" x14ac:dyDescent="0.3">
      <c r="A745"/>
      <c r="B745"/>
      <c r="C745"/>
      <c r="D745"/>
      <c r="E745"/>
      <c r="F745"/>
      <c r="G745"/>
      <c r="H745"/>
      <c r="I745"/>
      <c r="J745"/>
      <c r="K745"/>
    </row>
    <row r="746" spans="1:11" ht="14.4" x14ac:dyDescent="0.3">
      <c r="A746"/>
      <c r="B746"/>
      <c r="C746"/>
      <c r="D746"/>
      <c r="E746"/>
      <c r="F746"/>
      <c r="G746"/>
      <c r="H746"/>
      <c r="I746"/>
      <c r="J746"/>
      <c r="K746"/>
    </row>
    <row r="747" spans="1:11" ht="14.4" x14ac:dyDescent="0.3">
      <c r="A747"/>
      <c r="B747"/>
      <c r="C747"/>
      <c r="D747"/>
      <c r="E747"/>
      <c r="F747"/>
      <c r="G747"/>
      <c r="H747"/>
      <c r="I747"/>
      <c r="J747"/>
      <c r="K747"/>
    </row>
    <row r="748" spans="1:11" ht="14.4" x14ac:dyDescent="0.3">
      <c r="A748"/>
      <c r="B748"/>
      <c r="C748"/>
      <c r="D748"/>
      <c r="E748"/>
      <c r="F748"/>
      <c r="G748"/>
      <c r="H748"/>
      <c r="I748"/>
      <c r="J748"/>
      <c r="K748"/>
    </row>
    <row r="749" spans="1:11" ht="14.4" x14ac:dyDescent="0.3">
      <c r="A749"/>
      <c r="B749"/>
      <c r="C749"/>
      <c r="D749"/>
      <c r="E749"/>
      <c r="F749"/>
      <c r="G749"/>
      <c r="H749"/>
      <c r="I749"/>
      <c r="J749"/>
      <c r="K749"/>
    </row>
    <row r="750" spans="1:11" ht="14.4" x14ac:dyDescent="0.3">
      <c r="A750"/>
      <c r="B750"/>
      <c r="C750"/>
      <c r="D750"/>
      <c r="E750"/>
      <c r="F750"/>
      <c r="G750"/>
      <c r="H750"/>
      <c r="I750"/>
      <c r="J750"/>
      <c r="K750"/>
    </row>
    <row r="751" spans="1:11" ht="14.4" x14ac:dyDescent="0.3">
      <c r="A751" t="s">
        <v>384</v>
      </c>
      <c r="B751">
        <v>8</v>
      </c>
      <c r="C751">
        <v>752.37635898809344</v>
      </c>
      <c r="D751">
        <v>1771.0089023837838</v>
      </c>
      <c r="E751">
        <v>4028.4725164646316</v>
      </c>
      <c r="F751">
        <v>982.98161121602357</v>
      </c>
      <c r="G751">
        <v>1217.4710806184994</v>
      </c>
      <c r="H751">
        <v>1587.4665778367605</v>
      </c>
      <c r="I751">
        <v>1873.6316019275569</v>
      </c>
      <c r="J751" t="s">
        <v>418</v>
      </c>
      <c r="K751" t="s">
        <v>383</v>
      </c>
    </row>
    <row r="752" spans="1:11" ht="14.4" x14ac:dyDescent="0.3">
      <c r="A752" t="s">
        <v>385</v>
      </c>
      <c r="B752">
        <v>9</v>
      </c>
      <c r="C752">
        <v>1010.3600122917321</v>
      </c>
      <c r="D752">
        <v>2420.8680553151453</v>
      </c>
      <c r="E752">
        <v>7813.1661728210001</v>
      </c>
      <c r="F752">
        <v>2066.7807913999927</v>
      </c>
      <c r="G752">
        <v>1443.6440605546368</v>
      </c>
      <c r="H752">
        <v>1785.5300604766987</v>
      </c>
      <c r="I752">
        <v>2251.9689597940242</v>
      </c>
      <c r="J752" t="s">
        <v>418</v>
      </c>
      <c r="K752" t="s">
        <v>383</v>
      </c>
    </row>
    <row r="753" spans="1:11" ht="14.4" x14ac:dyDescent="0.3">
      <c r="A753" t="s">
        <v>387</v>
      </c>
      <c r="B753">
        <v>14</v>
      </c>
      <c r="C753">
        <v>269.25533954984513</v>
      </c>
      <c r="D753">
        <v>2074.9950763231859</v>
      </c>
      <c r="E753">
        <v>4070.2594159305777</v>
      </c>
      <c r="F753">
        <v>903.34067342837329</v>
      </c>
      <c r="G753">
        <v>1620.4467851245061</v>
      </c>
      <c r="H753">
        <v>2073.7527675053698</v>
      </c>
      <c r="I753">
        <v>2585.4975865558786</v>
      </c>
      <c r="J753" t="s">
        <v>418</v>
      </c>
      <c r="K753" t="s">
        <v>383</v>
      </c>
    </row>
    <row r="754" spans="1:11" ht="14.4" x14ac:dyDescent="0.3">
      <c r="A754" t="s">
        <v>386</v>
      </c>
      <c r="B754">
        <v>22</v>
      </c>
      <c r="C754">
        <v>1810.4991161149005</v>
      </c>
      <c r="D754">
        <v>5134.278428756973</v>
      </c>
      <c r="E754">
        <v>11802.314118865626</v>
      </c>
      <c r="F754">
        <v>2338.5622123268486</v>
      </c>
      <c r="G754">
        <v>3206.9673363275483</v>
      </c>
      <c r="H754">
        <v>4384.066934503915</v>
      </c>
      <c r="I754">
        <v>6715.3748609796512</v>
      </c>
      <c r="J754" t="s">
        <v>418</v>
      </c>
      <c r="K754" t="s">
        <v>383</v>
      </c>
    </row>
    <row r="755" spans="1:11" ht="14.4" x14ac:dyDescent="0.3">
      <c r="A755" t="s">
        <v>407</v>
      </c>
      <c r="B755">
        <v>45</v>
      </c>
      <c r="C755">
        <v>107.88756814074704</v>
      </c>
      <c r="D755">
        <v>2209.0337122280098</v>
      </c>
      <c r="E755">
        <v>6105.0175085863884</v>
      </c>
      <c r="F755">
        <v>1168.6917557347638</v>
      </c>
      <c r="G755">
        <v>1504.649147750737</v>
      </c>
      <c r="H755">
        <v>2112.204385064259</v>
      </c>
      <c r="I755">
        <v>2668.1158519262908</v>
      </c>
      <c r="J755" t="s">
        <v>418</v>
      </c>
      <c r="K755" t="s">
        <v>383</v>
      </c>
    </row>
    <row r="756" spans="1:11" ht="14.4" x14ac:dyDescent="0.3">
      <c r="A756" t="s">
        <v>389</v>
      </c>
      <c r="B756">
        <v>186</v>
      </c>
      <c r="C756">
        <v>397.06985863086987</v>
      </c>
      <c r="D756">
        <v>3219.4557093883177</v>
      </c>
      <c r="E756">
        <v>14662.371772061131</v>
      </c>
      <c r="F756">
        <v>2313.3387312413947</v>
      </c>
      <c r="G756">
        <v>1732.2996954404753</v>
      </c>
      <c r="H756">
        <v>2691.9881039100501</v>
      </c>
      <c r="I756">
        <v>3937.3489322647374</v>
      </c>
      <c r="J756" t="s">
        <v>418</v>
      </c>
      <c r="K756" t="s">
        <v>383</v>
      </c>
    </row>
    <row r="757" spans="1:11" ht="14.4" x14ac:dyDescent="0.3">
      <c r="A757" t="s">
        <v>390</v>
      </c>
      <c r="B757">
        <v>410</v>
      </c>
      <c r="C757">
        <v>133.75557850928794</v>
      </c>
      <c r="D757">
        <v>2554.0752742354189</v>
      </c>
      <c r="E757">
        <v>11164.528983228405</v>
      </c>
      <c r="F757">
        <v>1065.6863573179432</v>
      </c>
      <c r="G757">
        <v>1913.4333963484858</v>
      </c>
      <c r="H757">
        <v>2445.4013413047414</v>
      </c>
      <c r="I757">
        <v>3064.1803682126288</v>
      </c>
      <c r="J757" t="s">
        <v>418</v>
      </c>
      <c r="K757" t="s">
        <v>383</v>
      </c>
    </row>
    <row r="758" spans="1:11" ht="14.4" x14ac:dyDescent="0.3">
      <c r="A758" t="s">
        <v>391</v>
      </c>
      <c r="B758">
        <v>1903</v>
      </c>
      <c r="C758">
        <v>138.56846708921961</v>
      </c>
      <c r="D758">
        <v>2479.119128688093</v>
      </c>
      <c r="E758">
        <v>11419.29470661033</v>
      </c>
      <c r="F758">
        <v>1210.284845591244</v>
      </c>
      <c r="G758">
        <v>1730.4280142627636</v>
      </c>
      <c r="H758">
        <v>2245.6315087401299</v>
      </c>
      <c r="I758">
        <v>2908.5941042618392</v>
      </c>
      <c r="J758" t="s">
        <v>418</v>
      </c>
      <c r="K758" t="s">
        <v>383</v>
      </c>
    </row>
    <row r="759" spans="1:11" ht="14.4" x14ac:dyDescent="0.3">
      <c r="A759" t="s">
        <v>292</v>
      </c>
      <c r="B759">
        <v>2597</v>
      </c>
      <c r="C759">
        <v>107.88756814074704</v>
      </c>
      <c r="D759">
        <v>2557.2274869251205</v>
      </c>
      <c r="E759">
        <v>14662.371772061131</v>
      </c>
      <c r="F759">
        <v>1348.4228160357011</v>
      </c>
      <c r="G759" t="e">
        <v>#NUM!</v>
      </c>
      <c r="H759" t="e">
        <v>#NUM!</v>
      </c>
      <c r="I759" t="e">
        <v>#NUM!</v>
      </c>
      <c r="J759" t="e">
        <v>#NUM!</v>
      </c>
      <c r="K759" t="s">
        <v>383</v>
      </c>
    </row>
    <row r="760" spans="1:11" ht="14.4" x14ac:dyDescent="0.3">
      <c r="A760"/>
      <c r="B760"/>
      <c r="C760"/>
      <c r="D760"/>
      <c r="E760"/>
      <c r="F760"/>
      <c r="G760" t="s">
        <v>277</v>
      </c>
      <c r="H760" t="s">
        <v>277</v>
      </c>
      <c r="I760" t="s">
        <v>277</v>
      </c>
      <c r="J760" t="s">
        <v>277</v>
      </c>
      <c r="K760" t="s">
        <v>277</v>
      </c>
    </row>
    <row r="761" spans="1:11" ht="14.4" x14ac:dyDescent="0.3">
      <c r="A761"/>
      <c r="B761"/>
      <c r="C761"/>
      <c r="D761"/>
      <c r="E761"/>
      <c r="F761"/>
      <c r="G761" t="s">
        <v>277</v>
      </c>
      <c r="H761" t="s">
        <v>277</v>
      </c>
      <c r="I761" t="s">
        <v>277</v>
      </c>
      <c r="J761" t="s">
        <v>277</v>
      </c>
      <c r="K761" t="s">
        <v>277</v>
      </c>
    </row>
    <row r="762" spans="1:11" ht="14.4" x14ac:dyDescent="0.3">
      <c r="A762"/>
      <c r="B762"/>
      <c r="C762"/>
      <c r="D762"/>
      <c r="E762"/>
      <c r="F762"/>
      <c r="G762" t="s">
        <v>277</v>
      </c>
      <c r="H762" t="s">
        <v>277</v>
      </c>
      <c r="I762" t="s">
        <v>277</v>
      </c>
      <c r="J762" t="s">
        <v>277</v>
      </c>
      <c r="K762" t="s">
        <v>277</v>
      </c>
    </row>
    <row r="763" spans="1:11" ht="14.4" x14ac:dyDescent="0.3">
      <c r="A763"/>
      <c r="B763"/>
      <c r="C763"/>
      <c r="D763"/>
      <c r="E763"/>
      <c r="F763"/>
      <c r="G763" t="s">
        <v>277</v>
      </c>
      <c r="H763" t="s">
        <v>277</v>
      </c>
      <c r="I763" t="s">
        <v>277</v>
      </c>
      <c r="J763" t="s">
        <v>277</v>
      </c>
      <c r="K763" t="s">
        <v>277</v>
      </c>
    </row>
    <row r="764" spans="1:11" ht="14.4" x14ac:dyDescent="0.3">
      <c r="A764"/>
      <c r="B764"/>
      <c r="C764"/>
      <c r="D764"/>
      <c r="E764"/>
      <c r="F764"/>
      <c r="G764" t="s">
        <v>277</v>
      </c>
      <c r="H764" t="s">
        <v>277</v>
      </c>
      <c r="I764" t="s">
        <v>277</v>
      </c>
      <c r="J764" t="s">
        <v>277</v>
      </c>
      <c r="K764" t="s">
        <v>277</v>
      </c>
    </row>
    <row r="765" spans="1:11" ht="14.4" x14ac:dyDescent="0.3">
      <c r="A765"/>
      <c r="B765"/>
      <c r="C765"/>
      <c r="D765"/>
      <c r="E765"/>
      <c r="F765"/>
      <c r="G765" t="s">
        <v>277</v>
      </c>
      <c r="H765" t="s">
        <v>277</v>
      </c>
      <c r="I765" t="s">
        <v>277</v>
      </c>
      <c r="J765" t="s">
        <v>277</v>
      </c>
      <c r="K765" t="s">
        <v>277</v>
      </c>
    </row>
    <row r="766" spans="1:11" ht="14.4" x14ac:dyDescent="0.3">
      <c r="A766"/>
      <c r="B766"/>
      <c r="C766"/>
      <c r="D766"/>
      <c r="E766"/>
      <c r="F766"/>
      <c r="G766" t="s">
        <v>277</v>
      </c>
      <c r="H766" t="s">
        <v>277</v>
      </c>
      <c r="I766" t="s">
        <v>277</v>
      </c>
      <c r="J766" t="s">
        <v>277</v>
      </c>
      <c r="K766" t="s">
        <v>277</v>
      </c>
    </row>
    <row r="767" spans="1:11" ht="14.4" x14ac:dyDescent="0.3">
      <c r="A767"/>
      <c r="B767"/>
      <c r="C767"/>
      <c r="D767"/>
      <c r="E767"/>
      <c r="F767"/>
      <c r="G767" t="s">
        <v>277</v>
      </c>
      <c r="H767" t="s">
        <v>277</v>
      </c>
      <c r="I767" t="s">
        <v>277</v>
      </c>
      <c r="J767" t="s">
        <v>277</v>
      </c>
      <c r="K767" t="s">
        <v>277</v>
      </c>
    </row>
    <row r="768" spans="1:11" ht="14.4" x14ac:dyDescent="0.3">
      <c r="A768"/>
      <c r="B768"/>
      <c r="C768"/>
      <c r="D768"/>
      <c r="E768"/>
      <c r="F768"/>
      <c r="G768" t="s">
        <v>277</v>
      </c>
      <c r="H768" t="s">
        <v>277</v>
      </c>
      <c r="I768" t="s">
        <v>277</v>
      </c>
      <c r="J768" t="s">
        <v>277</v>
      </c>
      <c r="K768" t="s">
        <v>277</v>
      </c>
    </row>
    <row r="769" spans="1:11" ht="14.4" x14ac:dyDescent="0.3">
      <c r="A769"/>
      <c r="B769"/>
      <c r="C769"/>
      <c r="D769"/>
      <c r="E769"/>
      <c r="F769"/>
      <c r="G769" t="s">
        <v>277</v>
      </c>
      <c r="H769" t="s">
        <v>277</v>
      </c>
      <c r="I769" t="s">
        <v>277</v>
      </c>
      <c r="J769" t="s">
        <v>277</v>
      </c>
      <c r="K769" t="s">
        <v>277</v>
      </c>
    </row>
    <row r="770" spans="1:11" ht="14.4" x14ac:dyDescent="0.3">
      <c r="A770"/>
      <c r="B770"/>
      <c r="C770"/>
      <c r="D770"/>
      <c r="E770"/>
      <c r="F770"/>
      <c r="G770" t="s">
        <v>277</v>
      </c>
      <c r="H770" t="s">
        <v>277</v>
      </c>
      <c r="I770" t="s">
        <v>277</v>
      </c>
      <c r="J770" t="s">
        <v>277</v>
      </c>
      <c r="K770" t="s">
        <v>277</v>
      </c>
    </row>
    <row r="771" spans="1:11" ht="14.4" x14ac:dyDescent="0.3">
      <c r="A771"/>
      <c r="B771"/>
      <c r="C771"/>
      <c r="D771"/>
      <c r="E771"/>
      <c r="F771"/>
      <c r="G771" t="s">
        <v>277</v>
      </c>
      <c r="H771" t="s">
        <v>277</v>
      </c>
      <c r="I771" t="s">
        <v>277</v>
      </c>
      <c r="J771" t="s">
        <v>277</v>
      </c>
      <c r="K771" t="s">
        <v>277</v>
      </c>
    </row>
    <row r="772" spans="1:11" ht="14.4" x14ac:dyDescent="0.3">
      <c r="A772"/>
      <c r="B772"/>
      <c r="C772"/>
      <c r="D772"/>
      <c r="E772"/>
      <c r="F772"/>
      <c r="G772" t="s">
        <v>277</v>
      </c>
      <c r="H772" t="s">
        <v>277</v>
      </c>
      <c r="I772" t="s">
        <v>277</v>
      </c>
      <c r="J772" t="s">
        <v>277</v>
      </c>
      <c r="K772" t="s">
        <v>277</v>
      </c>
    </row>
    <row r="773" spans="1:11" ht="14.4" x14ac:dyDescent="0.3">
      <c r="A773"/>
      <c r="B773"/>
      <c r="C773"/>
      <c r="D773"/>
      <c r="E773"/>
      <c r="F773"/>
      <c r="G773" t="s">
        <v>277</v>
      </c>
      <c r="H773" t="s">
        <v>277</v>
      </c>
      <c r="I773" t="s">
        <v>277</v>
      </c>
      <c r="J773" t="s">
        <v>277</v>
      </c>
      <c r="K773" t="s">
        <v>277</v>
      </c>
    </row>
    <row r="774" spans="1:11" ht="14.4" x14ac:dyDescent="0.3">
      <c r="A774"/>
      <c r="B774"/>
      <c r="C774"/>
      <c r="D774"/>
      <c r="E774"/>
      <c r="F774"/>
      <c r="G774" t="s">
        <v>277</v>
      </c>
      <c r="H774" t="s">
        <v>277</v>
      </c>
      <c r="I774" t="s">
        <v>277</v>
      </c>
      <c r="J774" t="s">
        <v>277</v>
      </c>
      <c r="K774" t="s">
        <v>277</v>
      </c>
    </row>
    <row r="775" spans="1:11" ht="14.4" x14ac:dyDescent="0.3">
      <c r="A775"/>
      <c r="B775"/>
      <c r="C775"/>
      <c r="D775"/>
      <c r="E775"/>
      <c r="F775"/>
      <c r="G775" t="s">
        <v>277</v>
      </c>
      <c r="H775" t="s">
        <v>277</v>
      </c>
      <c r="I775" t="s">
        <v>277</v>
      </c>
      <c r="J775" t="s">
        <v>277</v>
      </c>
      <c r="K775" t="s">
        <v>277</v>
      </c>
    </row>
    <row r="776" spans="1:11" ht="14.4" x14ac:dyDescent="0.3">
      <c r="A776"/>
      <c r="B776"/>
      <c r="C776"/>
      <c r="D776"/>
      <c r="E776"/>
      <c r="F776"/>
      <c r="G776" t="s">
        <v>277</v>
      </c>
      <c r="H776" t="s">
        <v>277</v>
      </c>
      <c r="I776" t="s">
        <v>277</v>
      </c>
      <c r="J776" t="s">
        <v>277</v>
      </c>
      <c r="K776" t="s">
        <v>277</v>
      </c>
    </row>
    <row r="777" spans="1:11" ht="14.4" x14ac:dyDescent="0.3">
      <c r="A777"/>
      <c r="B777"/>
      <c r="C777"/>
      <c r="D777"/>
      <c r="E777"/>
      <c r="F777"/>
      <c r="G777" t="s">
        <v>277</v>
      </c>
      <c r="H777" t="s">
        <v>277</v>
      </c>
      <c r="I777" t="s">
        <v>277</v>
      </c>
      <c r="J777" t="s">
        <v>277</v>
      </c>
      <c r="K777" t="s">
        <v>277</v>
      </c>
    </row>
    <row r="778" spans="1:11" ht="14.4" x14ac:dyDescent="0.3">
      <c r="A778"/>
      <c r="B778"/>
      <c r="C778"/>
      <c r="D778"/>
      <c r="E778"/>
      <c r="F778"/>
      <c r="G778" t="s">
        <v>277</v>
      </c>
      <c r="H778" t="s">
        <v>277</v>
      </c>
      <c r="I778" t="s">
        <v>277</v>
      </c>
      <c r="J778" t="s">
        <v>277</v>
      </c>
      <c r="K778" t="s">
        <v>277</v>
      </c>
    </row>
    <row r="779" spans="1:11" ht="14.4" x14ac:dyDescent="0.3">
      <c r="A779"/>
      <c r="B779"/>
      <c r="C779"/>
      <c r="D779"/>
      <c r="E779"/>
      <c r="F779"/>
      <c r="G779" t="s">
        <v>277</v>
      </c>
      <c r="H779" t="s">
        <v>277</v>
      </c>
      <c r="I779" t="s">
        <v>277</v>
      </c>
      <c r="J779" t="s">
        <v>277</v>
      </c>
      <c r="K779" t="s">
        <v>277</v>
      </c>
    </row>
    <row r="780" spans="1:11" ht="14.4" x14ac:dyDescent="0.3">
      <c r="A780"/>
      <c r="B780"/>
      <c r="C780"/>
      <c r="D780"/>
      <c r="E780"/>
      <c r="F780"/>
      <c r="G780" t="s">
        <v>277</v>
      </c>
      <c r="H780" t="s">
        <v>277</v>
      </c>
      <c r="I780" t="s">
        <v>277</v>
      </c>
      <c r="J780" t="s">
        <v>277</v>
      </c>
      <c r="K780" t="s">
        <v>277</v>
      </c>
    </row>
    <row r="781" spans="1:11" ht="14.4" x14ac:dyDescent="0.3">
      <c r="A781"/>
      <c r="B781"/>
      <c r="C781"/>
      <c r="D781"/>
      <c r="E781"/>
      <c r="F781"/>
      <c r="G781" t="s">
        <v>277</v>
      </c>
      <c r="H781" t="s">
        <v>277</v>
      </c>
      <c r="I781" t="s">
        <v>277</v>
      </c>
      <c r="J781" t="s">
        <v>277</v>
      </c>
      <c r="K781" t="s">
        <v>277</v>
      </c>
    </row>
    <row r="782" spans="1:11" ht="14.4" x14ac:dyDescent="0.3">
      <c r="A782"/>
      <c r="B782"/>
      <c r="C782"/>
      <c r="D782"/>
      <c r="E782"/>
      <c r="F782"/>
      <c r="G782" t="s">
        <v>277</v>
      </c>
      <c r="H782" t="s">
        <v>277</v>
      </c>
      <c r="I782" t="s">
        <v>277</v>
      </c>
      <c r="J782" t="s">
        <v>277</v>
      </c>
      <c r="K782" t="s">
        <v>277</v>
      </c>
    </row>
    <row r="783" spans="1:11" ht="14.4" x14ac:dyDescent="0.3">
      <c r="A783"/>
      <c r="B783"/>
      <c r="C783"/>
      <c r="D783"/>
      <c r="E783"/>
      <c r="F783"/>
      <c r="G783" t="s">
        <v>277</v>
      </c>
      <c r="H783" t="s">
        <v>277</v>
      </c>
      <c r="I783" t="s">
        <v>277</v>
      </c>
      <c r="J783" t="s">
        <v>277</v>
      </c>
      <c r="K783" t="s">
        <v>277</v>
      </c>
    </row>
    <row r="784" spans="1:11" ht="14.4" x14ac:dyDescent="0.3">
      <c r="A784"/>
      <c r="B784"/>
      <c r="C784"/>
      <c r="D784"/>
      <c r="E784"/>
      <c r="F784"/>
      <c r="G784" t="s">
        <v>277</v>
      </c>
      <c r="H784" t="s">
        <v>277</v>
      </c>
      <c r="I784" t="s">
        <v>277</v>
      </c>
      <c r="J784" t="s">
        <v>277</v>
      </c>
      <c r="K784" t="s">
        <v>277</v>
      </c>
    </row>
    <row r="785" spans="1:11" ht="14.4" x14ac:dyDescent="0.3">
      <c r="A785"/>
      <c r="B785"/>
      <c r="C785"/>
      <c r="D785"/>
      <c r="E785"/>
      <c r="F785"/>
      <c r="G785" t="s">
        <v>277</v>
      </c>
      <c r="H785" t="s">
        <v>277</v>
      </c>
      <c r="I785" t="s">
        <v>277</v>
      </c>
      <c r="J785" t="s">
        <v>277</v>
      </c>
      <c r="K785" t="s">
        <v>277</v>
      </c>
    </row>
    <row r="786" spans="1:11" ht="14.4" x14ac:dyDescent="0.3">
      <c r="A786"/>
      <c r="B786"/>
      <c r="C786"/>
      <c r="D786"/>
      <c r="E786"/>
      <c r="F786"/>
      <c r="G786" t="s">
        <v>277</v>
      </c>
      <c r="H786" t="s">
        <v>277</v>
      </c>
      <c r="I786" t="s">
        <v>277</v>
      </c>
      <c r="J786" t="s">
        <v>277</v>
      </c>
      <c r="K786" t="s">
        <v>277</v>
      </c>
    </row>
    <row r="787" spans="1:11" ht="14.4" x14ac:dyDescent="0.3">
      <c r="A787"/>
      <c r="B787"/>
      <c r="C787"/>
      <c r="D787"/>
      <c r="E787"/>
      <c r="F787"/>
      <c r="G787" t="s">
        <v>277</v>
      </c>
      <c r="H787" t="s">
        <v>277</v>
      </c>
      <c r="I787" t="s">
        <v>277</v>
      </c>
      <c r="J787" t="s">
        <v>277</v>
      </c>
      <c r="K787" t="s">
        <v>277</v>
      </c>
    </row>
    <row r="788" spans="1:11" ht="14.4" x14ac:dyDescent="0.3">
      <c r="A788"/>
      <c r="B788"/>
      <c r="C788"/>
      <c r="D788"/>
      <c r="E788"/>
      <c r="F788"/>
      <c r="G788" t="s">
        <v>277</v>
      </c>
      <c r="H788" t="s">
        <v>277</v>
      </c>
      <c r="I788" t="s">
        <v>277</v>
      </c>
      <c r="J788" t="s">
        <v>277</v>
      </c>
      <c r="K788" t="s">
        <v>277</v>
      </c>
    </row>
    <row r="789" spans="1:11" ht="14.4" x14ac:dyDescent="0.3">
      <c r="A789"/>
      <c r="B789"/>
      <c r="C789"/>
      <c r="D789"/>
      <c r="E789"/>
      <c r="F789"/>
      <c r="G789" t="s">
        <v>277</v>
      </c>
      <c r="H789" t="s">
        <v>277</v>
      </c>
      <c r="I789" t="s">
        <v>277</v>
      </c>
      <c r="J789" t="s">
        <v>277</v>
      </c>
      <c r="K789" t="s">
        <v>277</v>
      </c>
    </row>
    <row r="790" spans="1:11" ht="14.4" x14ac:dyDescent="0.3">
      <c r="A790"/>
      <c r="B790"/>
      <c r="C790"/>
      <c r="D790"/>
      <c r="E790"/>
      <c r="F790"/>
      <c r="G790" t="s">
        <v>277</v>
      </c>
      <c r="H790" t="s">
        <v>277</v>
      </c>
      <c r="I790" t="s">
        <v>277</v>
      </c>
      <c r="J790" t="s">
        <v>277</v>
      </c>
      <c r="K790" t="s">
        <v>277</v>
      </c>
    </row>
    <row r="791" spans="1:11" ht="14.4" x14ac:dyDescent="0.3">
      <c r="A791"/>
      <c r="B791"/>
      <c r="C791"/>
      <c r="D791"/>
      <c r="E791"/>
      <c r="F791"/>
      <c r="G791" t="s">
        <v>277</v>
      </c>
      <c r="H791" t="s">
        <v>277</v>
      </c>
      <c r="I791" t="s">
        <v>277</v>
      </c>
      <c r="J791" t="s">
        <v>277</v>
      </c>
      <c r="K791" t="s">
        <v>277</v>
      </c>
    </row>
    <row r="792" spans="1:11" ht="14.4" x14ac:dyDescent="0.3">
      <c r="A792"/>
      <c r="B792"/>
      <c r="C792"/>
      <c r="D792"/>
      <c r="E792"/>
      <c r="F792"/>
      <c r="G792" t="s">
        <v>277</v>
      </c>
      <c r="H792" t="s">
        <v>277</v>
      </c>
      <c r="I792" t="s">
        <v>277</v>
      </c>
      <c r="J792" t="s">
        <v>277</v>
      </c>
      <c r="K792" t="s">
        <v>277</v>
      </c>
    </row>
    <row r="793" spans="1:11" ht="14.4" x14ac:dyDescent="0.3">
      <c r="A793"/>
      <c r="B793"/>
      <c r="C793"/>
      <c r="D793"/>
      <c r="E793"/>
      <c r="F793"/>
      <c r="G793" t="s">
        <v>277</v>
      </c>
      <c r="H793" t="s">
        <v>277</v>
      </c>
      <c r="I793" t="s">
        <v>277</v>
      </c>
      <c r="J793" t="s">
        <v>277</v>
      </c>
      <c r="K793" t="s">
        <v>277</v>
      </c>
    </row>
    <row r="794" spans="1:11" ht="14.4" x14ac:dyDescent="0.3">
      <c r="A794"/>
      <c r="B794"/>
      <c r="C794"/>
      <c r="D794"/>
      <c r="E794"/>
      <c r="F794"/>
      <c r="G794" t="s">
        <v>277</v>
      </c>
      <c r="H794" t="s">
        <v>277</v>
      </c>
      <c r="I794" t="s">
        <v>277</v>
      </c>
      <c r="J794" t="s">
        <v>277</v>
      </c>
      <c r="K794" t="s">
        <v>277</v>
      </c>
    </row>
    <row r="795" spans="1:11" ht="14.4" x14ac:dyDescent="0.3">
      <c r="A795"/>
      <c r="B795"/>
      <c r="C795"/>
      <c r="D795"/>
      <c r="E795"/>
      <c r="F795"/>
      <c r="G795" t="s">
        <v>277</v>
      </c>
      <c r="H795" t="s">
        <v>277</v>
      </c>
      <c r="I795" t="s">
        <v>277</v>
      </c>
      <c r="J795" t="s">
        <v>277</v>
      </c>
      <c r="K795" t="s">
        <v>277</v>
      </c>
    </row>
    <row r="796" spans="1:11" ht="14.4" x14ac:dyDescent="0.3">
      <c r="A796"/>
      <c r="B796"/>
      <c r="C796"/>
      <c r="D796"/>
      <c r="E796"/>
      <c r="F796"/>
      <c r="G796" t="s">
        <v>277</v>
      </c>
      <c r="H796" t="s">
        <v>277</v>
      </c>
      <c r="I796" t="s">
        <v>277</v>
      </c>
      <c r="J796" t="s">
        <v>277</v>
      </c>
      <c r="K796" t="s">
        <v>277</v>
      </c>
    </row>
    <row r="797" spans="1:11" ht="14.4" x14ac:dyDescent="0.3">
      <c r="A797"/>
      <c r="B797"/>
      <c r="C797"/>
      <c r="D797"/>
      <c r="E797"/>
      <c r="F797"/>
      <c r="G797" t="s">
        <v>277</v>
      </c>
      <c r="H797" t="s">
        <v>277</v>
      </c>
      <c r="I797" t="s">
        <v>277</v>
      </c>
      <c r="J797" t="s">
        <v>277</v>
      </c>
      <c r="K797" t="s">
        <v>277</v>
      </c>
    </row>
    <row r="798" spans="1:11" ht="14.4" x14ac:dyDescent="0.3">
      <c r="A798"/>
      <c r="B798"/>
      <c r="C798"/>
      <c r="D798"/>
      <c r="E798"/>
      <c r="F798"/>
      <c r="G798" t="s">
        <v>277</v>
      </c>
      <c r="H798" t="s">
        <v>277</v>
      </c>
      <c r="I798" t="s">
        <v>277</v>
      </c>
      <c r="J798" t="s">
        <v>277</v>
      </c>
      <c r="K798" t="s">
        <v>277</v>
      </c>
    </row>
    <row r="799" spans="1:11" ht="14.4" x14ac:dyDescent="0.3">
      <c r="A799"/>
      <c r="B799"/>
      <c r="C799"/>
      <c r="D799"/>
      <c r="E799"/>
      <c r="F799"/>
      <c r="G799" t="s">
        <v>277</v>
      </c>
      <c r="H799" t="s">
        <v>277</v>
      </c>
      <c r="I799" t="s">
        <v>277</v>
      </c>
      <c r="J799" t="s">
        <v>277</v>
      </c>
      <c r="K799" t="s">
        <v>277</v>
      </c>
    </row>
    <row r="800" spans="1:11" ht="14.4" x14ac:dyDescent="0.3">
      <c r="A800"/>
      <c r="B800"/>
      <c r="C800"/>
      <c r="D800"/>
      <c r="E800"/>
      <c r="F800"/>
      <c r="G800" t="s">
        <v>277</v>
      </c>
      <c r="H800" t="s">
        <v>277</v>
      </c>
      <c r="I800" t="s">
        <v>277</v>
      </c>
      <c r="J800" t="s">
        <v>277</v>
      </c>
      <c r="K800" t="s">
        <v>277</v>
      </c>
    </row>
    <row r="801" spans="1:11" ht="14.4" x14ac:dyDescent="0.3">
      <c r="A801"/>
      <c r="B801"/>
      <c r="C801"/>
      <c r="D801"/>
      <c r="E801"/>
      <c r="F801"/>
      <c r="G801" t="s">
        <v>277</v>
      </c>
      <c r="H801" t="s">
        <v>277</v>
      </c>
      <c r="I801" t="s">
        <v>277</v>
      </c>
      <c r="J801" t="s">
        <v>277</v>
      </c>
      <c r="K801" t="s">
        <v>277</v>
      </c>
    </row>
    <row r="802" spans="1:11" ht="14.4" x14ac:dyDescent="0.3">
      <c r="A802"/>
      <c r="B802"/>
      <c r="C802"/>
      <c r="D802"/>
      <c r="E802"/>
      <c r="F802"/>
      <c r="G802" t="s">
        <v>277</v>
      </c>
      <c r="H802" t="s">
        <v>277</v>
      </c>
      <c r="I802" t="s">
        <v>277</v>
      </c>
      <c r="J802" t="s">
        <v>277</v>
      </c>
      <c r="K802" t="s">
        <v>277</v>
      </c>
    </row>
    <row r="803" spans="1:11" ht="14.4" x14ac:dyDescent="0.3">
      <c r="A803"/>
      <c r="B803"/>
      <c r="C803"/>
      <c r="D803"/>
      <c r="E803"/>
      <c r="F803"/>
      <c r="G803" t="s">
        <v>277</v>
      </c>
      <c r="H803" t="s">
        <v>277</v>
      </c>
      <c r="I803" t="s">
        <v>277</v>
      </c>
      <c r="J803" t="s">
        <v>277</v>
      </c>
      <c r="K803" t="s">
        <v>277</v>
      </c>
    </row>
    <row r="804" spans="1:11" ht="14.4" x14ac:dyDescent="0.3">
      <c r="A804"/>
      <c r="B804"/>
      <c r="C804"/>
      <c r="D804"/>
      <c r="E804"/>
      <c r="F804"/>
      <c r="G804" t="s">
        <v>277</v>
      </c>
      <c r="H804" t="s">
        <v>277</v>
      </c>
      <c r="I804" t="s">
        <v>277</v>
      </c>
      <c r="J804" t="s">
        <v>277</v>
      </c>
      <c r="K804" t="s">
        <v>277</v>
      </c>
    </row>
    <row r="805" spans="1:11" ht="14.4" x14ac:dyDescent="0.3">
      <c r="A805"/>
      <c r="B805"/>
      <c r="C805"/>
      <c r="D805"/>
      <c r="E805"/>
      <c r="F805"/>
      <c r="G805" t="s">
        <v>277</v>
      </c>
      <c r="H805" t="s">
        <v>277</v>
      </c>
      <c r="I805" t="s">
        <v>277</v>
      </c>
      <c r="J805" t="s">
        <v>277</v>
      </c>
      <c r="K805" t="s">
        <v>277</v>
      </c>
    </row>
    <row r="806" spans="1:11" ht="14.4" x14ac:dyDescent="0.3">
      <c r="A806"/>
      <c r="B806"/>
      <c r="C806"/>
      <c r="D806"/>
      <c r="E806"/>
      <c r="F806"/>
      <c r="G806" t="s">
        <v>277</v>
      </c>
      <c r="H806" t="s">
        <v>277</v>
      </c>
      <c r="I806" t="s">
        <v>277</v>
      </c>
      <c r="J806" t="s">
        <v>277</v>
      </c>
      <c r="K806" t="s">
        <v>277</v>
      </c>
    </row>
    <row r="807" spans="1:11" ht="14.4" x14ac:dyDescent="0.3">
      <c r="A807"/>
      <c r="B807"/>
      <c r="C807"/>
      <c r="D807"/>
      <c r="E807"/>
      <c r="F807"/>
      <c r="G807" t="s">
        <v>277</v>
      </c>
      <c r="H807" t="s">
        <v>277</v>
      </c>
      <c r="I807" t="s">
        <v>277</v>
      </c>
      <c r="J807" t="s">
        <v>277</v>
      </c>
      <c r="K807" t="s">
        <v>277</v>
      </c>
    </row>
    <row r="808" spans="1:11" ht="14.4" x14ac:dyDescent="0.3">
      <c r="A808"/>
      <c r="B808"/>
      <c r="C808"/>
      <c r="D808"/>
      <c r="E808"/>
      <c r="F808"/>
      <c r="G808" t="s">
        <v>277</v>
      </c>
      <c r="H808" t="s">
        <v>277</v>
      </c>
      <c r="I808" t="s">
        <v>277</v>
      </c>
      <c r="J808" t="s">
        <v>277</v>
      </c>
      <c r="K808" t="s">
        <v>277</v>
      </c>
    </row>
    <row r="809" spans="1:11" ht="14.4" x14ac:dyDescent="0.3">
      <c r="A809"/>
      <c r="B809"/>
      <c r="C809"/>
      <c r="D809"/>
      <c r="E809"/>
      <c r="F809"/>
      <c r="G809" t="s">
        <v>277</v>
      </c>
      <c r="H809" t="s">
        <v>277</v>
      </c>
      <c r="I809" t="s">
        <v>277</v>
      </c>
      <c r="J809" t="s">
        <v>277</v>
      </c>
      <c r="K809" t="s">
        <v>277</v>
      </c>
    </row>
    <row r="810" spans="1:11" ht="14.4" x14ac:dyDescent="0.3">
      <c r="A810"/>
      <c r="B810"/>
      <c r="C810"/>
      <c r="D810"/>
      <c r="E810"/>
      <c r="F810"/>
      <c r="G810" t="s">
        <v>277</v>
      </c>
      <c r="H810" t="s">
        <v>277</v>
      </c>
      <c r="I810" t="s">
        <v>277</v>
      </c>
      <c r="J810" t="s">
        <v>277</v>
      </c>
      <c r="K810" t="s">
        <v>277</v>
      </c>
    </row>
    <row r="811" spans="1:11" ht="14.4" x14ac:dyDescent="0.3">
      <c r="A811"/>
      <c r="B811"/>
      <c r="C811"/>
      <c r="D811"/>
      <c r="E811"/>
      <c r="F811"/>
      <c r="G811" t="s">
        <v>277</v>
      </c>
      <c r="H811" t="s">
        <v>277</v>
      </c>
      <c r="I811" t="s">
        <v>277</v>
      </c>
      <c r="J811" t="s">
        <v>277</v>
      </c>
      <c r="K811" t="s">
        <v>277</v>
      </c>
    </row>
    <row r="812" spans="1:11" ht="14.4" x14ac:dyDescent="0.3">
      <c r="A812"/>
      <c r="B812"/>
      <c r="C812"/>
      <c r="D812"/>
      <c r="E812"/>
      <c r="F812"/>
      <c r="G812" t="s">
        <v>277</v>
      </c>
      <c r="H812" t="s">
        <v>277</v>
      </c>
      <c r="I812" t="s">
        <v>277</v>
      </c>
      <c r="J812" t="s">
        <v>277</v>
      </c>
      <c r="K812" t="s">
        <v>277</v>
      </c>
    </row>
    <row r="813" spans="1:11" ht="14.4" x14ac:dyDescent="0.3">
      <c r="A813"/>
      <c r="B813"/>
      <c r="C813"/>
      <c r="D813"/>
      <c r="E813"/>
      <c r="F813"/>
      <c r="G813" t="s">
        <v>277</v>
      </c>
      <c r="H813" t="s">
        <v>277</v>
      </c>
      <c r="I813" t="s">
        <v>277</v>
      </c>
      <c r="J813" t="s">
        <v>277</v>
      </c>
      <c r="K813" t="s">
        <v>277</v>
      </c>
    </row>
    <row r="814" spans="1:11" ht="14.4" x14ac:dyDescent="0.3">
      <c r="A814"/>
      <c r="B814"/>
      <c r="C814"/>
      <c r="D814"/>
      <c r="E814"/>
      <c r="F814"/>
      <c r="G814" t="s">
        <v>277</v>
      </c>
      <c r="H814" t="s">
        <v>277</v>
      </c>
      <c r="I814" t="s">
        <v>277</v>
      </c>
      <c r="J814" t="s">
        <v>277</v>
      </c>
      <c r="K814" t="s">
        <v>277</v>
      </c>
    </row>
    <row r="815" spans="1:11" ht="14.4" x14ac:dyDescent="0.3">
      <c r="A815"/>
      <c r="B815"/>
      <c r="C815"/>
      <c r="D815"/>
      <c r="E815"/>
      <c r="F815"/>
      <c r="G815" t="s">
        <v>277</v>
      </c>
      <c r="H815" t="s">
        <v>277</v>
      </c>
      <c r="I815" t="s">
        <v>277</v>
      </c>
      <c r="J815" t="s">
        <v>277</v>
      </c>
      <c r="K815" t="s">
        <v>277</v>
      </c>
    </row>
    <row r="816" spans="1:11" ht="14.4" x14ac:dyDescent="0.3">
      <c r="A816"/>
      <c r="B816"/>
      <c r="C816"/>
      <c r="D816"/>
      <c r="E816"/>
      <c r="F816"/>
      <c r="G816" t="s">
        <v>277</v>
      </c>
      <c r="H816" t="s">
        <v>277</v>
      </c>
      <c r="I816" t="s">
        <v>277</v>
      </c>
      <c r="J816" t="s">
        <v>277</v>
      </c>
      <c r="K816" t="s">
        <v>277</v>
      </c>
    </row>
    <row r="817" spans="1:11" ht="14.4" x14ac:dyDescent="0.3">
      <c r="A817"/>
      <c r="B817"/>
      <c r="C817"/>
      <c r="D817"/>
      <c r="E817"/>
      <c r="F817"/>
      <c r="G817" t="s">
        <v>277</v>
      </c>
      <c r="H817" t="s">
        <v>277</v>
      </c>
      <c r="I817" t="s">
        <v>277</v>
      </c>
      <c r="J817" t="s">
        <v>277</v>
      </c>
      <c r="K817" t="s">
        <v>277</v>
      </c>
    </row>
    <row r="818" spans="1:11" ht="14.4" x14ac:dyDescent="0.3">
      <c r="A818"/>
      <c r="B818"/>
      <c r="C818"/>
      <c r="D818"/>
      <c r="E818"/>
      <c r="F818"/>
      <c r="G818" t="s">
        <v>277</v>
      </c>
      <c r="H818" t="s">
        <v>277</v>
      </c>
      <c r="I818" t="s">
        <v>277</v>
      </c>
      <c r="J818" t="s">
        <v>277</v>
      </c>
      <c r="K818" t="s">
        <v>277</v>
      </c>
    </row>
    <row r="819" spans="1:11" ht="14.4" x14ac:dyDescent="0.3">
      <c r="A819"/>
      <c r="B819"/>
      <c r="C819"/>
      <c r="D819"/>
      <c r="E819"/>
      <c r="F819"/>
      <c r="G819" t="s">
        <v>277</v>
      </c>
      <c r="H819" t="s">
        <v>277</v>
      </c>
      <c r="I819" t="s">
        <v>277</v>
      </c>
      <c r="J819" t="s">
        <v>277</v>
      </c>
      <c r="K819" t="s">
        <v>277</v>
      </c>
    </row>
    <row r="820" spans="1:11" ht="14.4" x14ac:dyDescent="0.3">
      <c r="A820"/>
      <c r="B820"/>
      <c r="C820"/>
      <c r="D820"/>
      <c r="E820"/>
      <c r="F820"/>
      <c r="G820" t="s">
        <v>277</v>
      </c>
      <c r="H820" t="s">
        <v>277</v>
      </c>
      <c r="I820" t="s">
        <v>277</v>
      </c>
      <c r="J820" t="s">
        <v>277</v>
      </c>
      <c r="K820" t="s">
        <v>277</v>
      </c>
    </row>
    <row r="821" spans="1:11" ht="14.4" x14ac:dyDescent="0.3">
      <c r="A821"/>
      <c r="B821"/>
      <c r="C821"/>
      <c r="D821"/>
      <c r="E821"/>
      <c r="F821"/>
      <c r="G821" t="s">
        <v>277</v>
      </c>
      <c r="H821" t="s">
        <v>277</v>
      </c>
      <c r="I821" t="s">
        <v>277</v>
      </c>
      <c r="J821" t="s">
        <v>277</v>
      </c>
      <c r="K821" t="s">
        <v>277</v>
      </c>
    </row>
    <row r="822" spans="1:11" ht="14.4" x14ac:dyDescent="0.3">
      <c r="A822"/>
      <c r="B822"/>
      <c r="C822"/>
      <c r="D822"/>
      <c r="E822"/>
      <c r="F822"/>
      <c r="G822" t="s">
        <v>277</v>
      </c>
      <c r="H822" t="s">
        <v>277</v>
      </c>
      <c r="I822" t="s">
        <v>277</v>
      </c>
      <c r="J822" t="s">
        <v>277</v>
      </c>
      <c r="K822" t="s">
        <v>277</v>
      </c>
    </row>
    <row r="823" spans="1:11" ht="14.4" x14ac:dyDescent="0.3">
      <c r="A823"/>
      <c r="B823"/>
      <c r="C823"/>
      <c r="D823"/>
      <c r="E823"/>
      <c r="F823"/>
      <c r="G823" t="s">
        <v>277</v>
      </c>
      <c r="H823" t="s">
        <v>277</v>
      </c>
      <c r="I823" t="s">
        <v>277</v>
      </c>
      <c r="J823" t="s">
        <v>277</v>
      </c>
      <c r="K823" t="s">
        <v>277</v>
      </c>
    </row>
    <row r="824" spans="1:11" ht="14.4" x14ac:dyDescent="0.3">
      <c r="A824"/>
      <c r="B824"/>
      <c r="C824"/>
      <c r="D824"/>
      <c r="E824"/>
      <c r="F824"/>
      <c r="G824" t="s">
        <v>277</v>
      </c>
      <c r="H824" t="s">
        <v>277</v>
      </c>
      <c r="I824" t="s">
        <v>277</v>
      </c>
      <c r="J824" t="s">
        <v>277</v>
      </c>
      <c r="K824" t="s">
        <v>277</v>
      </c>
    </row>
    <row r="825" spans="1:11" ht="14.4" x14ac:dyDescent="0.3">
      <c r="A825"/>
      <c r="B825"/>
      <c r="C825"/>
      <c r="D825"/>
      <c r="E825"/>
      <c r="F825"/>
      <c r="G825" t="s">
        <v>277</v>
      </c>
      <c r="H825" t="s">
        <v>277</v>
      </c>
      <c r="I825" t="s">
        <v>277</v>
      </c>
      <c r="J825" t="s">
        <v>277</v>
      </c>
      <c r="K825" t="s">
        <v>277</v>
      </c>
    </row>
    <row r="826" spans="1:11" ht="14.4" x14ac:dyDescent="0.3">
      <c r="A826"/>
      <c r="B826"/>
      <c r="C826"/>
      <c r="D826"/>
      <c r="E826"/>
      <c r="F826"/>
      <c r="G826" t="s">
        <v>277</v>
      </c>
      <c r="H826" t="s">
        <v>277</v>
      </c>
      <c r="I826" t="s">
        <v>277</v>
      </c>
      <c r="J826" t="s">
        <v>277</v>
      </c>
      <c r="K826" t="s">
        <v>277</v>
      </c>
    </row>
    <row r="827" spans="1:11" ht="14.4" x14ac:dyDescent="0.3">
      <c r="A827"/>
      <c r="B827"/>
      <c r="C827"/>
      <c r="D827"/>
      <c r="E827"/>
      <c r="F827"/>
      <c r="G827" t="s">
        <v>277</v>
      </c>
      <c r="H827" t="s">
        <v>277</v>
      </c>
      <c r="I827" t="s">
        <v>277</v>
      </c>
      <c r="J827" t="s">
        <v>277</v>
      </c>
      <c r="K827" t="s">
        <v>277</v>
      </c>
    </row>
    <row r="828" spans="1:11" ht="14.4" x14ac:dyDescent="0.3">
      <c r="A828"/>
      <c r="B828"/>
      <c r="C828"/>
      <c r="D828"/>
      <c r="E828"/>
      <c r="F828"/>
      <c r="G828" t="s">
        <v>277</v>
      </c>
      <c r="H828" t="s">
        <v>277</v>
      </c>
      <c r="I828" t="s">
        <v>277</v>
      </c>
      <c r="J828" t="s">
        <v>277</v>
      </c>
      <c r="K828" t="s">
        <v>277</v>
      </c>
    </row>
    <row r="829" spans="1:11" ht="14.4" x14ac:dyDescent="0.3">
      <c r="A829"/>
      <c r="B829"/>
      <c r="C829"/>
      <c r="D829"/>
      <c r="E829"/>
      <c r="F829"/>
      <c r="G829" t="s">
        <v>277</v>
      </c>
      <c r="H829" t="s">
        <v>277</v>
      </c>
      <c r="I829" t="s">
        <v>277</v>
      </c>
      <c r="J829" t="s">
        <v>277</v>
      </c>
      <c r="K829" t="s">
        <v>277</v>
      </c>
    </row>
    <row r="830" spans="1:11" ht="14.4" x14ac:dyDescent="0.3">
      <c r="A830"/>
      <c r="B830"/>
      <c r="C830"/>
      <c r="D830"/>
      <c r="E830"/>
      <c r="F830"/>
      <c r="G830" t="s">
        <v>277</v>
      </c>
      <c r="H830" t="s">
        <v>277</v>
      </c>
      <c r="I830" t="s">
        <v>277</v>
      </c>
      <c r="J830" t="s">
        <v>277</v>
      </c>
      <c r="K830" t="s">
        <v>277</v>
      </c>
    </row>
    <row r="831" spans="1:11" ht="14.4" x14ac:dyDescent="0.3">
      <c r="A831"/>
      <c r="B831"/>
      <c r="C831"/>
      <c r="D831"/>
      <c r="E831"/>
      <c r="F831"/>
      <c r="G831" t="s">
        <v>277</v>
      </c>
      <c r="H831" t="s">
        <v>277</v>
      </c>
      <c r="I831" t="s">
        <v>277</v>
      </c>
      <c r="J831" t="s">
        <v>277</v>
      </c>
      <c r="K831" t="s">
        <v>277</v>
      </c>
    </row>
    <row r="832" spans="1:11" ht="14.4" x14ac:dyDescent="0.3">
      <c r="A832"/>
      <c r="B832"/>
      <c r="C832"/>
      <c r="D832"/>
      <c r="E832"/>
      <c r="F832"/>
      <c r="G832" t="s">
        <v>277</v>
      </c>
      <c r="H832" t="s">
        <v>277</v>
      </c>
      <c r="I832" t="s">
        <v>277</v>
      </c>
      <c r="J832" t="s">
        <v>277</v>
      </c>
      <c r="K832" t="s">
        <v>277</v>
      </c>
    </row>
    <row r="833" spans="1:11" ht="14.4" x14ac:dyDescent="0.3">
      <c r="A833"/>
      <c r="B833"/>
      <c r="C833"/>
      <c r="D833"/>
      <c r="E833"/>
      <c r="F833"/>
      <c r="G833" t="s">
        <v>277</v>
      </c>
      <c r="H833" t="s">
        <v>277</v>
      </c>
      <c r="I833" t="s">
        <v>277</v>
      </c>
      <c r="J833" t="s">
        <v>277</v>
      </c>
      <c r="K833" t="s">
        <v>277</v>
      </c>
    </row>
    <row r="834" spans="1:11" ht="14.4" x14ac:dyDescent="0.3">
      <c r="A834"/>
      <c r="B834"/>
      <c r="C834"/>
      <c r="D834"/>
      <c r="E834"/>
      <c r="F834"/>
      <c r="G834" t="s">
        <v>277</v>
      </c>
      <c r="H834" t="s">
        <v>277</v>
      </c>
      <c r="I834" t="s">
        <v>277</v>
      </c>
      <c r="J834" t="s">
        <v>277</v>
      </c>
      <c r="K834" t="s">
        <v>277</v>
      </c>
    </row>
    <row r="835" spans="1:11" ht="14.4" x14ac:dyDescent="0.3">
      <c r="A835"/>
      <c r="B835"/>
      <c r="C835"/>
      <c r="D835"/>
      <c r="E835"/>
      <c r="F835"/>
      <c r="G835" t="s">
        <v>277</v>
      </c>
      <c r="H835" t="s">
        <v>277</v>
      </c>
      <c r="I835" t="s">
        <v>277</v>
      </c>
      <c r="J835" t="s">
        <v>277</v>
      </c>
      <c r="K835" t="s">
        <v>277</v>
      </c>
    </row>
    <row r="836" spans="1:11" ht="14.4" x14ac:dyDescent="0.3">
      <c r="A836"/>
      <c r="B836"/>
      <c r="C836"/>
      <c r="D836"/>
      <c r="E836"/>
      <c r="F836"/>
      <c r="G836" t="s">
        <v>277</v>
      </c>
      <c r="H836" t="s">
        <v>277</v>
      </c>
      <c r="I836" t="s">
        <v>277</v>
      </c>
      <c r="J836" t="s">
        <v>277</v>
      </c>
      <c r="K836" t="s">
        <v>277</v>
      </c>
    </row>
    <row r="837" spans="1:11" ht="14.4" x14ac:dyDescent="0.3">
      <c r="A837"/>
      <c r="B837"/>
      <c r="C837"/>
      <c r="D837"/>
      <c r="E837"/>
      <c r="F837"/>
      <c r="G837" t="s">
        <v>277</v>
      </c>
      <c r="H837" t="s">
        <v>277</v>
      </c>
      <c r="I837" t="s">
        <v>277</v>
      </c>
      <c r="J837" t="s">
        <v>277</v>
      </c>
      <c r="K837" t="s">
        <v>277</v>
      </c>
    </row>
    <row r="838" spans="1:11" ht="14.4" x14ac:dyDescent="0.3">
      <c r="A838"/>
      <c r="B838"/>
      <c r="C838"/>
      <c r="D838"/>
      <c r="E838"/>
      <c r="F838"/>
      <c r="G838" t="s">
        <v>277</v>
      </c>
      <c r="H838" t="s">
        <v>277</v>
      </c>
      <c r="I838" t="s">
        <v>277</v>
      </c>
      <c r="J838" t="s">
        <v>277</v>
      </c>
      <c r="K838" t="s">
        <v>277</v>
      </c>
    </row>
    <row r="839" spans="1:11" ht="14.4" x14ac:dyDescent="0.3">
      <c r="A839"/>
      <c r="B839"/>
      <c r="C839"/>
      <c r="D839"/>
      <c r="E839"/>
      <c r="F839"/>
      <c r="G839" t="s">
        <v>277</v>
      </c>
      <c r="H839" t="s">
        <v>277</v>
      </c>
      <c r="I839" t="s">
        <v>277</v>
      </c>
      <c r="J839" t="s">
        <v>277</v>
      </c>
      <c r="K839" t="s">
        <v>277</v>
      </c>
    </row>
    <row r="840" spans="1:11" ht="14.4" x14ac:dyDescent="0.3">
      <c r="A840"/>
      <c r="B840"/>
      <c r="C840"/>
      <c r="D840"/>
      <c r="E840"/>
      <c r="F840"/>
      <c r="G840" t="s">
        <v>277</v>
      </c>
      <c r="H840" t="s">
        <v>277</v>
      </c>
      <c r="I840" t="s">
        <v>277</v>
      </c>
      <c r="J840" t="s">
        <v>277</v>
      </c>
      <c r="K840" t="s">
        <v>277</v>
      </c>
    </row>
    <row r="841" spans="1:11" ht="14.4" x14ac:dyDescent="0.3">
      <c r="A841"/>
      <c r="B841"/>
      <c r="C841"/>
      <c r="D841"/>
      <c r="E841"/>
      <c r="F841"/>
      <c r="G841" t="s">
        <v>277</v>
      </c>
      <c r="H841" t="s">
        <v>277</v>
      </c>
      <c r="I841" t="s">
        <v>277</v>
      </c>
      <c r="J841" t="s">
        <v>277</v>
      </c>
      <c r="K841" t="s">
        <v>277</v>
      </c>
    </row>
    <row r="842" spans="1:11" ht="14.4" x14ac:dyDescent="0.3">
      <c r="A842"/>
      <c r="B842"/>
      <c r="C842"/>
      <c r="D842"/>
      <c r="E842"/>
      <c r="F842"/>
      <c r="G842" t="s">
        <v>277</v>
      </c>
      <c r="H842" t="s">
        <v>277</v>
      </c>
      <c r="I842" t="s">
        <v>277</v>
      </c>
      <c r="J842" t="s">
        <v>277</v>
      </c>
      <c r="K842" t="s">
        <v>277</v>
      </c>
    </row>
    <row r="843" spans="1:11" ht="14.4" x14ac:dyDescent="0.3">
      <c r="A843"/>
      <c r="B843"/>
      <c r="C843"/>
      <c r="D843"/>
      <c r="E843"/>
      <c r="F843"/>
      <c r="G843" t="s">
        <v>277</v>
      </c>
      <c r="H843" t="s">
        <v>277</v>
      </c>
      <c r="I843" t="s">
        <v>277</v>
      </c>
      <c r="J843" t="s">
        <v>277</v>
      </c>
      <c r="K843" t="s">
        <v>277</v>
      </c>
    </row>
    <row r="844" spans="1:11" ht="14.4" x14ac:dyDescent="0.3">
      <c r="A844"/>
      <c r="B844"/>
      <c r="C844"/>
      <c r="D844"/>
      <c r="E844"/>
      <c r="F844"/>
      <c r="G844" t="s">
        <v>277</v>
      </c>
      <c r="H844" t="s">
        <v>277</v>
      </c>
      <c r="I844" t="s">
        <v>277</v>
      </c>
      <c r="J844" t="s">
        <v>277</v>
      </c>
      <c r="K844" t="s">
        <v>277</v>
      </c>
    </row>
    <row r="845" spans="1:11" ht="14.4" x14ac:dyDescent="0.3">
      <c r="A845"/>
      <c r="B845"/>
      <c r="C845"/>
      <c r="D845"/>
      <c r="E845"/>
      <c r="F845"/>
      <c r="G845" t="s">
        <v>277</v>
      </c>
      <c r="H845" t="s">
        <v>277</v>
      </c>
      <c r="I845" t="s">
        <v>277</v>
      </c>
      <c r="J845" t="s">
        <v>277</v>
      </c>
      <c r="K845" t="s">
        <v>277</v>
      </c>
    </row>
    <row r="846" spans="1:11" ht="14.4" x14ac:dyDescent="0.3">
      <c r="A846"/>
      <c r="B846"/>
      <c r="C846"/>
      <c r="D846"/>
      <c r="E846"/>
      <c r="F846"/>
      <c r="G846" t="s">
        <v>277</v>
      </c>
      <c r="H846" t="s">
        <v>277</v>
      </c>
      <c r="I846" t="s">
        <v>277</v>
      </c>
      <c r="J846" t="s">
        <v>277</v>
      </c>
      <c r="K846" t="s">
        <v>277</v>
      </c>
    </row>
    <row r="847" spans="1:11" ht="14.4" x14ac:dyDescent="0.3">
      <c r="A847"/>
      <c r="B847"/>
      <c r="C847"/>
      <c r="D847"/>
      <c r="E847"/>
      <c r="F847"/>
      <c r="G847" t="s">
        <v>277</v>
      </c>
      <c r="H847" t="s">
        <v>277</v>
      </c>
      <c r="I847" t="s">
        <v>277</v>
      </c>
      <c r="J847" t="s">
        <v>277</v>
      </c>
      <c r="K847" t="s">
        <v>277</v>
      </c>
    </row>
    <row r="848" spans="1:11" ht="14.4" x14ac:dyDescent="0.3">
      <c r="A848"/>
      <c r="B848"/>
      <c r="C848"/>
      <c r="D848"/>
      <c r="E848"/>
      <c r="F848"/>
      <c r="G848"/>
      <c r="H848"/>
      <c r="I848"/>
      <c r="J848"/>
      <c r="K848"/>
    </row>
    <row r="849" spans="1:11" ht="14.4" x14ac:dyDescent="0.3">
      <c r="A849"/>
      <c r="B849"/>
      <c r="C849"/>
      <c r="D849"/>
      <c r="E849"/>
      <c r="F849"/>
      <c r="G849"/>
      <c r="H849"/>
      <c r="I849"/>
      <c r="J849"/>
      <c r="K849"/>
    </row>
    <row r="850" spans="1:11" ht="14.4" x14ac:dyDescent="0.3">
      <c r="A850"/>
      <c r="B850"/>
      <c r="C850"/>
      <c r="D850"/>
      <c r="E850"/>
      <c r="F850"/>
      <c r="G850"/>
      <c r="H850"/>
      <c r="I850"/>
      <c r="J850"/>
      <c r="K850"/>
    </row>
    <row r="851" spans="1:11" ht="14.4" x14ac:dyDescent="0.3">
      <c r="A851"/>
      <c r="B851"/>
      <c r="C851"/>
      <c r="D851"/>
      <c r="E851"/>
      <c r="F851"/>
      <c r="G851"/>
      <c r="H851"/>
      <c r="I851"/>
      <c r="J851"/>
      <c r="K851"/>
    </row>
    <row r="852" spans="1:11" ht="14.4" x14ac:dyDescent="0.3">
      <c r="A852"/>
      <c r="B852"/>
      <c r="C852"/>
      <c r="D852"/>
      <c r="E852"/>
      <c r="F852"/>
      <c r="G852"/>
      <c r="H852"/>
      <c r="I852"/>
      <c r="J852"/>
      <c r="K852"/>
    </row>
    <row r="853" spans="1:11" ht="14.4" x14ac:dyDescent="0.3">
      <c r="A853"/>
      <c r="B853"/>
      <c r="C853"/>
      <c r="D853"/>
      <c r="E853"/>
      <c r="F853"/>
      <c r="G853"/>
      <c r="H853"/>
      <c r="I853"/>
      <c r="J853"/>
      <c r="K853"/>
    </row>
    <row r="854" spans="1:11" ht="14.4" x14ac:dyDescent="0.3">
      <c r="A854"/>
      <c r="B854"/>
      <c r="C854"/>
      <c r="D854"/>
      <c r="E854"/>
      <c r="F854"/>
      <c r="G854"/>
      <c r="H854"/>
      <c r="I854"/>
      <c r="J854"/>
      <c r="K854"/>
    </row>
    <row r="855" spans="1:11" ht="14.4" x14ac:dyDescent="0.3">
      <c r="A855"/>
      <c r="B855"/>
      <c r="C855"/>
      <c r="D855"/>
      <c r="E855"/>
      <c r="F855"/>
      <c r="G855"/>
      <c r="H855"/>
      <c r="I855"/>
      <c r="J855"/>
      <c r="K855"/>
    </row>
    <row r="856" spans="1:11" ht="14.4" x14ac:dyDescent="0.3">
      <c r="A856"/>
      <c r="B856"/>
      <c r="C856"/>
      <c r="D856"/>
      <c r="E856"/>
      <c r="F856"/>
      <c r="G856"/>
      <c r="H856"/>
      <c r="I856"/>
      <c r="J856"/>
      <c r="K856"/>
    </row>
    <row r="857" spans="1:11" ht="14.4" x14ac:dyDescent="0.3">
      <c r="A857"/>
      <c r="B857"/>
      <c r="C857"/>
      <c r="D857"/>
      <c r="E857"/>
      <c r="F857"/>
      <c r="G857"/>
      <c r="H857"/>
      <c r="I857"/>
      <c r="J857"/>
      <c r="K857"/>
    </row>
    <row r="858" spans="1:11" ht="14.4" x14ac:dyDescent="0.3">
      <c r="A858"/>
      <c r="B858"/>
      <c r="C858"/>
      <c r="D858"/>
      <c r="E858"/>
      <c r="F858"/>
      <c r="G858"/>
      <c r="H858"/>
      <c r="I858"/>
      <c r="J858"/>
      <c r="K858"/>
    </row>
    <row r="859" spans="1:11" ht="14.4" x14ac:dyDescent="0.3">
      <c r="A859"/>
      <c r="B859"/>
      <c r="C859"/>
      <c r="D859"/>
      <c r="E859"/>
      <c r="F859"/>
      <c r="G859"/>
      <c r="H859"/>
      <c r="I859"/>
      <c r="J859"/>
      <c r="K859"/>
    </row>
    <row r="860" spans="1:11" ht="14.4" x14ac:dyDescent="0.3">
      <c r="A860"/>
      <c r="B860"/>
      <c r="C860"/>
      <c r="D860"/>
      <c r="E860"/>
      <c r="F860"/>
      <c r="G860"/>
      <c r="H860"/>
      <c r="I860"/>
      <c r="J860"/>
      <c r="K860"/>
    </row>
    <row r="861" spans="1:11" ht="14.4" x14ac:dyDescent="0.3">
      <c r="A861"/>
      <c r="B861"/>
      <c r="C861"/>
      <c r="D861"/>
      <c r="E861"/>
      <c r="F861"/>
      <c r="G861"/>
      <c r="H861"/>
      <c r="I861"/>
      <c r="J861"/>
      <c r="K861"/>
    </row>
    <row r="862" spans="1:11" ht="14.4" x14ac:dyDescent="0.3">
      <c r="A862"/>
      <c r="B862"/>
      <c r="C862"/>
      <c r="D862"/>
      <c r="E862"/>
      <c r="F862"/>
      <c r="G862"/>
      <c r="H862"/>
      <c r="I862"/>
      <c r="J862"/>
      <c r="K862"/>
    </row>
    <row r="863" spans="1:11" ht="14.4" x14ac:dyDescent="0.3">
      <c r="A863"/>
      <c r="B863"/>
      <c r="C863"/>
      <c r="D863"/>
      <c r="E863"/>
      <c r="F863"/>
      <c r="G863"/>
      <c r="H863"/>
      <c r="I863"/>
      <c r="J863"/>
      <c r="K863"/>
    </row>
    <row r="864" spans="1:11" ht="14.4" x14ac:dyDescent="0.3">
      <c r="A864"/>
      <c r="B864"/>
      <c r="C864"/>
      <c r="D864"/>
      <c r="E864"/>
      <c r="F864"/>
      <c r="G864"/>
      <c r="H864"/>
      <c r="I864"/>
      <c r="J864"/>
      <c r="K864"/>
    </row>
    <row r="865" spans="1:11" ht="14.4" x14ac:dyDescent="0.3">
      <c r="A865"/>
      <c r="B865"/>
      <c r="C865"/>
      <c r="D865"/>
      <c r="E865"/>
      <c r="F865"/>
      <c r="G865"/>
      <c r="H865"/>
      <c r="I865"/>
      <c r="J865"/>
      <c r="K865"/>
    </row>
    <row r="866" spans="1:11" ht="14.4" x14ac:dyDescent="0.3">
      <c r="A866"/>
      <c r="B866"/>
      <c r="C866"/>
      <c r="D866"/>
      <c r="E866"/>
      <c r="F866"/>
      <c r="G866"/>
      <c r="H866"/>
      <c r="I866"/>
      <c r="J866"/>
      <c r="K866"/>
    </row>
    <row r="867" spans="1:11" ht="14.4" x14ac:dyDescent="0.3">
      <c r="A867"/>
      <c r="B867"/>
      <c r="C867"/>
      <c r="D867"/>
      <c r="E867"/>
      <c r="F867"/>
      <c r="G867"/>
      <c r="H867"/>
      <c r="I867"/>
      <c r="J867"/>
      <c r="K867"/>
    </row>
    <row r="868" spans="1:11" ht="14.4" x14ac:dyDescent="0.3">
      <c r="A868"/>
      <c r="B868"/>
      <c r="C868"/>
      <c r="D868"/>
      <c r="E868"/>
      <c r="F868"/>
      <c r="G868"/>
      <c r="H868"/>
      <c r="I868"/>
      <c r="J868"/>
      <c r="K868"/>
    </row>
    <row r="869" spans="1:11" ht="14.4" x14ac:dyDescent="0.3">
      <c r="A869"/>
      <c r="B869"/>
      <c r="C869"/>
      <c r="D869"/>
      <c r="E869"/>
      <c r="F869"/>
      <c r="G869"/>
      <c r="H869"/>
      <c r="I869"/>
      <c r="J869"/>
      <c r="K869"/>
    </row>
    <row r="870" spans="1:11" ht="14.4" x14ac:dyDescent="0.3">
      <c r="A870"/>
      <c r="B870"/>
      <c r="C870"/>
      <c r="D870"/>
      <c r="E870"/>
      <c r="F870"/>
      <c r="G870"/>
      <c r="H870"/>
      <c r="I870"/>
      <c r="J870"/>
      <c r="K870"/>
    </row>
    <row r="871" spans="1:11" ht="14.4" x14ac:dyDescent="0.3">
      <c r="A871"/>
      <c r="B871"/>
      <c r="C871"/>
      <c r="D871"/>
      <c r="E871"/>
      <c r="F871"/>
      <c r="G871"/>
      <c r="H871"/>
      <c r="I871"/>
      <c r="J871"/>
      <c r="K871"/>
    </row>
    <row r="872" spans="1:11" ht="14.4" x14ac:dyDescent="0.3">
      <c r="A872"/>
      <c r="B872"/>
      <c r="C872"/>
      <c r="D872"/>
      <c r="E872"/>
      <c r="F872"/>
      <c r="G872"/>
      <c r="H872"/>
      <c r="I872"/>
      <c r="J872"/>
      <c r="K872"/>
    </row>
    <row r="873" spans="1:11" ht="14.4" x14ac:dyDescent="0.3">
      <c r="A873"/>
      <c r="B873"/>
      <c r="C873"/>
      <c r="D873"/>
      <c r="E873"/>
      <c r="F873"/>
      <c r="G873"/>
      <c r="H873"/>
      <c r="I873"/>
      <c r="J873"/>
      <c r="K873"/>
    </row>
    <row r="874" spans="1:11" ht="14.4" x14ac:dyDescent="0.3">
      <c r="A874"/>
      <c r="B874"/>
      <c r="C874"/>
      <c r="D874"/>
      <c r="E874"/>
      <c r="F874"/>
      <c r="G874"/>
      <c r="H874"/>
      <c r="I874"/>
      <c r="J874"/>
      <c r="K874"/>
    </row>
    <row r="875" spans="1:11" ht="14.4" x14ac:dyDescent="0.3">
      <c r="A875"/>
      <c r="B875"/>
      <c r="C875"/>
      <c r="D875"/>
      <c r="E875"/>
      <c r="F875"/>
      <c r="G875"/>
      <c r="H875"/>
      <c r="I875"/>
      <c r="J875"/>
      <c r="K875"/>
    </row>
    <row r="876" spans="1:11" ht="14.4" x14ac:dyDescent="0.3">
      <c r="A876"/>
      <c r="B876"/>
      <c r="C876"/>
      <c r="D876"/>
      <c r="E876"/>
      <c r="F876"/>
      <c r="G876"/>
      <c r="H876"/>
      <c r="I876"/>
      <c r="J876"/>
      <c r="K876"/>
    </row>
    <row r="877" spans="1:11" ht="14.4" x14ac:dyDescent="0.3">
      <c r="A877"/>
      <c r="B877"/>
      <c r="C877"/>
      <c r="D877"/>
      <c r="E877"/>
      <c r="F877"/>
      <c r="G877"/>
      <c r="H877"/>
      <c r="I877"/>
      <c r="J877"/>
      <c r="K877"/>
    </row>
    <row r="878" spans="1:11" ht="14.4" x14ac:dyDescent="0.3">
      <c r="A878"/>
      <c r="B878"/>
      <c r="C878"/>
      <c r="D878"/>
      <c r="E878"/>
      <c r="F878"/>
      <c r="G878"/>
      <c r="H878"/>
      <c r="I878"/>
      <c r="J878"/>
      <c r="K878"/>
    </row>
    <row r="879" spans="1:11" ht="14.4" x14ac:dyDescent="0.3">
      <c r="A879"/>
      <c r="B879"/>
      <c r="C879"/>
      <c r="D879"/>
      <c r="E879"/>
      <c r="F879"/>
      <c r="G879"/>
      <c r="H879"/>
      <c r="I879"/>
      <c r="J879"/>
      <c r="K879"/>
    </row>
    <row r="880" spans="1:11" ht="14.4" x14ac:dyDescent="0.3">
      <c r="A880"/>
      <c r="B880"/>
      <c r="C880"/>
      <c r="D880"/>
      <c r="E880"/>
      <c r="F880"/>
      <c r="G880"/>
      <c r="H880"/>
      <c r="I880"/>
      <c r="J880"/>
      <c r="K880"/>
    </row>
    <row r="881" spans="1:11" ht="14.4" x14ac:dyDescent="0.3">
      <c r="A881"/>
      <c r="B881"/>
      <c r="C881"/>
      <c r="D881"/>
      <c r="E881"/>
      <c r="F881"/>
      <c r="G881"/>
      <c r="H881"/>
      <c r="I881"/>
      <c r="J881"/>
      <c r="K881"/>
    </row>
    <row r="882" spans="1:11" ht="14.4" x14ac:dyDescent="0.3">
      <c r="A882"/>
      <c r="B882"/>
      <c r="C882"/>
      <c r="D882"/>
      <c r="E882"/>
      <c r="F882"/>
      <c r="G882"/>
      <c r="H882"/>
      <c r="I882"/>
      <c r="J882"/>
      <c r="K882"/>
    </row>
    <row r="883" spans="1:11" ht="14.4" x14ac:dyDescent="0.3">
      <c r="A883"/>
      <c r="B883"/>
      <c r="C883"/>
      <c r="D883"/>
      <c r="E883"/>
      <c r="F883"/>
      <c r="G883"/>
      <c r="H883"/>
      <c r="I883"/>
      <c r="J883"/>
      <c r="K883"/>
    </row>
    <row r="884" spans="1:11" ht="14.4" x14ac:dyDescent="0.3">
      <c r="A884"/>
      <c r="B884"/>
      <c r="C884"/>
      <c r="D884"/>
      <c r="E884"/>
      <c r="F884"/>
      <c r="G884"/>
      <c r="H884"/>
      <c r="I884"/>
      <c r="J884"/>
      <c r="K884"/>
    </row>
    <row r="885" spans="1:11" ht="14.4" x14ac:dyDescent="0.3">
      <c r="A885"/>
      <c r="B885"/>
      <c r="C885"/>
      <c r="D885"/>
      <c r="E885"/>
      <c r="F885"/>
      <c r="G885"/>
      <c r="H885"/>
      <c r="I885"/>
      <c r="J885"/>
      <c r="K885"/>
    </row>
    <row r="886" spans="1:11" ht="14.4" x14ac:dyDescent="0.3">
      <c r="A886"/>
      <c r="B886"/>
      <c r="C886"/>
      <c r="D886"/>
      <c r="E886"/>
      <c r="F886"/>
      <c r="G886"/>
      <c r="H886"/>
      <c r="I886"/>
      <c r="J886"/>
      <c r="K886"/>
    </row>
    <row r="887" spans="1:11" ht="14.4" x14ac:dyDescent="0.3">
      <c r="A887"/>
      <c r="B887"/>
      <c r="C887"/>
      <c r="D887"/>
      <c r="E887"/>
      <c r="F887"/>
      <c r="G887"/>
      <c r="H887"/>
      <c r="I887"/>
      <c r="J887"/>
      <c r="K887"/>
    </row>
    <row r="888" spans="1:11" ht="14.4" x14ac:dyDescent="0.3">
      <c r="A888"/>
      <c r="B888"/>
      <c r="C888"/>
      <c r="D888"/>
      <c r="E888"/>
      <c r="F888"/>
      <c r="G888"/>
      <c r="H888"/>
      <c r="I888"/>
      <c r="J888"/>
      <c r="K888"/>
    </row>
    <row r="889" spans="1:11" ht="14.4" x14ac:dyDescent="0.3">
      <c r="A889"/>
      <c r="B889"/>
      <c r="C889"/>
      <c r="D889"/>
      <c r="E889"/>
      <c r="F889"/>
      <c r="G889"/>
      <c r="H889"/>
      <c r="I889"/>
      <c r="J889"/>
      <c r="K889"/>
    </row>
    <row r="890" spans="1:11" ht="14.4" x14ac:dyDescent="0.3">
      <c r="A890"/>
      <c r="B890"/>
      <c r="C890"/>
      <c r="D890"/>
      <c r="E890"/>
      <c r="F890"/>
      <c r="G890"/>
      <c r="H890"/>
      <c r="I890"/>
      <c r="J890"/>
      <c r="K890"/>
    </row>
    <row r="891" spans="1:11" ht="14.4" x14ac:dyDescent="0.3">
      <c r="A891"/>
      <c r="B891"/>
      <c r="C891"/>
      <c r="D891"/>
      <c r="E891"/>
      <c r="F891"/>
      <c r="G891"/>
      <c r="H891"/>
      <c r="I891"/>
      <c r="J891"/>
      <c r="K891"/>
    </row>
    <row r="892" spans="1:11" ht="14.4" x14ac:dyDescent="0.3">
      <c r="A892"/>
      <c r="B892"/>
      <c r="C892"/>
      <c r="D892"/>
      <c r="E892"/>
      <c r="F892"/>
      <c r="G892"/>
      <c r="H892"/>
      <c r="I892"/>
      <c r="J892"/>
      <c r="K892"/>
    </row>
    <row r="893" spans="1:11" ht="14.4" x14ac:dyDescent="0.3">
      <c r="A893"/>
      <c r="B893"/>
      <c r="C893"/>
      <c r="D893"/>
      <c r="E893"/>
      <c r="F893"/>
      <c r="G893"/>
      <c r="H893"/>
      <c r="I893"/>
      <c r="J893"/>
      <c r="K893"/>
    </row>
    <row r="894" spans="1:11" ht="14.4" x14ac:dyDescent="0.3">
      <c r="A894"/>
      <c r="B894"/>
      <c r="C894"/>
      <c r="D894"/>
      <c r="E894"/>
      <c r="F894"/>
      <c r="G894"/>
      <c r="H894"/>
      <c r="I894"/>
      <c r="J894"/>
      <c r="K894"/>
    </row>
    <row r="895" spans="1:11" ht="14.4" x14ac:dyDescent="0.3">
      <c r="A895"/>
      <c r="B895"/>
      <c r="C895"/>
      <c r="D895"/>
      <c r="E895"/>
      <c r="F895"/>
      <c r="G895"/>
      <c r="H895"/>
      <c r="I895"/>
      <c r="J895"/>
      <c r="K895"/>
    </row>
    <row r="896" spans="1:11" ht="14.4" x14ac:dyDescent="0.3">
      <c r="A896"/>
      <c r="B896"/>
      <c r="C896"/>
      <c r="D896"/>
      <c r="E896"/>
      <c r="F896"/>
      <c r="G896"/>
      <c r="H896"/>
      <c r="I896"/>
      <c r="J896"/>
      <c r="K896"/>
    </row>
    <row r="897" spans="1:11" ht="14.4" x14ac:dyDescent="0.3">
      <c r="A897"/>
      <c r="B897"/>
      <c r="C897"/>
      <c r="D897"/>
      <c r="E897"/>
      <c r="F897"/>
      <c r="G897"/>
      <c r="H897"/>
      <c r="I897"/>
      <c r="J897"/>
      <c r="K897"/>
    </row>
    <row r="898" spans="1:11" ht="14.4" x14ac:dyDescent="0.3">
      <c r="A898"/>
      <c r="B898"/>
      <c r="C898"/>
      <c r="D898"/>
      <c r="E898"/>
      <c r="F898"/>
      <c r="G898"/>
      <c r="H898"/>
      <c r="I898"/>
      <c r="J898"/>
      <c r="K898"/>
    </row>
    <row r="899" spans="1:11" ht="14.4" x14ac:dyDescent="0.3">
      <c r="A899"/>
      <c r="B899"/>
      <c r="C899"/>
      <c r="D899"/>
      <c r="E899"/>
      <c r="F899"/>
      <c r="G899"/>
      <c r="H899"/>
      <c r="I899"/>
      <c r="J899"/>
      <c r="K899"/>
    </row>
    <row r="900" spans="1:11" ht="14.4" x14ac:dyDescent="0.3">
      <c r="A900"/>
      <c r="B900"/>
      <c r="C900"/>
      <c r="D900"/>
      <c r="E900"/>
      <c r="F900"/>
      <c r="G900"/>
      <c r="H900"/>
      <c r="I900"/>
      <c r="J900"/>
      <c r="K900"/>
    </row>
    <row r="901" spans="1:11" ht="14.4" x14ac:dyDescent="0.3">
      <c r="A901"/>
      <c r="B901"/>
      <c r="C901"/>
      <c r="D901"/>
      <c r="E901"/>
      <c r="F901"/>
      <c r="G901"/>
      <c r="H901"/>
      <c r="I901"/>
      <c r="J901"/>
      <c r="K901"/>
    </row>
    <row r="902" spans="1:11" ht="14.4" x14ac:dyDescent="0.3">
      <c r="A902"/>
      <c r="B902"/>
      <c r="C902"/>
      <c r="D902"/>
      <c r="E902"/>
      <c r="F902"/>
      <c r="G902"/>
      <c r="H902"/>
      <c r="I902"/>
      <c r="J902"/>
      <c r="K902"/>
    </row>
    <row r="903" spans="1:11" ht="14.4" x14ac:dyDescent="0.3">
      <c r="A903"/>
      <c r="B903"/>
      <c r="C903"/>
      <c r="D903"/>
      <c r="E903"/>
      <c r="F903"/>
      <c r="G903"/>
      <c r="H903"/>
      <c r="I903"/>
      <c r="J903"/>
      <c r="K903"/>
    </row>
    <row r="904" spans="1:11" ht="14.4" x14ac:dyDescent="0.3">
      <c r="A904"/>
      <c r="B904"/>
      <c r="C904"/>
      <c r="D904"/>
      <c r="E904"/>
      <c r="F904"/>
      <c r="G904"/>
      <c r="H904"/>
      <c r="I904"/>
      <c r="J904"/>
      <c r="K904"/>
    </row>
    <row r="905" spans="1:11" ht="14.4" x14ac:dyDescent="0.3">
      <c r="A905"/>
      <c r="B905"/>
      <c r="C905"/>
      <c r="D905"/>
      <c r="E905"/>
      <c r="F905"/>
      <c r="G905"/>
      <c r="H905"/>
      <c r="I905"/>
      <c r="J905"/>
      <c r="K905"/>
    </row>
    <row r="906" spans="1:11" ht="14.4" x14ac:dyDescent="0.3">
      <c r="A906"/>
      <c r="B906"/>
      <c r="C906"/>
      <c r="D906"/>
      <c r="E906"/>
      <c r="F906"/>
      <c r="G906"/>
      <c r="H906"/>
      <c r="I906"/>
      <c r="J906"/>
      <c r="K906"/>
    </row>
    <row r="907" spans="1:11" ht="14.4" x14ac:dyDescent="0.3">
      <c r="A907"/>
      <c r="B907"/>
      <c r="C907"/>
      <c r="D907"/>
      <c r="E907"/>
      <c r="F907"/>
      <c r="G907"/>
      <c r="H907"/>
      <c r="I907"/>
      <c r="J907"/>
      <c r="K907"/>
    </row>
    <row r="908" spans="1:11" ht="14.4" x14ac:dyDescent="0.3">
      <c r="A908"/>
      <c r="B908"/>
      <c r="C908"/>
      <c r="D908"/>
      <c r="E908"/>
      <c r="F908"/>
      <c r="G908"/>
      <c r="H908"/>
      <c r="I908"/>
      <c r="J908"/>
      <c r="K908"/>
    </row>
    <row r="909" spans="1:11" ht="14.4" x14ac:dyDescent="0.3">
      <c r="A909"/>
      <c r="B909"/>
      <c r="C909"/>
      <c r="D909"/>
      <c r="E909"/>
      <c r="F909"/>
      <c r="G909"/>
      <c r="H909"/>
      <c r="I909"/>
      <c r="J909"/>
      <c r="K909"/>
    </row>
    <row r="910" spans="1:11" ht="14.4" x14ac:dyDescent="0.3">
      <c r="A910"/>
      <c r="B910"/>
      <c r="C910"/>
      <c r="D910"/>
      <c r="E910"/>
      <c r="F910"/>
      <c r="G910"/>
      <c r="H910"/>
      <c r="I910"/>
      <c r="J910"/>
      <c r="K910"/>
    </row>
    <row r="911" spans="1:11" ht="14.4" x14ac:dyDescent="0.3">
      <c r="A911"/>
      <c r="B911"/>
      <c r="C911"/>
      <c r="D911"/>
      <c r="E911"/>
      <c r="F911"/>
      <c r="G911"/>
      <c r="H911"/>
      <c r="I911"/>
      <c r="J911"/>
      <c r="K911"/>
    </row>
    <row r="912" spans="1:11" ht="14.4" x14ac:dyDescent="0.3">
      <c r="A912"/>
      <c r="B912"/>
      <c r="C912"/>
      <c r="D912"/>
      <c r="E912"/>
      <c r="F912"/>
      <c r="G912"/>
      <c r="H912"/>
      <c r="I912"/>
      <c r="J912"/>
      <c r="K912"/>
    </row>
    <row r="913" spans="1:11" ht="14.4" x14ac:dyDescent="0.3">
      <c r="A913"/>
      <c r="B913"/>
      <c r="C913"/>
      <c r="D913"/>
      <c r="E913"/>
      <c r="F913"/>
      <c r="G913"/>
      <c r="H913"/>
      <c r="I913"/>
      <c r="J913"/>
      <c r="K913"/>
    </row>
    <row r="914" spans="1:11" ht="14.4" x14ac:dyDescent="0.3">
      <c r="A914"/>
      <c r="B914"/>
      <c r="C914"/>
      <c r="D914"/>
      <c r="E914"/>
      <c r="F914"/>
      <c r="G914"/>
      <c r="H914"/>
      <c r="I914"/>
      <c r="J914"/>
      <c r="K914"/>
    </row>
    <row r="915" spans="1:11" ht="14.4" x14ac:dyDescent="0.3">
      <c r="A915"/>
      <c r="B915"/>
      <c r="C915"/>
      <c r="D915"/>
      <c r="E915"/>
      <c r="F915"/>
      <c r="G915"/>
      <c r="H915"/>
      <c r="I915"/>
      <c r="J915"/>
      <c r="K915"/>
    </row>
    <row r="916" spans="1:11" ht="14.4" x14ac:dyDescent="0.3">
      <c r="A916"/>
      <c r="B916"/>
      <c r="C916"/>
      <c r="D916"/>
      <c r="E916"/>
      <c r="F916"/>
      <c r="G916"/>
      <c r="H916"/>
      <c r="I916"/>
      <c r="J916"/>
      <c r="K916"/>
    </row>
    <row r="917" spans="1:11" ht="14.4" x14ac:dyDescent="0.3">
      <c r="A917"/>
      <c r="B917"/>
      <c r="C917"/>
      <c r="D917"/>
      <c r="E917"/>
      <c r="F917"/>
      <c r="G917"/>
      <c r="H917"/>
      <c r="I917"/>
      <c r="J917"/>
      <c r="K917"/>
    </row>
    <row r="918" spans="1:11" ht="14.4" x14ac:dyDescent="0.3">
      <c r="A918"/>
      <c r="B918"/>
      <c r="C918"/>
      <c r="D918"/>
      <c r="E918"/>
      <c r="F918"/>
      <c r="G918"/>
      <c r="H918"/>
      <c r="I918"/>
      <c r="J918"/>
      <c r="K918"/>
    </row>
    <row r="919" spans="1:11" ht="14.4" x14ac:dyDescent="0.3">
      <c r="A919"/>
      <c r="B919"/>
      <c r="C919"/>
      <c r="D919"/>
      <c r="E919"/>
      <c r="F919"/>
      <c r="G919"/>
      <c r="H919"/>
      <c r="I919"/>
      <c r="J919"/>
      <c r="K919"/>
    </row>
    <row r="920" spans="1:11" ht="14.4" x14ac:dyDescent="0.3">
      <c r="A920"/>
      <c r="B920"/>
      <c r="C920"/>
      <c r="D920"/>
      <c r="E920"/>
      <c r="F920"/>
      <c r="G920"/>
      <c r="H920"/>
      <c r="I920"/>
      <c r="J920"/>
      <c r="K920"/>
    </row>
    <row r="921" spans="1:11" ht="14.4" x14ac:dyDescent="0.3">
      <c r="A921"/>
      <c r="B921"/>
      <c r="C921"/>
      <c r="D921"/>
      <c r="E921"/>
      <c r="F921"/>
      <c r="G921"/>
      <c r="H921"/>
      <c r="I921"/>
      <c r="J921"/>
      <c r="K921"/>
    </row>
    <row r="922" spans="1:11" ht="14.4" x14ac:dyDescent="0.3">
      <c r="A922"/>
      <c r="B922"/>
      <c r="C922"/>
      <c r="D922"/>
      <c r="E922"/>
      <c r="F922"/>
      <c r="G922"/>
      <c r="H922"/>
      <c r="I922"/>
      <c r="J922"/>
      <c r="K922"/>
    </row>
    <row r="923" spans="1:11" ht="14.4" x14ac:dyDescent="0.3">
      <c r="A923"/>
      <c r="B923"/>
      <c r="C923"/>
      <c r="D923"/>
      <c r="E923"/>
      <c r="F923"/>
      <c r="G923"/>
      <c r="H923"/>
      <c r="I923"/>
      <c r="J923"/>
      <c r="K923"/>
    </row>
    <row r="924" spans="1:11" ht="14.4" x14ac:dyDescent="0.3">
      <c r="A924"/>
      <c r="B924"/>
      <c r="C924"/>
      <c r="D924"/>
      <c r="E924"/>
      <c r="F924"/>
      <c r="G924"/>
      <c r="H924"/>
      <c r="I924"/>
      <c r="J924"/>
      <c r="K924"/>
    </row>
    <row r="925" spans="1:11" ht="14.4" x14ac:dyDescent="0.3">
      <c r="A925"/>
      <c r="B925"/>
      <c r="C925"/>
      <c r="D925"/>
      <c r="E925"/>
      <c r="F925"/>
      <c r="G925"/>
      <c r="H925"/>
      <c r="I925"/>
      <c r="J925"/>
      <c r="K925"/>
    </row>
    <row r="926" spans="1:11" ht="14.4" x14ac:dyDescent="0.3">
      <c r="A926"/>
      <c r="B926"/>
      <c r="C926"/>
      <c r="D926"/>
      <c r="E926"/>
      <c r="F926"/>
      <c r="G926"/>
      <c r="H926"/>
      <c r="I926"/>
      <c r="J926"/>
      <c r="K926"/>
    </row>
    <row r="927" spans="1:11" ht="14.4" x14ac:dyDescent="0.3">
      <c r="A927"/>
      <c r="B927"/>
      <c r="C927"/>
      <c r="D927"/>
      <c r="E927"/>
      <c r="F927"/>
      <c r="G927"/>
      <c r="H927"/>
      <c r="I927"/>
      <c r="J927"/>
      <c r="K927"/>
    </row>
    <row r="928" spans="1:11" ht="14.4" x14ac:dyDescent="0.3">
      <c r="A928"/>
      <c r="B928"/>
      <c r="C928"/>
      <c r="D928"/>
      <c r="E928"/>
      <c r="F928"/>
      <c r="G928"/>
      <c r="H928"/>
      <c r="I928"/>
      <c r="J928"/>
      <c r="K928"/>
    </row>
    <row r="929" spans="1:11" ht="14.4" x14ac:dyDescent="0.3">
      <c r="A929"/>
      <c r="B929"/>
      <c r="C929"/>
      <c r="D929"/>
      <c r="E929"/>
      <c r="F929"/>
      <c r="G929"/>
      <c r="H929"/>
      <c r="I929"/>
      <c r="J929"/>
      <c r="K929"/>
    </row>
    <row r="930" spans="1:11" ht="14.4" x14ac:dyDescent="0.3">
      <c r="A930"/>
      <c r="B930"/>
      <c r="C930"/>
      <c r="D930"/>
      <c r="E930"/>
      <c r="F930"/>
      <c r="G930"/>
      <c r="H930"/>
      <c r="I930"/>
      <c r="J930"/>
      <c r="K930"/>
    </row>
    <row r="931" spans="1:11" ht="14.4" x14ac:dyDescent="0.3">
      <c r="A931"/>
      <c r="B931"/>
      <c r="C931"/>
      <c r="D931"/>
      <c r="E931"/>
      <c r="F931"/>
      <c r="G931"/>
      <c r="H931"/>
      <c r="I931"/>
      <c r="J931"/>
      <c r="K931"/>
    </row>
    <row r="932" spans="1:11" ht="14.4" x14ac:dyDescent="0.3">
      <c r="A932"/>
      <c r="B932"/>
      <c r="C932"/>
      <c r="D932"/>
      <c r="E932"/>
      <c r="F932"/>
      <c r="G932"/>
      <c r="H932"/>
      <c r="I932"/>
      <c r="J932"/>
      <c r="K932"/>
    </row>
    <row r="933" spans="1:11" ht="14.4" x14ac:dyDescent="0.3">
      <c r="A933"/>
      <c r="B933"/>
      <c r="C933"/>
      <c r="D933"/>
      <c r="E933"/>
      <c r="F933"/>
      <c r="G933"/>
      <c r="H933"/>
      <c r="I933"/>
      <c r="J933"/>
      <c r="K933"/>
    </row>
    <row r="934" spans="1:11" ht="14.4" x14ac:dyDescent="0.3">
      <c r="A934"/>
      <c r="B934"/>
      <c r="C934"/>
      <c r="D934"/>
      <c r="E934"/>
      <c r="F934"/>
      <c r="G934"/>
      <c r="H934"/>
      <c r="I934"/>
      <c r="J934"/>
      <c r="K934"/>
    </row>
    <row r="935" spans="1:11" ht="14.4" x14ac:dyDescent="0.3">
      <c r="A935"/>
      <c r="B935"/>
      <c r="C935"/>
      <c r="D935"/>
      <c r="E935"/>
      <c r="F935"/>
      <c r="G935"/>
      <c r="H935"/>
      <c r="I935"/>
      <c r="J935"/>
      <c r="K935"/>
    </row>
    <row r="936" spans="1:11" ht="14.4" x14ac:dyDescent="0.3">
      <c r="A936"/>
      <c r="B936"/>
      <c r="C936"/>
      <c r="D936"/>
      <c r="E936"/>
      <c r="F936"/>
      <c r="G936"/>
      <c r="H936"/>
      <c r="I936"/>
      <c r="J936"/>
      <c r="K936"/>
    </row>
    <row r="937" spans="1:11" ht="14.4" x14ac:dyDescent="0.3">
      <c r="A937"/>
      <c r="B937"/>
      <c r="C937"/>
      <c r="D937"/>
      <c r="E937"/>
      <c r="F937"/>
      <c r="G937"/>
      <c r="H937"/>
      <c r="I937"/>
      <c r="J937"/>
      <c r="K937"/>
    </row>
    <row r="938" spans="1:11" ht="14.4" x14ac:dyDescent="0.3">
      <c r="A938"/>
      <c r="B938"/>
      <c r="C938"/>
      <c r="D938"/>
      <c r="E938"/>
      <c r="F938"/>
      <c r="G938"/>
      <c r="H938"/>
      <c r="I938"/>
      <c r="J938"/>
      <c r="K938"/>
    </row>
    <row r="939" spans="1:11" ht="14.4" x14ac:dyDescent="0.3">
      <c r="A939"/>
      <c r="B939"/>
      <c r="C939"/>
      <c r="D939"/>
      <c r="E939"/>
      <c r="F939"/>
      <c r="G939"/>
      <c r="H939"/>
      <c r="I939"/>
      <c r="J939"/>
      <c r="K939"/>
    </row>
    <row r="940" spans="1:11" ht="14.4" x14ac:dyDescent="0.3">
      <c r="A940"/>
      <c r="B940"/>
      <c r="C940"/>
      <c r="D940"/>
      <c r="E940"/>
      <c r="F940"/>
      <c r="G940"/>
      <c r="H940"/>
      <c r="I940"/>
      <c r="J940"/>
      <c r="K940"/>
    </row>
    <row r="941" spans="1:11" ht="14.4" x14ac:dyDescent="0.3">
      <c r="A941"/>
      <c r="B941"/>
      <c r="C941"/>
      <c r="D941"/>
      <c r="E941"/>
      <c r="F941"/>
      <c r="G941"/>
      <c r="H941"/>
      <c r="I941"/>
      <c r="J941"/>
      <c r="K941"/>
    </row>
    <row r="942" spans="1:11" ht="14.4" x14ac:dyDescent="0.3">
      <c r="A942"/>
      <c r="B942"/>
      <c r="C942"/>
      <c r="D942"/>
      <c r="E942"/>
      <c r="F942"/>
      <c r="G942"/>
      <c r="H942"/>
      <c r="I942"/>
      <c r="J942"/>
      <c r="K942"/>
    </row>
    <row r="943" spans="1:11" ht="14.4" x14ac:dyDescent="0.3">
      <c r="A943"/>
      <c r="B943"/>
      <c r="C943"/>
      <c r="D943"/>
      <c r="E943"/>
      <c r="F943"/>
      <c r="G943"/>
      <c r="H943"/>
      <c r="I943"/>
      <c r="J943"/>
      <c r="K943"/>
    </row>
    <row r="944" spans="1:11" ht="14.4" x14ac:dyDescent="0.3">
      <c r="A944"/>
      <c r="B944"/>
      <c r="C944"/>
      <c r="D944"/>
      <c r="E944"/>
      <c r="F944"/>
      <c r="G944"/>
      <c r="H944"/>
      <c r="I944"/>
      <c r="J944"/>
      <c r="K944"/>
    </row>
    <row r="945" spans="1:11" ht="14.4" x14ac:dyDescent="0.3">
      <c r="A945"/>
      <c r="B945"/>
      <c r="C945"/>
      <c r="D945"/>
      <c r="E945"/>
      <c r="F945"/>
      <c r="G945"/>
      <c r="H945"/>
      <c r="I945"/>
      <c r="J945"/>
      <c r="K945"/>
    </row>
    <row r="946" spans="1:11" ht="14.4" x14ac:dyDescent="0.3">
      <c r="A946"/>
      <c r="B946"/>
      <c r="C946"/>
      <c r="D946"/>
      <c r="E946"/>
      <c r="F946"/>
      <c r="G946"/>
      <c r="H946"/>
      <c r="I946"/>
      <c r="J946"/>
      <c r="K946"/>
    </row>
    <row r="947" spans="1:11" ht="14.4" x14ac:dyDescent="0.3">
      <c r="A947"/>
      <c r="B947"/>
      <c r="C947"/>
      <c r="D947"/>
      <c r="E947"/>
      <c r="F947"/>
      <c r="G947"/>
      <c r="H947"/>
      <c r="I947"/>
      <c r="J947"/>
      <c r="K947"/>
    </row>
    <row r="948" spans="1:11" ht="14.4" x14ac:dyDescent="0.3">
      <c r="A948"/>
      <c r="B948"/>
      <c r="C948"/>
      <c r="D948"/>
      <c r="E948"/>
      <c r="F948"/>
      <c r="G948"/>
      <c r="H948"/>
      <c r="I948"/>
      <c r="J948"/>
      <c r="K948"/>
    </row>
    <row r="949" spans="1:11" ht="14.4" x14ac:dyDescent="0.3">
      <c r="A949"/>
      <c r="B949"/>
      <c r="C949"/>
      <c r="D949"/>
      <c r="E949"/>
      <c r="F949"/>
      <c r="G949"/>
      <c r="H949"/>
      <c r="I949"/>
      <c r="J949"/>
      <c r="K949"/>
    </row>
    <row r="950" spans="1:11" ht="14.4" x14ac:dyDescent="0.3">
      <c r="A950"/>
      <c r="B950"/>
      <c r="C950"/>
      <c r="D950"/>
      <c r="E950"/>
      <c r="F950"/>
      <c r="G950"/>
      <c r="H950"/>
      <c r="I950"/>
      <c r="J950"/>
      <c r="K950"/>
    </row>
    <row r="951" spans="1:11" ht="14.4" x14ac:dyDescent="0.3">
      <c r="A951"/>
      <c r="B951"/>
      <c r="C951"/>
      <c r="D951"/>
      <c r="E951"/>
      <c r="F951"/>
      <c r="G951"/>
      <c r="H951"/>
      <c r="I951"/>
      <c r="J951"/>
      <c r="K951"/>
    </row>
    <row r="952" spans="1:11" ht="14.4" x14ac:dyDescent="0.3">
      <c r="A952"/>
      <c r="B952"/>
      <c r="C952"/>
      <c r="D952"/>
      <c r="E952"/>
      <c r="F952"/>
      <c r="G952"/>
      <c r="H952"/>
      <c r="I952"/>
      <c r="J952"/>
      <c r="K952"/>
    </row>
    <row r="953" spans="1:11" ht="14.4" x14ac:dyDescent="0.3">
      <c r="A953"/>
      <c r="B953"/>
      <c r="C953"/>
      <c r="D953"/>
      <c r="E953"/>
      <c r="F953"/>
      <c r="G953"/>
      <c r="H953"/>
      <c r="I953"/>
      <c r="J953"/>
      <c r="K953"/>
    </row>
    <row r="954" spans="1:11" ht="14.4" x14ac:dyDescent="0.3">
      <c r="A954"/>
      <c r="B954"/>
      <c r="C954"/>
      <c r="D954"/>
      <c r="E954"/>
      <c r="F954"/>
      <c r="G954"/>
      <c r="H954"/>
      <c r="I954"/>
      <c r="J954"/>
      <c r="K954"/>
    </row>
    <row r="955" spans="1:11" ht="14.4" x14ac:dyDescent="0.3">
      <c r="A955"/>
      <c r="B955"/>
      <c r="C955"/>
      <c r="D955"/>
      <c r="E955"/>
      <c r="F955"/>
      <c r="G955"/>
      <c r="H955"/>
      <c r="I955"/>
      <c r="J955"/>
      <c r="K955"/>
    </row>
    <row r="956" spans="1:11" ht="14.4" x14ac:dyDescent="0.3">
      <c r="A956"/>
      <c r="B956"/>
      <c r="C956"/>
      <c r="D956"/>
      <c r="E956"/>
      <c r="F956"/>
      <c r="G956"/>
      <c r="H956"/>
      <c r="I956"/>
      <c r="J956"/>
      <c r="K956"/>
    </row>
    <row r="957" spans="1:11" ht="14.4" x14ac:dyDescent="0.3">
      <c r="A957"/>
      <c r="B957"/>
      <c r="C957"/>
      <c r="D957"/>
      <c r="E957"/>
      <c r="F957"/>
      <c r="G957"/>
      <c r="H957"/>
      <c r="I957"/>
      <c r="J957"/>
      <c r="K957"/>
    </row>
    <row r="958" spans="1:11" ht="14.4" x14ac:dyDescent="0.3">
      <c r="A958"/>
      <c r="B958"/>
      <c r="C958"/>
      <c r="D958"/>
      <c r="E958"/>
      <c r="F958"/>
      <c r="G958"/>
      <c r="H958"/>
      <c r="I958"/>
      <c r="J958"/>
      <c r="K958"/>
    </row>
    <row r="959" spans="1:11" ht="14.4" x14ac:dyDescent="0.3">
      <c r="A959"/>
      <c r="B959"/>
      <c r="C959"/>
      <c r="D959"/>
      <c r="E959"/>
      <c r="F959"/>
      <c r="G959"/>
      <c r="H959"/>
      <c r="I959"/>
      <c r="J959"/>
      <c r="K959"/>
    </row>
    <row r="960" spans="1:11" ht="14.4" x14ac:dyDescent="0.3">
      <c r="A960"/>
      <c r="B960"/>
      <c r="C960"/>
      <c r="D960"/>
      <c r="E960"/>
      <c r="F960"/>
      <c r="G960"/>
      <c r="H960"/>
      <c r="I960"/>
      <c r="J960"/>
      <c r="K960"/>
    </row>
    <row r="961" spans="1:11" ht="14.4" x14ac:dyDescent="0.3">
      <c r="A961"/>
      <c r="B961"/>
      <c r="C961"/>
      <c r="D961"/>
      <c r="E961"/>
      <c r="F961"/>
      <c r="G961"/>
      <c r="H961"/>
      <c r="I961"/>
      <c r="J961"/>
      <c r="K961"/>
    </row>
    <row r="962" spans="1:11" ht="14.4" x14ac:dyDescent="0.3">
      <c r="A962"/>
      <c r="B962"/>
      <c r="C962"/>
      <c r="D962"/>
      <c r="E962"/>
      <c r="F962"/>
      <c r="G962"/>
      <c r="H962"/>
      <c r="I962"/>
      <c r="J962"/>
      <c r="K962"/>
    </row>
    <row r="963" spans="1:11" ht="14.4" x14ac:dyDescent="0.3">
      <c r="A963"/>
      <c r="B963"/>
      <c r="C963"/>
      <c r="D963"/>
      <c r="E963"/>
      <c r="F963"/>
      <c r="G963"/>
      <c r="H963"/>
      <c r="I963"/>
      <c r="J963"/>
      <c r="K963"/>
    </row>
    <row r="964" spans="1:11" ht="14.4" x14ac:dyDescent="0.3">
      <c r="A964"/>
      <c r="B964"/>
      <c r="C964"/>
      <c r="D964"/>
      <c r="E964"/>
      <c r="F964"/>
      <c r="G964"/>
      <c r="H964"/>
      <c r="I964"/>
      <c r="J964"/>
      <c r="K964"/>
    </row>
    <row r="965" spans="1:11" ht="14.4" x14ac:dyDescent="0.3">
      <c r="A965"/>
      <c r="B965"/>
      <c r="C965"/>
      <c r="D965"/>
      <c r="E965"/>
      <c r="F965"/>
      <c r="G965"/>
      <c r="H965"/>
      <c r="I965"/>
      <c r="J965"/>
      <c r="K965"/>
    </row>
    <row r="966" spans="1:11" ht="14.4" x14ac:dyDescent="0.3">
      <c r="A966"/>
      <c r="B966"/>
      <c r="C966"/>
      <c r="D966"/>
      <c r="E966"/>
      <c r="F966"/>
      <c r="G966"/>
      <c r="H966"/>
      <c r="I966"/>
      <c r="J966"/>
      <c r="K966"/>
    </row>
    <row r="967" spans="1:11" ht="14.4" x14ac:dyDescent="0.3">
      <c r="A967"/>
      <c r="B967"/>
      <c r="C967"/>
      <c r="D967"/>
      <c r="E967"/>
      <c r="F967"/>
      <c r="G967"/>
      <c r="H967"/>
      <c r="I967"/>
      <c r="J967"/>
      <c r="K967"/>
    </row>
    <row r="968" spans="1:11" ht="14.4" x14ac:dyDescent="0.3">
      <c r="A968"/>
      <c r="B968"/>
      <c r="C968"/>
      <c r="D968"/>
      <c r="E968"/>
      <c r="F968"/>
      <c r="G968"/>
      <c r="H968"/>
      <c r="I968"/>
      <c r="J968"/>
      <c r="K968"/>
    </row>
    <row r="969" spans="1:11" ht="14.4" x14ac:dyDescent="0.3">
      <c r="A969"/>
      <c r="B969"/>
      <c r="C969"/>
      <c r="D969"/>
      <c r="E969"/>
      <c r="F969"/>
      <c r="G969"/>
      <c r="H969"/>
      <c r="I969"/>
      <c r="J969"/>
      <c r="K969"/>
    </row>
    <row r="970" spans="1:11" ht="14.4" x14ac:dyDescent="0.3">
      <c r="A970"/>
      <c r="B970"/>
      <c r="C970"/>
      <c r="D970"/>
      <c r="E970"/>
      <c r="F970"/>
      <c r="G970"/>
      <c r="H970"/>
      <c r="I970"/>
      <c r="J970"/>
      <c r="K970"/>
    </row>
    <row r="971" spans="1:11" ht="14.4" x14ac:dyDescent="0.3">
      <c r="A971"/>
      <c r="B971"/>
      <c r="C971"/>
      <c r="D971"/>
      <c r="E971"/>
      <c r="F971"/>
      <c r="G971"/>
      <c r="H971"/>
      <c r="I971"/>
      <c r="J971"/>
      <c r="K971"/>
    </row>
    <row r="972" spans="1:11" ht="14.4" x14ac:dyDescent="0.3">
      <c r="A972"/>
      <c r="B972"/>
      <c r="C972"/>
      <c r="D972"/>
      <c r="E972"/>
      <c r="F972"/>
      <c r="G972"/>
      <c r="H972"/>
      <c r="I972"/>
      <c r="J972"/>
      <c r="K972"/>
    </row>
    <row r="973" spans="1:11" ht="14.4" x14ac:dyDescent="0.3">
      <c r="A973"/>
      <c r="B973"/>
      <c r="C973"/>
      <c r="D973"/>
      <c r="E973"/>
      <c r="F973"/>
      <c r="G973"/>
      <c r="H973"/>
      <c r="I973"/>
      <c r="J973"/>
      <c r="K973"/>
    </row>
    <row r="974" spans="1:11" ht="14.4" x14ac:dyDescent="0.3">
      <c r="A974"/>
      <c r="B974"/>
      <c r="C974"/>
      <c r="D974"/>
      <c r="E974"/>
      <c r="F974"/>
      <c r="G974"/>
      <c r="H974"/>
      <c r="I974"/>
      <c r="J974"/>
      <c r="K974"/>
    </row>
    <row r="975" spans="1:11" ht="14.4" x14ac:dyDescent="0.3">
      <c r="A975"/>
      <c r="B975"/>
      <c r="C975"/>
      <c r="D975"/>
      <c r="E975"/>
      <c r="F975"/>
      <c r="G975"/>
      <c r="H975"/>
      <c r="I975"/>
      <c r="J975"/>
      <c r="K975"/>
    </row>
    <row r="976" spans="1:11" ht="14.4" x14ac:dyDescent="0.3">
      <c r="A976"/>
      <c r="B976"/>
      <c r="C976"/>
      <c r="D976"/>
      <c r="E976"/>
      <c r="F976"/>
      <c r="G976"/>
      <c r="H976"/>
      <c r="I976"/>
      <c r="J976"/>
      <c r="K976"/>
    </row>
    <row r="977" spans="1:11" ht="14.4" x14ac:dyDescent="0.3">
      <c r="A977"/>
      <c r="B977"/>
      <c r="C977"/>
      <c r="D977"/>
      <c r="E977"/>
      <c r="F977"/>
      <c r="G977"/>
      <c r="H977"/>
      <c r="I977"/>
      <c r="J977"/>
      <c r="K977"/>
    </row>
    <row r="978" spans="1:11" ht="14.4" x14ac:dyDescent="0.3">
      <c r="A978"/>
      <c r="B978"/>
      <c r="C978"/>
      <c r="D978"/>
      <c r="E978"/>
      <c r="F978"/>
      <c r="G978"/>
      <c r="H978"/>
      <c r="I978"/>
      <c r="J978"/>
      <c r="K978"/>
    </row>
    <row r="979" spans="1:11" ht="14.4" x14ac:dyDescent="0.3">
      <c r="A979"/>
      <c r="B979"/>
      <c r="C979"/>
      <c r="D979"/>
      <c r="E979"/>
      <c r="F979"/>
      <c r="G979"/>
      <c r="H979"/>
      <c r="I979"/>
      <c r="J979"/>
      <c r="K979"/>
    </row>
    <row r="980" spans="1:11" ht="14.4" x14ac:dyDescent="0.3">
      <c r="A980"/>
      <c r="B980"/>
      <c r="C980"/>
      <c r="D980"/>
      <c r="E980"/>
      <c r="F980"/>
      <c r="G980"/>
      <c r="H980"/>
      <c r="I980"/>
      <c r="J980"/>
      <c r="K980"/>
    </row>
    <row r="981" spans="1:11" ht="14.4" x14ac:dyDescent="0.3">
      <c r="A981"/>
      <c r="B981"/>
      <c r="C981"/>
      <c r="D981"/>
      <c r="E981"/>
      <c r="F981"/>
      <c r="G981"/>
      <c r="H981"/>
      <c r="I981"/>
      <c r="J981"/>
      <c r="K981"/>
    </row>
    <row r="982" spans="1:11" ht="14.4" x14ac:dyDescent="0.3">
      <c r="A982"/>
      <c r="B982"/>
      <c r="C982"/>
      <c r="D982"/>
      <c r="E982"/>
      <c r="F982"/>
      <c r="G982"/>
      <c r="H982"/>
      <c r="I982"/>
      <c r="J982"/>
      <c r="K982"/>
    </row>
    <row r="983" spans="1:11" ht="14.4" x14ac:dyDescent="0.3">
      <c r="A983"/>
      <c r="B983"/>
      <c r="C983"/>
      <c r="D983"/>
      <c r="E983"/>
      <c r="F983"/>
      <c r="G983"/>
      <c r="H983"/>
      <c r="I983"/>
      <c r="J983"/>
      <c r="K983"/>
    </row>
    <row r="984" spans="1:11" ht="14.4" x14ac:dyDescent="0.3">
      <c r="A984"/>
      <c r="B984"/>
      <c r="C984"/>
      <c r="D984"/>
      <c r="E984"/>
      <c r="F984"/>
      <c r="G984"/>
      <c r="H984"/>
      <c r="I984"/>
      <c r="J984"/>
      <c r="K984"/>
    </row>
    <row r="985" spans="1:11" ht="14.4" x14ac:dyDescent="0.3">
      <c r="A985"/>
      <c r="B985"/>
      <c r="C985"/>
      <c r="D985"/>
      <c r="E985"/>
      <c r="F985"/>
      <c r="G985"/>
      <c r="H985"/>
      <c r="I985"/>
      <c r="J985"/>
      <c r="K985"/>
    </row>
    <row r="986" spans="1:11" ht="14.4" x14ac:dyDescent="0.3">
      <c r="A986"/>
      <c r="B986"/>
      <c r="C986"/>
      <c r="D986"/>
      <c r="E986"/>
      <c r="F986"/>
      <c r="G986"/>
      <c r="H986"/>
      <c r="I986"/>
      <c r="J986"/>
      <c r="K986"/>
    </row>
    <row r="987" spans="1:11" ht="14.4" x14ac:dyDescent="0.3">
      <c r="A987"/>
      <c r="B987"/>
      <c r="C987"/>
      <c r="D987"/>
      <c r="E987"/>
      <c r="F987"/>
      <c r="G987"/>
      <c r="H987"/>
      <c r="I987"/>
      <c r="J987"/>
      <c r="K987"/>
    </row>
    <row r="988" spans="1:11" ht="14.4" x14ac:dyDescent="0.3">
      <c r="A988"/>
      <c r="B988"/>
      <c r="C988"/>
      <c r="D988"/>
      <c r="E988"/>
      <c r="F988"/>
      <c r="G988"/>
      <c r="H988"/>
      <c r="I988"/>
      <c r="J988"/>
      <c r="K988"/>
    </row>
    <row r="989" spans="1:11" ht="14.4" x14ac:dyDescent="0.3">
      <c r="A989"/>
      <c r="B989"/>
      <c r="C989"/>
      <c r="D989"/>
      <c r="E989"/>
      <c r="F989"/>
      <c r="G989"/>
      <c r="H989"/>
      <c r="I989"/>
      <c r="J989"/>
      <c r="K989"/>
    </row>
    <row r="990" spans="1:11" ht="14.4" x14ac:dyDescent="0.3">
      <c r="A990"/>
      <c r="B990"/>
      <c r="C990"/>
      <c r="D990"/>
      <c r="E990"/>
      <c r="F990"/>
      <c r="G990"/>
      <c r="H990"/>
      <c r="I990"/>
      <c r="J990"/>
      <c r="K990"/>
    </row>
    <row r="991" spans="1:11" ht="14.4" x14ac:dyDescent="0.3">
      <c r="A991"/>
      <c r="B991"/>
      <c r="C991"/>
      <c r="D991"/>
      <c r="E991"/>
      <c r="F991"/>
      <c r="G991"/>
      <c r="H991"/>
      <c r="I991"/>
      <c r="J991"/>
      <c r="K991"/>
    </row>
    <row r="992" spans="1:11" ht="14.4" x14ac:dyDescent="0.3">
      <c r="A992"/>
      <c r="B992"/>
      <c r="C992"/>
      <c r="D992"/>
      <c r="E992"/>
      <c r="F992"/>
      <c r="G992"/>
      <c r="H992"/>
      <c r="I992"/>
      <c r="J992"/>
      <c r="K992"/>
    </row>
    <row r="993" spans="1:11" ht="14.4" x14ac:dyDescent="0.3">
      <c r="A993"/>
      <c r="B993"/>
      <c r="C993"/>
      <c r="D993"/>
      <c r="E993"/>
      <c r="F993"/>
      <c r="G993"/>
      <c r="H993"/>
      <c r="I993"/>
      <c r="J993"/>
      <c r="K993"/>
    </row>
    <row r="994" spans="1:11" ht="14.4" x14ac:dyDescent="0.3">
      <c r="A994"/>
      <c r="B994"/>
      <c r="C994"/>
      <c r="D994"/>
      <c r="E994"/>
      <c r="F994"/>
      <c r="G994"/>
      <c r="H994"/>
      <c r="I994"/>
      <c r="J994"/>
      <c r="K994"/>
    </row>
    <row r="995" spans="1:11" ht="14.4" x14ac:dyDescent="0.3">
      <c r="A995"/>
      <c r="B995"/>
      <c r="C995"/>
      <c r="D995"/>
      <c r="E995"/>
      <c r="F995"/>
      <c r="G995"/>
      <c r="H995"/>
      <c r="I995"/>
      <c r="J995"/>
      <c r="K995"/>
    </row>
    <row r="996" spans="1:11" ht="14.4" x14ac:dyDescent="0.3">
      <c r="A996"/>
      <c r="B996"/>
      <c r="C996"/>
      <c r="D996"/>
      <c r="E996"/>
      <c r="F996"/>
      <c r="G996"/>
      <c r="H996"/>
      <c r="I996"/>
      <c r="J996"/>
      <c r="K996"/>
    </row>
    <row r="997" spans="1:11" ht="14.4" x14ac:dyDescent="0.3">
      <c r="A997"/>
      <c r="B997"/>
      <c r="C997"/>
      <c r="D997"/>
      <c r="E997"/>
      <c r="F997"/>
      <c r="G997"/>
      <c r="H997"/>
      <c r="I997"/>
      <c r="J997"/>
      <c r="K997"/>
    </row>
    <row r="998" spans="1:11" ht="14.4" x14ac:dyDescent="0.3">
      <c r="A998"/>
      <c r="B998"/>
      <c r="C998"/>
      <c r="D998"/>
      <c r="E998"/>
      <c r="F998"/>
      <c r="G998"/>
      <c r="H998"/>
      <c r="I998"/>
      <c r="J998"/>
      <c r="K998"/>
    </row>
    <row r="999" spans="1:11" ht="14.4" x14ac:dyDescent="0.3">
      <c r="A999"/>
      <c r="B999"/>
      <c r="C999"/>
      <c r="D999"/>
      <c r="E999"/>
      <c r="F999"/>
      <c r="G999"/>
      <c r="H999"/>
      <c r="I999"/>
      <c r="J999"/>
      <c r="K999"/>
    </row>
    <row r="1000" spans="1:11" ht="14.4" x14ac:dyDescent="0.3">
      <c r="A1000"/>
      <c r="B1000"/>
      <c r="C1000"/>
      <c r="D1000"/>
      <c r="E1000"/>
      <c r="F1000"/>
      <c r="G1000"/>
      <c r="H1000"/>
      <c r="I1000"/>
      <c r="J1000"/>
      <c r="K1000"/>
    </row>
    <row r="1001" spans="1:11" ht="14.4" x14ac:dyDescent="0.3">
      <c r="A1001"/>
      <c r="B1001"/>
      <c r="C1001"/>
      <c r="D1001"/>
      <c r="E1001"/>
      <c r="F1001"/>
      <c r="G1001"/>
      <c r="H1001"/>
      <c r="I1001"/>
      <c r="J1001"/>
      <c r="K1001"/>
    </row>
    <row r="1002" spans="1:11" ht="14.4" x14ac:dyDescent="0.3">
      <c r="A1002"/>
      <c r="B1002"/>
      <c r="C1002"/>
      <c r="D1002"/>
      <c r="E1002"/>
      <c r="F1002"/>
      <c r="G1002"/>
      <c r="H1002"/>
      <c r="I1002"/>
      <c r="J1002"/>
      <c r="K1002"/>
    </row>
    <row r="1003" spans="1:11" ht="14.4" x14ac:dyDescent="0.3">
      <c r="A1003"/>
      <c r="B1003"/>
      <c r="C1003"/>
      <c r="D1003"/>
      <c r="E1003"/>
      <c r="F1003"/>
      <c r="G1003"/>
      <c r="H1003"/>
      <c r="I1003"/>
      <c r="J1003"/>
      <c r="K1003"/>
    </row>
    <row r="1004" spans="1:11" ht="14.4" x14ac:dyDescent="0.3">
      <c r="A1004"/>
      <c r="B1004"/>
      <c r="C1004"/>
      <c r="D1004"/>
      <c r="E1004"/>
      <c r="F1004"/>
      <c r="G1004"/>
      <c r="H1004"/>
      <c r="I1004"/>
      <c r="J1004"/>
      <c r="K1004"/>
    </row>
    <row r="1005" spans="1:11" ht="14.4" x14ac:dyDescent="0.3">
      <c r="A1005"/>
      <c r="B1005"/>
      <c r="C1005"/>
      <c r="D1005"/>
      <c r="E1005"/>
      <c r="F1005"/>
      <c r="G1005"/>
      <c r="H1005"/>
      <c r="I1005"/>
      <c r="J1005"/>
      <c r="K1005"/>
    </row>
    <row r="1006" spans="1:11" ht="14.4" x14ac:dyDescent="0.3">
      <c r="A1006"/>
      <c r="B1006"/>
      <c r="C1006"/>
      <c r="D1006"/>
      <c r="E1006"/>
      <c r="F1006"/>
      <c r="G1006"/>
      <c r="H1006"/>
      <c r="I1006"/>
      <c r="J1006"/>
      <c r="K1006"/>
    </row>
    <row r="1007" spans="1:11" ht="14.4" x14ac:dyDescent="0.3">
      <c r="A1007"/>
      <c r="B1007"/>
      <c r="C1007"/>
      <c r="D1007"/>
      <c r="E1007"/>
      <c r="F1007"/>
      <c r="G1007"/>
      <c r="H1007"/>
      <c r="I1007"/>
      <c r="J1007"/>
      <c r="K1007"/>
    </row>
    <row r="1008" spans="1:11" ht="14.4" x14ac:dyDescent="0.3">
      <c r="A1008"/>
      <c r="B1008"/>
      <c r="C1008"/>
      <c r="D1008"/>
      <c r="E1008"/>
      <c r="F1008"/>
      <c r="G1008"/>
      <c r="H1008"/>
      <c r="I1008"/>
      <c r="J1008"/>
      <c r="K1008"/>
    </row>
    <row r="1009" spans="1:11" ht="14.4" x14ac:dyDescent="0.3">
      <c r="A1009"/>
      <c r="B1009"/>
      <c r="C1009"/>
      <c r="D1009"/>
      <c r="E1009"/>
      <c r="F1009"/>
      <c r="G1009"/>
      <c r="H1009"/>
      <c r="I1009"/>
      <c r="J1009"/>
      <c r="K1009"/>
    </row>
    <row r="1010" spans="1:11" ht="14.4" x14ac:dyDescent="0.3">
      <c r="A1010"/>
      <c r="B1010"/>
      <c r="C1010"/>
      <c r="D1010"/>
      <c r="E1010"/>
      <c r="F1010"/>
      <c r="G1010"/>
      <c r="H1010"/>
      <c r="I1010"/>
      <c r="J1010"/>
      <c r="K1010"/>
    </row>
    <row r="1011" spans="1:11" ht="14.4" x14ac:dyDescent="0.3">
      <c r="A1011"/>
      <c r="B1011"/>
      <c r="C1011"/>
      <c r="D1011"/>
      <c r="E1011"/>
      <c r="F1011"/>
      <c r="G1011"/>
      <c r="H1011"/>
      <c r="I1011"/>
      <c r="J1011"/>
      <c r="K1011"/>
    </row>
    <row r="1012" spans="1:11" ht="14.4" x14ac:dyDescent="0.3">
      <c r="A1012"/>
      <c r="B1012"/>
      <c r="C1012"/>
      <c r="D1012"/>
      <c r="E1012"/>
      <c r="F1012"/>
      <c r="G1012"/>
      <c r="H1012"/>
      <c r="I1012"/>
      <c r="J1012"/>
      <c r="K1012"/>
    </row>
    <row r="1013" spans="1:11" ht="14.4" x14ac:dyDescent="0.3">
      <c r="A1013"/>
      <c r="B1013"/>
      <c r="C1013"/>
      <c r="D1013"/>
      <c r="E1013"/>
      <c r="F1013"/>
      <c r="G1013"/>
      <c r="H1013"/>
      <c r="I1013"/>
      <c r="J1013"/>
      <c r="K1013"/>
    </row>
    <row r="1014" spans="1:11" ht="14.4" x14ac:dyDescent="0.3">
      <c r="A1014"/>
      <c r="B1014"/>
      <c r="C1014"/>
      <c r="D1014"/>
      <c r="E1014"/>
      <c r="F1014"/>
      <c r="G1014"/>
      <c r="H1014"/>
      <c r="I1014"/>
      <c r="J1014"/>
      <c r="K1014"/>
    </row>
    <row r="1015" spans="1:11" ht="14.4" x14ac:dyDescent="0.3">
      <c r="A1015"/>
      <c r="B1015"/>
      <c r="C1015"/>
      <c r="D1015"/>
      <c r="E1015"/>
      <c r="F1015"/>
      <c r="G1015"/>
      <c r="H1015"/>
      <c r="I1015"/>
      <c r="J1015"/>
      <c r="K1015"/>
    </row>
    <row r="1016" spans="1:11" ht="14.4" x14ac:dyDescent="0.3">
      <c r="A1016"/>
      <c r="B1016"/>
      <c r="C1016"/>
      <c r="D1016"/>
      <c r="E1016"/>
      <c r="F1016"/>
      <c r="G1016"/>
      <c r="H1016"/>
      <c r="I1016"/>
      <c r="J1016"/>
      <c r="K1016"/>
    </row>
    <row r="1017" spans="1:11" ht="14.4" x14ac:dyDescent="0.3">
      <c r="A1017"/>
      <c r="B1017"/>
      <c r="C1017"/>
      <c r="D1017"/>
      <c r="E1017"/>
      <c r="F1017"/>
      <c r="G1017"/>
      <c r="H1017"/>
      <c r="I1017"/>
      <c r="J1017"/>
      <c r="K1017"/>
    </row>
    <row r="1018" spans="1:11" ht="14.4" x14ac:dyDescent="0.3">
      <c r="A1018"/>
      <c r="B1018"/>
      <c r="C1018"/>
      <c r="D1018"/>
      <c r="E1018"/>
      <c r="F1018"/>
      <c r="G1018"/>
      <c r="H1018"/>
      <c r="I1018"/>
      <c r="J1018"/>
      <c r="K1018"/>
    </row>
    <row r="1019" spans="1:11" ht="14.4" x14ac:dyDescent="0.3">
      <c r="A1019"/>
      <c r="B1019"/>
      <c r="C1019"/>
      <c r="D1019"/>
      <c r="E1019"/>
      <c r="F1019"/>
      <c r="G1019"/>
      <c r="H1019"/>
      <c r="I1019"/>
      <c r="J1019"/>
      <c r="K1019"/>
    </row>
    <row r="1020" spans="1:11" ht="14.4" x14ac:dyDescent="0.3">
      <c r="A1020"/>
      <c r="B1020"/>
      <c r="C1020"/>
      <c r="D1020"/>
      <c r="E1020"/>
      <c r="F1020"/>
      <c r="G1020"/>
      <c r="H1020"/>
      <c r="I1020"/>
      <c r="J1020"/>
      <c r="K1020"/>
    </row>
    <row r="1021" spans="1:11" ht="14.4" x14ac:dyDescent="0.3">
      <c r="A1021"/>
      <c r="B1021"/>
      <c r="C1021"/>
      <c r="D1021"/>
      <c r="E1021"/>
      <c r="F1021"/>
      <c r="G1021"/>
      <c r="H1021"/>
      <c r="I1021"/>
      <c r="J1021"/>
      <c r="K1021"/>
    </row>
    <row r="1022" spans="1:11" ht="14.4" x14ac:dyDescent="0.3">
      <c r="A1022"/>
      <c r="B1022"/>
      <c r="C1022"/>
      <c r="D1022"/>
      <c r="E1022"/>
      <c r="F1022"/>
      <c r="G1022"/>
      <c r="H1022"/>
      <c r="I1022"/>
      <c r="J1022"/>
      <c r="K1022"/>
    </row>
    <row r="1023" spans="1:11" ht="14.4" x14ac:dyDescent="0.3">
      <c r="A1023"/>
      <c r="B1023"/>
      <c r="C1023"/>
      <c r="D1023"/>
      <c r="E1023"/>
      <c r="F1023"/>
      <c r="G1023"/>
      <c r="H1023"/>
      <c r="I1023"/>
      <c r="J1023"/>
      <c r="K1023"/>
    </row>
    <row r="1024" spans="1:11" ht="14.4" x14ac:dyDescent="0.3">
      <c r="A1024"/>
      <c r="B1024"/>
      <c r="C1024"/>
      <c r="D1024"/>
      <c r="E1024"/>
      <c r="F1024"/>
      <c r="G1024"/>
      <c r="H1024"/>
      <c r="I1024"/>
      <c r="J1024"/>
      <c r="K1024"/>
    </row>
    <row r="1025" spans="1:11" ht="14.4" x14ac:dyDescent="0.3">
      <c r="A1025"/>
      <c r="B1025"/>
      <c r="C1025"/>
      <c r="D1025"/>
      <c r="E1025"/>
      <c r="F1025"/>
      <c r="G1025"/>
      <c r="H1025"/>
      <c r="I1025"/>
      <c r="J1025"/>
      <c r="K1025"/>
    </row>
    <row r="1026" spans="1:11" ht="14.4" x14ac:dyDescent="0.3">
      <c r="A1026"/>
      <c r="B1026"/>
      <c r="C1026"/>
      <c r="D1026"/>
      <c r="E1026"/>
      <c r="F1026"/>
      <c r="G1026"/>
      <c r="H1026"/>
      <c r="I1026"/>
      <c r="J1026"/>
      <c r="K1026"/>
    </row>
    <row r="1027" spans="1:11" ht="14.4" x14ac:dyDescent="0.3">
      <c r="A1027"/>
      <c r="B1027"/>
      <c r="C1027"/>
      <c r="D1027"/>
      <c r="E1027"/>
      <c r="F1027"/>
      <c r="G1027"/>
      <c r="H1027"/>
      <c r="I1027"/>
      <c r="J1027"/>
      <c r="K1027"/>
    </row>
    <row r="1028" spans="1:11" ht="14.4" x14ac:dyDescent="0.3">
      <c r="A1028"/>
      <c r="B1028"/>
      <c r="C1028"/>
      <c r="D1028"/>
      <c r="E1028"/>
      <c r="F1028"/>
      <c r="G1028"/>
      <c r="H1028"/>
      <c r="I1028"/>
      <c r="J1028"/>
      <c r="K1028"/>
    </row>
    <row r="1029" spans="1:11" ht="14.4" x14ac:dyDescent="0.3">
      <c r="A1029"/>
      <c r="B1029"/>
      <c r="C1029"/>
      <c r="D1029"/>
      <c r="E1029"/>
      <c r="F1029"/>
      <c r="G1029"/>
      <c r="H1029"/>
      <c r="I1029"/>
      <c r="J1029"/>
      <c r="K1029"/>
    </row>
    <row r="1030" spans="1:11" ht="14.4" x14ac:dyDescent="0.3">
      <c r="A1030"/>
      <c r="B1030"/>
      <c r="C1030"/>
      <c r="D1030"/>
      <c r="E1030"/>
      <c r="F1030"/>
      <c r="G1030"/>
      <c r="H1030"/>
      <c r="I1030"/>
      <c r="J1030"/>
      <c r="K1030"/>
    </row>
    <row r="1031" spans="1:11" ht="14.4" x14ac:dyDescent="0.3">
      <c r="A1031"/>
      <c r="B1031"/>
      <c r="C1031"/>
      <c r="D1031"/>
      <c r="E1031"/>
      <c r="F1031"/>
      <c r="G1031"/>
      <c r="H1031"/>
      <c r="I1031"/>
      <c r="J1031"/>
      <c r="K1031"/>
    </row>
    <row r="1032" spans="1:11" ht="14.4" x14ac:dyDescent="0.3">
      <c r="A1032"/>
      <c r="B1032"/>
      <c r="C1032"/>
      <c r="D1032"/>
      <c r="E1032"/>
      <c r="F1032"/>
      <c r="G1032"/>
      <c r="H1032"/>
      <c r="I1032"/>
      <c r="J1032"/>
      <c r="K1032"/>
    </row>
    <row r="1033" spans="1:11" ht="14.4" x14ac:dyDescent="0.3">
      <c r="A1033"/>
      <c r="B1033"/>
      <c r="C1033"/>
      <c r="D1033"/>
      <c r="E1033"/>
      <c r="F1033"/>
      <c r="G1033"/>
      <c r="H1033"/>
      <c r="I1033"/>
      <c r="J1033"/>
      <c r="K1033"/>
    </row>
    <row r="1034" spans="1:11" ht="14.4" x14ac:dyDescent="0.3">
      <c r="A1034"/>
      <c r="B1034"/>
      <c r="C1034"/>
      <c r="D1034"/>
      <c r="E1034"/>
      <c r="F1034"/>
      <c r="G1034"/>
      <c r="H1034"/>
      <c r="I1034"/>
      <c r="J1034"/>
      <c r="K1034"/>
    </row>
    <row r="1035" spans="1:11" ht="14.4" x14ac:dyDescent="0.3">
      <c r="A1035"/>
      <c r="B1035"/>
      <c r="C1035"/>
      <c r="D1035"/>
      <c r="E1035"/>
      <c r="F1035"/>
      <c r="G1035"/>
      <c r="H1035"/>
      <c r="I1035"/>
      <c r="J1035"/>
      <c r="K1035"/>
    </row>
    <row r="1036" spans="1:11" ht="14.4" x14ac:dyDescent="0.3">
      <c r="A1036"/>
      <c r="B1036"/>
      <c r="C1036"/>
      <c r="D1036"/>
      <c r="E1036"/>
      <c r="F1036"/>
      <c r="G1036"/>
      <c r="H1036"/>
      <c r="I1036"/>
      <c r="J1036"/>
      <c r="K1036"/>
    </row>
    <row r="1037" spans="1:11" ht="14.4" x14ac:dyDescent="0.3">
      <c r="A1037"/>
      <c r="B1037"/>
      <c r="C1037"/>
      <c r="D1037"/>
      <c r="E1037"/>
      <c r="F1037"/>
      <c r="G1037"/>
      <c r="H1037"/>
      <c r="I1037"/>
      <c r="J1037"/>
      <c r="K1037"/>
    </row>
    <row r="1038" spans="1:11" ht="14.4" x14ac:dyDescent="0.3">
      <c r="A1038"/>
      <c r="B1038"/>
      <c r="C1038"/>
      <c r="D1038"/>
      <c r="E1038"/>
      <c r="F1038"/>
      <c r="G1038"/>
      <c r="H1038"/>
      <c r="I1038"/>
      <c r="J1038"/>
      <c r="K1038"/>
    </row>
    <row r="1039" spans="1:11" ht="14.4" x14ac:dyDescent="0.3">
      <c r="A1039"/>
      <c r="B1039"/>
      <c r="C1039"/>
      <c r="D1039"/>
      <c r="E1039"/>
      <c r="F1039"/>
      <c r="G1039"/>
      <c r="H1039"/>
      <c r="I1039"/>
      <c r="J1039"/>
      <c r="K1039"/>
    </row>
    <row r="1040" spans="1:11" ht="14.4" x14ac:dyDescent="0.3">
      <c r="A1040"/>
      <c r="B1040"/>
      <c r="C1040"/>
      <c r="D1040"/>
      <c r="E1040"/>
      <c r="F1040"/>
      <c r="G1040"/>
      <c r="H1040"/>
      <c r="I1040"/>
      <c r="J1040"/>
      <c r="K1040"/>
    </row>
    <row r="1041" spans="1:11" ht="14.4" x14ac:dyDescent="0.3">
      <c r="A1041"/>
      <c r="B1041"/>
      <c r="C1041"/>
      <c r="D1041"/>
      <c r="E1041"/>
      <c r="F1041"/>
      <c r="G1041"/>
      <c r="H1041"/>
      <c r="I1041"/>
      <c r="J1041"/>
      <c r="K1041"/>
    </row>
    <row r="1042" spans="1:11" ht="14.4" x14ac:dyDescent="0.3">
      <c r="A1042"/>
      <c r="B1042"/>
      <c r="C1042"/>
      <c r="D1042"/>
      <c r="E1042"/>
      <c r="F1042"/>
      <c r="G1042"/>
      <c r="H1042"/>
      <c r="I1042"/>
      <c r="J1042"/>
      <c r="K1042"/>
    </row>
    <row r="1043" spans="1:11" ht="14.4" x14ac:dyDescent="0.3">
      <c r="A1043"/>
      <c r="B1043"/>
      <c r="C1043"/>
      <c r="D1043"/>
      <c r="E1043"/>
      <c r="F1043"/>
      <c r="G1043"/>
      <c r="H1043"/>
      <c r="I1043"/>
      <c r="J1043"/>
      <c r="K1043"/>
    </row>
    <row r="1044" spans="1:11" ht="14.4" x14ac:dyDescent="0.3">
      <c r="A1044"/>
      <c r="B1044"/>
      <c r="C1044"/>
      <c r="D1044"/>
      <c r="E1044"/>
      <c r="F1044"/>
      <c r="G1044"/>
      <c r="H1044"/>
      <c r="I1044"/>
      <c r="J1044"/>
      <c r="K1044"/>
    </row>
    <row r="1045" spans="1:11" ht="14.4" x14ac:dyDescent="0.3">
      <c r="A1045"/>
      <c r="B1045"/>
      <c r="C1045"/>
      <c r="D1045"/>
      <c r="E1045"/>
      <c r="F1045"/>
      <c r="G1045"/>
      <c r="H1045"/>
      <c r="I1045"/>
      <c r="J1045"/>
      <c r="K1045"/>
    </row>
    <row r="1046" spans="1:11" ht="14.4" x14ac:dyDescent="0.3">
      <c r="A1046"/>
      <c r="B1046"/>
      <c r="C1046"/>
      <c r="D1046"/>
      <c r="E1046"/>
      <c r="F1046"/>
      <c r="G1046"/>
      <c r="H1046"/>
      <c r="I1046"/>
      <c r="J1046"/>
      <c r="K1046"/>
    </row>
    <row r="1047" spans="1:11" ht="14.4" x14ac:dyDescent="0.3">
      <c r="A1047"/>
      <c r="B1047"/>
      <c r="C1047"/>
      <c r="D1047"/>
      <c r="E1047"/>
      <c r="F1047"/>
      <c r="G1047"/>
      <c r="H1047"/>
      <c r="I1047"/>
      <c r="J1047"/>
      <c r="K1047"/>
    </row>
    <row r="1048" spans="1:11" ht="14.4" x14ac:dyDescent="0.3">
      <c r="A1048"/>
      <c r="B1048"/>
      <c r="C1048"/>
      <c r="D1048"/>
      <c r="E1048"/>
      <c r="F1048"/>
      <c r="G1048"/>
      <c r="H1048"/>
      <c r="I1048"/>
      <c r="J1048"/>
      <c r="K1048"/>
    </row>
    <row r="1049" spans="1:11" ht="14.4" x14ac:dyDescent="0.3">
      <c r="A1049"/>
      <c r="B1049"/>
      <c r="C1049"/>
      <c r="D1049"/>
      <c r="E1049"/>
      <c r="F1049"/>
      <c r="G1049"/>
      <c r="H1049"/>
      <c r="I1049"/>
      <c r="J1049"/>
      <c r="K1049"/>
    </row>
    <row r="1050" spans="1:11" ht="14.4" x14ac:dyDescent="0.3">
      <c r="A1050"/>
      <c r="B1050"/>
      <c r="C1050"/>
      <c r="D1050"/>
      <c r="E1050"/>
      <c r="F1050"/>
      <c r="G1050"/>
      <c r="H1050"/>
      <c r="I1050"/>
      <c r="J1050"/>
      <c r="K1050"/>
    </row>
    <row r="1051" spans="1:11" ht="14.4" x14ac:dyDescent="0.3">
      <c r="A1051"/>
      <c r="B1051"/>
      <c r="C1051"/>
      <c r="D1051"/>
      <c r="E1051"/>
      <c r="F1051"/>
      <c r="G1051"/>
      <c r="H1051"/>
      <c r="I1051"/>
      <c r="J1051"/>
      <c r="K1051"/>
    </row>
    <row r="1052" spans="1:11" ht="14.4" x14ac:dyDescent="0.3">
      <c r="A1052"/>
      <c r="B1052"/>
      <c r="C1052"/>
      <c r="D1052"/>
      <c r="E1052"/>
      <c r="F1052"/>
      <c r="G1052"/>
      <c r="H1052"/>
      <c r="I1052"/>
      <c r="J1052"/>
      <c r="K1052"/>
    </row>
    <row r="1053" spans="1:11" ht="14.4" x14ac:dyDescent="0.3">
      <c r="A1053"/>
      <c r="B1053"/>
      <c r="C1053"/>
      <c r="D1053"/>
      <c r="E1053"/>
      <c r="F1053"/>
      <c r="G1053"/>
      <c r="H1053"/>
      <c r="I1053"/>
      <c r="J1053"/>
      <c r="K1053"/>
    </row>
    <row r="1054" spans="1:11" ht="14.4" x14ac:dyDescent="0.3">
      <c r="A1054"/>
      <c r="B1054"/>
      <c r="C1054"/>
      <c r="D1054"/>
      <c r="E1054"/>
      <c r="F1054"/>
      <c r="G1054"/>
      <c r="H1054"/>
      <c r="I1054"/>
      <c r="J1054"/>
      <c r="K1054"/>
    </row>
    <row r="1055" spans="1:11" ht="14.4" x14ac:dyDescent="0.3">
      <c r="A1055"/>
      <c r="B1055"/>
      <c r="C1055"/>
      <c r="D1055"/>
      <c r="E1055"/>
      <c r="F1055"/>
      <c r="G1055"/>
      <c r="H1055"/>
      <c r="I1055"/>
      <c r="J1055"/>
      <c r="K1055"/>
    </row>
    <row r="1056" spans="1:11" ht="14.4" x14ac:dyDescent="0.3">
      <c r="A1056"/>
      <c r="B1056"/>
      <c r="C1056"/>
      <c r="D1056"/>
      <c r="E1056"/>
      <c r="F1056"/>
      <c r="G1056"/>
      <c r="H1056"/>
      <c r="I1056"/>
      <c r="J1056"/>
      <c r="K1056"/>
    </row>
    <row r="1057" spans="1:11" ht="14.4" x14ac:dyDescent="0.3">
      <c r="A1057"/>
      <c r="B1057"/>
      <c r="C1057"/>
      <c r="D1057"/>
      <c r="E1057"/>
      <c r="F1057"/>
      <c r="G1057"/>
      <c r="H1057"/>
      <c r="I1057"/>
      <c r="J1057"/>
      <c r="K1057"/>
    </row>
    <row r="1058" spans="1:11" ht="14.4" x14ac:dyDescent="0.3">
      <c r="A1058"/>
      <c r="B1058"/>
      <c r="C1058"/>
      <c r="D1058"/>
      <c r="E1058"/>
      <c r="F1058"/>
      <c r="G1058"/>
      <c r="H1058"/>
      <c r="I1058"/>
      <c r="J1058"/>
      <c r="K1058"/>
    </row>
    <row r="1059" spans="1:11" ht="14.4" x14ac:dyDescent="0.3">
      <c r="A1059"/>
      <c r="B1059"/>
      <c r="C1059"/>
      <c r="D1059"/>
      <c r="E1059"/>
      <c r="F1059"/>
      <c r="G1059"/>
      <c r="H1059"/>
      <c r="I1059"/>
      <c r="J1059"/>
      <c r="K1059"/>
    </row>
    <row r="1060" spans="1:11" ht="14.4" x14ac:dyDescent="0.3">
      <c r="A1060"/>
      <c r="B1060"/>
      <c r="C1060"/>
      <c r="D1060"/>
      <c r="E1060"/>
      <c r="F1060"/>
      <c r="G1060"/>
      <c r="H1060"/>
      <c r="I1060"/>
      <c r="J1060"/>
      <c r="K1060"/>
    </row>
    <row r="1061" spans="1:11" ht="14.4" x14ac:dyDescent="0.3">
      <c r="A1061"/>
      <c r="B1061"/>
      <c r="C1061"/>
      <c r="D1061"/>
      <c r="E1061"/>
      <c r="F1061"/>
      <c r="G1061"/>
      <c r="H1061"/>
      <c r="I1061"/>
      <c r="J1061"/>
      <c r="K1061"/>
    </row>
    <row r="1062" spans="1:11" ht="14.4" x14ac:dyDescent="0.3">
      <c r="A1062"/>
      <c r="B1062"/>
      <c r="C1062"/>
      <c r="D1062"/>
      <c r="E1062"/>
      <c r="F1062"/>
      <c r="G1062"/>
      <c r="H1062"/>
      <c r="I1062"/>
      <c r="J1062"/>
      <c r="K1062"/>
    </row>
    <row r="1063" spans="1:11" ht="14.4" x14ac:dyDescent="0.3">
      <c r="A1063"/>
      <c r="B1063"/>
      <c r="C1063"/>
      <c r="D1063"/>
      <c r="E1063"/>
      <c r="F1063"/>
      <c r="G1063"/>
      <c r="H1063"/>
      <c r="I1063"/>
      <c r="J1063"/>
      <c r="K1063"/>
    </row>
    <row r="1064" spans="1:11" ht="14.4" x14ac:dyDescent="0.3">
      <c r="A1064"/>
      <c r="B1064"/>
      <c r="C1064"/>
      <c r="D1064"/>
      <c r="E1064"/>
      <c r="F1064"/>
      <c r="G1064"/>
      <c r="H1064"/>
      <c r="I1064"/>
      <c r="J1064"/>
      <c r="K1064"/>
    </row>
    <row r="1065" spans="1:11" ht="14.4" x14ac:dyDescent="0.3">
      <c r="A1065"/>
      <c r="B1065"/>
      <c r="C1065"/>
      <c r="D1065"/>
      <c r="E1065"/>
      <c r="F1065"/>
      <c r="G1065"/>
      <c r="H1065"/>
      <c r="I1065"/>
      <c r="J1065"/>
      <c r="K1065"/>
    </row>
    <row r="1066" spans="1:11" ht="14.4" x14ac:dyDescent="0.3">
      <c r="A1066"/>
      <c r="B1066"/>
      <c r="C1066"/>
      <c r="D1066"/>
      <c r="E1066"/>
      <c r="F1066"/>
      <c r="G1066"/>
      <c r="H1066"/>
      <c r="I1066"/>
      <c r="J1066"/>
      <c r="K1066"/>
    </row>
    <row r="1067" spans="1:11" ht="14.4" x14ac:dyDescent="0.3">
      <c r="A1067"/>
      <c r="B1067"/>
      <c r="C1067"/>
      <c r="D1067"/>
      <c r="E1067"/>
      <c r="F1067"/>
      <c r="G1067"/>
      <c r="H1067"/>
      <c r="I1067"/>
      <c r="J1067"/>
      <c r="K1067"/>
    </row>
    <row r="1068" spans="1:11" ht="14.4" x14ac:dyDescent="0.3">
      <c r="A1068"/>
      <c r="B1068"/>
      <c r="C1068"/>
      <c r="D1068"/>
      <c r="E1068"/>
      <c r="F1068"/>
      <c r="G1068"/>
      <c r="H1068"/>
      <c r="I1068"/>
      <c r="J1068"/>
      <c r="K1068"/>
    </row>
    <row r="1069" spans="1:11" ht="14.4" x14ac:dyDescent="0.3">
      <c r="A1069"/>
      <c r="B1069"/>
      <c r="C1069"/>
      <c r="D1069"/>
      <c r="E1069"/>
      <c r="F1069"/>
      <c r="G1069"/>
      <c r="H1069"/>
      <c r="I1069"/>
      <c r="J1069"/>
      <c r="K1069"/>
    </row>
    <row r="1070" spans="1:11" ht="14.4" x14ac:dyDescent="0.3">
      <c r="A1070"/>
      <c r="B1070"/>
      <c r="C1070"/>
      <c r="D1070"/>
      <c r="E1070"/>
      <c r="F1070"/>
      <c r="G1070"/>
      <c r="H1070"/>
      <c r="I1070"/>
      <c r="J1070"/>
      <c r="K1070"/>
    </row>
    <row r="1071" spans="1:11" ht="14.4" x14ac:dyDescent="0.3">
      <c r="A1071"/>
      <c r="B1071"/>
      <c r="C1071"/>
      <c r="D1071"/>
      <c r="E1071"/>
      <c r="F1071"/>
      <c r="G1071"/>
      <c r="H1071"/>
      <c r="I1071"/>
      <c r="J1071"/>
      <c r="K1071"/>
    </row>
    <row r="1072" spans="1:11" ht="14.4" x14ac:dyDescent="0.3">
      <c r="A1072"/>
      <c r="B1072"/>
      <c r="C1072"/>
      <c r="D1072"/>
      <c r="E1072"/>
      <c r="F1072"/>
      <c r="G1072"/>
      <c r="H1072"/>
      <c r="I1072"/>
      <c r="J1072"/>
      <c r="K1072"/>
    </row>
    <row r="1073" spans="1:11" ht="14.4" x14ac:dyDescent="0.3">
      <c r="A1073"/>
      <c r="B1073"/>
      <c r="C1073"/>
      <c r="D1073"/>
      <c r="E1073"/>
      <c r="F1073"/>
      <c r="G1073"/>
      <c r="H1073"/>
      <c r="I1073"/>
      <c r="J1073"/>
      <c r="K1073"/>
    </row>
    <row r="1074" spans="1:11" ht="14.4" x14ac:dyDescent="0.3">
      <c r="A1074"/>
      <c r="B1074"/>
      <c r="C1074"/>
      <c r="D1074"/>
      <c r="E1074"/>
      <c r="F1074"/>
      <c r="G1074"/>
      <c r="H1074"/>
      <c r="I1074"/>
      <c r="J1074"/>
      <c r="K1074"/>
    </row>
    <row r="1075" spans="1:11" ht="14.4" x14ac:dyDescent="0.3">
      <c r="A1075"/>
      <c r="B1075"/>
      <c r="C1075"/>
      <c r="D1075"/>
      <c r="E1075"/>
      <c r="F1075"/>
      <c r="G1075"/>
      <c r="H1075"/>
      <c r="I1075"/>
      <c r="J1075"/>
      <c r="K1075"/>
    </row>
    <row r="1076" spans="1:11" ht="14.4" x14ac:dyDescent="0.3">
      <c r="A1076"/>
      <c r="B1076"/>
      <c r="C1076"/>
      <c r="D1076"/>
      <c r="E1076"/>
      <c r="F1076"/>
      <c r="G1076"/>
      <c r="H1076"/>
      <c r="I1076"/>
      <c r="J1076"/>
      <c r="K1076"/>
    </row>
    <row r="1077" spans="1:11" ht="14.4" x14ac:dyDescent="0.3">
      <c r="A1077"/>
      <c r="B1077"/>
      <c r="C1077"/>
      <c r="D1077"/>
      <c r="E1077"/>
      <c r="F1077"/>
      <c r="G1077"/>
      <c r="H1077"/>
      <c r="I1077"/>
      <c r="J1077"/>
      <c r="K1077"/>
    </row>
    <row r="1078" spans="1:11" ht="14.4" x14ac:dyDescent="0.3">
      <c r="A1078"/>
      <c r="B1078"/>
      <c r="C1078"/>
      <c r="D1078"/>
      <c r="E1078"/>
      <c r="F1078"/>
      <c r="G1078"/>
      <c r="H1078"/>
      <c r="I1078"/>
      <c r="J1078"/>
      <c r="K1078"/>
    </row>
    <row r="1079" spans="1:11" ht="14.4" x14ac:dyDescent="0.3">
      <c r="A1079"/>
      <c r="B1079"/>
      <c r="C1079"/>
      <c r="D1079"/>
      <c r="E1079"/>
      <c r="F1079"/>
      <c r="G1079"/>
      <c r="H1079"/>
      <c r="I1079"/>
      <c r="J1079"/>
      <c r="K1079"/>
    </row>
    <row r="1080" spans="1:11" ht="14.4" x14ac:dyDescent="0.3">
      <c r="A1080"/>
      <c r="B1080"/>
      <c r="C1080"/>
      <c r="D1080"/>
      <c r="E1080"/>
      <c r="F1080"/>
      <c r="G1080"/>
      <c r="H1080"/>
      <c r="I1080"/>
      <c r="J1080"/>
      <c r="K1080"/>
    </row>
    <row r="1081" spans="1:11" ht="14.4" x14ac:dyDescent="0.3">
      <c r="A1081"/>
      <c r="B1081"/>
      <c r="C1081"/>
      <c r="D1081"/>
      <c r="E1081"/>
      <c r="F1081"/>
      <c r="G1081"/>
      <c r="H1081"/>
      <c r="I1081"/>
      <c r="J1081"/>
      <c r="K1081"/>
    </row>
    <row r="1082" spans="1:11" ht="14.4" x14ac:dyDescent="0.3">
      <c r="A1082"/>
      <c r="B1082"/>
      <c r="C1082"/>
      <c r="D1082"/>
      <c r="E1082"/>
      <c r="F1082"/>
      <c r="G1082"/>
      <c r="H1082"/>
      <c r="I1082"/>
      <c r="J1082"/>
      <c r="K1082"/>
    </row>
    <row r="1083" spans="1:11" ht="14.4" x14ac:dyDescent="0.3">
      <c r="A1083"/>
      <c r="B1083"/>
      <c r="C1083"/>
      <c r="D1083"/>
      <c r="E1083"/>
      <c r="F1083"/>
      <c r="G1083"/>
      <c r="H1083"/>
      <c r="I1083"/>
      <c r="J1083"/>
      <c r="K1083"/>
    </row>
    <row r="1084" spans="1:11" ht="14.4" x14ac:dyDescent="0.3">
      <c r="A1084"/>
      <c r="B1084"/>
      <c r="C1084"/>
      <c r="D1084"/>
      <c r="E1084"/>
      <c r="F1084"/>
      <c r="G1084"/>
      <c r="H1084"/>
      <c r="I1084"/>
      <c r="J1084"/>
      <c r="K1084"/>
    </row>
    <row r="1085" spans="1:11" ht="14.4" x14ac:dyDescent="0.3">
      <c r="A1085"/>
      <c r="B1085"/>
      <c r="C1085"/>
      <c r="D1085"/>
      <c r="E1085"/>
      <c r="F1085"/>
      <c r="G1085"/>
      <c r="H1085"/>
      <c r="I1085"/>
      <c r="J1085"/>
      <c r="K1085"/>
    </row>
    <row r="1086" spans="1:11" ht="14.4" x14ac:dyDescent="0.3">
      <c r="A1086"/>
      <c r="B1086"/>
      <c r="C1086"/>
      <c r="D1086"/>
      <c r="E1086"/>
      <c r="F1086"/>
      <c r="G1086"/>
      <c r="H1086"/>
      <c r="I1086"/>
      <c r="J1086"/>
      <c r="K1086"/>
    </row>
    <row r="1087" spans="1:11" ht="14.4" x14ac:dyDescent="0.3">
      <c r="A1087"/>
      <c r="B1087"/>
      <c r="C1087"/>
      <c r="D1087"/>
      <c r="E1087"/>
      <c r="F1087"/>
      <c r="G1087"/>
      <c r="H1087"/>
      <c r="I1087"/>
      <c r="J1087"/>
      <c r="K1087"/>
    </row>
    <row r="1088" spans="1:11" ht="14.4" x14ac:dyDescent="0.3">
      <c r="A1088"/>
      <c r="B1088"/>
      <c r="C1088"/>
      <c r="D1088"/>
      <c r="E1088"/>
      <c r="F1088"/>
      <c r="G1088"/>
      <c r="H1088"/>
      <c r="I1088"/>
      <c r="J1088"/>
      <c r="K1088"/>
    </row>
    <row r="1089" spans="1:11" ht="14.4" x14ac:dyDescent="0.3">
      <c r="A1089"/>
      <c r="B1089"/>
      <c r="C1089"/>
      <c r="D1089"/>
      <c r="E1089"/>
      <c r="F1089"/>
      <c r="G1089"/>
      <c r="H1089"/>
      <c r="I1089"/>
      <c r="J1089"/>
      <c r="K1089"/>
    </row>
    <row r="1090" spans="1:11" ht="14.4" x14ac:dyDescent="0.3">
      <c r="A1090"/>
      <c r="B1090"/>
      <c r="C1090"/>
      <c r="D1090"/>
      <c r="E1090"/>
      <c r="F1090"/>
      <c r="G1090"/>
      <c r="H1090"/>
      <c r="I1090"/>
      <c r="J1090"/>
      <c r="K1090"/>
    </row>
    <row r="1091" spans="1:11" ht="14.4" x14ac:dyDescent="0.3">
      <c r="A1091"/>
      <c r="B1091"/>
      <c r="C1091"/>
      <c r="D1091"/>
      <c r="E1091"/>
      <c r="F1091"/>
      <c r="G1091"/>
      <c r="H1091"/>
      <c r="I1091"/>
      <c r="J1091"/>
      <c r="K1091"/>
    </row>
    <row r="1092" spans="1:11" ht="14.4" x14ac:dyDescent="0.3">
      <c r="A1092"/>
      <c r="B1092"/>
      <c r="C1092"/>
      <c r="D1092"/>
      <c r="E1092"/>
      <c r="F1092"/>
      <c r="G1092"/>
      <c r="H1092"/>
      <c r="I1092"/>
      <c r="J1092"/>
      <c r="K1092"/>
    </row>
    <row r="1093" spans="1:11" ht="14.4" x14ac:dyDescent="0.3">
      <c r="A1093"/>
      <c r="B1093"/>
      <c r="C1093"/>
      <c r="D1093"/>
      <c r="E1093"/>
      <c r="F1093"/>
      <c r="G1093"/>
      <c r="H1093"/>
      <c r="I1093"/>
      <c r="J1093"/>
      <c r="K1093"/>
    </row>
    <row r="1094" spans="1:11" ht="14.4" x14ac:dyDescent="0.3">
      <c r="A1094"/>
      <c r="B1094"/>
      <c r="C1094"/>
      <c r="D1094"/>
      <c r="E1094"/>
      <c r="F1094"/>
      <c r="G1094"/>
      <c r="H1094"/>
      <c r="I1094"/>
      <c r="J1094"/>
      <c r="K1094"/>
    </row>
    <row r="1095" spans="1:11" ht="14.4" x14ac:dyDescent="0.3">
      <c r="A1095"/>
      <c r="B1095"/>
      <c r="C1095"/>
      <c r="D1095"/>
      <c r="E1095"/>
      <c r="F1095"/>
      <c r="G1095"/>
      <c r="H1095"/>
      <c r="I1095"/>
      <c r="J1095"/>
      <c r="K1095"/>
    </row>
    <row r="1096" spans="1:11" ht="14.4" x14ac:dyDescent="0.3">
      <c r="A1096"/>
      <c r="B1096"/>
      <c r="C1096"/>
      <c r="D1096"/>
      <c r="E1096"/>
      <c r="F1096"/>
      <c r="G1096"/>
      <c r="H1096"/>
      <c r="I1096"/>
      <c r="J1096"/>
      <c r="K1096"/>
    </row>
    <row r="1097" spans="1:11" ht="14.4" x14ac:dyDescent="0.3">
      <c r="A1097"/>
      <c r="B1097"/>
      <c r="C1097"/>
      <c r="D1097"/>
      <c r="E1097"/>
      <c r="F1097"/>
      <c r="G1097"/>
      <c r="H1097"/>
      <c r="I1097"/>
      <c r="J1097"/>
      <c r="K1097"/>
    </row>
    <row r="1098" spans="1:11" ht="14.4" x14ac:dyDescent="0.3">
      <c r="A1098"/>
      <c r="B1098"/>
      <c r="C1098"/>
      <c r="D1098"/>
      <c r="E1098"/>
      <c r="F1098"/>
      <c r="G1098"/>
      <c r="H1098"/>
      <c r="I1098"/>
      <c r="J1098"/>
      <c r="K1098"/>
    </row>
    <row r="1099" spans="1:11" ht="14.4" x14ac:dyDescent="0.3">
      <c r="A1099"/>
      <c r="B1099"/>
      <c r="C1099"/>
      <c r="D1099"/>
      <c r="E1099"/>
      <c r="F1099"/>
      <c r="G1099"/>
      <c r="H1099"/>
      <c r="I1099"/>
      <c r="J1099"/>
      <c r="K1099"/>
    </row>
    <row r="1100" spans="1:11" ht="14.4" x14ac:dyDescent="0.3">
      <c r="A1100"/>
      <c r="B1100"/>
      <c r="C1100"/>
      <c r="D1100"/>
      <c r="E1100"/>
      <c r="F1100"/>
      <c r="G1100"/>
      <c r="H1100"/>
      <c r="I1100"/>
      <c r="J1100"/>
      <c r="K1100"/>
    </row>
    <row r="1101" spans="1:11" ht="14.4" x14ac:dyDescent="0.3">
      <c r="A1101"/>
      <c r="B1101"/>
      <c r="C1101"/>
      <c r="D1101"/>
      <c r="E1101"/>
      <c r="F1101"/>
      <c r="G1101"/>
      <c r="H1101"/>
      <c r="I1101"/>
      <c r="J1101"/>
      <c r="K1101"/>
    </row>
    <row r="1102" spans="1:11" ht="14.4" x14ac:dyDescent="0.3">
      <c r="A1102"/>
      <c r="B1102"/>
      <c r="C1102"/>
      <c r="D1102"/>
      <c r="E1102"/>
      <c r="F1102"/>
      <c r="G1102"/>
      <c r="H1102"/>
      <c r="I1102"/>
      <c r="J1102"/>
      <c r="K1102"/>
    </row>
    <row r="1103" spans="1:11" ht="14.4" x14ac:dyDescent="0.3">
      <c r="A1103"/>
      <c r="B1103"/>
      <c r="C1103"/>
      <c r="D1103"/>
      <c r="E1103"/>
      <c r="F1103"/>
      <c r="G1103"/>
      <c r="H1103"/>
      <c r="I1103"/>
      <c r="J1103"/>
      <c r="K1103"/>
    </row>
    <row r="1104" spans="1:11" ht="14.4" x14ac:dyDescent="0.3">
      <c r="A1104"/>
      <c r="B1104"/>
      <c r="C1104"/>
      <c r="D1104"/>
      <c r="E1104"/>
      <c r="F1104"/>
      <c r="G1104"/>
      <c r="H1104"/>
      <c r="I1104"/>
      <c r="J1104"/>
      <c r="K1104"/>
    </row>
    <row r="1105" spans="1:11" ht="14.4" x14ac:dyDescent="0.3">
      <c r="A1105"/>
      <c r="B1105"/>
      <c r="C1105"/>
      <c r="D1105"/>
      <c r="E1105"/>
      <c r="F1105"/>
      <c r="G1105"/>
      <c r="H1105"/>
      <c r="I1105"/>
      <c r="J1105"/>
      <c r="K1105"/>
    </row>
    <row r="1106" spans="1:11" ht="14.4" x14ac:dyDescent="0.3">
      <c r="A1106"/>
      <c r="B1106"/>
      <c r="C1106"/>
      <c r="D1106"/>
      <c r="E1106"/>
      <c r="F1106"/>
      <c r="G1106"/>
      <c r="H1106"/>
      <c r="I1106"/>
      <c r="J1106"/>
      <c r="K1106"/>
    </row>
    <row r="1107" spans="1:11" ht="14.4" x14ac:dyDescent="0.3">
      <c r="A1107"/>
      <c r="B1107"/>
      <c r="C1107"/>
      <c r="D1107"/>
      <c r="E1107"/>
      <c r="F1107"/>
      <c r="G1107"/>
      <c r="H1107"/>
      <c r="I1107"/>
      <c r="J1107"/>
      <c r="K1107"/>
    </row>
    <row r="1108" spans="1:11" ht="14.4" x14ac:dyDescent="0.3">
      <c r="A1108"/>
      <c r="B1108"/>
      <c r="C1108"/>
      <c r="D1108"/>
      <c r="E1108"/>
      <c r="F1108"/>
      <c r="G1108"/>
      <c r="H1108"/>
      <c r="I1108"/>
      <c r="J1108"/>
      <c r="K1108"/>
    </row>
    <row r="1109" spans="1:11" ht="14.4" x14ac:dyDescent="0.3">
      <c r="A1109"/>
      <c r="B1109"/>
      <c r="C1109"/>
      <c r="D1109"/>
      <c r="E1109"/>
      <c r="F1109"/>
      <c r="G1109"/>
      <c r="H1109"/>
      <c r="I1109"/>
      <c r="J1109"/>
      <c r="K1109"/>
    </row>
    <row r="1110" spans="1:11" ht="14.4" x14ac:dyDescent="0.3">
      <c r="A1110"/>
      <c r="B1110"/>
      <c r="C1110"/>
      <c r="D1110"/>
      <c r="E1110"/>
      <c r="F1110"/>
      <c r="G1110"/>
      <c r="H1110"/>
      <c r="I1110"/>
      <c r="J1110"/>
      <c r="K1110"/>
    </row>
    <row r="1111" spans="1:11" ht="14.4" x14ac:dyDescent="0.3">
      <c r="A1111"/>
      <c r="B1111"/>
      <c r="C1111"/>
      <c r="D1111"/>
      <c r="E1111"/>
      <c r="F1111"/>
      <c r="G1111"/>
      <c r="H1111"/>
      <c r="I1111"/>
      <c r="J1111"/>
      <c r="K1111"/>
    </row>
    <row r="1112" spans="1:11" ht="14.4" x14ac:dyDescent="0.3">
      <c r="A1112"/>
      <c r="B1112"/>
      <c r="C1112"/>
      <c r="D1112"/>
      <c r="E1112"/>
      <c r="F1112"/>
      <c r="G1112"/>
      <c r="H1112"/>
      <c r="I1112"/>
      <c r="J1112"/>
      <c r="K1112"/>
    </row>
    <row r="1113" spans="1:11" ht="14.4" x14ac:dyDescent="0.3">
      <c r="A1113"/>
      <c r="B1113"/>
      <c r="C1113"/>
      <c r="D1113"/>
      <c r="E1113"/>
      <c r="F1113"/>
      <c r="G1113"/>
      <c r="H1113"/>
      <c r="I1113"/>
      <c r="J1113"/>
      <c r="K1113"/>
    </row>
    <row r="1114" spans="1:11" ht="14.4" x14ac:dyDescent="0.3">
      <c r="A1114"/>
      <c r="B1114"/>
      <c r="C1114"/>
      <c r="D1114"/>
      <c r="E1114"/>
      <c r="F1114"/>
      <c r="G1114"/>
      <c r="H1114"/>
      <c r="I1114"/>
      <c r="J1114"/>
      <c r="K1114"/>
    </row>
    <row r="1115" spans="1:11" ht="14.4" x14ac:dyDescent="0.3">
      <c r="A1115"/>
      <c r="B1115"/>
      <c r="C1115"/>
      <c r="D1115"/>
      <c r="E1115"/>
      <c r="F1115"/>
      <c r="G1115"/>
      <c r="H1115"/>
      <c r="I1115"/>
      <c r="J1115"/>
      <c r="K1115"/>
    </row>
    <row r="1116" spans="1:11" ht="14.4" x14ac:dyDescent="0.3">
      <c r="A1116"/>
      <c r="B1116"/>
      <c r="C1116"/>
      <c r="D1116"/>
      <c r="E1116"/>
      <c r="F1116"/>
      <c r="G1116"/>
      <c r="H1116"/>
      <c r="I1116"/>
      <c r="J1116"/>
      <c r="K1116"/>
    </row>
    <row r="1117" spans="1:11" ht="14.4" x14ac:dyDescent="0.3">
      <c r="A1117"/>
      <c r="B1117"/>
      <c r="C1117"/>
      <c r="D1117"/>
      <c r="E1117"/>
      <c r="F1117"/>
      <c r="G1117"/>
      <c r="H1117"/>
      <c r="I1117"/>
      <c r="J1117"/>
      <c r="K1117"/>
    </row>
    <row r="1118" spans="1:11" ht="14.4" x14ac:dyDescent="0.3">
      <c r="A1118"/>
      <c r="B1118"/>
      <c r="C1118"/>
      <c r="D1118"/>
      <c r="E1118"/>
      <c r="F1118"/>
      <c r="G1118"/>
      <c r="H1118"/>
      <c r="I1118"/>
      <c r="J1118"/>
      <c r="K1118"/>
    </row>
    <row r="1119" spans="1:11" ht="14.4" x14ac:dyDescent="0.3">
      <c r="A1119"/>
      <c r="B1119"/>
      <c r="C1119"/>
      <c r="D1119"/>
      <c r="E1119"/>
      <c r="F1119"/>
      <c r="G1119"/>
      <c r="H1119"/>
      <c r="I1119"/>
      <c r="J1119"/>
      <c r="K1119"/>
    </row>
    <row r="1120" spans="1:11" ht="14.4" x14ac:dyDescent="0.3">
      <c r="A1120"/>
      <c r="B1120"/>
      <c r="C1120"/>
      <c r="D1120"/>
      <c r="E1120"/>
      <c r="F1120"/>
      <c r="G1120"/>
      <c r="H1120"/>
      <c r="I1120"/>
      <c r="J1120"/>
      <c r="K1120"/>
    </row>
    <row r="1121" spans="1:11" ht="14.4" x14ac:dyDescent="0.3">
      <c r="A1121"/>
      <c r="B1121"/>
      <c r="C1121"/>
      <c r="D1121"/>
      <c r="E1121"/>
      <c r="F1121"/>
      <c r="G1121"/>
      <c r="H1121"/>
      <c r="I1121"/>
      <c r="J1121"/>
      <c r="K1121"/>
    </row>
    <row r="1122" spans="1:11" ht="14.4" x14ac:dyDescent="0.3">
      <c r="A1122"/>
      <c r="B1122"/>
      <c r="C1122"/>
      <c r="D1122"/>
      <c r="E1122"/>
      <c r="F1122"/>
      <c r="G1122"/>
      <c r="H1122"/>
      <c r="I1122"/>
      <c r="J1122"/>
      <c r="K1122"/>
    </row>
    <row r="1123" spans="1:11" ht="14.4" x14ac:dyDescent="0.3">
      <c r="A1123"/>
      <c r="B1123"/>
      <c r="C1123"/>
      <c r="D1123"/>
      <c r="E1123"/>
      <c r="F1123"/>
      <c r="G1123"/>
      <c r="H1123"/>
      <c r="I1123"/>
      <c r="J1123"/>
      <c r="K1123"/>
    </row>
    <row r="1124" spans="1:11" ht="14.4" x14ac:dyDescent="0.3">
      <c r="A1124"/>
      <c r="B1124"/>
      <c r="C1124"/>
      <c r="D1124"/>
      <c r="E1124"/>
      <c r="F1124"/>
      <c r="G1124"/>
      <c r="H1124"/>
      <c r="I1124"/>
      <c r="J1124"/>
      <c r="K1124"/>
    </row>
    <row r="1125" spans="1:11" ht="14.4" x14ac:dyDescent="0.3">
      <c r="A1125"/>
      <c r="B1125"/>
      <c r="C1125"/>
      <c r="D1125"/>
      <c r="E1125"/>
      <c r="F1125"/>
      <c r="G1125"/>
      <c r="H1125"/>
      <c r="I1125"/>
      <c r="J1125"/>
      <c r="K1125"/>
    </row>
    <row r="1126" spans="1:11" ht="14.4" x14ac:dyDescent="0.3">
      <c r="A1126"/>
      <c r="B1126"/>
      <c r="C1126"/>
      <c r="D1126"/>
      <c r="E1126"/>
      <c r="F1126"/>
      <c r="G1126"/>
      <c r="H1126"/>
      <c r="I1126"/>
      <c r="J1126"/>
      <c r="K1126"/>
    </row>
    <row r="1127" spans="1:11" ht="14.4" x14ac:dyDescent="0.3">
      <c r="A1127"/>
      <c r="B1127"/>
      <c r="C1127"/>
      <c r="D1127"/>
      <c r="E1127"/>
      <c r="F1127"/>
      <c r="G1127"/>
      <c r="H1127"/>
      <c r="I1127"/>
      <c r="J1127"/>
      <c r="K1127"/>
    </row>
    <row r="1128" spans="1:11" ht="14.4" x14ac:dyDescent="0.3">
      <c r="A1128"/>
      <c r="B1128"/>
      <c r="C1128"/>
      <c r="D1128"/>
      <c r="E1128"/>
      <c r="F1128"/>
      <c r="G1128"/>
      <c r="H1128"/>
      <c r="I1128"/>
      <c r="J1128"/>
      <c r="K1128"/>
    </row>
    <row r="1129" spans="1:11" ht="14.4" x14ac:dyDescent="0.3">
      <c r="A1129"/>
      <c r="B1129"/>
      <c r="C1129"/>
      <c r="D1129"/>
      <c r="E1129"/>
      <c r="F1129"/>
      <c r="G1129"/>
      <c r="H1129"/>
      <c r="I1129"/>
      <c r="J1129"/>
      <c r="K1129"/>
    </row>
    <row r="1130" spans="1:11" ht="14.4" x14ac:dyDescent="0.3">
      <c r="A1130"/>
      <c r="B1130"/>
      <c r="C1130"/>
      <c r="D1130"/>
      <c r="E1130"/>
      <c r="F1130"/>
      <c r="G1130"/>
      <c r="H1130"/>
      <c r="I1130"/>
      <c r="J1130"/>
      <c r="K1130"/>
    </row>
    <row r="1131" spans="1:11" ht="14.4" x14ac:dyDescent="0.3">
      <c r="A1131"/>
      <c r="B1131"/>
      <c r="C1131"/>
      <c r="D1131"/>
      <c r="E1131"/>
      <c r="F1131"/>
      <c r="G1131"/>
      <c r="H1131"/>
      <c r="I1131"/>
      <c r="J1131"/>
      <c r="K1131"/>
    </row>
    <row r="1132" spans="1:11" ht="14.4" x14ac:dyDescent="0.3">
      <c r="A1132"/>
      <c r="B1132"/>
      <c r="C1132"/>
      <c r="D1132"/>
      <c r="E1132"/>
      <c r="F1132"/>
      <c r="G1132"/>
      <c r="H1132"/>
      <c r="I1132"/>
      <c r="J1132"/>
      <c r="K1132"/>
    </row>
    <row r="1133" spans="1:11" ht="14.4" x14ac:dyDescent="0.3">
      <c r="A1133"/>
      <c r="B1133"/>
      <c r="C1133"/>
      <c r="D1133"/>
      <c r="E1133"/>
      <c r="F1133"/>
      <c r="G1133"/>
      <c r="H1133"/>
      <c r="I1133"/>
      <c r="J1133"/>
      <c r="K1133"/>
    </row>
    <row r="1134" spans="1:11" ht="14.4" x14ac:dyDescent="0.3">
      <c r="A1134"/>
      <c r="B1134"/>
      <c r="C1134"/>
      <c r="D1134"/>
      <c r="E1134"/>
      <c r="F1134"/>
      <c r="G1134"/>
      <c r="H1134"/>
      <c r="I1134"/>
      <c r="J1134"/>
      <c r="K1134"/>
    </row>
    <row r="1135" spans="1:11" ht="14.4" x14ac:dyDescent="0.3">
      <c r="A1135"/>
      <c r="B1135"/>
      <c r="C1135"/>
      <c r="D1135"/>
      <c r="E1135"/>
      <c r="F1135"/>
      <c r="G1135"/>
      <c r="H1135"/>
      <c r="I1135"/>
      <c r="J1135"/>
      <c r="K1135"/>
    </row>
    <row r="1136" spans="1:11" ht="14.4" x14ac:dyDescent="0.3">
      <c r="A1136"/>
      <c r="B1136"/>
      <c r="C1136"/>
      <c r="D1136"/>
      <c r="E1136"/>
      <c r="F1136"/>
      <c r="G1136"/>
      <c r="H1136"/>
      <c r="I1136"/>
      <c r="J1136"/>
      <c r="K1136"/>
    </row>
    <row r="1137" spans="1:11" ht="14.4" x14ac:dyDescent="0.3">
      <c r="A1137"/>
      <c r="B1137"/>
      <c r="C1137"/>
      <c r="D1137"/>
      <c r="E1137"/>
      <c r="F1137"/>
      <c r="G1137"/>
      <c r="H1137"/>
      <c r="I1137"/>
      <c r="J1137"/>
      <c r="K1137"/>
    </row>
    <row r="1138" spans="1:11" ht="14.4" x14ac:dyDescent="0.3">
      <c r="A1138"/>
      <c r="B1138"/>
      <c r="C1138"/>
      <c r="D1138"/>
      <c r="E1138"/>
      <c r="F1138"/>
      <c r="G1138"/>
      <c r="H1138"/>
      <c r="I1138"/>
      <c r="J1138"/>
      <c r="K1138"/>
    </row>
    <row r="1139" spans="1:11" ht="14.4" x14ac:dyDescent="0.3">
      <c r="A1139"/>
      <c r="B1139"/>
      <c r="C1139"/>
      <c r="D1139"/>
      <c r="E1139"/>
      <c r="F1139"/>
      <c r="G1139"/>
      <c r="H1139"/>
      <c r="I1139"/>
      <c r="J1139"/>
      <c r="K1139"/>
    </row>
    <row r="1140" spans="1:11" ht="14.4" x14ac:dyDescent="0.3">
      <c r="A1140"/>
      <c r="B1140"/>
      <c r="C1140"/>
      <c r="D1140"/>
      <c r="E1140"/>
      <c r="F1140"/>
      <c r="G1140"/>
      <c r="H1140"/>
      <c r="I1140"/>
      <c r="J1140"/>
      <c r="K1140"/>
    </row>
    <row r="1141" spans="1:11" ht="14.4" x14ac:dyDescent="0.3">
      <c r="A1141"/>
      <c r="B1141"/>
      <c r="C1141"/>
      <c r="D1141"/>
      <c r="E1141"/>
      <c r="F1141"/>
      <c r="G1141"/>
      <c r="H1141"/>
      <c r="I1141"/>
      <c r="J1141"/>
      <c r="K1141"/>
    </row>
    <row r="1142" spans="1:11" ht="14.4" x14ac:dyDescent="0.3">
      <c r="A1142"/>
      <c r="B1142"/>
      <c r="C1142"/>
      <c r="D1142"/>
      <c r="E1142"/>
      <c r="F1142"/>
      <c r="G1142"/>
      <c r="H1142"/>
      <c r="I1142"/>
      <c r="J1142"/>
      <c r="K1142"/>
    </row>
    <row r="1143" spans="1:11" ht="14.4" x14ac:dyDescent="0.3">
      <c r="A1143"/>
      <c r="B1143"/>
      <c r="C1143"/>
      <c r="D1143"/>
      <c r="E1143"/>
      <c r="F1143"/>
      <c r="G1143"/>
      <c r="H1143"/>
      <c r="I1143"/>
      <c r="J1143"/>
      <c r="K1143"/>
    </row>
    <row r="1144" spans="1:11" ht="14.4" x14ac:dyDescent="0.3">
      <c r="A1144"/>
      <c r="B1144"/>
      <c r="C1144"/>
      <c r="D1144"/>
      <c r="E1144"/>
      <c r="F1144"/>
      <c r="G1144"/>
      <c r="H1144"/>
      <c r="I1144"/>
      <c r="J1144"/>
      <c r="K1144"/>
    </row>
    <row r="1145" spans="1:11" ht="14.4" x14ac:dyDescent="0.3">
      <c r="A1145"/>
      <c r="B1145"/>
      <c r="C1145"/>
      <c r="D1145"/>
      <c r="E1145"/>
      <c r="F1145"/>
      <c r="G1145"/>
      <c r="H1145"/>
      <c r="I1145"/>
      <c r="J1145"/>
      <c r="K1145"/>
    </row>
    <row r="1146" spans="1:11" ht="14.4" x14ac:dyDescent="0.3">
      <c r="A1146"/>
      <c r="B1146"/>
      <c r="C1146"/>
      <c r="D1146"/>
      <c r="E1146"/>
      <c r="F1146"/>
      <c r="G1146"/>
      <c r="H1146"/>
      <c r="I1146"/>
      <c r="J1146"/>
      <c r="K1146"/>
    </row>
    <row r="1147" spans="1:11" ht="14.4" x14ac:dyDescent="0.3">
      <c r="A1147"/>
      <c r="B1147"/>
      <c r="C1147"/>
      <c r="D1147"/>
      <c r="E1147"/>
      <c r="F1147"/>
      <c r="G1147"/>
      <c r="H1147"/>
      <c r="I1147"/>
      <c r="J1147"/>
      <c r="K1147"/>
    </row>
    <row r="1148" spans="1:11" ht="14.4" x14ac:dyDescent="0.3">
      <c r="A1148"/>
      <c r="B1148"/>
      <c r="C1148"/>
      <c r="D1148"/>
      <c r="E1148"/>
      <c r="F1148"/>
      <c r="G1148"/>
      <c r="H1148"/>
      <c r="I1148"/>
      <c r="J1148"/>
      <c r="K1148"/>
    </row>
    <row r="1149" spans="1:11" ht="14.4" x14ac:dyDescent="0.3">
      <c r="A1149"/>
      <c r="B1149"/>
      <c r="C1149"/>
      <c r="D1149"/>
      <c r="E1149"/>
      <c r="F1149"/>
      <c r="G1149"/>
      <c r="H1149"/>
      <c r="I1149"/>
      <c r="J1149"/>
      <c r="K1149"/>
    </row>
    <row r="1150" spans="1:11" ht="14.4" x14ac:dyDescent="0.3">
      <c r="A1150"/>
      <c r="B1150"/>
      <c r="C1150"/>
      <c r="D1150"/>
      <c r="E1150"/>
      <c r="F1150"/>
      <c r="G1150"/>
      <c r="H1150"/>
      <c r="I1150"/>
      <c r="J1150"/>
      <c r="K1150"/>
    </row>
    <row r="1151" spans="1:11" ht="14.4" x14ac:dyDescent="0.3">
      <c r="A1151"/>
      <c r="B1151"/>
      <c r="C1151"/>
      <c r="D1151"/>
      <c r="E1151"/>
      <c r="F1151"/>
      <c r="G1151"/>
      <c r="H1151"/>
      <c r="I1151"/>
      <c r="J1151"/>
      <c r="K1151"/>
    </row>
    <row r="1152" spans="1:11" ht="14.4" x14ac:dyDescent="0.3">
      <c r="A1152"/>
      <c r="B1152"/>
      <c r="C1152"/>
      <c r="D1152"/>
      <c r="E1152"/>
      <c r="F1152"/>
      <c r="G1152"/>
      <c r="H1152"/>
      <c r="I1152"/>
      <c r="J1152"/>
      <c r="K1152"/>
    </row>
    <row r="1153" spans="1:11" ht="14.4" x14ac:dyDescent="0.3">
      <c r="A1153"/>
      <c r="B1153"/>
      <c r="C1153"/>
      <c r="D1153"/>
      <c r="E1153"/>
      <c r="F1153"/>
      <c r="G1153"/>
      <c r="H1153"/>
      <c r="I1153"/>
      <c r="J1153"/>
      <c r="K1153"/>
    </row>
    <row r="1154" spans="1:11" ht="14.4" x14ac:dyDescent="0.3">
      <c r="A1154"/>
      <c r="B1154"/>
      <c r="C1154"/>
      <c r="D1154"/>
      <c r="E1154"/>
      <c r="F1154"/>
      <c r="G1154"/>
      <c r="H1154"/>
      <c r="I1154"/>
      <c r="J1154"/>
      <c r="K1154"/>
    </row>
    <row r="1155" spans="1:11" ht="14.4" x14ac:dyDescent="0.3">
      <c r="A1155"/>
      <c r="B1155"/>
      <c r="C1155"/>
      <c r="D1155"/>
      <c r="E1155"/>
      <c r="F1155"/>
      <c r="G1155"/>
      <c r="H1155"/>
      <c r="I1155"/>
      <c r="J1155"/>
      <c r="K1155"/>
    </row>
    <row r="1156" spans="1:11" ht="14.4" x14ac:dyDescent="0.3">
      <c r="A1156"/>
      <c r="B1156"/>
      <c r="C1156"/>
      <c r="D1156"/>
      <c r="E1156"/>
      <c r="F1156"/>
      <c r="G1156"/>
      <c r="H1156"/>
      <c r="I1156"/>
      <c r="J1156"/>
      <c r="K1156"/>
    </row>
    <row r="1157" spans="1:11" ht="14.4" x14ac:dyDescent="0.3">
      <c r="A1157"/>
      <c r="B1157"/>
      <c r="C1157"/>
      <c r="D1157"/>
      <c r="E1157"/>
      <c r="F1157"/>
      <c r="G1157"/>
      <c r="H1157"/>
      <c r="I1157"/>
      <c r="J1157"/>
      <c r="K1157"/>
    </row>
    <row r="1158" spans="1:11" ht="14.4" x14ac:dyDescent="0.3">
      <c r="A1158"/>
      <c r="B1158"/>
      <c r="C1158"/>
      <c r="D1158"/>
      <c r="E1158"/>
      <c r="F1158"/>
      <c r="G1158"/>
      <c r="H1158"/>
      <c r="I1158"/>
      <c r="J1158"/>
      <c r="K1158"/>
    </row>
    <row r="1159" spans="1:11" ht="14.4" x14ac:dyDescent="0.3">
      <c r="A1159"/>
      <c r="B1159"/>
      <c r="C1159"/>
      <c r="D1159"/>
      <c r="E1159"/>
      <c r="F1159"/>
      <c r="G1159"/>
      <c r="H1159"/>
      <c r="I1159"/>
      <c r="J1159"/>
      <c r="K1159"/>
    </row>
    <row r="1160" spans="1:11" ht="14.4" x14ac:dyDescent="0.3">
      <c r="A1160"/>
      <c r="B1160"/>
      <c r="C1160"/>
      <c r="D1160"/>
      <c r="E1160"/>
      <c r="F1160"/>
      <c r="G1160"/>
      <c r="H1160"/>
      <c r="I1160"/>
      <c r="J1160"/>
      <c r="K1160"/>
    </row>
    <row r="1161" spans="1:11" ht="14.4" x14ac:dyDescent="0.3">
      <c r="A1161"/>
      <c r="B1161"/>
      <c r="C1161"/>
      <c r="D1161"/>
      <c r="E1161"/>
      <c r="F1161"/>
      <c r="G1161"/>
      <c r="H1161"/>
      <c r="I1161"/>
      <c r="J1161"/>
      <c r="K1161"/>
    </row>
    <row r="1162" spans="1:11" ht="14.4" x14ac:dyDescent="0.3">
      <c r="A1162"/>
      <c r="B1162"/>
      <c r="C1162"/>
      <c r="D1162"/>
      <c r="E1162"/>
      <c r="F1162"/>
      <c r="G1162"/>
      <c r="H1162"/>
      <c r="I1162"/>
      <c r="J1162"/>
      <c r="K1162"/>
    </row>
    <row r="1163" spans="1:11" ht="14.4" x14ac:dyDescent="0.3">
      <c r="A1163"/>
      <c r="B1163"/>
      <c r="C1163"/>
      <c r="D1163"/>
      <c r="E1163"/>
      <c r="F1163"/>
      <c r="G1163"/>
      <c r="H1163"/>
      <c r="I1163"/>
      <c r="J1163"/>
      <c r="K1163"/>
    </row>
    <row r="1164" spans="1:11" ht="14.4" x14ac:dyDescent="0.3">
      <c r="A1164"/>
      <c r="B1164"/>
      <c r="C1164"/>
      <c r="D1164"/>
      <c r="E1164"/>
      <c r="F1164"/>
      <c r="G1164"/>
      <c r="H1164"/>
      <c r="I1164"/>
      <c r="J1164"/>
      <c r="K1164"/>
    </row>
    <row r="1165" spans="1:11" ht="14.4" x14ac:dyDescent="0.3">
      <c r="A1165"/>
      <c r="B1165"/>
      <c r="C1165"/>
      <c r="D1165"/>
      <c r="E1165"/>
      <c r="F1165"/>
      <c r="G1165"/>
      <c r="H1165"/>
      <c r="I1165"/>
      <c r="J1165"/>
      <c r="K1165"/>
    </row>
    <row r="1166" spans="1:11" ht="14.4" x14ac:dyDescent="0.3">
      <c r="A1166"/>
      <c r="B1166"/>
      <c r="C1166"/>
      <c r="D1166"/>
      <c r="E1166"/>
      <c r="F1166"/>
      <c r="G1166"/>
      <c r="H1166"/>
      <c r="I1166"/>
      <c r="J1166"/>
      <c r="K1166"/>
    </row>
    <row r="1167" spans="1:11" ht="14.4" x14ac:dyDescent="0.3">
      <c r="A1167"/>
      <c r="B1167"/>
      <c r="C1167"/>
      <c r="D1167"/>
      <c r="E1167"/>
      <c r="F1167"/>
      <c r="G1167"/>
      <c r="H1167"/>
      <c r="I1167"/>
      <c r="J1167"/>
      <c r="K1167"/>
    </row>
    <row r="1168" spans="1:11" ht="14.4" x14ac:dyDescent="0.3">
      <c r="A1168"/>
      <c r="B1168"/>
      <c r="C1168"/>
      <c r="D1168"/>
      <c r="E1168"/>
      <c r="F1168"/>
      <c r="G1168"/>
      <c r="H1168"/>
      <c r="I1168"/>
      <c r="J1168"/>
      <c r="K1168"/>
    </row>
    <row r="1169" spans="1:11" ht="14.4" x14ac:dyDescent="0.3">
      <c r="A1169"/>
      <c r="B1169"/>
      <c r="C1169"/>
      <c r="D1169"/>
      <c r="E1169"/>
      <c r="F1169"/>
      <c r="G1169"/>
      <c r="H1169"/>
      <c r="I1169"/>
      <c r="J1169"/>
      <c r="K1169"/>
    </row>
    <row r="1170" spans="1:11" ht="14.4" x14ac:dyDescent="0.3">
      <c r="A1170"/>
      <c r="B1170"/>
      <c r="C1170"/>
      <c r="D1170"/>
      <c r="E1170"/>
      <c r="F1170"/>
      <c r="G1170"/>
      <c r="H1170"/>
      <c r="I1170"/>
      <c r="J1170"/>
      <c r="K1170"/>
    </row>
    <row r="1171" spans="1:11" ht="14.4" x14ac:dyDescent="0.3">
      <c r="A1171"/>
      <c r="B1171"/>
      <c r="C1171"/>
      <c r="D1171"/>
      <c r="E1171"/>
      <c r="F1171"/>
      <c r="G1171"/>
      <c r="H1171"/>
      <c r="I1171"/>
      <c r="J1171"/>
      <c r="K1171"/>
    </row>
    <row r="1172" spans="1:11" ht="14.4" x14ac:dyDescent="0.3">
      <c r="A1172"/>
      <c r="B1172"/>
      <c r="C1172"/>
      <c r="D1172"/>
      <c r="E1172"/>
      <c r="F1172"/>
      <c r="G1172"/>
      <c r="H1172"/>
      <c r="I1172"/>
      <c r="J1172"/>
      <c r="K1172"/>
    </row>
    <row r="1173" spans="1:11" ht="14.4" x14ac:dyDescent="0.3">
      <c r="A1173"/>
      <c r="B1173"/>
      <c r="C1173"/>
      <c r="D1173"/>
      <c r="E1173"/>
      <c r="F1173"/>
      <c r="G1173"/>
      <c r="H1173"/>
      <c r="I1173"/>
      <c r="J1173"/>
      <c r="K1173"/>
    </row>
    <row r="1174" spans="1:11" ht="14.4" x14ac:dyDescent="0.3">
      <c r="A1174"/>
      <c r="B1174"/>
      <c r="C1174"/>
      <c r="D1174"/>
      <c r="E1174"/>
      <c r="F1174"/>
      <c r="G1174"/>
      <c r="H1174"/>
      <c r="I1174"/>
      <c r="J1174"/>
      <c r="K1174"/>
    </row>
    <row r="1175" spans="1:11" ht="14.4" x14ac:dyDescent="0.3">
      <c r="A1175"/>
      <c r="B1175"/>
      <c r="C1175"/>
      <c r="D1175"/>
      <c r="E1175"/>
      <c r="F1175"/>
      <c r="G1175"/>
      <c r="H1175"/>
      <c r="I1175"/>
      <c r="J1175"/>
      <c r="K1175"/>
    </row>
    <row r="1176" spans="1:11" ht="14.4" x14ac:dyDescent="0.3">
      <c r="A1176"/>
      <c r="B1176"/>
      <c r="C1176"/>
      <c r="D1176"/>
      <c r="E1176"/>
      <c r="F1176"/>
      <c r="G1176"/>
      <c r="H1176"/>
      <c r="I1176"/>
      <c r="J1176"/>
      <c r="K1176"/>
    </row>
    <row r="1177" spans="1:11" ht="14.4" x14ac:dyDescent="0.3">
      <c r="A1177"/>
      <c r="B1177"/>
      <c r="C1177"/>
      <c r="D1177"/>
      <c r="E1177"/>
      <c r="F1177"/>
      <c r="G1177"/>
      <c r="H1177"/>
      <c r="I1177"/>
      <c r="J1177"/>
      <c r="K1177"/>
    </row>
    <row r="1178" spans="1:11" ht="14.4" x14ac:dyDescent="0.3">
      <c r="A1178"/>
      <c r="B1178"/>
      <c r="C1178"/>
      <c r="D1178"/>
      <c r="E1178"/>
      <c r="F1178"/>
      <c r="G1178"/>
      <c r="H1178"/>
      <c r="I1178"/>
      <c r="J1178"/>
      <c r="K1178"/>
    </row>
    <row r="1179" spans="1:11" ht="14.4" x14ac:dyDescent="0.3">
      <c r="A1179"/>
      <c r="B1179"/>
      <c r="C1179"/>
      <c r="D1179"/>
      <c r="E1179"/>
      <c r="F1179"/>
      <c r="G1179"/>
      <c r="H1179"/>
      <c r="I1179"/>
      <c r="J1179"/>
      <c r="K1179"/>
    </row>
    <row r="1180" spans="1:11" ht="14.4" x14ac:dyDescent="0.3">
      <c r="A1180"/>
      <c r="B1180"/>
      <c r="C1180"/>
      <c r="D1180"/>
      <c r="E1180"/>
      <c r="F1180"/>
      <c r="G1180"/>
      <c r="H1180"/>
      <c r="I1180"/>
      <c r="J1180"/>
      <c r="K1180"/>
    </row>
    <row r="1181" spans="1:11" ht="14.4" x14ac:dyDescent="0.3">
      <c r="A1181"/>
      <c r="B1181"/>
      <c r="C1181"/>
      <c r="D1181"/>
      <c r="E1181"/>
      <c r="F1181"/>
      <c r="G1181"/>
      <c r="H1181"/>
      <c r="I1181"/>
      <c r="J1181"/>
      <c r="K1181"/>
    </row>
    <row r="1182" spans="1:11" ht="14.4" x14ac:dyDescent="0.3">
      <c r="A1182"/>
      <c r="B1182"/>
      <c r="C1182"/>
      <c r="D1182"/>
      <c r="E1182"/>
      <c r="F1182"/>
      <c r="G1182"/>
      <c r="H1182"/>
      <c r="I1182"/>
      <c r="J1182"/>
      <c r="K1182"/>
    </row>
    <row r="1183" spans="1:11" ht="14.4" x14ac:dyDescent="0.3">
      <c r="A1183"/>
      <c r="B1183"/>
      <c r="C1183"/>
      <c r="D1183"/>
      <c r="E1183"/>
      <c r="F1183"/>
      <c r="G1183"/>
      <c r="H1183"/>
      <c r="I1183"/>
      <c r="J1183"/>
      <c r="K1183"/>
    </row>
    <row r="1184" spans="1:11" ht="14.4" x14ac:dyDescent="0.3">
      <c r="A1184"/>
      <c r="B1184"/>
      <c r="C1184"/>
      <c r="D1184"/>
      <c r="E1184"/>
      <c r="F1184"/>
      <c r="G1184"/>
      <c r="H1184"/>
      <c r="I1184"/>
      <c r="J1184"/>
      <c r="K1184"/>
    </row>
    <row r="1185" spans="1:11" ht="14.4" x14ac:dyDescent="0.3">
      <c r="A1185"/>
      <c r="B1185"/>
      <c r="C1185"/>
      <c r="D1185"/>
      <c r="E1185"/>
      <c r="F1185"/>
      <c r="G1185"/>
      <c r="H1185"/>
      <c r="I1185"/>
      <c r="J1185"/>
      <c r="K1185"/>
    </row>
    <row r="1186" spans="1:11" ht="14.4" x14ac:dyDescent="0.3">
      <c r="A1186"/>
      <c r="B1186"/>
      <c r="C1186"/>
      <c r="D1186"/>
      <c r="E1186"/>
      <c r="F1186"/>
      <c r="G1186"/>
      <c r="H1186"/>
      <c r="I1186"/>
      <c r="J1186"/>
      <c r="K1186"/>
    </row>
    <row r="1187" spans="1:11" ht="14.4" x14ac:dyDescent="0.3">
      <c r="A1187"/>
      <c r="B1187"/>
      <c r="C1187"/>
      <c r="D1187"/>
      <c r="E1187"/>
      <c r="F1187"/>
      <c r="G1187"/>
      <c r="H1187"/>
      <c r="I1187"/>
      <c r="J1187"/>
      <c r="K1187"/>
    </row>
    <row r="1188" spans="1:11" ht="14.4" x14ac:dyDescent="0.3">
      <c r="A1188"/>
      <c r="B1188"/>
      <c r="C1188"/>
      <c r="D1188"/>
      <c r="E1188"/>
      <c r="F1188"/>
      <c r="G1188"/>
      <c r="H1188"/>
      <c r="I1188"/>
      <c r="J1188"/>
      <c r="K1188"/>
    </row>
    <row r="1189" spans="1:11" ht="14.4" x14ac:dyDescent="0.3">
      <c r="A1189"/>
      <c r="B1189"/>
      <c r="C1189"/>
      <c r="D1189"/>
      <c r="E1189"/>
      <c r="F1189"/>
      <c r="G1189"/>
      <c r="H1189"/>
      <c r="I1189"/>
      <c r="J1189"/>
      <c r="K1189"/>
    </row>
    <row r="1190" spans="1:11" ht="14.4" x14ac:dyDescent="0.3">
      <c r="A1190"/>
      <c r="B1190"/>
      <c r="C1190"/>
      <c r="D1190"/>
      <c r="E1190"/>
      <c r="F1190"/>
      <c r="G1190"/>
      <c r="H1190"/>
      <c r="I1190"/>
      <c r="J1190"/>
      <c r="K1190"/>
    </row>
    <row r="1191" spans="1:11" ht="14.4" x14ac:dyDescent="0.3">
      <c r="A1191"/>
      <c r="B1191"/>
      <c r="C1191"/>
      <c r="D1191"/>
      <c r="E1191"/>
      <c r="F1191"/>
      <c r="G1191"/>
      <c r="H1191"/>
      <c r="I1191"/>
      <c r="J1191"/>
      <c r="K1191"/>
    </row>
    <row r="1192" spans="1:11" ht="14.4" x14ac:dyDescent="0.3">
      <c r="A1192"/>
      <c r="B1192"/>
      <c r="C1192"/>
      <c r="D1192"/>
      <c r="E1192"/>
      <c r="F1192"/>
      <c r="G1192"/>
      <c r="H1192"/>
      <c r="I1192"/>
      <c r="J1192"/>
      <c r="K1192"/>
    </row>
    <row r="1193" spans="1:11" ht="14.4" x14ac:dyDescent="0.3">
      <c r="A1193"/>
      <c r="B1193"/>
      <c r="C1193"/>
      <c r="D1193"/>
      <c r="E1193"/>
      <c r="F1193"/>
      <c r="G1193"/>
      <c r="H1193"/>
      <c r="I1193"/>
      <c r="J1193"/>
      <c r="K1193"/>
    </row>
    <row r="1194" spans="1:11" ht="14.4" x14ac:dyDescent="0.3">
      <c r="A1194"/>
      <c r="B1194"/>
      <c r="C1194"/>
      <c r="D1194"/>
      <c r="E1194"/>
      <c r="F1194"/>
      <c r="G1194"/>
      <c r="H1194"/>
      <c r="I1194"/>
      <c r="J1194"/>
      <c r="K1194"/>
    </row>
    <row r="1195" spans="1:11" ht="14.4" x14ac:dyDescent="0.3">
      <c r="A1195"/>
      <c r="B1195"/>
      <c r="C1195"/>
      <c r="D1195"/>
      <c r="E1195"/>
      <c r="F1195"/>
      <c r="G1195"/>
      <c r="H1195"/>
      <c r="I1195"/>
      <c r="J1195"/>
      <c r="K1195"/>
    </row>
    <row r="1196" spans="1:11" ht="14.4" x14ac:dyDescent="0.3">
      <c r="A1196"/>
      <c r="B1196"/>
      <c r="C1196"/>
      <c r="D1196"/>
      <c r="E1196"/>
      <c r="F1196"/>
      <c r="G1196"/>
      <c r="H1196"/>
      <c r="I1196"/>
      <c r="J1196"/>
      <c r="K1196"/>
    </row>
    <row r="1197" spans="1:11" ht="14.4" x14ac:dyDescent="0.3">
      <c r="A1197"/>
      <c r="B1197"/>
      <c r="C1197"/>
      <c r="D1197"/>
      <c r="E1197"/>
      <c r="F1197"/>
      <c r="G1197"/>
      <c r="H1197"/>
      <c r="I1197"/>
      <c r="J1197"/>
      <c r="K1197"/>
    </row>
    <row r="1198" spans="1:11" ht="14.4" x14ac:dyDescent="0.3">
      <c r="A1198"/>
      <c r="B1198"/>
      <c r="C1198"/>
      <c r="D1198"/>
      <c r="E1198"/>
      <c r="F1198"/>
      <c r="G1198"/>
      <c r="H1198"/>
      <c r="I1198"/>
      <c r="J1198"/>
      <c r="K1198"/>
    </row>
    <row r="1199" spans="1:11" ht="14.4" x14ac:dyDescent="0.3">
      <c r="A1199"/>
      <c r="B1199"/>
      <c r="C1199"/>
      <c r="D1199"/>
      <c r="E1199"/>
      <c r="F1199"/>
      <c r="G1199"/>
      <c r="H1199"/>
      <c r="I1199"/>
      <c r="J1199"/>
      <c r="K1199"/>
    </row>
    <row r="1200" spans="1:11" ht="14.4" x14ac:dyDescent="0.3">
      <c r="A1200"/>
      <c r="B1200"/>
      <c r="C1200"/>
      <c r="D1200"/>
      <c r="E1200"/>
      <c r="F1200"/>
      <c r="G1200"/>
      <c r="H1200"/>
      <c r="I1200"/>
      <c r="J1200"/>
      <c r="K1200"/>
    </row>
    <row r="1201" spans="1:11" ht="14.4" x14ac:dyDescent="0.3">
      <c r="A1201"/>
      <c r="B1201"/>
      <c r="C1201"/>
      <c r="D1201"/>
      <c r="E1201"/>
      <c r="F1201"/>
      <c r="G1201"/>
      <c r="H1201"/>
      <c r="I1201"/>
      <c r="J1201"/>
      <c r="K1201"/>
    </row>
    <row r="1202" spans="1:11" ht="14.4" x14ac:dyDescent="0.3">
      <c r="A1202"/>
      <c r="B1202"/>
      <c r="C1202"/>
      <c r="D1202"/>
      <c r="E1202"/>
      <c r="F1202"/>
      <c r="G1202"/>
      <c r="H1202"/>
      <c r="I1202"/>
      <c r="J1202"/>
      <c r="K1202"/>
    </row>
    <row r="1203" spans="1:11" ht="14.4" x14ac:dyDescent="0.3">
      <c r="A1203"/>
      <c r="B1203"/>
      <c r="C1203"/>
      <c r="D1203"/>
      <c r="E1203"/>
      <c r="F1203"/>
      <c r="G1203"/>
      <c r="H1203"/>
      <c r="I1203"/>
      <c r="J1203"/>
      <c r="K1203"/>
    </row>
    <row r="1204" spans="1:11" ht="14.4" x14ac:dyDescent="0.3">
      <c r="A1204"/>
      <c r="B1204"/>
      <c r="C1204"/>
      <c r="D1204"/>
      <c r="E1204"/>
      <c r="F1204"/>
      <c r="G1204"/>
      <c r="H1204"/>
      <c r="I1204"/>
      <c r="J1204"/>
      <c r="K1204"/>
    </row>
    <row r="1205" spans="1:11" ht="14.4" x14ac:dyDescent="0.3">
      <c r="A1205"/>
      <c r="B1205"/>
      <c r="C1205"/>
      <c r="D1205"/>
      <c r="E1205"/>
      <c r="F1205"/>
      <c r="G1205"/>
      <c r="H1205"/>
      <c r="I1205"/>
      <c r="J1205"/>
      <c r="K1205"/>
    </row>
    <row r="1206" spans="1:11" ht="14.4" x14ac:dyDescent="0.3">
      <c r="A1206"/>
      <c r="B1206"/>
      <c r="C1206"/>
      <c r="D1206"/>
      <c r="E1206"/>
      <c r="F1206"/>
      <c r="G1206"/>
      <c r="H1206"/>
      <c r="I1206"/>
      <c r="J1206"/>
      <c r="K1206"/>
    </row>
    <row r="1207" spans="1:11" ht="14.4" x14ac:dyDescent="0.3">
      <c r="A1207"/>
      <c r="B1207"/>
      <c r="C1207"/>
      <c r="D1207"/>
      <c r="E1207"/>
      <c r="F1207"/>
      <c r="G1207"/>
      <c r="H1207"/>
      <c r="I1207"/>
      <c r="J1207"/>
      <c r="K1207"/>
    </row>
    <row r="1208" spans="1:11" ht="14.4" x14ac:dyDescent="0.3">
      <c r="A1208"/>
      <c r="B1208"/>
      <c r="C1208"/>
      <c r="D1208"/>
      <c r="E1208"/>
      <c r="F1208"/>
      <c r="G1208"/>
      <c r="H1208"/>
      <c r="I1208"/>
      <c r="J1208"/>
      <c r="K1208"/>
    </row>
    <row r="1209" spans="1:11" ht="14.4" x14ac:dyDescent="0.3">
      <c r="A1209"/>
      <c r="B1209"/>
      <c r="C1209"/>
      <c r="D1209"/>
      <c r="E1209"/>
      <c r="F1209"/>
      <c r="G1209"/>
      <c r="H1209"/>
      <c r="I1209"/>
      <c r="J1209"/>
      <c r="K1209"/>
    </row>
    <row r="1210" spans="1:11" ht="14.4" x14ac:dyDescent="0.3">
      <c r="A1210"/>
      <c r="B1210"/>
      <c r="C1210"/>
      <c r="D1210"/>
      <c r="E1210"/>
      <c r="F1210"/>
      <c r="G1210"/>
      <c r="H1210"/>
      <c r="I1210"/>
      <c r="J1210"/>
      <c r="K1210"/>
    </row>
    <row r="1211" spans="1:11" ht="14.4" x14ac:dyDescent="0.3">
      <c r="A1211"/>
      <c r="B1211"/>
      <c r="C1211"/>
      <c r="D1211"/>
      <c r="E1211"/>
      <c r="F1211"/>
      <c r="G1211"/>
      <c r="H1211"/>
      <c r="I1211"/>
      <c r="J1211"/>
      <c r="K1211"/>
    </row>
    <row r="1212" spans="1:11" ht="14.4" x14ac:dyDescent="0.3">
      <c r="A1212"/>
      <c r="B1212"/>
      <c r="C1212"/>
      <c r="D1212"/>
      <c r="E1212"/>
      <c r="F1212"/>
      <c r="G1212"/>
      <c r="H1212"/>
      <c r="I1212"/>
      <c r="J1212"/>
      <c r="K1212"/>
    </row>
    <row r="1213" spans="1:11" ht="14.4" x14ac:dyDescent="0.3">
      <c r="A1213"/>
      <c r="B1213"/>
      <c r="C1213"/>
      <c r="D1213"/>
      <c r="E1213"/>
      <c r="F1213"/>
      <c r="G1213"/>
      <c r="H1213"/>
      <c r="I1213"/>
      <c r="J1213"/>
      <c r="K1213"/>
    </row>
    <row r="1214" spans="1:11" ht="14.4" x14ac:dyDescent="0.3">
      <c r="A1214"/>
      <c r="B1214"/>
      <c r="C1214"/>
      <c r="D1214"/>
      <c r="E1214"/>
      <c r="F1214"/>
      <c r="G1214"/>
      <c r="H1214"/>
      <c r="I1214"/>
      <c r="J1214"/>
      <c r="K1214"/>
    </row>
    <row r="1215" spans="1:11" ht="14.4" x14ac:dyDescent="0.3">
      <c r="A1215"/>
      <c r="B1215"/>
      <c r="C1215"/>
      <c r="D1215"/>
      <c r="E1215"/>
      <c r="F1215"/>
      <c r="G1215"/>
      <c r="H1215"/>
      <c r="I1215"/>
      <c r="J1215"/>
      <c r="K1215"/>
    </row>
    <row r="1216" spans="1:11" ht="14.4" x14ac:dyDescent="0.3">
      <c r="A1216"/>
      <c r="B1216"/>
      <c r="C1216"/>
      <c r="D1216"/>
      <c r="E1216"/>
      <c r="F1216"/>
      <c r="G1216"/>
      <c r="H1216"/>
      <c r="I1216"/>
      <c r="J1216"/>
      <c r="K1216"/>
    </row>
    <row r="1217" spans="1:11" ht="14.4" x14ac:dyDescent="0.3">
      <c r="A1217"/>
      <c r="B1217"/>
      <c r="C1217"/>
      <c r="D1217"/>
      <c r="E1217"/>
      <c r="F1217"/>
      <c r="G1217"/>
      <c r="H1217"/>
      <c r="I1217"/>
      <c r="J1217"/>
      <c r="K1217"/>
    </row>
    <row r="1218" spans="1:11" ht="14.4" x14ac:dyDescent="0.3">
      <c r="A1218"/>
      <c r="B1218"/>
      <c r="C1218"/>
      <c r="D1218"/>
      <c r="E1218"/>
      <c r="F1218"/>
      <c r="G1218"/>
      <c r="H1218"/>
      <c r="I1218"/>
      <c r="J1218"/>
      <c r="K1218"/>
    </row>
    <row r="1262" spans="1:9" x14ac:dyDescent="0.3">
      <c r="A1262" s="34"/>
      <c r="B1262" s="30"/>
      <c r="C1262" s="30"/>
      <c r="D1262" s="30"/>
      <c r="E1262" s="30"/>
      <c r="F1262" s="30"/>
      <c r="G1262" s="30"/>
      <c r="H1262" s="30"/>
      <c r="I1262" s="30"/>
    </row>
    <row r="1263" spans="1:9" x14ac:dyDescent="0.3">
      <c r="A1263" s="34"/>
      <c r="B1263" s="30"/>
      <c r="C1263" s="30"/>
      <c r="D1263" s="30"/>
      <c r="E1263" s="30"/>
      <c r="F1263" s="30"/>
      <c r="G1263" s="30"/>
      <c r="H1263" s="30"/>
      <c r="I1263" s="30"/>
    </row>
    <row r="1264" spans="1:9" x14ac:dyDescent="0.3">
      <c r="A1264" s="34"/>
      <c r="B1264" s="30"/>
      <c r="C1264" s="30"/>
      <c r="D1264" s="30"/>
      <c r="E1264" s="30"/>
      <c r="F1264" s="30"/>
      <c r="G1264" s="30"/>
      <c r="H1264" s="30"/>
      <c r="I1264" s="30"/>
    </row>
    <row r="1265" spans="1:9" x14ac:dyDescent="0.3">
      <c r="A1265" s="34"/>
      <c r="B1265" s="30"/>
      <c r="C1265" s="30"/>
      <c r="D1265" s="30"/>
      <c r="E1265" s="30"/>
      <c r="F1265" s="30"/>
      <c r="G1265" s="30"/>
      <c r="H1265" s="30"/>
      <c r="I1265" s="30"/>
    </row>
    <row r="1266" spans="1:9" x14ac:dyDescent="0.3">
      <c r="A1266" s="34"/>
      <c r="B1266" s="30"/>
      <c r="C1266" s="30"/>
      <c r="D1266" s="30"/>
      <c r="E1266" s="30"/>
      <c r="F1266" s="30"/>
      <c r="G1266" s="30"/>
      <c r="H1266" s="30"/>
      <c r="I1266" s="30"/>
    </row>
    <row r="1267" spans="1:9" x14ac:dyDescent="0.3">
      <c r="A1267" s="34"/>
      <c r="B1267" s="30"/>
      <c r="C1267" s="30"/>
      <c r="D1267" s="30"/>
      <c r="E1267" s="30"/>
      <c r="F1267" s="30"/>
      <c r="G1267" s="30"/>
      <c r="H1267" s="30"/>
      <c r="I1267" s="30"/>
    </row>
    <row r="1268" spans="1:9" x14ac:dyDescent="0.3">
      <c r="A1268" s="34"/>
      <c r="B1268" s="30"/>
      <c r="C1268" s="30"/>
      <c r="D1268" s="30"/>
      <c r="E1268" s="30"/>
      <c r="F1268" s="30"/>
      <c r="G1268" s="30"/>
      <c r="H1268" s="30"/>
      <c r="I1268" s="30"/>
    </row>
    <row r="1269" spans="1:9" x14ac:dyDescent="0.3">
      <c r="A1269" s="34"/>
      <c r="B1269" s="30"/>
      <c r="C1269" s="30"/>
      <c r="D1269" s="30"/>
      <c r="E1269" s="30"/>
      <c r="F1269" s="30"/>
      <c r="G1269" s="30"/>
      <c r="H1269" s="30"/>
      <c r="I1269" s="30"/>
    </row>
    <row r="1270" spans="1:9" x14ac:dyDescent="0.3">
      <c r="A1270" s="34"/>
      <c r="B1270" s="30"/>
      <c r="C1270" s="30"/>
      <c r="D1270" s="30"/>
      <c r="E1270" s="30"/>
      <c r="F1270" s="30"/>
      <c r="G1270" s="30"/>
      <c r="H1270" s="30"/>
      <c r="I1270" s="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38"/>
  <sheetViews>
    <sheetView showGridLines="0" topLeftCell="A120" workbookViewId="0">
      <selection activeCell="A134" sqref="A134"/>
    </sheetView>
  </sheetViews>
  <sheetFormatPr defaultRowHeight="14.4" x14ac:dyDescent="0.3"/>
  <cols>
    <col min="1" max="1" width="37.109375" bestFit="1" customWidth="1"/>
    <col min="2" max="4" width="37.109375" customWidth="1"/>
    <col min="5" max="5" width="37.109375" bestFit="1" customWidth="1"/>
    <col min="6" max="6" width="19.33203125" bestFit="1" customWidth="1"/>
    <col min="8" max="8" width="8.88671875" bestFit="1" customWidth="1"/>
    <col min="9" max="9" width="146.33203125" bestFit="1" customWidth="1"/>
  </cols>
  <sheetData>
    <row r="1" spans="1:9" x14ac:dyDescent="0.3">
      <c r="A1" s="17" t="s">
        <v>126</v>
      </c>
      <c r="B1" s="17" t="s">
        <v>247</v>
      </c>
      <c r="C1" s="17" t="s">
        <v>248</v>
      </c>
      <c r="D1" s="17" t="s">
        <v>249</v>
      </c>
      <c r="E1" s="17" t="s">
        <v>0</v>
      </c>
      <c r="F1" s="17" t="s">
        <v>125</v>
      </c>
      <c r="H1" s="17" t="s">
        <v>127</v>
      </c>
      <c r="I1" s="17" t="s">
        <v>128</v>
      </c>
    </row>
    <row r="2" spans="1:9" x14ac:dyDescent="0.3">
      <c r="A2" s="15" t="s">
        <v>129</v>
      </c>
      <c r="B2" s="15" t="str">
        <f>CONCATENATE($A2,B$1)</f>
        <v>Albany-Schenectady-Troy, NY__UPPER MIDSCALE</v>
      </c>
      <c r="C2" s="15" t="str">
        <f>CONCATENATE($A2,C$1)</f>
        <v>Albany-Schenectady-Troy, NY__UPSCALE AND UPPER UPSCALE</v>
      </c>
      <c r="D2" s="15" t="str">
        <f>CONCATENATE($A2,D$1)</f>
        <v>Albany-Schenectady-Troy, NY__LUXURY</v>
      </c>
      <c r="E2" s="15" t="s">
        <v>15</v>
      </c>
      <c r="F2" s="15" t="s">
        <v>16</v>
      </c>
      <c r="H2" s="15" t="s">
        <v>130</v>
      </c>
      <c r="I2" s="15" t="s">
        <v>129</v>
      </c>
    </row>
    <row r="3" spans="1:9" x14ac:dyDescent="0.3">
      <c r="A3" s="16" t="s">
        <v>131</v>
      </c>
      <c r="B3" s="15" t="str">
        <f t="shared" ref="B3:D36" si="0">CONCATENATE($A3,B$1)</f>
        <v>ALBERTA CANADA__UPPER MIDSCALE</v>
      </c>
      <c r="C3" s="15" t="str">
        <f t="shared" si="0"/>
        <v>ALBERTA CANADA__UPSCALE AND UPPER UPSCALE</v>
      </c>
      <c r="D3" s="15" t="str">
        <f t="shared" si="0"/>
        <v>ALBERTA CANADA__LUXURY</v>
      </c>
      <c r="E3" s="16" t="s">
        <v>17</v>
      </c>
      <c r="F3" s="15" t="s">
        <v>18</v>
      </c>
      <c r="H3" s="15" t="s">
        <v>132</v>
      </c>
      <c r="I3" s="16" t="s">
        <v>133</v>
      </c>
    </row>
    <row r="4" spans="1:9" x14ac:dyDescent="0.3">
      <c r="A4" s="15" t="s">
        <v>134</v>
      </c>
      <c r="B4" s="15" t="str">
        <f t="shared" si="0"/>
        <v>Albuquerque, NM__UPPER MIDSCALE</v>
      </c>
      <c r="C4" s="15" t="str">
        <f t="shared" si="0"/>
        <v>Albuquerque, NM__UPSCALE AND UPPER UPSCALE</v>
      </c>
      <c r="D4" s="15" t="str">
        <f t="shared" si="0"/>
        <v>Albuquerque, NM__LUXURY</v>
      </c>
      <c r="E4" s="15" t="s">
        <v>19</v>
      </c>
      <c r="F4" s="15" t="s">
        <v>16</v>
      </c>
      <c r="H4" s="15" t="s">
        <v>130</v>
      </c>
      <c r="I4" s="15" t="s">
        <v>134</v>
      </c>
    </row>
    <row r="5" spans="1:9" x14ac:dyDescent="0.3">
      <c r="A5" s="15" t="s">
        <v>135</v>
      </c>
      <c r="B5" s="15" t="str">
        <f t="shared" si="0"/>
        <v>Atlanta-Sandy Springs-Roswell, GA__UPPER MIDSCALE</v>
      </c>
      <c r="C5" s="15" t="str">
        <f t="shared" si="0"/>
        <v>Atlanta-Sandy Springs-Roswell, GA__UPSCALE AND UPPER UPSCALE</v>
      </c>
      <c r="D5" s="15" t="str">
        <f t="shared" si="0"/>
        <v>Atlanta-Sandy Springs-Roswell, GA__LUXURY</v>
      </c>
      <c r="E5" s="15" t="s">
        <v>20</v>
      </c>
      <c r="F5" s="15" t="s">
        <v>16</v>
      </c>
      <c r="H5" s="15" t="s">
        <v>130</v>
      </c>
      <c r="I5" s="15" t="s">
        <v>135</v>
      </c>
    </row>
    <row r="6" spans="1:9" x14ac:dyDescent="0.3">
      <c r="A6" s="15" t="s">
        <v>136</v>
      </c>
      <c r="B6" s="15" t="str">
        <f t="shared" si="0"/>
        <v>Austin-Round Rock, TX__UPPER MIDSCALE</v>
      </c>
      <c r="C6" s="15" t="str">
        <f t="shared" si="0"/>
        <v>Austin-Round Rock, TX__UPSCALE AND UPPER UPSCALE</v>
      </c>
      <c r="D6" s="15" t="str">
        <f t="shared" si="0"/>
        <v>Austin-Round Rock, TX__LUXURY</v>
      </c>
      <c r="E6" s="15" t="s">
        <v>21</v>
      </c>
      <c r="F6" s="15" t="s">
        <v>16</v>
      </c>
      <c r="H6" s="15" t="s">
        <v>130</v>
      </c>
      <c r="I6" s="15" t="s">
        <v>136</v>
      </c>
    </row>
    <row r="7" spans="1:9" x14ac:dyDescent="0.3">
      <c r="A7" s="15" t="s">
        <v>231</v>
      </c>
      <c r="B7" s="15" t="str">
        <f t="shared" si="0"/>
        <v>AUSTRIA__UPPER MIDSCALE</v>
      </c>
      <c r="C7" s="15" t="str">
        <f t="shared" si="0"/>
        <v>AUSTRIA__UPSCALE AND UPPER UPSCALE</v>
      </c>
      <c r="D7" s="15" t="str">
        <f t="shared" si="0"/>
        <v>AUSTRIA__LUXURY</v>
      </c>
      <c r="E7" s="15" t="s">
        <v>231</v>
      </c>
      <c r="F7" s="15" t="s">
        <v>231</v>
      </c>
      <c r="H7" s="15" t="s">
        <v>125</v>
      </c>
      <c r="I7" s="15" t="s">
        <v>231</v>
      </c>
    </row>
    <row r="8" spans="1:9" x14ac:dyDescent="0.3">
      <c r="A8" s="15" t="s">
        <v>22</v>
      </c>
      <c r="B8" s="15" t="str">
        <f t="shared" si="0"/>
        <v>AUSTRALIA__UPPER MIDSCALE</v>
      </c>
      <c r="C8" s="15" t="str">
        <f t="shared" si="0"/>
        <v>AUSTRALIA__UPSCALE AND UPPER UPSCALE</v>
      </c>
      <c r="D8" s="15" t="str">
        <f t="shared" si="0"/>
        <v>AUSTRALIA__LUXURY</v>
      </c>
      <c r="E8" s="15" t="s">
        <v>22</v>
      </c>
      <c r="F8" s="15" t="s">
        <v>22</v>
      </c>
      <c r="H8" s="15" t="s">
        <v>125</v>
      </c>
      <c r="I8" s="15" t="s">
        <v>22</v>
      </c>
    </row>
    <row r="9" spans="1:9" x14ac:dyDescent="0.3">
      <c r="A9" s="16" t="s">
        <v>137</v>
      </c>
      <c r="B9" s="15" t="str">
        <f t="shared" si="0"/>
        <v>BAJIO-CENTRAL MEXICO__UPPER MIDSCALE</v>
      </c>
      <c r="C9" s="15" t="str">
        <f t="shared" si="0"/>
        <v>BAJIO-CENTRAL MEXICO__UPSCALE AND UPPER UPSCALE</v>
      </c>
      <c r="D9" s="15" t="str">
        <f t="shared" si="0"/>
        <v>BAJIO-CENTRAL MEXICO__LUXURY</v>
      </c>
      <c r="E9" s="16" t="s">
        <v>23</v>
      </c>
      <c r="F9" s="15" t="s">
        <v>24</v>
      </c>
      <c r="H9" s="15" t="s">
        <v>132</v>
      </c>
      <c r="I9" s="16" t="s">
        <v>138</v>
      </c>
    </row>
    <row r="10" spans="1:9" x14ac:dyDescent="0.3">
      <c r="A10" s="15" t="s">
        <v>139</v>
      </c>
      <c r="B10" s="15" t="str">
        <f t="shared" si="0"/>
        <v>Baltimore-Columbia-Towson, MD__UPPER MIDSCALE</v>
      </c>
      <c r="C10" s="15" t="str">
        <f t="shared" si="0"/>
        <v>Baltimore-Columbia-Towson, MD__UPSCALE AND UPPER UPSCALE</v>
      </c>
      <c r="D10" s="15" t="str">
        <f t="shared" si="0"/>
        <v>Baltimore-Columbia-Towson, MD__LUXURY</v>
      </c>
      <c r="E10" s="15" t="s">
        <v>25</v>
      </c>
      <c r="F10" s="15" t="s">
        <v>16</v>
      </c>
      <c r="H10" s="15" t="s">
        <v>130</v>
      </c>
      <c r="I10" s="15" t="s">
        <v>139</v>
      </c>
    </row>
    <row r="11" spans="1:9" x14ac:dyDescent="0.3">
      <c r="A11" s="15" t="s">
        <v>140</v>
      </c>
      <c r="B11" s="15" t="str">
        <f t="shared" si="0"/>
        <v>BANGKOK__UPPER MIDSCALE</v>
      </c>
      <c r="C11" s="15" t="str">
        <f t="shared" si="0"/>
        <v>BANGKOK__UPSCALE AND UPPER UPSCALE</v>
      </c>
      <c r="D11" s="15" t="str">
        <f t="shared" si="0"/>
        <v>BANGKOK__LUXURY</v>
      </c>
      <c r="E11" s="15" t="s">
        <v>26</v>
      </c>
      <c r="F11" s="15" t="s">
        <v>27</v>
      </c>
      <c r="H11" s="15" t="s">
        <v>130</v>
      </c>
      <c r="I11" s="15" t="s">
        <v>26</v>
      </c>
    </row>
    <row r="12" spans="1:9" x14ac:dyDescent="0.3">
      <c r="A12" s="16" t="s">
        <v>141</v>
      </c>
      <c r="B12" s="15" t="str">
        <f t="shared" si="0"/>
        <v>BANGKOK 200KM__UPPER MIDSCALE</v>
      </c>
      <c r="C12" s="15" t="str">
        <f t="shared" si="0"/>
        <v>BANGKOK 200KM__UPSCALE AND UPPER UPSCALE</v>
      </c>
      <c r="D12" s="15" t="str">
        <f t="shared" si="0"/>
        <v>BANGKOK 200KM__LUXURY</v>
      </c>
      <c r="E12" s="16" t="s">
        <v>28</v>
      </c>
      <c r="F12" s="15" t="s">
        <v>27</v>
      </c>
      <c r="H12" s="15" t="s">
        <v>132</v>
      </c>
      <c r="I12" s="16" t="s">
        <v>142</v>
      </c>
    </row>
    <row r="13" spans="1:9" x14ac:dyDescent="0.3">
      <c r="A13" s="15" t="s">
        <v>143</v>
      </c>
      <c r="B13" s="15" t="str">
        <f t="shared" si="0"/>
        <v>Baton Rouge, LA__UPPER MIDSCALE</v>
      </c>
      <c r="C13" s="15" t="str">
        <f t="shared" si="0"/>
        <v>Baton Rouge, LA__UPSCALE AND UPPER UPSCALE</v>
      </c>
      <c r="D13" s="15" t="str">
        <f t="shared" si="0"/>
        <v>Baton Rouge, LA__LUXURY</v>
      </c>
      <c r="E13" s="15" t="s">
        <v>29</v>
      </c>
      <c r="F13" s="15" t="s">
        <v>16</v>
      </c>
      <c r="H13" s="15" t="s">
        <v>130</v>
      </c>
      <c r="I13" s="15" t="s">
        <v>143</v>
      </c>
    </row>
    <row r="14" spans="1:9" x14ac:dyDescent="0.3">
      <c r="A14" s="15" t="s">
        <v>144</v>
      </c>
      <c r="B14" s="15" t="str">
        <f t="shared" si="0"/>
        <v>BEIJING__UPPER MIDSCALE</v>
      </c>
      <c r="C14" s="15" t="str">
        <f t="shared" si="0"/>
        <v>BEIJING__UPSCALE AND UPPER UPSCALE</v>
      </c>
      <c r="D14" s="15" t="str">
        <f t="shared" si="0"/>
        <v>BEIJING__LUXURY</v>
      </c>
      <c r="E14" s="15" t="s">
        <v>30</v>
      </c>
      <c r="F14" s="15" t="s">
        <v>31</v>
      </c>
      <c r="H14" s="15" t="s">
        <v>130</v>
      </c>
      <c r="I14" s="15" t="s">
        <v>30</v>
      </c>
    </row>
    <row r="15" spans="1:9" x14ac:dyDescent="0.3">
      <c r="A15" s="15" t="s">
        <v>257</v>
      </c>
      <c r="B15" s="15" t="str">
        <f t="shared" si="0"/>
        <v>BIRMINGHAM__UPPER MIDSCALE</v>
      </c>
      <c r="C15" s="15" t="str">
        <f t="shared" si="0"/>
        <v>BIRMINGHAM__UPSCALE AND UPPER UPSCALE</v>
      </c>
      <c r="D15" s="15" t="str">
        <f t="shared" si="0"/>
        <v>BIRMINGHAM__LUXURY</v>
      </c>
      <c r="E15" s="15" t="s">
        <v>257</v>
      </c>
      <c r="F15" s="15" t="s">
        <v>70</v>
      </c>
      <c r="H15" s="15" t="s">
        <v>130</v>
      </c>
      <c r="I15" s="15" t="s">
        <v>257</v>
      </c>
    </row>
    <row r="16" spans="1:9" x14ac:dyDescent="0.3">
      <c r="A16" s="15" t="s">
        <v>145</v>
      </c>
      <c r="B16" s="15" t="str">
        <f t="shared" si="0"/>
        <v>Birmingham-Hoover, AL__UPPER MIDSCALE</v>
      </c>
      <c r="C16" s="15" t="str">
        <f t="shared" si="0"/>
        <v>Birmingham-Hoover, AL__UPSCALE AND UPPER UPSCALE</v>
      </c>
      <c r="D16" s="15" t="str">
        <f t="shared" si="0"/>
        <v>Birmingham-Hoover, AL__LUXURY</v>
      </c>
      <c r="E16" s="15" t="s">
        <v>32</v>
      </c>
      <c r="F16" s="15" t="s">
        <v>16</v>
      </c>
      <c r="H16" s="15" t="s">
        <v>130</v>
      </c>
      <c r="I16" s="15" t="s">
        <v>145</v>
      </c>
    </row>
    <row r="17" spans="1:9" x14ac:dyDescent="0.3">
      <c r="A17" s="15" t="s">
        <v>146</v>
      </c>
      <c r="B17" s="15" t="str">
        <f t="shared" si="0"/>
        <v>Boston-Cambridge-Newton, MA-NH__UPPER MIDSCALE</v>
      </c>
      <c r="C17" s="15" t="str">
        <f t="shared" si="0"/>
        <v>Boston-Cambridge-Newton, MA-NH__UPSCALE AND UPPER UPSCALE</v>
      </c>
      <c r="D17" s="15" t="str">
        <f t="shared" si="0"/>
        <v>Boston-Cambridge-Newton, MA-NH__LUXURY</v>
      </c>
      <c r="E17" s="15" t="s">
        <v>33</v>
      </c>
      <c r="F17" s="15" t="s">
        <v>16</v>
      </c>
      <c r="H17" s="15" t="s">
        <v>130</v>
      </c>
      <c r="I17" s="15" t="s">
        <v>146</v>
      </c>
    </row>
    <row r="18" spans="1:9" x14ac:dyDescent="0.3">
      <c r="A18" s="15" t="s">
        <v>232</v>
      </c>
      <c r="B18" s="15" t="str">
        <f t="shared" si="0"/>
        <v>BRAZIL__UPPER MIDSCALE</v>
      </c>
      <c r="C18" s="15" t="str">
        <f t="shared" si="0"/>
        <v>BRAZIL__UPSCALE AND UPPER UPSCALE</v>
      </c>
      <c r="D18" s="15" t="str">
        <f t="shared" si="0"/>
        <v>BRAZIL__LUXURY</v>
      </c>
      <c r="E18" s="15" t="s">
        <v>232</v>
      </c>
      <c r="F18" s="15" t="s">
        <v>232</v>
      </c>
      <c r="H18" s="15" t="s">
        <v>125</v>
      </c>
      <c r="I18" s="15" t="s">
        <v>232</v>
      </c>
    </row>
    <row r="19" spans="1:9" x14ac:dyDescent="0.3">
      <c r="A19" s="15" t="s">
        <v>147</v>
      </c>
      <c r="B19" s="15" t="str">
        <f t="shared" si="0"/>
        <v>Bridgeport-Stamford-Norwalk, CT__UPPER MIDSCALE</v>
      </c>
      <c r="C19" s="15" t="str">
        <f t="shared" si="0"/>
        <v>Bridgeport-Stamford-Norwalk, CT__UPSCALE AND UPPER UPSCALE</v>
      </c>
      <c r="D19" s="15" t="str">
        <f t="shared" si="0"/>
        <v>Bridgeport-Stamford-Norwalk, CT__LUXURY</v>
      </c>
      <c r="E19" s="15" t="s">
        <v>34</v>
      </c>
      <c r="F19" s="15" t="s">
        <v>16</v>
      </c>
      <c r="H19" s="15" t="s">
        <v>130</v>
      </c>
      <c r="I19" s="15" t="s">
        <v>147</v>
      </c>
    </row>
    <row r="20" spans="1:9" x14ac:dyDescent="0.3">
      <c r="A20" s="15" t="s">
        <v>18</v>
      </c>
      <c r="B20" s="15" t="str">
        <f t="shared" si="0"/>
        <v>CANADA__UPPER MIDSCALE</v>
      </c>
      <c r="C20" s="15" t="str">
        <f t="shared" si="0"/>
        <v>CANADA__UPSCALE AND UPPER UPSCALE</v>
      </c>
      <c r="D20" s="15" t="str">
        <f t="shared" si="0"/>
        <v>CANADA__LUXURY</v>
      </c>
      <c r="E20" s="15" t="s">
        <v>18</v>
      </c>
      <c r="F20" s="15" t="s">
        <v>18</v>
      </c>
      <c r="H20" s="15" t="s">
        <v>125</v>
      </c>
      <c r="I20" s="15" t="s">
        <v>18</v>
      </c>
    </row>
    <row r="21" spans="1:9" x14ac:dyDescent="0.3">
      <c r="A21" s="16" t="s">
        <v>36</v>
      </c>
      <c r="B21" s="15" t="str">
        <f t="shared" si="0"/>
        <v>CARIBBEAN__UPPER MIDSCALE</v>
      </c>
      <c r="C21" s="15" t="str">
        <f t="shared" si="0"/>
        <v>CARIBBEAN__UPSCALE AND UPPER UPSCALE</v>
      </c>
      <c r="D21" s="15" t="str">
        <f t="shared" si="0"/>
        <v>CARIBBEAN__LUXURY</v>
      </c>
      <c r="E21" s="16" t="s">
        <v>35</v>
      </c>
      <c r="F21" s="15" t="s">
        <v>36</v>
      </c>
      <c r="H21" s="15" t="s">
        <v>132</v>
      </c>
      <c r="I21" s="16" t="s">
        <v>148</v>
      </c>
    </row>
    <row r="22" spans="1:9" x14ac:dyDescent="0.3">
      <c r="A22" s="15" t="s">
        <v>149</v>
      </c>
      <c r="B22" s="15" t="str">
        <f t="shared" si="0"/>
        <v>Charleston-North Charleston, SC__UPPER MIDSCALE</v>
      </c>
      <c r="C22" s="15" t="str">
        <f t="shared" si="0"/>
        <v>Charleston-North Charleston, SC__UPSCALE AND UPPER UPSCALE</v>
      </c>
      <c r="D22" s="15" t="str">
        <f t="shared" si="0"/>
        <v>Charleston-North Charleston, SC__LUXURY</v>
      </c>
      <c r="E22" s="15" t="s">
        <v>37</v>
      </c>
      <c r="F22" s="15" t="s">
        <v>16</v>
      </c>
      <c r="H22" s="15" t="s">
        <v>130</v>
      </c>
      <c r="I22" s="15" t="s">
        <v>149</v>
      </c>
    </row>
    <row r="23" spans="1:9" x14ac:dyDescent="0.3">
      <c r="A23" s="15" t="s">
        <v>150</v>
      </c>
      <c r="B23" s="15" t="str">
        <f t="shared" si="0"/>
        <v>Charlotte-Concord-Gastonia, NC-SC__UPPER MIDSCALE</v>
      </c>
      <c r="C23" s="15" t="str">
        <f t="shared" si="0"/>
        <v>Charlotte-Concord-Gastonia, NC-SC__UPSCALE AND UPPER UPSCALE</v>
      </c>
      <c r="D23" s="15" t="str">
        <f t="shared" si="0"/>
        <v>Charlotte-Concord-Gastonia, NC-SC__LUXURY</v>
      </c>
      <c r="E23" s="15" t="s">
        <v>38</v>
      </c>
      <c r="F23" s="15" t="s">
        <v>16</v>
      </c>
      <c r="H23" s="15" t="s">
        <v>130</v>
      </c>
      <c r="I23" s="15" t="s">
        <v>150</v>
      </c>
    </row>
    <row r="24" spans="1:9" x14ac:dyDescent="0.3">
      <c r="A24" s="15" t="s">
        <v>151</v>
      </c>
      <c r="B24" s="15" t="str">
        <f t="shared" si="0"/>
        <v>Chicago-Naperville-Elgin, IL-IN-WI__UPPER MIDSCALE</v>
      </c>
      <c r="C24" s="15" t="str">
        <f t="shared" si="0"/>
        <v>Chicago-Naperville-Elgin, IL-IN-WI__UPSCALE AND UPPER UPSCALE</v>
      </c>
      <c r="D24" s="15" t="str">
        <f t="shared" si="0"/>
        <v>Chicago-Naperville-Elgin, IL-IN-WI__LUXURY</v>
      </c>
      <c r="E24" s="15" t="s">
        <v>39</v>
      </c>
      <c r="F24" s="15" t="s">
        <v>16</v>
      </c>
      <c r="H24" s="15" t="s">
        <v>130</v>
      </c>
      <c r="I24" s="15" t="s">
        <v>151</v>
      </c>
    </row>
    <row r="25" spans="1:9" x14ac:dyDescent="0.3">
      <c r="A25" s="15" t="s">
        <v>31</v>
      </c>
      <c r="B25" s="15" t="str">
        <f t="shared" si="0"/>
        <v>CHINA__UPPER MIDSCALE</v>
      </c>
      <c r="C25" s="15" t="str">
        <f t="shared" si="0"/>
        <v>CHINA__UPSCALE AND UPPER UPSCALE</v>
      </c>
      <c r="D25" s="15" t="str">
        <f t="shared" si="0"/>
        <v>CHINA__LUXURY</v>
      </c>
      <c r="E25" s="15" t="s">
        <v>31</v>
      </c>
      <c r="F25" s="15" t="s">
        <v>31</v>
      </c>
      <c r="H25" s="15" t="s">
        <v>125</v>
      </c>
      <c r="I25" s="15" t="s">
        <v>31</v>
      </c>
    </row>
    <row r="26" spans="1:9" x14ac:dyDescent="0.3">
      <c r="A26" s="15" t="s">
        <v>152</v>
      </c>
      <c r="B26" s="15" t="str">
        <f t="shared" si="0"/>
        <v>Cincinnati, OH-KY-IN__UPPER MIDSCALE</v>
      </c>
      <c r="C26" s="15" t="str">
        <f t="shared" si="0"/>
        <v>Cincinnati, OH-KY-IN__UPSCALE AND UPPER UPSCALE</v>
      </c>
      <c r="D26" s="15" t="str">
        <f t="shared" si="0"/>
        <v>Cincinnati, OH-KY-IN__LUXURY</v>
      </c>
      <c r="E26" s="15" t="s">
        <v>40</v>
      </c>
      <c r="F26" s="15" t="s">
        <v>16</v>
      </c>
      <c r="H26" s="15" t="s">
        <v>130</v>
      </c>
      <c r="I26" s="15" t="s">
        <v>152</v>
      </c>
    </row>
    <row r="27" spans="1:9" x14ac:dyDescent="0.3">
      <c r="A27" s="15" t="s">
        <v>153</v>
      </c>
      <c r="B27" s="15" t="str">
        <f t="shared" si="0"/>
        <v>Cleveland-Elyria, OH__UPPER MIDSCALE</v>
      </c>
      <c r="C27" s="15" t="str">
        <f t="shared" si="0"/>
        <v>Cleveland-Elyria, OH__UPSCALE AND UPPER UPSCALE</v>
      </c>
      <c r="D27" s="15" t="str">
        <f t="shared" si="0"/>
        <v>Cleveland-Elyria, OH__LUXURY</v>
      </c>
      <c r="E27" s="15" t="s">
        <v>41</v>
      </c>
      <c r="F27" s="15" t="s">
        <v>16</v>
      </c>
      <c r="H27" s="15" t="s">
        <v>130</v>
      </c>
      <c r="I27" s="15" t="s">
        <v>153</v>
      </c>
    </row>
    <row r="28" spans="1:9" x14ac:dyDescent="0.3">
      <c r="A28" s="15" t="s">
        <v>154</v>
      </c>
      <c r="B28" s="15" t="str">
        <f t="shared" si="0"/>
        <v>Colorado Springs, CO__UPPER MIDSCALE</v>
      </c>
      <c r="C28" s="15" t="str">
        <f t="shared" si="0"/>
        <v>Colorado Springs, CO__UPSCALE AND UPPER UPSCALE</v>
      </c>
      <c r="D28" s="15" t="str">
        <f t="shared" si="0"/>
        <v>Colorado Springs, CO__LUXURY</v>
      </c>
      <c r="E28" s="15" t="s">
        <v>42</v>
      </c>
      <c r="F28" s="15" t="s">
        <v>16</v>
      </c>
      <c r="H28" s="15" t="s">
        <v>130</v>
      </c>
      <c r="I28" s="15" t="s">
        <v>154</v>
      </c>
    </row>
    <row r="29" spans="1:9" x14ac:dyDescent="0.3">
      <c r="A29" s="15" t="s">
        <v>155</v>
      </c>
      <c r="B29" s="15" t="str">
        <f t="shared" si="0"/>
        <v>Columbus, OH__UPPER MIDSCALE</v>
      </c>
      <c r="C29" s="15" t="str">
        <f t="shared" si="0"/>
        <v>Columbus, OH__UPSCALE AND UPPER UPSCALE</v>
      </c>
      <c r="D29" s="15" t="str">
        <f t="shared" si="0"/>
        <v>Columbus, OH__LUXURY</v>
      </c>
      <c r="E29" s="15" t="s">
        <v>43</v>
      </c>
      <c r="F29" s="15" t="s">
        <v>16</v>
      </c>
      <c r="H29" s="15" t="s">
        <v>130</v>
      </c>
      <c r="I29" s="15" t="s">
        <v>155</v>
      </c>
    </row>
    <row r="30" spans="1:9" x14ac:dyDescent="0.3">
      <c r="A30" s="15" t="s">
        <v>44</v>
      </c>
      <c r="B30" s="15" t="str">
        <f t="shared" si="0"/>
        <v>COSTA RICA__UPPER MIDSCALE</v>
      </c>
      <c r="C30" s="15" t="str">
        <f t="shared" si="0"/>
        <v>COSTA RICA__UPSCALE AND UPPER UPSCALE</v>
      </c>
      <c r="D30" s="15" t="str">
        <f t="shared" si="0"/>
        <v>COSTA RICA__LUXURY</v>
      </c>
      <c r="E30" s="15" t="s">
        <v>44</v>
      </c>
      <c r="F30" s="15" t="s">
        <v>44</v>
      </c>
      <c r="H30" s="15" t="s">
        <v>125</v>
      </c>
      <c r="I30" s="15" t="s">
        <v>44</v>
      </c>
    </row>
    <row r="31" spans="1:9" x14ac:dyDescent="0.3">
      <c r="A31" s="15" t="s">
        <v>156</v>
      </c>
      <c r="B31" s="15" t="str">
        <f t="shared" si="0"/>
        <v>Dallas-Fort Worth-Arlington, TX__UPPER MIDSCALE</v>
      </c>
      <c r="C31" s="15" t="str">
        <f t="shared" si="0"/>
        <v>Dallas-Fort Worth-Arlington, TX__UPSCALE AND UPPER UPSCALE</v>
      </c>
      <c r="D31" s="15" t="str">
        <f t="shared" si="0"/>
        <v>Dallas-Fort Worth-Arlington, TX__LUXURY</v>
      </c>
      <c r="E31" s="15" t="s">
        <v>45</v>
      </c>
      <c r="F31" s="15" t="s">
        <v>16</v>
      </c>
      <c r="H31" s="15" t="s">
        <v>130</v>
      </c>
      <c r="I31" s="15" t="s">
        <v>156</v>
      </c>
    </row>
    <row r="32" spans="1:9" x14ac:dyDescent="0.3">
      <c r="A32" s="15" t="s">
        <v>157</v>
      </c>
      <c r="B32" s="15" t="str">
        <f t="shared" si="0"/>
        <v>Denver-Aurora-Lakewood, CO__UPPER MIDSCALE</v>
      </c>
      <c r="C32" s="15" t="str">
        <f t="shared" si="0"/>
        <v>Denver-Aurora-Lakewood, CO__UPSCALE AND UPPER UPSCALE</v>
      </c>
      <c r="D32" s="15" t="str">
        <f t="shared" si="0"/>
        <v>Denver-Aurora-Lakewood, CO__LUXURY</v>
      </c>
      <c r="E32" s="15" t="s">
        <v>46</v>
      </c>
      <c r="F32" s="15" t="s">
        <v>16</v>
      </c>
      <c r="H32" s="15" t="s">
        <v>130</v>
      </c>
      <c r="I32" s="15" t="s">
        <v>157</v>
      </c>
    </row>
    <row r="33" spans="1:9" x14ac:dyDescent="0.3">
      <c r="A33" s="15" t="s">
        <v>158</v>
      </c>
      <c r="B33" s="15" t="str">
        <f t="shared" si="0"/>
        <v>Detroit-Warren-Dearborn, MI__UPPER MIDSCALE</v>
      </c>
      <c r="C33" s="15" t="str">
        <f t="shared" si="0"/>
        <v>Detroit-Warren-Dearborn, MI__UPSCALE AND UPPER UPSCALE</v>
      </c>
      <c r="D33" s="15" t="str">
        <f t="shared" si="0"/>
        <v>Detroit-Warren-Dearborn, MI__LUXURY</v>
      </c>
      <c r="E33" s="15" t="s">
        <v>47</v>
      </c>
      <c r="F33" s="15" t="s">
        <v>16</v>
      </c>
      <c r="H33" s="15" t="s">
        <v>130</v>
      </c>
      <c r="I33" s="15" t="s">
        <v>158</v>
      </c>
    </row>
    <row r="34" spans="1:9" x14ac:dyDescent="0.3">
      <c r="A34" s="15" t="s">
        <v>258</v>
      </c>
      <c r="B34" s="15" t="str">
        <f t="shared" si="0"/>
        <v>DOHA__UPPER MIDSCALE</v>
      </c>
      <c r="C34" s="15" t="str">
        <f t="shared" si="0"/>
        <v>DOHA__UPSCALE AND UPPER UPSCALE</v>
      </c>
      <c r="D34" s="15" t="str">
        <f t="shared" si="0"/>
        <v>DOHA__LUXURY</v>
      </c>
      <c r="E34" s="15" t="s">
        <v>265</v>
      </c>
      <c r="F34" s="15" t="s">
        <v>266</v>
      </c>
      <c r="H34" s="15" t="s">
        <v>130</v>
      </c>
      <c r="I34" s="15" t="s">
        <v>265</v>
      </c>
    </row>
    <row r="35" spans="1:9" x14ac:dyDescent="0.3">
      <c r="A35" s="15" t="s">
        <v>159</v>
      </c>
      <c r="B35" s="15" t="str">
        <f t="shared" si="0"/>
        <v>DUBAI__UPPER MIDSCALE</v>
      </c>
      <c r="C35" s="15" t="str">
        <f t="shared" si="0"/>
        <v>DUBAI__UPSCALE AND UPPER UPSCALE</v>
      </c>
      <c r="D35" s="15" t="str">
        <f t="shared" si="0"/>
        <v>DUBAI__LUXURY</v>
      </c>
      <c r="E35" s="15" t="s">
        <v>48</v>
      </c>
      <c r="F35" s="15" t="s">
        <v>49</v>
      </c>
      <c r="H35" s="15" t="s">
        <v>130</v>
      </c>
      <c r="I35" s="15" t="s">
        <v>48</v>
      </c>
    </row>
    <row r="36" spans="1:9" x14ac:dyDescent="0.3">
      <c r="A36" s="15" t="s">
        <v>160</v>
      </c>
      <c r="B36" s="15" t="str">
        <f t="shared" si="0"/>
        <v>Durham-Chapel Hill, NC__UPPER MIDSCALE</v>
      </c>
      <c r="C36" s="15" t="str">
        <f t="shared" si="0"/>
        <v>Durham-Chapel Hill, NC__UPSCALE AND UPPER UPSCALE</v>
      </c>
      <c r="D36" s="15" t="str">
        <f t="shared" si="0"/>
        <v>Durham-Chapel Hill, NC__LUXURY</v>
      </c>
      <c r="E36" s="15" t="s">
        <v>50</v>
      </c>
      <c r="F36" s="15" t="s">
        <v>16</v>
      </c>
      <c r="H36" s="15" t="s">
        <v>130</v>
      </c>
      <c r="I36" s="15" t="s">
        <v>160</v>
      </c>
    </row>
    <row r="37" spans="1:9" x14ac:dyDescent="0.3">
      <c r="A37" s="15" t="s">
        <v>233</v>
      </c>
      <c r="B37" s="15" t="str">
        <f t="shared" ref="B37:D71" si="1">CONCATENATE($A37,B$1)</f>
        <v>EGYPT__UPPER MIDSCALE</v>
      </c>
      <c r="C37" s="15" t="str">
        <f t="shared" si="1"/>
        <v>EGYPT__UPSCALE AND UPPER UPSCALE</v>
      </c>
      <c r="D37" s="15" t="str">
        <f t="shared" si="1"/>
        <v>EGYPT__LUXURY</v>
      </c>
      <c r="E37" s="15" t="s">
        <v>233</v>
      </c>
      <c r="F37" s="15" t="s">
        <v>233</v>
      </c>
      <c r="H37" s="15" t="s">
        <v>125</v>
      </c>
      <c r="I37" s="15" t="s">
        <v>233</v>
      </c>
    </row>
    <row r="38" spans="1:9" x14ac:dyDescent="0.3">
      <c r="A38" s="15" t="s">
        <v>51</v>
      </c>
      <c r="B38" s="15" t="str">
        <f t="shared" si="1"/>
        <v>FRANCE__UPPER MIDSCALE</v>
      </c>
      <c r="C38" s="15" t="str">
        <f t="shared" si="1"/>
        <v>FRANCE__UPSCALE AND UPPER UPSCALE</v>
      </c>
      <c r="D38" s="15" t="str">
        <f t="shared" si="1"/>
        <v>FRANCE__LUXURY</v>
      </c>
      <c r="E38" s="15" t="s">
        <v>51</v>
      </c>
      <c r="F38" s="15" t="s">
        <v>51</v>
      </c>
      <c r="H38" s="15" t="s">
        <v>125</v>
      </c>
      <c r="I38" s="15" t="s">
        <v>51</v>
      </c>
    </row>
    <row r="39" spans="1:9" x14ac:dyDescent="0.3">
      <c r="A39" s="15" t="s">
        <v>52</v>
      </c>
      <c r="B39" s="15" t="str">
        <f t="shared" si="1"/>
        <v>GERMANY__UPPER MIDSCALE</v>
      </c>
      <c r="C39" s="15" t="str">
        <f t="shared" si="1"/>
        <v>GERMANY__UPSCALE AND UPPER UPSCALE</v>
      </c>
      <c r="D39" s="15" t="str">
        <f t="shared" si="1"/>
        <v>GERMANY__LUXURY</v>
      </c>
      <c r="E39" s="15" t="s">
        <v>52</v>
      </c>
      <c r="F39" s="15" t="s">
        <v>52</v>
      </c>
      <c r="H39" s="15" t="s">
        <v>125</v>
      </c>
      <c r="I39" s="15" t="s">
        <v>52</v>
      </c>
    </row>
    <row r="40" spans="1:9" x14ac:dyDescent="0.3">
      <c r="A40" s="15" t="s">
        <v>161</v>
      </c>
      <c r="B40" s="15" t="str">
        <f t="shared" si="1"/>
        <v>Greensboro-High Point, NC__UPPER MIDSCALE</v>
      </c>
      <c r="C40" s="15" t="str">
        <f t="shared" si="1"/>
        <v>Greensboro-High Point, NC__UPSCALE AND UPPER UPSCALE</v>
      </c>
      <c r="D40" s="15" t="str">
        <f t="shared" si="1"/>
        <v>Greensboro-High Point, NC__LUXURY</v>
      </c>
      <c r="E40" s="15" t="s">
        <v>53</v>
      </c>
      <c r="F40" s="15" t="s">
        <v>16</v>
      </c>
      <c r="H40" s="15" t="s">
        <v>130</v>
      </c>
      <c r="I40" s="15" t="s">
        <v>161</v>
      </c>
    </row>
    <row r="41" spans="1:9" x14ac:dyDescent="0.3">
      <c r="A41" s="16" t="s">
        <v>162</v>
      </c>
      <c r="B41" s="15" t="str">
        <f t="shared" si="1"/>
        <v>GUANGDONG CHINA__UPPER MIDSCALE</v>
      </c>
      <c r="C41" s="15" t="str">
        <f t="shared" si="1"/>
        <v>GUANGDONG CHINA__UPSCALE AND UPPER UPSCALE</v>
      </c>
      <c r="D41" s="15" t="str">
        <f t="shared" si="1"/>
        <v>GUANGDONG CHINA__LUXURY</v>
      </c>
      <c r="E41" s="16" t="s">
        <v>54</v>
      </c>
      <c r="F41" s="15" t="s">
        <v>31</v>
      </c>
      <c r="H41" s="15" t="s">
        <v>132</v>
      </c>
      <c r="I41" s="16" t="s">
        <v>163</v>
      </c>
    </row>
    <row r="42" spans="1:9" x14ac:dyDescent="0.3">
      <c r="A42" s="15" t="s">
        <v>164</v>
      </c>
      <c r="B42" s="15" t="str">
        <f t="shared" si="1"/>
        <v>Hartford-West Hartford-East Hartford, CT__UPPER MIDSCALE</v>
      </c>
      <c r="C42" s="15" t="str">
        <f t="shared" si="1"/>
        <v>Hartford-West Hartford-East Hartford, CT__UPSCALE AND UPPER UPSCALE</v>
      </c>
      <c r="D42" s="15" t="str">
        <f t="shared" si="1"/>
        <v>Hartford-West Hartford-East Hartford, CT__LUXURY</v>
      </c>
      <c r="E42" s="15" t="s">
        <v>55</v>
      </c>
      <c r="F42" s="15" t="s">
        <v>16</v>
      </c>
      <c r="H42" s="15" t="s">
        <v>130</v>
      </c>
      <c r="I42" s="15" t="s">
        <v>164</v>
      </c>
    </row>
    <row r="43" spans="1:9" x14ac:dyDescent="0.3">
      <c r="A43" s="15" t="s">
        <v>165</v>
      </c>
      <c r="B43" s="15" t="str">
        <f t="shared" si="1"/>
        <v>HONG KONG__UPPER MIDSCALE</v>
      </c>
      <c r="C43" s="15" t="str">
        <f t="shared" si="1"/>
        <v>HONG KONG__UPSCALE AND UPPER UPSCALE</v>
      </c>
      <c r="D43" s="15" t="str">
        <f t="shared" si="1"/>
        <v>HONG KONG__LUXURY</v>
      </c>
      <c r="E43" s="15" t="s">
        <v>56</v>
      </c>
      <c r="F43" s="15" t="s">
        <v>31</v>
      </c>
      <c r="H43" s="15" t="s">
        <v>130</v>
      </c>
      <c r="I43" s="15" t="s">
        <v>165</v>
      </c>
    </row>
    <row r="44" spans="1:9" x14ac:dyDescent="0.3">
      <c r="A44" s="15" t="s">
        <v>166</v>
      </c>
      <c r="B44" s="15" t="str">
        <f t="shared" si="1"/>
        <v>Houston-The Woodlands-Sugar Land, TX__UPPER MIDSCALE</v>
      </c>
      <c r="C44" s="15" t="str">
        <f t="shared" si="1"/>
        <v>Houston-The Woodlands-Sugar Land, TX__UPSCALE AND UPPER UPSCALE</v>
      </c>
      <c r="D44" s="15" t="str">
        <f t="shared" si="1"/>
        <v>Houston-The Woodlands-Sugar Land, TX__LUXURY</v>
      </c>
      <c r="E44" s="15" t="s">
        <v>57</v>
      </c>
      <c r="F44" s="15" t="s">
        <v>16</v>
      </c>
      <c r="H44" s="15" t="s">
        <v>130</v>
      </c>
      <c r="I44" s="15" t="s">
        <v>166</v>
      </c>
    </row>
    <row r="45" spans="1:9" x14ac:dyDescent="0.3">
      <c r="A45" s="15" t="s">
        <v>58</v>
      </c>
      <c r="B45" s="15" t="str">
        <f t="shared" si="1"/>
        <v>INDIA__UPPER MIDSCALE</v>
      </c>
      <c r="C45" s="15" t="str">
        <f t="shared" si="1"/>
        <v>INDIA__UPSCALE AND UPPER UPSCALE</v>
      </c>
      <c r="D45" s="15" t="str">
        <f t="shared" si="1"/>
        <v>INDIA__LUXURY</v>
      </c>
      <c r="E45" s="15" t="s">
        <v>58</v>
      </c>
      <c r="F45" s="15" t="s">
        <v>58</v>
      </c>
      <c r="H45" s="15" t="s">
        <v>125</v>
      </c>
      <c r="I45" s="15" t="s">
        <v>58</v>
      </c>
    </row>
    <row r="46" spans="1:9" x14ac:dyDescent="0.3">
      <c r="A46" s="15" t="s">
        <v>167</v>
      </c>
      <c r="B46" s="15" t="str">
        <f t="shared" si="1"/>
        <v>Indianapolis-Carmel-Anderson, IN__UPPER MIDSCALE</v>
      </c>
      <c r="C46" s="15" t="str">
        <f t="shared" si="1"/>
        <v>Indianapolis-Carmel-Anderson, IN__UPSCALE AND UPPER UPSCALE</v>
      </c>
      <c r="D46" s="15" t="str">
        <f t="shared" si="1"/>
        <v>Indianapolis-Carmel-Anderson, IN__LUXURY</v>
      </c>
      <c r="E46" s="15" t="s">
        <v>59</v>
      </c>
      <c r="F46" s="15" t="s">
        <v>16</v>
      </c>
      <c r="H46" s="15" t="s">
        <v>130</v>
      </c>
      <c r="I46" s="15" t="s">
        <v>167</v>
      </c>
    </row>
    <row r="47" spans="1:9" x14ac:dyDescent="0.3">
      <c r="A47" s="15" t="s">
        <v>60</v>
      </c>
      <c r="B47" s="15" t="str">
        <f t="shared" si="1"/>
        <v>INDONESIA__UPPER MIDSCALE</v>
      </c>
      <c r="C47" s="15" t="str">
        <f t="shared" si="1"/>
        <v>INDONESIA__UPSCALE AND UPPER UPSCALE</v>
      </c>
      <c r="D47" s="15" t="str">
        <f t="shared" si="1"/>
        <v>INDONESIA__LUXURY</v>
      </c>
      <c r="E47" s="15" t="s">
        <v>60</v>
      </c>
      <c r="F47" s="15" t="s">
        <v>60</v>
      </c>
      <c r="H47" s="15" t="s">
        <v>125</v>
      </c>
      <c r="I47" s="15" t="s">
        <v>60</v>
      </c>
    </row>
    <row r="48" spans="1:9" x14ac:dyDescent="0.3">
      <c r="A48" s="15" t="s">
        <v>254</v>
      </c>
      <c r="B48" s="15" t="str">
        <f t="shared" si="1"/>
        <v>ISTANBUL__UPPER MIDSCALE</v>
      </c>
      <c r="C48" s="15" t="str">
        <f t="shared" si="1"/>
        <v>ISTANBUL__UPSCALE AND UPPER UPSCALE</v>
      </c>
      <c r="D48" s="15" t="str">
        <f t="shared" si="1"/>
        <v>ISTANBUL__LUXURY</v>
      </c>
      <c r="E48" s="15" t="s">
        <v>254</v>
      </c>
      <c r="F48" s="15" t="s">
        <v>267</v>
      </c>
      <c r="H48" s="15" t="s">
        <v>130</v>
      </c>
      <c r="I48" s="15" t="s">
        <v>268</v>
      </c>
    </row>
    <row r="49" spans="1:9" x14ac:dyDescent="0.3">
      <c r="A49" s="15" t="s">
        <v>168</v>
      </c>
      <c r="B49" s="15" t="str">
        <f t="shared" si="1"/>
        <v>Jacksonville, FL__UPPER MIDSCALE</v>
      </c>
      <c r="C49" s="15" t="str">
        <f t="shared" si="1"/>
        <v>Jacksonville, FL__UPSCALE AND UPPER UPSCALE</v>
      </c>
      <c r="D49" s="15" t="str">
        <f t="shared" si="1"/>
        <v>Jacksonville, FL__LUXURY</v>
      </c>
      <c r="E49" s="15" t="s">
        <v>61</v>
      </c>
      <c r="F49" s="15" t="s">
        <v>16</v>
      </c>
      <c r="H49" s="15" t="s">
        <v>130</v>
      </c>
      <c r="I49" s="15" t="s">
        <v>168</v>
      </c>
    </row>
    <row r="50" spans="1:9" x14ac:dyDescent="0.3">
      <c r="A50" s="15" t="s">
        <v>62</v>
      </c>
      <c r="B50" s="15" t="str">
        <f t="shared" si="1"/>
        <v>JAPAN__UPPER MIDSCALE</v>
      </c>
      <c r="C50" s="15" t="str">
        <f t="shared" si="1"/>
        <v>JAPAN__UPSCALE AND UPPER UPSCALE</v>
      </c>
      <c r="D50" s="15" t="str">
        <f t="shared" si="1"/>
        <v>JAPAN__LUXURY</v>
      </c>
      <c r="E50" s="15" t="s">
        <v>62</v>
      </c>
      <c r="F50" s="15" t="s">
        <v>62</v>
      </c>
      <c r="H50" s="15" t="s">
        <v>125</v>
      </c>
      <c r="I50" s="15" t="s">
        <v>62</v>
      </c>
    </row>
    <row r="51" spans="1:9" x14ac:dyDescent="0.3">
      <c r="A51" s="16" t="s">
        <v>169</v>
      </c>
      <c r="B51" s="15" t="str">
        <f t="shared" si="1"/>
        <v>JAVA ISLAND INDONESIA__UPPER MIDSCALE</v>
      </c>
      <c r="C51" s="15" t="str">
        <f t="shared" si="1"/>
        <v>JAVA ISLAND INDONESIA__UPSCALE AND UPPER UPSCALE</v>
      </c>
      <c r="D51" s="15" t="str">
        <f t="shared" si="1"/>
        <v>JAVA ISLAND INDONESIA__LUXURY</v>
      </c>
      <c r="E51" s="16" t="s">
        <v>63</v>
      </c>
      <c r="F51" s="15" t="s">
        <v>60</v>
      </c>
      <c r="H51" s="15" t="s">
        <v>132</v>
      </c>
      <c r="I51" s="16" t="s">
        <v>170</v>
      </c>
    </row>
    <row r="52" spans="1:9" x14ac:dyDescent="0.3">
      <c r="A52" s="16" t="s">
        <v>171</v>
      </c>
      <c r="B52" s="15" t="str">
        <f t="shared" si="1"/>
        <v>JIANGSU CHINA__UPPER MIDSCALE</v>
      </c>
      <c r="C52" s="15" t="str">
        <f t="shared" si="1"/>
        <v>JIANGSU CHINA__UPSCALE AND UPPER UPSCALE</v>
      </c>
      <c r="D52" s="15" t="str">
        <f t="shared" si="1"/>
        <v>JIANGSU CHINA__LUXURY</v>
      </c>
      <c r="E52" s="16" t="s">
        <v>64</v>
      </c>
      <c r="F52" s="15" t="s">
        <v>31</v>
      </c>
      <c r="H52" s="15" t="s">
        <v>132</v>
      </c>
      <c r="I52" s="16" t="s">
        <v>172</v>
      </c>
    </row>
    <row r="53" spans="1:9" x14ac:dyDescent="0.3">
      <c r="A53" s="16" t="s">
        <v>250</v>
      </c>
      <c r="B53" s="15" t="str">
        <f t="shared" si="1"/>
        <v>JORDAN__UPPER MIDSCALE</v>
      </c>
      <c r="C53" s="15" t="str">
        <f t="shared" si="1"/>
        <v>JORDAN__UPSCALE AND UPPER UPSCALE</v>
      </c>
      <c r="D53" s="15" t="str">
        <f t="shared" si="1"/>
        <v>JORDAN__LUXURY</v>
      </c>
      <c r="E53" s="16" t="s">
        <v>250</v>
      </c>
      <c r="F53" s="15" t="s">
        <v>250</v>
      </c>
      <c r="H53" s="15" t="s">
        <v>125</v>
      </c>
      <c r="I53" s="16" t="s">
        <v>250</v>
      </c>
    </row>
    <row r="54" spans="1:9" x14ac:dyDescent="0.3">
      <c r="A54" s="15" t="s">
        <v>173</v>
      </c>
      <c r="B54" s="15" t="str">
        <f t="shared" si="1"/>
        <v>Kansas City, MO-KS__UPPER MIDSCALE</v>
      </c>
      <c r="C54" s="15" t="str">
        <f t="shared" si="1"/>
        <v>Kansas City, MO-KS__UPSCALE AND UPPER UPSCALE</v>
      </c>
      <c r="D54" s="15" t="str">
        <f t="shared" si="1"/>
        <v>Kansas City, MO-KS__LUXURY</v>
      </c>
      <c r="E54" s="15" t="s">
        <v>65</v>
      </c>
      <c r="F54" s="15" t="s">
        <v>16</v>
      </c>
      <c r="H54" s="15" t="s">
        <v>130</v>
      </c>
      <c r="I54" s="15" t="s">
        <v>173</v>
      </c>
    </row>
    <row r="55" spans="1:9" x14ac:dyDescent="0.3">
      <c r="A55" s="15" t="s">
        <v>174</v>
      </c>
      <c r="B55" s="15" t="str">
        <f t="shared" si="1"/>
        <v>Knoxville, TN__UPPER MIDSCALE</v>
      </c>
      <c r="C55" s="15" t="str">
        <f t="shared" si="1"/>
        <v>Knoxville, TN__UPSCALE AND UPPER UPSCALE</v>
      </c>
      <c r="D55" s="15" t="str">
        <f t="shared" si="1"/>
        <v>Knoxville, TN__LUXURY</v>
      </c>
      <c r="E55" s="15" t="s">
        <v>66</v>
      </c>
      <c r="F55" s="15" t="s">
        <v>16</v>
      </c>
      <c r="H55" s="15" t="s">
        <v>130</v>
      </c>
      <c r="I55" s="15" t="s">
        <v>174</v>
      </c>
    </row>
    <row r="56" spans="1:9" x14ac:dyDescent="0.3">
      <c r="A56" s="15" t="s">
        <v>234</v>
      </c>
      <c r="B56" s="15" t="str">
        <f t="shared" si="1"/>
        <v>KOREA__UPPER MIDSCALE</v>
      </c>
      <c r="C56" s="15" t="str">
        <f t="shared" si="1"/>
        <v>KOREA__UPSCALE AND UPPER UPSCALE</v>
      </c>
      <c r="D56" s="15" t="str">
        <f t="shared" si="1"/>
        <v>KOREA__LUXURY</v>
      </c>
      <c r="E56" s="15" t="s">
        <v>234</v>
      </c>
      <c r="F56" s="15" t="s">
        <v>234</v>
      </c>
      <c r="H56" s="15" t="s">
        <v>125</v>
      </c>
      <c r="I56" s="15" t="s">
        <v>238</v>
      </c>
    </row>
    <row r="57" spans="1:9" x14ac:dyDescent="0.3">
      <c r="A57" s="15" t="s">
        <v>175</v>
      </c>
      <c r="B57" s="15" t="str">
        <f t="shared" si="1"/>
        <v>Las Vegas-Henderson-Paradise, NV__UPPER MIDSCALE</v>
      </c>
      <c r="C57" s="15" t="str">
        <f t="shared" si="1"/>
        <v>Las Vegas-Henderson-Paradise, NV__UPSCALE AND UPPER UPSCALE</v>
      </c>
      <c r="D57" s="15" t="str">
        <f t="shared" si="1"/>
        <v>Las Vegas-Henderson-Paradise, NV__LUXURY</v>
      </c>
      <c r="E57" s="15" t="s">
        <v>67</v>
      </c>
      <c r="F57" s="15" t="s">
        <v>16</v>
      </c>
      <c r="H57" s="15" t="s">
        <v>130</v>
      </c>
      <c r="I57" s="15" t="s">
        <v>175</v>
      </c>
    </row>
    <row r="58" spans="1:9" x14ac:dyDescent="0.3">
      <c r="A58" s="15" t="s">
        <v>176</v>
      </c>
      <c r="B58" s="15" t="str">
        <f t="shared" si="1"/>
        <v>Lexington-Fayette, KY__UPPER MIDSCALE</v>
      </c>
      <c r="C58" s="15" t="str">
        <f t="shared" si="1"/>
        <v>Lexington-Fayette, KY__UPSCALE AND UPPER UPSCALE</v>
      </c>
      <c r="D58" s="15" t="str">
        <f t="shared" si="1"/>
        <v>Lexington-Fayette, KY__LUXURY</v>
      </c>
      <c r="E58" s="15" t="s">
        <v>68</v>
      </c>
      <c r="F58" s="15" t="s">
        <v>16</v>
      </c>
      <c r="H58" s="15" t="s">
        <v>130</v>
      </c>
      <c r="I58" s="15" t="s">
        <v>176</v>
      </c>
    </row>
    <row r="59" spans="1:9" x14ac:dyDescent="0.3">
      <c r="A59" s="15" t="s">
        <v>177</v>
      </c>
      <c r="B59" s="15" t="str">
        <f t="shared" si="1"/>
        <v>LONDON__UPPER MIDSCALE</v>
      </c>
      <c r="C59" s="15" t="str">
        <f t="shared" si="1"/>
        <v>LONDON__UPSCALE AND UPPER UPSCALE</v>
      </c>
      <c r="D59" s="15" t="str">
        <f t="shared" si="1"/>
        <v>LONDON__LUXURY</v>
      </c>
      <c r="E59" s="15" t="s">
        <v>69</v>
      </c>
      <c r="F59" s="15" t="s">
        <v>70</v>
      </c>
      <c r="H59" s="15" t="s">
        <v>130</v>
      </c>
      <c r="I59" s="15" t="s">
        <v>69</v>
      </c>
    </row>
    <row r="60" spans="1:9" x14ac:dyDescent="0.3">
      <c r="A60" s="15" t="s">
        <v>178</v>
      </c>
      <c r="B60" s="15" t="str">
        <f t="shared" si="1"/>
        <v>Los Angeles-Long Beach-Anaheim, CA__UPPER MIDSCALE</v>
      </c>
      <c r="C60" s="15" t="str">
        <f t="shared" si="1"/>
        <v>Los Angeles-Long Beach-Anaheim, CA__UPSCALE AND UPPER UPSCALE</v>
      </c>
      <c r="D60" s="15" t="str">
        <f t="shared" si="1"/>
        <v>Los Angeles-Long Beach-Anaheim, CA__LUXURY</v>
      </c>
      <c r="E60" s="15" t="s">
        <v>71</v>
      </c>
      <c r="F60" s="15" t="s">
        <v>16</v>
      </c>
      <c r="H60" s="15" t="s">
        <v>130</v>
      </c>
      <c r="I60" s="15" t="s">
        <v>178</v>
      </c>
    </row>
    <row r="61" spans="1:9" x14ac:dyDescent="0.3">
      <c r="A61" s="15" t="s">
        <v>179</v>
      </c>
      <c r="B61" s="15" t="str">
        <f t="shared" si="1"/>
        <v>Louisville/Jefferson County, KY-IN__UPPER MIDSCALE</v>
      </c>
      <c r="C61" s="15" t="str">
        <f t="shared" si="1"/>
        <v>Louisville/Jefferson County, KY-IN__UPSCALE AND UPPER UPSCALE</v>
      </c>
      <c r="D61" s="15" t="str">
        <f t="shared" si="1"/>
        <v>Louisville/Jefferson County, KY-IN__LUXURY</v>
      </c>
      <c r="E61" s="15" t="s">
        <v>72</v>
      </c>
      <c r="F61" s="15" t="s">
        <v>16</v>
      </c>
      <c r="H61" s="15" t="s">
        <v>130</v>
      </c>
      <c r="I61" s="15" t="s">
        <v>179</v>
      </c>
    </row>
    <row r="62" spans="1:9" x14ac:dyDescent="0.3">
      <c r="A62" s="16" t="s">
        <v>180</v>
      </c>
      <c r="B62" s="15" t="str">
        <f t="shared" si="1"/>
        <v>MAHARASHTRA INDIA__UPPER MIDSCALE</v>
      </c>
      <c r="C62" s="15" t="str">
        <f t="shared" si="1"/>
        <v>MAHARASHTRA INDIA__UPSCALE AND UPPER UPSCALE</v>
      </c>
      <c r="D62" s="15" t="str">
        <f t="shared" si="1"/>
        <v>MAHARASHTRA INDIA__LUXURY</v>
      </c>
      <c r="E62" s="16" t="s">
        <v>73</v>
      </c>
      <c r="F62" s="15" t="s">
        <v>58</v>
      </c>
      <c r="H62" s="15" t="s">
        <v>132</v>
      </c>
      <c r="I62" s="16" t="s">
        <v>181</v>
      </c>
    </row>
    <row r="63" spans="1:9" x14ac:dyDescent="0.3">
      <c r="A63" s="15" t="s">
        <v>235</v>
      </c>
      <c r="B63" s="15" t="str">
        <f t="shared" si="1"/>
        <v>MALAYSIA__UPPER MIDSCALE</v>
      </c>
      <c r="C63" s="15" t="str">
        <f t="shared" si="1"/>
        <v>MALAYSIA__UPSCALE AND UPPER UPSCALE</v>
      </c>
      <c r="D63" s="15" t="str">
        <f t="shared" si="1"/>
        <v>MALAYSIA__LUXURY</v>
      </c>
      <c r="E63" s="16" t="s">
        <v>235</v>
      </c>
      <c r="F63" s="15" t="s">
        <v>235</v>
      </c>
      <c r="H63" s="15" t="s">
        <v>125</v>
      </c>
      <c r="I63" s="15" t="s">
        <v>235</v>
      </c>
    </row>
    <row r="64" spans="1:9" x14ac:dyDescent="0.3">
      <c r="A64" s="15" t="s">
        <v>182</v>
      </c>
      <c r="B64" s="15" t="str">
        <f t="shared" si="1"/>
        <v>Memphis, TN-MS-AR__UPPER MIDSCALE</v>
      </c>
      <c r="C64" s="15" t="str">
        <f t="shared" si="1"/>
        <v>Memphis, TN-MS-AR__UPSCALE AND UPPER UPSCALE</v>
      </c>
      <c r="D64" s="15" t="str">
        <f t="shared" si="1"/>
        <v>Memphis, TN-MS-AR__LUXURY</v>
      </c>
      <c r="E64" s="15" t="s">
        <v>74</v>
      </c>
      <c r="F64" s="15" t="s">
        <v>16</v>
      </c>
      <c r="H64" s="15" t="s">
        <v>130</v>
      </c>
      <c r="I64" s="15" t="s">
        <v>182</v>
      </c>
    </row>
    <row r="65" spans="1:9" x14ac:dyDescent="0.3">
      <c r="A65" s="15" t="s">
        <v>24</v>
      </c>
      <c r="B65" s="15" t="str">
        <f t="shared" si="1"/>
        <v>MEXICO__UPPER MIDSCALE</v>
      </c>
      <c r="C65" s="15" t="str">
        <f t="shared" si="1"/>
        <v>MEXICO__UPSCALE AND UPPER UPSCALE</v>
      </c>
      <c r="D65" s="15" t="str">
        <f t="shared" si="1"/>
        <v>MEXICO__LUXURY</v>
      </c>
      <c r="E65" s="15" t="s">
        <v>24</v>
      </c>
      <c r="F65" s="15" t="s">
        <v>24</v>
      </c>
      <c r="H65" s="15" t="s">
        <v>125</v>
      </c>
      <c r="I65" s="15" t="s">
        <v>24</v>
      </c>
    </row>
    <row r="66" spans="1:9" x14ac:dyDescent="0.3">
      <c r="A66" s="15" t="s">
        <v>183</v>
      </c>
      <c r="B66" s="15" t="str">
        <f t="shared" si="1"/>
        <v>Miami-Fort Lauderdale-West Palm Beach, FL__UPPER MIDSCALE</v>
      </c>
      <c r="C66" s="15" t="str">
        <f t="shared" si="1"/>
        <v>Miami-Fort Lauderdale-West Palm Beach, FL__UPSCALE AND UPPER UPSCALE</v>
      </c>
      <c r="D66" s="15" t="str">
        <f t="shared" si="1"/>
        <v>Miami-Fort Lauderdale-West Palm Beach, FL__LUXURY</v>
      </c>
      <c r="E66" s="15" t="s">
        <v>75</v>
      </c>
      <c r="F66" s="15" t="s">
        <v>16</v>
      </c>
      <c r="H66" s="15" t="s">
        <v>130</v>
      </c>
      <c r="I66" s="15" t="s">
        <v>183</v>
      </c>
    </row>
    <row r="67" spans="1:9" x14ac:dyDescent="0.3">
      <c r="A67" s="15" t="s">
        <v>184</v>
      </c>
      <c r="B67" s="15" t="str">
        <f t="shared" si="1"/>
        <v>Minneapolis-St. Paul-Bloomington, MN-WI__UPPER MIDSCALE</v>
      </c>
      <c r="C67" s="15" t="str">
        <f t="shared" si="1"/>
        <v>Minneapolis-St. Paul-Bloomington, MN-WI__UPSCALE AND UPPER UPSCALE</v>
      </c>
      <c r="D67" s="15" t="str">
        <f t="shared" si="1"/>
        <v>Minneapolis-St. Paul-Bloomington, MN-WI__LUXURY</v>
      </c>
      <c r="E67" s="15" t="s">
        <v>76</v>
      </c>
      <c r="F67" s="15" t="s">
        <v>16</v>
      </c>
      <c r="H67" s="15" t="s">
        <v>130</v>
      </c>
      <c r="I67" s="15" t="s">
        <v>184</v>
      </c>
    </row>
    <row r="68" spans="1:9" x14ac:dyDescent="0.3">
      <c r="A68" s="15" t="s">
        <v>275</v>
      </c>
      <c r="B68" s="15" t="str">
        <f t="shared" si="1"/>
        <v>Montgomery, AL__UPPER MIDSCALE</v>
      </c>
      <c r="C68" s="15" t="str">
        <f t="shared" si="1"/>
        <v>Montgomery, AL__UPSCALE AND UPPER UPSCALE</v>
      </c>
      <c r="D68" s="15" t="str">
        <f t="shared" si="1"/>
        <v>Montgomery, AL__LUXURY</v>
      </c>
      <c r="E68" s="15" t="s">
        <v>276</v>
      </c>
      <c r="F68" s="15" t="s">
        <v>16</v>
      </c>
      <c r="H68" s="15" t="s">
        <v>130</v>
      </c>
      <c r="I68" s="15" t="s">
        <v>275</v>
      </c>
    </row>
    <row r="69" spans="1:9" x14ac:dyDescent="0.3">
      <c r="A69" s="16" t="s">
        <v>185</v>
      </c>
      <c r="B69" s="15" t="str">
        <f t="shared" si="1"/>
        <v>MONTREAL MSA__UPPER MIDSCALE</v>
      </c>
      <c r="C69" s="15" t="str">
        <f t="shared" si="1"/>
        <v>MONTREAL MSA__UPSCALE AND UPPER UPSCALE</v>
      </c>
      <c r="D69" s="15" t="str">
        <f t="shared" si="1"/>
        <v>MONTREAL MSA__LUXURY</v>
      </c>
      <c r="E69" s="16" t="s">
        <v>77</v>
      </c>
      <c r="F69" s="15" t="s">
        <v>18</v>
      </c>
      <c r="H69" s="15" t="s">
        <v>130</v>
      </c>
      <c r="I69" s="16" t="s">
        <v>186</v>
      </c>
    </row>
    <row r="70" spans="1:9" x14ac:dyDescent="0.3">
      <c r="A70" s="15" t="s">
        <v>187</v>
      </c>
      <c r="B70" s="15" t="str">
        <f t="shared" si="1"/>
        <v>MOSCOW__UPPER MIDSCALE</v>
      </c>
      <c r="C70" s="15" t="str">
        <f t="shared" si="1"/>
        <v>MOSCOW__UPSCALE AND UPPER UPSCALE</v>
      </c>
      <c r="D70" s="15" t="str">
        <f t="shared" si="1"/>
        <v>MOSCOW__LUXURY</v>
      </c>
      <c r="E70" s="15" t="s">
        <v>78</v>
      </c>
      <c r="F70" s="15" t="s">
        <v>79</v>
      </c>
      <c r="H70" s="15" t="s">
        <v>130</v>
      </c>
      <c r="I70" s="15" t="s">
        <v>78</v>
      </c>
    </row>
    <row r="71" spans="1:9" x14ac:dyDescent="0.3">
      <c r="A71" s="15" t="s">
        <v>188</v>
      </c>
      <c r="B71" s="15" t="str">
        <f t="shared" si="1"/>
        <v>Nashville-Davidson--Murfreesboro--Franklin, TN__UPPER MIDSCALE</v>
      </c>
      <c r="C71" s="15" t="str">
        <f t="shared" si="1"/>
        <v>Nashville-Davidson--Murfreesboro--Franklin, TN__UPSCALE AND UPPER UPSCALE</v>
      </c>
      <c r="D71" s="15" t="str">
        <f t="shared" si="1"/>
        <v>Nashville-Davidson--Murfreesboro--Franklin, TN__LUXURY</v>
      </c>
      <c r="E71" s="15" t="s">
        <v>80</v>
      </c>
      <c r="F71" s="15" t="s">
        <v>16</v>
      </c>
      <c r="H71" s="15" t="s">
        <v>130</v>
      </c>
      <c r="I71" s="15" t="s">
        <v>188</v>
      </c>
    </row>
    <row r="72" spans="1:9" x14ac:dyDescent="0.3">
      <c r="A72" s="15" t="s">
        <v>189</v>
      </c>
      <c r="B72" s="15" t="str">
        <f t="shared" ref="B72:D122" si="2">CONCATENATE($A72,B$1)</f>
        <v>New Orleans-Metairie, LA__UPPER MIDSCALE</v>
      </c>
      <c r="C72" s="15" t="str">
        <f t="shared" si="2"/>
        <v>New Orleans-Metairie, LA__UPSCALE AND UPPER UPSCALE</v>
      </c>
      <c r="D72" s="15" t="str">
        <f t="shared" si="2"/>
        <v>New Orleans-Metairie, LA__LUXURY</v>
      </c>
      <c r="E72" s="15" t="s">
        <v>81</v>
      </c>
      <c r="F72" s="15" t="s">
        <v>16</v>
      </c>
      <c r="H72" s="15" t="s">
        <v>130</v>
      </c>
      <c r="I72" s="15" t="s">
        <v>189</v>
      </c>
    </row>
    <row r="73" spans="1:9" x14ac:dyDescent="0.3">
      <c r="A73" s="15" t="s">
        <v>190</v>
      </c>
      <c r="B73" s="15" t="str">
        <f t="shared" si="2"/>
        <v>New York-Newark-Jersey City, NY-NJ-PA__UPPER MIDSCALE</v>
      </c>
      <c r="C73" s="15" t="str">
        <f t="shared" si="2"/>
        <v>New York-Newark-Jersey City, NY-NJ-PA__UPSCALE AND UPPER UPSCALE</v>
      </c>
      <c r="D73" s="15" t="str">
        <f t="shared" si="2"/>
        <v>New York-Newark-Jersey City, NY-NJ-PA__LUXURY</v>
      </c>
      <c r="E73" s="15" t="s">
        <v>82</v>
      </c>
      <c r="F73" s="15" t="s">
        <v>16</v>
      </c>
      <c r="H73" s="15" t="s">
        <v>130</v>
      </c>
      <c r="I73" s="15" t="s">
        <v>190</v>
      </c>
    </row>
    <row r="74" spans="1:9" x14ac:dyDescent="0.3">
      <c r="A74" s="16" t="s">
        <v>191</v>
      </c>
      <c r="B74" s="15" t="str">
        <f t="shared" si="2"/>
        <v>NORTHERN GERMANY__UPPER MIDSCALE</v>
      </c>
      <c r="C74" s="15" t="str">
        <f t="shared" si="2"/>
        <v>NORTHERN GERMANY__UPSCALE AND UPPER UPSCALE</v>
      </c>
      <c r="D74" s="15" t="str">
        <f t="shared" si="2"/>
        <v>NORTHERN GERMANY__LUXURY</v>
      </c>
      <c r="E74" s="16" t="s">
        <v>83</v>
      </c>
      <c r="F74" s="15" t="s">
        <v>52</v>
      </c>
      <c r="H74" s="15" t="s">
        <v>132</v>
      </c>
      <c r="I74" s="16" t="s">
        <v>192</v>
      </c>
    </row>
    <row r="75" spans="1:9" x14ac:dyDescent="0.3">
      <c r="A75" s="16" t="s">
        <v>193</v>
      </c>
      <c r="B75" s="15" t="str">
        <f t="shared" si="2"/>
        <v>NORTHERN MEXICO__UPPER MIDSCALE</v>
      </c>
      <c r="C75" s="15" t="str">
        <f t="shared" si="2"/>
        <v>NORTHERN MEXICO__UPSCALE AND UPPER UPSCALE</v>
      </c>
      <c r="D75" s="15" t="str">
        <f t="shared" si="2"/>
        <v>NORTHERN MEXICO__LUXURY</v>
      </c>
      <c r="E75" s="16" t="s">
        <v>84</v>
      </c>
      <c r="F75" s="15" t="s">
        <v>24</v>
      </c>
      <c r="H75" s="15" t="s">
        <v>132</v>
      </c>
      <c r="I75" s="16" t="s">
        <v>194</v>
      </c>
    </row>
    <row r="76" spans="1:9" x14ac:dyDescent="0.3">
      <c r="A76" s="15" t="s">
        <v>195</v>
      </c>
      <c r="B76" s="15" t="str">
        <f t="shared" si="2"/>
        <v>Oklahoma City, OK__UPPER MIDSCALE</v>
      </c>
      <c r="C76" s="15" t="str">
        <f t="shared" si="2"/>
        <v>Oklahoma City, OK__UPSCALE AND UPPER UPSCALE</v>
      </c>
      <c r="D76" s="15" t="str">
        <f t="shared" si="2"/>
        <v>Oklahoma City, OK__LUXURY</v>
      </c>
      <c r="E76" s="15" t="s">
        <v>85</v>
      </c>
      <c r="F76" s="15" t="s">
        <v>16</v>
      </c>
      <c r="H76" s="15" t="s">
        <v>130</v>
      </c>
      <c r="I76" s="15" t="s">
        <v>195</v>
      </c>
    </row>
    <row r="77" spans="1:9" x14ac:dyDescent="0.3">
      <c r="A77" s="15" t="s">
        <v>95</v>
      </c>
      <c r="B77" s="15" t="str">
        <f t="shared" si="2"/>
        <v>Riverside-San Bernardino-Ontario, CA__UPPER MIDSCALE</v>
      </c>
      <c r="C77" s="15" t="str">
        <f t="shared" si="2"/>
        <v>Riverside-San Bernardino-Ontario, CA__UPSCALE AND UPPER UPSCALE</v>
      </c>
      <c r="D77" s="15" t="str">
        <f t="shared" si="2"/>
        <v>Riverside-San Bernardino-Ontario, CA__LUXURY</v>
      </c>
      <c r="E77" s="15" t="s">
        <v>124</v>
      </c>
      <c r="F77" s="15" t="s">
        <v>16</v>
      </c>
      <c r="H77" s="15" t="s">
        <v>130</v>
      </c>
      <c r="I77" s="15" t="s">
        <v>95</v>
      </c>
    </row>
    <row r="78" spans="1:9" x14ac:dyDescent="0.3">
      <c r="A78" s="15" t="s">
        <v>196</v>
      </c>
      <c r="B78" s="15" t="str">
        <f t="shared" si="2"/>
        <v>Orlando-Kissimmee-Sanford, FL__UPPER MIDSCALE</v>
      </c>
      <c r="C78" s="15" t="str">
        <f t="shared" si="2"/>
        <v>Orlando-Kissimmee-Sanford, FL__UPSCALE AND UPPER UPSCALE</v>
      </c>
      <c r="D78" s="15" t="str">
        <f t="shared" si="2"/>
        <v>Orlando-Kissimmee-Sanford, FL__LUXURY</v>
      </c>
      <c r="E78" s="15" t="s">
        <v>86</v>
      </c>
      <c r="F78" s="15" t="s">
        <v>16</v>
      </c>
      <c r="H78" s="15" t="s">
        <v>130</v>
      </c>
      <c r="I78" s="15" t="s">
        <v>196</v>
      </c>
    </row>
    <row r="79" spans="1:9" x14ac:dyDescent="0.3">
      <c r="A79" s="16" t="s">
        <v>197</v>
      </c>
      <c r="B79" s="15" t="str">
        <f t="shared" si="2"/>
        <v>PACIFIC COAST MEXICO__UPPER MIDSCALE</v>
      </c>
      <c r="C79" s="15" t="str">
        <f t="shared" si="2"/>
        <v>PACIFIC COAST MEXICO__UPSCALE AND UPPER UPSCALE</v>
      </c>
      <c r="D79" s="15" t="str">
        <f t="shared" si="2"/>
        <v>PACIFIC COAST MEXICO__LUXURY</v>
      </c>
      <c r="E79" s="16" t="s">
        <v>87</v>
      </c>
      <c r="F79" s="15" t="s">
        <v>24</v>
      </c>
      <c r="H79" s="15" t="s">
        <v>132</v>
      </c>
      <c r="I79" s="16" t="s">
        <v>198</v>
      </c>
    </row>
    <row r="80" spans="1:9" x14ac:dyDescent="0.3">
      <c r="A80" s="15" t="s">
        <v>199</v>
      </c>
      <c r="B80" s="15" t="str">
        <f t="shared" si="2"/>
        <v>PARIS__UPPER MIDSCALE</v>
      </c>
      <c r="C80" s="15" t="str">
        <f t="shared" si="2"/>
        <v>PARIS__UPSCALE AND UPPER UPSCALE</v>
      </c>
      <c r="D80" s="15" t="str">
        <f t="shared" si="2"/>
        <v>PARIS__LUXURY</v>
      </c>
      <c r="E80" s="15" t="s">
        <v>88</v>
      </c>
      <c r="F80" s="15" t="s">
        <v>51</v>
      </c>
      <c r="H80" s="15" t="s">
        <v>130</v>
      </c>
      <c r="I80" s="15" t="s">
        <v>88</v>
      </c>
    </row>
    <row r="81" spans="1:9" x14ac:dyDescent="0.3">
      <c r="A81" s="15" t="s">
        <v>200</v>
      </c>
      <c r="B81" s="15" t="str">
        <f t="shared" si="2"/>
        <v>Philadelphia-Camden-Wilmington, PA-NJ-DE-MD__UPPER MIDSCALE</v>
      </c>
      <c r="C81" s="15" t="str">
        <f t="shared" si="2"/>
        <v>Philadelphia-Camden-Wilmington, PA-NJ-DE-MD__UPSCALE AND UPPER UPSCALE</v>
      </c>
      <c r="D81" s="15" t="str">
        <f t="shared" si="2"/>
        <v>Philadelphia-Camden-Wilmington, PA-NJ-DE-MD__LUXURY</v>
      </c>
      <c r="E81" s="15" t="s">
        <v>89</v>
      </c>
      <c r="F81" s="15" t="s">
        <v>16</v>
      </c>
      <c r="H81" s="15" t="s">
        <v>130</v>
      </c>
      <c r="I81" s="15" t="s">
        <v>200</v>
      </c>
    </row>
    <row r="82" spans="1:9" x14ac:dyDescent="0.3">
      <c r="A82" s="15" t="s">
        <v>201</v>
      </c>
      <c r="B82" s="15" t="str">
        <f t="shared" si="2"/>
        <v>Phoenix-Mesa-Scottsdale, AZ__UPPER MIDSCALE</v>
      </c>
      <c r="C82" s="15" t="str">
        <f t="shared" si="2"/>
        <v>Phoenix-Mesa-Scottsdale, AZ__UPSCALE AND UPPER UPSCALE</v>
      </c>
      <c r="D82" s="15" t="str">
        <f t="shared" si="2"/>
        <v>Phoenix-Mesa-Scottsdale, AZ__LUXURY</v>
      </c>
      <c r="E82" s="15" t="s">
        <v>90</v>
      </c>
      <c r="F82" s="15" t="s">
        <v>16</v>
      </c>
      <c r="H82" s="15" t="s">
        <v>130</v>
      </c>
      <c r="I82" s="15" t="s">
        <v>201</v>
      </c>
    </row>
    <row r="83" spans="1:9" x14ac:dyDescent="0.3">
      <c r="A83" s="15" t="s">
        <v>91</v>
      </c>
      <c r="B83" s="15" t="str">
        <f t="shared" si="2"/>
        <v>Pittsburgh, PA__UPPER MIDSCALE</v>
      </c>
      <c r="C83" s="15" t="str">
        <f t="shared" si="2"/>
        <v>Pittsburgh, PA__UPSCALE AND UPPER UPSCALE</v>
      </c>
      <c r="D83" s="15" t="str">
        <f t="shared" si="2"/>
        <v>Pittsburgh, PA__LUXURY</v>
      </c>
      <c r="E83" s="15" t="s">
        <v>240</v>
      </c>
      <c r="F83" s="15" t="s">
        <v>16</v>
      </c>
      <c r="H83" s="15" t="s">
        <v>130</v>
      </c>
      <c r="I83" s="15" t="s">
        <v>91</v>
      </c>
    </row>
    <row r="84" spans="1:9" x14ac:dyDescent="0.3">
      <c r="A84" s="15" t="s">
        <v>202</v>
      </c>
      <c r="B84" s="15" t="str">
        <f t="shared" si="2"/>
        <v>Portland-Vancouver-Hillsboro, OR-WA__UPPER MIDSCALE</v>
      </c>
      <c r="C84" s="15" t="str">
        <f t="shared" si="2"/>
        <v>Portland-Vancouver-Hillsboro, OR-WA__UPSCALE AND UPPER UPSCALE</v>
      </c>
      <c r="D84" s="15" t="str">
        <f t="shared" si="2"/>
        <v>Portland-Vancouver-Hillsboro, OR-WA__LUXURY</v>
      </c>
      <c r="E84" s="15" t="s">
        <v>92</v>
      </c>
      <c r="F84" s="15" t="s">
        <v>16</v>
      </c>
      <c r="H84" s="15" t="s">
        <v>130</v>
      </c>
      <c r="I84" s="15" t="s">
        <v>202</v>
      </c>
    </row>
    <row r="85" spans="1:9" x14ac:dyDescent="0.3">
      <c r="A85" s="15" t="s">
        <v>203</v>
      </c>
      <c r="B85" s="15" t="str">
        <f t="shared" si="2"/>
        <v>Providence-Warwick, RI-MA__UPPER MIDSCALE</v>
      </c>
      <c r="C85" s="15" t="str">
        <f t="shared" si="2"/>
        <v>Providence-Warwick, RI-MA__UPSCALE AND UPPER UPSCALE</v>
      </c>
      <c r="D85" s="15" t="str">
        <f t="shared" si="2"/>
        <v>Providence-Warwick, RI-MA__LUXURY</v>
      </c>
      <c r="E85" s="15" t="s">
        <v>273</v>
      </c>
      <c r="F85" s="15" t="s">
        <v>16</v>
      </c>
      <c r="H85" s="15" t="s">
        <v>130</v>
      </c>
      <c r="I85" s="15" t="s">
        <v>203</v>
      </c>
    </row>
    <row r="86" spans="1:9" x14ac:dyDescent="0.3">
      <c r="A86" s="15" t="s">
        <v>252</v>
      </c>
      <c r="B86" s="15" t="str">
        <f t="shared" si="2"/>
        <v>QATAR__UPPER MIDSCALE</v>
      </c>
      <c r="C86" s="15" t="str">
        <f t="shared" si="2"/>
        <v>QATAR__UPSCALE AND UPPER UPSCALE</v>
      </c>
      <c r="D86" s="15" t="str">
        <f t="shared" si="2"/>
        <v>QATAR__LUXURY</v>
      </c>
      <c r="E86" s="15" t="s">
        <v>252</v>
      </c>
      <c r="F86" s="15" t="s">
        <v>252</v>
      </c>
      <c r="H86" s="15" t="s">
        <v>125</v>
      </c>
      <c r="I86" s="15" t="s">
        <v>252</v>
      </c>
    </row>
    <row r="87" spans="1:9" x14ac:dyDescent="0.3">
      <c r="A87" s="15" t="s">
        <v>204</v>
      </c>
      <c r="B87" s="15" t="str">
        <f t="shared" si="2"/>
        <v>Raleigh, NC__UPPER MIDSCALE</v>
      </c>
      <c r="C87" s="15" t="str">
        <f t="shared" si="2"/>
        <v>Raleigh, NC__UPSCALE AND UPPER UPSCALE</v>
      </c>
      <c r="D87" s="15" t="str">
        <f t="shared" si="2"/>
        <v>Raleigh, NC__LUXURY</v>
      </c>
      <c r="E87" s="15" t="s">
        <v>93</v>
      </c>
      <c r="F87" s="15" t="s">
        <v>16</v>
      </c>
      <c r="H87" s="15" t="s">
        <v>130</v>
      </c>
      <c r="I87" s="15" t="s">
        <v>204</v>
      </c>
    </row>
    <row r="88" spans="1:9" x14ac:dyDescent="0.3">
      <c r="A88" s="15" t="s">
        <v>94</v>
      </c>
      <c r="B88" s="15" t="str">
        <f t="shared" si="2"/>
        <v>Richmond, VA__UPPER MIDSCALE</v>
      </c>
      <c r="C88" s="15" t="str">
        <f t="shared" si="2"/>
        <v>Richmond, VA__UPSCALE AND UPPER UPSCALE</v>
      </c>
      <c r="D88" s="15" t="str">
        <f t="shared" si="2"/>
        <v>Richmond, VA__LUXURY</v>
      </c>
      <c r="E88" s="15" t="s">
        <v>94</v>
      </c>
      <c r="F88" s="15" t="s">
        <v>16</v>
      </c>
      <c r="H88" s="15" t="s">
        <v>130</v>
      </c>
      <c r="I88" s="15" t="s">
        <v>94</v>
      </c>
    </row>
    <row r="89" spans="1:9" x14ac:dyDescent="0.3">
      <c r="A89" s="15" t="s">
        <v>96</v>
      </c>
      <c r="B89" s="15" t="str">
        <f t="shared" si="2"/>
        <v>Rochester, NY__UPPER MIDSCALE</v>
      </c>
      <c r="C89" s="15" t="str">
        <f t="shared" si="2"/>
        <v>Rochester, NY__UPSCALE AND UPPER UPSCALE</v>
      </c>
      <c r="D89" s="15" t="str">
        <f t="shared" si="2"/>
        <v>Rochester, NY__LUXURY</v>
      </c>
      <c r="E89" s="15" t="s">
        <v>241</v>
      </c>
      <c r="F89" s="15" t="s">
        <v>16</v>
      </c>
      <c r="H89" s="15" t="s">
        <v>130</v>
      </c>
      <c r="I89" s="15" t="s">
        <v>96</v>
      </c>
    </row>
    <row r="90" spans="1:9" x14ac:dyDescent="0.3">
      <c r="A90" s="15" t="s">
        <v>79</v>
      </c>
      <c r="B90" s="15" t="str">
        <f t="shared" si="2"/>
        <v>RUSSIAN FEDERATION__UPPER MIDSCALE</v>
      </c>
      <c r="C90" s="15" t="str">
        <f t="shared" si="2"/>
        <v>RUSSIAN FEDERATION__UPSCALE AND UPPER UPSCALE</v>
      </c>
      <c r="D90" s="15" t="str">
        <f t="shared" si="2"/>
        <v>RUSSIAN FEDERATION__LUXURY</v>
      </c>
      <c r="E90" s="15" t="s">
        <v>79</v>
      </c>
      <c r="F90" s="15" t="s">
        <v>79</v>
      </c>
      <c r="H90" s="15" t="s">
        <v>125</v>
      </c>
      <c r="I90" s="15" t="s">
        <v>79</v>
      </c>
    </row>
    <row r="91" spans="1:9" x14ac:dyDescent="0.3">
      <c r="A91" s="15" t="s">
        <v>205</v>
      </c>
      <c r="B91" s="15" t="str">
        <f t="shared" si="2"/>
        <v>Sacramento--Roseville--Arden-Arcade, CA__UPPER MIDSCALE</v>
      </c>
      <c r="C91" s="15" t="str">
        <f t="shared" si="2"/>
        <v>Sacramento--Roseville--Arden-Arcade, CA__UPSCALE AND UPPER UPSCALE</v>
      </c>
      <c r="D91" s="15" t="str">
        <f t="shared" si="2"/>
        <v>Sacramento--Roseville--Arden-Arcade, CA__LUXURY</v>
      </c>
      <c r="E91" s="15" t="s">
        <v>97</v>
      </c>
      <c r="F91" s="15" t="s">
        <v>16</v>
      </c>
      <c r="H91" s="15" t="s">
        <v>130</v>
      </c>
      <c r="I91" s="15" t="s">
        <v>205</v>
      </c>
    </row>
    <row r="92" spans="1:9" x14ac:dyDescent="0.3">
      <c r="A92" s="15" t="s">
        <v>98</v>
      </c>
      <c r="B92" s="15" t="str">
        <f t="shared" si="2"/>
        <v>Salt Lake City, UT__UPPER MIDSCALE</v>
      </c>
      <c r="C92" s="15" t="str">
        <f t="shared" si="2"/>
        <v>Salt Lake City, UT__UPSCALE AND UPPER UPSCALE</v>
      </c>
      <c r="D92" s="15" t="str">
        <f t="shared" si="2"/>
        <v>Salt Lake City, UT__LUXURY</v>
      </c>
      <c r="E92" s="15" t="s">
        <v>239</v>
      </c>
      <c r="F92" s="15" t="s">
        <v>16</v>
      </c>
      <c r="H92" s="15" t="s">
        <v>130</v>
      </c>
      <c r="I92" s="15" t="s">
        <v>98</v>
      </c>
    </row>
    <row r="93" spans="1:9" x14ac:dyDescent="0.3">
      <c r="A93" s="15" t="s">
        <v>206</v>
      </c>
      <c r="B93" s="15" t="str">
        <f t="shared" si="2"/>
        <v>San Antonio-New Braunfels, TX__UPPER MIDSCALE</v>
      </c>
      <c r="C93" s="15" t="str">
        <f t="shared" si="2"/>
        <v>San Antonio-New Braunfels, TX__UPSCALE AND UPPER UPSCALE</v>
      </c>
      <c r="D93" s="15" t="str">
        <f t="shared" si="2"/>
        <v>San Antonio-New Braunfels, TX__LUXURY</v>
      </c>
      <c r="E93" s="15" t="s">
        <v>99</v>
      </c>
      <c r="F93" s="15" t="s">
        <v>16</v>
      </c>
      <c r="H93" s="15" t="s">
        <v>130</v>
      </c>
      <c r="I93" s="15" t="s">
        <v>206</v>
      </c>
    </row>
    <row r="94" spans="1:9" x14ac:dyDescent="0.3">
      <c r="A94" s="15" t="s">
        <v>207</v>
      </c>
      <c r="B94" s="15" t="str">
        <f t="shared" si="2"/>
        <v>San Diego-Carlsbad, CA__UPPER MIDSCALE</v>
      </c>
      <c r="C94" s="15" t="str">
        <f t="shared" si="2"/>
        <v>San Diego-Carlsbad, CA__UPSCALE AND UPPER UPSCALE</v>
      </c>
      <c r="D94" s="15" t="str">
        <f t="shared" si="2"/>
        <v>San Diego-Carlsbad, CA__LUXURY</v>
      </c>
      <c r="E94" s="15" t="s">
        <v>100</v>
      </c>
      <c r="F94" s="15" t="s">
        <v>16</v>
      </c>
      <c r="H94" s="15" t="s">
        <v>130</v>
      </c>
      <c r="I94" s="15" t="s">
        <v>207</v>
      </c>
    </row>
    <row r="95" spans="1:9" x14ac:dyDescent="0.3">
      <c r="A95" s="15" t="s">
        <v>208</v>
      </c>
      <c r="B95" s="15" t="str">
        <f t="shared" si="2"/>
        <v>San Francisco-Oakland-Hayward, CA__UPPER MIDSCALE</v>
      </c>
      <c r="C95" s="15" t="str">
        <f t="shared" si="2"/>
        <v>San Francisco-Oakland-Hayward, CA__UPSCALE AND UPPER UPSCALE</v>
      </c>
      <c r="D95" s="15" t="str">
        <f t="shared" si="2"/>
        <v>San Francisco-Oakland-Hayward, CA__LUXURY</v>
      </c>
      <c r="E95" s="15" t="s">
        <v>101</v>
      </c>
      <c r="F95" s="15" t="s">
        <v>16</v>
      </c>
      <c r="H95" s="15" t="s">
        <v>130</v>
      </c>
      <c r="I95" s="15" t="s">
        <v>208</v>
      </c>
    </row>
    <row r="96" spans="1:9" x14ac:dyDescent="0.3">
      <c r="A96" s="15" t="s">
        <v>209</v>
      </c>
      <c r="B96" s="15" t="str">
        <f t="shared" si="2"/>
        <v>San Jose-Sunnyvale-Santa Clara, CA__UPPER MIDSCALE</v>
      </c>
      <c r="C96" s="15" t="str">
        <f t="shared" si="2"/>
        <v>San Jose-Sunnyvale-Santa Clara, CA__UPSCALE AND UPPER UPSCALE</v>
      </c>
      <c r="D96" s="15" t="str">
        <f t="shared" si="2"/>
        <v>San Jose-Sunnyvale-Santa Clara, CA__LUXURY</v>
      </c>
      <c r="E96" s="15" t="s">
        <v>102</v>
      </c>
      <c r="F96" s="15" t="s">
        <v>16</v>
      </c>
      <c r="H96" s="15" t="s">
        <v>130</v>
      </c>
      <c r="I96" s="15" t="s">
        <v>209</v>
      </c>
    </row>
    <row r="97" spans="1:9" x14ac:dyDescent="0.3">
      <c r="A97" s="15" t="s">
        <v>256</v>
      </c>
      <c r="B97" s="15" t="str">
        <f t="shared" si="2"/>
        <v>SAO PAULO__UPPER MIDSCALE</v>
      </c>
      <c r="C97" s="15" t="str">
        <f t="shared" si="2"/>
        <v>SAO PAULO__UPSCALE AND UPPER UPSCALE</v>
      </c>
      <c r="D97" s="15" t="str">
        <f t="shared" si="2"/>
        <v>SAO PAULO__LUXURY</v>
      </c>
      <c r="E97" s="15" t="s">
        <v>256</v>
      </c>
      <c r="F97" s="15" t="s">
        <v>232</v>
      </c>
      <c r="H97" s="15" t="s">
        <v>130</v>
      </c>
      <c r="I97" s="15" t="s">
        <v>269</v>
      </c>
    </row>
    <row r="98" spans="1:9" x14ac:dyDescent="0.3">
      <c r="A98" s="15" t="s">
        <v>103</v>
      </c>
      <c r="B98" s="15" t="str">
        <f t="shared" si="2"/>
        <v>SAUDI ARABIA__UPPER MIDSCALE</v>
      </c>
      <c r="C98" s="15" t="str">
        <f t="shared" si="2"/>
        <v>SAUDI ARABIA__UPSCALE AND UPPER UPSCALE</v>
      </c>
      <c r="D98" s="15" t="str">
        <f t="shared" si="2"/>
        <v>SAUDI ARABIA__LUXURY</v>
      </c>
      <c r="E98" s="15" t="s">
        <v>103</v>
      </c>
      <c r="F98" s="15" t="s">
        <v>103</v>
      </c>
      <c r="H98" s="15" t="s">
        <v>125</v>
      </c>
      <c r="I98" s="15" t="s">
        <v>103</v>
      </c>
    </row>
    <row r="99" spans="1:9" x14ac:dyDescent="0.3">
      <c r="A99" s="15" t="s">
        <v>210</v>
      </c>
      <c r="B99" s="15" t="str">
        <f t="shared" si="2"/>
        <v>Savannah, GA__UPPER MIDSCALE</v>
      </c>
      <c r="C99" s="15" t="str">
        <f t="shared" si="2"/>
        <v>Savannah, GA__UPSCALE AND UPPER UPSCALE</v>
      </c>
      <c r="D99" s="15" t="str">
        <f t="shared" si="2"/>
        <v>Savannah, GA__LUXURY</v>
      </c>
      <c r="E99" s="15" t="s">
        <v>104</v>
      </c>
      <c r="F99" s="15" t="s">
        <v>16</v>
      </c>
      <c r="H99" s="15" t="s">
        <v>130</v>
      </c>
      <c r="I99" s="15" t="s">
        <v>210</v>
      </c>
    </row>
    <row r="100" spans="1:9" x14ac:dyDescent="0.3">
      <c r="A100" s="15" t="s">
        <v>211</v>
      </c>
      <c r="B100" s="15" t="str">
        <f t="shared" si="2"/>
        <v>Seattle-Tacoma-Bellevue, WA__UPPER MIDSCALE</v>
      </c>
      <c r="C100" s="15" t="str">
        <f t="shared" si="2"/>
        <v>Seattle-Tacoma-Bellevue, WA__UPSCALE AND UPPER UPSCALE</v>
      </c>
      <c r="D100" s="15" t="str">
        <f t="shared" si="2"/>
        <v>Seattle-Tacoma-Bellevue, WA__LUXURY</v>
      </c>
      <c r="E100" s="15" t="s">
        <v>105</v>
      </c>
      <c r="F100" s="15" t="s">
        <v>16</v>
      </c>
      <c r="H100" s="15" t="s">
        <v>130</v>
      </c>
      <c r="I100" s="15" t="s">
        <v>211</v>
      </c>
    </row>
    <row r="101" spans="1:9" x14ac:dyDescent="0.3">
      <c r="A101" s="15" t="s">
        <v>212</v>
      </c>
      <c r="B101" s="15" t="str">
        <f t="shared" si="2"/>
        <v>SHANGHAI__UPPER MIDSCALE</v>
      </c>
      <c r="C101" s="15" t="str">
        <f t="shared" si="2"/>
        <v>SHANGHAI__UPSCALE AND UPPER UPSCALE</v>
      </c>
      <c r="D101" s="15" t="str">
        <f t="shared" si="2"/>
        <v>SHANGHAI__LUXURY</v>
      </c>
      <c r="E101" s="15" t="s">
        <v>106</v>
      </c>
      <c r="F101" s="15" t="s">
        <v>31</v>
      </c>
      <c r="H101" s="15" t="s">
        <v>130</v>
      </c>
      <c r="I101" s="15" t="s">
        <v>106</v>
      </c>
    </row>
    <row r="102" spans="1:9" x14ac:dyDescent="0.3">
      <c r="A102" s="16" t="s">
        <v>213</v>
      </c>
      <c r="B102" s="15" t="str">
        <f t="shared" si="2"/>
        <v>SHICHUAN CHINA__UPPER MIDSCALE</v>
      </c>
      <c r="C102" s="15" t="str">
        <f t="shared" si="2"/>
        <v>SHICHUAN CHINA__UPSCALE AND UPPER UPSCALE</v>
      </c>
      <c r="D102" s="15" t="str">
        <f t="shared" si="2"/>
        <v>SHICHUAN CHINA__LUXURY</v>
      </c>
      <c r="E102" s="16" t="s">
        <v>107</v>
      </c>
      <c r="F102" s="15" t="s">
        <v>31</v>
      </c>
      <c r="H102" s="15" t="s">
        <v>132</v>
      </c>
      <c r="I102" s="16" t="s">
        <v>214</v>
      </c>
    </row>
    <row r="103" spans="1:9" x14ac:dyDescent="0.3">
      <c r="A103" s="15" t="s">
        <v>108</v>
      </c>
      <c r="B103" s="15" t="str">
        <f t="shared" si="2"/>
        <v>SINGAPORE__UPPER MIDSCALE</v>
      </c>
      <c r="C103" s="15" t="str">
        <f t="shared" si="2"/>
        <v>SINGAPORE__UPSCALE AND UPPER UPSCALE</v>
      </c>
      <c r="D103" s="15" t="str">
        <f t="shared" si="2"/>
        <v>SINGAPORE__LUXURY</v>
      </c>
      <c r="E103" s="15" t="s">
        <v>108</v>
      </c>
      <c r="F103" s="15" t="s">
        <v>108</v>
      </c>
      <c r="H103" s="15" t="s">
        <v>125</v>
      </c>
      <c r="I103" s="15" t="s">
        <v>108</v>
      </c>
    </row>
    <row r="104" spans="1:9" x14ac:dyDescent="0.3">
      <c r="A104" s="16" t="s">
        <v>215</v>
      </c>
      <c r="B104" s="15" t="str">
        <f t="shared" si="2"/>
        <v>SOUTHERN GERMANY__UPPER MIDSCALE</v>
      </c>
      <c r="C104" s="15" t="str">
        <f t="shared" si="2"/>
        <v>SOUTHERN GERMANY__UPSCALE AND UPPER UPSCALE</v>
      </c>
      <c r="D104" s="15" t="str">
        <f t="shared" si="2"/>
        <v>SOUTHERN GERMANY__LUXURY</v>
      </c>
      <c r="E104" s="16" t="s">
        <v>109</v>
      </c>
      <c r="F104" s="15" t="s">
        <v>52</v>
      </c>
      <c r="H104" s="15" t="s">
        <v>132</v>
      </c>
      <c r="I104" s="16" t="s">
        <v>216</v>
      </c>
    </row>
    <row r="105" spans="1:9" x14ac:dyDescent="0.3">
      <c r="A105" s="16" t="s">
        <v>251</v>
      </c>
      <c r="B105" s="15" t="str">
        <f t="shared" si="2"/>
        <v>SPAIN__UPPER MIDSCALE</v>
      </c>
      <c r="C105" s="15" t="str">
        <f t="shared" si="2"/>
        <v>SPAIN__UPSCALE AND UPPER UPSCALE</v>
      </c>
      <c r="D105" s="15" t="str">
        <f t="shared" si="2"/>
        <v>SPAIN__LUXURY</v>
      </c>
      <c r="E105" s="16" t="s">
        <v>251</v>
      </c>
      <c r="F105" s="15" t="s">
        <v>251</v>
      </c>
      <c r="H105" s="15" t="s">
        <v>125</v>
      </c>
      <c r="I105" s="16" t="s">
        <v>251</v>
      </c>
    </row>
    <row r="106" spans="1:9" x14ac:dyDescent="0.3">
      <c r="A106" s="15" t="s">
        <v>217</v>
      </c>
      <c r="B106" s="15" t="str">
        <f t="shared" si="2"/>
        <v>St. Louis, MO-IL__UPPER MIDSCALE</v>
      </c>
      <c r="C106" s="15" t="str">
        <f t="shared" si="2"/>
        <v>St. Louis, MO-IL__UPSCALE AND UPPER UPSCALE</v>
      </c>
      <c r="D106" s="15" t="str">
        <f t="shared" si="2"/>
        <v>St. Louis, MO-IL__LUXURY</v>
      </c>
      <c r="E106" s="15" t="s">
        <v>110</v>
      </c>
      <c r="F106" s="15" t="s">
        <v>16</v>
      </c>
      <c r="H106" s="15" t="s">
        <v>130</v>
      </c>
      <c r="I106" s="15" t="s">
        <v>217</v>
      </c>
    </row>
    <row r="107" spans="1:9" x14ac:dyDescent="0.3">
      <c r="A107" s="15" t="s">
        <v>236</v>
      </c>
      <c r="B107" s="15" t="str">
        <f t="shared" si="2"/>
        <v>SWITZERLAND__UPPER MIDSCALE</v>
      </c>
      <c r="C107" s="15" t="str">
        <f t="shared" si="2"/>
        <v>SWITZERLAND__UPSCALE AND UPPER UPSCALE</v>
      </c>
      <c r="D107" s="15" t="str">
        <f t="shared" si="2"/>
        <v>SWITZERLAND__LUXURY</v>
      </c>
      <c r="E107" s="15" t="s">
        <v>236</v>
      </c>
      <c r="F107" s="15" t="s">
        <v>236</v>
      </c>
      <c r="H107" s="15" t="s">
        <v>125</v>
      </c>
      <c r="I107" s="15" t="s">
        <v>236</v>
      </c>
    </row>
    <row r="108" spans="1:9" x14ac:dyDescent="0.3">
      <c r="A108" s="15" t="s">
        <v>218</v>
      </c>
      <c r="B108" s="15" t="str">
        <f t="shared" si="2"/>
        <v>Tampa-St. Petersburg-Clearwater, FL__UPPER MIDSCALE</v>
      </c>
      <c r="C108" s="15" t="str">
        <f t="shared" si="2"/>
        <v>Tampa-St. Petersburg-Clearwater, FL__UPSCALE AND UPPER UPSCALE</v>
      </c>
      <c r="D108" s="15" t="str">
        <f t="shared" si="2"/>
        <v>Tampa-St. Petersburg-Clearwater, FL__LUXURY</v>
      </c>
      <c r="E108" s="15" t="s">
        <v>111</v>
      </c>
      <c r="F108" s="15" t="s">
        <v>16</v>
      </c>
      <c r="H108" s="15" t="s">
        <v>130</v>
      </c>
      <c r="I108" s="15" t="s">
        <v>218</v>
      </c>
    </row>
    <row r="109" spans="1:9" x14ac:dyDescent="0.3">
      <c r="A109" s="15" t="s">
        <v>219</v>
      </c>
      <c r="B109" s="15" t="str">
        <f t="shared" si="2"/>
        <v>TIANJIN__UPPER MIDSCALE</v>
      </c>
      <c r="C109" s="15" t="str">
        <f t="shared" si="2"/>
        <v>TIANJIN__UPSCALE AND UPPER UPSCALE</v>
      </c>
      <c r="D109" s="15" t="str">
        <f t="shared" si="2"/>
        <v>TIANJIN__LUXURY</v>
      </c>
      <c r="E109" s="15" t="s">
        <v>112</v>
      </c>
      <c r="F109" s="15" t="s">
        <v>31</v>
      </c>
      <c r="H109" s="15" t="s">
        <v>130</v>
      </c>
      <c r="I109" s="15" t="s">
        <v>112</v>
      </c>
    </row>
    <row r="110" spans="1:9" x14ac:dyDescent="0.3">
      <c r="A110" s="15" t="s">
        <v>220</v>
      </c>
      <c r="B110" s="15" t="str">
        <f t="shared" si="2"/>
        <v>TORONTO__UPPER MIDSCALE</v>
      </c>
      <c r="C110" s="15" t="str">
        <f t="shared" si="2"/>
        <v>TORONTO__UPSCALE AND UPPER UPSCALE</v>
      </c>
      <c r="D110" s="15" t="str">
        <f t="shared" si="2"/>
        <v>TORONTO__LUXURY</v>
      </c>
      <c r="E110" s="15" t="s">
        <v>113</v>
      </c>
      <c r="F110" s="15" t="s">
        <v>18</v>
      </c>
      <c r="H110" s="15" t="s">
        <v>130</v>
      </c>
      <c r="I110" s="15" t="s">
        <v>221</v>
      </c>
    </row>
    <row r="111" spans="1:9" x14ac:dyDescent="0.3">
      <c r="A111" s="16" t="s">
        <v>222</v>
      </c>
      <c r="B111" s="15" t="str">
        <f t="shared" si="2"/>
        <v>Toronto 200KM__UPPER MIDSCALE</v>
      </c>
      <c r="C111" s="15" t="str">
        <f t="shared" si="2"/>
        <v>Toronto 200KM__UPSCALE AND UPPER UPSCALE</v>
      </c>
      <c r="D111" s="15" t="str">
        <f t="shared" si="2"/>
        <v>Toronto 200KM__LUXURY</v>
      </c>
      <c r="E111" s="16" t="s">
        <v>114</v>
      </c>
      <c r="F111" s="15" t="s">
        <v>18</v>
      </c>
      <c r="H111" s="15" t="s">
        <v>132</v>
      </c>
      <c r="I111" s="16" t="s">
        <v>223</v>
      </c>
    </row>
    <row r="112" spans="1:9" x14ac:dyDescent="0.3">
      <c r="A112" s="15" t="s">
        <v>115</v>
      </c>
      <c r="B112" s="15" t="str">
        <f t="shared" si="2"/>
        <v>Tucson, AZ__UPPER MIDSCALE</v>
      </c>
      <c r="C112" s="15" t="str">
        <f t="shared" si="2"/>
        <v>Tucson, AZ__UPSCALE AND UPPER UPSCALE</v>
      </c>
      <c r="D112" s="15" t="str">
        <f t="shared" si="2"/>
        <v>Tucson, AZ__LUXURY</v>
      </c>
      <c r="E112" s="15" t="s">
        <v>242</v>
      </c>
      <c r="F112" s="15" t="s">
        <v>16</v>
      </c>
      <c r="H112" s="15" t="s">
        <v>130</v>
      </c>
      <c r="I112" s="15" t="s">
        <v>115</v>
      </c>
    </row>
    <row r="113" spans="1:9" x14ac:dyDescent="0.3">
      <c r="A113" s="15" t="s">
        <v>237</v>
      </c>
      <c r="B113" s="15" t="str">
        <f t="shared" si="2"/>
        <v>TURKEY__UPPER MIDSCALE</v>
      </c>
      <c r="C113" s="15" t="str">
        <f t="shared" si="2"/>
        <v>TURKEY__UPSCALE AND UPPER UPSCALE</v>
      </c>
      <c r="D113" s="15" t="str">
        <f t="shared" si="2"/>
        <v>TURKEY__LUXURY</v>
      </c>
      <c r="E113" s="15" t="s">
        <v>237</v>
      </c>
      <c r="F113" s="15" t="s">
        <v>237</v>
      </c>
      <c r="H113" s="15" t="s">
        <v>125</v>
      </c>
      <c r="I113" s="15" t="s">
        <v>237</v>
      </c>
    </row>
    <row r="114" spans="1:9" x14ac:dyDescent="0.3">
      <c r="A114" s="15" t="s">
        <v>116</v>
      </c>
      <c r="B114" s="15" t="str">
        <f t="shared" si="2"/>
        <v>UNITED ARAB EMIRATES__UPPER MIDSCALE</v>
      </c>
      <c r="C114" s="15" t="str">
        <f t="shared" si="2"/>
        <v>UNITED ARAB EMIRATES__UPSCALE AND UPPER UPSCALE</v>
      </c>
      <c r="D114" s="15" t="str">
        <f t="shared" si="2"/>
        <v>UNITED ARAB EMIRATES__LUXURY</v>
      </c>
      <c r="E114" s="15" t="s">
        <v>116</v>
      </c>
      <c r="F114" s="15" t="s">
        <v>49</v>
      </c>
      <c r="H114" s="15" t="s">
        <v>125</v>
      </c>
      <c r="I114" s="15" t="s">
        <v>116</v>
      </c>
    </row>
    <row r="115" spans="1:9" x14ac:dyDescent="0.3">
      <c r="A115" s="15" t="s">
        <v>117</v>
      </c>
      <c r="B115" s="15" t="str">
        <f t="shared" si="2"/>
        <v>UNITED KINGDOM__UPPER MIDSCALE</v>
      </c>
      <c r="C115" s="15" t="str">
        <f t="shared" si="2"/>
        <v>UNITED KINGDOM__UPSCALE AND UPPER UPSCALE</v>
      </c>
      <c r="D115" s="15" t="str">
        <f t="shared" si="2"/>
        <v>UNITED KINGDOM__LUXURY</v>
      </c>
      <c r="E115" s="15" t="s">
        <v>117</v>
      </c>
      <c r="F115" s="15" t="s">
        <v>70</v>
      </c>
      <c r="H115" s="15" t="s">
        <v>125</v>
      </c>
      <c r="I115" s="15" t="s">
        <v>117</v>
      </c>
    </row>
    <row r="116" spans="1:9" x14ac:dyDescent="0.3">
      <c r="A116" s="15" t="s">
        <v>118</v>
      </c>
      <c r="B116" s="15" t="str">
        <f t="shared" si="2"/>
        <v>UNITED STATES__UPPER MIDSCALE</v>
      </c>
      <c r="C116" s="15" t="str">
        <f t="shared" si="2"/>
        <v>UNITED STATES__UPSCALE AND UPPER UPSCALE</v>
      </c>
      <c r="D116" s="15" t="str">
        <f t="shared" si="2"/>
        <v>UNITED STATES__LUXURY</v>
      </c>
      <c r="E116" s="15" t="s">
        <v>118</v>
      </c>
      <c r="F116" s="15" t="s">
        <v>16</v>
      </c>
      <c r="H116" s="15" t="s">
        <v>125</v>
      </c>
      <c r="I116" s="15" t="s">
        <v>118</v>
      </c>
    </row>
    <row r="117" spans="1:9" x14ac:dyDescent="0.3">
      <c r="A117" s="16" t="s">
        <v>119</v>
      </c>
      <c r="B117" s="15" t="str">
        <f t="shared" si="2"/>
        <v>VANCOUVER-VICTORIA-WHISTLER CANADA__UPPER MIDSCALE</v>
      </c>
      <c r="C117" s="15" t="str">
        <f t="shared" si="2"/>
        <v>VANCOUVER-VICTORIA-WHISTLER CANADA__UPSCALE AND UPPER UPSCALE</v>
      </c>
      <c r="D117" s="15" t="str">
        <f t="shared" si="2"/>
        <v>VANCOUVER-VICTORIA-WHISTLER CANADA__LUXURY</v>
      </c>
      <c r="E117" s="16" t="s">
        <v>119</v>
      </c>
      <c r="F117" s="15" t="s">
        <v>18</v>
      </c>
      <c r="H117" s="15" t="s">
        <v>132</v>
      </c>
      <c r="I117" s="16" t="s">
        <v>119</v>
      </c>
    </row>
    <row r="118" spans="1:9" x14ac:dyDescent="0.3">
      <c r="A118" s="15" t="s">
        <v>224</v>
      </c>
      <c r="B118" s="15" t="str">
        <f t="shared" si="2"/>
        <v>Virginia Beach-Norfolk-Newport News, VA-NC__UPPER MIDSCALE</v>
      </c>
      <c r="C118" s="15" t="str">
        <f t="shared" si="2"/>
        <v>Virginia Beach-Norfolk-Newport News, VA-NC__UPSCALE AND UPPER UPSCALE</v>
      </c>
      <c r="D118" s="15" t="str">
        <f t="shared" si="2"/>
        <v>Virginia Beach-Norfolk-Newport News, VA-NC__LUXURY</v>
      </c>
      <c r="E118" s="15" t="s">
        <v>120</v>
      </c>
      <c r="F118" s="15" t="s">
        <v>16</v>
      </c>
      <c r="H118" s="15" t="s">
        <v>130</v>
      </c>
      <c r="I118" s="15" t="s">
        <v>224</v>
      </c>
    </row>
    <row r="119" spans="1:9" x14ac:dyDescent="0.3">
      <c r="A119" s="15" t="s">
        <v>225</v>
      </c>
      <c r="B119" s="15" t="str">
        <f t="shared" si="2"/>
        <v>Washington-Arlington-Alexandria, DC-VA-MD-WV__UPPER MIDSCALE</v>
      </c>
      <c r="C119" s="15" t="str">
        <f t="shared" si="2"/>
        <v>Washington-Arlington-Alexandria, DC-VA-MD-WV__UPSCALE AND UPPER UPSCALE</v>
      </c>
      <c r="D119" s="15" t="str">
        <f t="shared" si="2"/>
        <v>Washington-Arlington-Alexandria, DC-VA-MD-WV__LUXURY</v>
      </c>
      <c r="E119" s="15" t="s">
        <v>121</v>
      </c>
      <c r="F119" s="15" t="s">
        <v>16</v>
      </c>
      <c r="H119" s="15" t="s">
        <v>130</v>
      </c>
      <c r="I119" s="15" t="s">
        <v>225</v>
      </c>
    </row>
    <row r="120" spans="1:9" x14ac:dyDescent="0.3">
      <c r="A120" s="15" t="s">
        <v>270</v>
      </c>
      <c r="B120" s="15" t="str">
        <f t="shared" si="2"/>
        <v>Wichita__UPPER MIDSCALE</v>
      </c>
      <c r="C120" s="15" t="str">
        <f t="shared" si="2"/>
        <v>Wichita__UPSCALE AND UPPER UPSCALE</v>
      </c>
      <c r="D120" s="15" t="str">
        <f t="shared" si="2"/>
        <v>Wichita__LUXURY</v>
      </c>
      <c r="E120" s="15" t="s">
        <v>270</v>
      </c>
      <c r="F120" s="15" t="s">
        <v>16</v>
      </c>
      <c r="H120" s="15" t="s">
        <v>130</v>
      </c>
      <c r="I120" s="15" t="s">
        <v>270</v>
      </c>
    </row>
    <row r="121" spans="1:9" x14ac:dyDescent="0.3">
      <c r="A121" s="16" t="s">
        <v>226</v>
      </c>
      <c r="B121" s="15" t="str">
        <f t="shared" si="2"/>
        <v>YUCATAN PENINSULA MEXICO__UPPER MIDSCALE</v>
      </c>
      <c r="C121" s="15" t="str">
        <f t="shared" si="2"/>
        <v>YUCATAN PENINSULA MEXICO__UPSCALE AND UPPER UPSCALE</v>
      </c>
      <c r="D121" s="15" t="str">
        <f t="shared" si="2"/>
        <v>YUCATAN PENINSULA MEXICO__LUXURY</v>
      </c>
      <c r="E121" s="16" t="s">
        <v>122</v>
      </c>
      <c r="F121" s="15" t="s">
        <v>24</v>
      </c>
      <c r="H121" s="15" t="s">
        <v>132</v>
      </c>
      <c r="I121" s="16" t="s">
        <v>227</v>
      </c>
    </row>
    <row r="122" spans="1:9" x14ac:dyDescent="0.3">
      <c r="A122" s="16" t="s">
        <v>228</v>
      </c>
      <c r="B122" s="15" t="str">
        <f t="shared" si="2"/>
        <v>ZHEJIANG CHINA__UPPER MIDSCALE</v>
      </c>
      <c r="C122" s="15" t="str">
        <f t="shared" si="2"/>
        <v>ZHEJIANG CHINA__UPSCALE AND UPPER UPSCALE</v>
      </c>
      <c r="D122" s="15" t="str">
        <f t="shared" si="2"/>
        <v>ZHEJIANG CHINA__LUXURY</v>
      </c>
      <c r="E122" s="16" t="s">
        <v>123</v>
      </c>
      <c r="F122" s="15" t="s">
        <v>31</v>
      </c>
      <c r="H122" s="15" t="s">
        <v>132</v>
      </c>
      <c r="I122" s="16" t="s">
        <v>229</v>
      </c>
    </row>
    <row r="127" spans="1:9" ht="16.2" thickBot="1" x14ac:dyDescent="0.35">
      <c r="A127" s="35" t="s">
        <v>279</v>
      </c>
    </row>
    <row r="128" spans="1:9" ht="16.2" thickBot="1" x14ac:dyDescent="0.35">
      <c r="A128" s="35" t="s">
        <v>280</v>
      </c>
    </row>
    <row r="129" spans="1:1" ht="16.2" thickBot="1" x14ac:dyDescent="0.35">
      <c r="A129" s="35" t="s">
        <v>281</v>
      </c>
    </row>
    <row r="130" spans="1:1" ht="16.2" thickBot="1" x14ac:dyDescent="0.35">
      <c r="A130" s="35" t="s">
        <v>282</v>
      </c>
    </row>
    <row r="131" spans="1:1" ht="16.2" thickBot="1" x14ac:dyDescent="0.35">
      <c r="A131" s="35" t="s">
        <v>288</v>
      </c>
    </row>
    <row r="132" spans="1:1" ht="16.2" thickBot="1" x14ac:dyDescent="0.35">
      <c r="A132" s="35" t="s">
        <v>283</v>
      </c>
    </row>
    <row r="133" spans="1:1" ht="16.2" thickBot="1" x14ac:dyDescent="0.35">
      <c r="A133" s="35" t="s">
        <v>284</v>
      </c>
    </row>
    <row r="134" spans="1:1" ht="16.2" thickBot="1" x14ac:dyDescent="0.35">
      <c r="A134" s="35" t="s">
        <v>289</v>
      </c>
    </row>
    <row r="135" spans="1:1" ht="16.2" thickBot="1" x14ac:dyDescent="0.35">
      <c r="A135" s="35" t="s">
        <v>285</v>
      </c>
    </row>
    <row r="136" spans="1:1" ht="16.2" thickBot="1" x14ac:dyDescent="0.35">
      <c r="A136" s="35" t="s">
        <v>286</v>
      </c>
    </row>
    <row r="137" spans="1:1" ht="16.2" thickBot="1" x14ac:dyDescent="0.35">
      <c r="A137" s="35" t="s">
        <v>287</v>
      </c>
    </row>
    <row r="138" spans="1:1" ht="16.2" thickBot="1" x14ac:dyDescent="0.35">
      <c r="A138" s="35" t="s">
        <v>290</v>
      </c>
    </row>
  </sheetData>
  <autoFilter ref="E1:I12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126"/>
  <sheetViews>
    <sheetView showGridLine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26" t="s">
        <v>245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IFERROR(VLOOKUP(Legend!$B2,Import!$A$2:$I$4000,2,FALSE),"")</f>
        <v/>
      </c>
      <c r="L4" s="2" t="str">
        <f>IFERROR(VLOOKUP(Legend!$B2,Import!$A$2:$I$4000,3,FALSE),"")</f>
        <v/>
      </c>
      <c r="M4" s="2" t="str">
        <f>IFERROR(VLOOKUP(Legend!$B2,Import!$A$2:$I$4000,7,FALSE),"")</f>
        <v/>
      </c>
      <c r="N4" s="2" t="str">
        <f>IFERROR(VLOOKUP(Legend!$B2,Import!$A$2:$I$4000,4,FALSE),"")</f>
        <v/>
      </c>
      <c r="O4" s="2" t="str">
        <f>IFERROR(VLOOKUP(Legend!$B2,Import!$A$2:$I$4000,8,FALSE),"")</f>
        <v/>
      </c>
      <c r="P4" s="2" t="str">
        <f>IFERROR(VLOOKUP(Legend!$B2,Import!$A$2:$I$4000,9,FALSE),"")</f>
        <v/>
      </c>
      <c r="Q4" s="2" t="str">
        <f>IFERROR(VLOOKUP(Legend!$B2,Import!$A$2:$I$4000,5,FALSE),"")</f>
        <v/>
      </c>
      <c r="R4" s="2" t="str">
        <f>IFERROR(VLOOKUP(Legend!$B2,Import!$A$2:$I$4000,6,FALSE),"")</f>
        <v/>
      </c>
      <c r="S4" s="28" t="str">
        <f>IFERROR(VLOOKUP(Legend!$C2,Import!$A$2:$I$4000,2,FALSE),"")</f>
        <v/>
      </c>
      <c r="T4" s="2" t="str">
        <f>IFERROR(VLOOKUP(Legend!$C2,Import!$A$2:$I$4000,3,FALSE),"")</f>
        <v/>
      </c>
      <c r="U4" s="2" t="str">
        <f>IFERROR(VLOOKUP(Legend!$C2,Import!$A$2:$I$4000,7,FALSE),"")</f>
        <v/>
      </c>
      <c r="V4" s="2" t="str">
        <f>IFERROR(VLOOKUP(Legend!$C2,Import!$A$2:$I$4000,4,FALSE),"")</f>
        <v/>
      </c>
      <c r="W4" s="2" t="str">
        <f>IFERROR(VLOOKUP(Legend!$C2,Import!$A$2:$I$4000,8,FALSE),"")</f>
        <v/>
      </c>
      <c r="X4" s="2" t="str">
        <f>IFERROR(VLOOKUP(Legend!$C2,Import!$A$2:$I$4000,9,FALSE),"")</f>
        <v/>
      </c>
      <c r="Y4" s="2" t="str">
        <f>IFERROR(VLOOKUP(Legend!$C2,Import!$A$2:$I$4000,5,FALSE),"")</f>
        <v/>
      </c>
      <c r="Z4" s="2" t="str">
        <f>IFERROR(VLOOKUP(Legend!$C2,Import!$A$2:$I$4000,6,FALSE),"")</f>
        <v/>
      </c>
      <c r="AA4" s="28" t="str">
        <f>IFERROR(VLOOKUP(Legend!$D2,Import!$A$2:$I$4000,2,FALSE),"")</f>
        <v/>
      </c>
      <c r="AB4" s="2" t="str">
        <f>IFERROR(VLOOKUP(Legend!$D2,Import!$A$2:$I$4000,3,FALSE),"")</f>
        <v/>
      </c>
      <c r="AC4" s="2" t="str">
        <f>IFERROR(VLOOKUP(Legend!$D2,Import!$A$2:$I$4000,7,FALSE),"")</f>
        <v/>
      </c>
      <c r="AD4" s="2" t="str">
        <f>IFERROR(VLOOKUP(Legend!$D2,Import!$A$2:$I$4000,4,FALSE),"")</f>
        <v/>
      </c>
      <c r="AE4" s="2" t="str">
        <f>IFERROR(VLOOKUP(Legend!$D2,Import!$A$2:$I$4000,8,FALSE),"")</f>
        <v/>
      </c>
      <c r="AF4" s="2" t="str">
        <f>IFERROR(VLOOKUP(Legend!$D2,Import!$A$2:$I$4000,9,FALSE),"")</f>
        <v/>
      </c>
      <c r="AG4" s="2" t="str">
        <f>IFERROR(VLOOKUP(Legend!$D2,Import!$A$2:$I$4000,5,FALSE),"")</f>
        <v/>
      </c>
      <c r="AH4" s="2" t="str">
        <f>IFERROR(VLOOKUP(Legend!$D2,Import!$A$2:$I$4000,6,FALSE),"")</f>
        <v/>
      </c>
      <c r="AI4" s="28" t="str">
        <f>IFERROR(VLOOKUP(Legend!$A2,Import!$A$2:$I$4000,2,FALSE),"")</f>
        <v/>
      </c>
      <c r="AJ4" s="2" t="str">
        <f>IFERROR(VLOOKUP(Legend!$A2,Import!$A$2:$I$4000,3,FALSE),"")</f>
        <v/>
      </c>
      <c r="AK4" s="2" t="str">
        <f>IFERROR(VLOOKUP(Legend!$A2,Import!$A$2:$I$4000,7,FALSE),"")</f>
        <v/>
      </c>
      <c r="AL4" s="2" t="str">
        <f>IFERROR(VLOOKUP(Legend!$A2,Import!$A$2:$I$4000,4,FALSE),"")</f>
        <v/>
      </c>
      <c r="AM4" s="2" t="str">
        <f>IFERROR(VLOOKUP(Legend!$A2,Import!$A$2:$I$4000,8,FALSE),"")</f>
        <v/>
      </c>
      <c r="AN4" s="2" t="str">
        <f>IFERROR(VLOOKUP(Legend!$A2,Import!$A$2:$I$4000,9,FALSE),"")</f>
        <v/>
      </c>
      <c r="AO4" s="2" t="str">
        <f>IFERROR(VLOOKUP(Legend!$A2,Import!$A$2:$I$4000,5,FALSE),"")</f>
        <v/>
      </c>
      <c r="AP4" s="2" t="str">
        <f>IFERROR(VLOOKUP(Legend!$A2,Import!$A$2:$I$4000,6,FALSE),"")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IFERROR(VLOOKUP(Legend!$B3,Import!$A$2:$I$4000,2,FALSE),"")</f>
        <v/>
      </c>
      <c r="L5" s="2" t="str">
        <f>IFERROR(VLOOKUP(Legend!$B3,Import!$A$2:$I$4000,3,FALSE),"")</f>
        <v/>
      </c>
      <c r="M5" s="2" t="str">
        <f>IFERROR(VLOOKUP(Legend!$B3,Import!$A$2:$I$4000,7,FALSE),"")</f>
        <v/>
      </c>
      <c r="N5" s="2" t="str">
        <f>IFERROR(VLOOKUP(Legend!$B3,Import!$A$2:$I$4000,4,FALSE),"")</f>
        <v/>
      </c>
      <c r="O5" s="2" t="str">
        <f>IFERROR(VLOOKUP(Legend!$B3,Import!$A$2:$I$4000,8,FALSE),"")</f>
        <v/>
      </c>
      <c r="P5" s="2" t="str">
        <f>IFERROR(VLOOKUP(Legend!$B3,Import!$A$2:$I$4000,9,FALSE),"")</f>
        <v/>
      </c>
      <c r="Q5" s="2" t="str">
        <f>IFERROR(VLOOKUP(Legend!$B3,Import!$A$2:$I$4000,5,FALSE),"")</f>
        <v/>
      </c>
      <c r="R5" s="2" t="str">
        <f>IFERROR(VLOOKUP(Legend!$B3,Import!$A$2:$I$4000,6,FALSE),"")</f>
        <v/>
      </c>
      <c r="S5" s="28" t="str">
        <f>IFERROR(VLOOKUP(Legend!$C3,Import!$A$2:$I$4000,2,FALSE),"")</f>
        <v/>
      </c>
      <c r="T5" s="2" t="str">
        <f>IFERROR(VLOOKUP(Legend!$C3,Import!$A$2:$I$4000,3,FALSE),"")</f>
        <v/>
      </c>
      <c r="U5" s="2" t="str">
        <f>IFERROR(VLOOKUP(Legend!$C3,Import!$A$2:$I$4000,7,FALSE),"")</f>
        <v/>
      </c>
      <c r="V5" s="2" t="str">
        <f>IFERROR(VLOOKUP(Legend!$C3,Import!$A$2:$I$4000,4,FALSE),"")</f>
        <v/>
      </c>
      <c r="W5" s="2" t="str">
        <f>IFERROR(VLOOKUP(Legend!$C3,Import!$A$2:$I$4000,8,FALSE),"")</f>
        <v/>
      </c>
      <c r="X5" s="2" t="str">
        <f>IFERROR(VLOOKUP(Legend!$C3,Import!$A$2:$I$4000,9,FALSE),"")</f>
        <v/>
      </c>
      <c r="Y5" s="2" t="str">
        <f>IFERROR(VLOOKUP(Legend!$C3,Import!$A$2:$I$4000,5,FALSE),"")</f>
        <v/>
      </c>
      <c r="Z5" s="2" t="str">
        <f>IFERROR(VLOOKUP(Legend!$C3,Import!$A$2:$I$4000,6,FALSE),"")</f>
        <v/>
      </c>
      <c r="AA5" s="28" t="str">
        <f>IFERROR(VLOOKUP(Legend!$D3,Import!$A$2:$I$4000,2,FALSE),"")</f>
        <v/>
      </c>
      <c r="AB5" s="2" t="str">
        <f>IFERROR(VLOOKUP(Legend!$D3,Import!$A$2:$I$4000,3,FALSE),"")</f>
        <v/>
      </c>
      <c r="AC5" s="2" t="str">
        <f>IFERROR(VLOOKUP(Legend!$D3,Import!$A$2:$I$4000,7,FALSE),"")</f>
        <v/>
      </c>
      <c r="AD5" s="2" t="str">
        <f>IFERROR(VLOOKUP(Legend!$D3,Import!$A$2:$I$4000,4,FALSE),"")</f>
        <v/>
      </c>
      <c r="AE5" s="2" t="str">
        <f>IFERROR(VLOOKUP(Legend!$D3,Import!$A$2:$I$4000,8,FALSE),"")</f>
        <v/>
      </c>
      <c r="AF5" s="2" t="str">
        <f>IFERROR(VLOOKUP(Legend!$D3,Import!$A$2:$I$4000,9,FALSE),"")</f>
        <v/>
      </c>
      <c r="AG5" s="2" t="str">
        <f>IFERROR(VLOOKUP(Legend!$D3,Import!$A$2:$I$4000,5,FALSE),"")</f>
        <v/>
      </c>
      <c r="AH5" s="2" t="str">
        <f>IFERROR(VLOOKUP(Legend!$D3,Import!$A$2:$I$4000,6,FALSE),"")</f>
        <v/>
      </c>
      <c r="AI5" s="28" t="str">
        <f>IFERROR(VLOOKUP(Legend!$A3,Import!$A$2:$I$4000,2,FALSE),"")</f>
        <v/>
      </c>
      <c r="AJ5" s="2" t="str">
        <f>IFERROR(VLOOKUP(Legend!$A3,Import!$A$2:$I$4000,3,FALSE),"")</f>
        <v/>
      </c>
      <c r="AK5" s="2" t="str">
        <f>IFERROR(VLOOKUP(Legend!$A3,Import!$A$2:$I$4000,7,FALSE),"")</f>
        <v/>
      </c>
      <c r="AL5" s="2" t="str">
        <f>IFERROR(VLOOKUP(Legend!$A3,Import!$A$2:$I$4000,4,FALSE),"")</f>
        <v/>
      </c>
      <c r="AM5" s="2" t="str">
        <f>IFERROR(VLOOKUP(Legend!$A3,Import!$A$2:$I$4000,8,FALSE),"")</f>
        <v/>
      </c>
      <c r="AN5" s="2" t="str">
        <f>IFERROR(VLOOKUP(Legend!$A3,Import!$A$2:$I$4000,9,FALSE),"")</f>
        <v/>
      </c>
      <c r="AO5" s="2" t="str">
        <f>IFERROR(VLOOKUP(Legend!$A3,Import!$A$2:$I$4000,5,FALSE),"")</f>
        <v/>
      </c>
      <c r="AP5" s="2" t="str">
        <f>IFERROR(VLOOKUP(Legend!$A3,Import!$A$2:$I$4000,6,FALSE),"")</f>
        <v/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IFERROR(VLOOKUP(Legend!$B4,Import!$A$2:$I$4000,2,FALSE),"")</f>
        <v/>
      </c>
      <c r="L6" s="2" t="str">
        <f>IFERROR(VLOOKUP(Legend!$B4,Import!$A$2:$I$4000,3,FALSE),"")</f>
        <v/>
      </c>
      <c r="M6" s="2" t="str">
        <f>IFERROR(VLOOKUP(Legend!$B4,Import!$A$2:$I$4000,7,FALSE),"")</f>
        <v/>
      </c>
      <c r="N6" s="2" t="str">
        <f>IFERROR(VLOOKUP(Legend!$B4,Import!$A$2:$I$4000,4,FALSE),"")</f>
        <v/>
      </c>
      <c r="O6" s="2" t="str">
        <f>IFERROR(VLOOKUP(Legend!$B4,Import!$A$2:$I$4000,8,FALSE),"")</f>
        <v/>
      </c>
      <c r="P6" s="2" t="str">
        <f>IFERROR(VLOOKUP(Legend!$B4,Import!$A$2:$I$4000,9,FALSE),"")</f>
        <v/>
      </c>
      <c r="Q6" s="2" t="str">
        <f>IFERROR(VLOOKUP(Legend!$B4,Import!$A$2:$I$4000,5,FALSE),"")</f>
        <v/>
      </c>
      <c r="R6" s="2" t="str">
        <f>IFERROR(VLOOKUP(Legend!$B4,Import!$A$2:$I$4000,6,FALSE),"")</f>
        <v/>
      </c>
      <c r="S6" s="28" t="str">
        <f>IFERROR(VLOOKUP(Legend!$C4,Import!$A$2:$I$4000,2,FALSE),"")</f>
        <v/>
      </c>
      <c r="T6" s="2" t="str">
        <f>IFERROR(VLOOKUP(Legend!$C4,Import!$A$2:$I$4000,3,FALSE),"")</f>
        <v/>
      </c>
      <c r="U6" s="2" t="str">
        <f>IFERROR(VLOOKUP(Legend!$C4,Import!$A$2:$I$4000,7,FALSE),"")</f>
        <v/>
      </c>
      <c r="V6" s="2" t="str">
        <f>IFERROR(VLOOKUP(Legend!$C4,Import!$A$2:$I$4000,4,FALSE),"")</f>
        <v/>
      </c>
      <c r="W6" s="2" t="str">
        <f>IFERROR(VLOOKUP(Legend!$C4,Import!$A$2:$I$4000,8,FALSE),"")</f>
        <v/>
      </c>
      <c r="X6" s="2" t="str">
        <f>IFERROR(VLOOKUP(Legend!$C4,Import!$A$2:$I$4000,9,FALSE),"")</f>
        <v/>
      </c>
      <c r="Y6" s="2" t="str">
        <f>IFERROR(VLOOKUP(Legend!$C4,Import!$A$2:$I$4000,5,FALSE),"")</f>
        <v/>
      </c>
      <c r="Z6" s="2" t="str">
        <f>IFERROR(VLOOKUP(Legend!$C4,Import!$A$2:$I$4000,6,FALSE),"")</f>
        <v/>
      </c>
      <c r="AA6" s="28" t="str">
        <f>IFERROR(VLOOKUP(Legend!$D4,Import!$A$2:$I$4000,2,FALSE),"")</f>
        <v/>
      </c>
      <c r="AB6" s="2" t="str">
        <f>IFERROR(VLOOKUP(Legend!$D4,Import!$A$2:$I$4000,3,FALSE),"")</f>
        <v/>
      </c>
      <c r="AC6" s="2" t="str">
        <f>IFERROR(VLOOKUP(Legend!$D4,Import!$A$2:$I$4000,7,FALSE),"")</f>
        <v/>
      </c>
      <c r="AD6" s="2" t="str">
        <f>IFERROR(VLOOKUP(Legend!$D4,Import!$A$2:$I$4000,4,FALSE),"")</f>
        <v/>
      </c>
      <c r="AE6" s="2" t="str">
        <f>IFERROR(VLOOKUP(Legend!$D4,Import!$A$2:$I$4000,8,FALSE),"")</f>
        <v/>
      </c>
      <c r="AF6" s="2" t="str">
        <f>IFERROR(VLOOKUP(Legend!$D4,Import!$A$2:$I$4000,9,FALSE),"")</f>
        <v/>
      </c>
      <c r="AG6" s="2" t="str">
        <f>IFERROR(VLOOKUP(Legend!$D4,Import!$A$2:$I$4000,5,FALSE),"")</f>
        <v/>
      </c>
      <c r="AH6" s="2" t="str">
        <f>IFERROR(VLOOKUP(Legend!$D4,Import!$A$2:$I$4000,6,FALSE),"")</f>
        <v/>
      </c>
      <c r="AI6" s="28" t="str">
        <f>IFERROR(VLOOKUP(Legend!$A4,Import!$A$2:$I$4000,2,FALSE),"")</f>
        <v/>
      </c>
      <c r="AJ6" s="2" t="str">
        <f>IFERROR(VLOOKUP(Legend!$A4,Import!$A$2:$I$4000,3,FALSE),"")</f>
        <v/>
      </c>
      <c r="AK6" s="2" t="str">
        <f>IFERROR(VLOOKUP(Legend!$A4,Import!$A$2:$I$4000,7,FALSE),"")</f>
        <v/>
      </c>
      <c r="AL6" s="2" t="str">
        <f>IFERROR(VLOOKUP(Legend!$A4,Import!$A$2:$I$4000,4,FALSE),"")</f>
        <v/>
      </c>
      <c r="AM6" s="2" t="str">
        <f>IFERROR(VLOOKUP(Legend!$A4,Import!$A$2:$I$4000,8,FALSE),"")</f>
        <v/>
      </c>
      <c r="AN6" s="2" t="str">
        <f>IFERROR(VLOOKUP(Legend!$A4,Import!$A$2:$I$4000,9,FALSE),"")</f>
        <v/>
      </c>
      <c r="AO6" s="2" t="str">
        <f>IFERROR(VLOOKUP(Legend!$A4,Import!$A$2:$I$4000,5,FALSE),"")</f>
        <v/>
      </c>
      <c r="AP6" s="2" t="str">
        <f>IFERROR(VLOOKUP(Legend!$A4,Import!$A$2:$I$4000,6,FALSE),"")</f>
        <v/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 t="str">
        <f>IFERROR(VLOOKUP(Legend!$B5,Import!$A$2:$I$4000,2,FALSE),"")</f>
        <v/>
      </c>
      <c r="L7" s="2" t="str">
        <f>IFERROR(VLOOKUP(Legend!$B5,Import!$A$2:$I$4000,3,FALSE),"")</f>
        <v/>
      </c>
      <c r="M7" s="2" t="str">
        <f>IFERROR(VLOOKUP(Legend!$B5,Import!$A$2:$I$4000,7,FALSE),"")</f>
        <v/>
      </c>
      <c r="N7" s="2" t="str">
        <f>IFERROR(VLOOKUP(Legend!$B5,Import!$A$2:$I$4000,4,FALSE),"")</f>
        <v/>
      </c>
      <c r="O7" s="2" t="str">
        <f>IFERROR(VLOOKUP(Legend!$B5,Import!$A$2:$I$4000,8,FALSE),"")</f>
        <v/>
      </c>
      <c r="P7" s="2" t="str">
        <f>IFERROR(VLOOKUP(Legend!$B5,Import!$A$2:$I$4000,9,FALSE),"")</f>
        <v/>
      </c>
      <c r="Q7" s="2" t="str">
        <f>IFERROR(VLOOKUP(Legend!$B5,Import!$A$2:$I$4000,5,FALSE),"")</f>
        <v/>
      </c>
      <c r="R7" s="2" t="str">
        <f>IFERROR(VLOOKUP(Legend!$B5,Import!$A$2:$I$4000,6,FALSE),"")</f>
        <v/>
      </c>
      <c r="S7" s="28" t="str">
        <f>IFERROR(VLOOKUP(Legend!$C5,Import!$A$2:$I$4000,2,FALSE),"")</f>
        <v/>
      </c>
      <c r="T7" s="2" t="str">
        <f>IFERROR(VLOOKUP(Legend!$C5,Import!$A$2:$I$4000,3,FALSE),"")</f>
        <v/>
      </c>
      <c r="U7" s="2" t="str">
        <f>IFERROR(VLOOKUP(Legend!$C5,Import!$A$2:$I$4000,7,FALSE),"")</f>
        <v/>
      </c>
      <c r="V7" s="2" t="str">
        <f>IFERROR(VLOOKUP(Legend!$C5,Import!$A$2:$I$4000,4,FALSE),"")</f>
        <v/>
      </c>
      <c r="W7" s="2" t="str">
        <f>IFERROR(VLOOKUP(Legend!$C5,Import!$A$2:$I$4000,8,FALSE),"")</f>
        <v/>
      </c>
      <c r="X7" s="2" t="str">
        <f>IFERROR(VLOOKUP(Legend!$C5,Import!$A$2:$I$4000,9,FALSE),"")</f>
        <v/>
      </c>
      <c r="Y7" s="2" t="str">
        <f>IFERROR(VLOOKUP(Legend!$C5,Import!$A$2:$I$4000,5,FALSE),"")</f>
        <v/>
      </c>
      <c r="Z7" s="2" t="str">
        <f>IFERROR(VLOOKUP(Legend!$C5,Import!$A$2:$I$4000,6,FALSE),"")</f>
        <v/>
      </c>
      <c r="AA7" s="28" t="str">
        <f>IFERROR(VLOOKUP(Legend!$D5,Import!$A$2:$I$4000,2,FALSE),"")</f>
        <v/>
      </c>
      <c r="AB7" s="2" t="str">
        <f>IFERROR(VLOOKUP(Legend!$D5,Import!$A$2:$I$4000,3,FALSE),"")</f>
        <v/>
      </c>
      <c r="AC7" s="2" t="str">
        <f>IFERROR(VLOOKUP(Legend!$D5,Import!$A$2:$I$4000,7,FALSE),"")</f>
        <v/>
      </c>
      <c r="AD7" s="2" t="str">
        <f>IFERROR(VLOOKUP(Legend!$D5,Import!$A$2:$I$4000,4,FALSE),"")</f>
        <v/>
      </c>
      <c r="AE7" s="2" t="str">
        <f>IFERROR(VLOOKUP(Legend!$D5,Import!$A$2:$I$4000,8,FALSE),"")</f>
        <v/>
      </c>
      <c r="AF7" s="2" t="str">
        <f>IFERROR(VLOOKUP(Legend!$D5,Import!$A$2:$I$4000,9,FALSE),"")</f>
        <v/>
      </c>
      <c r="AG7" s="2" t="str">
        <f>IFERROR(VLOOKUP(Legend!$D5,Import!$A$2:$I$4000,5,FALSE),"")</f>
        <v/>
      </c>
      <c r="AH7" s="2" t="str">
        <f>IFERROR(VLOOKUP(Legend!$D5,Import!$A$2:$I$4000,6,FALSE),"")</f>
        <v/>
      </c>
      <c r="AI7" s="28" t="str">
        <f>IFERROR(VLOOKUP(Legend!$A5,Import!$A$2:$I$4000,2,FALSE),"")</f>
        <v/>
      </c>
      <c r="AJ7" s="2" t="str">
        <f>IFERROR(VLOOKUP(Legend!$A5,Import!$A$2:$I$4000,3,FALSE),"")</f>
        <v/>
      </c>
      <c r="AK7" s="2" t="str">
        <f>IFERROR(VLOOKUP(Legend!$A5,Import!$A$2:$I$4000,7,FALSE),"")</f>
        <v/>
      </c>
      <c r="AL7" s="2" t="str">
        <f>IFERROR(VLOOKUP(Legend!$A5,Import!$A$2:$I$4000,4,FALSE),"")</f>
        <v/>
      </c>
      <c r="AM7" s="2" t="str">
        <f>IFERROR(VLOOKUP(Legend!$A5,Import!$A$2:$I$4000,8,FALSE),"")</f>
        <v/>
      </c>
      <c r="AN7" s="2" t="str">
        <f>IFERROR(VLOOKUP(Legend!$A5,Import!$A$2:$I$4000,9,FALSE),"")</f>
        <v/>
      </c>
      <c r="AO7" s="2" t="str">
        <f>IFERROR(VLOOKUP(Legend!$A5,Import!$A$2:$I$4000,5,FALSE),"")</f>
        <v/>
      </c>
      <c r="AP7" s="2" t="str">
        <f>IFERROR(VLOOKUP(Legend!$A5,Import!$A$2:$I$4000,6,FALSE),"")</f>
        <v/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IFERROR(VLOOKUP(Legend!$B6,Import!$A$2:$I$4000,2,FALSE),"")</f>
        <v/>
      </c>
      <c r="L8" s="2" t="str">
        <f>IFERROR(VLOOKUP(Legend!$B6,Import!$A$2:$I$4000,3,FALSE),"")</f>
        <v/>
      </c>
      <c r="M8" s="2" t="str">
        <f>IFERROR(VLOOKUP(Legend!$B6,Import!$A$2:$I$4000,7,FALSE),"")</f>
        <v/>
      </c>
      <c r="N8" s="2" t="str">
        <f>IFERROR(VLOOKUP(Legend!$B6,Import!$A$2:$I$4000,4,FALSE),"")</f>
        <v/>
      </c>
      <c r="O8" s="2" t="str">
        <f>IFERROR(VLOOKUP(Legend!$B6,Import!$A$2:$I$4000,8,FALSE),"")</f>
        <v/>
      </c>
      <c r="P8" s="2" t="str">
        <f>IFERROR(VLOOKUP(Legend!$B6,Import!$A$2:$I$4000,9,FALSE),"")</f>
        <v/>
      </c>
      <c r="Q8" s="2" t="str">
        <f>IFERROR(VLOOKUP(Legend!$B6,Import!$A$2:$I$4000,5,FALSE),"")</f>
        <v/>
      </c>
      <c r="R8" s="2" t="str">
        <f>IFERROR(VLOOKUP(Legend!$B6,Import!$A$2:$I$4000,6,FALSE),"")</f>
        <v/>
      </c>
      <c r="S8" s="28" t="str">
        <f>IFERROR(VLOOKUP(Legend!$C6,Import!$A$2:$I$4000,2,FALSE),"")</f>
        <v/>
      </c>
      <c r="T8" s="2" t="str">
        <f>IFERROR(VLOOKUP(Legend!$C6,Import!$A$2:$I$4000,3,FALSE),"")</f>
        <v/>
      </c>
      <c r="U8" s="2" t="str">
        <f>IFERROR(VLOOKUP(Legend!$C6,Import!$A$2:$I$4000,7,FALSE),"")</f>
        <v/>
      </c>
      <c r="V8" s="2" t="str">
        <f>IFERROR(VLOOKUP(Legend!$C6,Import!$A$2:$I$4000,4,FALSE),"")</f>
        <v/>
      </c>
      <c r="W8" s="2" t="str">
        <f>IFERROR(VLOOKUP(Legend!$C6,Import!$A$2:$I$4000,8,FALSE),"")</f>
        <v/>
      </c>
      <c r="X8" s="2" t="str">
        <f>IFERROR(VLOOKUP(Legend!$C6,Import!$A$2:$I$4000,9,FALSE),"")</f>
        <v/>
      </c>
      <c r="Y8" s="2" t="str">
        <f>IFERROR(VLOOKUP(Legend!$C6,Import!$A$2:$I$4000,5,FALSE),"")</f>
        <v/>
      </c>
      <c r="Z8" s="2" t="str">
        <f>IFERROR(VLOOKUP(Legend!$C6,Import!$A$2:$I$4000,6,FALSE),"")</f>
        <v/>
      </c>
      <c r="AA8" s="28" t="str">
        <f>IFERROR(VLOOKUP(Legend!$D6,Import!$A$2:$I$4000,2,FALSE),"")</f>
        <v/>
      </c>
      <c r="AB8" s="2" t="str">
        <f>IFERROR(VLOOKUP(Legend!$D6,Import!$A$2:$I$4000,3,FALSE),"")</f>
        <v/>
      </c>
      <c r="AC8" s="2" t="str">
        <f>IFERROR(VLOOKUP(Legend!$D6,Import!$A$2:$I$4000,7,FALSE),"")</f>
        <v/>
      </c>
      <c r="AD8" s="2" t="str">
        <f>IFERROR(VLOOKUP(Legend!$D6,Import!$A$2:$I$4000,4,FALSE),"")</f>
        <v/>
      </c>
      <c r="AE8" s="2" t="str">
        <f>IFERROR(VLOOKUP(Legend!$D6,Import!$A$2:$I$4000,8,FALSE),"")</f>
        <v/>
      </c>
      <c r="AF8" s="2" t="str">
        <f>IFERROR(VLOOKUP(Legend!$D6,Import!$A$2:$I$4000,9,FALSE),"")</f>
        <v/>
      </c>
      <c r="AG8" s="2" t="str">
        <f>IFERROR(VLOOKUP(Legend!$D6,Import!$A$2:$I$4000,5,FALSE),"")</f>
        <v/>
      </c>
      <c r="AH8" s="2" t="str">
        <f>IFERROR(VLOOKUP(Legend!$D6,Import!$A$2:$I$4000,6,FALSE),"")</f>
        <v/>
      </c>
      <c r="AI8" s="28" t="str">
        <f>IFERROR(VLOOKUP(Legend!$A6,Import!$A$2:$I$4000,2,FALSE),"")</f>
        <v/>
      </c>
      <c r="AJ8" s="2" t="str">
        <f>IFERROR(VLOOKUP(Legend!$A6,Import!$A$2:$I$4000,3,FALSE),"")</f>
        <v/>
      </c>
      <c r="AK8" s="2" t="str">
        <f>IFERROR(VLOOKUP(Legend!$A6,Import!$A$2:$I$4000,7,FALSE),"")</f>
        <v/>
      </c>
      <c r="AL8" s="2" t="str">
        <f>IFERROR(VLOOKUP(Legend!$A6,Import!$A$2:$I$4000,4,FALSE),"")</f>
        <v/>
      </c>
      <c r="AM8" s="2" t="str">
        <f>IFERROR(VLOOKUP(Legend!$A6,Import!$A$2:$I$4000,8,FALSE),"")</f>
        <v/>
      </c>
      <c r="AN8" s="2" t="str">
        <f>IFERROR(VLOOKUP(Legend!$A6,Import!$A$2:$I$4000,9,FALSE),"")</f>
        <v/>
      </c>
      <c r="AO8" s="2" t="str">
        <f>IFERROR(VLOOKUP(Legend!$A6,Import!$A$2:$I$4000,5,FALSE),"")</f>
        <v/>
      </c>
      <c r="AP8" s="2" t="str">
        <f>IFERROR(VLOOKUP(Legend!$A6,Import!$A$2:$I$4000,6,FALSE),"")</f>
        <v/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IFERROR(VLOOKUP(Legend!$B7,Import!$A$2:$I$4000,2,FALSE),"")</f>
        <v/>
      </c>
      <c r="L9" s="2" t="str">
        <f>IFERROR(VLOOKUP(Legend!$B7,Import!$A$2:$I$4000,3,FALSE),"")</f>
        <v/>
      </c>
      <c r="M9" s="2" t="str">
        <f>IFERROR(VLOOKUP(Legend!$B7,Import!$A$2:$I$4000,7,FALSE),"")</f>
        <v/>
      </c>
      <c r="N9" s="2" t="str">
        <f>IFERROR(VLOOKUP(Legend!$B7,Import!$A$2:$I$4000,4,FALSE),"")</f>
        <v/>
      </c>
      <c r="O9" s="2" t="str">
        <f>IFERROR(VLOOKUP(Legend!$B7,Import!$A$2:$I$4000,8,FALSE),"")</f>
        <v/>
      </c>
      <c r="P9" s="2" t="str">
        <f>IFERROR(VLOOKUP(Legend!$B7,Import!$A$2:$I$4000,9,FALSE),"")</f>
        <v/>
      </c>
      <c r="Q9" s="2" t="str">
        <f>IFERROR(VLOOKUP(Legend!$B7,Import!$A$2:$I$4000,5,FALSE),"")</f>
        <v/>
      </c>
      <c r="R9" s="2" t="str">
        <f>IFERROR(VLOOKUP(Legend!$B7,Import!$A$2:$I$4000,6,FALSE),"")</f>
        <v/>
      </c>
      <c r="S9" s="28" t="str">
        <f>IFERROR(VLOOKUP(Legend!$C7,Import!$A$2:$I$4000,2,FALSE),"")</f>
        <v/>
      </c>
      <c r="T9" s="2" t="str">
        <f>IFERROR(VLOOKUP(Legend!$C7,Import!$A$2:$I$4000,3,FALSE),"")</f>
        <v/>
      </c>
      <c r="U9" s="2" t="str">
        <f>IFERROR(VLOOKUP(Legend!$C7,Import!$A$2:$I$4000,7,FALSE),"")</f>
        <v/>
      </c>
      <c r="V9" s="2" t="str">
        <f>IFERROR(VLOOKUP(Legend!$C7,Import!$A$2:$I$4000,4,FALSE),"")</f>
        <v/>
      </c>
      <c r="W9" s="2" t="str">
        <f>IFERROR(VLOOKUP(Legend!$C7,Import!$A$2:$I$4000,8,FALSE),"")</f>
        <v/>
      </c>
      <c r="X9" s="2" t="str">
        <f>IFERROR(VLOOKUP(Legend!$C7,Import!$A$2:$I$4000,9,FALSE),"")</f>
        <v/>
      </c>
      <c r="Y9" s="2" t="str">
        <f>IFERROR(VLOOKUP(Legend!$C7,Import!$A$2:$I$4000,5,FALSE),"")</f>
        <v/>
      </c>
      <c r="Z9" s="2" t="str">
        <f>IFERROR(VLOOKUP(Legend!$C7,Import!$A$2:$I$4000,6,FALSE),"")</f>
        <v/>
      </c>
      <c r="AA9" s="28" t="str">
        <f>IFERROR(VLOOKUP(Legend!$D7,Import!$A$2:$I$4000,2,FALSE),"")</f>
        <v/>
      </c>
      <c r="AB9" s="2" t="str">
        <f>IFERROR(VLOOKUP(Legend!$D7,Import!$A$2:$I$4000,3,FALSE),"")</f>
        <v/>
      </c>
      <c r="AC9" s="2" t="str">
        <f>IFERROR(VLOOKUP(Legend!$D7,Import!$A$2:$I$4000,7,FALSE),"")</f>
        <v/>
      </c>
      <c r="AD9" s="2" t="str">
        <f>IFERROR(VLOOKUP(Legend!$D7,Import!$A$2:$I$4000,4,FALSE),"")</f>
        <v/>
      </c>
      <c r="AE9" s="2" t="str">
        <f>IFERROR(VLOOKUP(Legend!$D7,Import!$A$2:$I$4000,8,FALSE),"")</f>
        <v/>
      </c>
      <c r="AF9" s="2" t="str">
        <f>IFERROR(VLOOKUP(Legend!$D7,Import!$A$2:$I$4000,9,FALSE),"")</f>
        <v/>
      </c>
      <c r="AG9" s="2" t="str">
        <f>IFERROR(VLOOKUP(Legend!$D7,Import!$A$2:$I$4000,5,FALSE),"")</f>
        <v/>
      </c>
      <c r="AH9" s="2" t="str">
        <f>IFERROR(VLOOKUP(Legend!$D7,Import!$A$2:$I$4000,6,FALSE),"")</f>
        <v/>
      </c>
      <c r="AI9" s="28" t="str">
        <f>IFERROR(VLOOKUP(Legend!$A7,Import!$A$2:$I$4000,2,FALSE),"")</f>
        <v/>
      </c>
      <c r="AJ9" s="2" t="str">
        <f>IFERROR(VLOOKUP(Legend!$A7,Import!$A$2:$I$4000,3,FALSE),"")</f>
        <v/>
      </c>
      <c r="AK9" s="2" t="str">
        <f>IFERROR(VLOOKUP(Legend!$A7,Import!$A$2:$I$4000,7,FALSE),"")</f>
        <v/>
      </c>
      <c r="AL9" s="2" t="str">
        <f>IFERROR(VLOOKUP(Legend!$A7,Import!$A$2:$I$4000,4,FALSE),"")</f>
        <v/>
      </c>
      <c r="AM9" s="2" t="str">
        <f>IFERROR(VLOOKUP(Legend!$A7,Import!$A$2:$I$4000,8,FALSE),"")</f>
        <v/>
      </c>
      <c r="AN9" s="2" t="str">
        <f>IFERROR(VLOOKUP(Legend!$A7,Import!$A$2:$I$4000,9,FALSE),"")</f>
        <v/>
      </c>
      <c r="AO9" s="2" t="str">
        <f>IFERROR(VLOOKUP(Legend!$A7,Import!$A$2:$I$4000,5,FALSE),"")</f>
        <v/>
      </c>
      <c r="AP9" s="2" t="str">
        <f>IFERROR(VLOOKUP(Legend!$A7,Import!$A$2:$I$4000,6,FALSE),"")</f>
        <v/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IFERROR(VLOOKUP(Legend!$B8,Import!$A$2:$I$4000,2,FALSE),"")</f>
        <v/>
      </c>
      <c r="L10" s="2" t="str">
        <f>IFERROR(VLOOKUP(Legend!$B8,Import!$A$2:$I$4000,3,FALSE),"")</f>
        <v/>
      </c>
      <c r="M10" s="2" t="str">
        <f>IFERROR(VLOOKUP(Legend!$B8,Import!$A$2:$I$4000,7,FALSE),"")</f>
        <v/>
      </c>
      <c r="N10" s="2" t="str">
        <f>IFERROR(VLOOKUP(Legend!$B8,Import!$A$2:$I$4000,4,FALSE),"")</f>
        <v/>
      </c>
      <c r="O10" s="2" t="str">
        <f>IFERROR(VLOOKUP(Legend!$B8,Import!$A$2:$I$4000,8,FALSE),"")</f>
        <v/>
      </c>
      <c r="P10" s="2" t="str">
        <f>IFERROR(VLOOKUP(Legend!$B8,Import!$A$2:$I$4000,9,FALSE),"")</f>
        <v/>
      </c>
      <c r="Q10" s="2" t="str">
        <f>IFERROR(VLOOKUP(Legend!$B8,Import!$A$2:$I$4000,5,FALSE),"")</f>
        <v/>
      </c>
      <c r="R10" s="2" t="str">
        <f>IFERROR(VLOOKUP(Legend!$B8,Import!$A$2:$I$4000,6,FALSE),"")</f>
        <v/>
      </c>
      <c r="S10" s="28" t="str">
        <f>IFERROR(VLOOKUP(Legend!$C8,Import!$A$2:$I$4000,2,FALSE),"")</f>
        <v/>
      </c>
      <c r="T10" s="2" t="str">
        <f>IFERROR(VLOOKUP(Legend!$C8,Import!$A$2:$I$4000,3,FALSE),"")</f>
        <v/>
      </c>
      <c r="U10" s="2" t="str">
        <f>IFERROR(VLOOKUP(Legend!$C8,Import!$A$2:$I$4000,7,FALSE),"")</f>
        <v/>
      </c>
      <c r="V10" s="2" t="str">
        <f>IFERROR(VLOOKUP(Legend!$C8,Import!$A$2:$I$4000,4,FALSE),"")</f>
        <v/>
      </c>
      <c r="W10" s="2" t="str">
        <f>IFERROR(VLOOKUP(Legend!$C8,Import!$A$2:$I$4000,8,FALSE),"")</f>
        <v/>
      </c>
      <c r="X10" s="2" t="str">
        <f>IFERROR(VLOOKUP(Legend!$C8,Import!$A$2:$I$4000,9,FALSE),"")</f>
        <v/>
      </c>
      <c r="Y10" s="2" t="str">
        <f>IFERROR(VLOOKUP(Legend!$C8,Import!$A$2:$I$4000,5,FALSE),"")</f>
        <v/>
      </c>
      <c r="Z10" s="2" t="str">
        <f>IFERROR(VLOOKUP(Legend!$C8,Import!$A$2:$I$4000,6,FALSE),"")</f>
        <v/>
      </c>
      <c r="AA10" s="28" t="str">
        <f>IFERROR(VLOOKUP(Legend!$D8,Import!$A$2:$I$4000,2,FALSE),"")</f>
        <v/>
      </c>
      <c r="AB10" s="2" t="str">
        <f>IFERROR(VLOOKUP(Legend!$D8,Import!$A$2:$I$4000,3,FALSE),"")</f>
        <v/>
      </c>
      <c r="AC10" s="2" t="str">
        <f>IFERROR(VLOOKUP(Legend!$D8,Import!$A$2:$I$4000,7,FALSE),"")</f>
        <v/>
      </c>
      <c r="AD10" s="2" t="str">
        <f>IFERROR(VLOOKUP(Legend!$D8,Import!$A$2:$I$4000,4,FALSE),"")</f>
        <v/>
      </c>
      <c r="AE10" s="2" t="str">
        <f>IFERROR(VLOOKUP(Legend!$D8,Import!$A$2:$I$4000,8,FALSE),"")</f>
        <v/>
      </c>
      <c r="AF10" s="2" t="str">
        <f>IFERROR(VLOOKUP(Legend!$D8,Import!$A$2:$I$4000,9,FALSE),"")</f>
        <v/>
      </c>
      <c r="AG10" s="2" t="str">
        <f>IFERROR(VLOOKUP(Legend!$D8,Import!$A$2:$I$4000,5,FALSE),"")</f>
        <v/>
      </c>
      <c r="AH10" s="2" t="str">
        <f>IFERROR(VLOOKUP(Legend!$D8,Import!$A$2:$I$4000,6,FALSE),"")</f>
        <v/>
      </c>
      <c r="AI10" s="28" t="str">
        <f>IFERROR(VLOOKUP(Legend!$A8,Import!$A$2:$I$4000,2,FALSE),"")</f>
        <v/>
      </c>
      <c r="AJ10" s="2" t="str">
        <f>IFERROR(VLOOKUP(Legend!$A8,Import!$A$2:$I$4000,3,FALSE),"")</f>
        <v/>
      </c>
      <c r="AK10" s="2" t="str">
        <f>IFERROR(VLOOKUP(Legend!$A8,Import!$A$2:$I$4000,7,FALSE),"")</f>
        <v/>
      </c>
      <c r="AL10" s="2" t="str">
        <f>IFERROR(VLOOKUP(Legend!$A8,Import!$A$2:$I$4000,4,FALSE),"")</f>
        <v/>
      </c>
      <c r="AM10" s="2" t="str">
        <f>IFERROR(VLOOKUP(Legend!$A8,Import!$A$2:$I$4000,8,FALSE),"")</f>
        <v/>
      </c>
      <c r="AN10" s="2" t="str">
        <f>IFERROR(VLOOKUP(Legend!$A8,Import!$A$2:$I$4000,9,FALSE),"")</f>
        <v/>
      </c>
      <c r="AO10" s="2" t="str">
        <f>IFERROR(VLOOKUP(Legend!$A8,Import!$A$2:$I$4000,5,FALSE),"")</f>
        <v/>
      </c>
      <c r="AP10" s="2" t="str">
        <f>IFERROR(VLOOKUP(Legend!$A8,Import!$A$2:$I$4000,6,FALSE),"")</f>
        <v/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IFERROR(VLOOKUP(Legend!$B9,Import!$A$2:$I$4000,2,FALSE),"")</f>
        <v/>
      </c>
      <c r="L11" s="2" t="str">
        <f>IFERROR(VLOOKUP(Legend!$B9,Import!$A$2:$I$4000,3,FALSE),"")</f>
        <v/>
      </c>
      <c r="M11" s="2" t="str">
        <f>IFERROR(VLOOKUP(Legend!$B9,Import!$A$2:$I$4000,7,FALSE),"")</f>
        <v/>
      </c>
      <c r="N11" s="2" t="str">
        <f>IFERROR(VLOOKUP(Legend!$B9,Import!$A$2:$I$4000,4,FALSE),"")</f>
        <v/>
      </c>
      <c r="O11" s="2" t="str">
        <f>IFERROR(VLOOKUP(Legend!$B9,Import!$A$2:$I$4000,8,FALSE),"")</f>
        <v/>
      </c>
      <c r="P11" s="2" t="str">
        <f>IFERROR(VLOOKUP(Legend!$B9,Import!$A$2:$I$4000,9,FALSE),"")</f>
        <v/>
      </c>
      <c r="Q11" s="2" t="str">
        <f>IFERROR(VLOOKUP(Legend!$B9,Import!$A$2:$I$4000,5,FALSE),"")</f>
        <v/>
      </c>
      <c r="R11" s="2" t="str">
        <f>IFERROR(VLOOKUP(Legend!$B9,Import!$A$2:$I$4000,6,FALSE),"")</f>
        <v/>
      </c>
      <c r="S11" s="28" t="str">
        <f>IFERROR(VLOOKUP(Legend!$C9,Import!$A$2:$I$4000,2,FALSE),"")</f>
        <v/>
      </c>
      <c r="T11" s="2" t="str">
        <f>IFERROR(VLOOKUP(Legend!$C9,Import!$A$2:$I$4000,3,FALSE),"")</f>
        <v/>
      </c>
      <c r="U11" s="2" t="str">
        <f>IFERROR(VLOOKUP(Legend!$C9,Import!$A$2:$I$4000,7,FALSE),"")</f>
        <v/>
      </c>
      <c r="V11" s="2" t="str">
        <f>IFERROR(VLOOKUP(Legend!$C9,Import!$A$2:$I$4000,4,FALSE),"")</f>
        <v/>
      </c>
      <c r="W11" s="2" t="str">
        <f>IFERROR(VLOOKUP(Legend!$C9,Import!$A$2:$I$4000,8,FALSE),"")</f>
        <v/>
      </c>
      <c r="X11" s="2" t="str">
        <f>IFERROR(VLOOKUP(Legend!$C9,Import!$A$2:$I$4000,9,FALSE),"")</f>
        <v/>
      </c>
      <c r="Y11" s="2" t="str">
        <f>IFERROR(VLOOKUP(Legend!$C9,Import!$A$2:$I$4000,5,FALSE),"")</f>
        <v/>
      </c>
      <c r="Z11" s="2" t="str">
        <f>IFERROR(VLOOKUP(Legend!$C9,Import!$A$2:$I$4000,6,FALSE),"")</f>
        <v/>
      </c>
      <c r="AA11" s="28" t="str">
        <f>IFERROR(VLOOKUP(Legend!$D9,Import!$A$2:$I$4000,2,FALSE),"")</f>
        <v/>
      </c>
      <c r="AB11" s="2" t="str">
        <f>IFERROR(VLOOKUP(Legend!$D9,Import!$A$2:$I$4000,3,FALSE),"")</f>
        <v/>
      </c>
      <c r="AC11" s="2" t="str">
        <f>IFERROR(VLOOKUP(Legend!$D9,Import!$A$2:$I$4000,7,FALSE),"")</f>
        <v/>
      </c>
      <c r="AD11" s="2" t="str">
        <f>IFERROR(VLOOKUP(Legend!$D9,Import!$A$2:$I$4000,4,FALSE),"")</f>
        <v/>
      </c>
      <c r="AE11" s="2" t="str">
        <f>IFERROR(VLOOKUP(Legend!$D9,Import!$A$2:$I$4000,8,FALSE),"")</f>
        <v/>
      </c>
      <c r="AF11" s="2" t="str">
        <f>IFERROR(VLOOKUP(Legend!$D9,Import!$A$2:$I$4000,9,FALSE),"")</f>
        <v/>
      </c>
      <c r="AG11" s="2" t="str">
        <f>IFERROR(VLOOKUP(Legend!$D9,Import!$A$2:$I$4000,5,FALSE),"")</f>
        <v/>
      </c>
      <c r="AH11" s="2" t="str">
        <f>IFERROR(VLOOKUP(Legend!$D9,Import!$A$2:$I$4000,6,FALSE),"")</f>
        <v/>
      </c>
      <c r="AI11" s="28" t="str">
        <f>IFERROR(VLOOKUP(Legend!$A9,Import!$A$2:$I$4000,2,FALSE),"")</f>
        <v/>
      </c>
      <c r="AJ11" s="2" t="str">
        <f>IFERROR(VLOOKUP(Legend!$A9,Import!$A$2:$I$4000,3,FALSE),"")</f>
        <v/>
      </c>
      <c r="AK11" s="2" t="str">
        <f>IFERROR(VLOOKUP(Legend!$A9,Import!$A$2:$I$4000,7,FALSE),"")</f>
        <v/>
      </c>
      <c r="AL11" s="2" t="str">
        <f>IFERROR(VLOOKUP(Legend!$A9,Import!$A$2:$I$4000,4,FALSE),"")</f>
        <v/>
      </c>
      <c r="AM11" s="2" t="str">
        <f>IFERROR(VLOOKUP(Legend!$A9,Import!$A$2:$I$4000,8,FALSE),"")</f>
        <v/>
      </c>
      <c r="AN11" s="2" t="str">
        <f>IFERROR(VLOOKUP(Legend!$A9,Import!$A$2:$I$4000,9,FALSE),"")</f>
        <v/>
      </c>
      <c r="AO11" s="2" t="str">
        <f>IFERROR(VLOOKUP(Legend!$A9,Import!$A$2:$I$4000,5,FALSE),"")</f>
        <v/>
      </c>
      <c r="AP11" s="2" t="str">
        <f>IFERROR(VLOOKUP(Legend!$A9,Import!$A$2:$I$4000,6,FALSE),"")</f>
        <v/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IFERROR(VLOOKUP(Legend!$B10,Import!$A$2:$I$4000,2,FALSE),"")</f>
        <v/>
      </c>
      <c r="L12" s="2" t="str">
        <f>IFERROR(VLOOKUP(Legend!$B10,Import!$A$2:$I$4000,3,FALSE),"")</f>
        <v/>
      </c>
      <c r="M12" s="2" t="str">
        <f>IFERROR(VLOOKUP(Legend!$B10,Import!$A$2:$I$4000,7,FALSE),"")</f>
        <v/>
      </c>
      <c r="N12" s="2" t="str">
        <f>IFERROR(VLOOKUP(Legend!$B10,Import!$A$2:$I$4000,4,FALSE),"")</f>
        <v/>
      </c>
      <c r="O12" s="2" t="str">
        <f>IFERROR(VLOOKUP(Legend!$B10,Import!$A$2:$I$4000,8,FALSE),"")</f>
        <v/>
      </c>
      <c r="P12" s="2" t="str">
        <f>IFERROR(VLOOKUP(Legend!$B10,Import!$A$2:$I$4000,9,FALSE),"")</f>
        <v/>
      </c>
      <c r="Q12" s="2" t="str">
        <f>IFERROR(VLOOKUP(Legend!$B10,Import!$A$2:$I$4000,5,FALSE),"")</f>
        <v/>
      </c>
      <c r="R12" s="2" t="str">
        <f>IFERROR(VLOOKUP(Legend!$B10,Import!$A$2:$I$4000,6,FALSE),"")</f>
        <v/>
      </c>
      <c r="S12" s="28" t="str">
        <f>IFERROR(VLOOKUP(Legend!$C10,Import!$A$2:$I$4000,2,FALSE),"")</f>
        <v/>
      </c>
      <c r="T12" s="2" t="str">
        <f>IFERROR(VLOOKUP(Legend!$C10,Import!$A$2:$I$4000,3,FALSE),"")</f>
        <v/>
      </c>
      <c r="U12" s="2" t="str">
        <f>IFERROR(VLOOKUP(Legend!$C10,Import!$A$2:$I$4000,7,FALSE),"")</f>
        <v/>
      </c>
      <c r="V12" s="2" t="str">
        <f>IFERROR(VLOOKUP(Legend!$C10,Import!$A$2:$I$4000,4,FALSE),"")</f>
        <v/>
      </c>
      <c r="W12" s="2" t="str">
        <f>IFERROR(VLOOKUP(Legend!$C10,Import!$A$2:$I$4000,8,FALSE),"")</f>
        <v/>
      </c>
      <c r="X12" s="2" t="str">
        <f>IFERROR(VLOOKUP(Legend!$C10,Import!$A$2:$I$4000,9,FALSE),"")</f>
        <v/>
      </c>
      <c r="Y12" s="2" t="str">
        <f>IFERROR(VLOOKUP(Legend!$C10,Import!$A$2:$I$4000,5,FALSE),"")</f>
        <v/>
      </c>
      <c r="Z12" s="2" t="str">
        <f>IFERROR(VLOOKUP(Legend!$C10,Import!$A$2:$I$4000,6,FALSE),"")</f>
        <v/>
      </c>
      <c r="AA12" s="28" t="str">
        <f>IFERROR(VLOOKUP(Legend!$D10,Import!$A$2:$I$4000,2,FALSE),"")</f>
        <v/>
      </c>
      <c r="AB12" s="2" t="str">
        <f>IFERROR(VLOOKUP(Legend!$D10,Import!$A$2:$I$4000,3,FALSE),"")</f>
        <v/>
      </c>
      <c r="AC12" s="2" t="str">
        <f>IFERROR(VLOOKUP(Legend!$D10,Import!$A$2:$I$4000,7,FALSE),"")</f>
        <v/>
      </c>
      <c r="AD12" s="2" t="str">
        <f>IFERROR(VLOOKUP(Legend!$D10,Import!$A$2:$I$4000,4,FALSE),"")</f>
        <v/>
      </c>
      <c r="AE12" s="2" t="str">
        <f>IFERROR(VLOOKUP(Legend!$D10,Import!$A$2:$I$4000,8,FALSE),"")</f>
        <v/>
      </c>
      <c r="AF12" s="2" t="str">
        <f>IFERROR(VLOOKUP(Legend!$D10,Import!$A$2:$I$4000,9,FALSE),"")</f>
        <v/>
      </c>
      <c r="AG12" s="2" t="str">
        <f>IFERROR(VLOOKUP(Legend!$D10,Import!$A$2:$I$4000,5,FALSE),"")</f>
        <v/>
      </c>
      <c r="AH12" s="2" t="str">
        <f>IFERROR(VLOOKUP(Legend!$D10,Import!$A$2:$I$4000,6,FALSE),"")</f>
        <v/>
      </c>
      <c r="AI12" s="28" t="str">
        <f>IFERROR(VLOOKUP(Legend!$A10,Import!$A$2:$I$4000,2,FALSE),"")</f>
        <v/>
      </c>
      <c r="AJ12" s="2" t="str">
        <f>IFERROR(VLOOKUP(Legend!$A10,Import!$A$2:$I$4000,3,FALSE),"")</f>
        <v/>
      </c>
      <c r="AK12" s="2" t="str">
        <f>IFERROR(VLOOKUP(Legend!$A10,Import!$A$2:$I$4000,7,FALSE),"")</f>
        <v/>
      </c>
      <c r="AL12" s="2" t="str">
        <f>IFERROR(VLOOKUP(Legend!$A10,Import!$A$2:$I$4000,4,FALSE),"")</f>
        <v/>
      </c>
      <c r="AM12" s="2" t="str">
        <f>IFERROR(VLOOKUP(Legend!$A10,Import!$A$2:$I$4000,8,FALSE),"")</f>
        <v/>
      </c>
      <c r="AN12" s="2" t="str">
        <f>IFERROR(VLOOKUP(Legend!$A10,Import!$A$2:$I$4000,9,FALSE),"")</f>
        <v/>
      </c>
      <c r="AO12" s="2" t="str">
        <f>IFERROR(VLOOKUP(Legend!$A10,Import!$A$2:$I$4000,5,FALSE),"")</f>
        <v/>
      </c>
      <c r="AP12" s="2" t="str">
        <f>IFERROR(VLOOKUP(Legend!$A10,Import!$A$2:$I$4000,6,FALSE),"")</f>
        <v/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IFERROR(VLOOKUP(Legend!$B11,Import!$A$2:$I$4000,2,FALSE),"")</f>
        <v/>
      </c>
      <c r="L13" s="2" t="str">
        <f>IFERROR(VLOOKUP(Legend!$B11,Import!$A$2:$I$4000,3,FALSE),"")</f>
        <v/>
      </c>
      <c r="M13" s="2" t="str">
        <f>IFERROR(VLOOKUP(Legend!$B11,Import!$A$2:$I$4000,7,FALSE),"")</f>
        <v/>
      </c>
      <c r="N13" s="2" t="str">
        <f>IFERROR(VLOOKUP(Legend!$B11,Import!$A$2:$I$4000,4,FALSE),"")</f>
        <v/>
      </c>
      <c r="O13" s="2" t="str">
        <f>IFERROR(VLOOKUP(Legend!$B11,Import!$A$2:$I$4000,8,FALSE),"")</f>
        <v/>
      </c>
      <c r="P13" s="2" t="str">
        <f>IFERROR(VLOOKUP(Legend!$B11,Import!$A$2:$I$4000,9,FALSE),"")</f>
        <v/>
      </c>
      <c r="Q13" s="2" t="str">
        <f>IFERROR(VLOOKUP(Legend!$B11,Import!$A$2:$I$4000,5,FALSE),"")</f>
        <v/>
      </c>
      <c r="R13" s="2" t="str">
        <f>IFERROR(VLOOKUP(Legend!$B11,Import!$A$2:$I$4000,6,FALSE),"")</f>
        <v/>
      </c>
      <c r="S13" s="28" t="str">
        <f>IFERROR(VLOOKUP(Legend!$C11,Import!$A$2:$I$4000,2,FALSE),"")</f>
        <v/>
      </c>
      <c r="T13" s="2" t="str">
        <f>IFERROR(VLOOKUP(Legend!$C11,Import!$A$2:$I$4000,3,FALSE),"")</f>
        <v/>
      </c>
      <c r="U13" s="2" t="str">
        <f>IFERROR(VLOOKUP(Legend!$C11,Import!$A$2:$I$4000,7,FALSE),"")</f>
        <v/>
      </c>
      <c r="V13" s="2" t="str">
        <f>IFERROR(VLOOKUP(Legend!$C11,Import!$A$2:$I$4000,4,FALSE),"")</f>
        <v/>
      </c>
      <c r="W13" s="2" t="str">
        <f>IFERROR(VLOOKUP(Legend!$C11,Import!$A$2:$I$4000,8,FALSE),"")</f>
        <v/>
      </c>
      <c r="X13" s="2" t="str">
        <f>IFERROR(VLOOKUP(Legend!$C11,Import!$A$2:$I$4000,9,FALSE),"")</f>
        <v/>
      </c>
      <c r="Y13" s="2" t="str">
        <f>IFERROR(VLOOKUP(Legend!$C11,Import!$A$2:$I$4000,5,FALSE),"")</f>
        <v/>
      </c>
      <c r="Z13" s="2" t="str">
        <f>IFERROR(VLOOKUP(Legend!$C11,Import!$A$2:$I$4000,6,FALSE),"")</f>
        <v/>
      </c>
      <c r="AA13" s="28" t="str">
        <f>IFERROR(VLOOKUP(Legend!$D11,Import!$A$2:$I$4000,2,FALSE),"")</f>
        <v/>
      </c>
      <c r="AB13" s="2" t="str">
        <f>IFERROR(VLOOKUP(Legend!$D11,Import!$A$2:$I$4000,3,FALSE),"")</f>
        <v/>
      </c>
      <c r="AC13" s="2" t="str">
        <f>IFERROR(VLOOKUP(Legend!$D11,Import!$A$2:$I$4000,7,FALSE),"")</f>
        <v/>
      </c>
      <c r="AD13" s="2" t="str">
        <f>IFERROR(VLOOKUP(Legend!$D11,Import!$A$2:$I$4000,4,FALSE),"")</f>
        <v/>
      </c>
      <c r="AE13" s="2" t="str">
        <f>IFERROR(VLOOKUP(Legend!$D11,Import!$A$2:$I$4000,8,FALSE),"")</f>
        <v/>
      </c>
      <c r="AF13" s="2" t="str">
        <f>IFERROR(VLOOKUP(Legend!$D11,Import!$A$2:$I$4000,9,FALSE),"")</f>
        <v/>
      </c>
      <c r="AG13" s="2" t="str">
        <f>IFERROR(VLOOKUP(Legend!$D11,Import!$A$2:$I$4000,5,FALSE),"")</f>
        <v/>
      </c>
      <c r="AH13" s="2" t="str">
        <f>IFERROR(VLOOKUP(Legend!$D11,Import!$A$2:$I$4000,6,FALSE),"")</f>
        <v/>
      </c>
      <c r="AI13" s="28" t="str">
        <f>IFERROR(VLOOKUP(Legend!$A11,Import!$A$2:$I$4000,2,FALSE),"")</f>
        <v/>
      </c>
      <c r="AJ13" s="2" t="str">
        <f>IFERROR(VLOOKUP(Legend!$A11,Import!$A$2:$I$4000,3,FALSE),"")</f>
        <v/>
      </c>
      <c r="AK13" s="2" t="str">
        <f>IFERROR(VLOOKUP(Legend!$A11,Import!$A$2:$I$4000,7,FALSE),"")</f>
        <v/>
      </c>
      <c r="AL13" s="2" t="str">
        <f>IFERROR(VLOOKUP(Legend!$A11,Import!$A$2:$I$4000,4,FALSE),"")</f>
        <v/>
      </c>
      <c r="AM13" s="2" t="str">
        <f>IFERROR(VLOOKUP(Legend!$A11,Import!$A$2:$I$4000,8,FALSE),"")</f>
        <v/>
      </c>
      <c r="AN13" s="2" t="str">
        <f>IFERROR(VLOOKUP(Legend!$A11,Import!$A$2:$I$4000,9,FALSE),"")</f>
        <v/>
      </c>
      <c r="AO13" s="2" t="str">
        <f>IFERROR(VLOOKUP(Legend!$A11,Import!$A$2:$I$4000,5,FALSE),"")</f>
        <v/>
      </c>
      <c r="AP13" s="2" t="str">
        <f>IFERROR(VLOOKUP(Legend!$A11,Import!$A$2:$I$4000,6,FALSE),"")</f>
        <v/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IFERROR(VLOOKUP(Legend!$B12,Import!$A$2:$I$4000,2,FALSE),"")</f>
        <v/>
      </c>
      <c r="L14" s="2" t="str">
        <f>IFERROR(VLOOKUP(Legend!$B12,Import!$A$2:$I$4000,3,FALSE),"")</f>
        <v/>
      </c>
      <c r="M14" s="2" t="str">
        <f>IFERROR(VLOOKUP(Legend!$B12,Import!$A$2:$I$4000,7,FALSE),"")</f>
        <v/>
      </c>
      <c r="N14" s="2" t="str">
        <f>IFERROR(VLOOKUP(Legend!$B12,Import!$A$2:$I$4000,4,FALSE),"")</f>
        <v/>
      </c>
      <c r="O14" s="2" t="str">
        <f>IFERROR(VLOOKUP(Legend!$B12,Import!$A$2:$I$4000,8,FALSE),"")</f>
        <v/>
      </c>
      <c r="P14" s="2" t="str">
        <f>IFERROR(VLOOKUP(Legend!$B12,Import!$A$2:$I$4000,9,FALSE),"")</f>
        <v/>
      </c>
      <c r="Q14" s="2" t="str">
        <f>IFERROR(VLOOKUP(Legend!$B12,Import!$A$2:$I$4000,5,FALSE),"")</f>
        <v/>
      </c>
      <c r="R14" s="2" t="str">
        <f>IFERROR(VLOOKUP(Legend!$B12,Import!$A$2:$I$4000,6,FALSE),"")</f>
        <v/>
      </c>
      <c r="S14" s="28" t="str">
        <f>IFERROR(VLOOKUP(Legend!$C12,Import!$A$2:$I$4000,2,FALSE),"")</f>
        <v/>
      </c>
      <c r="T14" s="2" t="str">
        <f>IFERROR(VLOOKUP(Legend!$C12,Import!$A$2:$I$4000,3,FALSE),"")</f>
        <v/>
      </c>
      <c r="U14" s="2" t="str">
        <f>IFERROR(VLOOKUP(Legend!$C12,Import!$A$2:$I$4000,7,FALSE),"")</f>
        <v/>
      </c>
      <c r="V14" s="2" t="str">
        <f>IFERROR(VLOOKUP(Legend!$C12,Import!$A$2:$I$4000,4,FALSE),"")</f>
        <v/>
      </c>
      <c r="W14" s="2" t="str">
        <f>IFERROR(VLOOKUP(Legend!$C12,Import!$A$2:$I$4000,8,FALSE),"")</f>
        <v/>
      </c>
      <c r="X14" s="2" t="str">
        <f>IFERROR(VLOOKUP(Legend!$C12,Import!$A$2:$I$4000,9,FALSE),"")</f>
        <v/>
      </c>
      <c r="Y14" s="2" t="str">
        <f>IFERROR(VLOOKUP(Legend!$C12,Import!$A$2:$I$4000,5,FALSE),"")</f>
        <v/>
      </c>
      <c r="Z14" s="2" t="str">
        <f>IFERROR(VLOOKUP(Legend!$C12,Import!$A$2:$I$4000,6,FALSE),"")</f>
        <v/>
      </c>
      <c r="AA14" s="28" t="str">
        <f>IFERROR(VLOOKUP(Legend!$D12,Import!$A$2:$I$4000,2,FALSE),"")</f>
        <v/>
      </c>
      <c r="AB14" s="2" t="str">
        <f>IFERROR(VLOOKUP(Legend!$D12,Import!$A$2:$I$4000,3,FALSE),"")</f>
        <v/>
      </c>
      <c r="AC14" s="2" t="str">
        <f>IFERROR(VLOOKUP(Legend!$D12,Import!$A$2:$I$4000,7,FALSE),"")</f>
        <v/>
      </c>
      <c r="AD14" s="2" t="str">
        <f>IFERROR(VLOOKUP(Legend!$D12,Import!$A$2:$I$4000,4,FALSE),"")</f>
        <v/>
      </c>
      <c r="AE14" s="2" t="str">
        <f>IFERROR(VLOOKUP(Legend!$D12,Import!$A$2:$I$4000,8,FALSE),"")</f>
        <v/>
      </c>
      <c r="AF14" s="2" t="str">
        <f>IFERROR(VLOOKUP(Legend!$D12,Import!$A$2:$I$4000,9,FALSE),"")</f>
        <v/>
      </c>
      <c r="AG14" s="2" t="str">
        <f>IFERROR(VLOOKUP(Legend!$D12,Import!$A$2:$I$4000,5,FALSE),"")</f>
        <v/>
      </c>
      <c r="AH14" s="2" t="str">
        <f>IFERROR(VLOOKUP(Legend!$D12,Import!$A$2:$I$4000,6,FALSE),"")</f>
        <v/>
      </c>
      <c r="AI14" s="28" t="str">
        <f>IFERROR(VLOOKUP(Legend!$A12,Import!$A$2:$I$4000,2,FALSE),"")</f>
        <v/>
      </c>
      <c r="AJ14" s="2" t="str">
        <f>IFERROR(VLOOKUP(Legend!$A12,Import!$A$2:$I$4000,3,FALSE),"")</f>
        <v/>
      </c>
      <c r="AK14" s="2" t="str">
        <f>IFERROR(VLOOKUP(Legend!$A12,Import!$A$2:$I$4000,7,FALSE),"")</f>
        <v/>
      </c>
      <c r="AL14" s="2" t="str">
        <f>IFERROR(VLOOKUP(Legend!$A12,Import!$A$2:$I$4000,4,FALSE),"")</f>
        <v/>
      </c>
      <c r="AM14" s="2" t="str">
        <f>IFERROR(VLOOKUP(Legend!$A12,Import!$A$2:$I$4000,8,FALSE),"")</f>
        <v/>
      </c>
      <c r="AN14" s="2" t="str">
        <f>IFERROR(VLOOKUP(Legend!$A12,Import!$A$2:$I$4000,9,FALSE),"")</f>
        <v/>
      </c>
      <c r="AO14" s="2" t="str">
        <f>IFERROR(VLOOKUP(Legend!$A12,Import!$A$2:$I$4000,5,FALSE),"")</f>
        <v/>
      </c>
      <c r="AP14" s="2" t="str">
        <f>IFERROR(VLOOKUP(Legend!$A12,Import!$A$2:$I$4000,6,FALSE),"")</f>
        <v/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IFERROR(VLOOKUP(Legend!$B13,Import!$A$2:$I$4000,2,FALSE),"")</f>
        <v/>
      </c>
      <c r="L15" s="2" t="str">
        <f>IFERROR(VLOOKUP(Legend!$B13,Import!$A$2:$I$4000,3,FALSE),"")</f>
        <v/>
      </c>
      <c r="M15" s="2" t="str">
        <f>IFERROR(VLOOKUP(Legend!$B13,Import!$A$2:$I$4000,7,FALSE),"")</f>
        <v/>
      </c>
      <c r="N15" s="2" t="str">
        <f>IFERROR(VLOOKUP(Legend!$B13,Import!$A$2:$I$4000,4,FALSE),"")</f>
        <v/>
      </c>
      <c r="O15" s="2" t="str">
        <f>IFERROR(VLOOKUP(Legend!$B13,Import!$A$2:$I$4000,8,FALSE),"")</f>
        <v/>
      </c>
      <c r="P15" s="2" t="str">
        <f>IFERROR(VLOOKUP(Legend!$B13,Import!$A$2:$I$4000,9,FALSE),"")</f>
        <v/>
      </c>
      <c r="Q15" s="2" t="str">
        <f>IFERROR(VLOOKUP(Legend!$B13,Import!$A$2:$I$4000,5,FALSE),"")</f>
        <v/>
      </c>
      <c r="R15" s="2" t="str">
        <f>IFERROR(VLOOKUP(Legend!$B13,Import!$A$2:$I$4000,6,FALSE),"")</f>
        <v/>
      </c>
      <c r="S15" s="28" t="str">
        <f>IFERROR(VLOOKUP(Legend!$C13,Import!$A$2:$I$4000,2,FALSE),"")</f>
        <v/>
      </c>
      <c r="T15" s="2" t="str">
        <f>IFERROR(VLOOKUP(Legend!$C13,Import!$A$2:$I$4000,3,FALSE),"")</f>
        <v/>
      </c>
      <c r="U15" s="2" t="str">
        <f>IFERROR(VLOOKUP(Legend!$C13,Import!$A$2:$I$4000,7,FALSE),"")</f>
        <v/>
      </c>
      <c r="V15" s="2" t="str">
        <f>IFERROR(VLOOKUP(Legend!$C13,Import!$A$2:$I$4000,4,FALSE),"")</f>
        <v/>
      </c>
      <c r="W15" s="2" t="str">
        <f>IFERROR(VLOOKUP(Legend!$C13,Import!$A$2:$I$4000,8,FALSE),"")</f>
        <v/>
      </c>
      <c r="X15" s="2" t="str">
        <f>IFERROR(VLOOKUP(Legend!$C13,Import!$A$2:$I$4000,9,FALSE),"")</f>
        <v/>
      </c>
      <c r="Y15" s="2" t="str">
        <f>IFERROR(VLOOKUP(Legend!$C13,Import!$A$2:$I$4000,5,FALSE),"")</f>
        <v/>
      </c>
      <c r="Z15" s="2" t="str">
        <f>IFERROR(VLOOKUP(Legend!$C13,Import!$A$2:$I$4000,6,FALSE),"")</f>
        <v/>
      </c>
      <c r="AA15" s="28" t="str">
        <f>IFERROR(VLOOKUP(Legend!$D13,Import!$A$2:$I$4000,2,FALSE),"")</f>
        <v/>
      </c>
      <c r="AB15" s="2" t="str">
        <f>IFERROR(VLOOKUP(Legend!$D13,Import!$A$2:$I$4000,3,FALSE),"")</f>
        <v/>
      </c>
      <c r="AC15" s="2" t="str">
        <f>IFERROR(VLOOKUP(Legend!$D13,Import!$A$2:$I$4000,7,FALSE),"")</f>
        <v/>
      </c>
      <c r="AD15" s="2" t="str">
        <f>IFERROR(VLOOKUP(Legend!$D13,Import!$A$2:$I$4000,4,FALSE),"")</f>
        <v/>
      </c>
      <c r="AE15" s="2" t="str">
        <f>IFERROR(VLOOKUP(Legend!$D13,Import!$A$2:$I$4000,8,FALSE),"")</f>
        <v/>
      </c>
      <c r="AF15" s="2" t="str">
        <f>IFERROR(VLOOKUP(Legend!$D13,Import!$A$2:$I$4000,9,FALSE),"")</f>
        <v/>
      </c>
      <c r="AG15" s="2" t="str">
        <f>IFERROR(VLOOKUP(Legend!$D13,Import!$A$2:$I$4000,5,FALSE),"")</f>
        <v/>
      </c>
      <c r="AH15" s="2" t="str">
        <f>IFERROR(VLOOKUP(Legend!$D13,Import!$A$2:$I$4000,6,FALSE),"")</f>
        <v/>
      </c>
      <c r="AI15" s="28" t="str">
        <f>IFERROR(VLOOKUP(Legend!$A13,Import!$A$2:$I$4000,2,FALSE),"")</f>
        <v/>
      </c>
      <c r="AJ15" s="2" t="str">
        <f>IFERROR(VLOOKUP(Legend!$A13,Import!$A$2:$I$4000,3,FALSE),"")</f>
        <v/>
      </c>
      <c r="AK15" s="2" t="str">
        <f>IFERROR(VLOOKUP(Legend!$A13,Import!$A$2:$I$4000,7,FALSE),"")</f>
        <v/>
      </c>
      <c r="AL15" s="2" t="str">
        <f>IFERROR(VLOOKUP(Legend!$A13,Import!$A$2:$I$4000,4,FALSE),"")</f>
        <v/>
      </c>
      <c r="AM15" s="2" t="str">
        <f>IFERROR(VLOOKUP(Legend!$A13,Import!$A$2:$I$4000,8,FALSE),"")</f>
        <v/>
      </c>
      <c r="AN15" s="2" t="str">
        <f>IFERROR(VLOOKUP(Legend!$A13,Import!$A$2:$I$4000,9,FALSE),"")</f>
        <v/>
      </c>
      <c r="AO15" s="2" t="str">
        <f>IFERROR(VLOOKUP(Legend!$A13,Import!$A$2:$I$4000,5,FALSE),"")</f>
        <v/>
      </c>
      <c r="AP15" s="2" t="str">
        <f>IFERROR(VLOOKUP(Legend!$A13,Import!$A$2:$I$4000,6,FALSE),"")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IFERROR(VLOOKUP(Legend!$B14,Import!$A$2:$I$4000,2,FALSE),"")</f>
        <v/>
      </c>
      <c r="L16" s="2" t="str">
        <f>IFERROR(VLOOKUP(Legend!$B14,Import!$A$2:$I$4000,3,FALSE),"")</f>
        <v/>
      </c>
      <c r="M16" s="2" t="str">
        <f>IFERROR(VLOOKUP(Legend!$B14,Import!$A$2:$I$4000,7,FALSE),"")</f>
        <v/>
      </c>
      <c r="N16" s="2" t="str">
        <f>IFERROR(VLOOKUP(Legend!$B14,Import!$A$2:$I$4000,4,FALSE),"")</f>
        <v/>
      </c>
      <c r="O16" s="2" t="str">
        <f>IFERROR(VLOOKUP(Legend!$B14,Import!$A$2:$I$4000,8,FALSE),"")</f>
        <v/>
      </c>
      <c r="P16" s="2" t="str">
        <f>IFERROR(VLOOKUP(Legend!$B14,Import!$A$2:$I$4000,9,FALSE),"")</f>
        <v/>
      </c>
      <c r="Q16" s="2" t="str">
        <f>IFERROR(VLOOKUP(Legend!$B14,Import!$A$2:$I$4000,5,FALSE),"")</f>
        <v/>
      </c>
      <c r="R16" s="2" t="str">
        <f>IFERROR(VLOOKUP(Legend!$B14,Import!$A$2:$I$4000,6,FALSE),"")</f>
        <v/>
      </c>
      <c r="S16" s="28" t="str">
        <f>IFERROR(VLOOKUP(Legend!$C14,Import!$A$2:$I$4000,2,FALSE),"")</f>
        <v/>
      </c>
      <c r="T16" s="2" t="str">
        <f>IFERROR(VLOOKUP(Legend!$C14,Import!$A$2:$I$4000,3,FALSE),"")</f>
        <v/>
      </c>
      <c r="U16" s="2" t="str">
        <f>IFERROR(VLOOKUP(Legend!$C14,Import!$A$2:$I$4000,7,FALSE),"")</f>
        <v/>
      </c>
      <c r="V16" s="2" t="str">
        <f>IFERROR(VLOOKUP(Legend!$C14,Import!$A$2:$I$4000,4,FALSE),"")</f>
        <v/>
      </c>
      <c r="W16" s="2" t="str">
        <f>IFERROR(VLOOKUP(Legend!$C14,Import!$A$2:$I$4000,8,FALSE),"")</f>
        <v/>
      </c>
      <c r="X16" s="2" t="str">
        <f>IFERROR(VLOOKUP(Legend!$C14,Import!$A$2:$I$4000,9,FALSE),"")</f>
        <v/>
      </c>
      <c r="Y16" s="2" t="str">
        <f>IFERROR(VLOOKUP(Legend!$C14,Import!$A$2:$I$4000,5,FALSE),"")</f>
        <v/>
      </c>
      <c r="Z16" s="2" t="str">
        <f>IFERROR(VLOOKUP(Legend!$C14,Import!$A$2:$I$4000,6,FALSE),"")</f>
        <v/>
      </c>
      <c r="AA16" s="28" t="str">
        <f>IFERROR(VLOOKUP(Legend!$D14,Import!$A$2:$I$4000,2,FALSE),"")</f>
        <v/>
      </c>
      <c r="AB16" s="2" t="str">
        <f>IFERROR(VLOOKUP(Legend!$D14,Import!$A$2:$I$4000,3,FALSE),"")</f>
        <v/>
      </c>
      <c r="AC16" s="2" t="str">
        <f>IFERROR(VLOOKUP(Legend!$D14,Import!$A$2:$I$4000,7,FALSE),"")</f>
        <v/>
      </c>
      <c r="AD16" s="2" t="str">
        <f>IFERROR(VLOOKUP(Legend!$D14,Import!$A$2:$I$4000,4,FALSE),"")</f>
        <v/>
      </c>
      <c r="AE16" s="2" t="str">
        <f>IFERROR(VLOOKUP(Legend!$D14,Import!$A$2:$I$4000,8,FALSE),"")</f>
        <v/>
      </c>
      <c r="AF16" s="2" t="str">
        <f>IFERROR(VLOOKUP(Legend!$D14,Import!$A$2:$I$4000,9,FALSE),"")</f>
        <v/>
      </c>
      <c r="AG16" s="2" t="str">
        <f>IFERROR(VLOOKUP(Legend!$D14,Import!$A$2:$I$4000,5,FALSE),"")</f>
        <v/>
      </c>
      <c r="AH16" s="2" t="str">
        <f>IFERROR(VLOOKUP(Legend!$D14,Import!$A$2:$I$4000,6,FALSE),"")</f>
        <v/>
      </c>
      <c r="AI16" s="28" t="str">
        <f>IFERROR(VLOOKUP(Legend!$A14,Import!$A$2:$I$4000,2,FALSE),"")</f>
        <v/>
      </c>
      <c r="AJ16" s="2" t="str">
        <f>IFERROR(VLOOKUP(Legend!$A14,Import!$A$2:$I$4000,3,FALSE),"")</f>
        <v/>
      </c>
      <c r="AK16" s="2" t="str">
        <f>IFERROR(VLOOKUP(Legend!$A14,Import!$A$2:$I$4000,7,FALSE),"")</f>
        <v/>
      </c>
      <c r="AL16" s="2" t="str">
        <f>IFERROR(VLOOKUP(Legend!$A14,Import!$A$2:$I$4000,4,FALSE),"")</f>
        <v/>
      </c>
      <c r="AM16" s="2" t="str">
        <f>IFERROR(VLOOKUP(Legend!$A14,Import!$A$2:$I$4000,8,FALSE),"")</f>
        <v/>
      </c>
      <c r="AN16" s="2" t="str">
        <f>IFERROR(VLOOKUP(Legend!$A14,Import!$A$2:$I$4000,9,FALSE),"")</f>
        <v/>
      </c>
      <c r="AO16" s="2" t="str">
        <f>IFERROR(VLOOKUP(Legend!$A14,Import!$A$2:$I$4000,5,FALSE),"")</f>
        <v/>
      </c>
      <c r="AP16" s="2" t="str">
        <f>IFERROR(VLOOKUP(Legend!$A14,Import!$A$2:$I$4000,6,FALSE),"")</f>
        <v/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IFERROR(VLOOKUP(Legend!$B15,Import!$A$2:$I$4000,2,FALSE),"")</f>
        <v/>
      </c>
      <c r="L17" s="2" t="str">
        <f>IFERROR(VLOOKUP(Legend!$B15,Import!$A$2:$I$4000,3,FALSE),"")</f>
        <v/>
      </c>
      <c r="M17" s="2" t="str">
        <f>IFERROR(VLOOKUP(Legend!$B15,Import!$A$2:$I$4000,7,FALSE),"")</f>
        <v/>
      </c>
      <c r="N17" s="2" t="str">
        <f>IFERROR(VLOOKUP(Legend!$B15,Import!$A$2:$I$4000,4,FALSE),"")</f>
        <v/>
      </c>
      <c r="O17" s="2" t="str">
        <f>IFERROR(VLOOKUP(Legend!$B15,Import!$A$2:$I$4000,8,FALSE),"")</f>
        <v/>
      </c>
      <c r="P17" s="2" t="str">
        <f>IFERROR(VLOOKUP(Legend!$B15,Import!$A$2:$I$4000,9,FALSE),"")</f>
        <v/>
      </c>
      <c r="Q17" s="2" t="str">
        <f>IFERROR(VLOOKUP(Legend!$B15,Import!$A$2:$I$4000,5,FALSE),"")</f>
        <v/>
      </c>
      <c r="R17" s="2" t="str">
        <f>IFERROR(VLOOKUP(Legend!$B15,Import!$A$2:$I$4000,6,FALSE),"")</f>
        <v/>
      </c>
      <c r="S17" s="28" t="str">
        <f>IFERROR(VLOOKUP(Legend!$C15,Import!$A$2:$I$4000,2,FALSE),"")</f>
        <v/>
      </c>
      <c r="T17" s="2" t="str">
        <f>IFERROR(VLOOKUP(Legend!$C15,Import!$A$2:$I$4000,3,FALSE),"")</f>
        <v/>
      </c>
      <c r="U17" s="2" t="str">
        <f>IFERROR(VLOOKUP(Legend!$C15,Import!$A$2:$I$4000,7,FALSE),"")</f>
        <v/>
      </c>
      <c r="V17" s="2" t="str">
        <f>IFERROR(VLOOKUP(Legend!$C15,Import!$A$2:$I$4000,4,FALSE),"")</f>
        <v/>
      </c>
      <c r="W17" s="2" t="str">
        <f>IFERROR(VLOOKUP(Legend!$C15,Import!$A$2:$I$4000,8,FALSE),"")</f>
        <v/>
      </c>
      <c r="X17" s="2" t="str">
        <f>IFERROR(VLOOKUP(Legend!$C15,Import!$A$2:$I$4000,9,FALSE),"")</f>
        <v/>
      </c>
      <c r="Y17" s="2" t="str">
        <f>IFERROR(VLOOKUP(Legend!$C15,Import!$A$2:$I$4000,5,FALSE),"")</f>
        <v/>
      </c>
      <c r="Z17" s="2" t="str">
        <f>IFERROR(VLOOKUP(Legend!$C15,Import!$A$2:$I$4000,6,FALSE),"")</f>
        <v/>
      </c>
      <c r="AA17" s="28" t="str">
        <f>IFERROR(VLOOKUP(Legend!$D15,Import!$A$2:$I$4000,2,FALSE),"")</f>
        <v/>
      </c>
      <c r="AB17" s="2" t="str">
        <f>IFERROR(VLOOKUP(Legend!$D15,Import!$A$2:$I$4000,3,FALSE),"")</f>
        <v/>
      </c>
      <c r="AC17" s="2" t="str">
        <f>IFERROR(VLOOKUP(Legend!$D15,Import!$A$2:$I$4000,7,FALSE),"")</f>
        <v/>
      </c>
      <c r="AD17" s="2" t="str">
        <f>IFERROR(VLOOKUP(Legend!$D15,Import!$A$2:$I$4000,4,FALSE),"")</f>
        <v/>
      </c>
      <c r="AE17" s="2" t="str">
        <f>IFERROR(VLOOKUP(Legend!$D15,Import!$A$2:$I$4000,8,FALSE),"")</f>
        <v/>
      </c>
      <c r="AF17" s="2" t="str">
        <f>IFERROR(VLOOKUP(Legend!$D15,Import!$A$2:$I$4000,9,FALSE),"")</f>
        <v/>
      </c>
      <c r="AG17" s="2" t="str">
        <f>IFERROR(VLOOKUP(Legend!$D15,Import!$A$2:$I$4000,5,FALSE),"")</f>
        <v/>
      </c>
      <c r="AH17" s="2" t="str">
        <f>IFERROR(VLOOKUP(Legend!$D15,Import!$A$2:$I$4000,6,FALSE),"")</f>
        <v/>
      </c>
      <c r="AI17" s="28" t="str">
        <f>IFERROR(VLOOKUP(Legend!$A15,Import!$A$2:$I$4000,2,FALSE),"")</f>
        <v/>
      </c>
      <c r="AJ17" s="2" t="str">
        <f>IFERROR(VLOOKUP(Legend!$A15,Import!$A$2:$I$4000,3,FALSE),"")</f>
        <v/>
      </c>
      <c r="AK17" s="2" t="str">
        <f>IFERROR(VLOOKUP(Legend!$A15,Import!$A$2:$I$4000,7,FALSE),"")</f>
        <v/>
      </c>
      <c r="AL17" s="2" t="str">
        <f>IFERROR(VLOOKUP(Legend!$A15,Import!$A$2:$I$4000,4,FALSE),"")</f>
        <v/>
      </c>
      <c r="AM17" s="2" t="str">
        <f>IFERROR(VLOOKUP(Legend!$A15,Import!$A$2:$I$4000,8,FALSE),"")</f>
        <v/>
      </c>
      <c r="AN17" s="2" t="str">
        <f>IFERROR(VLOOKUP(Legend!$A15,Import!$A$2:$I$4000,9,FALSE),"")</f>
        <v/>
      </c>
      <c r="AO17" s="2" t="str">
        <f>IFERROR(VLOOKUP(Legend!$A15,Import!$A$2:$I$4000,5,FALSE),"")</f>
        <v/>
      </c>
      <c r="AP17" s="2" t="str">
        <f>IFERROR(VLOOKUP(Legend!$A15,Import!$A$2:$I$4000,6,FALSE),"")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IFERROR(VLOOKUP(Legend!$B16,Import!$A$2:$I$4000,2,FALSE),"")</f>
        <v/>
      </c>
      <c r="L18" s="2" t="str">
        <f>IFERROR(VLOOKUP(Legend!$B16,Import!$A$2:$I$4000,3,FALSE),"")</f>
        <v/>
      </c>
      <c r="M18" s="2" t="str">
        <f>IFERROR(VLOOKUP(Legend!$B16,Import!$A$2:$I$4000,7,FALSE),"")</f>
        <v/>
      </c>
      <c r="N18" s="2" t="str">
        <f>IFERROR(VLOOKUP(Legend!$B16,Import!$A$2:$I$4000,4,FALSE),"")</f>
        <v/>
      </c>
      <c r="O18" s="2" t="str">
        <f>IFERROR(VLOOKUP(Legend!$B16,Import!$A$2:$I$4000,8,FALSE),"")</f>
        <v/>
      </c>
      <c r="P18" s="2" t="str">
        <f>IFERROR(VLOOKUP(Legend!$B16,Import!$A$2:$I$4000,9,FALSE),"")</f>
        <v/>
      </c>
      <c r="Q18" s="2" t="str">
        <f>IFERROR(VLOOKUP(Legend!$B16,Import!$A$2:$I$4000,5,FALSE),"")</f>
        <v/>
      </c>
      <c r="R18" s="2" t="str">
        <f>IFERROR(VLOOKUP(Legend!$B16,Import!$A$2:$I$4000,6,FALSE),"")</f>
        <v/>
      </c>
      <c r="S18" s="28" t="str">
        <f>IFERROR(VLOOKUP(Legend!$C16,Import!$A$2:$I$4000,2,FALSE),"")</f>
        <v/>
      </c>
      <c r="T18" s="2" t="str">
        <f>IFERROR(VLOOKUP(Legend!$C16,Import!$A$2:$I$4000,3,FALSE),"")</f>
        <v/>
      </c>
      <c r="U18" s="2" t="str">
        <f>IFERROR(VLOOKUP(Legend!$C16,Import!$A$2:$I$4000,7,FALSE),"")</f>
        <v/>
      </c>
      <c r="V18" s="2" t="str">
        <f>IFERROR(VLOOKUP(Legend!$C16,Import!$A$2:$I$4000,4,FALSE),"")</f>
        <v/>
      </c>
      <c r="W18" s="2" t="str">
        <f>IFERROR(VLOOKUP(Legend!$C16,Import!$A$2:$I$4000,8,FALSE),"")</f>
        <v/>
      </c>
      <c r="X18" s="2" t="str">
        <f>IFERROR(VLOOKUP(Legend!$C16,Import!$A$2:$I$4000,9,FALSE),"")</f>
        <v/>
      </c>
      <c r="Y18" s="2" t="str">
        <f>IFERROR(VLOOKUP(Legend!$C16,Import!$A$2:$I$4000,5,FALSE),"")</f>
        <v/>
      </c>
      <c r="Z18" s="2" t="str">
        <f>IFERROR(VLOOKUP(Legend!$C16,Import!$A$2:$I$4000,6,FALSE),"")</f>
        <v/>
      </c>
      <c r="AA18" s="28" t="str">
        <f>IFERROR(VLOOKUP(Legend!$D16,Import!$A$2:$I$4000,2,FALSE),"")</f>
        <v/>
      </c>
      <c r="AB18" s="2" t="str">
        <f>IFERROR(VLOOKUP(Legend!$D16,Import!$A$2:$I$4000,3,FALSE),"")</f>
        <v/>
      </c>
      <c r="AC18" s="2" t="str">
        <f>IFERROR(VLOOKUP(Legend!$D16,Import!$A$2:$I$4000,7,FALSE),"")</f>
        <v/>
      </c>
      <c r="AD18" s="2" t="str">
        <f>IFERROR(VLOOKUP(Legend!$D16,Import!$A$2:$I$4000,4,FALSE),"")</f>
        <v/>
      </c>
      <c r="AE18" s="2" t="str">
        <f>IFERROR(VLOOKUP(Legend!$D16,Import!$A$2:$I$4000,8,FALSE),"")</f>
        <v/>
      </c>
      <c r="AF18" s="2" t="str">
        <f>IFERROR(VLOOKUP(Legend!$D16,Import!$A$2:$I$4000,9,FALSE),"")</f>
        <v/>
      </c>
      <c r="AG18" s="2" t="str">
        <f>IFERROR(VLOOKUP(Legend!$D16,Import!$A$2:$I$4000,5,FALSE),"")</f>
        <v/>
      </c>
      <c r="AH18" s="2" t="str">
        <f>IFERROR(VLOOKUP(Legend!$D16,Import!$A$2:$I$4000,6,FALSE),"")</f>
        <v/>
      </c>
      <c r="AI18" s="28" t="str">
        <f>IFERROR(VLOOKUP(Legend!$A16,Import!$A$2:$I$4000,2,FALSE),"")</f>
        <v/>
      </c>
      <c r="AJ18" s="2" t="str">
        <f>IFERROR(VLOOKUP(Legend!$A16,Import!$A$2:$I$4000,3,FALSE),"")</f>
        <v/>
      </c>
      <c r="AK18" s="2" t="str">
        <f>IFERROR(VLOOKUP(Legend!$A16,Import!$A$2:$I$4000,7,FALSE),"")</f>
        <v/>
      </c>
      <c r="AL18" s="2" t="str">
        <f>IFERROR(VLOOKUP(Legend!$A16,Import!$A$2:$I$4000,4,FALSE),"")</f>
        <v/>
      </c>
      <c r="AM18" s="2" t="str">
        <f>IFERROR(VLOOKUP(Legend!$A16,Import!$A$2:$I$4000,8,FALSE),"")</f>
        <v/>
      </c>
      <c r="AN18" s="2" t="str">
        <f>IFERROR(VLOOKUP(Legend!$A16,Import!$A$2:$I$4000,9,FALSE),"")</f>
        <v/>
      </c>
      <c r="AO18" s="2" t="str">
        <f>IFERROR(VLOOKUP(Legend!$A16,Import!$A$2:$I$4000,5,FALSE),"")</f>
        <v/>
      </c>
      <c r="AP18" s="2" t="str">
        <f>IFERROR(VLOOKUP(Legend!$A16,Import!$A$2:$I$4000,6,FALSE),"")</f>
        <v/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IFERROR(VLOOKUP(Legend!$B17,Import!$A$2:$I$4000,2,FALSE),"")</f>
        <v/>
      </c>
      <c r="L19" s="2" t="str">
        <f>IFERROR(VLOOKUP(Legend!$B17,Import!$A$2:$I$4000,3,FALSE),"")</f>
        <v/>
      </c>
      <c r="M19" s="2" t="str">
        <f>IFERROR(VLOOKUP(Legend!$B17,Import!$A$2:$I$4000,7,FALSE),"")</f>
        <v/>
      </c>
      <c r="N19" s="2" t="str">
        <f>IFERROR(VLOOKUP(Legend!$B17,Import!$A$2:$I$4000,4,FALSE),"")</f>
        <v/>
      </c>
      <c r="O19" s="2" t="str">
        <f>IFERROR(VLOOKUP(Legend!$B17,Import!$A$2:$I$4000,8,FALSE),"")</f>
        <v/>
      </c>
      <c r="P19" s="2" t="str">
        <f>IFERROR(VLOOKUP(Legend!$B17,Import!$A$2:$I$4000,9,FALSE),"")</f>
        <v/>
      </c>
      <c r="Q19" s="2" t="str">
        <f>IFERROR(VLOOKUP(Legend!$B17,Import!$A$2:$I$4000,5,FALSE),"")</f>
        <v/>
      </c>
      <c r="R19" s="2" t="str">
        <f>IFERROR(VLOOKUP(Legend!$B17,Import!$A$2:$I$4000,6,FALSE),"")</f>
        <v/>
      </c>
      <c r="S19" s="28" t="str">
        <f>IFERROR(VLOOKUP(Legend!$C17,Import!$A$2:$I$4000,2,FALSE),"")</f>
        <v/>
      </c>
      <c r="T19" s="2" t="str">
        <f>IFERROR(VLOOKUP(Legend!$C17,Import!$A$2:$I$4000,3,FALSE),"")</f>
        <v/>
      </c>
      <c r="U19" s="2" t="str">
        <f>IFERROR(VLOOKUP(Legend!$C17,Import!$A$2:$I$4000,7,FALSE),"")</f>
        <v/>
      </c>
      <c r="V19" s="2" t="str">
        <f>IFERROR(VLOOKUP(Legend!$C17,Import!$A$2:$I$4000,4,FALSE),"")</f>
        <v/>
      </c>
      <c r="W19" s="2" t="str">
        <f>IFERROR(VLOOKUP(Legend!$C17,Import!$A$2:$I$4000,8,FALSE),"")</f>
        <v/>
      </c>
      <c r="X19" s="2" t="str">
        <f>IFERROR(VLOOKUP(Legend!$C17,Import!$A$2:$I$4000,9,FALSE),"")</f>
        <v/>
      </c>
      <c r="Y19" s="2" t="str">
        <f>IFERROR(VLOOKUP(Legend!$C17,Import!$A$2:$I$4000,5,FALSE),"")</f>
        <v/>
      </c>
      <c r="Z19" s="2" t="str">
        <f>IFERROR(VLOOKUP(Legend!$C17,Import!$A$2:$I$4000,6,FALSE),"")</f>
        <v/>
      </c>
      <c r="AA19" s="28" t="str">
        <f>IFERROR(VLOOKUP(Legend!$D17,Import!$A$2:$I$4000,2,FALSE),"")</f>
        <v/>
      </c>
      <c r="AB19" s="2" t="str">
        <f>IFERROR(VLOOKUP(Legend!$D17,Import!$A$2:$I$4000,3,FALSE),"")</f>
        <v/>
      </c>
      <c r="AC19" s="2" t="str">
        <f>IFERROR(VLOOKUP(Legend!$D17,Import!$A$2:$I$4000,7,FALSE),"")</f>
        <v/>
      </c>
      <c r="AD19" s="2" t="str">
        <f>IFERROR(VLOOKUP(Legend!$D17,Import!$A$2:$I$4000,4,FALSE),"")</f>
        <v/>
      </c>
      <c r="AE19" s="2" t="str">
        <f>IFERROR(VLOOKUP(Legend!$D17,Import!$A$2:$I$4000,8,FALSE),"")</f>
        <v/>
      </c>
      <c r="AF19" s="2" t="str">
        <f>IFERROR(VLOOKUP(Legend!$D17,Import!$A$2:$I$4000,9,FALSE),"")</f>
        <v/>
      </c>
      <c r="AG19" s="2" t="str">
        <f>IFERROR(VLOOKUP(Legend!$D17,Import!$A$2:$I$4000,5,FALSE),"")</f>
        <v/>
      </c>
      <c r="AH19" s="2" t="str">
        <f>IFERROR(VLOOKUP(Legend!$D17,Import!$A$2:$I$4000,6,FALSE),"")</f>
        <v/>
      </c>
      <c r="AI19" s="28" t="str">
        <f>IFERROR(VLOOKUP(Legend!$A17,Import!$A$2:$I$4000,2,FALSE),"")</f>
        <v/>
      </c>
      <c r="AJ19" s="2" t="str">
        <f>IFERROR(VLOOKUP(Legend!$A17,Import!$A$2:$I$4000,3,FALSE),"")</f>
        <v/>
      </c>
      <c r="AK19" s="2" t="str">
        <f>IFERROR(VLOOKUP(Legend!$A17,Import!$A$2:$I$4000,7,FALSE),"")</f>
        <v/>
      </c>
      <c r="AL19" s="2" t="str">
        <f>IFERROR(VLOOKUP(Legend!$A17,Import!$A$2:$I$4000,4,FALSE),"")</f>
        <v/>
      </c>
      <c r="AM19" s="2" t="str">
        <f>IFERROR(VLOOKUP(Legend!$A17,Import!$A$2:$I$4000,8,FALSE),"")</f>
        <v/>
      </c>
      <c r="AN19" s="2" t="str">
        <f>IFERROR(VLOOKUP(Legend!$A17,Import!$A$2:$I$4000,9,FALSE),"")</f>
        <v/>
      </c>
      <c r="AO19" s="2" t="str">
        <f>IFERROR(VLOOKUP(Legend!$A17,Import!$A$2:$I$4000,5,FALSE),"")</f>
        <v/>
      </c>
      <c r="AP19" s="2" t="str">
        <f>IFERROR(VLOOKUP(Legend!$A17,Import!$A$2:$I$4000,6,FALSE),"")</f>
        <v/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IFERROR(VLOOKUP(Legend!$B18,Import!$A$2:$I$4000,2,FALSE),"")</f>
        <v/>
      </c>
      <c r="L20" s="2" t="str">
        <f>IFERROR(VLOOKUP(Legend!$B18,Import!$A$2:$I$4000,3,FALSE),"")</f>
        <v/>
      </c>
      <c r="M20" s="2" t="str">
        <f>IFERROR(VLOOKUP(Legend!$B18,Import!$A$2:$I$4000,7,FALSE),"")</f>
        <v/>
      </c>
      <c r="N20" s="2" t="str">
        <f>IFERROR(VLOOKUP(Legend!$B18,Import!$A$2:$I$4000,4,FALSE),"")</f>
        <v/>
      </c>
      <c r="O20" s="2" t="str">
        <f>IFERROR(VLOOKUP(Legend!$B18,Import!$A$2:$I$4000,8,FALSE),"")</f>
        <v/>
      </c>
      <c r="P20" s="2" t="str">
        <f>IFERROR(VLOOKUP(Legend!$B18,Import!$A$2:$I$4000,9,FALSE),"")</f>
        <v/>
      </c>
      <c r="Q20" s="2" t="str">
        <f>IFERROR(VLOOKUP(Legend!$B18,Import!$A$2:$I$4000,5,FALSE),"")</f>
        <v/>
      </c>
      <c r="R20" s="2" t="str">
        <f>IFERROR(VLOOKUP(Legend!$B18,Import!$A$2:$I$4000,6,FALSE),"")</f>
        <v/>
      </c>
      <c r="S20" s="28" t="str">
        <f>IFERROR(VLOOKUP(Legend!$C18,Import!$A$2:$I$4000,2,FALSE),"")</f>
        <v/>
      </c>
      <c r="T20" s="2" t="str">
        <f>IFERROR(VLOOKUP(Legend!$C18,Import!$A$2:$I$4000,3,FALSE),"")</f>
        <v/>
      </c>
      <c r="U20" s="2" t="str">
        <f>IFERROR(VLOOKUP(Legend!$C18,Import!$A$2:$I$4000,7,FALSE),"")</f>
        <v/>
      </c>
      <c r="V20" s="2" t="str">
        <f>IFERROR(VLOOKUP(Legend!$C18,Import!$A$2:$I$4000,4,FALSE),"")</f>
        <v/>
      </c>
      <c r="W20" s="2" t="str">
        <f>IFERROR(VLOOKUP(Legend!$C18,Import!$A$2:$I$4000,8,FALSE),"")</f>
        <v/>
      </c>
      <c r="X20" s="2" t="str">
        <f>IFERROR(VLOOKUP(Legend!$C18,Import!$A$2:$I$4000,9,FALSE),"")</f>
        <v/>
      </c>
      <c r="Y20" s="2" t="str">
        <f>IFERROR(VLOOKUP(Legend!$C18,Import!$A$2:$I$4000,5,FALSE),"")</f>
        <v/>
      </c>
      <c r="Z20" s="2" t="str">
        <f>IFERROR(VLOOKUP(Legend!$C18,Import!$A$2:$I$4000,6,FALSE),"")</f>
        <v/>
      </c>
      <c r="AA20" s="28" t="str">
        <f>IFERROR(VLOOKUP(Legend!$D18,Import!$A$2:$I$4000,2,FALSE),"")</f>
        <v/>
      </c>
      <c r="AB20" s="2" t="str">
        <f>IFERROR(VLOOKUP(Legend!$D18,Import!$A$2:$I$4000,3,FALSE),"")</f>
        <v/>
      </c>
      <c r="AC20" s="2" t="str">
        <f>IFERROR(VLOOKUP(Legend!$D18,Import!$A$2:$I$4000,7,FALSE),"")</f>
        <v/>
      </c>
      <c r="AD20" s="2" t="str">
        <f>IFERROR(VLOOKUP(Legend!$D18,Import!$A$2:$I$4000,4,FALSE),"")</f>
        <v/>
      </c>
      <c r="AE20" s="2" t="str">
        <f>IFERROR(VLOOKUP(Legend!$D18,Import!$A$2:$I$4000,8,FALSE),"")</f>
        <v/>
      </c>
      <c r="AF20" s="2" t="str">
        <f>IFERROR(VLOOKUP(Legend!$D18,Import!$A$2:$I$4000,9,FALSE),"")</f>
        <v/>
      </c>
      <c r="AG20" s="2" t="str">
        <f>IFERROR(VLOOKUP(Legend!$D18,Import!$A$2:$I$4000,5,FALSE),"")</f>
        <v/>
      </c>
      <c r="AH20" s="2" t="str">
        <f>IFERROR(VLOOKUP(Legend!$D18,Import!$A$2:$I$4000,6,FALSE),"")</f>
        <v/>
      </c>
      <c r="AI20" s="28" t="str">
        <f>IFERROR(VLOOKUP(Legend!$A18,Import!$A$2:$I$4000,2,FALSE),"")</f>
        <v/>
      </c>
      <c r="AJ20" s="2" t="str">
        <f>IFERROR(VLOOKUP(Legend!$A18,Import!$A$2:$I$4000,3,FALSE),"")</f>
        <v/>
      </c>
      <c r="AK20" s="2" t="str">
        <f>IFERROR(VLOOKUP(Legend!$A18,Import!$A$2:$I$4000,7,FALSE),"")</f>
        <v/>
      </c>
      <c r="AL20" s="2" t="str">
        <f>IFERROR(VLOOKUP(Legend!$A18,Import!$A$2:$I$4000,4,FALSE),"")</f>
        <v/>
      </c>
      <c r="AM20" s="2" t="str">
        <f>IFERROR(VLOOKUP(Legend!$A18,Import!$A$2:$I$4000,8,FALSE),"")</f>
        <v/>
      </c>
      <c r="AN20" s="2" t="str">
        <f>IFERROR(VLOOKUP(Legend!$A18,Import!$A$2:$I$4000,9,FALSE),"")</f>
        <v/>
      </c>
      <c r="AO20" s="2" t="str">
        <f>IFERROR(VLOOKUP(Legend!$A18,Import!$A$2:$I$4000,5,FALSE),"")</f>
        <v/>
      </c>
      <c r="AP20" s="2" t="str">
        <f>IFERROR(VLOOKUP(Legend!$A18,Import!$A$2:$I$4000,6,FALSE),"")</f>
        <v/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IFERROR(VLOOKUP(Legend!$B19,Import!$A$2:$I$4000,2,FALSE),"")</f>
        <v/>
      </c>
      <c r="L21" s="2" t="str">
        <f>IFERROR(VLOOKUP(Legend!$B19,Import!$A$2:$I$4000,3,FALSE),"")</f>
        <v/>
      </c>
      <c r="M21" s="2" t="str">
        <f>IFERROR(VLOOKUP(Legend!$B19,Import!$A$2:$I$4000,7,FALSE),"")</f>
        <v/>
      </c>
      <c r="N21" s="2" t="str">
        <f>IFERROR(VLOOKUP(Legend!$B19,Import!$A$2:$I$4000,4,FALSE),"")</f>
        <v/>
      </c>
      <c r="O21" s="2" t="str">
        <f>IFERROR(VLOOKUP(Legend!$B19,Import!$A$2:$I$4000,8,FALSE),"")</f>
        <v/>
      </c>
      <c r="P21" s="2" t="str">
        <f>IFERROR(VLOOKUP(Legend!$B19,Import!$A$2:$I$4000,9,FALSE),"")</f>
        <v/>
      </c>
      <c r="Q21" s="2" t="str">
        <f>IFERROR(VLOOKUP(Legend!$B19,Import!$A$2:$I$4000,5,FALSE),"")</f>
        <v/>
      </c>
      <c r="R21" s="2" t="str">
        <f>IFERROR(VLOOKUP(Legend!$B19,Import!$A$2:$I$4000,6,FALSE),"")</f>
        <v/>
      </c>
      <c r="S21" s="28" t="str">
        <f>IFERROR(VLOOKUP(Legend!$C19,Import!$A$2:$I$4000,2,FALSE),"")</f>
        <v/>
      </c>
      <c r="T21" s="2" t="str">
        <f>IFERROR(VLOOKUP(Legend!$C19,Import!$A$2:$I$4000,3,FALSE),"")</f>
        <v/>
      </c>
      <c r="U21" s="2" t="str">
        <f>IFERROR(VLOOKUP(Legend!$C19,Import!$A$2:$I$4000,7,FALSE),"")</f>
        <v/>
      </c>
      <c r="V21" s="2" t="str">
        <f>IFERROR(VLOOKUP(Legend!$C19,Import!$A$2:$I$4000,4,FALSE),"")</f>
        <v/>
      </c>
      <c r="W21" s="2" t="str">
        <f>IFERROR(VLOOKUP(Legend!$C19,Import!$A$2:$I$4000,8,FALSE),"")</f>
        <v/>
      </c>
      <c r="X21" s="2" t="str">
        <f>IFERROR(VLOOKUP(Legend!$C19,Import!$A$2:$I$4000,9,FALSE),"")</f>
        <v/>
      </c>
      <c r="Y21" s="2" t="str">
        <f>IFERROR(VLOOKUP(Legend!$C19,Import!$A$2:$I$4000,5,FALSE),"")</f>
        <v/>
      </c>
      <c r="Z21" s="2" t="str">
        <f>IFERROR(VLOOKUP(Legend!$C19,Import!$A$2:$I$4000,6,FALSE),"")</f>
        <v/>
      </c>
      <c r="AA21" s="28" t="str">
        <f>IFERROR(VLOOKUP(Legend!$D19,Import!$A$2:$I$4000,2,FALSE),"")</f>
        <v/>
      </c>
      <c r="AB21" s="2" t="str">
        <f>IFERROR(VLOOKUP(Legend!$D19,Import!$A$2:$I$4000,3,FALSE),"")</f>
        <v/>
      </c>
      <c r="AC21" s="2" t="str">
        <f>IFERROR(VLOOKUP(Legend!$D19,Import!$A$2:$I$4000,7,FALSE),"")</f>
        <v/>
      </c>
      <c r="AD21" s="2" t="str">
        <f>IFERROR(VLOOKUP(Legend!$D19,Import!$A$2:$I$4000,4,FALSE),"")</f>
        <v/>
      </c>
      <c r="AE21" s="2" t="str">
        <f>IFERROR(VLOOKUP(Legend!$D19,Import!$A$2:$I$4000,8,FALSE),"")</f>
        <v/>
      </c>
      <c r="AF21" s="2" t="str">
        <f>IFERROR(VLOOKUP(Legend!$D19,Import!$A$2:$I$4000,9,FALSE),"")</f>
        <v/>
      </c>
      <c r="AG21" s="2" t="str">
        <f>IFERROR(VLOOKUP(Legend!$D19,Import!$A$2:$I$4000,5,FALSE),"")</f>
        <v/>
      </c>
      <c r="AH21" s="2" t="str">
        <f>IFERROR(VLOOKUP(Legend!$D19,Import!$A$2:$I$4000,6,FALSE),"")</f>
        <v/>
      </c>
      <c r="AI21" s="28" t="str">
        <f>IFERROR(VLOOKUP(Legend!$A19,Import!$A$2:$I$4000,2,FALSE),"")</f>
        <v/>
      </c>
      <c r="AJ21" s="2" t="str">
        <f>IFERROR(VLOOKUP(Legend!$A19,Import!$A$2:$I$4000,3,FALSE),"")</f>
        <v/>
      </c>
      <c r="AK21" s="2" t="str">
        <f>IFERROR(VLOOKUP(Legend!$A19,Import!$A$2:$I$4000,7,FALSE),"")</f>
        <v/>
      </c>
      <c r="AL21" s="2" t="str">
        <f>IFERROR(VLOOKUP(Legend!$A19,Import!$A$2:$I$4000,4,FALSE),"")</f>
        <v/>
      </c>
      <c r="AM21" s="2" t="str">
        <f>IFERROR(VLOOKUP(Legend!$A19,Import!$A$2:$I$4000,8,FALSE),"")</f>
        <v/>
      </c>
      <c r="AN21" s="2" t="str">
        <f>IFERROR(VLOOKUP(Legend!$A19,Import!$A$2:$I$4000,9,FALSE),"")</f>
        <v/>
      </c>
      <c r="AO21" s="2" t="str">
        <f>IFERROR(VLOOKUP(Legend!$A19,Import!$A$2:$I$4000,5,FALSE),"")</f>
        <v/>
      </c>
      <c r="AP21" s="2" t="str">
        <f>IFERROR(VLOOKUP(Legend!$A19,Import!$A$2:$I$4000,6,FALSE),"")</f>
        <v/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 t="str">
        <f>IFERROR(VLOOKUP(Legend!$B20,Import!$A$2:$I$4000,2,FALSE),"")</f>
        <v/>
      </c>
      <c r="L22" s="2" t="str">
        <f>IFERROR(VLOOKUP(Legend!$B20,Import!$A$2:$I$4000,3,FALSE),"")</f>
        <v/>
      </c>
      <c r="M22" s="2" t="str">
        <f>IFERROR(VLOOKUP(Legend!$B20,Import!$A$2:$I$4000,7,FALSE),"")</f>
        <v/>
      </c>
      <c r="N22" s="2" t="str">
        <f>IFERROR(VLOOKUP(Legend!$B20,Import!$A$2:$I$4000,4,FALSE),"")</f>
        <v/>
      </c>
      <c r="O22" s="2" t="str">
        <f>IFERROR(VLOOKUP(Legend!$B20,Import!$A$2:$I$4000,8,FALSE),"")</f>
        <v/>
      </c>
      <c r="P22" s="2" t="str">
        <f>IFERROR(VLOOKUP(Legend!$B20,Import!$A$2:$I$4000,9,FALSE),"")</f>
        <v/>
      </c>
      <c r="Q22" s="2" t="str">
        <f>IFERROR(VLOOKUP(Legend!$B20,Import!$A$2:$I$4000,5,FALSE),"")</f>
        <v/>
      </c>
      <c r="R22" s="2" t="str">
        <f>IFERROR(VLOOKUP(Legend!$B20,Import!$A$2:$I$4000,6,FALSE),"")</f>
        <v/>
      </c>
      <c r="S22" s="28" t="str">
        <f>IFERROR(VLOOKUP(Legend!$C20,Import!$A$2:$I$4000,2,FALSE),"")</f>
        <v/>
      </c>
      <c r="T22" s="2" t="str">
        <f>IFERROR(VLOOKUP(Legend!$C20,Import!$A$2:$I$4000,3,FALSE),"")</f>
        <v/>
      </c>
      <c r="U22" s="2" t="str">
        <f>IFERROR(VLOOKUP(Legend!$C20,Import!$A$2:$I$4000,7,FALSE),"")</f>
        <v/>
      </c>
      <c r="V22" s="2" t="str">
        <f>IFERROR(VLOOKUP(Legend!$C20,Import!$A$2:$I$4000,4,FALSE),"")</f>
        <v/>
      </c>
      <c r="W22" s="2" t="str">
        <f>IFERROR(VLOOKUP(Legend!$C20,Import!$A$2:$I$4000,8,FALSE),"")</f>
        <v/>
      </c>
      <c r="X22" s="2" t="str">
        <f>IFERROR(VLOOKUP(Legend!$C20,Import!$A$2:$I$4000,9,FALSE),"")</f>
        <v/>
      </c>
      <c r="Y22" s="2" t="str">
        <f>IFERROR(VLOOKUP(Legend!$C20,Import!$A$2:$I$4000,5,FALSE),"")</f>
        <v/>
      </c>
      <c r="Z22" s="2" t="str">
        <f>IFERROR(VLOOKUP(Legend!$C20,Import!$A$2:$I$4000,6,FALSE),"")</f>
        <v/>
      </c>
      <c r="AA22" s="28" t="str">
        <f>IFERROR(VLOOKUP(Legend!$D20,Import!$A$2:$I$4000,2,FALSE),"")</f>
        <v/>
      </c>
      <c r="AB22" s="2" t="str">
        <f>IFERROR(VLOOKUP(Legend!$D20,Import!$A$2:$I$4000,3,FALSE),"")</f>
        <v/>
      </c>
      <c r="AC22" s="2" t="str">
        <f>IFERROR(VLOOKUP(Legend!$D20,Import!$A$2:$I$4000,7,FALSE),"")</f>
        <v/>
      </c>
      <c r="AD22" s="2" t="str">
        <f>IFERROR(VLOOKUP(Legend!$D20,Import!$A$2:$I$4000,4,FALSE),"")</f>
        <v/>
      </c>
      <c r="AE22" s="2" t="str">
        <f>IFERROR(VLOOKUP(Legend!$D20,Import!$A$2:$I$4000,8,FALSE),"")</f>
        <v/>
      </c>
      <c r="AF22" s="2" t="str">
        <f>IFERROR(VLOOKUP(Legend!$D20,Import!$A$2:$I$4000,9,FALSE),"")</f>
        <v/>
      </c>
      <c r="AG22" s="2" t="str">
        <f>IFERROR(VLOOKUP(Legend!$D20,Import!$A$2:$I$4000,5,FALSE),"")</f>
        <v/>
      </c>
      <c r="AH22" s="2" t="str">
        <f>IFERROR(VLOOKUP(Legend!$D20,Import!$A$2:$I$4000,6,FALSE),"")</f>
        <v/>
      </c>
      <c r="AI22" s="28" t="str">
        <f>IFERROR(VLOOKUP(Legend!$A20,Import!$A$2:$I$4000,2,FALSE),"")</f>
        <v/>
      </c>
      <c r="AJ22" s="2" t="str">
        <f>IFERROR(VLOOKUP(Legend!$A20,Import!$A$2:$I$4000,3,FALSE),"")</f>
        <v/>
      </c>
      <c r="AK22" s="2" t="str">
        <f>IFERROR(VLOOKUP(Legend!$A20,Import!$A$2:$I$4000,7,FALSE),"")</f>
        <v/>
      </c>
      <c r="AL22" s="2" t="str">
        <f>IFERROR(VLOOKUP(Legend!$A20,Import!$A$2:$I$4000,4,FALSE),"")</f>
        <v/>
      </c>
      <c r="AM22" s="2" t="str">
        <f>IFERROR(VLOOKUP(Legend!$A20,Import!$A$2:$I$4000,8,FALSE),"")</f>
        <v/>
      </c>
      <c r="AN22" s="2" t="str">
        <f>IFERROR(VLOOKUP(Legend!$A20,Import!$A$2:$I$4000,9,FALSE),"")</f>
        <v/>
      </c>
      <c r="AO22" s="2" t="str">
        <f>IFERROR(VLOOKUP(Legend!$A20,Import!$A$2:$I$4000,5,FALSE),"")</f>
        <v/>
      </c>
      <c r="AP22" s="2" t="str">
        <f>IFERROR(VLOOKUP(Legend!$A20,Import!$A$2:$I$4000,6,FALSE),"")</f>
        <v/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IFERROR(VLOOKUP(Legend!$B21,Import!$A$2:$I$4000,2,FALSE),"")</f>
        <v/>
      </c>
      <c r="L23" s="2" t="str">
        <f>IFERROR(VLOOKUP(Legend!$B21,Import!$A$2:$I$4000,3,FALSE),"")</f>
        <v/>
      </c>
      <c r="M23" s="2" t="str">
        <f>IFERROR(VLOOKUP(Legend!$B21,Import!$A$2:$I$4000,7,FALSE),"")</f>
        <v/>
      </c>
      <c r="N23" s="2" t="str">
        <f>IFERROR(VLOOKUP(Legend!$B21,Import!$A$2:$I$4000,4,FALSE),"")</f>
        <v/>
      </c>
      <c r="O23" s="2" t="str">
        <f>IFERROR(VLOOKUP(Legend!$B21,Import!$A$2:$I$4000,8,FALSE),"")</f>
        <v/>
      </c>
      <c r="P23" s="2" t="str">
        <f>IFERROR(VLOOKUP(Legend!$B21,Import!$A$2:$I$4000,9,FALSE),"")</f>
        <v/>
      </c>
      <c r="Q23" s="2" t="str">
        <f>IFERROR(VLOOKUP(Legend!$B21,Import!$A$2:$I$4000,5,FALSE),"")</f>
        <v/>
      </c>
      <c r="R23" s="2" t="str">
        <f>IFERROR(VLOOKUP(Legend!$B21,Import!$A$2:$I$4000,6,FALSE),"")</f>
        <v/>
      </c>
      <c r="S23" s="28" t="str">
        <f>IFERROR(VLOOKUP(Legend!$C21,Import!$A$2:$I$4000,2,FALSE),"")</f>
        <v/>
      </c>
      <c r="T23" s="2" t="str">
        <f>IFERROR(VLOOKUP(Legend!$C21,Import!$A$2:$I$4000,3,FALSE),"")</f>
        <v/>
      </c>
      <c r="U23" s="2" t="str">
        <f>IFERROR(VLOOKUP(Legend!$C21,Import!$A$2:$I$4000,7,FALSE),"")</f>
        <v/>
      </c>
      <c r="V23" s="2" t="str">
        <f>IFERROR(VLOOKUP(Legend!$C21,Import!$A$2:$I$4000,4,FALSE),"")</f>
        <v/>
      </c>
      <c r="W23" s="2" t="str">
        <f>IFERROR(VLOOKUP(Legend!$C21,Import!$A$2:$I$4000,8,FALSE),"")</f>
        <v/>
      </c>
      <c r="X23" s="2" t="str">
        <f>IFERROR(VLOOKUP(Legend!$C21,Import!$A$2:$I$4000,9,FALSE),"")</f>
        <v/>
      </c>
      <c r="Y23" s="2" t="str">
        <f>IFERROR(VLOOKUP(Legend!$C21,Import!$A$2:$I$4000,5,FALSE),"")</f>
        <v/>
      </c>
      <c r="Z23" s="2" t="str">
        <f>IFERROR(VLOOKUP(Legend!$C21,Import!$A$2:$I$4000,6,FALSE),"")</f>
        <v/>
      </c>
      <c r="AA23" s="28" t="str">
        <f>IFERROR(VLOOKUP(Legend!$D21,Import!$A$2:$I$4000,2,FALSE),"")</f>
        <v/>
      </c>
      <c r="AB23" s="2" t="str">
        <f>IFERROR(VLOOKUP(Legend!$D21,Import!$A$2:$I$4000,3,FALSE),"")</f>
        <v/>
      </c>
      <c r="AC23" s="2" t="str">
        <f>IFERROR(VLOOKUP(Legend!$D21,Import!$A$2:$I$4000,7,FALSE),"")</f>
        <v/>
      </c>
      <c r="AD23" s="2" t="str">
        <f>IFERROR(VLOOKUP(Legend!$D21,Import!$A$2:$I$4000,4,FALSE),"")</f>
        <v/>
      </c>
      <c r="AE23" s="2" t="str">
        <f>IFERROR(VLOOKUP(Legend!$D21,Import!$A$2:$I$4000,8,FALSE),"")</f>
        <v/>
      </c>
      <c r="AF23" s="2" t="str">
        <f>IFERROR(VLOOKUP(Legend!$D21,Import!$A$2:$I$4000,9,FALSE),"")</f>
        <v/>
      </c>
      <c r="AG23" s="2" t="str">
        <f>IFERROR(VLOOKUP(Legend!$D21,Import!$A$2:$I$4000,5,FALSE),"")</f>
        <v/>
      </c>
      <c r="AH23" s="2" t="str">
        <f>IFERROR(VLOOKUP(Legend!$D21,Import!$A$2:$I$4000,6,FALSE),"")</f>
        <v/>
      </c>
      <c r="AI23" s="28" t="str">
        <f>IFERROR(VLOOKUP(Legend!$A21,Import!$A$2:$I$4000,2,FALSE),"")</f>
        <v/>
      </c>
      <c r="AJ23" s="2" t="str">
        <f>IFERROR(VLOOKUP(Legend!$A21,Import!$A$2:$I$4000,3,FALSE),"")</f>
        <v/>
      </c>
      <c r="AK23" s="2" t="str">
        <f>IFERROR(VLOOKUP(Legend!$A21,Import!$A$2:$I$4000,7,FALSE),"")</f>
        <v/>
      </c>
      <c r="AL23" s="2" t="str">
        <f>IFERROR(VLOOKUP(Legend!$A21,Import!$A$2:$I$4000,4,FALSE),"")</f>
        <v/>
      </c>
      <c r="AM23" s="2" t="str">
        <f>IFERROR(VLOOKUP(Legend!$A21,Import!$A$2:$I$4000,8,FALSE),"")</f>
        <v/>
      </c>
      <c r="AN23" s="2" t="str">
        <f>IFERROR(VLOOKUP(Legend!$A21,Import!$A$2:$I$4000,9,FALSE),"")</f>
        <v/>
      </c>
      <c r="AO23" s="2" t="str">
        <f>IFERROR(VLOOKUP(Legend!$A21,Import!$A$2:$I$4000,5,FALSE),"")</f>
        <v/>
      </c>
      <c r="AP23" s="2" t="str">
        <f>IFERROR(VLOOKUP(Legend!$A21,Import!$A$2:$I$4000,6,FALSE),"")</f>
        <v/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IFERROR(VLOOKUP(Legend!$B22,Import!$A$2:$I$4000,2,FALSE),"")</f>
        <v/>
      </c>
      <c r="L24" s="2" t="str">
        <f>IFERROR(VLOOKUP(Legend!$B22,Import!$A$2:$I$4000,3,FALSE),"")</f>
        <v/>
      </c>
      <c r="M24" s="2" t="str">
        <f>IFERROR(VLOOKUP(Legend!$B22,Import!$A$2:$I$4000,7,FALSE),"")</f>
        <v/>
      </c>
      <c r="N24" s="2" t="str">
        <f>IFERROR(VLOOKUP(Legend!$B22,Import!$A$2:$I$4000,4,FALSE),"")</f>
        <v/>
      </c>
      <c r="O24" s="2" t="str">
        <f>IFERROR(VLOOKUP(Legend!$B22,Import!$A$2:$I$4000,8,FALSE),"")</f>
        <v/>
      </c>
      <c r="P24" s="2" t="str">
        <f>IFERROR(VLOOKUP(Legend!$B22,Import!$A$2:$I$4000,9,FALSE),"")</f>
        <v/>
      </c>
      <c r="Q24" s="2" t="str">
        <f>IFERROR(VLOOKUP(Legend!$B22,Import!$A$2:$I$4000,5,FALSE),"")</f>
        <v/>
      </c>
      <c r="R24" s="2" t="str">
        <f>IFERROR(VLOOKUP(Legend!$B22,Import!$A$2:$I$4000,6,FALSE),"")</f>
        <v/>
      </c>
      <c r="S24" s="28" t="str">
        <f>IFERROR(VLOOKUP(Legend!$C22,Import!$A$2:$I$4000,2,FALSE),"")</f>
        <v/>
      </c>
      <c r="T24" s="2" t="str">
        <f>IFERROR(VLOOKUP(Legend!$C22,Import!$A$2:$I$4000,3,FALSE),"")</f>
        <v/>
      </c>
      <c r="U24" s="2" t="str">
        <f>IFERROR(VLOOKUP(Legend!$C22,Import!$A$2:$I$4000,7,FALSE),"")</f>
        <v/>
      </c>
      <c r="V24" s="2" t="str">
        <f>IFERROR(VLOOKUP(Legend!$C22,Import!$A$2:$I$4000,4,FALSE),"")</f>
        <v/>
      </c>
      <c r="W24" s="2" t="str">
        <f>IFERROR(VLOOKUP(Legend!$C22,Import!$A$2:$I$4000,8,FALSE),"")</f>
        <v/>
      </c>
      <c r="X24" s="2" t="str">
        <f>IFERROR(VLOOKUP(Legend!$C22,Import!$A$2:$I$4000,9,FALSE),"")</f>
        <v/>
      </c>
      <c r="Y24" s="2" t="str">
        <f>IFERROR(VLOOKUP(Legend!$C22,Import!$A$2:$I$4000,5,FALSE),"")</f>
        <v/>
      </c>
      <c r="Z24" s="2" t="str">
        <f>IFERROR(VLOOKUP(Legend!$C22,Import!$A$2:$I$4000,6,FALSE),"")</f>
        <v/>
      </c>
      <c r="AA24" s="28" t="str">
        <f>IFERROR(VLOOKUP(Legend!$D22,Import!$A$2:$I$4000,2,FALSE),"")</f>
        <v/>
      </c>
      <c r="AB24" s="2" t="str">
        <f>IFERROR(VLOOKUP(Legend!$D22,Import!$A$2:$I$4000,3,FALSE),"")</f>
        <v/>
      </c>
      <c r="AC24" s="2" t="str">
        <f>IFERROR(VLOOKUP(Legend!$D22,Import!$A$2:$I$4000,7,FALSE),"")</f>
        <v/>
      </c>
      <c r="AD24" s="2" t="str">
        <f>IFERROR(VLOOKUP(Legend!$D22,Import!$A$2:$I$4000,4,FALSE),"")</f>
        <v/>
      </c>
      <c r="AE24" s="2" t="str">
        <f>IFERROR(VLOOKUP(Legend!$D22,Import!$A$2:$I$4000,8,FALSE),"")</f>
        <v/>
      </c>
      <c r="AF24" s="2" t="str">
        <f>IFERROR(VLOOKUP(Legend!$D22,Import!$A$2:$I$4000,9,FALSE),"")</f>
        <v/>
      </c>
      <c r="AG24" s="2" t="str">
        <f>IFERROR(VLOOKUP(Legend!$D22,Import!$A$2:$I$4000,5,FALSE),"")</f>
        <v/>
      </c>
      <c r="AH24" s="2" t="str">
        <f>IFERROR(VLOOKUP(Legend!$D22,Import!$A$2:$I$4000,6,FALSE),"")</f>
        <v/>
      </c>
      <c r="AI24" s="28" t="str">
        <f>IFERROR(VLOOKUP(Legend!$A22,Import!$A$2:$I$4000,2,FALSE),"")</f>
        <v/>
      </c>
      <c r="AJ24" s="2" t="str">
        <f>IFERROR(VLOOKUP(Legend!$A22,Import!$A$2:$I$4000,3,FALSE),"")</f>
        <v/>
      </c>
      <c r="AK24" s="2" t="str">
        <f>IFERROR(VLOOKUP(Legend!$A22,Import!$A$2:$I$4000,7,FALSE),"")</f>
        <v/>
      </c>
      <c r="AL24" s="2" t="str">
        <f>IFERROR(VLOOKUP(Legend!$A22,Import!$A$2:$I$4000,4,FALSE),"")</f>
        <v/>
      </c>
      <c r="AM24" s="2" t="str">
        <f>IFERROR(VLOOKUP(Legend!$A22,Import!$A$2:$I$4000,8,FALSE),"")</f>
        <v/>
      </c>
      <c r="AN24" s="2" t="str">
        <f>IFERROR(VLOOKUP(Legend!$A22,Import!$A$2:$I$4000,9,FALSE),"")</f>
        <v/>
      </c>
      <c r="AO24" s="2" t="str">
        <f>IFERROR(VLOOKUP(Legend!$A22,Import!$A$2:$I$4000,5,FALSE),"")</f>
        <v/>
      </c>
      <c r="AP24" s="2" t="str">
        <f>IFERROR(VLOOKUP(Legend!$A22,Import!$A$2:$I$4000,6,FALSE),"")</f>
        <v/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IFERROR(VLOOKUP(Legend!$B23,Import!$A$2:$I$4000,2,FALSE),"")</f>
        <v/>
      </c>
      <c r="L25" s="2" t="str">
        <f>IFERROR(VLOOKUP(Legend!$B23,Import!$A$2:$I$4000,3,FALSE),"")</f>
        <v/>
      </c>
      <c r="M25" s="2" t="str">
        <f>IFERROR(VLOOKUP(Legend!$B23,Import!$A$2:$I$4000,7,FALSE),"")</f>
        <v/>
      </c>
      <c r="N25" s="2" t="str">
        <f>IFERROR(VLOOKUP(Legend!$B23,Import!$A$2:$I$4000,4,FALSE),"")</f>
        <v/>
      </c>
      <c r="O25" s="2" t="str">
        <f>IFERROR(VLOOKUP(Legend!$B23,Import!$A$2:$I$4000,8,FALSE),"")</f>
        <v/>
      </c>
      <c r="P25" s="2" t="str">
        <f>IFERROR(VLOOKUP(Legend!$B23,Import!$A$2:$I$4000,9,FALSE),"")</f>
        <v/>
      </c>
      <c r="Q25" s="2" t="str">
        <f>IFERROR(VLOOKUP(Legend!$B23,Import!$A$2:$I$4000,5,FALSE),"")</f>
        <v/>
      </c>
      <c r="R25" s="2" t="str">
        <f>IFERROR(VLOOKUP(Legend!$B23,Import!$A$2:$I$4000,6,FALSE),"")</f>
        <v/>
      </c>
      <c r="S25" s="28" t="str">
        <f>IFERROR(VLOOKUP(Legend!$C23,Import!$A$2:$I$4000,2,FALSE),"")</f>
        <v/>
      </c>
      <c r="T25" s="2" t="str">
        <f>IFERROR(VLOOKUP(Legend!$C23,Import!$A$2:$I$4000,3,FALSE),"")</f>
        <v/>
      </c>
      <c r="U25" s="2" t="str">
        <f>IFERROR(VLOOKUP(Legend!$C23,Import!$A$2:$I$4000,7,FALSE),"")</f>
        <v/>
      </c>
      <c r="V25" s="2" t="str">
        <f>IFERROR(VLOOKUP(Legend!$C23,Import!$A$2:$I$4000,4,FALSE),"")</f>
        <v/>
      </c>
      <c r="W25" s="2" t="str">
        <f>IFERROR(VLOOKUP(Legend!$C23,Import!$A$2:$I$4000,8,FALSE),"")</f>
        <v/>
      </c>
      <c r="X25" s="2" t="str">
        <f>IFERROR(VLOOKUP(Legend!$C23,Import!$A$2:$I$4000,9,FALSE),"")</f>
        <v/>
      </c>
      <c r="Y25" s="2" t="str">
        <f>IFERROR(VLOOKUP(Legend!$C23,Import!$A$2:$I$4000,5,FALSE),"")</f>
        <v/>
      </c>
      <c r="Z25" s="2" t="str">
        <f>IFERROR(VLOOKUP(Legend!$C23,Import!$A$2:$I$4000,6,FALSE),"")</f>
        <v/>
      </c>
      <c r="AA25" s="28" t="str">
        <f>IFERROR(VLOOKUP(Legend!$D23,Import!$A$2:$I$4000,2,FALSE),"")</f>
        <v/>
      </c>
      <c r="AB25" s="2" t="str">
        <f>IFERROR(VLOOKUP(Legend!$D23,Import!$A$2:$I$4000,3,FALSE),"")</f>
        <v/>
      </c>
      <c r="AC25" s="2" t="str">
        <f>IFERROR(VLOOKUP(Legend!$D23,Import!$A$2:$I$4000,7,FALSE),"")</f>
        <v/>
      </c>
      <c r="AD25" s="2" t="str">
        <f>IFERROR(VLOOKUP(Legend!$D23,Import!$A$2:$I$4000,4,FALSE),"")</f>
        <v/>
      </c>
      <c r="AE25" s="2" t="str">
        <f>IFERROR(VLOOKUP(Legend!$D23,Import!$A$2:$I$4000,8,FALSE),"")</f>
        <v/>
      </c>
      <c r="AF25" s="2" t="str">
        <f>IFERROR(VLOOKUP(Legend!$D23,Import!$A$2:$I$4000,9,FALSE),"")</f>
        <v/>
      </c>
      <c r="AG25" s="2" t="str">
        <f>IFERROR(VLOOKUP(Legend!$D23,Import!$A$2:$I$4000,5,FALSE),"")</f>
        <v/>
      </c>
      <c r="AH25" s="2" t="str">
        <f>IFERROR(VLOOKUP(Legend!$D23,Import!$A$2:$I$4000,6,FALSE),"")</f>
        <v/>
      </c>
      <c r="AI25" s="28" t="str">
        <f>IFERROR(VLOOKUP(Legend!$A23,Import!$A$2:$I$4000,2,FALSE),"")</f>
        <v/>
      </c>
      <c r="AJ25" s="2" t="str">
        <f>IFERROR(VLOOKUP(Legend!$A23,Import!$A$2:$I$4000,3,FALSE),"")</f>
        <v/>
      </c>
      <c r="AK25" s="2" t="str">
        <f>IFERROR(VLOOKUP(Legend!$A23,Import!$A$2:$I$4000,7,FALSE),"")</f>
        <v/>
      </c>
      <c r="AL25" s="2" t="str">
        <f>IFERROR(VLOOKUP(Legend!$A23,Import!$A$2:$I$4000,4,FALSE),"")</f>
        <v/>
      </c>
      <c r="AM25" s="2" t="str">
        <f>IFERROR(VLOOKUP(Legend!$A23,Import!$A$2:$I$4000,8,FALSE),"")</f>
        <v/>
      </c>
      <c r="AN25" s="2" t="str">
        <f>IFERROR(VLOOKUP(Legend!$A23,Import!$A$2:$I$4000,9,FALSE),"")</f>
        <v/>
      </c>
      <c r="AO25" s="2" t="str">
        <f>IFERROR(VLOOKUP(Legend!$A23,Import!$A$2:$I$4000,5,FALSE),"")</f>
        <v/>
      </c>
      <c r="AP25" s="2" t="str">
        <f>IFERROR(VLOOKUP(Legend!$A23,Import!$A$2:$I$4000,6,FALSE),"")</f>
        <v/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 t="str">
        <f>IFERROR(VLOOKUP(Legend!$B24,Import!$A$2:$I$4000,2,FALSE),"")</f>
        <v/>
      </c>
      <c r="L26" s="2" t="str">
        <f>IFERROR(VLOOKUP(Legend!$B24,Import!$A$2:$I$4000,3,FALSE),"")</f>
        <v/>
      </c>
      <c r="M26" s="2" t="str">
        <f>IFERROR(VLOOKUP(Legend!$B24,Import!$A$2:$I$4000,7,FALSE),"")</f>
        <v/>
      </c>
      <c r="N26" s="2" t="str">
        <f>IFERROR(VLOOKUP(Legend!$B24,Import!$A$2:$I$4000,4,FALSE),"")</f>
        <v/>
      </c>
      <c r="O26" s="2" t="str">
        <f>IFERROR(VLOOKUP(Legend!$B24,Import!$A$2:$I$4000,8,FALSE),"")</f>
        <v/>
      </c>
      <c r="P26" s="2" t="str">
        <f>IFERROR(VLOOKUP(Legend!$B24,Import!$A$2:$I$4000,9,FALSE),"")</f>
        <v/>
      </c>
      <c r="Q26" s="2" t="str">
        <f>IFERROR(VLOOKUP(Legend!$B24,Import!$A$2:$I$4000,5,FALSE),"")</f>
        <v/>
      </c>
      <c r="R26" s="2" t="str">
        <f>IFERROR(VLOOKUP(Legend!$B24,Import!$A$2:$I$4000,6,FALSE),"")</f>
        <v/>
      </c>
      <c r="S26" s="28" t="str">
        <f>IFERROR(VLOOKUP(Legend!$C24,Import!$A$2:$I$4000,2,FALSE),"")</f>
        <v/>
      </c>
      <c r="T26" s="2" t="str">
        <f>IFERROR(VLOOKUP(Legend!$C24,Import!$A$2:$I$4000,3,FALSE),"")</f>
        <v/>
      </c>
      <c r="U26" s="2" t="str">
        <f>IFERROR(VLOOKUP(Legend!$C24,Import!$A$2:$I$4000,7,FALSE),"")</f>
        <v/>
      </c>
      <c r="V26" s="2" t="str">
        <f>IFERROR(VLOOKUP(Legend!$C24,Import!$A$2:$I$4000,4,FALSE),"")</f>
        <v/>
      </c>
      <c r="W26" s="2" t="str">
        <f>IFERROR(VLOOKUP(Legend!$C24,Import!$A$2:$I$4000,8,FALSE),"")</f>
        <v/>
      </c>
      <c r="X26" s="2" t="str">
        <f>IFERROR(VLOOKUP(Legend!$C24,Import!$A$2:$I$4000,9,FALSE),"")</f>
        <v/>
      </c>
      <c r="Y26" s="2" t="str">
        <f>IFERROR(VLOOKUP(Legend!$C24,Import!$A$2:$I$4000,5,FALSE),"")</f>
        <v/>
      </c>
      <c r="Z26" s="2" t="str">
        <f>IFERROR(VLOOKUP(Legend!$C24,Import!$A$2:$I$4000,6,FALSE),"")</f>
        <v/>
      </c>
      <c r="AA26" s="28" t="str">
        <f>IFERROR(VLOOKUP(Legend!$D24,Import!$A$2:$I$4000,2,FALSE),"")</f>
        <v/>
      </c>
      <c r="AB26" s="2" t="str">
        <f>IFERROR(VLOOKUP(Legend!$D24,Import!$A$2:$I$4000,3,FALSE),"")</f>
        <v/>
      </c>
      <c r="AC26" s="2" t="str">
        <f>IFERROR(VLOOKUP(Legend!$D24,Import!$A$2:$I$4000,7,FALSE),"")</f>
        <v/>
      </c>
      <c r="AD26" s="2" t="str">
        <f>IFERROR(VLOOKUP(Legend!$D24,Import!$A$2:$I$4000,4,FALSE),"")</f>
        <v/>
      </c>
      <c r="AE26" s="2" t="str">
        <f>IFERROR(VLOOKUP(Legend!$D24,Import!$A$2:$I$4000,8,FALSE),"")</f>
        <v/>
      </c>
      <c r="AF26" s="2" t="str">
        <f>IFERROR(VLOOKUP(Legend!$D24,Import!$A$2:$I$4000,9,FALSE),"")</f>
        <v/>
      </c>
      <c r="AG26" s="2" t="str">
        <f>IFERROR(VLOOKUP(Legend!$D24,Import!$A$2:$I$4000,5,FALSE),"")</f>
        <v/>
      </c>
      <c r="AH26" s="2" t="str">
        <f>IFERROR(VLOOKUP(Legend!$D24,Import!$A$2:$I$4000,6,FALSE),"")</f>
        <v/>
      </c>
      <c r="AI26" s="28" t="str">
        <f>IFERROR(VLOOKUP(Legend!$A24,Import!$A$2:$I$4000,2,FALSE),"")</f>
        <v/>
      </c>
      <c r="AJ26" s="2" t="str">
        <f>IFERROR(VLOOKUP(Legend!$A24,Import!$A$2:$I$4000,3,FALSE),"")</f>
        <v/>
      </c>
      <c r="AK26" s="2" t="str">
        <f>IFERROR(VLOOKUP(Legend!$A24,Import!$A$2:$I$4000,7,FALSE),"")</f>
        <v/>
      </c>
      <c r="AL26" s="2" t="str">
        <f>IFERROR(VLOOKUP(Legend!$A24,Import!$A$2:$I$4000,4,FALSE),"")</f>
        <v/>
      </c>
      <c r="AM26" s="2" t="str">
        <f>IFERROR(VLOOKUP(Legend!$A24,Import!$A$2:$I$4000,8,FALSE),"")</f>
        <v/>
      </c>
      <c r="AN26" s="2" t="str">
        <f>IFERROR(VLOOKUP(Legend!$A24,Import!$A$2:$I$4000,9,FALSE),"")</f>
        <v/>
      </c>
      <c r="AO26" s="2" t="str">
        <f>IFERROR(VLOOKUP(Legend!$A24,Import!$A$2:$I$4000,5,FALSE),"")</f>
        <v/>
      </c>
      <c r="AP26" s="2" t="str">
        <f>IFERROR(VLOOKUP(Legend!$A24,Import!$A$2:$I$4000,6,FALSE),"")</f>
        <v/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IFERROR(VLOOKUP(Legend!$B25,Import!$A$2:$I$4000,2,FALSE),"")</f>
        <v/>
      </c>
      <c r="L27" s="2" t="str">
        <f>IFERROR(VLOOKUP(Legend!$B25,Import!$A$2:$I$4000,3,FALSE),"")</f>
        <v/>
      </c>
      <c r="M27" s="2" t="str">
        <f>IFERROR(VLOOKUP(Legend!$B25,Import!$A$2:$I$4000,7,FALSE),"")</f>
        <v/>
      </c>
      <c r="N27" s="2" t="str">
        <f>IFERROR(VLOOKUP(Legend!$B25,Import!$A$2:$I$4000,4,FALSE),"")</f>
        <v/>
      </c>
      <c r="O27" s="2" t="str">
        <f>IFERROR(VLOOKUP(Legend!$B25,Import!$A$2:$I$4000,8,FALSE),"")</f>
        <v/>
      </c>
      <c r="P27" s="2" t="str">
        <f>IFERROR(VLOOKUP(Legend!$B25,Import!$A$2:$I$4000,9,FALSE),"")</f>
        <v/>
      </c>
      <c r="Q27" s="2" t="str">
        <f>IFERROR(VLOOKUP(Legend!$B25,Import!$A$2:$I$4000,5,FALSE),"")</f>
        <v/>
      </c>
      <c r="R27" s="2" t="str">
        <f>IFERROR(VLOOKUP(Legend!$B25,Import!$A$2:$I$4000,6,FALSE),"")</f>
        <v/>
      </c>
      <c r="S27" s="28" t="str">
        <f>IFERROR(VLOOKUP(Legend!$C25,Import!$A$2:$I$4000,2,FALSE),"")</f>
        <v/>
      </c>
      <c r="T27" s="2" t="str">
        <f>IFERROR(VLOOKUP(Legend!$C25,Import!$A$2:$I$4000,3,FALSE),"")</f>
        <v/>
      </c>
      <c r="U27" s="2" t="str">
        <f>IFERROR(VLOOKUP(Legend!$C25,Import!$A$2:$I$4000,7,FALSE),"")</f>
        <v/>
      </c>
      <c r="V27" s="2" t="str">
        <f>IFERROR(VLOOKUP(Legend!$C25,Import!$A$2:$I$4000,4,FALSE),"")</f>
        <v/>
      </c>
      <c r="W27" s="2" t="str">
        <f>IFERROR(VLOOKUP(Legend!$C25,Import!$A$2:$I$4000,8,FALSE),"")</f>
        <v/>
      </c>
      <c r="X27" s="2" t="str">
        <f>IFERROR(VLOOKUP(Legend!$C25,Import!$A$2:$I$4000,9,FALSE),"")</f>
        <v/>
      </c>
      <c r="Y27" s="2" t="str">
        <f>IFERROR(VLOOKUP(Legend!$C25,Import!$A$2:$I$4000,5,FALSE),"")</f>
        <v/>
      </c>
      <c r="Z27" s="2" t="str">
        <f>IFERROR(VLOOKUP(Legend!$C25,Import!$A$2:$I$4000,6,FALSE),"")</f>
        <v/>
      </c>
      <c r="AA27" s="28" t="str">
        <f>IFERROR(VLOOKUP(Legend!$D25,Import!$A$2:$I$4000,2,FALSE),"")</f>
        <v/>
      </c>
      <c r="AB27" s="2" t="str">
        <f>IFERROR(VLOOKUP(Legend!$D25,Import!$A$2:$I$4000,3,FALSE),"")</f>
        <v/>
      </c>
      <c r="AC27" s="2" t="str">
        <f>IFERROR(VLOOKUP(Legend!$D25,Import!$A$2:$I$4000,7,FALSE),"")</f>
        <v/>
      </c>
      <c r="AD27" s="2" t="str">
        <f>IFERROR(VLOOKUP(Legend!$D25,Import!$A$2:$I$4000,4,FALSE),"")</f>
        <v/>
      </c>
      <c r="AE27" s="2" t="str">
        <f>IFERROR(VLOOKUP(Legend!$D25,Import!$A$2:$I$4000,8,FALSE),"")</f>
        <v/>
      </c>
      <c r="AF27" s="2" t="str">
        <f>IFERROR(VLOOKUP(Legend!$D25,Import!$A$2:$I$4000,9,FALSE),"")</f>
        <v/>
      </c>
      <c r="AG27" s="2" t="str">
        <f>IFERROR(VLOOKUP(Legend!$D25,Import!$A$2:$I$4000,5,FALSE),"")</f>
        <v/>
      </c>
      <c r="AH27" s="2" t="str">
        <f>IFERROR(VLOOKUP(Legend!$D25,Import!$A$2:$I$4000,6,FALSE),"")</f>
        <v/>
      </c>
      <c r="AI27" s="28" t="str">
        <f>IFERROR(VLOOKUP(Legend!$A25,Import!$A$2:$I$4000,2,FALSE),"")</f>
        <v/>
      </c>
      <c r="AJ27" s="2" t="str">
        <f>IFERROR(VLOOKUP(Legend!$A25,Import!$A$2:$I$4000,3,FALSE),"")</f>
        <v/>
      </c>
      <c r="AK27" s="2" t="str">
        <f>IFERROR(VLOOKUP(Legend!$A25,Import!$A$2:$I$4000,7,FALSE),"")</f>
        <v/>
      </c>
      <c r="AL27" s="2" t="str">
        <f>IFERROR(VLOOKUP(Legend!$A25,Import!$A$2:$I$4000,4,FALSE),"")</f>
        <v/>
      </c>
      <c r="AM27" s="2" t="str">
        <f>IFERROR(VLOOKUP(Legend!$A25,Import!$A$2:$I$4000,8,FALSE),"")</f>
        <v/>
      </c>
      <c r="AN27" s="2" t="str">
        <f>IFERROR(VLOOKUP(Legend!$A25,Import!$A$2:$I$4000,9,FALSE),"")</f>
        <v/>
      </c>
      <c r="AO27" s="2" t="str">
        <f>IFERROR(VLOOKUP(Legend!$A25,Import!$A$2:$I$4000,5,FALSE),"")</f>
        <v/>
      </c>
      <c r="AP27" s="2" t="str">
        <f>IFERROR(VLOOKUP(Legend!$A25,Import!$A$2:$I$4000,6,FALSE),"")</f>
        <v/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IFERROR(VLOOKUP(Legend!$B26,Import!$A$2:$I$4000,2,FALSE),"")</f>
        <v/>
      </c>
      <c r="L28" s="2" t="str">
        <f>IFERROR(VLOOKUP(Legend!$B26,Import!$A$2:$I$4000,3,FALSE),"")</f>
        <v/>
      </c>
      <c r="M28" s="2" t="str">
        <f>IFERROR(VLOOKUP(Legend!$B26,Import!$A$2:$I$4000,7,FALSE),"")</f>
        <v/>
      </c>
      <c r="N28" s="2" t="str">
        <f>IFERROR(VLOOKUP(Legend!$B26,Import!$A$2:$I$4000,4,FALSE),"")</f>
        <v/>
      </c>
      <c r="O28" s="2" t="str">
        <f>IFERROR(VLOOKUP(Legend!$B26,Import!$A$2:$I$4000,8,FALSE),"")</f>
        <v/>
      </c>
      <c r="P28" s="2" t="str">
        <f>IFERROR(VLOOKUP(Legend!$B26,Import!$A$2:$I$4000,9,FALSE),"")</f>
        <v/>
      </c>
      <c r="Q28" s="2" t="str">
        <f>IFERROR(VLOOKUP(Legend!$B26,Import!$A$2:$I$4000,5,FALSE),"")</f>
        <v/>
      </c>
      <c r="R28" s="2" t="str">
        <f>IFERROR(VLOOKUP(Legend!$B26,Import!$A$2:$I$4000,6,FALSE),"")</f>
        <v/>
      </c>
      <c r="S28" s="28" t="str">
        <f>IFERROR(VLOOKUP(Legend!$C26,Import!$A$2:$I$4000,2,FALSE),"")</f>
        <v/>
      </c>
      <c r="T28" s="2" t="str">
        <f>IFERROR(VLOOKUP(Legend!$C26,Import!$A$2:$I$4000,3,FALSE),"")</f>
        <v/>
      </c>
      <c r="U28" s="2" t="str">
        <f>IFERROR(VLOOKUP(Legend!$C26,Import!$A$2:$I$4000,7,FALSE),"")</f>
        <v/>
      </c>
      <c r="V28" s="2" t="str">
        <f>IFERROR(VLOOKUP(Legend!$C26,Import!$A$2:$I$4000,4,FALSE),"")</f>
        <v/>
      </c>
      <c r="W28" s="2" t="str">
        <f>IFERROR(VLOOKUP(Legend!$C26,Import!$A$2:$I$4000,8,FALSE),"")</f>
        <v/>
      </c>
      <c r="X28" s="2" t="str">
        <f>IFERROR(VLOOKUP(Legend!$C26,Import!$A$2:$I$4000,9,FALSE),"")</f>
        <v/>
      </c>
      <c r="Y28" s="2" t="str">
        <f>IFERROR(VLOOKUP(Legend!$C26,Import!$A$2:$I$4000,5,FALSE),"")</f>
        <v/>
      </c>
      <c r="Z28" s="2" t="str">
        <f>IFERROR(VLOOKUP(Legend!$C26,Import!$A$2:$I$4000,6,FALSE),"")</f>
        <v/>
      </c>
      <c r="AA28" s="28" t="str">
        <f>IFERROR(VLOOKUP(Legend!$D26,Import!$A$2:$I$4000,2,FALSE),"")</f>
        <v/>
      </c>
      <c r="AB28" s="2" t="str">
        <f>IFERROR(VLOOKUP(Legend!$D26,Import!$A$2:$I$4000,3,FALSE),"")</f>
        <v/>
      </c>
      <c r="AC28" s="2" t="str">
        <f>IFERROR(VLOOKUP(Legend!$D26,Import!$A$2:$I$4000,7,FALSE),"")</f>
        <v/>
      </c>
      <c r="AD28" s="2" t="str">
        <f>IFERROR(VLOOKUP(Legend!$D26,Import!$A$2:$I$4000,4,FALSE),"")</f>
        <v/>
      </c>
      <c r="AE28" s="2" t="str">
        <f>IFERROR(VLOOKUP(Legend!$D26,Import!$A$2:$I$4000,8,FALSE),"")</f>
        <v/>
      </c>
      <c r="AF28" s="2" t="str">
        <f>IFERROR(VLOOKUP(Legend!$D26,Import!$A$2:$I$4000,9,FALSE),"")</f>
        <v/>
      </c>
      <c r="AG28" s="2" t="str">
        <f>IFERROR(VLOOKUP(Legend!$D26,Import!$A$2:$I$4000,5,FALSE),"")</f>
        <v/>
      </c>
      <c r="AH28" s="2" t="str">
        <f>IFERROR(VLOOKUP(Legend!$D26,Import!$A$2:$I$4000,6,FALSE),"")</f>
        <v/>
      </c>
      <c r="AI28" s="28" t="str">
        <f>IFERROR(VLOOKUP(Legend!$A26,Import!$A$2:$I$4000,2,FALSE),"")</f>
        <v/>
      </c>
      <c r="AJ28" s="2" t="str">
        <f>IFERROR(VLOOKUP(Legend!$A26,Import!$A$2:$I$4000,3,FALSE),"")</f>
        <v/>
      </c>
      <c r="AK28" s="2" t="str">
        <f>IFERROR(VLOOKUP(Legend!$A26,Import!$A$2:$I$4000,7,FALSE),"")</f>
        <v/>
      </c>
      <c r="AL28" s="2" t="str">
        <f>IFERROR(VLOOKUP(Legend!$A26,Import!$A$2:$I$4000,4,FALSE),"")</f>
        <v/>
      </c>
      <c r="AM28" s="2" t="str">
        <f>IFERROR(VLOOKUP(Legend!$A26,Import!$A$2:$I$4000,8,FALSE),"")</f>
        <v/>
      </c>
      <c r="AN28" s="2" t="str">
        <f>IFERROR(VLOOKUP(Legend!$A26,Import!$A$2:$I$4000,9,FALSE),"")</f>
        <v/>
      </c>
      <c r="AO28" s="2" t="str">
        <f>IFERROR(VLOOKUP(Legend!$A26,Import!$A$2:$I$4000,5,FALSE),"")</f>
        <v/>
      </c>
      <c r="AP28" s="2" t="str">
        <f>IFERROR(VLOOKUP(Legend!$A26,Import!$A$2:$I$4000,6,FALSE),"")</f>
        <v/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IFERROR(VLOOKUP(Legend!$B27,Import!$A$2:$I$4000,2,FALSE),"")</f>
        <v/>
      </c>
      <c r="L29" s="2" t="str">
        <f>IFERROR(VLOOKUP(Legend!$B27,Import!$A$2:$I$4000,3,FALSE),"")</f>
        <v/>
      </c>
      <c r="M29" s="2" t="str">
        <f>IFERROR(VLOOKUP(Legend!$B27,Import!$A$2:$I$4000,7,FALSE),"")</f>
        <v/>
      </c>
      <c r="N29" s="2" t="str">
        <f>IFERROR(VLOOKUP(Legend!$B27,Import!$A$2:$I$4000,4,FALSE),"")</f>
        <v/>
      </c>
      <c r="O29" s="2" t="str">
        <f>IFERROR(VLOOKUP(Legend!$B27,Import!$A$2:$I$4000,8,FALSE),"")</f>
        <v/>
      </c>
      <c r="P29" s="2" t="str">
        <f>IFERROR(VLOOKUP(Legend!$B27,Import!$A$2:$I$4000,9,FALSE),"")</f>
        <v/>
      </c>
      <c r="Q29" s="2" t="str">
        <f>IFERROR(VLOOKUP(Legend!$B27,Import!$A$2:$I$4000,5,FALSE),"")</f>
        <v/>
      </c>
      <c r="R29" s="2" t="str">
        <f>IFERROR(VLOOKUP(Legend!$B27,Import!$A$2:$I$4000,6,FALSE),"")</f>
        <v/>
      </c>
      <c r="S29" s="28" t="str">
        <f>IFERROR(VLOOKUP(Legend!$C27,Import!$A$2:$I$4000,2,FALSE),"")</f>
        <v/>
      </c>
      <c r="T29" s="2" t="str">
        <f>IFERROR(VLOOKUP(Legend!$C27,Import!$A$2:$I$4000,3,FALSE),"")</f>
        <v/>
      </c>
      <c r="U29" s="2" t="str">
        <f>IFERROR(VLOOKUP(Legend!$C27,Import!$A$2:$I$4000,7,FALSE),"")</f>
        <v/>
      </c>
      <c r="V29" s="2" t="str">
        <f>IFERROR(VLOOKUP(Legend!$C27,Import!$A$2:$I$4000,4,FALSE),"")</f>
        <v/>
      </c>
      <c r="W29" s="2" t="str">
        <f>IFERROR(VLOOKUP(Legend!$C27,Import!$A$2:$I$4000,8,FALSE),"")</f>
        <v/>
      </c>
      <c r="X29" s="2" t="str">
        <f>IFERROR(VLOOKUP(Legend!$C27,Import!$A$2:$I$4000,9,FALSE),"")</f>
        <v/>
      </c>
      <c r="Y29" s="2" t="str">
        <f>IFERROR(VLOOKUP(Legend!$C27,Import!$A$2:$I$4000,5,FALSE),"")</f>
        <v/>
      </c>
      <c r="Z29" s="2" t="str">
        <f>IFERROR(VLOOKUP(Legend!$C27,Import!$A$2:$I$4000,6,FALSE),"")</f>
        <v/>
      </c>
      <c r="AA29" s="28" t="str">
        <f>IFERROR(VLOOKUP(Legend!$D27,Import!$A$2:$I$4000,2,FALSE),"")</f>
        <v/>
      </c>
      <c r="AB29" s="2" t="str">
        <f>IFERROR(VLOOKUP(Legend!$D27,Import!$A$2:$I$4000,3,FALSE),"")</f>
        <v/>
      </c>
      <c r="AC29" s="2" t="str">
        <f>IFERROR(VLOOKUP(Legend!$D27,Import!$A$2:$I$4000,7,FALSE),"")</f>
        <v/>
      </c>
      <c r="AD29" s="2" t="str">
        <f>IFERROR(VLOOKUP(Legend!$D27,Import!$A$2:$I$4000,4,FALSE),"")</f>
        <v/>
      </c>
      <c r="AE29" s="2" t="str">
        <f>IFERROR(VLOOKUP(Legend!$D27,Import!$A$2:$I$4000,8,FALSE),"")</f>
        <v/>
      </c>
      <c r="AF29" s="2" t="str">
        <f>IFERROR(VLOOKUP(Legend!$D27,Import!$A$2:$I$4000,9,FALSE),"")</f>
        <v/>
      </c>
      <c r="AG29" s="2" t="str">
        <f>IFERROR(VLOOKUP(Legend!$D27,Import!$A$2:$I$4000,5,FALSE),"")</f>
        <v/>
      </c>
      <c r="AH29" s="2" t="str">
        <f>IFERROR(VLOOKUP(Legend!$D27,Import!$A$2:$I$4000,6,FALSE),"")</f>
        <v/>
      </c>
      <c r="AI29" s="28" t="str">
        <f>IFERROR(VLOOKUP(Legend!$A27,Import!$A$2:$I$4000,2,FALSE),"")</f>
        <v/>
      </c>
      <c r="AJ29" s="2" t="str">
        <f>IFERROR(VLOOKUP(Legend!$A27,Import!$A$2:$I$4000,3,FALSE),"")</f>
        <v/>
      </c>
      <c r="AK29" s="2" t="str">
        <f>IFERROR(VLOOKUP(Legend!$A27,Import!$A$2:$I$4000,7,FALSE),"")</f>
        <v/>
      </c>
      <c r="AL29" s="2" t="str">
        <f>IFERROR(VLOOKUP(Legend!$A27,Import!$A$2:$I$4000,4,FALSE),"")</f>
        <v/>
      </c>
      <c r="AM29" s="2" t="str">
        <f>IFERROR(VLOOKUP(Legend!$A27,Import!$A$2:$I$4000,8,FALSE),"")</f>
        <v/>
      </c>
      <c r="AN29" s="2" t="str">
        <f>IFERROR(VLOOKUP(Legend!$A27,Import!$A$2:$I$4000,9,FALSE),"")</f>
        <v/>
      </c>
      <c r="AO29" s="2" t="str">
        <f>IFERROR(VLOOKUP(Legend!$A27,Import!$A$2:$I$4000,5,FALSE),"")</f>
        <v/>
      </c>
      <c r="AP29" s="2" t="str">
        <f>IFERROR(VLOOKUP(Legend!$A27,Import!$A$2:$I$4000,6,FALSE),"")</f>
        <v/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IFERROR(VLOOKUP(Legend!$B28,Import!$A$2:$I$4000,2,FALSE),"")</f>
        <v/>
      </c>
      <c r="L30" s="2" t="str">
        <f>IFERROR(VLOOKUP(Legend!$B28,Import!$A$2:$I$4000,3,FALSE),"")</f>
        <v/>
      </c>
      <c r="M30" s="2" t="str">
        <f>IFERROR(VLOOKUP(Legend!$B28,Import!$A$2:$I$4000,7,FALSE),"")</f>
        <v/>
      </c>
      <c r="N30" s="2" t="str">
        <f>IFERROR(VLOOKUP(Legend!$B28,Import!$A$2:$I$4000,4,FALSE),"")</f>
        <v/>
      </c>
      <c r="O30" s="2" t="str">
        <f>IFERROR(VLOOKUP(Legend!$B28,Import!$A$2:$I$4000,8,FALSE),"")</f>
        <v/>
      </c>
      <c r="P30" s="2" t="str">
        <f>IFERROR(VLOOKUP(Legend!$B28,Import!$A$2:$I$4000,9,FALSE),"")</f>
        <v/>
      </c>
      <c r="Q30" s="2" t="str">
        <f>IFERROR(VLOOKUP(Legend!$B28,Import!$A$2:$I$4000,5,FALSE),"")</f>
        <v/>
      </c>
      <c r="R30" s="2" t="str">
        <f>IFERROR(VLOOKUP(Legend!$B28,Import!$A$2:$I$4000,6,FALSE),"")</f>
        <v/>
      </c>
      <c r="S30" s="28" t="str">
        <f>IFERROR(VLOOKUP(Legend!$C28,Import!$A$2:$I$4000,2,FALSE),"")</f>
        <v/>
      </c>
      <c r="T30" s="2" t="str">
        <f>IFERROR(VLOOKUP(Legend!$C28,Import!$A$2:$I$4000,3,FALSE),"")</f>
        <v/>
      </c>
      <c r="U30" s="2" t="str">
        <f>IFERROR(VLOOKUP(Legend!$C28,Import!$A$2:$I$4000,7,FALSE),"")</f>
        <v/>
      </c>
      <c r="V30" s="2" t="str">
        <f>IFERROR(VLOOKUP(Legend!$C28,Import!$A$2:$I$4000,4,FALSE),"")</f>
        <v/>
      </c>
      <c r="W30" s="2" t="str">
        <f>IFERROR(VLOOKUP(Legend!$C28,Import!$A$2:$I$4000,8,FALSE),"")</f>
        <v/>
      </c>
      <c r="X30" s="2" t="str">
        <f>IFERROR(VLOOKUP(Legend!$C28,Import!$A$2:$I$4000,9,FALSE),"")</f>
        <v/>
      </c>
      <c r="Y30" s="2" t="str">
        <f>IFERROR(VLOOKUP(Legend!$C28,Import!$A$2:$I$4000,5,FALSE),"")</f>
        <v/>
      </c>
      <c r="Z30" s="2" t="str">
        <f>IFERROR(VLOOKUP(Legend!$C28,Import!$A$2:$I$4000,6,FALSE),"")</f>
        <v/>
      </c>
      <c r="AA30" s="28" t="str">
        <f>IFERROR(VLOOKUP(Legend!$D28,Import!$A$2:$I$4000,2,FALSE),"")</f>
        <v/>
      </c>
      <c r="AB30" s="2" t="str">
        <f>IFERROR(VLOOKUP(Legend!$D28,Import!$A$2:$I$4000,3,FALSE),"")</f>
        <v/>
      </c>
      <c r="AC30" s="2" t="str">
        <f>IFERROR(VLOOKUP(Legend!$D28,Import!$A$2:$I$4000,7,FALSE),"")</f>
        <v/>
      </c>
      <c r="AD30" s="2" t="str">
        <f>IFERROR(VLOOKUP(Legend!$D28,Import!$A$2:$I$4000,4,FALSE),"")</f>
        <v/>
      </c>
      <c r="AE30" s="2" t="str">
        <f>IFERROR(VLOOKUP(Legend!$D28,Import!$A$2:$I$4000,8,FALSE),"")</f>
        <v/>
      </c>
      <c r="AF30" s="2" t="str">
        <f>IFERROR(VLOOKUP(Legend!$D28,Import!$A$2:$I$4000,9,FALSE),"")</f>
        <v/>
      </c>
      <c r="AG30" s="2" t="str">
        <f>IFERROR(VLOOKUP(Legend!$D28,Import!$A$2:$I$4000,5,FALSE),"")</f>
        <v/>
      </c>
      <c r="AH30" s="2" t="str">
        <f>IFERROR(VLOOKUP(Legend!$D28,Import!$A$2:$I$4000,6,FALSE),"")</f>
        <v/>
      </c>
      <c r="AI30" s="28" t="str">
        <f>IFERROR(VLOOKUP(Legend!$A28,Import!$A$2:$I$4000,2,FALSE),"")</f>
        <v/>
      </c>
      <c r="AJ30" s="2" t="str">
        <f>IFERROR(VLOOKUP(Legend!$A28,Import!$A$2:$I$4000,3,FALSE),"")</f>
        <v/>
      </c>
      <c r="AK30" s="2" t="str">
        <f>IFERROR(VLOOKUP(Legend!$A28,Import!$A$2:$I$4000,7,FALSE),"")</f>
        <v/>
      </c>
      <c r="AL30" s="2" t="str">
        <f>IFERROR(VLOOKUP(Legend!$A28,Import!$A$2:$I$4000,4,FALSE),"")</f>
        <v/>
      </c>
      <c r="AM30" s="2" t="str">
        <f>IFERROR(VLOOKUP(Legend!$A28,Import!$A$2:$I$4000,8,FALSE),"")</f>
        <v/>
      </c>
      <c r="AN30" s="2" t="str">
        <f>IFERROR(VLOOKUP(Legend!$A28,Import!$A$2:$I$4000,9,FALSE),"")</f>
        <v/>
      </c>
      <c r="AO30" s="2" t="str">
        <f>IFERROR(VLOOKUP(Legend!$A28,Import!$A$2:$I$4000,5,FALSE),"")</f>
        <v/>
      </c>
      <c r="AP30" s="2" t="str">
        <f>IFERROR(VLOOKUP(Legend!$A28,Import!$A$2:$I$4000,6,FALSE),"")</f>
        <v/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IFERROR(VLOOKUP(Legend!$B29,Import!$A$2:$I$4000,2,FALSE),"")</f>
        <v/>
      </c>
      <c r="L31" s="2" t="str">
        <f>IFERROR(VLOOKUP(Legend!$B29,Import!$A$2:$I$4000,3,FALSE),"")</f>
        <v/>
      </c>
      <c r="M31" s="2" t="str">
        <f>IFERROR(VLOOKUP(Legend!$B29,Import!$A$2:$I$4000,7,FALSE),"")</f>
        <v/>
      </c>
      <c r="N31" s="2" t="str">
        <f>IFERROR(VLOOKUP(Legend!$B29,Import!$A$2:$I$4000,4,FALSE),"")</f>
        <v/>
      </c>
      <c r="O31" s="2" t="str">
        <f>IFERROR(VLOOKUP(Legend!$B29,Import!$A$2:$I$4000,8,FALSE),"")</f>
        <v/>
      </c>
      <c r="P31" s="2" t="str">
        <f>IFERROR(VLOOKUP(Legend!$B29,Import!$A$2:$I$4000,9,FALSE),"")</f>
        <v/>
      </c>
      <c r="Q31" s="2" t="str">
        <f>IFERROR(VLOOKUP(Legend!$B29,Import!$A$2:$I$4000,5,FALSE),"")</f>
        <v/>
      </c>
      <c r="R31" s="2" t="str">
        <f>IFERROR(VLOOKUP(Legend!$B29,Import!$A$2:$I$4000,6,FALSE),"")</f>
        <v/>
      </c>
      <c r="S31" s="28" t="str">
        <f>IFERROR(VLOOKUP(Legend!$C29,Import!$A$2:$I$4000,2,FALSE),"")</f>
        <v/>
      </c>
      <c r="T31" s="2" t="str">
        <f>IFERROR(VLOOKUP(Legend!$C29,Import!$A$2:$I$4000,3,FALSE),"")</f>
        <v/>
      </c>
      <c r="U31" s="2" t="str">
        <f>IFERROR(VLOOKUP(Legend!$C29,Import!$A$2:$I$4000,7,FALSE),"")</f>
        <v/>
      </c>
      <c r="V31" s="2" t="str">
        <f>IFERROR(VLOOKUP(Legend!$C29,Import!$A$2:$I$4000,4,FALSE),"")</f>
        <v/>
      </c>
      <c r="W31" s="2" t="str">
        <f>IFERROR(VLOOKUP(Legend!$C29,Import!$A$2:$I$4000,8,FALSE),"")</f>
        <v/>
      </c>
      <c r="X31" s="2" t="str">
        <f>IFERROR(VLOOKUP(Legend!$C29,Import!$A$2:$I$4000,9,FALSE),"")</f>
        <v/>
      </c>
      <c r="Y31" s="2" t="str">
        <f>IFERROR(VLOOKUP(Legend!$C29,Import!$A$2:$I$4000,5,FALSE),"")</f>
        <v/>
      </c>
      <c r="Z31" s="2" t="str">
        <f>IFERROR(VLOOKUP(Legend!$C29,Import!$A$2:$I$4000,6,FALSE),"")</f>
        <v/>
      </c>
      <c r="AA31" s="28" t="str">
        <f>IFERROR(VLOOKUP(Legend!$D29,Import!$A$2:$I$4000,2,FALSE),"")</f>
        <v/>
      </c>
      <c r="AB31" s="2" t="str">
        <f>IFERROR(VLOOKUP(Legend!$D29,Import!$A$2:$I$4000,3,FALSE),"")</f>
        <v/>
      </c>
      <c r="AC31" s="2" t="str">
        <f>IFERROR(VLOOKUP(Legend!$D29,Import!$A$2:$I$4000,7,FALSE),"")</f>
        <v/>
      </c>
      <c r="AD31" s="2" t="str">
        <f>IFERROR(VLOOKUP(Legend!$D29,Import!$A$2:$I$4000,4,FALSE),"")</f>
        <v/>
      </c>
      <c r="AE31" s="2" t="str">
        <f>IFERROR(VLOOKUP(Legend!$D29,Import!$A$2:$I$4000,8,FALSE),"")</f>
        <v/>
      </c>
      <c r="AF31" s="2" t="str">
        <f>IFERROR(VLOOKUP(Legend!$D29,Import!$A$2:$I$4000,9,FALSE),"")</f>
        <v/>
      </c>
      <c r="AG31" s="2" t="str">
        <f>IFERROR(VLOOKUP(Legend!$D29,Import!$A$2:$I$4000,5,FALSE),"")</f>
        <v/>
      </c>
      <c r="AH31" s="2" t="str">
        <f>IFERROR(VLOOKUP(Legend!$D29,Import!$A$2:$I$4000,6,FALSE),"")</f>
        <v/>
      </c>
      <c r="AI31" s="28" t="str">
        <f>IFERROR(VLOOKUP(Legend!$A29,Import!$A$2:$I$4000,2,FALSE),"")</f>
        <v/>
      </c>
      <c r="AJ31" s="2" t="str">
        <f>IFERROR(VLOOKUP(Legend!$A29,Import!$A$2:$I$4000,3,FALSE),"")</f>
        <v/>
      </c>
      <c r="AK31" s="2" t="str">
        <f>IFERROR(VLOOKUP(Legend!$A29,Import!$A$2:$I$4000,7,FALSE),"")</f>
        <v/>
      </c>
      <c r="AL31" s="2" t="str">
        <f>IFERROR(VLOOKUP(Legend!$A29,Import!$A$2:$I$4000,4,FALSE),"")</f>
        <v/>
      </c>
      <c r="AM31" s="2" t="str">
        <f>IFERROR(VLOOKUP(Legend!$A29,Import!$A$2:$I$4000,8,FALSE),"")</f>
        <v/>
      </c>
      <c r="AN31" s="2" t="str">
        <f>IFERROR(VLOOKUP(Legend!$A29,Import!$A$2:$I$4000,9,FALSE),"")</f>
        <v/>
      </c>
      <c r="AO31" s="2" t="str">
        <f>IFERROR(VLOOKUP(Legend!$A29,Import!$A$2:$I$4000,5,FALSE),"")</f>
        <v/>
      </c>
      <c r="AP31" s="2" t="str">
        <f>IFERROR(VLOOKUP(Legend!$A29,Import!$A$2:$I$4000,6,FALSE),"")</f>
        <v/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IFERROR(VLOOKUP(Legend!$B30,Import!$A$2:$I$4000,2,FALSE),"")</f>
        <v/>
      </c>
      <c r="L32" s="2" t="str">
        <f>IFERROR(VLOOKUP(Legend!$B30,Import!$A$2:$I$4000,3,FALSE),"")</f>
        <v/>
      </c>
      <c r="M32" s="2" t="str">
        <f>IFERROR(VLOOKUP(Legend!$B30,Import!$A$2:$I$4000,7,FALSE),"")</f>
        <v/>
      </c>
      <c r="N32" s="2" t="str">
        <f>IFERROR(VLOOKUP(Legend!$B30,Import!$A$2:$I$4000,4,FALSE),"")</f>
        <v/>
      </c>
      <c r="O32" s="2" t="str">
        <f>IFERROR(VLOOKUP(Legend!$B30,Import!$A$2:$I$4000,8,FALSE),"")</f>
        <v/>
      </c>
      <c r="P32" s="2" t="str">
        <f>IFERROR(VLOOKUP(Legend!$B30,Import!$A$2:$I$4000,9,FALSE),"")</f>
        <v/>
      </c>
      <c r="Q32" s="2" t="str">
        <f>IFERROR(VLOOKUP(Legend!$B30,Import!$A$2:$I$4000,5,FALSE),"")</f>
        <v/>
      </c>
      <c r="R32" s="2" t="str">
        <f>IFERROR(VLOOKUP(Legend!$B30,Import!$A$2:$I$4000,6,FALSE),"")</f>
        <v/>
      </c>
      <c r="S32" s="28" t="str">
        <f>IFERROR(VLOOKUP(Legend!$C30,Import!$A$2:$I$4000,2,FALSE),"")</f>
        <v/>
      </c>
      <c r="T32" s="2" t="str">
        <f>IFERROR(VLOOKUP(Legend!$C30,Import!$A$2:$I$4000,3,FALSE),"")</f>
        <v/>
      </c>
      <c r="U32" s="2" t="str">
        <f>IFERROR(VLOOKUP(Legend!$C30,Import!$A$2:$I$4000,7,FALSE),"")</f>
        <v/>
      </c>
      <c r="V32" s="2" t="str">
        <f>IFERROR(VLOOKUP(Legend!$C30,Import!$A$2:$I$4000,4,FALSE),"")</f>
        <v/>
      </c>
      <c r="W32" s="2" t="str">
        <f>IFERROR(VLOOKUP(Legend!$C30,Import!$A$2:$I$4000,8,FALSE),"")</f>
        <v/>
      </c>
      <c r="X32" s="2" t="str">
        <f>IFERROR(VLOOKUP(Legend!$C30,Import!$A$2:$I$4000,9,FALSE),"")</f>
        <v/>
      </c>
      <c r="Y32" s="2" t="str">
        <f>IFERROR(VLOOKUP(Legend!$C30,Import!$A$2:$I$4000,5,FALSE),"")</f>
        <v/>
      </c>
      <c r="Z32" s="2" t="str">
        <f>IFERROR(VLOOKUP(Legend!$C30,Import!$A$2:$I$4000,6,FALSE),"")</f>
        <v/>
      </c>
      <c r="AA32" s="28" t="str">
        <f>IFERROR(VLOOKUP(Legend!$D30,Import!$A$2:$I$4000,2,FALSE),"")</f>
        <v/>
      </c>
      <c r="AB32" s="2" t="str">
        <f>IFERROR(VLOOKUP(Legend!$D30,Import!$A$2:$I$4000,3,FALSE),"")</f>
        <v/>
      </c>
      <c r="AC32" s="2" t="str">
        <f>IFERROR(VLOOKUP(Legend!$D30,Import!$A$2:$I$4000,7,FALSE),"")</f>
        <v/>
      </c>
      <c r="AD32" s="2" t="str">
        <f>IFERROR(VLOOKUP(Legend!$D30,Import!$A$2:$I$4000,4,FALSE),"")</f>
        <v/>
      </c>
      <c r="AE32" s="2" t="str">
        <f>IFERROR(VLOOKUP(Legend!$D30,Import!$A$2:$I$4000,8,FALSE),"")</f>
        <v/>
      </c>
      <c r="AF32" s="2" t="str">
        <f>IFERROR(VLOOKUP(Legend!$D30,Import!$A$2:$I$4000,9,FALSE),"")</f>
        <v/>
      </c>
      <c r="AG32" s="2" t="str">
        <f>IFERROR(VLOOKUP(Legend!$D30,Import!$A$2:$I$4000,5,FALSE),"")</f>
        <v/>
      </c>
      <c r="AH32" s="2" t="str">
        <f>IFERROR(VLOOKUP(Legend!$D30,Import!$A$2:$I$4000,6,FALSE),"")</f>
        <v/>
      </c>
      <c r="AI32" s="28" t="str">
        <f>IFERROR(VLOOKUP(Legend!$A30,Import!$A$2:$I$4000,2,FALSE),"")</f>
        <v/>
      </c>
      <c r="AJ32" s="2" t="str">
        <f>IFERROR(VLOOKUP(Legend!$A30,Import!$A$2:$I$4000,3,FALSE),"")</f>
        <v/>
      </c>
      <c r="AK32" s="2" t="str">
        <f>IFERROR(VLOOKUP(Legend!$A30,Import!$A$2:$I$4000,7,FALSE),"")</f>
        <v/>
      </c>
      <c r="AL32" s="2" t="str">
        <f>IFERROR(VLOOKUP(Legend!$A30,Import!$A$2:$I$4000,4,FALSE),"")</f>
        <v/>
      </c>
      <c r="AM32" s="2" t="str">
        <f>IFERROR(VLOOKUP(Legend!$A30,Import!$A$2:$I$4000,8,FALSE),"")</f>
        <v/>
      </c>
      <c r="AN32" s="2" t="str">
        <f>IFERROR(VLOOKUP(Legend!$A30,Import!$A$2:$I$4000,9,FALSE),"")</f>
        <v/>
      </c>
      <c r="AO32" s="2" t="str">
        <f>IFERROR(VLOOKUP(Legend!$A30,Import!$A$2:$I$4000,5,FALSE),"")</f>
        <v/>
      </c>
      <c r="AP32" s="2" t="str">
        <f>IFERROR(VLOOKUP(Legend!$A30,Import!$A$2:$I$4000,6,FALSE),"")</f>
        <v/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 t="str">
        <f>IFERROR(VLOOKUP(Legend!$B31,Import!$A$2:$I$4000,2,FALSE),"")</f>
        <v/>
      </c>
      <c r="L33" s="2" t="str">
        <f>IFERROR(VLOOKUP(Legend!$B31,Import!$A$2:$I$4000,3,FALSE),"")</f>
        <v/>
      </c>
      <c r="M33" s="2" t="str">
        <f>IFERROR(VLOOKUP(Legend!$B31,Import!$A$2:$I$4000,7,FALSE),"")</f>
        <v/>
      </c>
      <c r="N33" s="2" t="str">
        <f>IFERROR(VLOOKUP(Legend!$B31,Import!$A$2:$I$4000,4,FALSE),"")</f>
        <v/>
      </c>
      <c r="O33" s="2" t="str">
        <f>IFERROR(VLOOKUP(Legend!$B31,Import!$A$2:$I$4000,8,FALSE),"")</f>
        <v/>
      </c>
      <c r="P33" s="2" t="str">
        <f>IFERROR(VLOOKUP(Legend!$B31,Import!$A$2:$I$4000,9,FALSE),"")</f>
        <v/>
      </c>
      <c r="Q33" s="2" t="str">
        <f>IFERROR(VLOOKUP(Legend!$B31,Import!$A$2:$I$4000,5,FALSE),"")</f>
        <v/>
      </c>
      <c r="R33" s="2" t="str">
        <f>IFERROR(VLOOKUP(Legend!$B31,Import!$A$2:$I$4000,6,FALSE),"")</f>
        <v/>
      </c>
      <c r="S33" s="28" t="str">
        <f>IFERROR(VLOOKUP(Legend!$C31,Import!$A$2:$I$4000,2,FALSE),"")</f>
        <v/>
      </c>
      <c r="T33" s="2" t="str">
        <f>IFERROR(VLOOKUP(Legend!$C31,Import!$A$2:$I$4000,3,FALSE),"")</f>
        <v/>
      </c>
      <c r="U33" s="2" t="str">
        <f>IFERROR(VLOOKUP(Legend!$C31,Import!$A$2:$I$4000,7,FALSE),"")</f>
        <v/>
      </c>
      <c r="V33" s="2" t="str">
        <f>IFERROR(VLOOKUP(Legend!$C31,Import!$A$2:$I$4000,4,FALSE),"")</f>
        <v/>
      </c>
      <c r="W33" s="2" t="str">
        <f>IFERROR(VLOOKUP(Legend!$C31,Import!$A$2:$I$4000,8,FALSE),"")</f>
        <v/>
      </c>
      <c r="X33" s="2" t="str">
        <f>IFERROR(VLOOKUP(Legend!$C31,Import!$A$2:$I$4000,9,FALSE),"")</f>
        <v/>
      </c>
      <c r="Y33" s="2" t="str">
        <f>IFERROR(VLOOKUP(Legend!$C31,Import!$A$2:$I$4000,5,FALSE),"")</f>
        <v/>
      </c>
      <c r="Z33" s="2" t="str">
        <f>IFERROR(VLOOKUP(Legend!$C31,Import!$A$2:$I$4000,6,FALSE),"")</f>
        <v/>
      </c>
      <c r="AA33" s="28" t="str">
        <f>IFERROR(VLOOKUP(Legend!$D31,Import!$A$2:$I$4000,2,FALSE),"")</f>
        <v/>
      </c>
      <c r="AB33" s="2" t="str">
        <f>IFERROR(VLOOKUP(Legend!$D31,Import!$A$2:$I$4000,3,FALSE),"")</f>
        <v/>
      </c>
      <c r="AC33" s="2" t="str">
        <f>IFERROR(VLOOKUP(Legend!$D31,Import!$A$2:$I$4000,7,FALSE),"")</f>
        <v/>
      </c>
      <c r="AD33" s="2" t="str">
        <f>IFERROR(VLOOKUP(Legend!$D31,Import!$A$2:$I$4000,4,FALSE),"")</f>
        <v/>
      </c>
      <c r="AE33" s="2" t="str">
        <f>IFERROR(VLOOKUP(Legend!$D31,Import!$A$2:$I$4000,8,FALSE),"")</f>
        <v/>
      </c>
      <c r="AF33" s="2" t="str">
        <f>IFERROR(VLOOKUP(Legend!$D31,Import!$A$2:$I$4000,9,FALSE),"")</f>
        <v/>
      </c>
      <c r="AG33" s="2" t="str">
        <f>IFERROR(VLOOKUP(Legend!$D31,Import!$A$2:$I$4000,5,FALSE),"")</f>
        <v/>
      </c>
      <c r="AH33" s="2" t="str">
        <f>IFERROR(VLOOKUP(Legend!$D31,Import!$A$2:$I$4000,6,FALSE),"")</f>
        <v/>
      </c>
      <c r="AI33" s="28" t="str">
        <f>IFERROR(VLOOKUP(Legend!$A31,Import!$A$2:$I$4000,2,FALSE),"")</f>
        <v/>
      </c>
      <c r="AJ33" s="2" t="str">
        <f>IFERROR(VLOOKUP(Legend!$A31,Import!$A$2:$I$4000,3,FALSE),"")</f>
        <v/>
      </c>
      <c r="AK33" s="2" t="str">
        <f>IFERROR(VLOOKUP(Legend!$A31,Import!$A$2:$I$4000,7,FALSE),"")</f>
        <v/>
      </c>
      <c r="AL33" s="2" t="str">
        <f>IFERROR(VLOOKUP(Legend!$A31,Import!$A$2:$I$4000,4,FALSE),"")</f>
        <v/>
      </c>
      <c r="AM33" s="2" t="str">
        <f>IFERROR(VLOOKUP(Legend!$A31,Import!$A$2:$I$4000,8,FALSE),"")</f>
        <v/>
      </c>
      <c r="AN33" s="2" t="str">
        <f>IFERROR(VLOOKUP(Legend!$A31,Import!$A$2:$I$4000,9,FALSE),"")</f>
        <v/>
      </c>
      <c r="AO33" s="2" t="str">
        <f>IFERROR(VLOOKUP(Legend!$A31,Import!$A$2:$I$4000,5,FALSE),"")</f>
        <v/>
      </c>
      <c r="AP33" s="2" t="str">
        <f>IFERROR(VLOOKUP(Legend!$A31,Import!$A$2:$I$4000,6,FALSE),"")</f>
        <v/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IFERROR(VLOOKUP(Legend!$B32,Import!$A$2:$I$4000,2,FALSE),"")</f>
        <v/>
      </c>
      <c r="L34" s="2" t="str">
        <f>IFERROR(VLOOKUP(Legend!$B32,Import!$A$2:$I$4000,3,FALSE),"")</f>
        <v/>
      </c>
      <c r="M34" s="2" t="str">
        <f>IFERROR(VLOOKUP(Legend!$B32,Import!$A$2:$I$4000,7,FALSE),"")</f>
        <v/>
      </c>
      <c r="N34" s="2" t="str">
        <f>IFERROR(VLOOKUP(Legend!$B32,Import!$A$2:$I$4000,4,FALSE),"")</f>
        <v/>
      </c>
      <c r="O34" s="2" t="str">
        <f>IFERROR(VLOOKUP(Legend!$B32,Import!$A$2:$I$4000,8,FALSE),"")</f>
        <v/>
      </c>
      <c r="P34" s="2" t="str">
        <f>IFERROR(VLOOKUP(Legend!$B32,Import!$A$2:$I$4000,9,FALSE),"")</f>
        <v/>
      </c>
      <c r="Q34" s="2" t="str">
        <f>IFERROR(VLOOKUP(Legend!$B32,Import!$A$2:$I$4000,5,FALSE),"")</f>
        <v/>
      </c>
      <c r="R34" s="2" t="str">
        <f>IFERROR(VLOOKUP(Legend!$B32,Import!$A$2:$I$4000,6,FALSE),"")</f>
        <v/>
      </c>
      <c r="S34" s="28" t="str">
        <f>IFERROR(VLOOKUP(Legend!$C32,Import!$A$2:$I$4000,2,FALSE),"")</f>
        <v/>
      </c>
      <c r="T34" s="2" t="str">
        <f>IFERROR(VLOOKUP(Legend!$C32,Import!$A$2:$I$4000,3,FALSE),"")</f>
        <v/>
      </c>
      <c r="U34" s="2" t="str">
        <f>IFERROR(VLOOKUP(Legend!$C32,Import!$A$2:$I$4000,7,FALSE),"")</f>
        <v/>
      </c>
      <c r="V34" s="2" t="str">
        <f>IFERROR(VLOOKUP(Legend!$C32,Import!$A$2:$I$4000,4,FALSE),"")</f>
        <v/>
      </c>
      <c r="W34" s="2" t="str">
        <f>IFERROR(VLOOKUP(Legend!$C32,Import!$A$2:$I$4000,8,FALSE),"")</f>
        <v/>
      </c>
      <c r="X34" s="2" t="str">
        <f>IFERROR(VLOOKUP(Legend!$C32,Import!$A$2:$I$4000,9,FALSE),"")</f>
        <v/>
      </c>
      <c r="Y34" s="2" t="str">
        <f>IFERROR(VLOOKUP(Legend!$C32,Import!$A$2:$I$4000,5,FALSE),"")</f>
        <v/>
      </c>
      <c r="Z34" s="2" t="str">
        <f>IFERROR(VLOOKUP(Legend!$C32,Import!$A$2:$I$4000,6,FALSE),"")</f>
        <v/>
      </c>
      <c r="AA34" s="28" t="str">
        <f>IFERROR(VLOOKUP(Legend!$D32,Import!$A$2:$I$4000,2,FALSE),"")</f>
        <v/>
      </c>
      <c r="AB34" s="2" t="str">
        <f>IFERROR(VLOOKUP(Legend!$D32,Import!$A$2:$I$4000,3,FALSE),"")</f>
        <v/>
      </c>
      <c r="AC34" s="2" t="str">
        <f>IFERROR(VLOOKUP(Legend!$D32,Import!$A$2:$I$4000,7,FALSE),"")</f>
        <v/>
      </c>
      <c r="AD34" s="2" t="str">
        <f>IFERROR(VLOOKUP(Legend!$D32,Import!$A$2:$I$4000,4,FALSE),"")</f>
        <v/>
      </c>
      <c r="AE34" s="2" t="str">
        <f>IFERROR(VLOOKUP(Legend!$D32,Import!$A$2:$I$4000,8,FALSE),"")</f>
        <v/>
      </c>
      <c r="AF34" s="2" t="str">
        <f>IFERROR(VLOOKUP(Legend!$D32,Import!$A$2:$I$4000,9,FALSE),"")</f>
        <v/>
      </c>
      <c r="AG34" s="2" t="str">
        <f>IFERROR(VLOOKUP(Legend!$D32,Import!$A$2:$I$4000,5,FALSE),"")</f>
        <v/>
      </c>
      <c r="AH34" s="2" t="str">
        <f>IFERROR(VLOOKUP(Legend!$D32,Import!$A$2:$I$4000,6,FALSE),"")</f>
        <v/>
      </c>
      <c r="AI34" s="28" t="str">
        <f>IFERROR(VLOOKUP(Legend!$A32,Import!$A$2:$I$4000,2,FALSE),"")</f>
        <v/>
      </c>
      <c r="AJ34" s="2" t="str">
        <f>IFERROR(VLOOKUP(Legend!$A32,Import!$A$2:$I$4000,3,FALSE),"")</f>
        <v/>
      </c>
      <c r="AK34" s="2" t="str">
        <f>IFERROR(VLOOKUP(Legend!$A32,Import!$A$2:$I$4000,7,FALSE),"")</f>
        <v/>
      </c>
      <c r="AL34" s="2" t="str">
        <f>IFERROR(VLOOKUP(Legend!$A32,Import!$A$2:$I$4000,4,FALSE),"")</f>
        <v/>
      </c>
      <c r="AM34" s="2" t="str">
        <f>IFERROR(VLOOKUP(Legend!$A32,Import!$A$2:$I$4000,8,FALSE),"")</f>
        <v/>
      </c>
      <c r="AN34" s="2" t="str">
        <f>IFERROR(VLOOKUP(Legend!$A32,Import!$A$2:$I$4000,9,FALSE),"")</f>
        <v/>
      </c>
      <c r="AO34" s="2" t="str">
        <f>IFERROR(VLOOKUP(Legend!$A32,Import!$A$2:$I$4000,5,FALSE),"")</f>
        <v/>
      </c>
      <c r="AP34" s="2" t="str">
        <f>IFERROR(VLOOKUP(Legend!$A32,Import!$A$2:$I$4000,6,FALSE),"")</f>
        <v/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IFERROR(VLOOKUP(Legend!$B33,Import!$A$2:$I$4000,2,FALSE),"")</f>
        <v/>
      </c>
      <c r="L35" s="2" t="str">
        <f>IFERROR(VLOOKUP(Legend!$B33,Import!$A$2:$I$4000,3,FALSE),"")</f>
        <v/>
      </c>
      <c r="M35" s="2" t="str">
        <f>IFERROR(VLOOKUP(Legend!$B33,Import!$A$2:$I$4000,7,FALSE),"")</f>
        <v/>
      </c>
      <c r="N35" s="2" t="str">
        <f>IFERROR(VLOOKUP(Legend!$B33,Import!$A$2:$I$4000,4,FALSE),"")</f>
        <v/>
      </c>
      <c r="O35" s="2" t="str">
        <f>IFERROR(VLOOKUP(Legend!$B33,Import!$A$2:$I$4000,8,FALSE),"")</f>
        <v/>
      </c>
      <c r="P35" s="2" t="str">
        <f>IFERROR(VLOOKUP(Legend!$B33,Import!$A$2:$I$4000,9,FALSE),"")</f>
        <v/>
      </c>
      <c r="Q35" s="2" t="str">
        <f>IFERROR(VLOOKUP(Legend!$B33,Import!$A$2:$I$4000,5,FALSE),"")</f>
        <v/>
      </c>
      <c r="R35" s="2" t="str">
        <f>IFERROR(VLOOKUP(Legend!$B33,Import!$A$2:$I$4000,6,FALSE),"")</f>
        <v/>
      </c>
      <c r="S35" s="28" t="str">
        <f>IFERROR(VLOOKUP(Legend!$C33,Import!$A$2:$I$4000,2,FALSE),"")</f>
        <v/>
      </c>
      <c r="T35" s="2" t="str">
        <f>IFERROR(VLOOKUP(Legend!$C33,Import!$A$2:$I$4000,3,FALSE),"")</f>
        <v/>
      </c>
      <c r="U35" s="2" t="str">
        <f>IFERROR(VLOOKUP(Legend!$C33,Import!$A$2:$I$4000,7,FALSE),"")</f>
        <v/>
      </c>
      <c r="V35" s="2" t="str">
        <f>IFERROR(VLOOKUP(Legend!$C33,Import!$A$2:$I$4000,4,FALSE),"")</f>
        <v/>
      </c>
      <c r="W35" s="2" t="str">
        <f>IFERROR(VLOOKUP(Legend!$C33,Import!$A$2:$I$4000,8,FALSE),"")</f>
        <v/>
      </c>
      <c r="X35" s="2" t="str">
        <f>IFERROR(VLOOKUP(Legend!$C33,Import!$A$2:$I$4000,9,FALSE),"")</f>
        <v/>
      </c>
      <c r="Y35" s="2" t="str">
        <f>IFERROR(VLOOKUP(Legend!$C33,Import!$A$2:$I$4000,5,FALSE),"")</f>
        <v/>
      </c>
      <c r="Z35" s="2" t="str">
        <f>IFERROR(VLOOKUP(Legend!$C33,Import!$A$2:$I$4000,6,FALSE),"")</f>
        <v/>
      </c>
      <c r="AA35" s="28" t="str">
        <f>IFERROR(VLOOKUP(Legend!$D33,Import!$A$2:$I$4000,2,FALSE),"")</f>
        <v/>
      </c>
      <c r="AB35" s="2" t="str">
        <f>IFERROR(VLOOKUP(Legend!$D33,Import!$A$2:$I$4000,3,FALSE),"")</f>
        <v/>
      </c>
      <c r="AC35" s="2" t="str">
        <f>IFERROR(VLOOKUP(Legend!$D33,Import!$A$2:$I$4000,7,FALSE),"")</f>
        <v/>
      </c>
      <c r="AD35" s="2" t="str">
        <f>IFERROR(VLOOKUP(Legend!$D33,Import!$A$2:$I$4000,4,FALSE),"")</f>
        <v/>
      </c>
      <c r="AE35" s="2" t="str">
        <f>IFERROR(VLOOKUP(Legend!$D33,Import!$A$2:$I$4000,8,FALSE),"")</f>
        <v/>
      </c>
      <c r="AF35" s="2" t="str">
        <f>IFERROR(VLOOKUP(Legend!$D33,Import!$A$2:$I$4000,9,FALSE),"")</f>
        <v/>
      </c>
      <c r="AG35" s="2" t="str">
        <f>IFERROR(VLOOKUP(Legend!$D33,Import!$A$2:$I$4000,5,FALSE),"")</f>
        <v/>
      </c>
      <c r="AH35" s="2" t="str">
        <f>IFERROR(VLOOKUP(Legend!$D33,Import!$A$2:$I$4000,6,FALSE),"")</f>
        <v/>
      </c>
      <c r="AI35" s="28" t="str">
        <f>IFERROR(VLOOKUP(Legend!$A33,Import!$A$2:$I$4000,2,FALSE),"")</f>
        <v/>
      </c>
      <c r="AJ35" s="2" t="str">
        <f>IFERROR(VLOOKUP(Legend!$A33,Import!$A$2:$I$4000,3,FALSE),"")</f>
        <v/>
      </c>
      <c r="AK35" s="2" t="str">
        <f>IFERROR(VLOOKUP(Legend!$A33,Import!$A$2:$I$4000,7,FALSE),"")</f>
        <v/>
      </c>
      <c r="AL35" s="2" t="str">
        <f>IFERROR(VLOOKUP(Legend!$A33,Import!$A$2:$I$4000,4,FALSE),"")</f>
        <v/>
      </c>
      <c r="AM35" s="2" t="str">
        <f>IFERROR(VLOOKUP(Legend!$A33,Import!$A$2:$I$4000,8,FALSE),"")</f>
        <v/>
      </c>
      <c r="AN35" s="2" t="str">
        <f>IFERROR(VLOOKUP(Legend!$A33,Import!$A$2:$I$4000,9,FALSE),"")</f>
        <v/>
      </c>
      <c r="AO35" s="2" t="str">
        <f>IFERROR(VLOOKUP(Legend!$A33,Import!$A$2:$I$4000,5,FALSE),"")</f>
        <v/>
      </c>
      <c r="AP35" s="2" t="str">
        <f>IFERROR(VLOOKUP(Legend!$A33,Import!$A$2:$I$4000,6,FALSE),"")</f>
        <v/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IFERROR(VLOOKUP(Legend!$B34,Import!$A$2:$I$4000,2,FALSE),"")</f>
        <v/>
      </c>
      <c r="L36" s="2" t="str">
        <f>IFERROR(VLOOKUP(Legend!$B34,Import!$A$2:$I$4000,3,FALSE),"")</f>
        <v/>
      </c>
      <c r="M36" s="2" t="str">
        <f>IFERROR(VLOOKUP(Legend!$B34,Import!$A$2:$I$4000,7,FALSE),"")</f>
        <v/>
      </c>
      <c r="N36" s="2" t="str">
        <f>IFERROR(VLOOKUP(Legend!$B34,Import!$A$2:$I$4000,4,FALSE),"")</f>
        <v/>
      </c>
      <c r="O36" s="2" t="str">
        <f>IFERROR(VLOOKUP(Legend!$B34,Import!$A$2:$I$4000,8,FALSE),"")</f>
        <v/>
      </c>
      <c r="P36" s="2" t="str">
        <f>IFERROR(VLOOKUP(Legend!$B34,Import!$A$2:$I$4000,9,FALSE),"")</f>
        <v/>
      </c>
      <c r="Q36" s="2" t="str">
        <f>IFERROR(VLOOKUP(Legend!$B34,Import!$A$2:$I$4000,5,FALSE),"")</f>
        <v/>
      </c>
      <c r="R36" s="2" t="str">
        <f>IFERROR(VLOOKUP(Legend!$B34,Import!$A$2:$I$4000,6,FALSE),"")</f>
        <v/>
      </c>
      <c r="S36" s="28" t="str">
        <f>IFERROR(VLOOKUP(Legend!$C34,Import!$A$2:$I$4000,2,FALSE),"")</f>
        <v/>
      </c>
      <c r="T36" s="2" t="str">
        <f>IFERROR(VLOOKUP(Legend!$C34,Import!$A$2:$I$4000,3,FALSE),"")</f>
        <v/>
      </c>
      <c r="U36" s="2" t="str">
        <f>IFERROR(VLOOKUP(Legend!$C34,Import!$A$2:$I$4000,7,FALSE),"")</f>
        <v/>
      </c>
      <c r="V36" s="2" t="str">
        <f>IFERROR(VLOOKUP(Legend!$C34,Import!$A$2:$I$4000,4,FALSE),"")</f>
        <v/>
      </c>
      <c r="W36" s="2" t="str">
        <f>IFERROR(VLOOKUP(Legend!$C34,Import!$A$2:$I$4000,8,FALSE),"")</f>
        <v/>
      </c>
      <c r="X36" s="2" t="str">
        <f>IFERROR(VLOOKUP(Legend!$C34,Import!$A$2:$I$4000,9,FALSE),"")</f>
        <v/>
      </c>
      <c r="Y36" s="2" t="str">
        <f>IFERROR(VLOOKUP(Legend!$C34,Import!$A$2:$I$4000,5,FALSE),"")</f>
        <v/>
      </c>
      <c r="Z36" s="2" t="str">
        <f>IFERROR(VLOOKUP(Legend!$C34,Import!$A$2:$I$4000,6,FALSE),"")</f>
        <v/>
      </c>
      <c r="AA36" s="28" t="str">
        <f>IFERROR(VLOOKUP(Legend!$D34,Import!$A$2:$I$4000,2,FALSE),"")</f>
        <v/>
      </c>
      <c r="AB36" s="2" t="str">
        <f>IFERROR(VLOOKUP(Legend!$D34,Import!$A$2:$I$4000,3,FALSE),"")</f>
        <v/>
      </c>
      <c r="AC36" s="2" t="str">
        <f>IFERROR(VLOOKUP(Legend!$D34,Import!$A$2:$I$4000,7,FALSE),"")</f>
        <v/>
      </c>
      <c r="AD36" s="2" t="str">
        <f>IFERROR(VLOOKUP(Legend!$D34,Import!$A$2:$I$4000,4,FALSE),"")</f>
        <v/>
      </c>
      <c r="AE36" s="2" t="str">
        <f>IFERROR(VLOOKUP(Legend!$D34,Import!$A$2:$I$4000,8,FALSE),"")</f>
        <v/>
      </c>
      <c r="AF36" s="2" t="str">
        <f>IFERROR(VLOOKUP(Legend!$D34,Import!$A$2:$I$4000,9,FALSE),"")</f>
        <v/>
      </c>
      <c r="AG36" s="2" t="str">
        <f>IFERROR(VLOOKUP(Legend!$D34,Import!$A$2:$I$4000,5,FALSE),"")</f>
        <v/>
      </c>
      <c r="AH36" s="2" t="str">
        <f>IFERROR(VLOOKUP(Legend!$D34,Import!$A$2:$I$4000,6,FALSE),"")</f>
        <v/>
      </c>
      <c r="AI36" s="28" t="str">
        <f>IFERROR(VLOOKUP(Legend!$A34,Import!$A$2:$I$4000,2,FALSE),"")</f>
        <v/>
      </c>
      <c r="AJ36" s="2" t="str">
        <f>IFERROR(VLOOKUP(Legend!$A34,Import!$A$2:$I$4000,3,FALSE),"")</f>
        <v/>
      </c>
      <c r="AK36" s="2" t="str">
        <f>IFERROR(VLOOKUP(Legend!$A34,Import!$A$2:$I$4000,7,FALSE),"")</f>
        <v/>
      </c>
      <c r="AL36" s="2" t="str">
        <f>IFERROR(VLOOKUP(Legend!$A34,Import!$A$2:$I$4000,4,FALSE),"")</f>
        <v/>
      </c>
      <c r="AM36" s="2" t="str">
        <f>IFERROR(VLOOKUP(Legend!$A34,Import!$A$2:$I$4000,8,FALSE),"")</f>
        <v/>
      </c>
      <c r="AN36" s="2" t="str">
        <f>IFERROR(VLOOKUP(Legend!$A34,Import!$A$2:$I$4000,9,FALSE),"")</f>
        <v/>
      </c>
      <c r="AO36" s="2" t="str">
        <f>IFERROR(VLOOKUP(Legend!$A34,Import!$A$2:$I$4000,5,FALSE),"")</f>
        <v/>
      </c>
      <c r="AP36" s="2" t="str">
        <f>IFERROR(VLOOKUP(Legend!$A34,Import!$A$2:$I$4000,6,FALSE),"")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IFERROR(VLOOKUP(Legend!$B35,Import!$A$2:$I$4000,2,FALSE),"")</f>
        <v/>
      </c>
      <c r="L37" s="2" t="str">
        <f>IFERROR(VLOOKUP(Legend!$B35,Import!$A$2:$I$4000,3,FALSE),"")</f>
        <v/>
      </c>
      <c r="M37" s="2" t="str">
        <f>IFERROR(VLOOKUP(Legend!$B35,Import!$A$2:$I$4000,7,FALSE),"")</f>
        <v/>
      </c>
      <c r="N37" s="2" t="str">
        <f>IFERROR(VLOOKUP(Legend!$B35,Import!$A$2:$I$4000,4,FALSE),"")</f>
        <v/>
      </c>
      <c r="O37" s="2" t="str">
        <f>IFERROR(VLOOKUP(Legend!$B35,Import!$A$2:$I$4000,8,FALSE),"")</f>
        <v/>
      </c>
      <c r="P37" s="2" t="str">
        <f>IFERROR(VLOOKUP(Legend!$B35,Import!$A$2:$I$4000,9,FALSE),"")</f>
        <v/>
      </c>
      <c r="Q37" s="2" t="str">
        <f>IFERROR(VLOOKUP(Legend!$B35,Import!$A$2:$I$4000,5,FALSE),"")</f>
        <v/>
      </c>
      <c r="R37" s="2" t="str">
        <f>IFERROR(VLOOKUP(Legend!$B35,Import!$A$2:$I$4000,6,FALSE),"")</f>
        <v/>
      </c>
      <c r="S37" s="28" t="str">
        <f>IFERROR(VLOOKUP(Legend!$C35,Import!$A$2:$I$4000,2,FALSE),"")</f>
        <v/>
      </c>
      <c r="T37" s="2" t="str">
        <f>IFERROR(VLOOKUP(Legend!$C35,Import!$A$2:$I$4000,3,FALSE),"")</f>
        <v/>
      </c>
      <c r="U37" s="2" t="str">
        <f>IFERROR(VLOOKUP(Legend!$C35,Import!$A$2:$I$4000,7,FALSE),"")</f>
        <v/>
      </c>
      <c r="V37" s="2" t="str">
        <f>IFERROR(VLOOKUP(Legend!$C35,Import!$A$2:$I$4000,4,FALSE),"")</f>
        <v/>
      </c>
      <c r="W37" s="2" t="str">
        <f>IFERROR(VLOOKUP(Legend!$C35,Import!$A$2:$I$4000,8,FALSE),"")</f>
        <v/>
      </c>
      <c r="X37" s="2" t="str">
        <f>IFERROR(VLOOKUP(Legend!$C35,Import!$A$2:$I$4000,9,FALSE),"")</f>
        <v/>
      </c>
      <c r="Y37" s="2" t="str">
        <f>IFERROR(VLOOKUP(Legend!$C35,Import!$A$2:$I$4000,5,FALSE),"")</f>
        <v/>
      </c>
      <c r="Z37" s="2" t="str">
        <f>IFERROR(VLOOKUP(Legend!$C35,Import!$A$2:$I$4000,6,FALSE),"")</f>
        <v/>
      </c>
      <c r="AA37" s="28" t="str">
        <f>IFERROR(VLOOKUP(Legend!$D35,Import!$A$2:$I$4000,2,FALSE),"")</f>
        <v/>
      </c>
      <c r="AB37" s="2" t="str">
        <f>IFERROR(VLOOKUP(Legend!$D35,Import!$A$2:$I$4000,3,FALSE),"")</f>
        <v/>
      </c>
      <c r="AC37" s="2" t="str">
        <f>IFERROR(VLOOKUP(Legend!$D35,Import!$A$2:$I$4000,7,FALSE),"")</f>
        <v/>
      </c>
      <c r="AD37" s="2" t="str">
        <f>IFERROR(VLOOKUP(Legend!$D35,Import!$A$2:$I$4000,4,FALSE),"")</f>
        <v/>
      </c>
      <c r="AE37" s="2" t="str">
        <f>IFERROR(VLOOKUP(Legend!$D35,Import!$A$2:$I$4000,8,FALSE),"")</f>
        <v/>
      </c>
      <c r="AF37" s="2" t="str">
        <f>IFERROR(VLOOKUP(Legend!$D35,Import!$A$2:$I$4000,9,FALSE),"")</f>
        <v/>
      </c>
      <c r="AG37" s="2" t="str">
        <f>IFERROR(VLOOKUP(Legend!$D35,Import!$A$2:$I$4000,5,FALSE),"")</f>
        <v/>
      </c>
      <c r="AH37" s="2" t="str">
        <f>IFERROR(VLOOKUP(Legend!$D35,Import!$A$2:$I$4000,6,FALSE),"")</f>
        <v/>
      </c>
      <c r="AI37" s="28" t="str">
        <f>IFERROR(VLOOKUP(Legend!$A35,Import!$A$2:$I$4000,2,FALSE),"")</f>
        <v/>
      </c>
      <c r="AJ37" s="2" t="str">
        <f>IFERROR(VLOOKUP(Legend!$A35,Import!$A$2:$I$4000,3,FALSE),"")</f>
        <v/>
      </c>
      <c r="AK37" s="2" t="str">
        <f>IFERROR(VLOOKUP(Legend!$A35,Import!$A$2:$I$4000,7,FALSE),"")</f>
        <v/>
      </c>
      <c r="AL37" s="2" t="str">
        <f>IFERROR(VLOOKUP(Legend!$A35,Import!$A$2:$I$4000,4,FALSE),"")</f>
        <v/>
      </c>
      <c r="AM37" s="2" t="str">
        <f>IFERROR(VLOOKUP(Legend!$A35,Import!$A$2:$I$4000,8,FALSE),"")</f>
        <v/>
      </c>
      <c r="AN37" s="2" t="str">
        <f>IFERROR(VLOOKUP(Legend!$A35,Import!$A$2:$I$4000,9,FALSE),"")</f>
        <v/>
      </c>
      <c r="AO37" s="2" t="str">
        <f>IFERROR(VLOOKUP(Legend!$A35,Import!$A$2:$I$4000,5,FALSE),"")</f>
        <v/>
      </c>
      <c r="AP37" s="2" t="str">
        <f>IFERROR(VLOOKUP(Legend!$A35,Import!$A$2:$I$4000,6,FALSE),"")</f>
        <v/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IFERROR(VLOOKUP(Legend!$B36,Import!$A$2:$I$4000,2,FALSE),"")</f>
        <v/>
      </c>
      <c r="L38" s="2" t="str">
        <f>IFERROR(VLOOKUP(Legend!$B36,Import!$A$2:$I$4000,3,FALSE),"")</f>
        <v/>
      </c>
      <c r="M38" s="2" t="str">
        <f>IFERROR(VLOOKUP(Legend!$B36,Import!$A$2:$I$4000,7,FALSE),"")</f>
        <v/>
      </c>
      <c r="N38" s="2" t="str">
        <f>IFERROR(VLOOKUP(Legend!$B36,Import!$A$2:$I$4000,4,FALSE),"")</f>
        <v/>
      </c>
      <c r="O38" s="2" t="str">
        <f>IFERROR(VLOOKUP(Legend!$B36,Import!$A$2:$I$4000,8,FALSE),"")</f>
        <v/>
      </c>
      <c r="P38" s="2" t="str">
        <f>IFERROR(VLOOKUP(Legend!$B36,Import!$A$2:$I$4000,9,FALSE),"")</f>
        <v/>
      </c>
      <c r="Q38" s="2" t="str">
        <f>IFERROR(VLOOKUP(Legend!$B36,Import!$A$2:$I$4000,5,FALSE),"")</f>
        <v/>
      </c>
      <c r="R38" s="2" t="str">
        <f>IFERROR(VLOOKUP(Legend!$B36,Import!$A$2:$I$4000,6,FALSE),"")</f>
        <v/>
      </c>
      <c r="S38" s="28" t="str">
        <f>IFERROR(VLOOKUP(Legend!$C36,Import!$A$2:$I$4000,2,FALSE),"")</f>
        <v/>
      </c>
      <c r="T38" s="2" t="str">
        <f>IFERROR(VLOOKUP(Legend!$C36,Import!$A$2:$I$4000,3,FALSE),"")</f>
        <v/>
      </c>
      <c r="U38" s="2" t="str">
        <f>IFERROR(VLOOKUP(Legend!$C36,Import!$A$2:$I$4000,7,FALSE),"")</f>
        <v/>
      </c>
      <c r="V38" s="2" t="str">
        <f>IFERROR(VLOOKUP(Legend!$C36,Import!$A$2:$I$4000,4,FALSE),"")</f>
        <v/>
      </c>
      <c r="W38" s="2" t="str">
        <f>IFERROR(VLOOKUP(Legend!$C36,Import!$A$2:$I$4000,8,FALSE),"")</f>
        <v/>
      </c>
      <c r="X38" s="2" t="str">
        <f>IFERROR(VLOOKUP(Legend!$C36,Import!$A$2:$I$4000,9,FALSE),"")</f>
        <v/>
      </c>
      <c r="Y38" s="2" t="str">
        <f>IFERROR(VLOOKUP(Legend!$C36,Import!$A$2:$I$4000,5,FALSE),"")</f>
        <v/>
      </c>
      <c r="Z38" s="2" t="str">
        <f>IFERROR(VLOOKUP(Legend!$C36,Import!$A$2:$I$4000,6,FALSE),"")</f>
        <v/>
      </c>
      <c r="AA38" s="28" t="str">
        <f>IFERROR(VLOOKUP(Legend!$D36,Import!$A$2:$I$4000,2,FALSE),"")</f>
        <v/>
      </c>
      <c r="AB38" s="2" t="str">
        <f>IFERROR(VLOOKUP(Legend!$D36,Import!$A$2:$I$4000,3,FALSE),"")</f>
        <v/>
      </c>
      <c r="AC38" s="2" t="str">
        <f>IFERROR(VLOOKUP(Legend!$D36,Import!$A$2:$I$4000,7,FALSE),"")</f>
        <v/>
      </c>
      <c r="AD38" s="2" t="str">
        <f>IFERROR(VLOOKUP(Legend!$D36,Import!$A$2:$I$4000,4,FALSE),"")</f>
        <v/>
      </c>
      <c r="AE38" s="2" t="str">
        <f>IFERROR(VLOOKUP(Legend!$D36,Import!$A$2:$I$4000,8,FALSE),"")</f>
        <v/>
      </c>
      <c r="AF38" s="2" t="str">
        <f>IFERROR(VLOOKUP(Legend!$D36,Import!$A$2:$I$4000,9,FALSE),"")</f>
        <v/>
      </c>
      <c r="AG38" s="2" t="str">
        <f>IFERROR(VLOOKUP(Legend!$D36,Import!$A$2:$I$4000,5,FALSE),"")</f>
        <v/>
      </c>
      <c r="AH38" s="2" t="str">
        <f>IFERROR(VLOOKUP(Legend!$D36,Import!$A$2:$I$4000,6,FALSE),"")</f>
        <v/>
      </c>
      <c r="AI38" s="28" t="str">
        <f>IFERROR(VLOOKUP(Legend!$A36,Import!$A$2:$I$4000,2,FALSE),"")</f>
        <v/>
      </c>
      <c r="AJ38" s="2" t="str">
        <f>IFERROR(VLOOKUP(Legend!$A36,Import!$A$2:$I$4000,3,FALSE),"")</f>
        <v/>
      </c>
      <c r="AK38" s="2" t="str">
        <f>IFERROR(VLOOKUP(Legend!$A36,Import!$A$2:$I$4000,7,FALSE),"")</f>
        <v/>
      </c>
      <c r="AL38" s="2" t="str">
        <f>IFERROR(VLOOKUP(Legend!$A36,Import!$A$2:$I$4000,4,FALSE),"")</f>
        <v/>
      </c>
      <c r="AM38" s="2" t="str">
        <f>IFERROR(VLOOKUP(Legend!$A36,Import!$A$2:$I$4000,8,FALSE),"")</f>
        <v/>
      </c>
      <c r="AN38" s="2" t="str">
        <f>IFERROR(VLOOKUP(Legend!$A36,Import!$A$2:$I$4000,9,FALSE),"")</f>
        <v/>
      </c>
      <c r="AO38" s="2" t="str">
        <f>IFERROR(VLOOKUP(Legend!$A36,Import!$A$2:$I$4000,5,FALSE),"")</f>
        <v/>
      </c>
      <c r="AP38" s="2" t="str">
        <f>IFERROR(VLOOKUP(Legend!$A36,Import!$A$2:$I$4000,6,FALSE),"")</f>
        <v/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IFERROR(VLOOKUP(Legend!$B37,Import!$A$2:$I$4000,2,FALSE),"")</f>
        <v/>
      </c>
      <c r="L39" s="2" t="str">
        <f>IFERROR(VLOOKUP(Legend!$B37,Import!$A$2:$I$4000,3,FALSE),"")</f>
        <v/>
      </c>
      <c r="M39" s="2" t="str">
        <f>IFERROR(VLOOKUP(Legend!$B37,Import!$A$2:$I$4000,7,FALSE),"")</f>
        <v/>
      </c>
      <c r="N39" s="2" t="str">
        <f>IFERROR(VLOOKUP(Legend!$B37,Import!$A$2:$I$4000,4,FALSE),"")</f>
        <v/>
      </c>
      <c r="O39" s="2" t="str">
        <f>IFERROR(VLOOKUP(Legend!$B37,Import!$A$2:$I$4000,8,FALSE),"")</f>
        <v/>
      </c>
      <c r="P39" s="2" t="str">
        <f>IFERROR(VLOOKUP(Legend!$B37,Import!$A$2:$I$4000,9,FALSE),"")</f>
        <v/>
      </c>
      <c r="Q39" s="2" t="str">
        <f>IFERROR(VLOOKUP(Legend!$B37,Import!$A$2:$I$4000,5,FALSE),"")</f>
        <v/>
      </c>
      <c r="R39" s="2" t="str">
        <f>IFERROR(VLOOKUP(Legend!$B37,Import!$A$2:$I$4000,6,FALSE),"")</f>
        <v/>
      </c>
      <c r="S39" s="28" t="str">
        <f>IFERROR(VLOOKUP(Legend!$C37,Import!$A$2:$I$4000,2,FALSE),"")</f>
        <v/>
      </c>
      <c r="T39" s="2" t="str">
        <f>IFERROR(VLOOKUP(Legend!$C37,Import!$A$2:$I$4000,3,FALSE),"")</f>
        <v/>
      </c>
      <c r="U39" s="2" t="str">
        <f>IFERROR(VLOOKUP(Legend!$C37,Import!$A$2:$I$4000,7,FALSE),"")</f>
        <v/>
      </c>
      <c r="V39" s="2" t="str">
        <f>IFERROR(VLOOKUP(Legend!$C37,Import!$A$2:$I$4000,4,FALSE),"")</f>
        <v/>
      </c>
      <c r="W39" s="2" t="str">
        <f>IFERROR(VLOOKUP(Legend!$C37,Import!$A$2:$I$4000,8,FALSE),"")</f>
        <v/>
      </c>
      <c r="X39" s="2" t="str">
        <f>IFERROR(VLOOKUP(Legend!$C37,Import!$A$2:$I$4000,9,FALSE),"")</f>
        <v/>
      </c>
      <c r="Y39" s="2" t="str">
        <f>IFERROR(VLOOKUP(Legend!$C37,Import!$A$2:$I$4000,5,FALSE),"")</f>
        <v/>
      </c>
      <c r="Z39" s="2" t="str">
        <f>IFERROR(VLOOKUP(Legend!$C37,Import!$A$2:$I$4000,6,FALSE),"")</f>
        <v/>
      </c>
      <c r="AA39" s="28" t="str">
        <f>IFERROR(VLOOKUP(Legend!$D37,Import!$A$2:$I$4000,2,FALSE),"")</f>
        <v/>
      </c>
      <c r="AB39" s="2" t="str">
        <f>IFERROR(VLOOKUP(Legend!$D37,Import!$A$2:$I$4000,3,FALSE),"")</f>
        <v/>
      </c>
      <c r="AC39" s="2" t="str">
        <f>IFERROR(VLOOKUP(Legend!$D37,Import!$A$2:$I$4000,7,FALSE),"")</f>
        <v/>
      </c>
      <c r="AD39" s="2" t="str">
        <f>IFERROR(VLOOKUP(Legend!$D37,Import!$A$2:$I$4000,4,FALSE),"")</f>
        <v/>
      </c>
      <c r="AE39" s="2" t="str">
        <f>IFERROR(VLOOKUP(Legend!$D37,Import!$A$2:$I$4000,8,FALSE),"")</f>
        <v/>
      </c>
      <c r="AF39" s="2" t="str">
        <f>IFERROR(VLOOKUP(Legend!$D37,Import!$A$2:$I$4000,9,FALSE),"")</f>
        <v/>
      </c>
      <c r="AG39" s="2" t="str">
        <f>IFERROR(VLOOKUP(Legend!$D37,Import!$A$2:$I$4000,5,FALSE),"")</f>
        <v/>
      </c>
      <c r="AH39" s="2" t="str">
        <f>IFERROR(VLOOKUP(Legend!$D37,Import!$A$2:$I$4000,6,FALSE),"")</f>
        <v/>
      </c>
      <c r="AI39" s="28" t="str">
        <f>IFERROR(VLOOKUP(Legend!$A37,Import!$A$2:$I$4000,2,FALSE),"")</f>
        <v/>
      </c>
      <c r="AJ39" s="2" t="str">
        <f>IFERROR(VLOOKUP(Legend!$A37,Import!$A$2:$I$4000,3,FALSE),"")</f>
        <v/>
      </c>
      <c r="AK39" s="2" t="str">
        <f>IFERROR(VLOOKUP(Legend!$A37,Import!$A$2:$I$4000,7,FALSE),"")</f>
        <v/>
      </c>
      <c r="AL39" s="2" t="str">
        <f>IFERROR(VLOOKUP(Legend!$A37,Import!$A$2:$I$4000,4,FALSE),"")</f>
        <v/>
      </c>
      <c r="AM39" s="2" t="str">
        <f>IFERROR(VLOOKUP(Legend!$A37,Import!$A$2:$I$4000,8,FALSE),"")</f>
        <v/>
      </c>
      <c r="AN39" s="2" t="str">
        <f>IFERROR(VLOOKUP(Legend!$A37,Import!$A$2:$I$4000,9,FALSE),"")</f>
        <v/>
      </c>
      <c r="AO39" s="2" t="str">
        <f>IFERROR(VLOOKUP(Legend!$A37,Import!$A$2:$I$4000,5,FALSE),"")</f>
        <v/>
      </c>
      <c r="AP39" s="2" t="str">
        <f>IFERROR(VLOOKUP(Legend!$A37,Import!$A$2:$I$4000,6,FALSE),"")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IFERROR(VLOOKUP(Legend!$B38,Import!$A$2:$I$4000,2,FALSE),"")</f>
        <v/>
      </c>
      <c r="L40" s="2" t="str">
        <f>IFERROR(VLOOKUP(Legend!$B38,Import!$A$2:$I$4000,3,FALSE),"")</f>
        <v/>
      </c>
      <c r="M40" s="2" t="str">
        <f>IFERROR(VLOOKUP(Legend!$B38,Import!$A$2:$I$4000,7,FALSE),"")</f>
        <v/>
      </c>
      <c r="N40" s="2" t="str">
        <f>IFERROR(VLOOKUP(Legend!$B38,Import!$A$2:$I$4000,4,FALSE),"")</f>
        <v/>
      </c>
      <c r="O40" s="2" t="str">
        <f>IFERROR(VLOOKUP(Legend!$B38,Import!$A$2:$I$4000,8,FALSE),"")</f>
        <v/>
      </c>
      <c r="P40" s="2" t="str">
        <f>IFERROR(VLOOKUP(Legend!$B38,Import!$A$2:$I$4000,9,FALSE),"")</f>
        <v/>
      </c>
      <c r="Q40" s="2" t="str">
        <f>IFERROR(VLOOKUP(Legend!$B38,Import!$A$2:$I$4000,5,FALSE),"")</f>
        <v/>
      </c>
      <c r="R40" s="2" t="str">
        <f>IFERROR(VLOOKUP(Legend!$B38,Import!$A$2:$I$4000,6,FALSE),"")</f>
        <v/>
      </c>
      <c r="S40" s="28" t="str">
        <f>IFERROR(VLOOKUP(Legend!$C38,Import!$A$2:$I$4000,2,FALSE),"")</f>
        <v/>
      </c>
      <c r="T40" s="2" t="str">
        <f>IFERROR(VLOOKUP(Legend!$C38,Import!$A$2:$I$4000,3,FALSE),"")</f>
        <v/>
      </c>
      <c r="U40" s="2" t="str">
        <f>IFERROR(VLOOKUP(Legend!$C38,Import!$A$2:$I$4000,7,FALSE),"")</f>
        <v/>
      </c>
      <c r="V40" s="2" t="str">
        <f>IFERROR(VLOOKUP(Legend!$C38,Import!$A$2:$I$4000,4,FALSE),"")</f>
        <v/>
      </c>
      <c r="W40" s="2" t="str">
        <f>IFERROR(VLOOKUP(Legend!$C38,Import!$A$2:$I$4000,8,FALSE),"")</f>
        <v/>
      </c>
      <c r="X40" s="2" t="str">
        <f>IFERROR(VLOOKUP(Legend!$C38,Import!$A$2:$I$4000,9,FALSE),"")</f>
        <v/>
      </c>
      <c r="Y40" s="2" t="str">
        <f>IFERROR(VLOOKUP(Legend!$C38,Import!$A$2:$I$4000,5,FALSE),"")</f>
        <v/>
      </c>
      <c r="Z40" s="2" t="str">
        <f>IFERROR(VLOOKUP(Legend!$C38,Import!$A$2:$I$4000,6,FALSE),"")</f>
        <v/>
      </c>
      <c r="AA40" s="28" t="str">
        <f>IFERROR(VLOOKUP(Legend!$D38,Import!$A$2:$I$4000,2,FALSE),"")</f>
        <v/>
      </c>
      <c r="AB40" s="2" t="str">
        <f>IFERROR(VLOOKUP(Legend!$D38,Import!$A$2:$I$4000,3,FALSE),"")</f>
        <v/>
      </c>
      <c r="AC40" s="2" t="str">
        <f>IFERROR(VLOOKUP(Legend!$D38,Import!$A$2:$I$4000,7,FALSE),"")</f>
        <v/>
      </c>
      <c r="AD40" s="2" t="str">
        <f>IFERROR(VLOOKUP(Legend!$D38,Import!$A$2:$I$4000,4,FALSE),"")</f>
        <v/>
      </c>
      <c r="AE40" s="2" t="str">
        <f>IFERROR(VLOOKUP(Legend!$D38,Import!$A$2:$I$4000,8,FALSE),"")</f>
        <v/>
      </c>
      <c r="AF40" s="2" t="str">
        <f>IFERROR(VLOOKUP(Legend!$D38,Import!$A$2:$I$4000,9,FALSE),"")</f>
        <v/>
      </c>
      <c r="AG40" s="2" t="str">
        <f>IFERROR(VLOOKUP(Legend!$D38,Import!$A$2:$I$4000,5,FALSE),"")</f>
        <v/>
      </c>
      <c r="AH40" s="2" t="str">
        <f>IFERROR(VLOOKUP(Legend!$D38,Import!$A$2:$I$4000,6,FALSE),"")</f>
        <v/>
      </c>
      <c r="AI40" s="28" t="str">
        <f>IFERROR(VLOOKUP(Legend!$A38,Import!$A$2:$I$4000,2,FALSE),"")</f>
        <v/>
      </c>
      <c r="AJ40" s="2" t="str">
        <f>IFERROR(VLOOKUP(Legend!$A38,Import!$A$2:$I$4000,3,FALSE),"")</f>
        <v/>
      </c>
      <c r="AK40" s="2" t="str">
        <f>IFERROR(VLOOKUP(Legend!$A38,Import!$A$2:$I$4000,7,FALSE),"")</f>
        <v/>
      </c>
      <c r="AL40" s="2" t="str">
        <f>IFERROR(VLOOKUP(Legend!$A38,Import!$A$2:$I$4000,4,FALSE),"")</f>
        <v/>
      </c>
      <c r="AM40" s="2" t="str">
        <f>IFERROR(VLOOKUP(Legend!$A38,Import!$A$2:$I$4000,8,FALSE),"")</f>
        <v/>
      </c>
      <c r="AN40" s="2" t="str">
        <f>IFERROR(VLOOKUP(Legend!$A38,Import!$A$2:$I$4000,9,FALSE),"")</f>
        <v/>
      </c>
      <c r="AO40" s="2" t="str">
        <f>IFERROR(VLOOKUP(Legend!$A38,Import!$A$2:$I$4000,5,FALSE),"")</f>
        <v/>
      </c>
      <c r="AP40" s="2" t="str">
        <f>IFERROR(VLOOKUP(Legend!$A38,Import!$A$2:$I$4000,6,FALSE),"")</f>
        <v/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IFERROR(VLOOKUP(Legend!$B39,Import!$A$2:$I$4000,2,FALSE),"")</f>
        <v/>
      </c>
      <c r="L41" s="2" t="str">
        <f>IFERROR(VLOOKUP(Legend!$B39,Import!$A$2:$I$4000,3,FALSE),"")</f>
        <v/>
      </c>
      <c r="M41" s="2" t="str">
        <f>IFERROR(VLOOKUP(Legend!$B39,Import!$A$2:$I$4000,7,FALSE),"")</f>
        <v/>
      </c>
      <c r="N41" s="2" t="str">
        <f>IFERROR(VLOOKUP(Legend!$B39,Import!$A$2:$I$4000,4,FALSE),"")</f>
        <v/>
      </c>
      <c r="O41" s="2" t="str">
        <f>IFERROR(VLOOKUP(Legend!$B39,Import!$A$2:$I$4000,8,FALSE),"")</f>
        <v/>
      </c>
      <c r="P41" s="2" t="str">
        <f>IFERROR(VLOOKUP(Legend!$B39,Import!$A$2:$I$4000,9,FALSE),"")</f>
        <v/>
      </c>
      <c r="Q41" s="2" t="str">
        <f>IFERROR(VLOOKUP(Legend!$B39,Import!$A$2:$I$4000,5,FALSE),"")</f>
        <v/>
      </c>
      <c r="R41" s="2" t="str">
        <f>IFERROR(VLOOKUP(Legend!$B39,Import!$A$2:$I$4000,6,FALSE),"")</f>
        <v/>
      </c>
      <c r="S41" s="28" t="str">
        <f>IFERROR(VLOOKUP(Legend!$C39,Import!$A$2:$I$4000,2,FALSE),"")</f>
        <v/>
      </c>
      <c r="T41" s="2" t="str">
        <f>IFERROR(VLOOKUP(Legend!$C39,Import!$A$2:$I$4000,3,FALSE),"")</f>
        <v/>
      </c>
      <c r="U41" s="2" t="str">
        <f>IFERROR(VLOOKUP(Legend!$C39,Import!$A$2:$I$4000,7,FALSE),"")</f>
        <v/>
      </c>
      <c r="V41" s="2" t="str">
        <f>IFERROR(VLOOKUP(Legend!$C39,Import!$A$2:$I$4000,4,FALSE),"")</f>
        <v/>
      </c>
      <c r="W41" s="2" t="str">
        <f>IFERROR(VLOOKUP(Legend!$C39,Import!$A$2:$I$4000,8,FALSE),"")</f>
        <v/>
      </c>
      <c r="X41" s="2" t="str">
        <f>IFERROR(VLOOKUP(Legend!$C39,Import!$A$2:$I$4000,9,FALSE),"")</f>
        <v/>
      </c>
      <c r="Y41" s="2" t="str">
        <f>IFERROR(VLOOKUP(Legend!$C39,Import!$A$2:$I$4000,5,FALSE),"")</f>
        <v/>
      </c>
      <c r="Z41" s="2" t="str">
        <f>IFERROR(VLOOKUP(Legend!$C39,Import!$A$2:$I$4000,6,FALSE),"")</f>
        <v/>
      </c>
      <c r="AA41" s="28" t="str">
        <f>IFERROR(VLOOKUP(Legend!$D39,Import!$A$2:$I$4000,2,FALSE),"")</f>
        <v/>
      </c>
      <c r="AB41" s="2" t="str">
        <f>IFERROR(VLOOKUP(Legend!$D39,Import!$A$2:$I$4000,3,FALSE),"")</f>
        <v/>
      </c>
      <c r="AC41" s="2" t="str">
        <f>IFERROR(VLOOKUP(Legend!$D39,Import!$A$2:$I$4000,7,FALSE),"")</f>
        <v/>
      </c>
      <c r="AD41" s="2" t="str">
        <f>IFERROR(VLOOKUP(Legend!$D39,Import!$A$2:$I$4000,4,FALSE),"")</f>
        <v/>
      </c>
      <c r="AE41" s="2" t="str">
        <f>IFERROR(VLOOKUP(Legend!$D39,Import!$A$2:$I$4000,8,FALSE),"")</f>
        <v/>
      </c>
      <c r="AF41" s="2" t="str">
        <f>IFERROR(VLOOKUP(Legend!$D39,Import!$A$2:$I$4000,9,FALSE),"")</f>
        <v/>
      </c>
      <c r="AG41" s="2" t="str">
        <f>IFERROR(VLOOKUP(Legend!$D39,Import!$A$2:$I$4000,5,FALSE),"")</f>
        <v/>
      </c>
      <c r="AH41" s="2" t="str">
        <f>IFERROR(VLOOKUP(Legend!$D39,Import!$A$2:$I$4000,6,FALSE),"")</f>
        <v/>
      </c>
      <c r="AI41" s="28" t="str">
        <f>IFERROR(VLOOKUP(Legend!$A39,Import!$A$2:$I$4000,2,FALSE),"")</f>
        <v/>
      </c>
      <c r="AJ41" s="2" t="str">
        <f>IFERROR(VLOOKUP(Legend!$A39,Import!$A$2:$I$4000,3,FALSE),"")</f>
        <v/>
      </c>
      <c r="AK41" s="2" t="str">
        <f>IFERROR(VLOOKUP(Legend!$A39,Import!$A$2:$I$4000,7,FALSE),"")</f>
        <v/>
      </c>
      <c r="AL41" s="2" t="str">
        <f>IFERROR(VLOOKUP(Legend!$A39,Import!$A$2:$I$4000,4,FALSE),"")</f>
        <v/>
      </c>
      <c r="AM41" s="2" t="str">
        <f>IFERROR(VLOOKUP(Legend!$A39,Import!$A$2:$I$4000,8,FALSE),"")</f>
        <v/>
      </c>
      <c r="AN41" s="2" t="str">
        <f>IFERROR(VLOOKUP(Legend!$A39,Import!$A$2:$I$4000,9,FALSE),"")</f>
        <v/>
      </c>
      <c r="AO41" s="2" t="str">
        <f>IFERROR(VLOOKUP(Legend!$A39,Import!$A$2:$I$4000,5,FALSE),"")</f>
        <v/>
      </c>
      <c r="AP41" s="2" t="str">
        <f>IFERROR(VLOOKUP(Legend!$A39,Import!$A$2:$I$4000,6,FALSE),"")</f>
        <v/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IFERROR(VLOOKUP(Legend!$B40,Import!$A$2:$I$4000,2,FALSE),"")</f>
        <v/>
      </c>
      <c r="L42" s="2" t="str">
        <f>IFERROR(VLOOKUP(Legend!$B40,Import!$A$2:$I$4000,3,FALSE),"")</f>
        <v/>
      </c>
      <c r="M42" s="2" t="str">
        <f>IFERROR(VLOOKUP(Legend!$B40,Import!$A$2:$I$4000,7,FALSE),"")</f>
        <v/>
      </c>
      <c r="N42" s="2" t="str">
        <f>IFERROR(VLOOKUP(Legend!$B40,Import!$A$2:$I$4000,4,FALSE),"")</f>
        <v/>
      </c>
      <c r="O42" s="2" t="str">
        <f>IFERROR(VLOOKUP(Legend!$B40,Import!$A$2:$I$4000,8,FALSE),"")</f>
        <v/>
      </c>
      <c r="P42" s="2" t="str">
        <f>IFERROR(VLOOKUP(Legend!$B40,Import!$A$2:$I$4000,9,FALSE),"")</f>
        <v/>
      </c>
      <c r="Q42" s="2" t="str">
        <f>IFERROR(VLOOKUP(Legend!$B40,Import!$A$2:$I$4000,5,FALSE),"")</f>
        <v/>
      </c>
      <c r="R42" s="2" t="str">
        <f>IFERROR(VLOOKUP(Legend!$B40,Import!$A$2:$I$4000,6,FALSE),"")</f>
        <v/>
      </c>
      <c r="S42" s="28" t="str">
        <f>IFERROR(VLOOKUP(Legend!$C40,Import!$A$2:$I$4000,2,FALSE),"")</f>
        <v/>
      </c>
      <c r="T42" s="2" t="str">
        <f>IFERROR(VLOOKUP(Legend!$C40,Import!$A$2:$I$4000,3,FALSE),"")</f>
        <v/>
      </c>
      <c r="U42" s="2" t="str">
        <f>IFERROR(VLOOKUP(Legend!$C40,Import!$A$2:$I$4000,7,FALSE),"")</f>
        <v/>
      </c>
      <c r="V42" s="2" t="str">
        <f>IFERROR(VLOOKUP(Legend!$C40,Import!$A$2:$I$4000,4,FALSE),"")</f>
        <v/>
      </c>
      <c r="W42" s="2" t="str">
        <f>IFERROR(VLOOKUP(Legend!$C40,Import!$A$2:$I$4000,8,FALSE),"")</f>
        <v/>
      </c>
      <c r="X42" s="2" t="str">
        <f>IFERROR(VLOOKUP(Legend!$C40,Import!$A$2:$I$4000,9,FALSE),"")</f>
        <v/>
      </c>
      <c r="Y42" s="2" t="str">
        <f>IFERROR(VLOOKUP(Legend!$C40,Import!$A$2:$I$4000,5,FALSE),"")</f>
        <v/>
      </c>
      <c r="Z42" s="2" t="str">
        <f>IFERROR(VLOOKUP(Legend!$C40,Import!$A$2:$I$4000,6,FALSE),"")</f>
        <v/>
      </c>
      <c r="AA42" s="28" t="str">
        <f>IFERROR(VLOOKUP(Legend!$D40,Import!$A$2:$I$4000,2,FALSE),"")</f>
        <v/>
      </c>
      <c r="AB42" s="2" t="str">
        <f>IFERROR(VLOOKUP(Legend!$D40,Import!$A$2:$I$4000,3,FALSE),"")</f>
        <v/>
      </c>
      <c r="AC42" s="2" t="str">
        <f>IFERROR(VLOOKUP(Legend!$D40,Import!$A$2:$I$4000,7,FALSE),"")</f>
        <v/>
      </c>
      <c r="AD42" s="2" t="str">
        <f>IFERROR(VLOOKUP(Legend!$D40,Import!$A$2:$I$4000,4,FALSE),"")</f>
        <v/>
      </c>
      <c r="AE42" s="2" t="str">
        <f>IFERROR(VLOOKUP(Legend!$D40,Import!$A$2:$I$4000,8,FALSE),"")</f>
        <v/>
      </c>
      <c r="AF42" s="2" t="str">
        <f>IFERROR(VLOOKUP(Legend!$D40,Import!$A$2:$I$4000,9,FALSE),"")</f>
        <v/>
      </c>
      <c r="AG42" s="2" t="str">
        <f>IFERROR(VLOOKUP(Legend!$D40,Import!$A$2:$I$4000,5,FALSE),"")</f>
        <v/>
      </c>
      <c r="AH42" s="2" t="str">
        <f>IFERROR(VLOOKUP(Legend!$D40,Import!$A$2:$I$4000,6,FALSE),"")</f>
        <v/>
      </c>
      <c r="AI42" s="28" t="str">
        <f>IFERROR(VLOOKUP(Legend!$A40,Import!$A$2:$I$4000,2,FALSE),"")</f>
        <v/>
      </c>
      <c r="AJ42" s="2" t="str">
        <f>IFERROR(VLOOKUP(Legend!$A40,Import!$A$2:$I$4000,3,FALSE),"")</f>
        <v/>
      </c>
      <c r="AK42" s="2" t="str">
        <f>IFERROR(VLOOKUP(Legend!$A40,Import!$A$2:$I$4000,7,FALSE),"")</f>
        <v/>
      </c>
      <c r="AL42" s="2" t="str">
        <f>IFERROR(VLOOKUP(Legend!$A40,Import!$A$2:$I$4000,4,FALSE),"")</f>
        <v/>
      </c>
      <c r="AM42" s="2" t="str">
        <f>IFERROR(VLOOKUP(Legend!$A40,Import!$A$2:$I$4000,8,FALSE),"")</f>
        <v/>
      </c>
      <c r="AN42" s="2" t="str">
        <f>IFERROR(VLOOKUP(Legend!$A40,Import!$A$2:$I$4000,9,FALSE),"")</f>
        <v/>
      </c>
      <c r="AO42" s="2" t="str">
        <f>IFERROR(VLOOKUP(Legend!$A40,Import!$A$2:$I$4000,5,FALSE),"")</f>
        <v/>
      </c>
      <c r="AP42" s="2" t="str">
        <f>IFERROR(VLOOKUP(Legend!$A40,Import!$A$2:$I$4000,6,FALSE),"")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IFERROR(VLOOKUP(Legend!$B41,Import!$A$2:$I$4000,2,FALSE),"")</f>
        <v/>
      </c>
      <c r="L43" s="2" t="str">
        <f>IFERROR(VLOOKUP(Legend!$B41,Import!$A$2:$I$4000,3,FALSE),"")</f>
        <v/>
      </c>
      <c r="M43" s="2" t="str">
        <f>IFERROR(VLOOKUP(Legend!$B41,Import!$A$2:$I$4000,7,FALSE),"")</f>
        <v/>
      </c>
      <c r="N43" s="2" t="str">
        <f>IFERROR(VLOOKUP(Legend!$B41,Import!$A$2:$I$4000,4,FALSE),"")</f>
        <v/>
      </c>
      <c r="O43" s="2" t="str">
        <f>IFERROR(VLOOKUP(Legend!$B41,Import!$A$2:$I$4000,8,FALSE),"")</f>
        <v/>
      </c>
      <c r="P43" s="2" t="str">
        <f>IFERROR(VLOOKUP(Legend!$B41,Import!$A$2:$I$4000,9,FALSE),"")</f>
        <v/>
      </c>
      <c r="Q43" s="2" t="str">
        <f>IFERROR(VLOOKUP(Legend!$B41,Import!$A$2:$I$4000,5,FALSE),"")</f>
        <v/>
      </c>
      <c r="R43" s="2" t="str">
        <f>IFERROR(VLOOKUP(Legend!$B41,Import!$A$2:$I$4000,6,FALSE),"")</f>
        <v/>
      </c>
      <c r="S43" s="28" t="str">
        <f>IFERROR(VLOOKUP(Legend!$C41,Import!$A$2:$I$4000,2,FALSE),"")</f>
        <v/>
      </c>
      <c r="T43" s="2" t="str">
        <f>IFERROR(VLOOKUP(Legend!$C41,Import!$A$2:$I$4000,3,FALSE),"")</f>
        <v/>
      </c>
      <c r="U43" s="2" t="str">
        <f>IFERROR(VLOOKUP(Legend!$C41,Import!$A$2:$I$4000,7,FALSE),"")</f>
        <v/>
      </c>
      <c r="V43" s="2" t="str">
        <f>IFERROR(VLOOKUP(Legend!$C41,Import!$A$2:$I$4000,4,FALSE),"")</f>
        <v/>
      </c>
      <c r="W43" s="2" t="str">
        <f>IFERROR(VLOOKUP(Legend!$C41,Import!$A$2:$I$4000,8,FALSE),"")</f>
        <v/>
      </c>
      <c r="X43" s="2" t="str">
        <f>IFERROR(VLOOKUP(Legend!$C41,Import!$A$2:$I$4000,9,FALSE),"")</f>
        <v/>
      </c>
      <c r="Y43" s="2" t="str">
        <f>IFERROR(VLOOKUP(Legend!$C41,Import!$A$2:$I$4000,5,FALSE),"")</f>
        <v/>
      </c>
      <c r="Z43" s="2" t="str">
        <f>IFERROR(VLOOKUP(Legend!$C41,Import!$A$2:$I$4000,6,FALSE),"")</f>
        <v/>
      </c>
      <c r="AA43" s="28" t="str">
        <f>IFERROR(VLOOKUP(Legend!$D41,Import!$A$2:$I$4000,2,FALSE),"")</f>
        <v/>
      </c>
      <c r="AB43" s="2" t="str">
        <f>IFERROR(VLOOKUP(Legend!$D41,Import!$A$2:$I$4000,3,FALSE),"")</f>
        <v/>
      </c>
      <c r="AC43" s="2" t="str">
        <f>IFERROR(VLOOKUP(Legend!$D41,Import!$A$2:$I$4000,7,FALSE),"")</f>
        <v/>
      </c>
      <c r="AD43" s="2" t="str">
        <f>IFERROR(VLOOKUP(Legend!$D41,Import!$A$2:$I$4000,4,FALSE),"")</f>
        <v/>
      </c>
      <c r="AE43" s="2" t="str">
        <f>IFERROR(VLOOKUP(Legend!$D41,Import!$A$2:$I$4000,8,FALSE),"")</f>
        <v/>
      </c>
      <c r="AF43" s="2" t="str">
        <f>IFERROR(VLOOKUP(Legend!$D41,Import!$A$2:$I$4000,9,FALSE),"")</f>
        <v/>
      </c>
      <c r="AG43" s="2" t="str">
        <f>IFERROR(VLOOKUP(Legend!$D41,Import!$A$2:$I$4000,5,FALSE),"")</f>
        <v/>
      </c>
      <c r="AH43" s="2" t="str">
        <f>IFERROR(VLOOKUP(Legend!$D41,Import!$A$2:$I$4000,6,FALSE),"")</f>
        <v/>
      </c>
      <c r="AI43" s="28" t="str">
        <f>IFERROR(VLOOKUP(Legend!$A41,Import!$A$2:$I$4000,2,FALSE),"")</f>
        <v/>
      </c>
      <c r="AJ43" s="2" t="str">
        <f>IFERROR(VLOOKUP(Legend!$A41,Import!$A$2:$I$4000,3,FALSE),"")</f>
        <v/>
      </c>
      <c r="AK43" s="2" t="str">
        <f>IFERROR(VLOOKUP(Legend!$A41,Import!$A$2:$I$4000,7,FALSE),"")</f>
        <v/>
      </c>
      <c r="AL43" s="2" t="str">
        <f>IFERROR(VLOOKUP(Legend!$A41,Import!$A$2:$I$4000,4,FALSE),"")</f>
        <v/>
      </c>
      <c r="AM43" s="2" t="str">
        <f>IFERROR(VLOOKUP(Legend!$A41,Import!$A$2:$I$4000,8,FALSE),"")</f>
        <v/>
      </c>
      <c r="AN43" s="2" t="str">
        <f>IFERROR(VLOOKUP(Legend!$A41,Import!$A$2:$I$4000,9,FALSE),"")</f>
        <v/>
      </c>
      <c r="AO43" s="2" t="str">
        <f>IFERROR(VLOOKUP(Legend!$A41,Import!$A$2:$I$4000,5,FALSE),"")</f>
        <v/>
      </c>
      <c r="AP43" s="2" t="str">
        <f>IFERROR(VLOOKUP(Legend!$A41,Import!$A$2:$I$4000,6,FALSE),"")</f>
        <v/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IFERROR(VLOOKUP(Legend!$B42,Import!$A$2:$I$4000,2,FALSE),"")</f>
        <v/>
      </c>
      <c r="L44" s="2" t="str">
        <f>IFERROR(VLOOKUP(Legend!$B42,Import!$A$2:$I$4000,3,FALSE),"")</f>
        <v/>
      </c>
      <c r="M44" s="2" t="str">
        <f>IFERROR(VLOOKUP(Legend!$B42,Import!$A$2:$I$4000,7,FALSE),"")</f>
        <v/>
      </c>
      <c r="N44" s="2" t="str">
        <f>IFERROR(VLOOKUP(Legend!$B42,Import!$A$2:$I$4000,4,FALSE),"")</f>
        <v/>
      </c>
      <c r="O44" s="2" t="str">
        <f>IFERROR(VLOOKUP(Legend!$B42,Import!$A$2:$I$4000,8,FALSE),"")</f>
        <v/>
      </c>
      <c r="P44" s="2" t="str">
        <f>IFERROR(VLOOKUP(Legend!$B42,Import!$A$2:$I$4000,9,FALSE),"")</f>
        <v/>
      </c>
      <c r="Q44" s="2" t="str">
        <f>IFERROR(VLOOKUP(Legend!$B42,Import!$A$2:$I$4000,5,FALSE),"")</f>
        <v/>
      </c>
      <c r="R44" s="2" t="str">
        <f>IFERROR(VLOOKUP(Legend!$B42,Import!$A$2:$I$4000,6,FALSE),"")</f>
        <v/>
      </c>
      <c r="S44" s="28" t="str">
        <f>IFERROR(VLOOKUP(Legend!$C42,Import!$A$2:$I$4000,2,FALSE),"")</f>
        <v/>
      </c>
      <c r="T44" s="2" t="str">
        <f>IFERROR(VLOOKUP(Legend!$C42,Import!$A$2:$I$4000,3,FALSE),"")</f>
        <v/>
      </c>
      <c r="U44" s="2" t="str">
        <f>IFERROR(VLOOKUP(Legend!$C42,Import!$A$2:$I$4000,7,FALSE),"")</f>
        <v/>
      </c>
      <c r="V44" s="2" t="str">
        <f>IFERROR(VLOOKUP(Legend!$C42,Import!$A$2:$I$4000,4,FALSE),"")</f>
        <v/>
      </c>
      <c r="W44" s="2" t="str">
        <f>IFERROR(VLOOKUP(Legend!$C42,Import!$A$2:$I$4000,8,FALSE),"")</f>
        <v/>
      </c>
      <c r="X44" s="2" t="str">
        <f>IFERROR(VLOOKUP(Legend!$C42,Import!$A$2:$I$4000,9,FALSE),"")</f>
        <v/>
      </c>
      <c r="Y44" s="2" t="str">
        <f>IFERROR(VLOOKUP(Legend!$C42,Import!$A$2:$I$4000,5,FALSE),"")</f>
        <v/>
      </c>
      <c r="Z44" s="2" t="str">
        <f>IFERROR(VLOOKUP(Legend!$C42,Import!$A$2:$I$4000,6,FALSE),"")</f>
        <v/>
      </c>
      <c r="AA44" s="28" t="str">
        <f>IFERROR(VLOOKUP(Legend!$D42,Import!$A$2:$I$4000,2,FALSE),"")</f>
        <v/>
      </c>
      <c r="AB44" s="2" t="str">
        <f>IFERROR(VLOOKUP(Legend!$D42,Import!$A$2:$I$4000,3,FALSE),"")</f>
        <v/>
      </c>
      <c r="AC44" s="2" t="str">
        <f>IFERROR(VLOOKUP(Legend!$D42,Import!$A$2:$I$4000,7,FALSE),"")</f>
        <v/>
      </c>
      <c r="AD44" s="2" t="str">
        <f>IFERROR(VLOOKUP(Legend!$D42,Import!$A$2:$I$4000,4,FALSE),"")</f>
        <v/>
      </c>
      <c r="AE44" s="2" t="str">
        <f>IFERROR(VLOOKUP(Legend!$D42,Import!$A$2:$I$4000,8,FALSE),"")</f>
        <v/>
      </c>
      <c r="AF44" s="2" t="str">
        <f>IFERROR(VLOOKUP(Legend!$D42,Import!$A$2:$I$4000,9,FALSE),"")</f>
        <v/>
      </c>
      <c r="AG44" s="2" t="str">
        <f>IFERROR(VLOOKUP(Legend!$D42,Import!$A$2:$I$4000,5,FALSE),"")</f>
        <v/>
      </c>
      <c r="AH44" s="2" t="str">
        <f>IFERROR(VLOOKUP(Legend!$D42,Import!$A$2:$I$4000,6,FALSE),"")</f>
        <v/>
      </c>
      <c r="AI44" s="28" t="str">
        <f>IFERROR(VLOOKUP(Legend!$A42,Import!$A$2:$I$4000,2,FALSE),"")</f>
        <v/>
      </c>
      <c r="AJ44" s="2" t="str">
        <f>IFERROR(VLOOKUP(Legend!$A42,Import!$A$2:$I$4000,3,FALSE),"")</f>
        <v/>
      </c>
      <c r="AK44" s="2" t="str">
        <f>IFERROR(VLOOKUP(Legend!$A42,Import!$A$2:$I$4000,7,FALSE),"")</f>
        <v/>
      </c>
      <c r="AL44" s="2" t="str">
        <f>IFERROR(VLOOKUP(Legend!$A42,Import!$A$2:$I$4000,4,FALSE),"")</f>
        <v/>
      </c>
      <c r="AM44" s="2" t="str">
        <f>IFERROR(VLOOKUP(Legend!$A42,Import!$A$2:$I$4000,8,FALSE),"")</f>
        <v/>
      </c>
      <c r="AN44" s="2" t="str">
        <f>IFERROR(VLOOKUP(Legend!$A42,Import!$A$2:$I$4000,9,FALSE),"")</f>
        <v/>
      </c>
      <c r="AO44" s="2" t="str">
        <f>IFERROR(VLOOKUP(Legend!$A42,Import!$A$2:$I$4000,5,FALSE),"")</f>
        <v/>
      </c>
      <c r="AP44" s="2" t="str">
        <f>IFERROR(VLOOKUP(Legend!$A42,Import!$A$2:$I$4000,6,FALSE),"")</f>
        <v/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IFERROR(VLOOKUP(Legend!$B43,Import!$A$2:$I$4000,2,FALSE),"")</f>
        <v/>
      </c>
      <c r="L45" s="2" t="str">
        <f>IFERROR(VLOOKUP(Legend!$B43,Import!$A$2:$I$4000,3,FALSE),"")</f>
        <v/>
      </c>
      <c r="M45" s="2" t="str">
        <f>IFERROR(VLOOKUP(Legend!$B43,Import!$A$2:$I$4000,7,FALSE),"")</f>
        <v/>
      </c>
      <c r="N45" s="2" t="str">
        <f>IFERROR(VLOOKUP(Legend!$B43,Import!$A$2:$I$4000,4,FALSE),"")</f>
        <v/>
      </c>
      <c r="O45" s="2" t="str">
        <f>IFERROR(VLOOKUP(Legend!$B43,Import!$A$2:$I$4000,8,FALSE),"")</f>
        <v/>
      </c>
      <c r="P45" s="2" t="str">
        <f>IFERROR(VLOOKUP(Legend!$B43,Import!$A$2:$I$4000,9,FALSE),"")</f>
        <v/>
      </c>
      <c r="Q45" s="2" t="str">
        <f>IFERROR(VLOOKUP(Legend!$B43,Import!$A$2:$I$4000,5,FALSE),"")</f>
        <v/>
      </c>
      <c r="R45" s="2" t="str">
        <f>IFERROR(VLOOKUP(Legend!$B43,Import!$A$2:$I$4000,6,FALSE),"")</f>
        <v/>
      </c>
      <c r="S45" s="28" t="str">
        <f>IFERROR(VLOOKUP(Legend!$C43,Import!$A$2:$I$4000,2,FALSE),"")</f>
        <v/>
      </c>
      <c r="T45" s="2" t="str">
        <f>IFERROR(VLOOKUP(Legend!$C43,Import!$A$2:$I$4000,3,FALSE),"")</f>
        <v/>
      </c>
      <c r="U45" s="2" t="str">
        <f>IFERROR(VLOOKUP(Legend!$C43,Import!$A$2:$I$4000,7,FALSE),"")</f>
        <v/>
      </c>
      <c r="V45" s="2" t="str">
        <f>IFERROR(VLOOKUP(Legend!$C43,Import!$A$2:$I$4000,4,FALSE),"")</f>
        <v/>
      </c>
      <c r="W45" s="2" t="str">
        <f>IFERROR(VLOOKUP(Legend!$C43,Import!$A$2:$I$4000,8,FALSE),"")</f>
        <v/>
      </c>
      <c r="X45" s="2" t="str">
        <f>IFERROR(VLOOKUP(Legend!$C43,Import!$A$2:$I$4000,9,FALSE),"")</f>
        <v/>
      </c>
      <c r="Y45" s="2" t="str">
        <f>IFERROR(VLOOKUP(Legend!$C43,Import!$A$2:$I$4000,5,FALSE),"")</f>
        <v/>
      </c>
      <c r="Z45" s="2" t="str">
        <f>IFERROR(VLOOKUP(Legend!$C43,Import!$A$2:$I$4000,6,FALSE),"")</f>
        <v/>
      </c>
      <c r="AA45" s="28" t="str">
        <f>IFERROR(VLOOKUP(Legend!$D43,Import!$A$2:$I$4000,2,FALSE),"")</f>
        <v/>
      </c>
      <c r="AB45" s="2" t="str">
        <f>IFERROR(VLOOKUP(Legend!$D43,Import!$A$2:$I$4000,3,FALSE),"")</f>
        <v/>
      </c>
      <c r="AC45" s="2" t="str">
        <f>IFERROR(VLOOKUP(Legend!$D43,Import!$A$2:$I$4000,7,FALSE),"")</f>
        <v/>
      </c>
      <c r="AD45" s="2" t="str">
        <f>IFERROR(VLOOKUP(Legend!$D43,Import!$A$2:$I$4000,4,FALSE),"")</f>
        <v/>
      </c>
      <c r="AE45" s="2" t="str">
        <f>IFERROR(VLOOKUP(Legend!$D43,Import!$A$2:$I$4000,8,FALSE),"")</f>
        <v/>
      </c>
      <c r="AF45" s="2" t="str">
        <f>IFERROR(VLOOKUP(Legend!$D43,Import!$A$2:$I$4000,9,FALSE),"")</f>
        <v/>
      </c>
      <c r="AG45" s="2" t="str">
        <f>IFERROR(VLOOKUP(Legend!$D43,Import!$A$2:$I$4000,5,FALSE),"")</f>
        <v/>
      </c>
      <c r="AH45" s="2" t="str">
        <f>IFERROR(VLOOKUP(Legend!$D43,Import!$A$2:$I$4000,6,FALSE),"")</f>
        <v/>
      </c>
      <c r="AI45" s="28" t="str">
        <f>IFERROR(VLOOKUP(Legend!$A43,Import!$A$2:$I$4000,2,FALSE),"")</f>
        <v/>
      </c>
      <c r="AJ45" s="2" t="str">
        <f>IFERROR(VLOOKUP(Legend!$A43,Import!$A$2:$I$4000,3,FALSE),"")</f>
        <v/>
      </c>
      <c r="AK45" s="2" t="str">
        <f>IFERROR(VLOOKUP(Legend!$A43,Import!$A$2:$I$4000,7,FALSE),"")</f>
        <v/>
      </c>
      <c r="AL45" s="2" t="str">
        <f>IFERROR(VLOOKUP(Legend!$A43,Import!$A$2:$I$4000,4,FALSE),"")</f>
        <v/>
      </c>
      <c r="AM45" s="2" t="str">
        <f>IFERROR(VLOOKUP(Legend!$A43,Import!$A$2:$I$4000,8,FALSE),"")</f>
        <v/>
      </c>
      <c r="AN45" s="2" t="str">
        <f>IFERROR(VLOOKUP(Legend!$A43,Import!$A$2:$I$4000,9,FALSE),"")</f>
        <v/>
      </c>
      <c r="AO45" s="2" t="str">
        <f>IFERROR(VLOOKUP(Legend!$A43,Import!$A$2:$I$4000,5,FALSE),"")</f>
        <v/>
      </c>
      <c r="AP45" s="2" t="str">
        <f>IFERROR(VLOOKUP(Legend!$A43,Import!$A$2:$I$4000,6,FALSE),"")</f>
        <v/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 t="str">
        <f>IFERROR(VLOOKUP(Legend!$B44,Import!$A$2:$I$4000,2,FALSE),"")</f>
        <v/>
      </c>
      <c r="L46" s="2" t="str">
        <f>IFERROR(VLOOKUP(Legend!$B44,Import!$A$2:$I$4000,3,FALSE),"")</f>
        <v/>
      </c>
      <c r="M46" s="2" t="str">
        <f>IFERROR(VLOOKUP(Legend!$B44,Import!$A$2:$I$4000,7,FALSE),"")</f>
        <v/>
      </c>
      <c r="N46" s="2" t="str">
        <f>IFERROR(VLOOKUP(Legend!$B44,Import!$A$2:$I$4000,4,FALSE),"")</f>
        <v/>
      </c>
      <c r="O46" s="2" t="str">
        <f>IFERROR(VLOOKUP(Legend!$B44,Import!$A$2:$I$4000,8,FALSE),"")</f>
        <v/>
      </c>
      <c r="P46" s="2" t="str">
        <f>IFERROR(VLOOKUP(Legend!$B44,Import!$A$2:$I$4000,9,FALSE),"")</f>
        <v/>
      </c>
      <c r="Q46" s="2" t="str">
        <f>IFERROR(VLOOKUP(Legend!$B44,Import!$A$2:$I$4000,5,FALSE),"")</f>
        <v/>
      </c>
      <c r="R46" s="2" t="str">
        <f>IFERROR(VLOOKUP(Legend!$B44,Import!$A$2:$I$4000,6,FALSE),"")</f>
        <v/>
      </c>
      <c r="S46" s="28" t="str">
        <f>IFERROR(VLOOKUP(Legend!$C44,Import!$A$2:$I$4000,2,FALSE),"")</f>
        <v/>
      </c>
      <c r="T46" s="2" t="str">
        <f>IFERROR(VLOOKUP(Legend!$C44,Import!$A$2:$I$4000,3,FALSE),"")</f>
        <v/>
      </c>
      <c r="U46" s="2" t="str">
        <f>IFERROR(VLOOKUP(Legend!$C44,Import!$A$2:$I$4000,7,FALSE),"")</f>
        <v/>
      </c>
      <c r="V46" s="2" t="str">
        <f>IFERROR(VLOOKUP(Legend!$C44,Import!$A$2:$I$4000,4,FALSE),"")</f>
        <v/>
      </c>
      <c r="W46" s="2" t="str">
        <f>IFERROR(VLOOKUP(Legend!$C44,Import!$A$2:$I$4000,8,FALSE),"")</f>
        <v/>
      </c>
      <c r="X46" s="2" t="str">
        <f>IFERROR(VLOOKUP(Legend!$C44,Import!$A$2:$I$4000,9,FALSE),"")</f>
        <v/>
      </c>
      <c r="Y46" s="2" t="str">
        <f>IFERROR(VLOOKUP(Legend!$C44,Import!$A$2:$I$4000,5,FALSE),"")</f>
        <v/>
      </c>
      <c r="Z46" s="2" t="str">
        <f>IFERROR(VLOOKUP(Legend!$C44,Import!$A$2:$I$4000,6,FALSE),"")</f>
        <v/>
      </c>
      <c r="AA46" s="28" t="str">
        <f>IFERROR(VLOOKUP(Legend!$D44,Import!$A$2:$I$4000,2,FALSE),"")</f>
        <v/>
      </c>
      <c r="AB46" s="2" t="str">
        <f>IFERROR(VLOOKUP(Legend!$D44,Import!$A$2:$I$4000,3,FALSE),"")</f>
        <v/>
      </c>
      <c r="AC46" s="2" t="str">
        <f>IFERROR(VLOOKUP(Legend!$D44,Import!$A$2:$I$4000,7,FALSE),"")</f>
        <v/>
      </c>
      <c r="AD46" s="2" t="str">
        <f>IFERROR(VLOOKUP(Legend!$D44,Import!$A$2:$I$4000,4,FALSE),"")</f>
        <v/>
      </c>
      <c r="AE46" s="2" t="str">
        <f>IFERROR(VLOOKUP(Legend!$D44,Import!$A$2:$I$4000,8,FALSE),"")</f>
        <v/>
      </c>
      <c r="AF46" s="2" t="str">
        <f>IFERROR(VLOOKUP(Legend!$D44,Import!$A$2:$I$4000,9,FALSE),"")</f>
        <v/>
      </c>
      <c r="AG46" s="2" t="str">
        <f>IFERROR(VLOOKUP(Legend!$D44,Import!$A$2:$I$4000,5,FALSE),"")</f>
        <v/>
      </c>
      <c r="AH46" s="2" t="str">
        <f>IFERROR(VLOOKUP(Legend!$D44,Import!$A$2:$I$4000,6,FALSE),"")</f>
        <v/>
      </c>
      <c r="AI46" s="28" t="str">
        <f>IFERROR(VLOOKUP(Legend!$A44,Import!$A$2:$I$4000,2,FALSE),"")</f>
        <v/>
      </c>
      <c r="AJ46" s="2" t="str">
        <f>IFERROR(VLOOKUP(Legend!$A44,Import!$A$2:$I$4000,3,FALSE),"")</f>
        <v/>
      </c>
      <c r="AK46" s="2" t="str">
        <f>IFERROR(VLOOKUP(Legend!$A44,Import!$A$2:$I$4000,7,FALSE),"")</f>
        <v/>
      </c>
      <c r="AL46" s="2" t="str">
        <f>IFERROR(VLOOKUP(Legend!$A44,Import!$A$2:$I$4000,4,FALSE),"")</f>
        <v/>
      </c>
      <c r="AM46" s="2" t="str">
        <f>IFERROR(VLOOKUP(Legend!$A44,Import!$A$2:$I$4000,8,FALSE),"")</f>
        <v/>
      </c>
      <c r="AN46" s="2" t="str">
        <f>IFERROR(VLOOKUP(Legend!$A44,Import!$A$2:$I$4000,9,FALSE),"")</f>
        <v/>
      </c>
      <c r="AO46" s="2" t="str">
        <f>IFERROR(VLOOKUP(Legend!$A44,Import!$A$2:$I$4000,5,FALSE),"")</f>
        <v/>
      </c>
      <c r="AP46" s="2" t="str">
        <f>IFERROR(VLOOKUP(Legend!$A44,Import!$A$2:$I$4000,6,FALSE),"")</f>
        <v/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IFERROR(VLOOKUP(Legend!$B45,Import!$A$2:$I$4000,2,FALSE),"")</f>
        <v/>
      </c>
      <c r="L47" s="2" t="str">
        <f>IFERROR(VLOOKUP(Legend!$B45,Import!$A$2:$I$4000,3,FALSE),"")</f>
        <v/>
      </c>
      <c r="M47" s="2" t="str">
        <f>IFERROR(VLOOKUP(Legend!$B45,Import!$A$2:$I$4000,7,FALSE),"")</f>
        <v/>
      </c>
      <c r="N47" s="2" t="str">
        <f>IFERROR(VLOOKUP(Legend!$B45,Import!$A$2:$I$4000,4,FALSE),"")</f>
        <v/>
      </c>
      <c r="O47" s="2" t="str">
        <f>IFERROR(VLOOKUP(Legend!$B45,Import!$A$2:$I$4000,8,FALSE),"")</f>
        <v/>
      </c>
      <c r="P47" s="2" t="str">
        <f>IFERROR(VLOOKUP(Legend!$B45,Import!$A$2:$I$4000,9,FALSE),"")</f>
        <v/>
      </c>
      <c r="Q47" s="2" t="str">
        <f>IFERROR(VLOOKUP(Legend!$B45,Import!$A$2:$I$4000,5,FALSE),"")</f>
        <v/>
      </c>
      <c r="R47" s="2" t="str">
        <f>IFERROR(VLOOKUP(Legend!$B45,Import!$A$2:$I$4000,6,FALSE),"")</f>
        <v/>
      </c>
      <c r="S47" s="28" t="str">
        <f>IFERROR(VLOOKUP(Legend!$C45,Import!$A$2:$I$4000,2,FALSE),"")</f>
        <v/>
      </c>
      <c r="T47" s="2" t="str">
        <f>IFERROR(VLOOKUP(Legend!$C45,Import!$A$2:$I$4000,3,FALSE),"")</f>
        <v/>
      </c>
      <c r="U47" s="2" t="str">
        <f>IFERROR(VLOOKUP(Legend!$C45,Import!$A$2:$I$4000,7,FALSE),"")</f>
        <v/>
      </c>
      <c r="V47" s="2" t="str">
        <f>IFERROR(VLOOKUP(Legend!$C45,Import!$A$2:$I$4000,4,FALSE),"")</f>
        <v/>
      </c>
      <c r="W47" s="2" t="str">
        <f>IFERROR(VLOOKUP(Legend!$C45,Import!$A$2:$I$4000,8,FALSE),"")</f>
        <v/>
      </c>
      <c r="X47" s="2" t="str">
        <f>IFERROR(VLOOKUP(Legend!$C45,Import!$A$2:$I$4000,9,FALSE),"")</f>
        <v/>
      </c>
      <c r="Y47" s="2" t="str">
        <f>IFERROR(VLOOKUP(Legend!$C45,Import!$A$2:$I$4000,5,FALSE),"")</f>
        <v/>
      </c>
      <c r="Z47" s="2" t="str">
        <f>IFERROR(VLOOKUP(Legend!$C45,Import!$A$2:$I$4000,6,FALSE),"")</f>
        <v/>
      </c>
      <c r="AA47" s="28" t="str">
        <f>IFERROR(VLOOKUP(Legend!$D45,Import!$A$2:$I$4000,2,FALSE),"")</f>
        <v/>
      </c>
      <c r="AB47" s="2" t="str">
        <f>IFERROR(VLOOKUP(Legend!$D45,Import!$A$2:$I$4000,3,FALSE),"")</f>
        <v/>
      </c>
      <c r="AC47" s="2" t="str">
        <f>IFERROR(VLOOKUP(Legend!$D45,Import!$A$2:$I$4000,7,FALSE),"")</f>
        <v/>
      </c>
      <c r="AD47" s="2" t="str">
        <f>IFERROR(VLOOKUP(Legend!$D45,Import!$A$2:$I$4000,4,FALSE),"")</f>
        <v/>
      </c>
      <c r="AE47" s="2" t="str">
        <f>IFERROR(VLOOKUP(Legend!$D45,Import!$A$2:$I$4000,8,FALSE),"")</f>
        <v/>
      </c>
      <c r="AF47" s="2" t="str">
        <f>IFERROR(VLOOKUP(Legend!$D45,Import!$A$2:$I$4000,9,FALSE),"")</f>
        <v/>
      </c>
      <c r="AG47" s="2" t="str">
        <f>IFERROR(VLOOKUP(Legend!$D45,Import!$A$2:$I$4000,5,FALSE),"")</f>
        <v/>
      </c>
      <c r="AH47" s="2" t="str">
        <f>IFERROR(VLOOKUP(Legend!$D45,Import!$A$2:$I$4000,6,FALSE),"")</f>
        <v/>
      </c>
      <c r="AI47" s="28" t="str">
        <f>IFERROR(VLOOKUP(Legend!$A45,Import!$A$2:$I$4000,2,FALSE),"")</f>
        <v/>
      </c>
      <c r="AJ47" s="2" t="str">
        <f>IFERROR(VLOOKUP(Legend!$A45,Import!$A$2:$I$4000,3,FALSE),"")</f>
        <v/>
      </c>
      <c r="AK47" s="2" t="str">
        <f>IFERROR(VLOOKUP(Legend!$A45,Import!$A$2:$I$4000,7,FALSE),"")</f>
        <v/>
      </c>
      <c r="AL47" s="2" t="str">
        <f>IFERROR(VLOOKUP(Legend!$A45,Import!$A$2:$I$4000,4,FALSE),"")</f>
        <v/>
      </c>
      <c r="AM47" s="2" t="str">
        <f>IFERROR(VLOOKUP(Legend!$A45,Import!$A$2:$I$4000,8,FALSE),"")</f>
        <v/>
      </c>
      <c r="AN47" s="2" t="str">
        <f>IFERROR(VLOOKUP(Legend!$A45,Import!$A$2:$I$4000,9,FALSE),"")</f>
        <v/>
      </c>
      <c r="AO47" s="2" t="str">
        <f>IFERROR(VLOOKUP(Legend!$A45,Import!$A$2:$I$4000,5,FALSE),"")</f>
        <v/>
      </c>
      <c r="AP47" s="2" t="str">
        <f>IFERROR(VLOOKUP(Legend!$A45,Import!$A$2:$I$4000,6,FALSE),"")</f>
        <v/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IFERROR(VLOOKUP(Legend!$B46,Import!$A$2:$I$4000,2,FALSE),"")</f>
        <v/>
      </c>
      <c r="L48" s="2" t="str">
        <f>IFERROR(VLOOKUP(Legend!$B46,Import!$A$2:$I$4000,3,FALSE),"")</f>
        <v/>
      </c>
      <c r="M48" s="2" t="str">
        <f>IFERROR(VLOOKUP(Legend!$B46,Import!$A$2:$I$4000,7,FALSE),"")</f>
        <v/>
      </c>
      <c r="N48" s="2" t="str">
        <f>IFERROR(VLOOKUP(Legend!$B46,Import!$A$2:$I$4000,4,FALSE),"")</f>
        <v/>
      </c>
      <c r="O48" s="2" t="str">
        <f>IFERROR(VLOOKUP(Legend!$B46,Import!$A$2:$I$4000,8,FALSE),"")</f>
        <v/>
      </c>
      <c r="P48" s="2" t="str">
        <f>IFERROR(VLOOKUP(Legend!$B46,Import!$A$2:$I$4000,9,FALSE),"")</f>
        <v/>
      </c>
      <c r="Q48" s="2" t="str">
        <f>IFERROR(VLOOKUP(Legend!$B46,Import!$A$2:$I$4000,5,FALSE),"")</f>
        <v/>
      </c>
      <c r="R48" s="2" t="str">
        <f>IFERROR(VLOOKUP(Legend!$B46,Import!$A$2:$I$4000,6,FALSE),"")</f>
        <v/>
      </c>
      <c r="S48" s="28" t="str">
        <f>IFERROR(VLOOKUP(Legend!$C46,Import!$A$2:$I$4000,2,FALSE),"")</f>
        <v/>
      </c>
      <c r="T48" s="2" t="str">
        <f>IFERROR(VLOOKUP(Legend!$C46,Import!$A$2:$I$4000,3,FALSE),"")</f>
        <v/>
      </c>
      <c r="U48" s="2" t="str">
        <f>IFERROR(VLOOKUP(Legend!$C46,Import!$A$2:$I$4000,7,FALSE),"")</f>
        <v/>
      </c>
      <c r="V48" s="2" t="str">
        <f>IFERROR(VLOOKUP(Legend!$C46,Import!$A$2:$I$4000,4,FALSE),"")</f>
        <v/>
      </c>
      <c r="W48" s="2" t="str">
        <f>IFERROR(VLOOKUP(Legend!$C46,Import!$A$2:$I$4000,8,FALSE),"")</f>
        <v/>
      </c>
      <c r="X48" s="2" t="str">
        <f>IFERROR(VLOOKUP(Legend!$C46,Import!$A$2:$I$4000,9,FALSE),"")</f>
        <v/>
      </c>
      <c r="Y48" s="2" t="str">
        <f>IFERROR(VLOOKUP(Legend!$C46,Import!$A$2:$I$4000,5,FALSE),"")</f>
        <v/>
      </c>
      <c r="Z48" s="2" t="str">
        <f>IFERROR(VLOOKUP(Legend!$C46,Import!$A$2:$I$4000,6,FALSE),"")</f>
        <v/>
      </c>
      <c r="AA48" s="28" t="str">
        <f>IFERROR(VLOOKUP(Legend!$D46,Import!$A$2:$I$4000,2,FALSE),"")</f>
        <v/>
      </c>
      <c r="AB48" s="2" t="str">
        <f>IFERROR(VLOOKUP(Legend!$D46,Import!$A$2:$I$4000,3,FALSE),"")</f>
        <v/>
      </c>
      <c r="AC48" s="2" t="str">
        <f>IFERROR(VLOOKUP(Legend!$D46,Import!$A$2:$I$4000,7,FALSE),"")</f>
        <v/>
      </c>
      <c r="AD48" s="2" t="str">
        <f>IFERROR(VLOOKUP(Legend!$D46,Import!$A$2:$I$4000,4,FALSE),"")</f>
        <v/>
      </c>
      <c r="AE48" s="2" t="str">
        <f>IFERROR(VLOOKUP(Legend!$D46,Import!$A$2:$I$4000,8,FALSE),"")</f>
        <v/>
      </c>
      <c r="AF48" s="2" t="str">
        <f>IFERROR(VLOOKUP(Legend!$D46,Import!$A$2:$I$4000,9,FALSE),"")</f>
        <v/>
      </c>
      <c r="AG48" s="2" t="str">
        <f>IFERROR(VLOOKUP(Legend!$D46,Import!$A$2:$I$4000,5,FALSE),"")</f>
        <v/>
      </c>
      <c r="AH48" s="2" t="str">
        <f>IFERROR(VLOOKUP(Legend!$D46,Import!$A$2:$I$4000,6,FALSE),"")</f>
        <v/>
      </c>
      <c r="AI48" s="28" t="str">
        <f>IFERROR(VLOOKUP(Legend!$A46,Import!$A$2:$I$4000,2,FALSE),"")</f>
        <v/>
      </c>
      <c r="AJ48" s="2" t="str">
        <f>IFERROR(VLOOKUP(Legend!$A46,Import!$A$2:$I$4000,3,FALSE),"")</f>
        <v/>
      </c>
      <c r="AK48" s="2" t="str">
        <f>IFERROR(VLOOKUP(Legend!$A46,Import!$A$2:$I$4000,7,FALSE),"")</f>
        <v/>
      </c>
      <c r="AL48" s="2" t="str">
        <f>IFERROR(VLOOKUP(Legend!$A46,Import!$A$2:$I$4000,4,FALSE),"")</f>
        <v/>
      </c>
      <c r="AM48" s="2" t="str">
        <f>IFERROR(VLOOKUP(Legend!$A46,Import!$A$2:$I$4000,8,FALSE),"")</f>
        <v/>
      </c>
      <c r="AN48" s="2" t="str">
        <f>IFERROR(VLOOKUP(Legend!$A46,Import!$A$2:$I$4000,9,FALSE),"")</f>
        <v/>
      </c>
      <c r="AO48" s="2" t="str">
        <f>IFERROR(VLOOKUP(Legend!$A46,Import!$A$2:$I$4000,5,FALSE),"")</f>
        <v/>
      </c>
      <c r="AP48" s="2" t="str">
        <f>IFERROR(VLOOKUP(Legend!$A46,Import!$A$2:$I$4000,6,FALSE),"")</f>
        <v/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IFERROR(VLOOKUP(Legend!$B47,Import!$A$2:$I$4000,2,FALSE),"")</f>
        <v/>
      </c>
      <c r="L49" s="2" t="str">
        <f>IFERROR(VLOOKUP(Legend!$B47,Import!$A$2:$I$4000,3,FALSE),"")</f>
        <v/>
      </c>
      <c r="M49" s="2" t="str">
        <f>IFERROR(VLOOKUP(Legend!$B47,Import!$A$2:$I$4000,7,FALSE),"")</f>
        <v/>
      </c>
      <c r="N49" s="2" t="str">
        <f>IFERROR(VLOOKUP(Legend!$B47,Import!$A$2:$I$4000,4,FALSE),"")</f>
        <v/>
      </c>
      <c r="O49" s="2" t="str">
        <f>IFERROR(VLOOKUP(Legend!$B47,Import!$A$2:$I$4000,8,FALSE),"")</f>
        <v/>
      </c>
      <c r="P49" s="2" t="str">
        <f>IFERROR(VLOOKUP(Legend!$B47,Import!$A$2:$I$4000,9,FALSE),"")</f>
        <v/>
      </c>
      <c r="Q49" s="2" t="str">
        <f>IFERROR(VLOOKUP(Legend!$B47,Import!$A$2:$I$4000,5,FALSE),"")</f>
        <v/>
      </c>
      <c r="R49" s="2" t="str">
        <f>IFERROR(VLOOKUP(Legend!$B47,Import!$A$2:$I$4000,6,FALSE),"")</f>
        <v/>
      </c>
      <c r="S49" s="28" t="str">
        <f>IFERROR(VLOOKUP(Legend!$C47,Import!$A$2:$I$4000,2,FALSE),"")</f>
        <v/>
      </c>
      <c r="T49" s="2" t="str">
        <f>IFERROR(VLOOKUP(Legend!$C47,Import!$A$2:$I$4000,3,FALSE),"")</f>
        <v/>
      </c>
      <c r="U49" s="2" t="str">
        <f>IFERROR(VLOOKUP(Legend!$C47,Import!$A$2:$I$4000,7,FALSE),"")</f>
        <v/>
      </c>
      <c r="V49" s="2" t="str">
        <f>IFERROR(VLOOKUP(Legend!$C47,Import!$A$2:$I$4000,4,FALSE),"")</f>
        <v/>
      </c>
      <c r="W49" s="2" t="str">
        <f>IFERROR(VLOOKUP(Legend!$C47,Import!$A$2:$I$4000,8,FALSE),"")</f>
        <v/>
      </c>
      <c r="X49" s="2" t="str">
        <f>IFERROR(VLOOKUP(Legend!$C47,Import!$A$2:$I$4000,9,FALSE),"")</f>
        <v/>
      </c>
      <c r="Y49" s="2" t="str">
        <f>IFERROR(VLOOKUP(Legend!$C47,Import!$A$2:$I$4000,5,FALSE),"")</f>
        <v/>
      </c>
      <c r="Z49" s="2" t="str">
        <f>IFERROR(VLOOKUP(Legend!$C47,Import!$A$2:$I$4000,6,FALSE),"")</f>
        <v/>
      </c>
      <c r="AA49" s="28" t="str">
        <f>IFERROR(VLOOKUP(Legend!$D47,Import!$A$2:$I$4000,2,FALSE),"")</f>
        <v/>
      </c>
      <c r="AB49" s="2" t="str">
        <f>IFERROR(VLOOKUP(Legend!$D47,Import!$A$2:$I$4000,3,FALSE),"")</f>
        <v/>
      </c>
      <c r="AC49" s="2" t="str">
        <f>IFERROR(VLOOKUP(Legend!$D47,Import!$A$2:$I$4000,7,FALSE),"")</f>
        <v/>
      </c>
      <c r="AD49" s="2" t="str">
        <f>IFERROR(VLOOKUP(Legend!$D47,Import!$A$2:$I$4000,4,FALSE),"")</f>
        <v/>
      </c>
      <c r="AE49" s="2" t="str">
        <f>IFERROR(VLOOKUP(Legend!$D47,Import!$A$2:$I$4000,8,FALSE),"")</f>
        <v/>
      </c>
      <c r="AF49" s="2" t="str">
        <f>IFERROR(VLOOKUP(Legend!$D47,Import!$A$2:$I$4000,9,FALSE),"")</f>
        <v/>
      </c>
      <c r="AG49" s="2" t="str">
        <f>IFERROR(VLOOKUP(Legend!$D47,Import!$A$2:$I$4000,5,FALSE),"")</f>
        <v/>
      </c>
      <c r="AH49" s="2" t="str">
        <f>IFERROR(VLOOKUP(Legend!$D47,Import!$A$2:$I$4000,6,FALSE),"")</f>
        <v/>
      </c>
      <c r="AI49" s="28" t="str">
        <f>IFERROR(VLOOKUP(Legend!$A47,Import!$A$2:$I$4000,2,FALSE),"")</f>
        <v/>
      </c>
      <c r="AJ49" s="2" t="str">
        <f>IFERROR(VLOOKUP(Legend!$A47,Import!$A$2:$I$4000,3,FALSE),"")</f>
        <v/>
      </c>
      <c r="AK49" s="2" t="str">
        <f>IFERROR(VLOOKUP(Legend!$A47,Import!$A$2:$I$4000,7,FALSE),"")</f>
        <v/>
      </c>
      <c r="AL49" s="2" t="str">
        <f>IFERROR(VLOOKUP(Legend!$A47,Import!$A$2:$I$4000,4,FALSE),"")</f>
        <v/>
      </c>
      <c r="AM49" s="2" t="str">
        <f>IFERROR(VLOOKUP(Legend!$A47,Import!$A$2:$I$4000,8,FALSE),"")</f>
        <v/>
      </c>
      <c r="AN49" s="2" t="str">
        <f>IFERROR(VLOOKUP(Legend!$A47,Import!$A$2:$I$4000,9,FALSE),"")</f>
        <v/>
      </c>
      <c r="AO49" s="2" t="str">
        <f>IFERROR(VLOOKUP(Legend!$A47,Import!$A$2:$I$4000,5,FALSE),"")</f>
        <v/>
      </c>
      <c r="AP49" s="2" t="str">
        <f>IFERROR(VLOOKUP(Legend!$A47,Import!$A$2:$I$4000,6,FALSE),"")</f>
        <v/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IFERROR(VLOOKUP(Legend!$B48,Import!$A$2:$I$4000,2,FALSE),"")</f>
        <v/>
      </c>
      <c r="L50" s="2" t="str">
        <f>IFERROR(VLOOKUP(Legend!$B48,Import!$A$2:$I$4000,3,FALSE),"")</f>
        <v/>
      </c>
      <c r="M50" s="2" t="str">
        <f>IFERROR(VLOOKUP(Legend!$B48,Import!$A$2:$I$4000,7,FALSE),"")</f>
        <v/>
      </c>
      <c r="N50" s="2" t="str">
        <f>IFERROR(VLOOKUP(Legend!$B48,Import!$A$2:$I$4000,4,FALSE),"")</f>
        <v/>
      </c>
      <c r="O50" s="2" t="str">
        <f>IFERROR(VLOOKUP(Legend!$B48,Import!$A$2:$I$4000,8,FALSE),"")</f>
        <v/>
      </c>
      <c r="P50" s="2" t="str">
        <f>IFERROR(VLOOKUP(Legend!$B48,Import!$A$2:$I$4000,9,FALSE),"")</f>
        <v/>
      </c>
      <c r="Q50" s="2" t="str">
        <f>IFERROR(VLOOKUP(Legend!$B48,Import!$A$2:$I$4000,5,FALSE),"")</f>
        <v/>
      </c>
      <c r="R50" s="2" t="str">
        <f>IFERROR(VLOOKUP(Legend!$B48,Import!$A$2:$I$4000,6,FALSE),"")</f>
        <v/>
      </c>
      <c r="S50" s="28" t="str">
        <f>IFERROR(VLOOKUP(Legend!$C48,Import!$A$2:$I$4000,2,FALSE),"")</f>
        <v/>
      </c>
      <c r="T50" s="2" t="str">
        <f>IFERROR(VLOOKUP(Legend!$C48,Import!$A$2:$I$4000,3,FALSE),"")</f>
        <v/>
      </c>
      <c r="U50" s="2" t="str">
        <f>IFERROR(VLOOKUP(Legend!$C48,Import!$A$2:$I$4000,7,FALSE),"")</f>
        <v/>
      </c>
      <c r="V50" s="2" t="str">
        <f>IFERROR(VLOOKUP(Legend!$C48,Import!$A$2:$I$4000,4,FALSE),"")</f>
        <v/>
      </c>
      <c r="W50" s="2" t="str">
        <f>IFERROR(VLOOKUP(Legend!$C48,Import!$A$2:$I$4000,8,FALSE),"")</f>
        <v/>
      </c>
      <c r="X50" s="2" t="str">
        <f>IFERROR(VLOOKUP(Legend!$C48,Import!$A$2:$I$4000,9,FALSE),"")</f>
        <v/>
      </c>
      <c r="Y50" s="2" t="str">
        <f>IFERROR(VLOOKUP(Legend!$C48,Import!$A$2:$I$4000,5,FALSE),"")</f>
        <v/>
      </c>
      <c r="Z50" s="2" t="str">
        <f>IFERROR(VLOOKUP(Legend!$C48,Import!$A$2:$I$4000,6,FALSE),"")</f>
        <v/>
      </c>
      <c r="AA50" s="28" t="str">
        <f>IFERROR(VLOOKUP(Legend!$D48,Import!$A$2:$I$4000,2,FALSE),"")</f>
        <v/>
      </c>
      <c r="AB50" s="2" t="str">
        <f>IFERROR(VLOOKUP(Legend!$D48,Import!$A$2:$I$4000,3,FALSE),"")</f>
        <v/>
      </c>
      <c r="AC50" s="2" t="str">
        <f>IFERROR(VLOOKUP(Legend!$D48,Import!$A$2:$I$4000,7,FALSE),"")</f>
        <v/>
      </c>
      <c r="AD50" s="2" t="str">
        <f>IFERROR(VLOOKUP(Legend!$D48,Import!$A$2:$I$4000,4,FALSE),"")</f>
        <v/>
      </c>
      <c r="AE50" s="2" t="str">
        <f>IFERROR(VLOOKUP(Legend!$D48,Import!$A$2:$I$4000,8,FALSE),"")</f>
        <v/>
      </c>
      <c r="AF50" s="2" t="str">
        <f>IFERROR(VLOOKUP(Legend!$D48,Import!$A$2:$I$4000,9,FALSE),"")</f>
        <v/>
      </c>
      <c r="AG50" s="2" t="str">
        <f>IFERROR(VLOOKUP(Legend!$D48,Import!$A$2:$I$4000,5,FALSE),"")</f>
        <v/>
      </c>
      <c r="AH50" s="2" t="str">
        <f>IFERROR(VLOOKUP(Legend!$D48,Import!$A$2:$I$4000,6,FALSE),"")</f>
        <v/>
      </c>
      <c r="AI50" s="28" t="str">
        <f>IFERROR(VLOOKUP(Legend!$A48,Import!$A$2:$I$4000,2,FALSE),"")</f>
        <v/>
      </c>
      <c r="AJ50" s="2" t="str">
        <f>IFERROR(VLOOKUP(Legend!$A48,Import!$A$2:$I$4000,3,FALSE),"")</f>
        <v/>
      </c>
      <c r="AK50" s="2" t="str">
        <f>IFERROR(VLOOKUP(Legend!$A48,Import!$A$2:$I$4000,7,FALSE),"")</f>
        <v/>
      </c>
      <c r="AL50" s="2" t="str">
        <f>IFERROR(VLOOKUP(Legend!$A48,Import!$A$2:$I$4000,4,FALSE),"")</f>
        <v/>
      </c>
      <c r="AM50" s="2" t="str">
        <f>IFERROR(VLOOKUP(Legend!$A48,Import!$A$2:$I$4000,8,FALSE),"")</f>
        <v/>
      </c>
      <c r="AN50" s="2" t="str">
        <f>IFERROR(VLOOKUP(Legend!$A48,Import!$A$2:$I$4000,9,FALSE),"")</f>
        <v/>
      </c>
      <c r="AO50" s="2" t="str">
        <f>IFERROR(VLOOKUP(Legend!$A48,Import!$A$2:$I$4000,5,FALSE),"")</f>
        <v/>
      </c>
      <c r="AP50" s="2" t="str">
        <f>IFERROR(VLOOKUP(Legend!$A48,Import!$A$2:$I$4000,6,FALSE),"")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IFERROR(VLOOKUP(Legend!$B49,Import!$A$2:$I$4000,2,FALSE),"")</f>
        <v/>
      </c>
      <c r="L51" s="2" t="str">
        <f>IFERROR(VLOOKUP(Legend!$B49,Import!$A$2:$I$4000,3,FALSE),"")</f>
        <v/>
      </c>
      <c r="M51" s="2" t="str">
        <f>IFERROR(VLOOKUP(Legend!$B49,Import!$A$2:$I$4000,7,FALSE),"")</f>
        <v/>
      </c>
      <c r="N51" s="2" t="str">
        <f>IFERROR(VLOOKUP(Legend!$B49,Import!$A$2:$I$4000,4,FALSE),"")</f>
        <v/>
      </c>
      <c r="O51" s="2" t="str">
        <f>IFERROR(VLOOKUP(Legend!$B49,Import!$A$2:$I$4000,8,FALSE),"")</f>
        <v/>
      </c>
      <c r="P51" s="2" t="str">
        <f>IFERROR(VLOOKUP(Legend!$B49,Import!$A$2:$I$4000,9,FALSE),"")</f>
        <v/>
      </c>
      <c r="Q51" s="2" t="str">
        <f>IFERROR(VLOOKUP(Legend!$B49,Import!$A$2:$I$4000,5,FALSE),"")</f>
        <v/>
      </c>
      <c r="R51" s="2" t="str">
        <f>IFERROR(VLOOKUP(Legend!$B49,Import!$A$2:$I$4000,6,FALSE),"")</f>
        <v/>
      </c>
      <c r="S51" s="28" t="str">
        <f>IFERROR(VLOOKUP(Legend!$C49,Import!$A$2:$I$4000,2,FALSE),"")</f>
        <v/>
      </c>
      <c r="T51" s="2" t="str">
        <f>IFERROR(VLOOKUP(Legend!$C49,Import!$A$2:$I$4000,3,FALSE),"")</f>
        <v/>
      </c>
      <c r="U51" s="2" t="str">
        <f>IFERROR(VLOOKUP(Legend!$C49,Import!$A$2:$I$4000,7,FALSE),"")</f>
        <v/>
      </c>
      <c r="V51" s="2" t="str">
        <f>IFERROR(VLOOKUP(Legend!$C49,Import!$A$2:$I$4000,4,FALSE),"")</f>
        <v/>
      </c>
      <c r="W51" s="2" t="str">
        <f>IFERROR(VLOOKUP(Legend!$C49,Import!$A$2:$I$4000,8,FALSE),"")</f>
        <v/>
      </c>
      <c r="X51" s="2" t="str">
        <f>IFERROR(VLOOKUP(Legend!$C49,Import!$A$2:$I$4000,9,FALSE),"")</f>
        <v/>
      </c>
      <c r="Y51" s="2" t="str">
        <f>IFERROR(VLOOKUP(Legend!$C49,Import!$A$2:$I$4000,5,FALSE),"")</f>
        <v/>
      </c>
      <c r="Z51" s="2" t="str">
        <f>IFERROR(VLOOKUP(Legend!$C49,Import!$A$2:$I$4000,6,FALSE),"")</f>
        <v/>
      </c>
      <c r="AA51" s="28" t="str">
        <f>IFERROR(VLOOKUP(Legend!$D49,Import!$A$2:$I$4000,2,FALSE),"")</f>
        <v/>
      </c>
      <c r="AB51" s="2" t="str">
        <f>IFERROR(VLOOKUP(Legend!$D49,Import!$A$2:$I$4000,3,FALSE),"")</f>
        <v/>
      </c>
      <c r="AC51" s="2" t="str">
        <f>IFERROR(VLOOKUP(Legend!$D49,Import!$A$2:$I$4000,7,FALSE),"")</f>
        <v/>
      </c>
      <c r="AD51" s="2" t="str">
        <f>IFERROR(VLOOKUP(Legend!$D49,Import!$A$2:$I$4000,4,FALSE),"")</f>
        <v/>
      </c>
      <c r="AE51" s="2" t="str">
        <f>IFERROR(VLOOKUP(Legend!$D49,Import!$A$2:$I$4000,8,FALSE),"")</f>
        <v/>
      </c>
      <c r="AF51" s="2" t="str">
        <f>IFERROR(VLOOKUP(Legend!$D49,Import!$A$2:$I$4000,9,FALSE),"")</f>
        <v/>
      </c>
      <c r="AG51" s="2" t="str">
        <f>IFERROR(VLOOKUP(Legend!$D49,Import!$A$2:$I$4000,5,FALSE),"")</f>
        <v/>
      </c>
      <c r="AH51" s="2" t="str">
        <f>IFERROR(VLOOKUP(Legend!$D49,Import!$A$2:$I$4000,6,FALSE),"")</f>
        <v/>
      </c>
      <c r="AI51" s="28" t="str">
        <f>IFERROR(VLOOKUP(Legend!$A49,Import!$A$2:$I$4000,2,FALSE),"")</f>
        <v/>
      </c>
      <c r="AJ51" s="2" t="str">
        <f>IFERROR(VLOOKUP(Legend!$A49,Import!$A$2:$I$4000,3,FALSE),"")</f>
        <v/>
      </c>
      <c r="AK51" s="2" t="str">
        <f>IFERROR(VLOOKUP(Legend!$A49,Import!$A$2:$I$4000,7,FALSE),"")</f>
        <v/>
      </c>
      <c r="AL51" s="2" t="str">
        <f>IFERROR(VLOOKUP(Legend!$A49,Import!$A$2:$I$4000,4,FALSE),"")</f>
        <v/>
      </c>
      <c r="AM51" s="2" t="str">
        <f>IFERROR(VLOOKUP(Legend!$A49,Import!$A$2:$I$4000,8,FALSE),"")</f>
        <v/>
      </c>
      <c r="AN51" s="2" t="str">
        <f>IFERROR(VLOOKUP(Legend!$A49,Import!$A$2:$I$4000,9,FALSE),"")</f>
        <v/>
      </c>
      <c r="AO51" s="2" t="str">
        <f>IFERROR(VLOOKUP(Legend!$A49,Import!$A$2:$I$4000,5,FALSE),"")</f>
        <v/>
      </c>
      <c r="AP51" s="2" t="str">
        <f>IFERROR(VLOOKUP(Legend!$A49,Import!$A$2:$I$4000,6,FALSE),"")</f>
        <v/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IFERROR(VLOOKUP(Legend!$B50,Import!$A$2:$I$4000,2,FALSE),"")</f>
        <v/>
      </c>
      <c r="L52" s="2" t="str">
        <f>IFERROR(VLOOKUP(Legend!$B50,Import!$A$2:$I$4000,3,FALSE),"")</f>
        <v/>
      </c>
      <c r="M52" s="2" t="str">
        <f>IFERROR(VLOOKUP(Legend!$B50,Import!$A$2:$I$4000,7,FALSE),"")</f>
        <v/>
      </c>
      <c r="N52" s="2" t="str">
        <f>IFERROR(VLOOKUP(Legend!$B50,Import!$A$2:$I$4000,4,FALSE),"")</f>
        <v/>
      </c>
      <c r="O52" s="2" t="str">
        <f>IFERROR(VLOOKUP(Legend!$B50,Import!$A$2:$I$4000,8,FALSE),"")</f>
        <v/>
      </c>
      <c r="P52" s="2" t="str">
        <f>IFERROR(VLOOKUP(Legend!$B50,Import!$A$2:$I$4000,9,FALSE),"")</f>
        <v/>
      </c>
      <c r="Q52" s="2" t="str">
        <f>IFERROR(VLOOKUP(Legend!$B50,Import!$A$2:$I$4000,5,FALSE),"")</f>
        <v/>
      </c>
      <c r="R52" s="2" t="str">
        <f>IFERROR(VLOOKUP(Legend!$B50,Import!$A$2:$I$4000,6,FALSE),"")</f>
        <v/>
      </c>
      <c r="S52" s="28" t="str">
        <f>IFERROR(VLOOKUP(Legend!$C50,Import!$A$2:$I$4000,2,FALSE),"")</f>
        <v/>
      </c>
      <c r="T52" s="2" t="str">
        <f>IFERROR(VLOOKUP(Legend!$C50,Import!$A$2:$I$4000,3,FALSE),"")</f>
        <v/>
      </c>
      <c r="U52" s="2" t="str">
        <f>IFERROR(VLOOKUP(Legend!$C50,Import!$A$2:$I$4000,7,FALSE),"")</f>
        <v/>
      </c>
      <c r="V52" s="2" t="str">
        <f>IFERROR(VLOOKUP(Legend!$C50,Import!$A$2:$I$4000,4,FALSE),"")</f>
        <v/>
      </c>
      <c r="W52" s="2" t="str">
        <f>IFERROR(VLOOKUP(Legend!$C50,Import!$A$2:$I$4000,8,FALSE),"")</f>
        <v/>
      </c>
      <c r="X52" s="2" t="str">
        <f>IFERROR(VLOOKUP(Legend!$C50,Import!$A$2:$I$4000,9,FALSE),"")</f>
        <v/>
      </c>
      <c r="Y52" s="2" t="str">
        <f>IFERROR(VLOOKUP(Legend!$C50,Import!$A$2:$I$4000,5,FALSE),"")</f>
        <v/>
      </c>
      <c r="Z52" s="2" t="str">
        <f>IFERROR(VLOOKUP(Legend!$C50,Import!$A$2:$I$4000,6,FALSE),"")</f>
        <v/>
      </c>
      <c r="AA52" s="28" t="str">
        <f>IFERROR(VLOOKUP(Legend!$D50,Import!$A$2:$I$4000,2,FALSE),"")</f>
        <v/>
      </c>
      <c r="AB52" s="2" t="str">
        <f>IFERROR(VLOOKUP(Legend!$D50,Import!$A$2:$I$4000,3,FALSE),"")</f>
        <v/>
      </c>
      <c r="AC52" s="2" t="str">
        <f>IFERROR(VLOOKUP(Legend!$D50,Import!$A$2:$I$4000,7,FALSE),"")</f>
        <v/>
      </c>
      <c r="AD52" s="2" t="str">
        <f>IFERROR(VLOOKUP(Legend!$D50,Import!$A$2:$I$4000,4,FALSE),"")</f>
        <v/>
      </c>
      <c r="AE52" s="2" t="str">
        <f>IFERROR(VLOOKUP(Legend!$D50,Import!$A$2:$I$4000,8,FALSE),"")</f>
        <v/>
      </c>
      <c r="AF52" s="2" t="str">
        <f>IFERROR(VLOOKUP(Legend!$D50,Import!$A$2:$I$4000,9,FALSE),"")</f>
        <v/>
      </c>
      <c r="AG52" s="2" t="str">
        <f>IFERROR(VLOOKUP(Legend!$D50,Import!$A$2:$I$4000,5,FALSE),"")</f>
        <v/>
      </c>
      <c r="AH52" s="2" t="str">
        <f>IFERROR(VLOOKUP(Legend!$D50,Import!$A$2:$I$4000,6,FALSE),"")</f>
        <v/>
      </c>
      <c r="AI52" s="28" t="str">
        <f>IFERROR(VLOOKUP(Legend!$A50,Import!$A$2:$I$4000,2,FALSE),"")</f>
        <v/>
      </c>
      <c r="AJ52" s="2" t="str">
        <f>IFERROR(VLOOKUP(Legend!$A50,Import!$A$2:$I$4000,3,FALSE),"")</f>
        <v/>
      </c>
      <c r="AK52" s="2" t="str">
        <f>IFERROR(VLOOKUP(Legend!$A50,Import!$A$2:$I$4000,7,FALSE),"")</f>
        <v/>
      </c>
      <c r="AL52" s="2" t="str">
        <f>IFERROR(VLOOKUP(Legend!$A50,Import!$A$2:$I$4000,4,FALSE),"")</f>
        <v/>
      </c>
      <c r="AM52" s="2" t="str">
        <f>IFERROR(VLOOKUP(Legend!$A50,Import!$A$2:$I$4000,8,FALSE),"")</f>
        <v/>
      </c>
      <c r="AN52" s="2" t="str">
        <f>IFERROR(VLOOKUP(Legend!$A50,Import!$A$2:$I$4000,9,FALSE),"")</f>
        <v/>
      </c>
      <c r="AO52" s="2" t="str">
        <f>IFERROR(VLOOKUP(Legend!$A50,Import!$A$2:$I$4000,5,FALSE),"")</f>
        <v/>
      </c>
      <c r="AP52" s="2" t="str">
        <f>IFERROR(VLOOKUP(Legend!$A50,Import!$A$2:$I$4000,6,FALSE),"")</f>
        <v/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IFERROR(VLOOKUP(Legend!$B51,Import!$A$2:$I$4000,2,FALSE),"")</f>
        <v/>
      </c>
      <c r="L53" s="2" t="str">
        <f>IFERROR(VLOOKUP(Legend!$B51,Import!$A$2:$I$4000,3,FALSE),"")</f>
        <v/>
      </c>
      <c r="M53" s="2" t="str">
        <f>IFERROR(VLOOKUP(Legend!$B51,Import!$A$2:$I$4000,7,FALSE),"")</f>
        <v/>
      </c>
      <c r="N53" s="2" t="str">
        <f>IFERROR(VLOOKUP(Legend!$B51,Import!$A$2:$I$4000,4,FALSE),"")</f>
        <v/>
      </c>
      <c r="O53" s="2" t="str">
        <f>IFERROR(VLOOKUP(Legend!$B51,Import!$A$2:$I$4000,8,FALSE),"")</f>
        <v/>
      </c>
      <c r="P53" s="2" t="str">
        <f>IFERROR(VLOOKUP(Legend!$B51,Import!$A$2:$I$4000,9,FALSE),"")</f>
        <v/>
      </c>
      <c r="Q53" s="2" t="str">
        <f>IFERROR(VLOOKUP(Legend!$B51,Import!$A$2:$I$4000,5,FALSE),"")</f>
        <v/>
      </c>
      <c r="R53" s="2" t="str">
        <f>IFERROR(VLOOKUP(Legend!$B51,Import!$A$2:$I$4000,6,FALSE),"")</f>
        <v/>
      </c>
      <c r="S53" s="28" t="str">
        <f>IFERROR(VLOOKUP(Legend!$C51,Import!$A$2:$I$4000,2,FALSE),"")</f>
        <v/>
      </c>
      <c r="T53" s="2" t="str">
        <f>IFERROR(VLOOKUP(Legend!$C51,Import!$A$2:$I$4000,3,FALSE),"")</f>
        <v/>
      </c>
      <c r="U53" s="2" t="str">
        <f>IFERROR(VLOOKUP(Legend!$C51,Import!$A$2:$I$4000,7,FALSE),"")</f>
        <v/>
      </c>
      <c r="V53" s="2" t="str">
        <f>IFERROR(VLOOKUP(Legend!$C51,Import!$A$2:$I$4000,4,FALSE),"")</f>
        <v/>
      </c>
      <c r="W53" s="2" t="str">
        <f>IFERROR(VLOOKUP(Legend!$C51,Import!$A$2:$I$4000,8,FALSE),"")</f>
        <v/>
      </c>
      <c r="X53" s="2" t="str">
        <f>IFERROR(VLOOKUP(Legend!$C51,Import!$A$2:$I$4000,9,FALSE),"")</f>
        <v/>
      </c>
      <c r="Y53" s="2" t="str">
        <f>IFERROR(VLOOKUP(Legend!$C51,Import!$A$2:$I$4000,5,FALSE),"")</f>
        <v/>
      </c>
      <c r="Z53" s="2" t="str">
        <f>IFERROR(VLOOKUP(Legend!$C51,Import!$A$2:$I$4000,6,FALSE),"")</f>
        <v/>
      </c>
      <c r="AA53" s="28" t="str">
        <f>IFERROR(VLOOKUP(Legend!$D51,Import!$A$2:$I$4000,2,FALSE),"")</f>
        <v/>
      </c>
      <c r="AB53" s="2" t="str">
        <f>IFERROR(VLOOKUP(Legend!$D51,Import!$A$2:$I$4000,3,FALSE),"")</f>
        <v/>
      </c>
      <c r="AC53" s="2" t="str">
        <f>IFERROR(VLOOKUP(Legend!$D51,Import!$A$2:$I$4000,7,FALSE),"")</f>
        <v/>
      </c>
      <c r="AD53" s="2" t="str">
        <f>IFERROR(VLOOKUP(Legend!$D51,Import!$A$2:$I$4000,4,FALSE),"")</f>
        <v/>
      </c>
      <c r="AE53" s="2" t="str">
        <f>IFERROR(VLOOKUP(Legend!$D51,Import!$A$2:$I$4000,8,FALSE),"")</f>
        <v/>
      </c>
      <c r="AF53" s="2" t="str">
        <f>IFERROR(VLOOKUP(Legend!$D51,Import!$A$2:$I$4000,9,FALSE),"")</f>
        <v/>
      </c>
      <c r="AG53" s="2" t="str">
        <f>IFERROR(VLOOKUP(Legend!$D51,Import!$A$2:$I$4000,5,FALSE),"")</f>
        <v/>
      </c>
      <c r="AH53" s="2" t="str">
        <f>IFERROR(VLOOKUP(Legend!$D51,Import!$A$2:$I$4000,6,FALSE),"")</f>
        <v/>
      </c>
      <c r="AI53" s="28" t="str">
        <f>IFERROR(VLOOKUP(Legend!$A51,Import!$A$2:$I$4000,2,FALSE),"")</f>
        <v/>
      </c>
      <c r="AJ53" s="2" t="str">
        <f>IFERROR(VLOOKUP(Legend!$A51,Import!$A$2:$I$4000,3,FALSE),"")</f>
        <v/>
      </c>
      <c r="AK53" s="2" t="str">
        <f>IFERROR(VLOOKUP(Legend!$A51,Import!$A$2:$I$4000,7,FALSE),"")</f>
        <v/>
      </c>
      <c r="AL53" s="2" t="str">
        <f>IFERROR(VLOOKUP(Legend!$A51,Import!$A$2:$I$4000,4,FALSE),"")</f>
        <v/>
      </c>
      <c r="AM53" s="2" t="str">
        <f>IFERROR(VLOOKUP(Legend!$A51,Import!$A$2:$I$4000,8,FALSE),"")</f>
        <v/>
      </c>
      <c r="AN53" s="2" t="str">
        <f>IFERROR(VLOOKUP(Legend!$A51,Import!$A$2:$I$4000,9,FALSE),"")</f>
        <v/>
      </c>
      <c r="AO53" s="2" t="str">
        <f>IFERROR(VLOOKUP(Legend!$A51,Import!$A$2:$I$4000,5,FALSE),"")</f>
        <v/>
      </c>
      <c r="AP53" s="2" t="str">
        <f>IFERROR(VLOOKUP(Legend!$A51,Import!$A$2:$I$4000,6,FALSE),"")</f>
        <v/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IFERROR(VLOOKUP(Legend!$B52,Import!$A$2:$I$4000,2,FALSE),"")</f>
        <v/>
      </c>
      <c r="L54" s="2" t="str">
        <f>IFERROR(VLOOKUP(Legend!$B52,Import!$A$2:$I$4000,3,FALSE),"")</f>
        <v/>
      </c>
      <c r="M54" s="2" t="str">
        <f>IFERROR(VLOOKUP(Legend!$B52,Import!$A$2:$I$4000,7,FALSE),"")</f>
        <v/>
      </c>
      <c r="N54" s="2" t="str">
        <f>IFERROR(VLOOKUP(Legend!$B52,Import!$A$2:$I$4000,4,FALSE),"")</f>
        <v/>
      </c>
      <c r="O54" s="2" t="str">
        <f>IFERROR(VLOOKUP(Legend!$B52,Import!$A$2:$I$4000,8,FALSE),"")</f>
        <v/>
      </c>
      <c r="P54" s="2" t="str">
        <f>IFERROR(VLOOKUP(Legend!$B52,Import!$A$2:$I$4000,9,FALSE),"")</f>
        <v/>
      </c>
      <c r="Q54" s="2" t="str">
        <f>IFERROR(VLOOKUP(Legend!$B52,Import!$A$2:$I$4000,5,FALSE),"")</f>
        <v/>
      </c>
      <c r="R54" s="2" t="str">
        <f>IFERROR(VLOOKUP(Legend!$B52,Import!$A$2:$I$4000,6,FALSE),"")</f>
        <v/>
      </c>
      <c r="S54" s="28" t="str">
        <f>IFERROR(VLOOKUP(Legend!$C52,Import!$A$2:$I$4000,2,FALSE),"")</f>
        <v/>
      </c>
      <c r="T54" s="2" t="str">
        <f>IFERROR(VLOOKUP(Legend!$C52,Import!$A$2:$I$4000,3,FALSE),"")</f>
        <v/>
      </c>
      <c r="U54" s="2" t="str">
        <f>IFERROR(VLOOKUP(Legend!$C52,Import!$A$2:$I$4000,7,FALSE),"")</f>
        <v/>
      </c>
      <c r="V54" s="2" t="str">
        <f>IFERROR(VLOOKUP(Legend!$C52,Import!$A$2:$I$4000,4,FALSE),"")</f>
        <v/>
      </c>
      <c r="W54" s="2" t="str">
        <f>IFERROR(VLOOKUP(Legend!$C52,Import!$A$2:$I$4000,8,FALSE),"")</f>
        <v/>
      </c>
      <c r="X54" s="2" t="str">
        <f>IFERROR(VLOOKUP(Legend!$C52,Import!$A$2:$I$4000,9,FALSE),"")</f>
        <v/>
      </c>
      <c r="Y54" s="2" t="str">
        <f>IFERROR(VLOOKUP(Legend!$C52,Import!$A$2:$I$4000,5,FALSE),"")</f>
        <v/>
      </c>
      <c r="Z54" s="2" t="str">
        <f>IFERROR(VLOOKUP(Legend!$C52,Import!$A$2:$I$4000,6,FALSE),"")</f>
        <v/>
      </c>
      <c r="AA54" s="28" t="str">
        <f>IFERROR(VLOOKUP(Legend!$D52,Import!$A$2:$I$4000,2,FALSE),"")</f>
        <v/>
      </c>
      <c r="AB54" s="2" t="str">
        <f>IFERROR(VLOOKUP(Legend!$D52,Import!$A$2:$I$4000,3,FALSE),"")</f>
        <v/>
      </c>
      <c r="AC54" s="2" t="str">
        <f>IFERROR(VLOOKUP(Legend!$D52,Import!$A$2:$I$4000,7,FALSE),"")</f>
        <v/>
      </c>
      <c r="AD54" s="2" t="str">
        <f>IFERROR(VLOOKUP(Legend!$D52,Import!$A$2:$I$4000,4,FALSE),"")</f>
        <v/>
      </c>
      <c r="AE54" s="2" t="str">
        <f>IFERROR(VLOOKUP(Legend!$D52,Import!$A$2:$I$4000,8,FALSE),"")</f>
        <v/>
      </c>
      <c r="AF54" s="2" t="str">
        <f>IFERROR(VLOOKUP(Legend!$D52,Import!$A$2:$I$4000,9,FALSE),"")</f>
        <v/>
      </c>
      <c r="AG54" s="2" t="str">
        <f>IFERROR(VLOOKUP(Legend!$D52,Import!$A$2:$I$4000,5,FALSE),"")</f>
        <v/>
      </c>
      <c r="AH54" s="2" t="str">
        <f>IFERROR(VLOOKUP(Legend!$D52,Import!$A$2:$I$4000,6,FALSE),"")</f>
        <v/>
      </c>
      <c r="AI54" s="28" t="str">
        <f>IFERROR(VLOOKUP(Legend!$A52,Import!$A$2:$I$4000,2,FALSE),"")</f>
        <v/>
      </c>
      <c r="AJ54" s="2" t="str">
        <f>IFERROR(VLOOKUP(Legend!$A52,Import!$A$2:$I$4000,3,FALSE),"")</f>
        <v/>
      </c>
      <c r="AK54" s="2" t="str">
        <f>IFERROR(VLOOKUP(Legend!$A52,Import!$A$2:$I$4000,7,FALSE),"")</f>
        <v/>
      </c>
      <c r="AL54" s="2" t="str">
        <f>IFERROR(VLOOKUP(Legend!$A52,Import!$A$2:$I$4000,4,FALSE),"")</f>
        <v/>
      </c>
      <c r="AM54" s="2" t="str">
        <f>IFERROR(VLOOKUP(Legend!$A52,Import!$A$2:$I$4000,8,FALSE),"")</f>
        <v/>
      </c>
      <c r="AN54" s="2" t="str">
        <f>IFERROR(VLOOKUP(Legend!$A52,Import!$A$2:$I$4000,9,FALSE),"")</f>
        <v/>
      </c>
      <c r="AO54" s="2" t="str">
        <f>IFERROR(VLOOKUP(Legend!$A52,Import!$A$2:$I$4000,5,FALSE),"")</f>
        <v/>
      </c>
      <c r="AP54" s="2" t="str">
        <f>IFERROR(VLOOKUP(Legend!$A52,Import!$A$2:$I$4000,6,FALSE),"")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IFERROR(VLOOKUP(Legend!$B53,Import!$A$2:$I$4000,2,FALSE),"")</f>
        <v/>
      </c>
      <c r="L55" s="2" t="str">
        <f>IFERROR(VLOOKUP(Legend!$B53,Import!$A$2:$I$4000,3,FALSE),"")</f>
        <v/>
      </c>
      <c r="M55" s="2" t="str">
        <f>IFERROR(VLOOKUP(Legend!$B53,Import!$A$2:$I$4000,7,FALSE),"")</f>
        <v/>
      </c>
      <c r="N55" s="2" t="str">
        <f>IFERROR(VLOOKUP(Legend!$B53,Import!$A$2:$I$4000,4,FALSE),"")</f>
        <v/>
      </c>
      <c r="O55" s="2" t="str">
        <f>IFERROR(VLOOKUP(Legend!$B53,Import!$A$2:$I$4000,8,FALSE),"")</f>
        <v/>
      </c>
      <c r="P55" s="2" t="str">
        <f>IFERROR(VLOOKUP(Legend!$B53,Import!$A$2:$I$4000,9,FALSE),"")</f>
        <v/>
      </c>
      <c r="Q55" s="2" t="str">
        <f>IFERROR(VLOOKUP(Legend!$B53,Import!$A$2:$I$4000,5,FALSE),"")</f>
        <v/>
      </c>
      <c r="R55" s="2" t="str">
        <f>IFERROR(VLOOKUP(Legend!$B53,Import!$A$2:$I$4000,6,FALSE),"")</f>
        <v/>
      </c>
      <c r="S55" s="28" t="str">
        <f>IFERROR(VLOOKUP(Legend!$C53,Import!$A$2:$I$4000,2,FALSE),"")</f>
        <v/>
      </c>
      <c r="T55" s="2" t="str">
        <f>IFERROR(VLOOKUP(Legend!$C53,Import!$A$2:$I$4000,3,FALSE),"")</f>
        <v/>
      </c>
      <c r="U55" s="2" t="str">
        <f>IFERROR(VLOOKUP(Legend!$C53,Import!$A$2:$I$4000,7,FALSE),"")</f>
        <v/>
      </c>
      <c r="V55" s="2" t="str">
        <f>IFERROR(VLOOKUP(Legend!$C53,Import!$A$2:$I$4000,4,FALSE),"")</f>
        <v/>
      </c>
      <c r="W55" s="2" t="str">
        <f>IFERROR(VLOOKUP(Legend!$C53,Import!$A$2:$I$4000,8,FALSE),"")</f>
        <v/>
      </c>
      <c r="X55" s="2" t="str">
        <f>IFERROR(VLOOKUP(Legend!$C53,Import!$A$2:$I$4000,9,FALSE),"")</f>
        <v/>
      </c>
      <c r="Y55" s="2" t="str">
        <f>IFERROR(VLOOKUP(Legend!$C53,Import!$A$2:$I$4000,5,FALSE),"")</f>
        <v/>
      </c>
      <c r="Z55" s="2" t="str">
        <f>IFERROR(VLOOKUP(Legend!$C53,Import!$A$2:$I$4000,6,FALSE),"")</f>
        <v/>
      </c>
      <c r="AA55" s="28" t="str">
        <f>IFERROR(VLOOKUP(Legend!$D53,Import!$A$2:$I$4000,2,FALSE),"")</f>
        <v/>
      </c>
      <c r="AB55" s="2" t="str">
        <f>IFERROR(VLOOKUP(Legend!$D53,Import!$A$2:$I$4000,3,FALSE),"")</f>
        <v/>
      </c>
      <c r="AC55" s="2" t="str">
        <f>IFERROR(VLOOKUP(Legend!$D53,Import!$A$2:$I$4000,7,FALSE),"")</f>
        <v/>
      </c>
      <c r="AD55" s="2" t="str">
        <f>IFERROR(VLOOKUP(Legend!$D53,Import!$A$2:$I$4000,4,FALSE),"")</f>
        <v/>
      </c>
      <c r="AE55" s="2" t="str">
        <f>IFERROR(VLOOKUP(Legend!$D53,Import!$A$2:$I$4000,8,FALSE),"")</f>
        <v/>
      </c>
      <c r="AF55" s="2" t="str">
        <f>IFERROR(VLOOKUP(Legend!$D53,Import!$A$2:$I$4000,9,FALSE),"")</f>
        <v/>
      </c>
      <c r="AG55" s="2" t="str">
        <f>IFERROR(VLOOKUP(Legend!$D53,Import!$A$2:$I$4000,5,FALSE),"")</f>
        <v/>
      </c>
      <c r="AH55" s="2" t="str">
        <f>IFERROR(VLOOKUP(Legend!$D53,Import!$A$2:$I$4000,6,FALSE),"")</f>
        <v/>
      </c>
      <c r="AI55" s="28" t="str">
        <f>IFERROR(VLOOKUP(Legend!$A53,Import!$A$2:$I$4000,2,FALSE),"")</f>
        <v/>
      </c>
      <c r="AJ55" s="2" t="str">
        <f>IFERROR(VLOOKUP(Legend!$A53,Import!$A$2:$I$4000,3,FALSE),"")</f>
        <v/>
      </c>
      <c r="AK55" s="2" t="str">
        <f>IFERROR(VLOOKUP(Legend!$A53,Import!$A$2:$I$4000,7,FALSE),"")</f>
        <v/>
      </c>
      <c r="AL55" s="2" t="str">
        <f>IFERROR(VLOOKUP(Legend!$A53,Import!$A$2:$I$4000,4,FALSE),"")</f>
        <v/>
      </c>
      <c r="AM55" s="2" t="str">
        <f>IFERROR(VLOOKUP(Legend!$A53,Import!$A$2:$I$4000,8,FALSE),"")</f>
        <v/>
      </c>
      <c r="AN55" s="2" t="str">
        <f>IFERROR(VLOOKUP(Legend!$A53,Import!$A$2:$I$4000,9,FALSE),"")</f>
        <v/>
      </c>
      <c r="AO55" s="2" t="str">
        <f>IFERROR(VLOOKUP(Legend!$A53,Import!$A$2:$I$4000,5,FALSE),"")</f>
        <v/>
      </c>
      <c r="AP55" s="2" t="str">
        <f>IFERROR(VLOOKUP(Legend!$A53,Import!$A$2:$I$4000,6,FALSE),"")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IFERROR(VLOOKUP(Legend!$B54,Import!$A$2:$I$4000,2,FALSE),"")</f>
        <v/>
      </c>
      <c r="L56" s="2" t="str">
        <f>IFERROR(VLOOKUP(Legend!$B54,Import!$A$2:$I$4000,3,FALSE),"")</f>
        <v/>
      </c>
      <c r="M56" s="2" t="str">
        <f>IFERROR(VLOOKUP(Legend!$B54,Import!$A$2:$I$4000,7,FALSE),"")</f>
        <v/>
      </c>
      <c r="N56" s="2" t="str">
        <f>IFERROR(VLOOKUP(Legend!$B54,Import!$A$2:$I$4000,4,FALSE),"")</f>
        <v/>
      </c>
      <c r="O56" s="2" t="str">
        <f>IFERROR(VLOOKUP(Legend!$B54,Import!$A$2:$I$4000,8,FALSE),"")</f>
        <v/>
      </c>
      <c r="P56" s="2" t="str">
        <f>IFERROR(VLOOKUP(Legend!$B54,Import!$A$2:$I$4000,9,FALSE),"")</f>
        <v/>
      </c>
      <c r="Q56" s="2" t="str">
        <f>IFERROR(VLOOKUP(Legend!$B54,Import!$A$2:$I$4000,5,FALSE),"")</f>
        <v/>
      </c>
      <c r="R56" s="2" t="str">
        <f>IFERROR(VLOOKUP(Legend!$B54,Import!$A$2:$I$4000,6,FALSE),"")</f>
        <v/>
      </c>
      <c r="S56" s="28" t="str">
        <f>IFERROR(VLOOKUP(Legend!$C54,Import!$A$2:$I$4000,2,FALSE),"")</f>
        <v/>
      </c>
      <c r="T56" s="2" t="str">
        <f>IFERROR(VLOOKUP(Legend!$C54,Import!$A$2:$I$4000,3,FALSE),"")</f>
        <v/>
      </c>
      <c r="U56" s="2" t="str">
        <f>IFERROR(VLOOKUP(Legend!$C54,Import!$A$2:$I$4000,7,FALSE),"")</f>
        <v/>
      </c>
      <c r="V56" s="2" t="str">
        <f>IFERROR(VLOOKUP(Legend!$C54,Import!$A$2:$I$4000,4,FALSE),"")</f>
        <v/>
      </c>
      <c r="W56" s="2" t="str">
        <f>IFERROR(VLOOKUP(Legend!$C54,Import!$A$2:$I$4000,8,FALSE),"")</f>
        <v/>
      </c>
      <c r="X56" s="2" t="str">
        <f>IFERROR(VLOOKUP(Legend!$C54,Import!$A$2:$I$4000,9,FALSE),"")</f>
        <v/>
      </c>
      <c r="Y56" s="2" t="str">
        <f>IFERROR(VLOOKUP(Legend!$C54,Import!$A$2:$I$4000,5,FALSE),"")</f>
        <v/>
      </c>
      <c r="Z56" s="2" t="str">
        <f>IFERROR(VLOOKUP(Legend!$C54,Import!$A$2:$I$4000,6,FALSE),"")</f>
        <v/>
      </c>
      <c r="AA56" s="28" t="str">
        <f>IFERROR(VLOOKUP(Legend!$D54,Import!$A$2:$I$4000,2,FALSE),"")</f>
        <v/>
      </c>
      <c r="AB56" s="2" t="str">
        <f>IFERROR(VLOOKUP(Legend!$D54,Import!$A$2:$I$4000,3,FALSE),"")</f>
        <v/>
      </c>
      <c r="AC56" s="2" t="str">
        <f>IFERROR(VLOOKUP(Legend!$D54,Import!$A$2:$I$4000,7,FALSE),"")</f>
        <v/>
      </c>
      <c r="AD56" s="2" t="str">
        <f>IFERROR(VLOOKUP(Legend!$D54,Import!$A$2:$I$4000,4,FALSE),"")</f>
        <v/>
      </c>
      <c r="AE56" s="2" t="str">
        <f>IFERROR(VLOOKUP(Legend!$D54,Import!$A$2:$I$4000,8,FALSE),"")</f>
        <v/>
      </c>
      <c r="AF56" s="2" t="str">
        <f>IFERROR(VLOOKUP(Legend!$D54,Import!$A$2:$I$4000,9,FALSE),"")</f>
        <v/>
      </c>
      <c r="AG56" s="2" t="str">
        <f>IFERROR(VLOOKUP(Legend!$D54,Import!$A$2:$I$4000,5,FALSE),"")</f>
        <v/>
      </c>
      <c r="AH56" s="2" t="str">
        <f>IFERROR(VLOOKUP(Legend!$D54,Import!$A$2:$I$4000,6,FALSE),"")</f>
        <v/>
      </c>
      <c r="AI56" s="28" t="str">
        <f>IFERROR(VLOOKUP(Legend!$A54,Import!$A$2:$I$4000,2,FALSE),"")</f>
        <v/>
      </c>
      <c r="AJ56" s="2" t="str">
        <f>IFERROR(VLOOKUP(Legend!$A54,Import!$A$2:$I$4000,3,FALSE),"")</f>
        <v/>
      </c>
      <c r="AK56" s="2" t="str">
        <f>IFERROR(VLOOKUP(Legend!$A54,Import!$A$2:$I$4000,7,FALSE),"")</f>
        <v/>
      </c>
      <c r="AL56" s="2" t="str">
        <f>IFERROR(VLOOKUP(Legend!$A54,Import!$A$2:$I$4000,4,FALSE),"")</f>
        <v/>
      </c>
      <c r="AM56" s="2" t="str">
        <f>IFERROR(VLOOKUP(Legend!$A54,Import!$A$2:$I$4000,8,FALSE),"")</f>
        <v/>
      </c>
      <c r="AN56" s="2" t="str">
        <f>IFERROR(VLOOKUP(Legend!$A54,Import!$A$2:$I$4000,9,FALSE),"")</f>
        <v/>
      </c>
      <c r="AO56" s="2" t="str">
        <f>IFERROR(VLOOKUP(Legend!$A54,Import!$A$2:$I$4000,5,FALSE),"")</f>
        <v/>
      </c>
      <c r="AP56" s="2" t="str">
        <f>IFERROR(VLOOKUP(Legend!$A54,Import!$A$2:$I$4000,6,FALSE),"")</f>
        <v/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IFERROR(VLOOKUP(Legend!$B55,Import!$A$2:$I$4000,2,FALSE),"")</f>
        <v/>
      </c>
      <c r="L57" s="2" t="str">
        <f>IFERROR(VLOOKUP(Legend!$B55,Import!$A$2:$I$4000,3,FALSE),"")</f>
        <v/>
      </c>
      <c r="M57" s="2" t="str">
        <f>IFERROR(VLOOKUP(Legend!$B55,Import!$A$2:$I$4000,7,FALSE),"")</f>
        <v/>
      </c>
      <c r="N57" s="2" t="str">
        <f>IFERROR(VLOOKUP(Legend!$B55,Import!$A$2:$I$4000,4,FALSE),"")</f>
        <v/>
      </c>
      <c r="O57" s="2" t="str">
        <f>IFERROR(VLOOKUP(Legend!$B55,Import!$A$2:$I$4000,8,FALSE),"")</f>
        <v/>
      </c>
      <c r="P57" s="2" t="str">
        <f>IFERROR(VLOOKUP(Legend!$B55,Import!$A$2:$I$4000,9,FALSE),"")</f>
        <v/>
      </c>
      <c r="Q57" s="2" t="str">
        <f>IFERROR(VLOOKUP(Legend!$B55,Import!$A$2:$I$4000,5,FALSE),"")</f>
        <v/>
      </c>
      <c r="R57" s="2" t="str">
        <f>IFERROR(VLOOKUP(Legend!$B55,Import!$A$2:$I$4000,6,FALSE),"")</f>
        <v/>
      </c>
      <c r="S57" s="28" t="str">
        <f>IFERROR(VLOOKUP(Legend!$C55,Import!$A$2:$I$4000,2,FALSE),"")</f>
        <v/>
      </c>
      <c r="T57" s="2" t="str">
        <f>IFERROR(VLOOKUP(Legend!$C55,Import!$A$2:$I$4000,3,FALSE),"")</f>
        <v/>
      </c>
      <c r="U57" s="2" t="str">
        <f>IFERROR(VLOOKUP(Legend!$C55,Import!$A$2:$I$4000,7,FALSE),"")</f>
        <v/>
      </c>
      <c r="V57" s="2" t="str">
        <f>IFERROR(VLOOKUP(Legend!$C55,Import!$A$2:$I$4000,4,FALSE),"")</f>
        <v/>
      </c>
      <c r="W57" s="2" t="str">
        <f>IFERROR(VLOOKUP(Legend!$C55,Import!$A$2:$I$4000,8,FALSE),"")</f>
        <v/>
      </c>
      <c r="X57" s="2" t="str">
        <f>IFERROR(VLOOKUP(Legend!$C55,Import!$A$2:$I$4000,9,FALSE),"")</f>
        <v/>
      </c>
      <c r="Y57" s="2" t="str">
        <f>IFERROR(VLOOKUP(Legend!$C55,Import!$A$2:$I$4000,5,FALSE),"")</f>
        <v/>
      </c>
      <c r="Z57" s="2" t="str">
        <f>IFERROR(VLOOKUP(Legend!$C55,Import!$A$2:$I$4000,6,FALSE),"")</f>
        <v/>
      </c>
      <c r="AA57" s="28" t="str">
        <f>IFERROR(VLOOKUP(Legend!$D55,Import!$A$2:$I$4000,2,FALSE),"")</f>
        <v/>
      </c>
      <c r="AB57" s="2" t="str">
        <f>IFERROR(VLOOKUP(Legend!$D55,Import!$A$2:$I$4000,3,FALSE),"")</f>
        <v/>
      </c>
      <c r="AC57" s="2" t="str">
        <f>IFERROR(VLOOKUP(Legend!$D55,Import!$A$2:$I$4000,7,FALSE),"")</f>
        <v/>
      </c>
      <c r="AD57" s="2" t="str">
        <f>IFERROR(VLOOKUP(Legend!$D55,Import!$A$2:$I$4000,4,FALSE),"")</f>
        <v/>
      </c>
      <c r="AE57" s="2" t="str">
        <f>IFERROR(VLOOKUP(Legend!$D55,Import!$A$2:$I$4000,8,FALSE),"")</f>
        <v/>
      </c>
      <c r="AF57" s="2" t="str">
        <f>IFERROR(VLOOKUP(Legend!$D55,Import!$A$2:$I$4000,9,FALSE),"")</f>
        <v/>
      </c>
      <c r="AG57" s="2" t="str">
        <f>IFERROR(VLOOKUP(Legend!$D55,Import!$A$2:$I$4000,5,FALSE),"")</f>
        <v/>
      </c>
      <c r="AH57" s="2" t="str">
        <f>IFERROR(VLOOKUP(Legend!$D55,Import!$A$2:$I$4000,6,FALSE),"")</f>
        <v/>
      </c>
      <c r="AI57" s="28" t="str">
        <f>IFERROR(VLOOKUP(Legend!$A55,Import!$A$2:$I$4000,2,FALSE),"")</f>
        <v/>
      </c>
      <c r="AJ57" s="2" t="str">
        <f>IFERROR(VLOOKUP(Legend!$A55,Import!$A$2:$I$4000,3,FALSE),"")</f>
        <v/>
      </c>
      <c r="AK57" s="2" t="str">
        <f>IFERROR(VLOOKUP(Legend!$A55,Import!$A$2:$I$4000,7,FALSE),"")</f>
        <v/>
      </c>
      <c r="AL57" s="2" t="str">
        <f>IFERROR(VLOOKUP(Legend!$A55,Import!$A$2:$I$4000,4,FALSE),"")</f>
        <v/>
      </c>
      <c r="AM57" s="2" t="str">
        <f>IFERROR(VLOOKUP(Legend!$A55,Import!$A$2:$I$4000,8,FALSE),"")</f>
        <v/>
      </c>
      <c r="AN57" s="2" t="str">
        <f>IFERROR(VLOOKUP(Legend!$A55,Import!$A$2:$I$4000,9,FALSE),"")</f>
        <v/>
      </c>
      <c r="AO57" s="2" t="str">
        <f>IFERROR(VLOOKUP(Legend!$A55,Import!$A$2:$I$4000,5,FALSE),"")</f>
        <v/>
      </c>
      <c r="AP57" s="2" t="str">
        <f>IFERROR(VLOOKUP(Legend!$A55,Import!$A$2:$I$4000,6,FALSE),"")</f>
        <v/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IFERROR(VLOOKUP(Legend!$B56,Import!$A$2:$I$4000,2,FALSE),"")</f>
        <v/>
      </c>
      <c r="L58" s="2" t="str">
        <f>IFERROR(VLOOKUP(Legend!$B56,Import!$A$2:$I$4000,3,FALSE),"")</f>
        <v/>
      </c>
      <c r="M58" s="2" t="str">
        <f>IFERROR(VLOOKUP(Legend!$B56,Import!$A$2:$I$4000,7,FALSE),"")</f>
        <v/>
      </c>
      <c r="N58" s="2" t="str">
        <f>IFERROR(VLOOKUP(Legend!$B56,Import!$A$2:$I$4000,4,FALSE),"")</f>
        <v/>
      </c>
      <c r="O58" s="2" t="str">
        <f>IFERROR(VLOOKUP(Legend!$B56,Import!$A$2:$I$4000,8,FALSE),"")</f>
        <v/>
      </c>
      <c r="P58" s="2" t="str">
        <f>IFERROR(VLOOKUP(Legend!$B56,Import!$A$2:$I$4000,9,FALSE),"")</f>
        <v/>
      </c>
      <c r="Q58" s="2" t="str">
        <f>IFERROR(VLOOKUP(Legend!$B56,Import!$A$2:$I$4000,5,FALSE),"")</f>
        <v/>
      </c>
      <c r="R58" s="2" t="str">
        <f>IFERROR(VLOOKUP(Legend!$B56,Import!$A$2:$I$4000,6,FALSE),"")</f>
        <v/>
      </c>
      <c r="S58" s="28" t="str">
        <f>IFERROR(VLOOKUP(Legend!$C56,Import!$A$2:$I$4000,2,FALSE),"")</f>
        <v/>
      </c>
      <c r="T58" s="2" t="str">
        <f>IFERROR(VLOOKUP(Legend!$C56,Import!$A$2:$I$4000,3,FALSE),"")</f>
        <v/>
      </c>
      <c r="U58" s="2" t="str">
        <f>IFERROR(VLOOKUP(Legend!$C56,Import!$A$2:$I$4000,7,FALSE),"")</f>
        <v/>
      </c>
      <c r="V58" s="2" t="str">
        <f>IFERROR(VLOOKUP(Legend!$C56,Import!$A$2:$I$4000,4,FALSE),"")</f>
        <v/>
      </c>
      <c r="W58" s="2" t="str">
        <f>IFERROR(VLOOKUP(Legend!$C56,Import!$A$2:$I$4000,8,FALSE),"")</f>
        <v/>
      </c>
      <c r="X58" s="2" t="str">
        <f>IFERROR(VLOOKUP(Legend!$C56,Import!$A$2:$I$4000,9,FALSE),"")</f>
        <v/>
      </c>
      <c r="Y58" s="2" t="str">
        <f>IFERROR(VLOOKUP(Legend!$C56,Import!$A$2:$I$4000,5,FALSE),"")</f>
        <v/>
      </c>
      <c r="Z58" s="2" t="str">
        <f>IFERROR(VLOOKUP(Legend!$C56,Import!$A$2:$I$4000,6,FALSE),"")</f>
        <v/>
      </c>
      <c r="AA58" s="28" t="str">
        <f>IFERROR(VLOOKUP(Legend!$D56,Import!$A$2:$I$4000,2,FALSE),"")</f>
        <v/>
      </c>
      <c r="AB58" s="2" t="str">
        <f>IFERROR(VLOOKUP(Legend!$D56,Import!$A$2:$I$4000,3,FALSE),"")</f>
        <v/>
      </c>
      <c r="AC58" s="2" t="str">
        <f>IFERROR(VLOOKUP(Legend!$D56,Import!$A$2:$I$4000,7,FALSE),"")</f>
        <v/>
      </c>
      <c r="AD58" s="2" t="str">
        <f>IFERROR(VLOOKUP(Legend!$D56,Import!$A$2:$I$4000,4,FALSE),"")</f>
        <v/>
      </c>
      <c r="AE58" s="2" t="str">
        <f>IFERROR(VLOOKUP(Legend!$D56,Import!$A$2:$I$4000,8,FALSE),"")</f>
        <v/>
      </c>
      <c r="AF58" s="2" t="str">
        <f>IFERROR(VLOOKUP(Legend!$D56,Import!$A$2:$I$4000,9,FALSE),"")</f>
        <v/>
      </c>
      <c r="AG58" s="2" t="str">
        <f>IFERROR(VLOOKUP(Legend!$D56,Import!$A$2:$I$4000,5,FALSE),"")</f>
        <v/>
      </c>
      <c r="AH58" s="2" t="str">
        <f>IFERROR(VLOOKUP(Legend!$D56,Import!$A$2:$I$4000,6,FALSE),"")</f>
        <v/>
      </c>
      <c r="AI58" s="28" t="str">
        <f>IFERROR(VLOOKUP(Legend!$A56,Import!$A$2:$I$4000,2,FALSE),"")</f>
        <v/>
      </c>
      <c r="AJ58" s="2" t="str">
        <f>IFERROR(VLOOKUP(Legend!$A56,Import!$A$2:$I$4000,3,FALSE),"")</f>
        <v/>
      </c>
      <c r="AK58" s="2" t="str">
        <f>IFERROR(VLOOKUP(Legend!$A56,Import!$A$2:$I$4000,7,FALSE),"")</f>
        <v/>
      </c>
      <c r="AL58" s="2" t="str">
        <f>IFERROR(VLOOKUP(Legend!$A56,Import!$A$2:$I$4000,4,FALSE),"")</f>
        <v/>
      </c>
      <c r="AM58" s="2" t="str">
        <f>IFERROR(VLOOKUP(Legend!$A56,Import!$A$2:$I$4000,8,FALSE),"")</f>
        <v/>
      </c>
      <c r="AN58" s="2" t="str">
        <f>IFERROR(VLOOKUP(Legend!$A56,Import!$A$2:$I$4000,9,FALSE),"")</f>
        <v/>
      </c>
      <c r="AO58" s="2" t="str">
        <f>IFERROR(VLOOKUP(Legend!$A56,Import!$A$2:$I$4000,5,FALSE),"")</f>
        <v/>
      </c>
      <c r="AP58" s="2" t="str">
        <f>IFERROR(VLOOKUP(Legend!$A56,Import!$A$2:$I$4000,6,FALSE),"")</f>
        <v/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IFERROR(VLOOKUP(Legend!$B57,Import!$A$2:$I$4000,2,FALSE),"")</f>
        <v/>
      </c>
      <c r="L59" s="2" t="str">
        <f>IFERROR(VLOOKUP(Legend!$B57,Import!$A$2:$I$4000,3,FALSE),"")</f>
        <v/>
      </c>
      <c r="M59" s="2" t="str">
        <f>IFERROR(VLOOKUP(Legend!$B57,Import!$A$2:$I$4000,7,FALSE),"")</f>
        <v/>
      </c>
      <c r="N59" s="2" t="str">
        <f>IFERROR(VLOOKUP(Legend!$B57,Import!$A$2:$I$4000,4,FALSE),"")</f>
        <v/>
      </c>
      <c r="O59" s="2" t="str">
        <f>IFERROR(VLOOKUP(Legend!$B57,Import!$A$2:$I$4000,8,FALSE),"")</f>
        <v/>
      </c>
      <c r="P59" s="2" t="str">
        <f>IFERROR(VLOOKUP(Legend!$B57,Import!$A$2:$I$4000,9,FALSE),"")</f>
        <v/>
      </c>
      <c r="Q59" s="2" t="str">
        <f>IFERROR(VLOOKUP(Legend!$B57,Import!$A$2:$I$4000,5,FALSE),"")</f>
        <v/>
      </c>
      <c r="R59" s="2" t="str">
        <f>IFERROR(VLOOKUP(Legend!$B57,Import!$A$2:$I$4000,6,FALSE),"")</f>
        <v/>
      </c>
      <c r="S59" s="28" t="str">
        <f>IFERROR(VLOOKUP(Legend!$C57,Import!$A$2:$I$4000,2,FALSE),"")</f>
        <v/>
      </c>
      <c r="T59" s="2" t="str">
        <f>IFERROR(VLOOKUP(Legend!$C57,Import!$A$2:$I$4000,3,FALSE),"")</f>
        <v/>
      </c>
      <c r="U59" s="2" t="str">
        <f>IFERROR(VLOOKUP(Legend!$C57,Import!$A$2:$I$4000,7,FALSE),"")</f>
        <v/>
      </c>
      <c r="V59" s="2" t="str">
        <f>IFERROR(VLOOKUP(Legend!$C57,Import!$A$2:$I$4000,4,FALSE),"")</f>
        <v/>
      </c>
      <c r="W59" s="2" t="str">
        <f>IFERROR(VLOOKUP(Legend!$C57,Import!$A$2:$I$4000,8,FALSE),"")</f>
        <v/>
      </c>
      <c r="X59" s="2" t="str">
        <f>IFERROR(VLOOKUP(Legend!$C57,Import!$A$2:$I$4000,9,FALSE),"")</f>
        <v/>
      </c>
      <c r="Y59" s="2" t="str">
        <f>IFERROR(VLOOKUP(Legend!$C57,Import!$A$2:$I$4000,5,FALSE),"")</f>
        <v/>
      </c>
      <c r="Z59" s="2" t="str">
        <f>IFERROR(VLOOKUP(Legend!$C57,Import!$A$2:$I$4000,6,FALSE),"")</f>
        <v/>
      </c>
      <c r="AA59" s="28" t="str">
        <f>IFERROR(VLOOKUP(Legend!$D57,Import!$A$2:$I$4000,2,FALSE),"")</f>
        <v/>
      </c>
      <c r="AB59" s="2" t="str">
        <f>IFERROR(VLOOKUP(Legend!$D57,Import!$A$2:$I$4000,3,FALSE),"")</f>
        <v/>
      </c>
      <c r="AC59" s="2" t="str">
        <f>IFERROR(VLOOKUP(Legend!$D57,Import!$A$2:$I$4000,7,FALSE),"")</f>
        <v/>
      </c>
      <c r="AD59" s="2" t="str">
        <f>IFERROR(VLOOKUP(Legend!$D57,Import!$A$2:$I$4000,4,FALSE),"")</f>
        <v/>
      </c>
      <c r="AE59" s="2" t="str">
        <f>IFERROR(VLOOKUP(Legend!$D57,Import!$A$2:$I$4000,8,FALSE),"")</f>
        <v/>
      </c>
      <c r="AF59" s="2" t="str">
        <f>IFERROR(VLOOKUP(Legend!$D57,Import!$A$2:$I$4000,9,FALSE),"")</f>
        <v/>
      </c>
      <c r="AG59" s="2" t="str">
        <f>IFERROR(VLOOKUP(Legend!$D57,Import!$A$2:$I$4000,5,FALSE),"")</f>
        <v/>
      </c>
      <c r="AH59" s="2" t="str">
        <f>IFERROR(VLOOKUP(Legend!$D57,Import!$A$2:$I$4000,6,FALSE),"")</f>
        <v/>
      </c>
      <c r="AI59" s="28" t="str">
        <f>IFERROR(VLOOKUP(Legend!$A57,Import!$A$2:$I$4000,2,FALSE),"")</f>
        <v/>
      </c>
      <c r="AJ59" s="2" t="str">
        <f>IFERROR(VLOOKUP(Legend!$A57,Import!$A$2:$I$4000,3,FALSE),"")</f>
        <v/>
      </c>
      <c r="AK59" s="2" t="str">
        <f>IFERROR(VLOOKUP(Legend!$A57,Import!$A$2:$I$4000,7,FALSE),"")</f>
        <v/>
      </c>
      <c r="AL59" s="2" t="str">
        <f>IFERROR(VLOOKUP(Legend!$A57,Import!$A$2:$I$4000,4,FALSE),"")</f>
        <v/>
      </c>
      <c r="AM59" s="2" t="str">
        <f>IFERROR(VLOOKUP(Legend!$A57,Import!$A$2:$I$4000,8,FALSE),"")</f>
        <v/>
      </c>
      <c r="AN59" s="2" t="str">
        <f>IFERROR(VLOOKUP(Legend!$A57,Import!$A$2:$I$4000,9,FALSE),"")</f>
        <v/>
      </c>
      <c r="AO59" s="2" t="str">
        <f>IFERROR(VLOOKUP(Legend!$A57,Import!$A$2:$I$4000,5,FALSE),"")</f>
        <v/>
      </c>
      <c r="AP59" s="2" t="str">
        <f>IFERROR(VLOOKUP(Legend!$A57,Import!$A$2:$I$4000,6,FALSE),"")</f>
        <v/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IFERROR(VLOOKUP(Legend!$B58,Import!$A$2:$I$4000,2,FALSE),"")</f>
        <v/>
      </c>
      <c r="L60" s="2" t="str">
        <f>IFERROR(VLOOKUP(Legend!$B58,Import!$A$2:$I$4000,3,FALSE),"")</f>
        <v/>
      </c>
      <c r="M60" s="2" t="str">
        <f>IFERROR(VLOOKUP(Legend!$B58,Import!$A$2:$I$4000,7,FALSE),"")</f>
        <v/>
      </c>
      <c r="N60" s="2" t="str">
        <f>IFERROR(VLOOKUP(Legend!$B58,Import!$A$2:$I$4000,4,FALSE),"")</f>
        <v/>
      </c>
      <c r="O60" s="2" t="str">
        <f>IFERROR(VLOOKUP(Legend!$B58,Import!$A$2:$I$4000,8,FALSE),"")</f>
        <v/>
      </c>
      <c r="P60" s="2" t="str">
        <f>IFERROR(VLOOKUP(Legend!$B58,Import!$A$2:$I$4000,9,FALSE),"")</f>
        <v/>
      </c>
      <c r="Q60" s="2" t="str">
        <f>IFERROR(VLOOKUP(Legend!$B58,Import!$A$2:$I$4000,5,FALSE),"")</f>
        <v/>
      </c>
      <c r="R60" s="2" t="str">
        <f>IFERROR(VLOOKUP(Legend!$B58,Import!$A$2:$I$4000,6,FALSE),"")</f>
        <v/>
      </c>
      <c r="S60" s="28" t="str">
        <f>IFERROR(VLOOKUP(Legend!$C58,Import!$A$2:$I$4000,2,FALSE),"")</f>
        <v/>
      </c>
      <c r="T60" s="2" t="str">
        <f>IFERROR(VLOOKUP(Legend!$C58,Import!$A$2:$I$4000,3,FALSE),"")</f>
        <v/>
      </c>
      <c r="U60" s="2" t="str">
        <f>IFERROR(VLOOKUP(Legend!$C58,Import!$A$2:$I$4000,7,FALSE),"")</f>
        <v/>
      </c>
      <c r="V60" s="2" t="str">
        <f>IFERROR(VLOOKUP(Legend!$C58,Import!$A$2:$I$4000,4,FALSE),"")</f>
        <v/>
      </c>
      <c r="W60" s="2" t="str">
        <f>IFERROR(VLOOKUP(Legend!$C58,Import!$A$2:$I$4000,8,FALSE),"")</f>
        <v/>
      </c>
      <c r="X60" s="2" t="str">
        <f>IFERROR(VLOOKUP(Legend!$C58,Import!$A$2:$I$4000,9,FALSE),"")</f>
        <v/>
      </c>
      <c r="Y60" s="2" t="str">
        <f>IFERROR(VLOOKUP(Legend!$C58,Import!$A$2:$I$4000,5,FALSE),"")</f>
        <v/>
      </c>
      <c r="Z60" s="2" t="str">
        <f>IFERROR(VLOOKUP(Legend!$C58,Import!$A$2:$I$4000,6,FALSE),"")</f>
        <v/>
      </c>
      <c r="AA60" s="28" t="str">
        <f>IFERROR(VLOOKUP(Legend!$D58,Import!$A$2:$I$4000,2,FALSE),"")</f>
        <v/>
      </c>
      <c r="AB60" s="2" t="str">
        <f>IFERROR(VLOOKUP(Legend!$D58,Import!$A$2:$I$4000,3,FALSE),"")</f>
        <v/>
      </c>
      <c r="AC60" s="2" t="str">
        <f>IFERROR(VLOOKUP(Legend!$D58,Import!$A$2:$I$4000,7,FALSE),"")</f>
        <v/>
      </c>
      <c r="AD60" s="2" t="str">
        <f>IFERROR(VLOOKUP(Legend!$D58,Import!$A$2:$I$4000,4,FALSE),"")</f>
        <v/>
      </c>
      <c r="AE60" s="2" t="str">
        <f>IFERROR(VLOOKUP(Legend!$D58,Import!$A$2:$I$4000,8,FALSE),"")</f>
        <v/>
      </c>
      <c r="AF60" s="2" t="str">
        <f>IFERROR(VLOOKUP(Legend!$D58,Import!$A$2:$I$4000,9,FALSE),"")</f>
        <v/>
      </c>
      <c r="AG60" s="2" t="str">
        <f>IFERROR(VLOOKUP(Legend!$D58,Import!$A$2:$I$4000,5,FALSE),"")</f>
        <v/>
      </c>
      <c r="AH60" s="2" t="str">
        <f>IFERROR(VLOOKUP(Legend!$D58,Import!$A$2:$I$4000,6,FALSE),"")</f>
        <v/>
      </c>
      <c r="AI60" s="28" t="str">
        <f>IFERROR(VLOOKUP(Legend!$A58,Import!$A$2:$I$4000,2,FALSE),"")</f>
        <v/>
      </c>
      <c r="AJ60" s="2" t="str">
        <f>IFERROR(VLOOKUP(Legend!$A58,Import!$A$2:$I$4000,3,FALSE),"")</f>
        <v/>
      </c>
      <c r="AK60" s="2" t="str">
        <f>IFERROR(VLOOKUP(Legend!$A58,Import!$A$2:$I$4000,7,FALSE),"")</f>
        <v/>
      </c>
      <c r="AL60" s="2" t="str">
        <f>IFERROR(VLOOKUP(Legend!$A58,Import!$A$2:$I$4000,4,FALSE),"")</f>
        <v/>
      </c>
      <c r="AM60" s="2" t="str">
        <f>IFERROR(VLOOKUP(Legend!$A58,Import!$A$2:$I$4000,8,FALSE),"")</f>
        <v/>
      </c>
      <c r="AN60" s="2" t="str">
        <f>IFERROR(VLOOKUP(Legend!$A58,Import!$A$2:$I$4000,9,FALSE),"")</f>
        <v/>
      </c>
      <c r="AO60" s="2" t="str">
        <f>IFERROR(VLOOKUP(Legend!$A58,Import!$A$2:$I$4000,5,FALSE),"")</f>
        <v/>
      </c>
      <c r="AP60" s="2" t="str">
        <f>IFERROR(VLOOKUP(Legend!$A58,Import!$A$2:$I$4000,6,FALSE),"")</f>
        <v/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 t="str">
        <f>IFERROR(VLOOKUP(Legend!$B59,Import!$A$2:$I$4000,2,FALSE),"")</f>
        <v/>
      </c>
      <c r="L61" s="2" t="str">
        <f>IFERROR(VLOOKUP(Legend!$B59,Import!$A$2:$I$4000,3,FALSE),"")</f>
        <v/>
      </c>
      <c r="M61" s="2" t="str">
        <f>IFERROR(VLOOKUP(Legend!$B59,Import!$A$2:$I$4000,7,FALSE),"")</f>
        <v/>
      </c>
      <c r="N61" s="2" t="str">
        <f>IFERROR(VLOOKUP(Legend!$B59,Import!$A$2:$I$4000,4,FALSE),"")</f>
        <v/>
      </c>
      <c r="O61" s="2" t="str">
        <f>IFERROR(VLOOKUP(Legend!$B59,Import!$A$2:$I$4000,8,FALSE),"")</f>
        <v/>
      </c>
      <c r="P61" s="2" t="str">
        <f>IFERROR(VLOOKUP(Legend!$B59,Import!$A$2:$I$4000,9,FALSE),"")</f>
        <v/>
      </c>
      <c r="Q61" s="2" t="str">
        <f>IFERROR(VLOOKUP(Legend!$B59,Import!$A$2:$I$4000,5,FALSE),"")</f>
        <v/>
      </c>
      <c r="R61" s="2" t="str">
        <f>IFERROR(VLOOKUP(Legend!$B59,Import!$A$2:$I$4000,6,FALSE),"")</f>
        <v/>
      </c>
      <c r="S61" s="28" t="str">
        <f>IFERROR(VLOOKUP(Legend!$C59,Import!$A$2:$I$4000,2,FALSE),"")</f>
        <v/>
      </c>
      <c r="T61" s="2" t="str">
        <f>IFERROR(VLOOKUP(Legend!$C59,Import!$A$2:$I$4000,3,FALSE),"")</f>
        <v/>
      </c>
      <c r="U61" s="2" t="str">
        <f>IFERROR(VLOOKUP(Legend!$C59,Import!$A$2:$I$4000,7,FALSE),"")</f>
        <v/>
      </c>
      <c r="V61" s="2" t="str">
        <f>IFERROR(VLOOKUP(Legend!$C59,Import!$A$2:$I$4000,4,FALSE),"")</f>
        <v/>
      </c>
      <c r="W61" s="2" t="str">
        <f>IFERROR(VLOOKUP(Legend!$C59,Import!$A$2:$I$4000,8,FALSE),"")</f>
        <v/>
      </c>
      <c r="X61" s="2" t="str">
        <f>IFERROR(VLOOKUP(Legend!$C59,Import!$A$2:$I$4000,9,FALSE),"")</f>
        <v/>
      </c>
      <c r="Y61" s="2" t="str">
        <f>IFERROR(VLOOKUP(Legend!$C59,Import!$A$2:$I$4000,5,FALSE),"")</f>
        <v/>
      </c>
      <c r="Z61" s="2" t="str">
        <f>IFERROR(VLOOKUP(Legend!$C59,Import!$A$2:$I$4000,6,FALSE),"")</f>
        <v/>
      </c>
      <c r="AA61" s="28" t="str">
        <f>IFERROR(VLOOKUP(Legend!$D59,Import!$A$2:$I$4000,2,FALSE),"")</f>
        <v/>
      </c>
      <c r="AB61" s="2" t="str">
        <f>IFERROR(VLOOKUP(Legend!$D59,Import!$A$2:$I$4000,3,FALSE),"")</f>
        <v/>
      </c>
      <c r="AC61" s="2" t="str">
        <f>IFERROR(VLOOKUP(Legend!$D59,Import!$A$2:$I$4000,7,FALSE),"")</f>
        <v/>
      </c>
      <c r="AD61" s="2" t="str">
        <f>IFERROR(VLOOKUP(Legend!$D59,Import!$A$2:$I$4000,4,FALSE),"")</f>
        <v/>
      </c>
      <c r="AE61" s="2" t="str">
        <f>IFERROR(VLOOKUP(Legend!$D59,Import!$A$2:$I$4000,8,FALSE),"")</f>
        <v/>
      </c>
      <c r="AF61" s="2" t="str">
        <f>IFERROR(VLOOKUP(Legend!$D59,Import!$A$2:$I$4000,9,FALSE),"")</f>
        <v/>
      </c>
      <c r="AG61" s="2" t="str">
        <f>IFERROR(VLOOKUP(Legend!$D59,Import!$A$2:$I$4000,5,FALSE),"")</f>
        <v/>
      </c>
      <c r="AH61" s="2" t="str">
        <f>IFERROR(VLOOKUP(Legend!$D59,Import!$A$2:$I$4000,6,FALSE),"")</f>
        <v/>
      </c>
      <c r="AI61" s="28" t="str">
        <f>IFERROR(VLOOKUP(Legend!$A59,Import!$A$2:$I$4000,2,FALSE),"")</f>
        <v/>
      </c>
      <c r="AJ61" s="2" t="str">
        <f>IFERROR(VLOOKUP(Legend!$A59,Import!$A$2:$I$4000,3,FALSE),"")</f>
        <v/>
      </c>
      <c r="AK61" s="2" t="str">
        <f>IFERROR(VLOOKUP(Legend!$A59,Import!$A$2:$I$4000,7,FALSE),"")</f>
        <v/>
      </c>
      <c r="AL61" s="2" t="str">
        <f>IFERROR(VLOOKUP(Legend!$A59,Import!$A$2:$I$4000,4,FALSE),"")</f>
        <v/>
      </c>
      <c r="AM61" s="2" t="str">
        <f>IFERROR(VLOOKUP(Legend!$A59,Import!$A$2:$I$4000,8,FALSE),"")</f>
        <v/>
      </c>
      <c r="AN61" s="2" t="str">
        <f>IFERROR(VLOOKUP(Legend!$A59,Import!$A$2:$I$4000,9,FALSE),"")</f>
        <v/>
      </c>
      <c r="AO61" s="2" t="str">
        <f>IFERROR(VLOOKUP(Legend!$A59,Import!$A$2:$I$4000,5,FALSE),"")</f>
        <v/>
      </c>
      <c r="AP61" s="2" t="str">
        <f>IFERROR(VLOOKUP(Legend!$A59,Import!$A$2:$I$4000,6,FALSE),"")</f>
        <v/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IFERROR(VLOOKUP(Legend!$B60,Import!$A$2:$I$4000,2,FALSE),"")</f>
        <v/>
      </c>
      <c r="L62" s="2" t="str">
        <f>IFERROR(VLOOKUP(Legend!$B60,Import!$A$2:$I$4000,3,FALSE),"")</f>
        <v/>
      </c>
      <c r="M62" s="2" t="str">
        <f>IFERROR(VLOOKUP(Legend!$B60,Import!$A$2:$I$4000,7,FALSE),"")</f>
        <v/>
      </c>
      <c r="N62" s="2" t="str">
        <f>IFERROR(VLOOKUP(Legend!$B60,Import!$A$2:$I$4000,4,FALSE),"")</f>
        <v/>
      </c>
      <c r="O62" s="2" t="str">
        <f>IFERROR(VLOOKUP(Legend!$B60,Import!$A$2:$I$4000,8,FALSE),"")</f>
        <v/>
      </c>
      <c r="P62" s="2" t="str">
        <f>IFERROR(VLOOKUP(Legend!$B60,Import!$A$2:$I$4000,9,FALSE),"")</f>
        <v/>
      </c>
      <c r="Q62" s="2" t="str">
        <f>IFERROR(VLOOKUP(Legend!$B60,Import!$A$2:$I$4000,5,FALSE),"")</f>
        <v/>
      </c>
      <c r="R62" s="2" t="str">
        <f>IFERROR(VLOOKUP(Legend!$B60,Import!$A$2:$I$4000,6,FALSE),"")</f>
        <v/>
      </c>
      <c r="S62" s="28" t="str">
        <f>IFERROR(VLOOKUP(Legend!$C60,Import!$A$2:$I$4000,2,FALSE),"")</f>
        <v/>
      </c>
      <c r="T62" s="2" t="str">
        <f>IFERROR(VLOOKUP(Legend!$C60,Import!$A$2:$I$4000,3,FALSE),"")</f>
        <v/>
      </c>
      <c r="U62" s="2" t="str">
        <f>IFERROR(VLOOKUP(Legend!$C60,Import!$A$2:$I$4000,7,FALSE),"")</f>
        <v/>
      </c>
      <c r="V62" s="2" t="str">
        <f>IFERROR(VLOOKUP(Legend!$C60,Import!$A$2:$I$4000,4,FALSE),"")</f>
        <v/>
      </c>
      <c r="W62" s="2" t="str">
        <f>IFERROR(VLOOKUP(Legend!$C60,Import!$A$2:$I$4000,8,FALSE),"")</f>
        <v/>
      </c>
      <c r="X62" s="2" t="str">
        <f>IFERROR(VLOOKUP(Legend!$C60,Import!$A$2:$I$4000,9,FALSE),"")</f>
        <v/>
      </c>
      <c r="Y62" s="2" t="str">
        <f>IFERROR(VLOOKUP(Legend!$C60,Import!$A$2:$I$4000,5,FALSE),"")</f>
        <v/>
      </c>
      <c r="Z62" s="2" t="str">
        <f>IFERROR(VLOOKUP(Legend!$C60,Import!$A$2:$I$4000,6,FALSE),"")</f>
        <v/>
      </c>
      <c r="AA62" s="28" t="str">
        <f>IFERROR(VLOOKUP(Legend!$D60,Import!$A$2:$I$4000,2,FALSE),"")</f>
        <v/>
      </c>
      <c r="AB62" s="2" t="str">
        <f>IFERROR(VLOOKUP(Legend!$D60,Import!$A$2:$I$4000,3,FALSE),"")</f>
        <v/>
      </c>
      <c r="AC62" s="2" t="str">
        <f>IFERROR(VLOOKUP(Legend!$D60,Import!$A$2:$I$4000,7,FALSE),"")</f>
        <v/>
      </c>
      <c r="AD62" s="2" t="str">
        <f>IFERROR(VLOOKUP(Legend!$D60,Import!$A$2:$I$4000,4,FALSE),"")</f>
        <v/>
      </c>
      <c r="AE62" s="2" t="str">
        <f>IFERROR(VLOOKUP(Legend!$D60,Import!$A$2:$I$4000,8,FALSE),"")</f>
        <v/>
      </c>
      <c r="AF62" s="2" t="str">
        <f>IFERROR(VLOOKUP(Legend!$D60,Import!$A$2:$I$4000,9,FALSE),"")</f>
        <v/>
      </c>
      <c r="AG62" s="2" t="str">
        <f>IFERROR(VLOOKUP(Legend!$D60,Import!$A$2:$I$4000,5,FALSE),"")</f>
        <v/>
      </c>
      <c r="AH62" s="2" t="str">
        <f>IFERROR(VLOOKUP(Legend!$D60,Import!$A$2:$I$4000,6,FALSE),"")</f>
        <v/>
      </c>
      <c r="AI62" s="28" t="str">
        <f>IFERROR(VLOOKUP(Legend!$A60,Import!$A$2:$I$4000,2,FALSE),"")</f>
        <v/>
      </c>
      <c r="AJ62" s="2" t="str">
        <f>IFERROR(VLOOKUP(Legend!$A60,Import!$A$2:$I$4000,3,FALSE),"")</f>
        <v/>
      </c>
      <c r="AK62" s="2" t="str">
        <f>IFERROR(VLOOKUP(Legend!$A60,Import!$A$2:$I$4000,7,FALSE),"")</f>
        <v/>
      </c>
      <c r="AL62" s="2" t="str">
        <f>IFERROR(VLOOKUP(Legend!$A60,Import!$A$2:$I$4000,4,FALSE),"")</f>
        <v/>
      </c>
      <c r="AM62" s="2" t="str">
        <f>IFERROR(VLOOKUP(Legend!$A60,Import!$A$2:$I$4000,8,FALSE),"")</f>
        <v/>
      </c>
      <c r="AN62" s="2" t="str">
        <f>IFERROR(VLOOKUP(Legend!$A60,Import!$A$2:$I$4000,9,FALSE),"")</f>
        <v/>
      </c>
      <c r="AO62" s="2" t="str">
        <f>IFERROR(VLOOKUP(Legend!$A60,Import!$A$2:$I$4000,5,FALSE),"")</f>
        <v/>
      </c>
      <c r="AP62" s="2" t="str">
        <f>IFERROR(VLOOKUP(Legend!$A60,Import!$A$2:$I$4000,6,FALSE),"")</f>
        <v/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IFERROR(VLOOKUP(Legend!$B61,Import!$A$2:$I$4000,2,FALSE),"")</f>
        <v/>
      </c>
      <c r="L63" s="2" t="str">
        <f>IFERROR(VLOOKUP(Legend!$B61,Import!$A$2:$I$4000,3,FALSE),"")</f>
        <v/>
      </c>
      <c r="M63" s="2" t="str">
        <f>IFERROR(VLOOKUP(Legend!$B61,Import!$A$2:$I$4000,7,FALSE),"")</f>
        <v/>
      </c>
      <c r="N63" s="2" t="str">
        <f>IFERROR(VLOOKUP(Legend!$B61,Import!$A$2:$I$4000,4,FALSE),"")</f>
        <v/>
      </c>
      <c r="O63" s="2" t="str">
        <f>IFERROR(VLOOKUP(Legend!$B61,Import!$A$2:$I$4000,8,FALSE),"")</f>
        <v/>
      </c>
      <c r="P63" s="2" t="str">
        <f>IFERROR(VLOOKUP(Legend!$B61,Import!$A$2:$I$4000,9,FALSE),"")</f>
        <v/>
      </c>
      <c r="Q63" s="2" t="str">
        <f>IFERROR(VLOOKUP(Legend!$B61,Import!$A$2:$I$4000,5,FALSE),"")</f>
        <v/>
      </c>
      <c r="R63" s="2" t="str">
        <f>IFERROR(VLOOKUP(Legend!$B61,Import!$A$2:$I$4000,6,FALSE),"")</f>
        <v/>
      </c>
      <c r="S63" s="28" t="str">
        <f>IFERROR(VLOOKUP(Legend!$C61,Import!$A$2:$I$4000,2,FALSE),"")</f>
        <v/>
      </c>
      <c r="T63" s="2" t="str">
        <f>IFERROR(VLOOKUP(Legend!$C61,Import!$A$2:$I$4000,3,FALSE),"")</f>
        <v/>
      </c>
      <c r="U63" s="2" t="str">
        <f>IFERROR(VLOOKUP(Legend!$C61,Import!$A$2:$I$4000,7,FALSE),"")</f>
        <v/>
      </c>
      <c r="V63" s="2" t="str">
        <f>IFERROR(VLOOKUP(Legend!$C61,Import!$A$2:$I$4000,4,FALSE),"")</f>
        <v/>
      </c>
      <c r="W63" s="2" t="str">
        <f>IFERROR(VLOOKUP(Legend!$C61,Import!$A$2:$I$4000,8,FALSE),"")</f>
        <v/>
      </c>
      <c r="X63" s="2" t="str">
        <f>IFERROR(VLOOKUP(Legend!$C61,Import!$A$2:$I$4000,9,FALSE),"")</f>
        <v/>
      </c>
      <c r="Y63" s="2" t="str">
        <f>IFERROR(VLOOKUP(Legend!$C61,Import!$A$2:$I$4000,5,FALSE),"")</f>
        <v/>
      </c>
      <c r="Z63" s="2" t="str">
        <f>IFERROR(VLOOKUP(Legend!$C61,Import!$A$2:$I$4000,6,FALSE),"")</f>
        <v/>
      </c>
      <c r="AA63" s="28" t="str">
        <f>IFERROR(VLOOKUP(Legend!$D61,Import!$A$2:$I$4000,2,FALSE),"")</f>
        <v/>
      </c>
      <c r="AB63" s="2" t="str">
        <f>IFERROR(VLOOKUP(Legend!$D61,Import!$A$2:$I$4000,3,FALSE),"")</f>
        <v/>
      </c>
      <c r="AC63" s="2" t="str">
        <f>IFERROR(VLOOKUP(Legend!$D61,Import!$A$2:$I$4000,7,FALSE),"")</f>
        <v/>
      </c>
      <c r="AD63" s="2" t="str">
        <f>IFERROR(VLOOKUP(Legend!$D61,Import!$A$2:$I$4000,4,FALSE),"")</f>
        <v/>
      </c>
      <c r="AE63" s="2" t="str">
        <f>IFERROR(VLOOKUP(Legend!$D61,Import!$A$2:$I$4000,8,FALSE),"")</f>
        <v/>
      </c>
      <c r="AF63" s="2" t="str">
        <f>IFERROR(VLOOKUP(Legend!$D61,Import!$A$2:$I$4000,9,FALSE),"")</f>
        <v/>
      </c>
      <c r="AG63" s="2" t="str">
        <f>IFERROR(VLOOKUP(Legend!$D61,Import!$A$2:$I$4000,5,FALSE),"")</f>
        <v/>
      </c>
      <c r="AH63" s="2" t="str">
        <f>IFERROR(VLOOKUP(Legend!$D61,Import!$A$2:$I$4000,6,FALSE),"")</f>
        <v/>
      </c>
      <c r="AI63" s="28" t="str">
        <f>IFERROR(VLOOKUP(Legend!$A61,Import!$A$2:$I$4000,2,FALSE),"")</f>
        <v/>
      </c>
      <c r="AJ63" s="2" t="str">
        <f>IFERROR(VLOOKUP(Legend!$A61,Import!$A$2:$I$4000,3,FALSE),"")</f>
        <v/>
      </c>
      <c r="AK63" s="2" t="str">
        <f>IFERROR(VLOOKUP(Legend!$A61,Import!$A$2:$I$4000,7,FALSE),"")</f>
        <v/>
      </c>
      <c r="AL63" s="2" t="str">
        <f>IFERROR(VLOOKUP(Legend!$A61,Import!$A$2:$I$4000,4,FALSE),"")</f>
        <v/>
      </c>
      <c r="AM63" s="2" t="str">
        <f>IFERROR(VLOOKUP(Legend!$A61,Import!$A$2:$I$4000,8,FALSE),"")</f>
        <v/>
      </c>
      <c r="AN63" s="2" t="str">
        <f>IFERROR(VLOOKUP(Legend!$A61,Import!$A$2:$I$4000,9,FALSE),"")</f>
        <v/>
      </c>
      <c r="AO63" s="2" t="str">
        <f>IFERROR(VLOOKUP(Legend!$A61,Import!$A$2:$I$4000,5,FALSE),"")</f>
        <v/>
      </c>
      <c r="AP63" s="2" t="str">
        <f>IFERROR(VLOOKUP(Legend!$A61,Import!$A$2:$I$4000,6,FALSE),"")</f>
        <v/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IFERROR(VLOOKUP(Legend!$B62,Import!$A$2:$I$4000,2,FALSE),"")</f>
        <v/>
      </c>
      <c r="L64" s="2" t="str">
        <f>IFERROR(VLOOKUP(Legend!$B62,Import!$A$2:$I$4000,3,FALSE),"")</f>
        <v/>
      </c>
      <c r="M64" s="2" t="str">
        <f>IFERROR(VLOOKUP(Legend!$B62,Import!$A$2:$I$4000,7,FALSE),"")</f>
        <v/>
      </c>
      <c r="N64" s="2" t="str">
        <f>IFERROR(VLOOKUP(Legend!$B62,Import!$A$2:$I$4000,4,FALSE),"")</f>
        <v/>
      </c>
      <c r="O64" s="2" t="str">
        <f>IFERROR(VLOOKUP(Legend!$B62,Import!$A$2:$I$4000,8,FALSE),"")</f>
        <v/>
      </c>
      <c r="P64" s="2" t="str">
        <f>IFERROR(VLOOKUP(Legend!$B62,Import!$A$2:$I$4000,9,FALSE),"")</f>
        <v/>
      </c>
      <c r="Q64" s="2" t="str">
        <f>IFERROR(VLOOKUP(Legend!$B62,Import!$A$2:$I$4000,5,FALSE),"")</f>
        <v/>
      </c>
      <c r="R64" s="2" t="str">
        <f>IFERROR(VLOOKUP(Legend!$B62,Import!$A$2:$I$4000,6,FALSE),"")</f>
        <v/>
      </c>
      <c r="S64" s="28" t="str">
        <f>IFERROR(VLOOKUP(Legend!$C62,Import!$A$2:$I$4000,2,FALSE),"")</f>
        <v/>
      </c>
      <c r="T64" s="2" t="str">
        <f>IFERROR(VLOOKUP(Legend!$C62,Import!$A$2:$I$4000,3,FALSE),"")</f>
        <v/>
      </c>
      <c r="U64" s="2" t="str">
        <f>IFERROR(VLOOKUP(Legend!$C62,Import!$A$2:$I$4000,7,FALSE),"")</f>
        <v/>
      </c>
      <c r="V64" s="2" t="str">
        <f>IFERROR(VLOOKUP(Legend!$C62,Import!$A$2:$I$4000,4,FALSE),"")</f>
        <v/>
      </c>
      <c r="W64" s="2" t="str">
        <f>IFERROR(VLOOKUP(Legend!$C62,Import!$A$2:$I$4000,8,FALSE),"")</f>
        <v/>
      </c>
      <c r="X64" s="2" t="str">
        <f>IFERROR(VLOOKUP(Legend!$C62,Import!$A$2:$I$4000,9,FALSE),"")</f>
        <v/>
      </c>
      <c r="Y64" s="2" t="str">
        <f>IFERROR(VLOOKUP(Legend!$C62,Import!$A$2:$I$4000,5,FALSE),"")</f>
        <v/>
      </c>
      <c r="Z64" s="2" t="str">
        <f>IFERROR(VLOOKUP(Legend!$C62,Import!$A$2:$I$4000,6,FALSE),"")</f>
        <v/>
      </c>
      <c r="AA64" s="28" t="str">
        <f>IFERROR(VLOOKUP(Legend!$D62,Import!$A$2:$I$4000,2,FALSE),"")</f>
        <v/>
      </c>
      <c r="AB64" s="2" t="str">
        <f>IFERROR(VLOOKUP(Legend!$D62,Import!$A$2:$I$4000,3,FALSE),"")</f>
        <v/>
      </c>
      <c r="AC64" s="2" t="str">
        <f>IFERROR(VLOOKUP(Legend!$D62,Import!$A$2:$I$4000,7,FALSE),"")</f>
        <v/>
      </c>
      <c r="AD64" s="2" t="str">
        <f>IFERROR(VLOOKUP(Legend!$D62,Import!$A$2:$I$4000,4,FALSE),"")</f>
        <v/>
      </c>
      <c r="AE64" s="2" t="str">
        <f>IFERROR(VLOOKUP(Legend!$D62,Import!$A$2:$I$4000,8,FALSE),"")</f>
        <v/>
      </c>
      <c r="AF64" s="2" t="str">
        <f>IFERROR(VLOOKUP(Legend!$D62,Import!$A$2:$I$4000,9,FALSE),"")</f>
        <v/>
      </c>
      <c r="AG64" s="2" t="str">
        <f>IFERROR(VLOOKUP(Legend!$D62,Import!$A$2:$I$4000,5,FALSE),"")</f>
        <v/>
      </c>
      <c r="AH64" s="2" t="str">
        <f>IFERROR(VLOOKUP(Legend!$D62,Import!$A$2:$I$4000,6,FALSE),"")</f>
        <v/>
      </c>
      <c r="AI64" s="28" t="str">
        <f>IFERROR(VLOOKUP(Legend!$A62,Import!$A$2:$I$4000,2,FALSE),"")</f>
        <v/>
      </c>
      <c r="AJ64" s="2" t="str">
        <f>IFERROR(VLOOKUP(Legend!$A62,Import!$A$2:$I$4000,3,FALSE),"")</f>
        <v/>
      </c>
      <c r="AK64" s="2" t="str">
        <f>IFERROR(VLOOKUP(Legend!$A62,Import!$A$2:$I$4000,7,FALSE),"")</f>
        <v/>
      </c>
      <c r="AL64" s="2" t="str">
        <f>IFERROR(VLOOKUP(Legend!$A62,Import!$A$2:$I$4000,4,FALSE),"")</f>
        <v/>
      </c>
      <c r="AM64" s="2" t="str">
        <f>IFERROR(VLOOKUP(Legend!$A62,Import!$A$2:$I$4000,8,FALSE),"")</f>
        <v/>
      </c>
      <c r="AN64" s="2" t="str">
        <f>IFERROR(VLOOKUP(Legend!$A62,Import!$A$2:$I$4000,9,FALSE),"")</f>
        <v/>
      </c>
      <c r="AO64" s="2" t="str">
        <f>IFERROR(VLOOKUP(Legend!$A62,Import!$A$2:$I$4000,5,FALSE),"")</f>
        <v/>
      </c>
      <c r="AP64" s="2" t="str">
        <f>IFERROR(VLOOKUP(Legend!$A62,Import!$A$2:$I$4000,6,FALSE),"")</f>
        <v/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IFERROR(VLOOKUP(Legend!$B63,Import!$A$2:$I$4000,2,FALSE),"")</f>
        <v/>
      </c>
      <c r="L65" s="2" t="str">
        <f>IFERROR(VLOOKUP(Legend!$B63,Import!$A$2:$I$4000,3,FALSE),"")</f>
        <v/>
      </c>
      <c r="M65" s="2" t="str">
        <f>IFERROR(VLOOKUP(Legend!$B63,Import!$A$2:$I$4000,7,FALSE),"")</f>
        <v/>
      </c>
      <c r="N65" s="2" t="str">
        <f>IFERROR(VLOOKUP(Legend!$B63,Import!$A$2:$I$4000,4,FALSE),"")</f>
        <v/>
      </c>
      <c r="O65" s="2" t="str">
        <f>IFERROR(VLOOKUP(Legend!$B63,Import!$A$2:$I$4000,8,FALSE),"")</f>
        <v/>
      </c>
      <c r="P65" s="2" t="str">
        <f>IFERROR(VLOOKUP(Legend!$B63,Import!$A$2:$I$4000,9,FALSE),"")</f>
        <v/>
      </c>
      <c r="Q65" s="2" t="str">
        <f>IFERROR(VLOOKUP(Legend!$B63,Import!$A$2:$I$4000,5,FALSE),"")</f>
        <v/>
      </c>
      <c r="R65" s="2" t="str">
        <f>IFERROR(VLOOKUP(Legend!$B63,Import!$A$2:$I$4000,6,FALSE),"")</f>
        <v/>
      </c>
      <c r="S65" s="28" t="str">
        <f>IFERROR(VLOOKUP(Legend!$C63,Import!$A$2:$I$4000,2,FALSE),"")</f>
        <v/>
      </c>
      <c r="T65" s="2" t="str">
        <f>IFERROR(VLOOKUP(Legend!$C63,Import!$A$2:$I$4000,3,FALSE),"")</f>
        <v/>
      </c>
      <c r="U65" s="2" t="str">
        <f>IFERROR(VLOOKUP(Legend!$C63,Import!$A$2:$I$4000,7,FALSE),"")</f>
        <v/>
      </c>
      <c r="V65" s="2" t="str">
        <f>IFERROR(VLOOKUP(Legend!$C63,Import!$A$2:$I$4000,4,FALSE),"")</f>
        <v/>
      </c>
      <c r="W65" s="2" t="str">
        <f>IFERROR(VLOOKUP(Legend!$C63,Import!$A$2:$I$4000,8,FALSE),"")</f>
        <v/>
      </c>
      <c r="X65" s="2" t="str">
        <f>IFERROR(VLOOKUP(Legend!$C63,Import!$A$2:$I$4000,9,FALSE),"")</f>
        <v/>
      </c>
      <c r="Y65" s="2" t="str">
        <f>IFERROR(VLOOKUP(Legend!$C63,Import!$A$2:$I$4000,5,FALSE),"")</f>
        <v/>
      </c>
      <c r="Z65" s="2" t="str">
        <f>IFERROR(VLOOKUP(Legend!$C63,Import!$A$2:$I$4000,6,FALSE),"")</f>
        <v/>
      </c>
      <c r="AA65" s="28" t="str">
        <f>IFERROR(VLOOKUP(Legend!$D63,Import!$A$2:$I$4000,2,FALSE),"")</f>
        <v/>
      </c>
      <c r="AB65" s="2" t="str">
        <f>IFERROR(VLOOKUP(Legend!$D63,Import!$A$2:$I$4000,3,FALSE),"")</f>
        <v/>
      </c>
      <c r="AC65" s="2" t="str">
        <f>IFERROR(VLOOKUP(Legend!$D63,Import!$A$2:$I$4000,7,FALSE),"")</f>
        <v/>
      </c>
      <c r="AD65" s="2" t="str">
        <f>IFERROR(VLOOKUP(Legend!$D63,Import!$A$2:$I$4000,4,FALSE),"")</f>
        <v/>
      </c>
      <c r="AE65" s="2" t="str">
        <f>IFERROR(VLOOKUP(Legend!$D63,Import!$A$2:$I$4000,8,FALSE),"")</f>
        <v/>
      </c>
      <c r="AF65" s="2" t="str">
        <f>IFERROR(VLOOKUP(Legend!$D63,Import!$A$2:$I$4000,9,FALSE),"")</f>
        <v/>
      </c>
      <c r="AG65" s="2" t="str">
        <f>IFERROR(VLOOKUP(Legend!$D63,Import!$A$2:$I$4000,5,FALSE),"")</f>
        <v/>
      </c>
      <c r="AH65" s="2" t="str">
        <f>IFERROR(VLOOKUP(Legend!$D63,Import!$A$2:$I$4000,6,FALSE),"")</f>
        <v/>
      </c>
      <c r="AI65" s="28" t="str">
        <f>IFERROR(VLOOKUP(Legend!$A63,Import!$A$2:$I$4000,2,FALSE),"")</f>
        <v/>
      </c>
      <c r="AJ65" s="2" t="str">
        <f>IFERROR(VLOOKUP(Legend!$A63,Import!$A$2:$I$4000,3,FALSE),"")</f>
        <v/>
      </c>
      <c r="AK65" s="2" t="str">
        <f>IFERROR(VLOOKUP(Legend!$A63,Import!$A$2:$I$4000,7,FALSE),"")</f>
        <v/>
      </c>
      <c r="AL65" s="2" t="str">
        <f>IFERROR(VLOOKUP(Legend!$A63,Import!$A$2:$I$4000,4,FALSE),"")</f>
        <v/>
      </c>
      <c r="AM65" s="2" t="str">
        <f>IFERROR(VLOOKUP(Legend!$A63,Import!$A$2:$I$4000,8,FALSE),"")</f>
        <v/>
      </c>
      <c r="AN65" s="2" t="str">
        <f>IFERROR(VLOOKUP(Legend!$A63,Import!$A$2:$I$4000,9,FALSE),"")</f>
        <v/>
      </c>
      <c r="AO65" s="2" t="str">
        <f>IFERROR(VLOOKUP(Legend!$A63,Import!$A$2:$I$4000,5,FALSE),"")</f>
        <v/>
      </c>
      <c r="AP65" s="2" t="str">
        <f>IFERROR(VLOOKUP(Legend!$A63,Import!$A$2:$I$4000,6,FALSE),"")</f>
        <v/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IFERROR(VLOOKUP(Legend!$B64,Import!$A$2:$I$4000,2,FALSE),"")</f>
        <v/>
      </c>
      <c r="L66" s="2" t="str">
        <f>IFERROR(VLOOKUP(Legend!$B64,Import!$A$2:$I$4000,3,FALSE),"")</f>
        <v/>
      </c>
      <c r="M66" s="2" t="str">
        <f>IFERROR(VLOOKUP(Legend!$B64,Import!$A$2:$I$4000,7,FALSE),"")</f>
        <v/>
      </c>
      <c r="N66" s="2" t="str">
        <f>IFERROR(VLOOKUP(Legend!$B64,Import!$A$2:$I$4000,4,FALSE),"")</f>
        <v/>
      </c>
      <c r="O66" s="2" t="str">
        <f>IFERROR(VLOOKUP(Legend!$B64,Import!$A$2:$I$4000,8,FALSE),"")</f>
        <v/>
      </c>
      <c r="P66" s="2" t="str">
        <f>IFERROR(VLOOKUP(Legend!$B64,Import!$A$2:$I$4000,9,FALSE),"")</f>
        <v/>
      </c>
      <c r="Q66" s="2" t="str">
        <f>IFERROR(VLOOKUP(Legend!$B64,Import!$A$2:$I$4000,5,FALSE),"")</f>
        <v/>
      </c>
      <c r="R66" s="2" t="str">
        <f>IFERROR(VLOOKUP(Legend!$B64,Import!$A$2:$I$4000,6,FALSE),"")</f>
        <v/>
      </c>
      <c r="S66" s="28" t="str">
        <f>IFERROR(VLOOKUP(Legend!$C64,Import!$A$2:$I$4000,2,FALSE),"")</f>
        <v/>
      </c>
      <c r="T66" s="2" t="str">
        <f>IFERROR(VLOOKUP(Legend!$C64,Import!$A$2:$I$4000,3,FALSE),"")</f>
        <v/>
      </c>
      <c r="U66" s="2" t="str">
        <f>IFERROR(VLOOKUP(Legend!$C64,Import!$A$2:$I$4000,7,FALSE),"")</f>
        <v/>
      </c>
      <c r="V66" s="2" t="str">
        <f>IFERROR(VLOOKUP(Legend!$C64,Import!$A$2:$I$4000,4,FALSE),"")</f>
        <v/>
      </c>
      <c r="W66" s="2" t="str">
        <f>IFERROR(VLOOKUP(Legend!$C64,Import!$A$2:$I$4000,8,FALSE),"")</f>
        <v/>
      </c>
      <c r="X66" s="2" t="str">
        <f>IFERROR(VLOOKUP(Legend!$C64,Import!$A$2:$I$4000,9,FALSE),"")</f>
        <v/>
      </c>
      <c r="Y66" s="2" t="str">
        <f>IFERROR(VLOOKUP(Legend!$C64,Import!$A$2:$I$4000,5,FALSE),"")</f>
        <v/>
      </c>
      <c r="Z66" s="2" t="str">
        <f>IFERROR(VLOOKUP(Legend!$C64,Import!$A$2:$I$4000,6,FALSE),"")</f>
        <v/>
      </c>
      <c r="AA66" s="28" t="str">
        <f>IFERROR(VLOOKUP(Legend!$D64,Import!$A$2:$I$4000,2,FALSE),"")</f>
        <v/>
      </c>
      <c r="AB66" s="2" t="str">
        <f>IFERROR(VLOOKUP(Legend!$D64,Import!$A$2:$I$4000,3,FALSE),"")</f>
        <v/>
      </c>
      <c r="AC66" s="2" t="str">
        <f>IFERROR(VLOOKUP(Legend!$D64,Import!$A$2:$I$4000,7,FALSE),"")</f>
        <v/>
      </c>
      <c r="AD66" s="2" t="str">
        <f>IFERROR(VLOOKUP(Legend!$D64,Import!$A$2:$I$4000,4,FALSE),"")</f>
        <v/>
      </c>
      <c r="AE66" s="2" t="str">
        <f>IFERROR(VLOOKUP(Legend!$D64,Import!$A$2:$I$4000,8,FALSE),"")</f>
        <v/>
      </c>
      <c r="AF66" s="2" t="str">
        <f>IFERROR(VLOOKUP(Legend!$D64,Import!$A$2:$I$4000,9,FALSE),"")</f>
        <v/>
      </c>
      <c r="AG66" s="2" t="str">
        <f>IFERROR(VLOOKUP(Legend!$D64,Import!$A$2:$I$4000,5,FALSE),"")</f>
        <v/>
      </c>
      <c r="AH66" s="2" t="str">
        <f>IFERROR(VLOOKUP(Legend!$D64,Import!$A$2:$I$4000,6,FALSE),"")</f>
        <v/>
      </c>
      <c r="AI66" s="28" t="str">
        <f>IFERROR(VLOOKUP(Legend!$A64,Import!$A$2:$I$4000,2,FALSE),"")</f>
        <v/>
      </c>
      <c r="AJ66" s="2" t="str">
        <f>IFERROR(VLOOKUP(Legend!$A64,Import!$A$2:$I$4000,3,FALSE),"")</f>
        <v/>
      </c>
      <c r="AK66" s="2" t="str">
        <f>IFERROR(VLOOKUP(Legend!$A64,Import!$A$2:$I$4000,7,FALSE),"")</f>
        <v/>
      </c>
      <c r="AL66" s="2" t="str">
        <f>IFERROR(VLOOKUP(Legend!$A64,Import!$A$2:$I$4000,4,FALSE),"")</f>
        <v/>
      </c>
      <c r="AM66" s="2" t="str">
        <f>IFERROR(VLOOKUP(Legend!$A64,Import!$A$2:$I$4000,8,FALSE),"")</f>
        <v/>
      </c>
      <c r="AN66" s="2" t="str">
        <f>IFERROR(VLOOKUP(Legend!$A64,Import!$A$2:$I$4000,9,FALSE),"")</f>
        <v/>
      </c>
      <c r="AO66" s="2" t="str">
        <f>IFERROR(VLOOKUP(Legend!$A64,Import!$A$2:$I$4000,5,FALSE),"")</f>
        <v/>
      </c>
      <c r="AP66" s="2" t="str">
        <f>IFERROR(VLOOKUP(Legend!$A64,Import!$A$2:$I$4000,6,FALSE),"")</f>
        <v/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 t="str">
        <f>IFERROR(VLOOKUP(Legend!$B65,Import!$A$2:$I$4000,2,FALSE),"")</f>
        <v/>
      </c>
      <c r="L67" s="2" t="str">
        <f>IFERROR(VLOOKUP(Legend!$B65,Import!$A$2:$I$4000,3,FALSE),"")</f>
        <v/>
      </c>
      <c r="M67" s="2" t="str">
        <f>IFERROR(VLOOKUP(Legend!$B65,Import!$A$2:$I$4000,7,FALSE),"")</f>
        <v/>
      </c>
      <c r="N67" s="2" t="str">
        <f>IFERROR(VLOOKUP(Legend!$B65,Import!$A$2:$I$4000,4,FALSE),"")</f>
        <v/>
      </c>
      <c r="O67" s="2" t="str">
        <f>IFERROR(VLOOKUP(Legend!$B65,Import!$A$2:$I$4000,8,FALSE),"")</f>
        <v/>
      </c>
      <c r="P67" s="2" t="str">
        <f>IFERROR(VLOOKUP(Legend!$B65,Import!$A$2:$I$4000,9,FALSE),"")</f>
        <v/>
      </c>
      <c r="Q67" s="2" t="str">
        <f>IFERROR(VLOOKUP(Legend!$B65,Import!$A$2:$I$4000,5,FALSE),"")</f>
        <v/>
      </c>
      <c r="R67" s="2" t="str">
        <f>IFERROR(VLOOKUP(Legend!$B65,Import!$A$2:$I$4000,6,FALSE),"")</f>
        <v/>
      </c>
      <c r="S67" s="28" t="str">
        <f>IFERROR(VLOOKUP(Legend!$C65,Import!$A$2:$I$4000,2,FALSE),"")</f>
        <v/>
      </c>
      <c r="T67" s="2" t="str">
        <f>IFERROR(VLOOKUP(Legend!$C65,Import!$A$2:$I$4000,3,FALSE),"")</f>
        <v/>
      </c>
      <c r="U67" s="2" t="str">
        <f>IFERROR(VLOOKUP(Legend!$C65,Import!$A$2:$I$4000,7,FALSE),"")</f>
        <v/>
      </c>
      <c r="V67" s="2" t="str">
        <f>IFERROR(VLOOKUP(Legend!$C65,Import!$A$2:$I$4000,4,FALSE),"")</f>
        <v/>
      </c>
      <c r="W67" s="2" t="str">
        <f>IFERROR(VLOOKUP(Legend!$C65,Import!$A$2:$I$4000,8,FALSE),"")</f>
        <v/>
      </c>
      <c r="X67" s="2" t="str">
        <f>IFERROR(VLOOKUP(Legend!$C65,Import!$A$2:$I$4000,9,FALSE),"")</f>
        <v/>
      </c>
      <c r="Y67" s="2" t="str">
        <f>IFERROR(VLOOKUP(Legend!$C65,Import!$A$2:$I$4000,5,FALSE),"")</f>
        <v/>
      </c>
      <c r="Z67" s="2" t="str">
        <f>IFERROR(VLOOKUP(Legend!$C65,Import!$A$2:$I$4000,6,FALSE),"")</f>
        <v/>
      </c>
      <c r="AA67" s="28" t="str">
        <f>IFERROR(VLOOKUP(Legend!$D65,Import!$A$2:$I$4000,2,FALSE),"")</f>
        <v/>
      </c>
      <c r="AB67" s="2" t="str">
        <f>IFERROR(VLOOKUP(Legend!$D65,Import!$A$2:$I$4000,3,FALSE),"")</f>
        <v/>
      </c>
      <c r="AC67" s="2" t="str">
        <f>IFERROR(VLOOKUP(Legend!$D65,Import!$A$2:$I$4000,7,FALSE),"")</f>
        <v/>
      </c>
      <c r="AD67" s="2" t="str">
        <f>IFERROR(VLOOKUP(Legend!$D65,Import!$A$2:$I$4000,4,FALSE),"")</f>
        <v/>
      </c>
      <c r="AE67" s="2" t="str">
        <f>IFERROR(VLOOKUP(Legend!$D65,Import!$A$2:$I$4000,8,FALSE),"")</f>
        <v/>
      </c>
      <c r="AF67" s="2" t="str">
        <f>IFERROR(VLOOKUP(Legend!$D65,Import!$A$2:$I$4000,9,FALSE),"")</f>
        <v/>
      </c>
      <c r="AG67" s="2" t="str">
        <f>IFERROR(VLOOKUP(Legend!$D65,Import!$A$2:$I$4000,5,FALSE),"")</f>
        <v/>
      </c>
      <c r="AH67" s="2" t="str">
        <f>IFERROR(VLOOKUP(Legend!$D65,Import!$A$2:$I$4000,6,FALSE),"")</f>
        <v/>
      </c>
      <c r="AI67" s="28" t="str">
        <f>IFERROR(VLOOKUP(Legend!$A65,Import!$A$2:$I$4000,2,FALSE),"")</f>
        <v/>
      </c>
      <c r="AJ67" s="2" t="str">
        <f>IFERROR(VLOOKUP(Legend!$A65,Import!$A$2:$I$4000,3,FALSE),"")</f>
        <v/>
      </c>
      <c r="AK67" s="2" t="str">
        <f>IFERROR(VLOOKUP(Legend!$A65,Import!$A$2:$I$4000,7,FALSE),"")</f>
        <v/>
      </c>
      <c r="AL67" s="2" t="str">
        <f>IFERROR(VLOOKUP(Legend!$A65,Import!$A$2:$I$4000,4,FALSE),"")</f>
        <v/>
      </c>
      <c r="AM67" s="2" t="str">
        <f>IFERROR(VLOOKUP(Legend!$A65,Import!$A$2:$I$4000,8,FALSE),"")</f>
        <v/>
      </c>
      <c r="AN67" s="2" t="str">
        <f>IFERROR(VLOOKUP(Legend!$A65,Import!$A$2:$I$4000,9,FALSE),"")</f>
        <v/>
      </c>
      <c r="AO67" s="2" t="str">
        <f>IFERROR(VLOOKUP(Legend!$A65,Import!$A$2:$I$4000,5,FALSE),"")</f>
        <v/>
      </c>
      <c r="AP67" s="2" t="str">
        <f>IFERROR(VLOOKUP(Legend!$A65,Import!$A$2:$I$4000,6,FALSE),"")</f>
        <v/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IFERROR(VLOOKUP(Legend!$B66,Import!$A$2:$I$4000,2,FALSE),"")</f>
        <v/>
      </c>
      <c r="L68" s="2" t="str">
        <f>IFERROR(VLOOKUP(Legend!$B66,Import!$A$2:$I$4000,3,FALSE),"")</f>
        <v/>
      </c>
      <c r="M68" s="2" t="str">
        <f>IFERROR(VLOOKUP(Legend!$B66,Import!$A$2:$I$4000,7,FALSE),"")</f>
        <v/>
      </c>
      <c r="N68" s="2" t="str">
        <f>IFERROR(VLOOKUP(Legend!$B66,Import!$A$2:$I$4000,4,FALSE),"")</f>
        <v/>
      </c>
      <c r="O68" s="2" t="str">
        <f>IFERROR(VLOOKUP(Legend!$B66,Import!$A$2:$I$4000,8,FALSE),"")</f>
        <v/>
      </c>
      <c r="P68" s="2" t="str">
        <f>IFERROR(VLOOKUP(Legend!$B66,Import!$A$2:$I$4000,9,FALSE),"")</f>
        <v/>
      </c>
      <c r="Q68" s="2" t="str">
        <f>IFERROR(VLOOKUP(Legend!$B66,Import!$A$2:$I$4000,5,FALSE),"")</f>
        <v/>
      </c>
      <c r="R68" s="2" t="str">
        <f>IFERROR(VLOOKUP(Legend!$B66,Import!$A$2:$I$4000,6,FALSE),"")</f>
        <v/>
      </c>
      <c r="S68" s="28" t="str">
        <f>IFERROR(VLOOKUP(Legend!$C66,Import!$A$2:$I$4000,2,FALSE),"")</f>
        <v/>
      </c>
      <c r="T68" s="2" t="str">
        <f>IFERROR(VLOOKUP(Legend!$C66,Import!$A$2:$I$4000,3,FALSE),"")</f>
        <v/>
      </c>
      <c r="U68" s="2" t="str">
        <f>IFERROR(VLOOKUP(Legend!$C66,Import!$A$2:$I$4000,7,FALSE),"")</f>
        <v/>
      </c>
      <c r="V68" s="2" t="str">
        <f>IFERROR(VLOOKUP(Legend!$C66,Import!$A$2:$I$4000,4,FALSE),"")</f>
        <v/>
      </c>
      <c r="W68" s="2" t="str">
        <f>IFERROR(VLOOKUP(Legend!$C66,Import!$A$2:$I$4000,8,FALSE),"")</f>
        <v/>
      </c>
      <c r="X68" s="2" t="str">
        <f>IFERROR(VLOOKUP(Legend!$C66,Import!$A$2:$I$4000,9,FALSE),"")</f>
        <v/>
      </c>
      <c r="Y68" s="2" t="str">
        <f>IFERROR(VLOOKUP(Legend!$C66,Import!$A$2:$I$4000,5,FALSE),"")</f>
        <v/>
      </c>
      <c r="Z68" s="2" t="str">
        <f>IFERROR(VLOOKUP(Legend!$C66,Import!$A$2:$I$4000,6,FALSE),"")</f>
        <v/>
      </c>
      <c r="AA68" s="28" t="str">
        <f>IFERROR(VLOOKUP(Legend!$D66,Import!$A$2:$I$4000,2,FALSE),"")</f>
        <v/>
      </c>
      <c r="AB68" s="2" t="str">
        <f>IFERROR(VLOOKUP(Legend!$D66,Import!$A$2:$I$4000,3,FALSE),"")</f>
        <v/>
      </c>
      <c r="AC68" s="2" t="str">
        <f>IFERROR(VLOOKUP(Legend!$D66,Import!$A$2:$I$4000,7,FALSE),"")</f>
        <v/>
      </c>
      <c r="AD68" s="2" t="str">
        <f>IFERROR(VLOOKUP(Legend!$D66,Import!$A$2:$I$4000,4,FALSE),"")</f>
        <v/>
      </c>
      <c r="AE68" s="2" t="str">
        <f>IFERROR(VLOOKUP(Legend!$D66,Import!$A$2:$I$4000,8,FALSE),"")</f>
        <v/>
      </c>
      <c r="AF68" s="2" t="str">
        <f>IFERROR(VLOOKUP(Legend!$D66,Import!$A$2:$I$4000,9,FALSE),"")</f>
        <v/>
      </c>
      <c r="AG68" s="2" t="str">
        <f>IFERROR(VLOOKUP(Legend!$D66,Import!$A$2:$I$4000,5,FALSE),"")</f>
        <v/>
      </c>
      <c r="AH68" s="2" t="str">
        <f>IFERROR(VLOOKUP(Legend!$D66,Import!$A$2:$I$4000,6,FALSE),"")</f>
        <v/>
      </c>
      <c r="AI68" s="28" t="str">
        <f>IFERROR(VLOOKUP(Legend!$A66,Import!$A$2:$I$4000,2,FALSE),"")</f>
        <v/>
      </c>
      <c r="AJ68" s="2" t="str">
        <f>IFERROR(VLOOKUP(Legend!$A66,Import!$A$2:$I$4000,3,FALSE),"")</f>
        <v/>
      </c>
      <c r="AK68" s="2" t="str">
        <f>IFERROR(VLOOKUP(Legend!$A66,Import!$A$2:$I$4000,7,FALSE),"")</f>
        <v/>
      </c>
      <c r="AL68" s="2" t="str">
        <f>IFERROR(VLOOKUP(Legend!$A66,Import!$A$2:$I$4000,4,FALSE),"")</f>
        <v/>
      </c>
      <c r="AM68" s="2" t="str">
        <f>IFERROR(VLOOKUP(Legend!$A66,Import!$A$2:$I$4000,8,FALSE),"")</f>
        <v/>
      </c>
      <c r="AN68" s="2" t="str">
        <f>IFERROR(VLOOKUP(Legend!$A66,Import!$A$2:$I$4000,9,FALSE),"")</f>
        <v/>
      </c>
      <c r="AO68" s="2" t="str">
        <f>IFERROR(VLOOKUP(Legend!$A66,Import!$A$2:$I$4000,5,FALSE),"")</f>
        <v/>
      </c>
      <c r="AP68" s="2" t="str">
        <f>IFERROR(VLOOKUP(Legend!$A66,Import!$A$2:$I$4000,6,FALSE),"")</f>
        <v/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 t="str">
        <f>IFERROR(VLOOKUP(Legend!$B67,Import!$A$2:$I$4000,2,FALSE),"")</f>
        <v/>
      </c>
      <c r="L69" s="2" t="str">
        <f>IFERROR(VLOOKUP(Legend!$B67,Import!$A$2:$I$4000,3,FALSE),"")</f>
        <v/>
      </c>
      <c r="M69" s="2" t="str">
        <f>IFERROR(VLOOKUP(Legend!$B67,Import!$A$2:$I$4000,7,FALSE),"")</f>
        <v/>
      </c>
      <c r="N69" s="2" t="str">
        <f>IFERROR(VLOOKUP(Legend!$B67,Import!$A$2:$I$4000,4,FALSE),"")</f>
        <v/>
      </c>
      <c r="O69" s="2" t="str">
        <f>IFERROR(VLOOKUP(Legend!$B67,Import!$A$2:$I$4000,8,FALSE),"")</f>
        <v/>
      </c>
      <c r="P69" s="2" t="str">
        <f>IFERROR(VLOOKUP(Legend!$B67,Import!$A$2:$I$4000,9,FALSE),"")</f>
        <v/>
      </c>
      <c r="Q69" s="2" t="str">
        <f>IFERROR(VLOOKUP(Legend!$B67,Import!$A$2:$I$4000,5,FALSE),"")</f>
        <v/>
      </c>
      <c r="R69" s="2" t="str">
        <f>IFERROR(VLOOKUP(Legend!$B67,Import!$A$2:$I$4000,6,FALSE),"")</f>
        <v/>
      </c>
      <c r="S69" s="28" t="str">
        <f>IFERROR(VLOOKUP(Legend!$C67,Import!$A$2:$I$4000,2,FALSE),"")</f>
        <v/>
      </c>
      <c r="T69" s="2" t="str">
        <f>IFERROR(VLOOKUP(Legend!$C67,Import!$A$2:$I$4000,3,FALSE),"")</f>
        <v/>
      </c>
      <c r="U69" s="2" t="str">
        <f>IFERROR(VLOOKUP(Legend!$C67,Import!$A$2:$I$4000,7,FALSE),"")</f>
        <v/>
      </c>
      <c r="V69" s="2" t="str">
        <f>IFERROR(VLOOKUP(Legend!$C67,Import!$A$2:$I$4000,4,FALSE),"")</f>
        <v/>
      </c>
      <c r="W69" s="2" t="str">
        <f>IFERROR(VLOOKUP(Legend!$C67,Import!$A$2:$I$4000,8,FALSE),"")</f>
        <v/>
      </c>
      <c r="X69" s="2" t="str">
        <f>IFERROR(VLOOKUP(Legend!$C67,Import!$A$2:$I$4000,9,FALSE),"")</f>
        <v/>
      </c>
      <c r="Y69" s="2" t="str">
        <f>IFERROR(VLOOKUP(Legend!$C67,Import!$A$2:$I$4000,5,FALSE),"")</f>
        <v/>
      </c>
      <c r="Z69" s="2" t="str">
        <f>IFERROR(VLOOKUP(Legend!$C67,Import!$A$2:$I$4000,6,FALSE),"")</f>
        <v/>
      </c>
      <c r="AA69" s="28" t="str">
        <f>IFERROR(VLOOKUP(Legend!$D67,Import!$A$2:$I$4000,2,FALSE),"")</f>
        <v/>
      </c>
      <c r="AB69" s="2" t="str">
        <f>IFERROR(VLOOKUP(Legend!$D67,Import!$A$2:$I$4000,3,FALSE),"")</f>
        <v/>
      </c>
      <c r="AC69" s="2" t="str">
        <f>IFERROR(VLOOKUP(Legend!$D67,Import!$A$2:$I$4000,7,FALSE),"")</f>
        <v/>
      </c>
      <c r="AD69" s="2" t="str">
        <f>IFERROR(VLOOKUP(Legend!$D67,Import!$A$2:$I$4000,4,FALSE),"")</f>
        <v/>
      </c>
      <c r="AE69" s="2" t="str">
        <f>IFERROR(VLOOKUP(Legend!$D67,Import!$A$2:$I$4000,8,FALSE),"")</f>
        <v/>
      </c>
      <c r="AF69" s="2" t="str">
        <f>IFERROR(VLOOKUP(Legend!$D67,Import!$A$2:$I$4000,9,FALSE),"")</f>
        <v/>
      </c>
      <c r="AG69" s="2" t="str">
        <f>IFERROR(VLOOKUP(Legend!$D67,Import!$A$2:$I$4000,5,FALSE),"")</f>
        <v/>
      </c>
      <c r="AH69" s="2" t="str">
        <f>IFERROR(VLOOKUP(Legend!$D67,Import!$A$2:$I$4000,6,FALSE),"")</f>
        <v/>
      </c>
      <c r="AI69" s="28" t="str">
        <f>IFERROR(VLOOKUP(Legend!$A67,Import!$A$2:$I$4000,2,FALSE),"")</f>
        <v/>
      </c>
      <c r="AJ69" s="2" t="str">
        <f>IFERROR(VLOOKUP(Legend!$A67,Import!$A$2:$I$4000,3,FALSE),"")</f>
        <v/>
      </c>
      <c r="AK69" s="2" t="str">
        <f>IFERROR(VLOOKUP(Legend!$A67,Import!$A$2:$I$4000,7,FALSE),"")</f>
        <v/>
      </c>
      <c r="AL69" s="2" t="str">
        <f>IFERROR(VLOOKUP(Legend!$A67,Import!$A$2:$I$4000,4,FALSE),"")</f>
        <v/>
      </c>
      <c r="AM69" s="2" t="str">
        <f>IFERROR(VLOOKUP(Legend!$A67,Import!$A$2:$I$4000,8,FALSE),"")</f>
        <v/>
      </c>
      <c r="AN69" s="2" t="str">
        <f>IFERROR(VLOOKUP(Legend!$A67,Import!$A$2:$I$4000,9,FALSE),"")</f>
        <v/>
      </c>
      <c r="AO69" s="2" t="str">
        <f>IFERROR(VLOOKUP(Legend!$A67,Import!$A$2:$I$4000,5,FALSE),"")</f>
        <v/>
      </c>
      <c r="AP69" s="2" t="str">
        <f>IFERROR(VLOOKUP(Legend!$A67,Import!$A$2:$I$4000,6,FALSE),"")</f>
        <v/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IFERROR(VLOOKUP(Legend!$B68,Import!$A$2:$I$4000,2,FALSE),"")</f>
        <v/>
      </c>
      <c r="L70" s="2" t="str">
        <f>IFERROR(VLOOKUP(Legend!$B68,Import!$A$2:$I$4000,3,FALSE),"")</f>
        <v/>
      </c>
      <c r="M70" s="2" t="str">
        <f>IFERROR(VLOOKUP(Legend!$B68,Import!$A$2:$I$4000,7,FALSE),"")</f>
        <v/>
      </c>
      <c r="N70" s="2" t="str">
        <f>IFERROR(VLOOKUP(Legend!$B68,Import!$A$2:$I$4000,4,FALSE),"")</f>
        <v/>
      </c>
      <c r="O70" s="2" t="str">
        <f>IFERROR(VLOOKUP(Legend!$B68,Import!$A$2:$I$4000,8,FALSE),"")</f>
        <v/>
      </c>
      <c r="P70" s="2" t="str">
        <f>IFERROR(VLOOKUP(Legend!$B68,Import!$A$2:$I$4000,9,FALSE),"")</f>
        <v/>
      </c>
      <c r="Q70" s="2" t="str">
        <f>IFERROR(VLOOKUP(Legend!$B68,Import!$A$2:$I$4000,5,FALSE),"")</f>
        <v/>
      </c>
      <c r="R70" s="2" t="str">
        <f>IFERROR(VLOOKUP(Legend!$B68,Import!$A$2:$I$4000,6,FALSE),"")</f>
        <v/>
      </c>
      <c r="S70" s="28" t="str">
        <f>IFERROR(VLOOKUP(Legend!$C68,Import!$A$2:$I$4000,2,FALSE),"")</f>
        <v/>
      </c>
      <c r="T70" s="2" t="str">
        <f>IFERROR(VLOOKUP(Legend!$C68,Import!$A$2:$I$4000,3,FALSE),"")</f>
        <v/>
      </c>
      <c r="U70" s="2" t="str">
        <f>IFERROR(VLOOKUP(Legend!$C68,Import!$A$2:$I$4000,7,FALSE),"")</f>
        <v/>
      </c>
      <c r="V70" s="2" t="str">
        <f>IFERROR(VLOOKUP(Legend!$C68,Import!$A$2:$I$4000,4,FALSE),"")</f>
        <v/>
      </c>
      <c r="W70" s="2" t="str">
        <f>IFERROR(VLOOKUP(Legend!$C68,Import!$A$2:$I$4000,8,FALSE),"")</f>
        <v/>
      </c>
      <c r="X70" s="2" t="str">
        <f>IFERROR(VLOOKUP(Legend!$C68,Import!$A$2:$I$4000,9,FALSE),"")</f>
        <v/>
      </c>
      <c r="Y70" s="2" t="str">
        <f>IFERROR(VLOOKUP(Legend!$C68,Import!$A$2:$I$4000,5,FALSE),"")</f>
        <v/>
      </c>
      <c r="Z70" s="2" t="str">
        <f>IFERROR(VLOOKUP(Legend!$C68,Import!$A$2:$I$4000,6,FALSE),"")</f>
        <v/>
      </c>
      <c r="AA70" s="28" t="str">
        <f>IFERROR(VLOOKUP(Legend!$D68,Import!$A$2:$I$4000,2,FALSE),"")</f>
        <v/>
      </c>
      <c r="AB70" s="2" t="str">
        <f>IFERROR(VLOOKUP(Legend!$D68,Import!$A$2:$I$4000,3,FALSE),"")</f>
        <v/>
      </c>
      <c r="AC70" s="2" t="str">
        <f>IFERROR(VLOOKUP(Legend!$D68,Import!$A$2:$I$4000,7,FALSE),"")</f>
        <v/>
      </c>
      <c r="AD70" s="2" t="str">
        <f>IFERROR(VLOOKUP(Legend!$D68,Import!$A$2:$I$4000,4,FALSE),"")</f>
        <v/>
      </c>
      <c r="AE70" s="2" t="str">
        <f>IFERROR(VLOOKUP(Legend!$D68,Import!$A$2:$I$4000,8,FALSE),"")</f>
        <v/>
      </c>
      <c r="AF70" s="2" t="str">
        <f>IFERROR(VLOOKUP(Legend!$D68,Import!$A$2:$I$4000,9,FALSE),"")</f>
        <v/>
      </c>
      <c r="AG70" s="2" t="str">
        <f>IFERROR(VLOOKUP(Legend!$D68,Import!$A$2:$I$4000,5,FALSE),"")</f>
        <v/>
      </c>
      <c r="AH70" s="2" t="str">
        <f>IFERROR(VLOOKUP(Legend!$D68,Import!$A$2:$I$4000,6,FALSE),"")</f>
        <v/>
      </c>
      <c r="AI70" s="28" t="str">
        <f>IFERROR(VLOOKUP(Legend!$A68,Import!$A$2:$I$4000,2,FALSE),"")</f>
        <v/>
      </c>
      <c r="AJ70" s="2" t="str">
        <f>IFERROR(VLOOKUP(Legend!$A68,Import!$A$2:$I$4000,3,FALSE),"")</f>
        <v/>
      </c>
      <c r="AK70" s="2" t="str">
        <f>IFERROR(VLOOKUP(Legend!$A68,Import!$A$2:$I$4000,7,FALSE),"")</f>
        <v/>
      </c>
      <c r="AL70" s="2" t="str">
        <f>IFERROR(VLOOKUP(Legend!$A68,Import!$A$2:$I$4000,4,FALSE),"")</f>
        <v/>
      </c>
      <c r="AM70" s="2" t="str">
        <f>IFERROR(VLOOKUP(Legend!$A68,Import!$A$2:$I$4000,8,FALSE),"")</f>
        <v/>
      </c>
      <c r="AN70" s="2" t="str">
        <f>IFERROR(VLOOKUP(Legend!$A68,Import!$A$2:$I$4000,9,FALSE),"")</f>
        <v/>
      </c>
      <c r="AO70" s="2" t="str">
        <f>IFERROR(VLOOKUP(Legend!$A68,Import!$A$2:$I$4000,5,FALSE),"")</f>
        <v/>
      </c>
      <c r="AP70" s="2" t="str">
        <f>IFERROR(VLOOKUP(Legend!$A68,Import!$A$2:$I$4000,6,FALSE),"")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IFERROR(VLOOKUP(Legend!$B69,Import!$A$2:$I$4000,2,FALSE),"")</f>
        <v/>
      </c>
      <c r="L71" s="2" t="str">
        <f>IFERROR(VLOOKUP(Legend!$B69,Import!$A$2:$I$4000,3,FALSE),"")</f>
        <v/>
      </c>
      <c r="M71" s="2" t="str">
        <f>IFERROR(VLOOKUP(Legend!$B69,Import!$A$2:$I$4000,7,FALSE),"")</f>
        <v/>
      </c>
      <c r="N71" s="2" t="str">
        <f>IFERROR(VLOOKUP(Legend!$B69,Import!$A$2:$I$4000,4,FALSE),"")</f>
        <v/>
      </c>
      <c r="O71" s="2" t="str">
        <f>IFERROR(VLOOKUP(Legend!$B69,Import!$A$2:$I$4000,8,FALSE),"")</f>
        <v/>
      </c>
      <c r="P71" s="2" t="str">
        <f>IFERROR(VLOOKUP(Legend!$B69,Import!$A$2:$I$4000,9,FALSE),"")</f>
        <v/>
      </c>
      <c r="Q71" s="2" t="str">
        <f>IFERROR(VLOOKUP(Legend!$B69,Import!$A$2:$I$4000,5,FALSE),"")</f>
        <v/>
      </c>
      <c r="R71" s="2" t="str">
        <f>IFERROR(VLOOKUP(Legend!$B69,Import!$A$2:$I$4000,6,FALSE),"")</f>
        <v/>
      </c>
      <c r="S71" s="28" t="str">
        <f>IFERROR(VLOOKUP(Legend!$C69,Import!$A$2:$I$4000,2,FALSE),"")</f>
        <v/>
      </c>
      <c r="T71" s="2" t="str">
        <f>IFERROR(VLOOKUP(Legend!$C69,Import!$A$2:$I$4000,3,FALSE),"")</f>
        <v/>
      </c>
      <c r="U71" s="2" t="str">
        <f>IFERROR(VLOOKUP(Legend!$C69,Import!$A$2:$I$4000,7,FALSE),"")</f>
        <v/>
      </c>
      <c r="V71" s="2" t="str">
        <f>IFERROR(VLOOKUP(Legend!$C69,Import!$A$2:$I$4000,4,FALSE),"")</f>
        <v/>
      </c>
      <c r="W71" s="2" t="str">
        <f>IFERROR(VLOOKUP(Legend!$C69,Import!$A$2:$I$4000,8,FALSE),"")</f>
        <v/>
      </c>
      <c r="X71" s="2" t="str">
        <f>IFERROR(VLOOKUP(Legend!$C69,Import!$A$2:$I$4000,9,FALSE),"")</f>
        <v/>
      </c>
      <c r="Y71" s="2" t="str">
        <f>IFERROR(VLOOKUP(Legend!$C69,Import!$A$2:$I$4000,5,FALSE),"")</f>
        <v/>
      </c>
      <c r="Z71" s="2" t="str">
        <f>IFERROR(VLOOKUP(Legend!$C69,Import!$A$2:$I$4000,6,FALSE),"")</f>
        <v/>
      </c>
      <c r="AA71" s="28" t="str">
        <f>IFERROR(VLOOKUP(Legend!$D69,Import!$A$2:$I$4000,2,FALSE),"")</f>
        <v/>
      </c>
      <c r="AB71" s="2" t="str">
        <f>IFERROR(VLOOKUP(Legend!$D69,Import!$A$2:$I$4000,3,FALSE),"")</f>
        <v/>
      </c>
      <c r="AC71" s="2" t="str">
        <f>IFERROR(VLOOKUP(Legend!$D69,Import!$A$2:$I$4000,7,FALSE),"")</f>
        <v/>
      </c>
      <c r="AD71" s="2" t="str">
        <f>IFERROR(VLOOKUP(Legend!$D69,Import!$A$2:$I$4000,4,FALSE),"")</f>
        <v/>
      </c>
      <c r="AE71" s="2" t="str">
        <f>IFERROR(VLOOKUP(Legend!$D69,Import!$A$2:$I$4000,8,FALSE),"")</f>
        <v/>
      </c>
      <c r="AF71" s="2" t="str">
        <f>IFERROR(VLOOKUP(Legend!$D69,Import!$A$2:$I$4000,9,FALSE),"")</f>
        <v/>
      </c>
      <c r="AG71" s="2" t="str">
        <f>IFERROR(VLOOKUP(Legend!$D69,Import!$A$2:$I$4000,5,FALSE),"")</f>
        <v/>
      </c>
      <c r="AH71" s="2" t="str">
        <f>IFERROR(VLOOKUP(Legend!$D69,Import!$A$2:$I$4000,6,FALSE),"")</f>
        <v/>
      </c>
      <c r="AI71" s="28" t="str">
        <f>IFERROR(VLOOKUP(Legend!$A69,Import!$A$2:$I$4000,2,FALSE),"")</f>
        <v/>
      </c>
      <c r="AJ71" s="2" t="str">
        <f>IFERROR(VLOOKUP(Legend!$A69,Import!$A$2:$I$4000,3,FALSE),"")</f>
        <v/>
      </c>
      <c r="AK71" s="2" t="str">
        <f>IFERROR(VLOOKUP(Legend!$A69,Import!$A$2:$I$4000,7,FALSE),"")</f>
        <v/>
      </c>
      <c r="AL71" s="2" t="str">
        <f>IFERROR(VLOOKUP(Legend!$A69,Import!$A$2:$I$4000,4,FALSE),"")</f>
        <v/>
      </c>
      <c r="AM71" s="2" t="str">
        <f>IFERROR(VLOOKUP(Legend!$A69,Import!$A$2:$I$4000,8,FALSE),"")</f>
        <v/>
      </c>
      <c r="AN71" s="2" t="str">
        <f>IFERROR(VLOOKUP(Legend!$A69,Import!$A$2:$I$4000,9,FALSE),"")</f>
        <v/>
      </c>
      <c r="AO71" s="2" t="str">
        <f>IFERROR(VLOOKUP(Legend!$A69,Import!$A$2:$I$4000,5,FALSE),"")</f>
        <v/>
      </c>
      <c r="AP71" s="2" t="str">
        <f>IFERROR(VLOOKUP(Legend!$A69,Import!$A$2:$I$4000,6,FALSE),"")</f>
        <v/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IFERROR(VLOOKUP(Legend!$B70,Import!$A$2:$I$4000,2,FALSE),"")</f>
        <v/>
      </c>
      <c r="L72" s="2" t="str">
        <f>IFERROR(VLOOKUP(Legend!$B70,Import!$A$2:$I$4000,3,FALSE),"")</f>
        <v/>
      </c>
      <c r="M72" s="2" t="str">
        <f>IFERROR(VLOOKUP(Legend!$B70,Import!$A$2:$I$4000,7,FALSE),"")</f>
        <v/>
      </c>
      <c r="N72" s="2" t="str">
        <f>IFERROR(VLOOKUP(Legend!$B70,Import!$A$2:$I$4000,4,FALSE),"")</f>
        <v/>
      </c>
      <c r="O72" s="2" t="str">
        <f>IFERROR(VLOOKUP(Legend!$B70,Import!$A$2:$I$4000,8,FALSE),"")</f>
        <v/>
      </c>
      <c r="P72" s="2" t="str">
        <f>IFERROR(VLOOKUP(Legend!$B70,Import!$A$2:$I$4000,9,FALSE),"")</f>
        <v/>
      </c>
      <c r="Q72" s="2" t="str">
        <f>IFERROR(VLOOKUP(Legend!$B70,Import!$A$2:$I$4000,5,FALSE),"")</f>
        <v/>
      </c>
      <c r="R72" s="2" t="str">
        <f>IFERROR(VLOOKUP(Legend!$B70,Import!$A$2:$I$4000,6,FALSE),"")</f>
        <v/>
      </c>
      <c r="S72" s="28" t="str">
        <f>IFERROR(VLOOKUP(Legend!$C70,Import!$A$2:$I$4000,2,FALSE),"")</f>
        <v/>
      </c>
      <c r="T72" s="2" t="str">
        <f>IFERROR(VLOOKUP(Legend!$C70,Import!$A$2:$I$4000,3,FALSE),"")</f>
        <v/>
      </c>
      <c r="U72" s="2" t="str">
        <f>IFERROR(VLOOKUP(Legend!$C70,Import!$A$2:$I$4000,7,FALSE),"")</f>
        <v/>
      </c>
      <c r="V72" s="2" t="str">
        <f>IFERROR(VLOOKUP(Legend!$C70,Import!$A$2:$I$4000,4,FALSE),"")</f>
        <v/>
      </c>
      <c r="W72" s="2" t="str">
        <f>IFERROR(VLOOKUP(Legend!$C70,Import!$A$2:$I$4000,8,FALSE),"")</f>
        <v/>
      </c>
      <c r="X72" s="2" t="str">
        <f>IFERROR(VLOOKUP(Legend!$C70,Import!$A$2:$I$4000,9,FALSE),"")</f>
        <v/>
      </c>
      <c r="Y72" s="2" t="str">
        <f>IFERROR(VLOOKUP(Legend!$C70,Import!$A$2:$I$4000,5,FALSE),"")</f>
        <v/>
      </c>
      <c r="Z72" s="2" t="str">
        <f>IFERROR(VLOOKUP(Legend!$C70,Import!$A$2:$I$4000,6,FALSE),"")</f>
        <v/>
      </c>
      <c r="AA72" s="28" t="str">
        <f>IFERROR(VLOOKUP(Legend!$D70,Import!$A$2:$I$4000,2,FALSE),"")</f>
        <v/>
      </c>
      <c r="AB72" s="2" t="str">
        <f>IFERROR(VLOOKUP(Legend!$D70,Import!$A$2:$I$4000,3,FALSE),"")</f>
        <v/>
      </c>
      <c r="AC72" s="2" t="str">
        <f>IFERROR(VLOOKUP(Legend!$D70,Import!$A$2:$I$4000,7,FALSE),"")</f>
        <v/>
      </c>
      <c r="AD72" s="2" t="str">
        <f>IFERROR(VLOOKUP(Legend!$D70,Import!$A$2:$I$4000,4,FALSE),"")</f>
        <v/>
      </c>
      <c r="AE72" s="2" t="str">
        <f>IFERROR(VLOOKUP(Legend!$D70,Import!$A$2:$I$4000,8,FALSE),"")</f>
        <v/>
      </c>
      <c r="AF72" s="2" t="str">
        <f>IFERROR(VLOOKUP(Legend!$D70,Import!$A$2:$I$4000,9,FALSE),"")</f>
        <v/>
      </c>
      <c r="AG72" s="2" t="str">
        <f>IFERROR(VLOOKUP(Legend!$D70,Import!$A$2:$I$4000,5,FALSE),"")</f>
        <v/>
      </c>
      <c r="AH72" s="2" t="str">
        <f>IFERROR(VLOOKUP(Legend!$D70,Import!$A$2:$I$4000,6,FALSE),"")</f>
        <v/>
      </c>
      <c r="AI72" s="28" t="str">
        <f>IFERROR(VLOOKUP(Legend!$A70,Import!$A$2:$I$4000,2,FALSE),"")</f>
        <v/>
      </c>
      <c r="AJ72" s="2" t="str">
        <f>IFERROR(VLOOKUP(Legend!$A70,Import!$A$2:$I$4000,3,FALSE),"")</f>
        <v/>
      </c>
      <c r="AK72" s="2" t="str">
        <f>IFERROR(VLOOKUP(Legend!$A70,Import!$A$2:$I$4000,7,FALSE),"")</f>
        <v/>
      </c>
      <c r="AL72" s="2" t="str">
        <f>IFERROR(VLOOKUP(Legend!$A70,Import!$A$2:$I$4000,4,FALSE),"")</f>
        <v/>
      </c>
      <c r="AM72" s="2" t="str">
        <f>IFERROR(VLOOKUP(Legend!$A70,Import!$A$2:$I$4000,8,FALSE),"")</f>
        <v/>
      </c>
      <c r="AN72" s="2" t="str">
        <f>IFERROR(VLOOKUP(Legend!$A70,Import!$A$2:$I$4000,9,FALSE),"")</f>
        <v/>
      </c>
      <c r="AO72" s="2" t="str">
        <f>IFERROR(VLOOKUP(Legend!$A70,Import!$A$2:$I$4000,5,FALSE),"")</f>
        <v/>
      </c>
      <c r="AP72" s="2" t="str">
        <f>IFERROR(VLOOKUP(Legend!$A70,Import!$A$2:$I$4000,6,FALSE),"")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IFERROR(VLOOKUP(Legend!$B71,Import!$A$2:$I$4000,2,FALSE),"")</f>
        <v/>
      </c>
      <c r="L73" s="2" t="str">
        <f>IFERROR(VLOOKUP(Legend!$B71,Import!$A$2:$I$4000,3,FALSE),"")</f>
        <v/>
      </c>
      <c r="M73" s="2" t="str">
        <f>IFERROR(VLOOKUP(Legend!$B71,Import!$A$2:$I$4000,7,FALSE),"")</f>
        <v/>
      </c>
      <c r="N73" s="2" t="str">
        <f>IFERROR(VLOOKUP(Legend!$B71,Import!$A$2:$I$4000,4,FALSE),"")</f>
        <v/>
      </c>
      <c r="O73" s="2" t="str">
        <f>IFERROR(VLOOKUP(Legend!$B71,Import!$A$2:$I$4000,8,FALSE),"")</f>
        <v/>
      </c>
      <c r="P73" s="2" t="str">
        <f>IFERROR(VLOOKUP(Legend!$B71,Import!$A$2:$I$4000,9,FALSE),"")</f>
        <v/>
      </c>
      <c r="Q73" s="2" t="str">
        <f>IFERROR(VLOOKUP(Legend!$B71,Import!$A$2:$I$4000,5,FALSE),"")</f>
        <v/>
      </c>
      <c r="R73" s="2" t="str">
        <f>IFERROR(VLOOKUP(Legend!$B71,Import!$A$2:$I$4000,6,FALSE),"")</f>
        <v/>
      </c>
      <c r="S73" s="28" t="str">
        <f>IFERROR(VLOOKUP(Legend!$C71,Import!$A$2:$I$4000,2,FALSE),"")</f>
        <v/>
      </c>
      <c r="T73" s="2" t="str">
        <f>IFERROR(VLOOKUP(Legend!$C71,Import!$A$2:$I$4000,3,FALSE),"")</f>
        <v/>
      </c>
      <c r="U73" s="2" t="str">
        <f>IFERROR(VLOOKUP(Legend!$C71,Import!$A$2:$I$4000,7,FALSE),"")</f>
        <v/>
      </c>
      <c r="V73" s="2" t="str">
        <f>IFERROR(VLOOKUP(Legend!$C71,Import!$A$2:$I$4000,4,FALSE),"")</f>
        <v/>
      </c>
      <c r="W73" s="2" t="str">
        <f>IFERROR(VLOOKUP(Legend!$C71,Import!$A$2:$I$4000,8,FALSE),"")</f>
        <v/>
      </c>
      <c r="X73" s="2" t="str">
        <f>IFERROR(VLOOKUP(Legend!$C71,Import!$A$2:$I$4000,9,FALSE),"")</f>
        <v/>
      </c>
      <c r="Y73" s="2" t="str">
        <f>IFERROR(VLOOKUP(Legend!$C71,Import!$A$2:$I$4000,5,FALSE),"")</f>
        <v/>
      </c>
      <c r="Z73" s="2" t="str">
        <f>IFERROR(VLOOKUP(Legend!$C71,Import!$A$2:$I$4000,6,FALSE),"")</f>
        <v/>
      </c>
      <c r="AA73" s="28" t="str">
        <f>IFERROR(VLOOKUP(Legend!$D71,Import!$A$2:$I$4000,2,FALSE),"")</f>
        <v/>
      </c>
      <c r="AB73" s="2" t="str">
        <f>IFERROR(VLOOKUP(Legend!$D71,Import!$A$2:$I$4000,3,FALSE),"")</f>
        <v/>
      </c>
      <c r="AC73" s="2" t="str">
        <f>IFERROR(VLOOKUP(Legend!$D71,Import!$A$2:$I$4000,7,FALSE),"")</f>
        <v/>
      </c>
      <c r="AD73" s="2" t="str">
        <f>IFERROR(VLOOKUP(Legend!$D71,Import!$A$2:$I$4000,4,FALSE),"")</f>
        <v/>
      </c>
      <c r="AE73" s="2" t="str">
        <f>IFERROR(VLOOKUP(Legend!$D71,Import!$A$2:$I$4000,8,FALSE),"")</f>
        <v/>
      </c>
      <c r="AF73" s="2" t="str">
        <f>IFERROR(VLOOKUP(Legend!$D71,Import!$A$2:$I$4000,9,FALSE),"")</f>
        <v/>
      </c>
      <c r="AG73" s="2" t="str">
        <f>IFERROR(VLOOKUP(Legend!$D71,Import!$A$2:$I$4000,5,FALSE),"")</f>
        <v/>
      </c>
      <c r="AH73" s="2" t="str">
        <f>IFERROR(VLOOKUP(Legend!$D71,Import!$A$2:$I$4000,6,FALSE),"")</f>
        <v/>
      </c>
      <c r="AI73" s="28" t="str">
        <f>IFERROR(VLOOKUP(Legend!$A71,Import!$A$2:$I$4000,2,FALSE),"")</f>
        <v/>
      </c>
      <c r="AJ73" s="2" t="str">
        <f>IFERROR(VLOOKUP(Legend!$A71,Import!$A$2:$I$4000,3,FALSE),"")</f>
        <v/>
      </c>
      <c r="AK73" s="2" t="str">
        <f>IFERROR(VLOOKUP(Legend!$A71,Import!$A$2:$I$4000,7,FALSE),"")</f>
        <v/>
      </c>
      <c r="AL73" s="2" t="str">
        <f>IFERROR(VLOOKUP(Legend!$A71,Import!$A$2:$I$4000,4,FALSE),"")</f>
        <v/>
      </c>
      <c r="AM73" s="2" t="str">
        <f>IFERROR(VLOOKUP(Legend!$A71,Import!$A$2:$I$4000,8,FALSE),"")</f>
        <v/>
      </c>
      <c r="AN73" s="2" t="str">
        <f>IFERROR(VLOOKUP(Legend!$A71,Import!$A$2:$I$4000,9,FALSE),"")</f>
        <v/>
      </c>
      <c r="AO73" s="2" t="str">
        <f>IFERROR(VLOOKUP(Legend!$A71,Import!$A$2:$I$4000,5,FALSE),"")</f>
        <v/>
      </c>
      <c r="AP73" s="2" t="str">
        <f>IFERROR(VLOOKUP(Legend!$A71,Import!$A$2:$I$4000,6,FALSE),"")</f>
        <v/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IFERROR(VLOOKUP(Legend!$B72,Import!$A$2:$I$4000,2,FALSE),"")</f>
        <v/>
      </c>
      <c r="L74" s="2" t="str">
        <f>IFERROR(VLOOKUP(Legend!$B72,Import!$A$2:$I$4000,3,FALSE),"")</f>
        <v/>
      </c>
      <c r="M74" s="2" t="str">
        <f>IFERROR(VLOOKUP(Legend!$B72,Import!$A$2:$I$4000,7,FALSE),"")</f>
        <v/>
      </c>
      <c r="N74" s="2" t="str">
        <f>IFERROR(VLOOKUP(Legend!$B72,Import!$A$2:$I$4000,4,FALSE),"")</f>
        <v/>
      </c>
      <c r="O74" s="2" t="str">
        <f>IFERROR(VLOOKUP(Legend!$B72,Import!$A$2:$I$4000,8,FALSE),"")</f>
        <v/>
      </c>
      <c r="P74" s="2" t="str">
        <f>IFERROR(VLOOKUP(Legend!$B72,Import!$A$2:$I$4000,9,FALSE),"")</f>
        <v/>
      </c>
      <c r="Q74" s="2" t="str">
        <f>IFERROR(VLOOKUP(Legend!$B72,Import!$A$2:$I$4000,5,FALSE),"")</f>
        <v/>
      </c>
      <c r="R74" s="2" t="str">
        <f>IFERROR(VLOOKUP(Legend!$B72,Import!$A$2:$I$4000,6,FALSE),"")</f>
        <v/>
      </c>
      <c r="S74" s="28" t="str">
        <f>IFERROR(VLOOKUP(Legend!$C72,Import!$A$2:$I$4000,2,FALSE),"")</f>
        <v/>
      </c>
      <c r="T74" s="2" t="str">
        <f>IFERROR(VLOOKUP(Legend!$C72,Import!$A$2:$I$4000,3,FALSE),"")</f>
        <v/>
      </c>
      <c r="U74" s="2" t="str">
        <f>IFERROR(VLOOKUP(Legend!$C72,Import!$A$2:$I$4000,7,FALSE),"")</f>
        <v/>
      </c>
      <c r="V74" s="2" t="str">
        <f>IFERROR(VLOOKUP(Legend!$C72,Import!$A$2:$I$4000,4,FALSE),"")</f>
        <v/>
      </c>
      <c r="W74" s="2" t="str">
        <f>IFERROR(VLOOKUP(Legend!$C72,Import!$A$2:$I$4000,8,FALSE),"")</f>
        <v/>
      </c>
      <c r="X74" s="2" t="str">
        <f>IFERROR(VLOOKUP(Legend!$C72,Import!$A$2:$I$4000,9,FALSE),"")</f>
        <v/>
      </c>
      <c r="Y74" s="2" t="str">
        <f>IFERROR(VLOOKUP(Legend!$C72,Import!$A$2:$I$4000,5,FALSE),"")</f>
        <v/>
      </c>
      <c r="Z74" s="2" t="str">
        <f>IFERROR(VLOOKUP(Legend!$C72,Import!$A$2:$I$4000,6,FALSE),"")</f>
        <v/>
      </c>
      <c r="AA74" s="28" t="str">
        <f>IFERROR(VLOOKUP(Legend!$D72,Import!$A$2:$I$4000,2,FALSE),"")</f>
        <v/>
      </c>
      <c r="AB74" s="2" t="str">
        <f>IFERROR(VLOOKUP(Legend!$D72,Import!$A$2:$I$4000,3,FALSE),"")</f>
        <v/>
      </c>
      <c r="AC74" s="2" t="str">
        <f>IFERROR(VLOOKUP(Legend!$D72,Import!$A$2:$I$4000,7,FALSE),"")</f>
        <v/>
      </c>
      <c r="AD74" s="2" t="str">
        <f>IFERROR(VLOOKUP(Legend!$D72,Import!$A$2:$I$4000,4,FALSE),"")</f>
        <v/>
      </c>
      <c r="AE74" s="2" t="str">
        <f>IFERROR(VLOOKUP(Legend!$D72,Import!$A$2:$I$4000,8,FALSE),"")</f>
        <v/>
      </c>
      <c r="AF74" s="2" t="str">
        <f>IFERROR(VLOOKUP(Legend!$D72,Import!$A$2:$I$4000,9,FALSE),"")</f>
        <v/>
      </c>
      <c r="AG74" s="2" t="str">
        <f>IFERROR(VLOOKUP(Legend!$D72,Import!$A$2:$I$4000,5,FALSE),"")</f>
        <v/>
      </c>
      <c r="AH74" s="2" t="str">
        <f>IFERROR(VLOOKUP(Legend!$D72,Import!$A$2:$I$4000,6,FALSE),"")</f>
        <v/>
      </c>
      <c r="AI74" s="28" t="str">
        <f>IFERROR(VLOOKUP(Legend!$A72,Import!$A$2:$I$4000,2,FALSE),"")</f>
        <v/>
      </c>
      <c r="AJ74" s="2" t="str">
        <f>IFERROR(VLOOKUP(Legend!$A72,Import!$A$2:$I$4000,3,FALSE),"")</f>
        <v/>
      </c>
      <c r="AK74" s="2" t="str">
        <f>IFERROR(VLOOKUP(Legend!$A72,Import!$A$2:$I$4000,7,FALSE),"")</f>
        <v/>
      </c>
      <c r="AL74" s="2" t="str">
        <f>IFERROR(VLOOKUP(Legend!$A72,Import!$A$2:$I$4000,4,FALSE),"")</f>
        <v/>
      </c>
      <c r="AM74" s="2" t="str">
        <f>IFERROR(VLOOKUP(Legend!$A72,Import!$A$2:$I$4000,8,FALSE),"")</f>
        <v/>
      </c>
      <c r="AN74" s="2" t="str">
        <f>IFERROR(VLOOKUP(Legend!$A72,Import!$A$2:$I$4000,9,FALSE),"")</f>
        <v/>
      </c>
      <c r="AO74" s="2" t="str">
        <f>IFERROR(VLOOKUP(Legend!$A72,Import!$A$2:$I$4000,5,FALSE),"")</f>
        <v/>
      </c>
      <c r="AP74" s="2" t="str">
        <f>IFERROR(VLOOKUP(Legend!$A72,Import!$A$2:$I$4000,6,FALSE),"")</f>
        <v/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IFERROR(VLOOKUP(Legend!$B73,Import!$A$2:$I$4000,2,FALSE),"")</f>
        <v/>
      </c>
      <c r="L75" s="2" t="str">
        <f>IFERROR(VLOOKUP(Legend!$B73,Import!$A$2:$I$4000,3,FALSE),"")</f>
        <v/>
      </c>
      <c r="M75" s="2" t="str">
        <f>IFERROR(VLOOKUP(Legend!$B73,Import!$A$2:$I$4000,7,FALSE),"")</f>
        <v/>
      </c>
      <c r="N75" s="2" t="str">
        <f>IFERROR(VLOOKUP(Legend!$B73,Import!$A$2:$I$4000,4,FALSE),"")</f>
        <v/>
      </c>
      <c r="O75" s="2" t="str">
        <f>IFERROR(VLOOKUP(Legend!$B73,Import!$A$2:$I$4000,8,FALSE),"")</f>
        <v/>
      </c>
      <c r="P75" s="2" t="str">
        <f>IFERROR(VLOOKUP(Legend!$B73,Import!$A$2:$I$4000,9,FALSE),"")</f>
        <v/>
      </c>
      <c r="Q75" s="2" t="str">
        <f>IFERROR(VLOOKUP(Legend!$B73,Import!$A$2:$I$4000,5,FALSE),"")</f>
        <v/>
      </c>
      <c r="R75" s="2" t="str">
        <f>IFERROR(VLOOKUP(Legend!$B73,Import!$A$2:$I$4000,6,FALSE),"")</f>
        <v/>
      </c>
      <c r="S75" s="28" t="str">
        <f>IFERROR(VLOOKUP(Legend!$C73,Import!$A$2:$I$4000,2,FALSE),"")</f>
        <v/>
      </c>
      <c r="T75" s="2" t="str">
        <f>IFERROR(VLOOKUP(Legend!$C73,Import!$A$2:$I$4000,3,FALSE),"")</f>
        <v/>
      </c>
      <c r="U75" s="2" t="str">
        <f>IFERROR(VLOOKUP(Legend!$C73,Import!$A$2:$I$4000,7,FALSE),"")</f>
        <v/>
      </c>
      <c r="V75" s="2" t="str">
        <f>IFERROR(VLOOKUP(Legend!$C73,Import!$A$2:$I$4000,4,FALSE),"")</f>
        <v/>
      </c>
      <c r="W75" s="2" t="str">
        <f>IFERROR(VLOOKUP(Legend!$C73,Import!$A$2:$I$4000,8,FALSE),"")</f>
        <v/>
      </c>
      <c r="X75" s="2" t="str">
        <f>IFERROR(VLOOKUP(Legend!$C73,Import!$A$2:$I$4000,9,FALSE),"")</f>
        <v/>
      </c>
      <c r="Y75" s="2" t="str">
        <f>IFERROR(VLOOKUP(Legend!$C73,Import!$A$2:$I$4000,5,FALSE),"")</f>
        <v/>
      </c>
      <c r="Z75" s="2" t="str">
        <f>IFERROR(VLOOKUP(Legend!$C73,Import!$A$2:$I$4000,6,FALSE),"")</f>
        <v/>
      </c>
      <c r="AA75" s="28" t="str">
        <f>IFERROR(VLOOKUP(Legend!$D73,Import!$A$2:$I$4000,2,FALSE),"")</f>
        <v/>
      </c>
      <c r="AB75" s="2" t="str">
        <f>IFERROR(VLOOKUP(Legend!$D73,Import!$A$2:$I$4000,3,FALSE),"")</f>
        <v/>
      </c>
      <c r="AC75" s="2" t="str">
        <f>IFERROR(VLOOKUP(Legend!$D73,Import!$A$2:$I$4000,7,FALSE),"")</f>
        <v/>
      </c>
      <c r="AD75" s="2" t="str">
        <f>IFERROR(VLOOKUP(Legend!$D73,Import!$A$2:$I$4000,4,FALSE),"")</f>
        <v/>
      </c>
      <c r="AE75" s="2" t="str">
        <f>IFERROR(VLOOKUP(Legend!$D73,Import!$A$2:$I$4000,8,FALSE),"")</f>
        <v/>
      </c>
      <c r="AF75" s="2" t="str">
        <f>IFERROR(VLOOKUP(Legend!$D73,Import!$A$2:$I$4000,9,FALSE),"")</f>
        <v/>
      </c>
      <c r="AG75" s="2" t="str">
        <f>IFERROR(VLOOKUP(Legend!$D73,Import!$A$2:$I$4000,5,FALSE),"")</f>
        <v/>
      </c>
      <c r="AH75" s="2" t="str">
        <f>IFERROR(VLOOKUP(Legend!$D73,Import!$A$2:$I$4000,6,FALSE),"")</f>
        <v/>
      </c>
      <c r="AI75" s="28" t="str">
        <f>IFERROR(VLOOKUP(Legend!$A73,Import!$A$2:$I$4000,2,FALSE),"")</f>
        <v/>
      </c>
      <c r="AJ75" s="2" t="str">
        <f>IFERROR(VLOOKUP(Legend!$A73,Import!$A$2:$I$4000,3,FALSE),"")</f>
        <v/>
      </c>
      <c r="AK75" s="2" t="str">
        <f>IFERROR(VLOOKUP(Legend!$A73,Import!$A$2:$I$4000,7,FALSE),"")</f>
        <v/>
      </c>
      <c r="AL75" s="2" t="str">
        <f>IFERROR(VLOOKUP(Legend!$A73,Import!$A$2:$I$4000,4,FALSE),"")</f>
        <v/>
      </c>
      <c r="AM75" s="2" t="str">
        <f>IFERROR(VLOOKUP(Legend!$A73,Import!$A$2:$I$4000,8,FALSE),"")</f>
        <v/>
      </c>
      <c r="AN75" s="2" t="str">
        <f>IFERROR(VLOOKUP(Legend!$A73,Import!$A$2:$I$4000,9,FALSE),"")</f>
        <v/>
      </c>
      <c r="AO75" s="2" t="str">
        <f>IFERROR(VLOOKUP(Legend!$A73,Import!$A$2:$I$4000,5,FALSE),"")</f>
        <v/>
      </c>
      <c r="AP75" s="2" t="str">
        <f>IFERROR(VLOOKUP(Legend!$A73,Import!$A$2:$I$4000,6,FALSE),"")</f>
        <v/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IFERROR(VLOOKUP(Legend!$B74,Import!$A$2:$I$4000,2,FALSE),"")</f>
        <v/>
      </c>
      <c r="L76" s="2" t="str">
        <f>IFERROR(VLOOKUP(Legend!$B74,Import!$A$2:$I$4000,3,FALSE),"")</f>
        <v/>
      </c>
      <c r="M76" s="2" t="str">
        <f>IFERROR(VLOOKUP(Legend!$B74,Import!$A$2:$I$4000,7,FALSE),"")</f>
        <v/>
      </c>
      <c r="N76" s="2" t="str">
        <f>IFERROR(VLOOKUP(Legend!$B74,Import!$A$2:$I$4000,4,FALSE),"")</f>
        <v/>
      </c>
      <c r="O76" s="2" t="str">
        <f>IFERROR(VLOOKUP(Legend!$B74,Import!$A$2:$I$4000,8,FALSE),"")</f>
        <v/>
      </c>
      <c r="P76" s="2" t="str">
        <f>IFERROR(VLOOKUP(Legend!$B74,Import!$A$2:$I$4000,9,FALSE),"")</f>
        <v/>
      </c>
      <c r="Q76" s="2" t="str">
        <f>IFERROR(VLOOKUP(Legend!$B74,Import!$A$2:$I$4000,5,FALSE),"")</f>
        <v/>
      </c>
      <c r="R76" s="2" t="str">
        <f>IFERROR(VLOOKUP(Legend!$B74,Import!$A$2:$I$4000,6,FALSE),"")</f>
        <v/>
      </c>
      <c r="S76" s="28" t="str">
        <f>IFERROR(VLOOKUP(Legend!$C74,Import!$A$2:$I$4000,2,FALSE),"")</f>
        <v/>
      </c>
      <c r="T76" s="2" t="str">
        <f>IFERROR(VLOOKUP(Legend!$C74,Import!$A$2:$I$4000,3,FALSE),"")</f>
        <v/>
      </c>
      <c r="U76" s="2" t="str">
        <f>IFERROR(VLOOKUP(Legend!$C74,Import!$A$2:$I$4000,7,FALSE),"")</f>
        <v/>
      </c>
      <c r="V76" s="2" t="str">
        <f>IFERROR(VLOOKUP(Legend!$C74,Import!$A$2:$I$4000,4,FALSE),"")</f>
        <v/>
      </c>
      <c r="W76" s="2" t="str">
        <f>IFERROR(VLOOKUP(Legend!$C74,Import!$A$2:$I$4000,8,FALSE),"")</f>
        <v/>
      </c>
      <c r="X76" s="2" t="str">
        <f>IFERROR(VLOOKUP(Legend!$C74,Import!$A$2:$I$4000,9,FALSE),"")</f>
        <v/>
      </c>
      <c r="Y76" s="2" t="str">
        <f>IFERROR(VLOOKUP(Legend!$C74,Import!$A$2:$I$4000,5,FALSE),"")</f>
        <v/>
      </c>
      <c r="Z76" s="2" t="str">
        <f>IFERROR(VLOOKUP(Legend!$C74,Import!$A$2:$I$4000,6,FALSE),"")</f>
        <v/>
      </c>
      <c r="AA76" s="28" t="str">
        <f>IFERROR(VLOOKUP(Legend!$D74,Import!$A$2:$I$4000,2,FALSE),"")</f>
        <v/>
      </c>
      <c r="AB76" s="2" t="str">
        <f>IFERROR(VLOOKUP(Legend!$D74,Import!$A$2:$I$4000,3,FALSE),"")</f>
        <v/>
      </c>
      <c r="AC76" s="2" t="str">
        <f>IFERROR(VLOOKUP(Legend!$D74,Import!$A$2:$I$4000,7,FALSE),"")</f>
        <v/>
      </c>
      <c r="AD76" s="2" t="str">
        <f>IFERROR(VLOOKUP(Legend!$D74,Import!$A$2:$I$4000,4,FALSE),"")</f>
        <v/>
      </c>
      <c r="AE76" s="2" t="str">
        <f>IFERROR(VLOOKUP(Legend!$D74,Import!$A$2:$I$4000,8,FALSE),"")</f>
        <v/>
      </c>
      <c r="AF76" s="2" t="str">
        <f>IFERROR(VLOOKUP(Legend!$D74,Import!$A$2:$I$4000,9,FALSE),"")</f>
        <v/>
      </c>
      <c r="AG76" s="2" t="str">
        <f>IFERROR(VLOOKUP(Legend!$D74,Import!$A$2:$I$4000,5,FALSE),"")</f>
        <v/>
      </c>
      <c r="AH76" s="2" t="str">
        <f>IFERROR(VLOOKUP(Legend!$D74,Import!$A$2:$I$4000,6,FALSE),"")</f>
        <v/>
      </c>
      <c r="AI76" s="28" t="str">
        <f>IFERROR(VLOOKUP(Legend!$A74,Import!$A$2:$I$4000,2,FALSE),"")</f>
        <v/>
      </c>
      <c r="AJ76" s="2" t="str">
        <f>IFERROR(VLOOKUP(Legend!$A74,Import!$A$2:$I$4000,3,FALSE),"")</f>
        <v/>
      </c>
      <c r="AK76" s="2" t="str">
        <f>IFERROR(VLOOKUP(Legend!$A74,Import!$A$2:$I$4000,7,FALSE),"")</f>
        <v/>
      </c>
      <c r="AL76" s="2" t="str">
        <f>IFERROR(VLOOKUP(Legend!$A74,Import!$A$2:$I$4000,4,FALSE),"")</f>
        <v/>
      </c>
      <c r="AM76" s="2" t="str">
        <f>IFERROR(VLOOKUP(Legend!$A74,Import!$A$2:$I$4000,8,FALSE),"")</f>
        <v/>
      </c>
      <c r="AN76" s="2" t="str">
        <f>IFERROR(VLOOKUP(Legend!$A74,Import!$A$2:$I$4000,9,FALSE),"")</f>
        <v/>
      </c>
      <c r="AO76" s="2" t="str">
        <f>IFERROR(VLOOKUP(Legend!$A74,Import!$A$2:$I$4000,5,FALSE),"")</f>
        <v/>
      </c>
      <c r="AP76" s="2" t="str">
        <f>IFERROR(VLOOKUP(Legend!$A74,Import!$A$2:$I$4000,6,FALSE),"")</f>
        <v/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 t="str">
        <f>IFERROR(VLOOKUP(Legend!$B75,Import!$A$2:$I$4000,2,FALSE),"")</f>
        <v/>
      </c>
      <c r="L77" s="2" t="str">
        <f>IFERROR(VLOOKUP(Legend!$B75,Import!$A$2:$I$4000,3,FALSE),"")</f>
        <v/>
      </c>
      <c r="M77" s="2" t="str">
        <f>IFERROR(VLOOKUP(Legend!$B75,Import!$A$2:$I$4000,7,FALSE),"")</f>
        <v/>
      </c>
      <c r="N77" s="2" t="str">
        <f>IFERROR(VLOOKUP(Legend!$B75,Import!$A$2:$I$4000,4,FALSE),"")</f>
        <v/>
      </c>
      <c r="O77" s="2" t="str">
        <f>IFERROR(VLOOKUP(Legend!$B75,Import!$A$2:$I$4000,8,FALSE),"")</f>
        <v/>
      </c>
      <c r="P77" s="2" t="str">
        <f>IFERROR(VLOOKUP(Legend!$B75,Import!$A$2:$I$4000,9,FALSE),"")</f>
        <v/>
      </c>
      <c r="Q77" s="2" t="str">
        <f>IFERROR(VLOOKUP(Legend!$B75,Import!$A$2:$I$4000,5,FALSE),"")</f>
        <v/>
      </c>
      <c r="R77" s="2" t="str">
        <f>IFERROR(VLOOKUP(Legend!$B75,Import!$A$2:$I$4000,6,FALSE),"")</f>
        <v/>
      </c>
      <c r="S77" s="28" t="str">
        <f>IFERROR(VLOOKUP(Legend!$C75,Import!$A$2:$I$4000,2,FALSE),"")</f>
        <v/>
      </c>
      <c r="T77" s="2" t="str">
        <f>IFERROR(VLOOKUP(Legend!$C75,Import!$A$2:$I$4000,3,FALSE),"")</f>
        <v/>
      </c>
      <c r="U77" s="2" t="str">
        <f>IFERROR(VLOOKUP(Legend!$C75,Import!$A$2:$I$4000,7,FALSE),"")</f>
        <v/>
      </c>
      <c r="V77" s="2" t="str">
        <f>IFERROR(VLOOKUP(Legend!$C75,Import!$A$2:$I$4000,4,FALSE),"")</f>
        <v/>
      </c>
      <c r="W77" s="2" t="str">
        <f>IFERROR(VLOOKUP(Legend!$C75,Import!$A$2:$I$4000,8,FALSE),"")</f>
        <v/>
      </c>
      <c r="X77" s="2" t="str">
        <f>IFERROR(VLOOKUP(Legend!$C75,Import!$A$2:$I$4000,9,FALSE),"")</f>
        <v/>
      </c>
      <c r="Y77" s="2" t="str">
        <f>IFERROR(VLOOKUP(Legend!$C75,Import!$A$2:$I$4000,5,FALSE),"")</f>
        <v/>
      </c>
      <c r="Z77" s="2" t="str">
        <f>IFERROR(VLOOKUP(Legend!$C75,Import!$A$2:$I$4000,6,FALSE),"")</f>
        <v/>
      </c>
      <c r="AA77" s="28" t="str">
        <f>IFERROR(VLOOKUP(Legend!$D75,Import!$A$2:$I$4000,2,FALSE),"")</f>
        <v/>
      </c>
      <c r="AB77" s="2" t="str">
        <f>IFERROR(VLOOKUP(Legend!$D75,Import!$A$2:$I$4000,3,FALSE),"")</f>
        <v/>
      </c>
      <c r="AC77" s="2" t="str">
        <f>IFERROR(VLOOKUP(Legend!$D75,Import!$A$2:$I$4000,7,FALSE),"")</f>
        <v/>
      </c>
      <c r="AD77" s="2" t="str">
        <f>IFERROR(VLOOKUP(Legend!$D75,Import!$A$2:$I$4000,4,FALSE),"")</f>
        <v/>
      </c>
      <c r="AE77" s="2" t="str">
        <f>IFERROR(VLOOKUP(Legend!$D75,Import!$A$2:$I$4000,8,FALSE),"")</f>
        <v/>
      </c>
      <c r="AF77" s="2" t="str">
        <f>IFERROR(VLOOKUP(Legend!$D75,Import!$A$2:$I$4000,9,FALSE),"")</f>
        <v/>
      </c>
      <c r="AG77" s="2" t="str">
        <f>IFERROR(VLOOKUP(Legend!$D75,Import!$A$2:$I$4000,5,FALSE),"")</f>
        <v/>
      </c>
      <c r="AH77" s="2" t="str">
        <f>IFERROR(VLOOKUP(Legend!$D75,Import!$A$2:$I$4000,6,FALSE),"")</f>
        <v/>
      </c>
      <c r="AI77" s="28" t="str">
        <f>IFERROR(VLOOKUP(Legend!$A75,Import!$A$2:$I$4000,2,FALSE),"")</f>
        <v/>
      </c>
      <c r="AJ77" s="2" t="str">
        <f>IFERROR(VLOOKUP(Legend!$A75,Import!$A$2:$I$4000,3,FALSE),"")</f>
        <v/>
      </c>
      <c r="AK77" s="2" t="str">
        <f>IFERROR(VLOOKUP(Legend!$A75,Import!$A$2:$I$4000,7,FALSE),"")</f>
        <v/>
      </c>
      <c r="AL77" s="2" t="str">
        <f>IFERROR(VLOOKUP(Legend!$A75,Import!$A$2:$I$4000,4,FALSE),"")</f>
        <v/>
      </c>
      <c r="AM77" s="2" t="str">
        <f>IFERROR(VLOOKUP(Legend!$A75,Import!$A$2:$I$4000,8,FALSE),"")</f>
        <v/>
      </c>
      <c r="AN77" s="2" t="str">
        <f>IFERROR(VLOOKUP(Legend!$A75,Import!$A$2:$I$4000,9,FALSE),"")</f>
        <v/>
      </c>
      <c r="AO77" s="2" t="str">
        <f>IFERROR(VLOOKUP(Legend!$A75,Import!$A$2:$I$4000,5,FALSE),"")</f>
        <v/>
      </c>
      <c r="AP77" s="2" t="str">
        <f>IFERROR(VLOOKUP(Legend!$A75,Import!$A$2:$I$4000,6,FALSE),"")</f>
        <v/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IFERROR(VLOOKUP(Legend!$B76,Import!$A$2:$I$4000,2,FALSE),"")</f>
        <v/>
      </c>
      <c r="L78" s="2" t="str">
        <f>IFERROR(VLOOKUP(Legend!$B76,Import!$A$2:$I$4000,3,FALSE),"")</f>
        <v/>
      </c>
      <c r="M78" s="2" t="str">
        <f>IFERROR(VLOOKUP(Legend!$B76,Import!$A$2:$I$4000,7,FALSE),"")</f>
        <v/>
      </c>
      <c r="N78" s="2" t="str">
        <f>IFERROR(VLOOKUP(Legend!$B76,Import!$A$2:$I$4000,4,FALSE),"")</f>
        <v/>
      </c>
      <c r="O78" s="2" t="str">
        <f>IFERROR(VLOOKUP(Legend!$B76,Import!$A$2:$I$4000,8,FALSE),"")</f>
        <v/>
      </c>
      <c r="P78" s="2" t="str">
        <f>IFERROR(VLOOKUP(Legend!$B76,Import!$A$2:$I$4000,9,FALSE),"")</f>
        <v/>
      </c>
      <c r="Q78" s="2" t="str">
        <f>IFERROR(VLOOKUP(Legend!$B76,Import!$A$2:$I$4000,5,FALSE),"")</f>
        <v/>
      </c>
      <c r="R78" s="2" t="str">
        <f>IFERROR(VLOOKUP(Legend!$B76,Import!$A$2:$I$4000,6,FALSE),"")</f>
        <v/>
      </c>
      <c r="S78" s="28" t="str">
        <f>IFERROR(VLOOKUP(Legend!$C76,Import!$A$2:$I$4000,2,FALSE),"")</f>
        <v/>
      </c>
      <c r="T78" s="2" t="str">
        <f>IFERROR(VLOOKUP(Legend!$C76,Import!$A$2:$I$4000,3,FALSE),"")</f>
        <v/>
      </c>
      <c r="U78" s="2" t="str">
        <f>IFERROR(VLOOKUP(Legend!$C76,Import!$A$2:$I$4000,7,FALSE),"")</f>
        <v/>
      </c>
      <c r="V78" s="2" t="str">
        <f>IFERROR(VLOOKUP(Legend!$C76,Import!$A$2:$I$4000,4,FALSE),"")</f>
        <v/>
      </c>
      <c r="W78" s="2" t="str">
        <f>IFERROR(VLOOKUP(Legend!$C76,Import!$A$2:$I$4000,8,FALSE),"")</f>
        <v/>
      </c>
      <c r="X78" s="2" t="str">
        <f>IFERROR(VLOOKUP(Legend!$C76,Import!$A$2:$I$4000,9,FALSE),"")</f>
        <v/>
      </c>
      <c r="Y78" s="2" t="str">
        <f>IFERROR(VLOOKUP(Legend!$C76,Import!$A$2:$I$4000,5,FALSE),"")</f>
        <v/>
      </c>
      <c r="Z78" s="2" t="str">
        <f>IFERROR(VLOOKUP(Legend!$C76,Import!$A$2:$I$4000,6,FALSE),"")</f>
        <v/>
      </c>
      <c r="AA78" s="28" t="str">
        <f>IFERROR(VLOOKUP(Legend!$D76,Import!$A$2:$I$4000,2,FALSE),"")</f>
        <v/>
      </c>
      <c r="AB78" s="2" t="str">
        <f>IFERROR(VLOOKUP(Legend!$D76,Import!$A$2:$I$4000,3,FALSE),"")</f>
        <v/>
      </c>
      <c r="AC78" s="2" t="str">
        <f>IFERROR(VLOOKUP(Legend!$D76,Import!$A$2:$I$4000,7,FALSE),"")</f>
        <v/>
      </c>
      <c r="AD78" s="2" t="str">
        <f>IFERROR(VLOOKUP(Legend!$D76,Import!$A$2:$I$4000,4,FALSE),"")</f>
        <v/>
      </c>
      <c r="AE78" s="2" t="str">
        <f>IFERROR(VLOOKUP(Legend!$D76,Import!$A$2:$I$4000,8,FALSE),"")</f>
        <v/>
      </c>
      <c r="AF78" s="2" t="str">
        <f>IFERROR(VLOOKUP(Legend!$D76,Import!$A$2:$I$4000,9,FALSE),"")</f>
        <v/>
      </c>
      <c r="AG78" s="2" t="str">
        <f>IFERROR(VLOOKUP(Legend!$D76,Import!$A$2:$I$4000,5,FALSE),"")</f>
        <v/>
      </c>
      <c r="AH78" s="2" t="str">
        <f>IFERROR(VLOOKUP(Legend!$D76,Import!$A$2:$I$4000,6,FALSE),"")</f>
        <v/>
      </c>
      <c r="AI78" s="28" t="str">
        <f>IFERROR(VLOOKUP(Legend!$A76,Import!$A$2:$I$4000,2,FALSE),"")</f>
        <v/>
      </c>
      <c r="AJ78" s="2" t="str">
        <f>IFERROR(VLOOKUP(Legend!$A76,Import!$A$2:$I$4000,3,FALSE),"")</f>
        <v/>
      </c>
      <c r="AK78" s="2" t="str">
        <f>IFERROR(VLOOKUP(Legend!$A76,Import!$A$2:$I$4000,7,FALSE),"")</f>
        <v/>
      </c>
      <c r="AL78" s="2" t="str">
        <f>IFERROR(VLOOKUP(Legend!$A76,Import!$A$2:$I$4000,4,FALSE),"")</f>
        <v/>
      </c>
      <c r="AM78" s="2" t="str">
        <f>IFERROR(VLOOKUP(Legend!$A76,Import!$A$2:$I$4000,8,FALSE),"")</f>
        <v/>
      </c>
      <c r="AN78" s="2" t="str">
        <f>IFERROR(VLOOKUP(Legend!$A76,Import!$A$2:$I$4000,9,FALSE),"")</f>
        <v/>
      </c>
      <c r="AO78" s="2" t="str">
        <f>IFERROR(VLOOKUP(Legend!$A76,Import!$A$2:$I$4000,5,FALSE),"")</f>
        <v/>
      </c>
      <c r="AP78" s="2" t="str">
        <f>IFERROR(VLOOKUP(Legend!$A76,Import!$A$2:$I$4000,6,FALSE),"")</f>
        <v/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IFERROR(VLOOKUP(Legend!$B77,Import!$A$2:$I$4000,2,FALSE),"")</f>
        <v/>
      </c>
      <c r="L79" s="2" t="str">
        <f>IFERROR(VLOOKUP(Legend!$B77,Import!$A$2:$I$4000,3,FALSE),"")</f>
        <v/>
      </c>
      <c r="M79" s="2" t="str">
        <f>IFERROR(VLOOKUP(Legend!$B77,Import!$A$2:$I$4000,7,FALSE),"")</f>
        <v/>
      </c>
      <c r="N79" s="2" t="str">
        <f>IFERROR(VLOOKUP(Legend!$B77,Import!$A$2:$I$4000,4,FALSE),"")</f>
        <v/>
      </c>
      <c r="O79" s="2" t="str">
        <f>IFERROR(VLOOKUP(Legend!$B77,Import!$A$2:$I$4000,8,FALSE),"")</f>
        <v/>
      </c>
      <c r="P79" s="2" t="str">
        <f>IFERROR(VLOOKUP(Legend!$B77,Import!$A$2:$I$4000,9,FALSE),"")</f>
        <v/>
      </c>
      <c r="Q79" s="2" t="str">
        <f>IFERROR(VLOOKUP(Legend!$B77,Import!$A$2:$I$4000,5,FALSE),"")</f>
        <v/>
      </c>
      <c r="R79" s="2" t="str">
        <f>IFERROR(VLOOKUP(Legend!$B77,Import!$A$2:$I$4000,6,FALSE),"")</f>
        <v/>
      </c>
      <c r="S79" s="28" t="str">
        <f>IFERROR(VLOOKUP(Legend!$C77,Import!$A$2:$I$4000,2,FALSE),"")</f>
        <v/>
      </c>
      <c r="T79" s="2" t="str">
        <f>IFERROR(VLOOKUP(Legend!$C77,Import!$A$2:$I$4000,3,FALSE),"")</f>
        <v/>
      </c>
      <c r="U79" s="2" t="str">
        <f>IFERROR(VLOOKUP(Legend!$C77,Import!$A$2:$I$4000,7,FALSE),"")</f>
        <v/>
      </c>
      <c r="V79" s="2" t="str">
        <f>IFERROR(VLOOKUP(Legend!$C77,Import!$A$2:$I$4000,4,FALSE),"")</f>
        <v/>
      </c>
      <c r="W79" s="2" t="str">
        <f>IFERROR(VLOOKUP(Legend!$C77,Import!$A$2:$I$4000,8,FALSE),"")</f>
        <v/>
      </c>
      <c r="X79" s="2" t="str">
        <f>IFERROR(VLOOKUP(Legend!$C77,Import!$A$2:$I$4000,9,FALSE),"")</f>
        <v/>
      </c>
      <c r="Y79" s="2" t="str">
        <f>IFERROR(VLOOKUP(Legend!$C77,Import!$A$2:$I$4000,5,FALSE),"")</f>
        <v/>
      </c>
      <c r="Z79" s="2" t="str">
        <f>IFERROR(VLOOKUP(Legend!$C77,Import!$A$2:$I$4000,6,FALSE),"")</f>
        <v/>
      </c>
      <c r="AA79" s="28" t="str">
        <f>IFERROR(VLOOKUP(Legend!$D77,Import!$A$2:$I$4000,2,FALSE),"")</f>
        <v/>
      </c>
      <c r="AB79" s="2" t="str">
        <f>IFERROR(VLOOKUP(Legend!$D77,Import!$A$2:$I$4000,3,FALSE),"")</f>
        <v/>
      </c>
      <c r="AC79" s="2" t="str">
        <f>IFERROR(VLOOKUP(Legend!$D77,Import!$A$2:$I$4000,7,FALSE),"")</f>
        <v/>
      </c>
      <c r="AD79" s="2" t="str">
        <f>IFERROR(VLOOKUP(Legend!$D77,Import!$A$2:$I$4000,4,FALSE),"")</f>
        <v/>
      </c>
      <c r="AE79" s="2" t="str">
        <f>IFERROR(VLOOKUP(Legend!$D77,Import!$A$2:$I$4000,8,FALSE),"")</f>
        <v/>
      </c>
      <c r="AF79" s="2" t="str">
        <f>IFERROR(VLOOKUP(Legend!$D77,Import!$A$2:$I$4000,9,FALSE),"")</f>
        <v/>
      </c>
      <c r="AG79" s="2" t="str">
        <f>IFERROR(VLOOKUP(Legend!$D77,Import!$A$2:$I$4000,5,FALSE),"")</f>
        <v/>
      </c>
      <c r="AH79" s="2" t="str">
        <f>IFERROR(VLOOKUP(Legend!$D77,Import!$A$2:$I$4000,6,FALSE),"")</f>
        <v/>
      </c>
      <c r="AI79" s="28" t="str">
        <f>IFERROR(VLOOKUP(Legend!$A77,Import!$A$2:$I$4000,2,FALSE),"")</f>
        <v/>
      </c>
      <c r="AJ79" s="2" t="str">
        <f>IFERROR(VLOOKUP(Legend!$A77,Import!$A$2:$I$4000,3,FALSE),"")</f>
        <v/>
      </c>
      <c r="AK79" s="2" t="str">
        <f>IFERROR(VLOOKUP(Legend!$A77,Import!$A$2:$I$4000,7,FALSE),"")</f>
        <v/>
      </c>
      <c r="AL79" s="2" t="str">
        <f>IFERROR(VLOOKUP(Legend!$A77,Import!$A$2:$I$4000,4,FALSE),"")</f>
        <v/>
      </c>
      <c r="AM79" s="2" t="str">
        <f>IFERROR(VLOOKUP(Legend!$A77,Import!$A$2:$I$4000,8,FALSE),"")</f>
        <v/>
      </c>
      <c r="AN79" s="2" t="str">
        <f>IFERROR(VLOOKUP(Legend!$A77,Import!$A$2:$I$4000,9,FALSE),"")</f>
        <v/>
      </c>
      <c r="AO79" s="2" t="str">
        <f>IFERROR(VLOOKUP(Legend!$A77,Import!$A$2:$I$4000,5,FALSE),"")</f>
        <v/>
      </c>
      <c r="AP79" s="2" t="str">
        <f>IFERROR(VLOOKUP(Legend!$A77,Import!$A$2:$I$4000,6,FALSE),"")</f>
        <v/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IFERROR(VLOOKUP(Legend!$B78,Import!$A$2:$I$4000,2,FALSE),"")</f>
        <v/>
      </c>
      <c r="L80" s="2" t="str">
        <f>IFERROR(VLOOKUP(Legend!$B78,Import!$A$2:$I$4000,3,FALSE),"")</f>
        <v/>
      </c>
      <c r="M80" s="2" t="str">
        <f>IFERROR(VLOOKUP(Legend!$B78,Import!$A$2:$I$4000,7,FALSE),"")</f>
        <v/>
      </c>
      <c r="N80" s="2" t="str">
        <f>IFERROR(VLOOKUP(Legend!$B78,Import!$A$2:$I$4000,4,FALSE),"")</f>
        <v/>
      </c>
      <c r="O80" s="2" t="str">
        <f>IFERROR(VLOOKUP(Legend!$B78,Import!$A$2:$I$4000,8,FALSE),"")</f>
        <v/>
      </c>
      <c r="P80" s="2" t="str">
        <f>IFERROR(VLOOKUP(Legend!$B78,Import!$A$2:$I$4000,9,FALSE),"")</f>
        <v/>
      </c>
      <c r="Q80" s="2" t="str">
        <f>IFERROR(VLOOKUP(Legend!$B78,Import!$A$2:$I$4000,5,FALSE),"")</f>
        <v/>
      </c>
      <c r="R80" s="2" t="str">
        <f>IFERROR(VLOOKUP(Legend!$B78,Import!$A$2:$I$4000,6,FALSE),"")</f>
        <v/>
      </c>
      <c r="S80" s="28" t="str">
        <f>IFERROR(VLOOKUP(Legend!$C78,Import!$A$2:$I$4000,2,FALSE),"")</f>
        <v/>
      </c>
      <c r="T80" s="2" t="str">
        <f>IFERROR(VLOOKUP(Legend!$C78,Import!$A$2:$I$4000,3,FALSE),"")</f>
        <v/>
      </c>
      <c r="U80" s="2" t="str">
        <f>IFERROR(VLOOKUP(Legend!$C78,Import!$A$2:$I$4000,7,FALSE),"")</f>
        <v/>
      </c>
      <c r="V80" s="2" t="str">
        <f>IFERROR(VLOOKUP(Legend!$C78,Import!$A$2:$I$4000,4,FALSE),"")</f>
        <v/>
      </c>
      <c r="W80" s="2" t="str">
        <f>IFERROR(VLOOKUP(Legend!$C78,Import!$A$2:$I$4000,8,FALSE),"")</f>
        <v/>
      </c>
      <c r="X80" s="2" t="str">
        <f>IFERROR(VLOOKUP(Legend!$C78,Import!$A$2:$I$4000,9,FALSE),"")</f>
        <v/>
      </c>
      <c r="Y80" s="2" t="str">
        <f>IFERROR(VLOOKUP(Legend!$C78,Import!$A$2:$I$4000,5,FALSE),"")</f>
        <v/>
      </c>
      <c r="Z80" s="2" t="str">
        <f>IFERROR(VLOOKUP(Legend!$C78,Import!$A$2:$I$4000,6,FALSE),"")</f>
        <v/>
      </c>
      <c r="AA80" s="28" t="str">
        <f>IFERROR(VLOOKUP(Legend!$D78,Import!$A$2:$I$4000,2,FALSE),"")</f>
        <v/>
      </c>
      <c r="AB80" s="2" t="str">
        <f>IFERROR(VLOOKUP(Legend!$D78,Import!$A$2:$I$4000,3,FALSE),"")</f>
        <v/>
      </c>
      <c r="AC80" s="2" t="str">
        <f>IFERROR(VLOOKUP(Legend!$D78,Import!$A$2:$I$4000,7,FALSE),"")</f>
        <v/>
      </c>
      <c r="AD80" s="2" t="str">
        <f>IFERROR(VLOOKUP(Legend!$D78,Import!$A$2:$I$4000,4,FALSE),"")</f>
        <v/>
      </c>
      <c r="AE80" s="2" t="str">
        <f>IFERROR(VLOOKUP(Legend!$D78,Import!$A$2:$I$4000,8,FALSE),"")</f>
        <v/>
      </c>
      <c r="AF80" s="2" t="str">
        <f>IFERROR(VLOOKUP(Legend!$D78,Import!$A$2:$I$4000,9,FALSE),"")</f>
        <v/>
      </c>
      <c r="AG80" s="2" t="str">
        <f>IFERROR(VLOOKUP(Legend!$D78,Import!$A$2:$I$4000,5,FALSE),"")</f>
        <v/>
      </c>
      <c r="AH80" s="2" t="str">
        <f>IFERROR(VLOOKUP(Legend!$D78,Import!$A$2:$I$4000,6,FALSE),"")</f>
        <v/>
      </c>
      <c r="AI80" s="28" t="str">
        <f>IFERROR(VLOOKUP(Legend!$A78,Import!$A$2:$I$4000,2,FALSE),"")</f>
        <v/>
      </c>
      <c r="AJ80" s="2" t="str">
        <f>IFERROR(VLOOKUP(Legend!$A78,Import!$A$2:$I$4000,3,FALSE),"")</f>
        <v/>
      </c>
      <c r="AK80" s="2" t="str">
        <f>IFERROR(VLOOKUP(Legend!$A78,Import!$A$2:$I$4000,7,FALSE),"")</f>
        <v/>
      </c>
      <c r="AL80" s="2" t="str">
        <f>IFERROR(VLOOKUP(Legend!$A78,Import!$A$2:$I$4000,4,FALSE),"")</f>
        <v/>
      </c>
      <c r="AM80" s="2" t="str">
        <f>IFERROR(VLOOKUP(Legend!$A78,Import!$A$2:$I$4000,8,FALSE),"")</f>
        <v/>
      </c>
      <c r="AN80" s="2" t="str">
        <f>IFERROR(VLOOKUP(Legend!$A78,Import!$A$2:$I$4000,9,FALSE),"")</f>
        <v/>
      </c>
      <c r="AO80" s="2" t="str">
        <f>IFERROR(VLOOKUP(Legend!$A78,Import!$A$2:$I$4000,5,FALSE),"")</f>
        <v/>
      </c>
      <c r="AP80" s="2" t="str">
        <f>IFERROR(VLOOKUP(Legend!$A78,Import!$A$2:$I$4000,6,FALSE),"")</f>
        <v/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IFERROR(VLOOKUP(Legend!$B79,Import!$A$2:$I$4000,2,FALSE),"")</f>
        <v/>
      </c>
      <c r="L81" s="2" t="str">
        <f>IFERROR(VLOOKUP(Legend!$B79,Import!$A$2:$I$4000,3,FALSE),"")</f>
        <v/>
      </c>
      <c r="M81" s="2" t="str">
        <f>IFERROR(VLOOKUP(Legend!$B79,Import!$A$2:$I$4000,7,FALSE),"")</f>
        <v/>
      </c>
      <c r="N81" s="2" t="str">
        <f>IFERROR(VLOOKUP(Legend!$B79,Import!$A$2:$I$4000,4,FALSE),"")</f>
        <v/>
      </c>
      <c r="O81" s="2" t="str">
        <f>IFERROR(VLOOKUP(Legend!$B79,Import!$A$2:$I$4000,8,FALSE),"")</f>
        <v/>
      </c>
      <c r="P81" s="2" t="str">
        <f>IFERROR(VLOOKUP(Legend!$B79,Import!$A$2:$I$4000,9,FALSE),"")</f>
        <v/>
      </c>
      <c r="Q81" s="2" t="str">
        <f>IFERROR(VLOOKUP(Legend!$B79,Import!$A$2:$I$4000,5,FALSE),"")</f>
        <v/>
      </c>
      <c r="R81" s="2" t="str">
        <f>IFERROR(VLOOKUP(Legend!$B79,Import!$A$2:$I$4000,6,FALSE),"")</f>
        <v/>
      </c>
      <c r="S81" s="28" t="str">
        <f>IFERROR(VLOOKUP(Legend!$C79,Import!$A$2:$I$4000,2,FALSE),"")</f>
        <v/>
      </c>
      <c r="T81" s="2" t="str">
        <f>IFERROR(VLOOKUP(Legend!$C79,Import!$A$2:$I$4000,3,FALSE),"")</f>
        <v/>
      </c>
      <c r="U81" s="2" t="str">
        <f>IFERROR(VLOOKUP(Legend!$C79,Import!$A$2:$I$4000,7,FALSE),"")</f>
        <v/>
      </c>
      <c r="V81" s="2" t="str">
        <f>IFERROR(VLOOKUP(Legend!$C79,Import!$A$2:$I$4000,4,FALSE),"")</f>
        <v/>
      </c>
      <c r="W81" s="2" t="str">
        <f>IFERROR(VLOOKUP(Legend!$C79,Import!$A$2:$I$4000,8,FALSE),"")</f>
        <v/>
      </c>
      <c r="X81" s="2" t="str">
        <f>IFERROR(VLOOKUP(Legend!$C79,Import!$A$2:$I$4000,9,FALSE),"")</f>
        <v/>
      </c>
      <c r="Y81" s="2" t="str">
        <f>IFERROR(VLOOKUP(Legend!$C79,Import!$A$2:$I$4000,5,FALSE),"")</f>
        <v/>
      </c>
      <c r="Z81" s="2" t="str">
        <f>IFERROR(VLOOKUP(Legend!$C79,Import!$A$2:$I$4000,6,FALSE),"")</f>
        <v/>
      </c>
      <c r="AA81" s="28" t="str">
        <f>IFERROR(VLOOKUP(Legend!$D79,Import!$A$2:$I$4000,2,FALSE),"")</f>
        <v/>
      </c>
      <c r="AB81" s="2" t="str">
        <f>IFERROR(VLOOKUP(Legend!$D79,Import!$A$2:$I$4000,3,FALSE),"")</f>
        <v/>
      </c>
      <c r="AC81" s="2" t="str">
        <f>IFERROR(VLOOKUP(Legend!$D79,Import!$A$2:$I$4000,7,FALSE),"")</f>
        <v/>
      </c>
      <c r="AD81" s="2" t="str">
        <f>IFERROR(VLOOKUP(Legend!$D79,Import!$A$2:$I$4000,4,FALSE),"")</f>
        <v/>
      </c>
      <c r="AE81" s="2" t="str">
        <f>IFERROR(VLOOKUP(Legend!$D79,Import!$A$2:$I$4000,8,FALSE),"")</f>
        <v/>
      </c>
      <c r="AF81" s="2" t="str">
        <f>IFERROR(VLOOKUP(Legend!$D79,Import!$A$2:$I$4000,9,FALSE),"")</f>
        <v/>
      </c>
      <c r="AG81" s="2" t="str">
        <f>IFERROR(VLOOKUP(Legend!$D79,Import!$A$2:$I$4000,5,FALSE),"")</f>
        <v/>
      </c>
      <c r="AH81" s="2" t="str">
        <f>IFERROR(VLOOKUP(Legend!$D79,Import!$A$2:$I$4000,6,FALSE),"")</f>
        <v/>
      </c>
      <c r="AI81" s="28" t="str">
        <f>IFERROR(VLOOKUP(Legend!$A79,Import!$A$2:$I$4000,2,FALSE),"")</f>
        <v/>
      </c>
      <c r="AJ81" s="2" t="str">
        <f>IFERROR(VLOOKUP(Legend!$A79,Import!$A$2:$I$4000,3,FALSE),"")</f>
        <v/>
      </c>
      <c r="AK81" s="2" t="str">
        <f>IFERROR(VLOOKUP(Legend!$A79,Import!$A$2:$I$4000,7,FALSE),"")</f>
        <v/>
      </c>
      <c r="AL81" s="2" t="str">
        <f>IFERROR(VLOOKUP(Legend!$A79,Import!$A$2:$I$4000,4,FALSE),"")</f>
        <v/>
      </c>
      <c r="AM81" s="2" t="str">
        <f>IFERROR(VLOOKUP(Legend!$A79,Import!$A$2:$I$4000,8,FALSE),"")</f>
        <v/>
      </c>
      <c r="AN81" s="2" t="str">
        <f>IFERROR(VLOOKUP(Legend!$A79,Import!$A$2:$I$4000,9,FALSE),"")</f>
        <v/>
      </c>
      <c r="AO81" s="2" t="str">
        <f>IFERROR(VLOOKUP(Legend!$A79,Import!$A$2:$I$4000,5,FALSE),"")</f>
        <v/>
      </c>
      <c r="AP81" s="2" t="str">
        <f>IFERROR(VLOOKUP(Legend!$A79,Import!$A$2:$I$4000,6,FALSE),"")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IFERROR(VLOOKUP(Legend!$B80,Import!$A$2:$I$4000,2,FALSE),"")</f>
        <v/>
      </c>
      <c r="L82" s="2" t="str">
        <f>IFERROR(VLOOKUP(Legend!$B80,Import!$A$2:$I$4000,3,FALSE),"")</f>
        <v/>
      </c>
      <c r="M82" s="2" t="str">
        <f>IFERROR(VLOOKUP(Legend!$B80,Import!$A$2:$I$4000,7,FALSE),"")</f>
        <v/>
      </c>
      <c r="N82" s="2" t="str">
        <f>IFERROR(VLOOKUP(Legend!$B80,Import!$A$2:$I$4000,4,FALSE),"")</f>
        <v/>
      </c>
      <c r="O82" s="2" t="str">
        <f>IFERROR(VLOOKUP(Legend!$B80,Import!$A$2:$I$4000,8,FALSE),"")</f>
        <v/>
      </c>
      <c r="P82" s="2" t="str">
        <f>IFERROR(VLOOKUP(Legend!$B80,Import!$A$2:$I$4000,9,FALSE),"")</f>
        <v/>
      </c>
      <c r="Q82" s="2" t="str">
        <f>IFERROR(VLOOKUP(Legend!$B80,Import!$A$2:$I$4000,5,FALSE),"")</f>
        <v/>
      </c>
      <c r="R82" s="2" t="str">
        <f>IFERROR(VLOOKUP(Legend!$B80,Import!$A$2:$I$4000,6,FALSE),"")</f>
        <v/>
      </c>
      <c r="S82" s="28" t="str">
        <f>IFERROR(VLOOKUP(Legend!$C80,Import!$A$2:$I$4000,2,FALSE),"")</f>
        <v/>
      </c>
      <c r="T82" s="2" t="str">
        <f>IFERROR(VLOOKUP(Legend!$C80,Import!$A$2:$I$4000,3,FALSE),"")</f>
        <v/>
      </c>
      <c r="U82" s="2" t="str">
        <f>IFERROR(VLOOKUP(Legend!$C80,Import!$A$2:$I$4000,7,FALSE),"")</f>
        <v/>
      </c>
      <c r="V82" s="2" t="str">
        <f>IFERROR(VLOOKUP(Legend!$C80,Import!$A$2:$I$4000,4,FALSE),"")</f>
        <v/>
      </c>
      <c r="W82" s="2" t="str">
        <f>IFERROR(VLOOKUP(Legend!$C80,Import!$A$2:$I$4000,8,FALSE),"")</f>
        <v/>
      </c>
      <c r="X82" s="2" t="str">
        <f>IFERROR(VLOOKUP(Legend!$C80,Import!$A$2:$I$4000,9,FALSE),"")</f>
        <v/>
      </c>
      <c r="Y82" s="2" t="str">
        <f>IFERROR(VLOOKUP(Legend!$C80,Import!$A$2:$I$4000,5,FALSE),"")</f>
        <v/>
      </c>
      <c r="Z82" s="2" t="str">
        <f>IFERROR(VLOOKUP(Legend!$C80,Import!$A$2:$I$4000,6,FALSE),"")</f>
        <v/>
      </c>
      <c r="AA82" s="28" t="str">
        <f>IFERROR(VLOOKUP(Legend!$D80,Import!$A$2:$I$4000,2,FALSE),"")</f>
        <v/>
      </c>
      <c r="AB82" s="2" t="str">
        <f>IFERROR(VLOOKUP(Legend!$D80,Import!$A$2:$I$4000,3,FALSE),"")</f>
        <v/>
      </c>
      <c r="AC82" s="2" t="str">
        <f>IFERROR(VLOOKUP(Legend!$D80,Import!$A$2:$I$4000,7,FALSE),"")</f>
        <v/>
      </c>
      <c r="AD82" s="2" t="str">
        <f>IFERROR(VLOOKUP(Legend!$D80,Import!$A$2:$I$4000,4,FALSE),"")</f>
        <v/>
      </c>
      <c r="AE82" s="2" t="str">
        <f>IFERROR(VLOOKUP(Legend!$D80,Import!$A$2:$I$4000,8,FALSE),"")</f>
        <v/>
      </c>
      <c r="AF82" s="2" t="str">
        <f>IFERROR(VLOOKUP(Legend!$D80,Import!$A$2:$I$4000,9,FALSE),"")</f>
        <v/>
      </c>
      <c r="AG82" s="2" t="str">
        <f>IFERROR(VLOOKUP(Legend!$D80,Import!$A$2:$I$4000,5,FALSE),"")</f>
        <v/>
      </c>
      <c r="AH82" s="2" t="str">
        <f>IFERROR(VLOOKUP(Legend!$D80,Import!$A$2:$I$4000,6,FALSE),"")</f>
        <v/>
      </c>
      <c r="AI82" s="28" t="str">
        <f>IFERROR(VLOOKUP(Legend!$A80,Import!$A$2:$I$4000,2,FALSE),"")</f>
        <v/>
      </c>
      <c r="AJ82" s="2" t="str">
        <f>IFERROR(VLOOKUP(Legend!$A80,Import!$A$2:$I$4000,3,FALSE),"")</f>
        <v/>
      </c>
      <c r="AK82" s="2" t="str">
        <f>IFERROR(VLOOKUP(Legend!$A80,Import!$A$2:$I$4000,7,FALSE),"")</f>
        <v/>
      </c>
      <c r="AL82" s="2" t="str">
        <f>IFERROR(VLOOKUP(Legend!$A80,Import!$A$2:$I$4000,4,FALSE),"")</f>
        <v/>
      </c>
      <c r="AM82" s="2" t="str">
        <f>IFERROR(VLOOKUP(Legend!$A80,Import!$A$2:$I$4000,8,FALSE),"")</f>
        <v/>
      </c>
      <c r="AN82" s="2" t="str">
        <f>IFERROR(VLOOKUP(Legend!$A80,Import!$A$2:$I$4000,9,FALSE),"")</f>
        <v/>
      </c>
      <c r="AO82" s="2" t="str">
        <f>IFERROR(VLOOKUP(Legend!$A80,Import!$A$2:$I$4000,5,FALSE),"")</f>
        <v/>
      </c>
      <c r="AP82" s="2" t="str">
        <f>IFERROR(VLOOKUP(Legend!$A80,Import!$A$2:$I$4000,6,FALSE),"")</f>
        <v/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IFERROR(VLOOKUP(Legend!$B81,Import!$A$2:$I$4000,2,FALSE),"")</f>
        <v/>
      </c>
      <c r="L83" s="2" t="str">
        <f>IFERROR(VLOOKUP(Legend!$B81,Import!$A$2:$I$4000,3,FALSE),"")</f>
        <v/>
      </c>
      <c r="M83" s="2" t="str">
        <f>IFERROR(VLOOKUP(Legend!$B81,Import!$A$2:$I$4000,7,FALSE),"")</f>
        <v/>
      </c>
      <c r="N83" s="2" t="str">
        <f>IFERROR(VLOOKUP(Legend!$B81,Import!$A$2:$I$4000,4,FALSE),"")</f>
        <v/>
      </c>
      <c r="O83" s="2" t="str">
        <f>IFERROR(VLOOKUP(Legend!$B81,Import!$A$2:$I$4000,8,FALSE),"")</f>
        <v/>
      </c>
      <c r="P83" s="2" t="str">
        <f>IFERROR(VLOOKUP(Legend!$B81,Import!$A$2:$I$4000,9,FALSE),"")</f>
        <v/>
      </c>
      <c r="Q83" s="2" t="str">
        <f>IFERROR(VLOOKUP(Legend!$B81,Import!$A$2:$I$4000,5,FALSE),"")</f>
        <v/>
      </c>
      <c r="R83" s="2" t="str">
        <f>IFERROR(VLOOKUP(Legend!$B81,Import!$A$2:$I$4000,6,FALSE),"")</f>
        <v/>
      </c>
      <c r="S83" s="28" t="str">
        <f>IFERROR(VLOOKUP(Legend!$C81,Import!$A$2:$I$4000,2,FALSE),"")</f>
        <v/>
      </c>
      <c r="T83" s="2" t="str">
        <f>IFERROR(VLOOKUP(Legend!$C81,Import!$A$2:$I$4000,3,FALSE),"")</f>
        <v/>
      </c>
      <c r="U83" s="2" t="str">
        <f>IFERROR(VLOOKUP(Legend!$C81,Import!$A$2:$I$4000,7,FALSE),"")</f>
        <v/>
      </c>
      <c r="V83" s="2" t="str">
        <f>IFERROR(VLOOKUP(Legend!$C81,Import!$A$2:$I$4000,4,FALSE),"")</f>
        <v/>
      </c>
      <c r="W83" s="2" t="str">
        <f>IFERROR(VLOOKUP(Legend!$C81,Import!$A$2:$I$4000,8,FALSE),"")</f>
        <v/>
      </c>
      <c r="X83" s="2" t="str">
        <f>IFERROR(VLOOKUP(Legend!$C81,Import!$A$2:$I$4000,9,FALSE),"")</f>
        <v/>
      </c>
      <c r="Y83" s="2" t="str">
        <f>IFERROR(VLOOKUP(Legend!$C81,Import!$A$2:$I$4000,5,FALSE),"")</f>
        <v/>
      </c>
      <c r="Z83" s="2" t="str">
        <f>IFERROR(VLOOKUP(Legend!$C81,Import!$A$2:$I$4000,6,FALSE),"")</f>
        <v/>
      </c>
      <c r="AA83" s="28" t="str">
        <f>IFERROR(VLOOKUP(Legend!$D81,Import!$A$2:$I$4000,2,FALSE),"")</f>
        <v/>
      </c>
      <c r="AB83" s="2" t="str">
        <f>IFERROR(VLOOKUP(Legend!$D81,Import!$A$2:$I$4000,3,FALSE),"")</f>
        <v/>
      </c>
      <c r="AC83" s="2" t="str">
        <f>IFERROR(VLOOKUP(Legend!$D81,Import!$A$2:$I$4000,7,FALSE),"")</f>
        <v/>
      </c>
      <c r="AD83" s="2" t="str">
        <f>IFERROR(VLOOKUP(Legend!$D81,Import!$A$2:$I$4000,4,FALSE),"")</f>
        <v/>
      </c>
      <c r="AE83" s="2" t="str">
        <f>IFERROR(VLOOKUP(Legend!$D81,Import!$A$2:$I$4000,8,FALSE),"")</f>
        <v/>
      </c>
      <c r="AF83" s="2" t="str">
        <f>IFERROR(VLOOKUP(Legend!$D81,Import!$A$2:$I$4000,9,FALSE),"")</f>
        <v/>
      </c>
      <c r="AG83" s="2" t="str">
        <f>IFERROR(VLOOKUP(Legend!$D81,Import!$A$2:$I$4000,5,FALSE),"")</f>
        <v/>
      </c>
      <c r="AH83" s="2" t="str">
        <f>IFERROR(VLOOKUP(Legend!$D81,Import!$A$2:$I$4000,6,FALSE),"")</f>
        <v/>
      </c>
      <c r="AI83" s="28" t="str">
        <f>IFERROR(VLOOKUP(Legend!$A81,Import!$A$2:$I$4000,2,FALSE),"")</f>
        <v/>
      </c>
      <c r="AJ83" s="2" t="str">
        <f>IFERROR(VLOOKUP(Legend!$A81,Import!$A$2:$I$4000,3,FALSE),"")</f>
        <v/>
      </c>
      <c r="AK83" s="2" t="str">
        <f>IFERROR(VLOOKUP(Legend!$A81,Import!$A$2:$I$4000,7,FALSE),"")</f>
        <v/>
      </c>
      <c r="AL83" s="2" t="str">
        <f>IFERROR(VLOOKUP(Legend!$A81,Import!$A$2:$I$4000,4,FALSE),"")</f>
        <v/>
      </c>
      <c r="AM83" s="2" t="str">
        <f>IFERROR(VLOOKUP(Legend!$A81,Import!$A$2:$I$4000,8,FALSE),"")</f>
        <v/>
      </c>
      <c r="AN83" s="2" t="str">
        <f>IFERROR(VLOOKUP(Legend!$A81,Import!$A$2:$I$4000,9,FALSE),"")</f>
        <v/>
      </c>
      <c r="AO83" s="2" t="str">
        <f>IFERROR(VLOOKUP(Legend!$A81,Import!$A$2:$I$4000,5,FALSE),"")</f>
        <v/>
      </c>
      <c r="AP83" s="2" t="str">
        <f>IFERROR(VLOOKUP(Legend!$A81,Import!$A$2:$I$4000,6,FALSE),"")</f>
        <v/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IFERROR(VLOOKUP(Legend!$B82,Import!$A$2:$I$4000,2,FALSE),"")</f>
        <v/>
      </c>
      <c r="L84" s="2" t="str">
        <f>IFERROR(VLOOKUP(Legend!$B82,Import!$A$2:$I$4000,3,FALSE),"")</f>
        <v/>
      </c>
      <c r="M84" s="2" t="str">
        <f>IFERROR(VLOOKUP(Legend!$B82,Import!$A$2:$I$4000,7,FALSE),"")</f>
        <v/>
      </c>
      <c r="N84" s="2" t="str">
        <f>IFERROR(VLOOKUP(Legend!$B82,Import!$A$2:$I$4000,4,FALSE),"")</f>
        <v/>
      </c>
      <c r="O84" s="2" t="str">
        <f>IFERROR(VLOOKUP(Legend!$B82,Import!$A$2:$I$4000,8,FALSE),"")</f>
        <v/>
      </c>
      <c r="P84" s="2" t="str">
        <f>IFERROR(VLOOKUP(Legend!$B82,Import!$A$2:$I$4000,9,FALSE),"")</f>
        <v/>
      </c>
      <c r="Q84" s="2" t="str">
        <f>IFERROR(VLOOKUP(Legend!$B82,Import!$A$2:$I$4000,5,FALSE),"")</f>
        <v/>
      </c>
      <c r="R84" s="2" t="str">
        <f>IFERROR(VLOOKUP(Legend!$B82,Import!$A$2:$I$4000,6,FALSE),"")</f>
        <v/>
      </c>
      <c r="S84" s="28" t="str">
        <f>IFERROR(VLOOKUP(Legend!$C82,Import!$A$2:$I$4000,2,FALSE),"")</f>
        <v/>
      </c>
      <c r="T84" s="2" t="str">
        <f>IFERROR(VLOOKUP(Legend!$C82,Import!$A$2:$I$4000,3,FALSE),"")</f>
        <v/>
      </c>
      <c r="U84" s="2" t="str">
        <f>IFERROR(VLOOKUP(Legend!$C82,Import!$A$2:$I$4000,7,FALSE),"")</f>
        <v/>
      </c>
      <c r="V84" s="2" t="str">
        <f>IFERROR(VLOOKUP(Legend!$C82,Import!$A$2:$I$4000,4,FALSE),"")</f>
        <v/>
      </c>
      <c r="W84" s="2" t="str">
        <f>IFERROR(VLOOKUP(Legend!$C82,Import!$A$2:$I$4000,8,FALSE),"")</f>
        <v/>
      </c>
      <c r="X84" s="2" t="str">
        <f>IFERROR(VLOOKUP(Legend!$C82,Import!$A$2:$I$4000,9,FALSE),"")</f>
        <v/>
      </c>
      <c r="Y84" s="2" t="str">
        <f>IFERROR(VLOOKUP(Legend!$C82,Import!$A$2:$I$4000,5,FALSE),"")</f>
        <v/>
      </c>
      <c r="Z84" s="2" t="str">
        <f>IFERROR(VLOOKUP(Legend!$C82,Import!$A$2:$I$4000,6,FALSE),"")</f>
        <v/>
      </c>
      <c r="AA84" s="28" t="str">
        <f>IFERROR(VLOOKUP(Legend!$D82,Import!$A$2:$I$4000,2,FALSE),"")</f>
        <v/>
      </c>
      <c r="AB84" s="2" t="str">
        <f>IFERROR(VLOOKUP(Legend!$D82,Import!$A$2:$I$4000,3,FALSE),"")</f>
        <v/>
      </c>
      <c r="AC84" s="2" t="str">
        <f>IFERROR(VLOOKUP(Legend!$D82,Import!$A$2:$I$4000,7,FALSE),"")</f>
        <v/>
      </c>
      <c r="AD84" s="2" t="str">
        <f>IFERROR(VLOOKUP(Legend!$D82,Import!$A$2:$I$4000,4,FALSE),"")</f>
        <v/>
      </c>
      <c r="AE84" s="2" t="str">
        <f>IFERROR(VLOOKUP(Legend!$D82,Import!$A$2:$I$4000,8,FALSE),"")</f>
        <v/>
      </c>
      <c r="AF84" s="2" t="str">
        <f>IFERROR(VLOOKUP(Legend!$D82,Import!$A$2:$I$4000,9,FALSE),"")</f>
        <v/>
      </c>
      <c r="AG84" s="2" t="str">
        <f>IFERROR(VLOOKUP(Legend!$D82,Import!$A$2:$I$4000,5,FALSE),"")</f>
        <v/>
      </c>
      <c r="AH84" s="2" t="str">
        <f>IFERROR(VLOOKUP(Legend!$D82,Import!$A$2:$I$4000,6,FALSE),"")</f>
        <v/>
      </c>
      <c r="AI84" s="28" t="str">
        <f>IFERROR(VLOOKUP(Legend!$A82,Import!$A$2:$I$4000,2,FALSE),"")</f>
        <v/>
      </c>
      <c r="AJ84" s="2" t="str">
        <f>IFERROR(VLOOKUP(Legend!$A82,Import!$A$2:$I$4000,3,FALSE),"")</f>
        <v/>
      </c>
      <c r="AK84" s="2" t="str">
        <f>IFERROR(VLOOKUP(Legend!$A82,Import!$A$2:$I$4000,7,FALSE),"")</f>
        <v/>
      </c>
      <c r="AL84" s="2" t="str">
        <f>IFERROR(VLOOKUP(Legend!$A82,Import!$A$2:$I$4000,4,FALSE),"")</f>
        <v/>
      </c>
      <c r="AM84" s="2" t="str">
        <f>IFERROR(VLOOKUP(Legend!$A82,Import!$A$2:$I$4000,8,FALSE),"")</f>
        <v/>
      </c>
      <c r="AN84" s="2" t="str">
        <f>IFERROR(VLOOKUP(Legend!$A82,Import!$A$2:$I$4000,9,FALSE),"")</f>
        <v/>
      </c>
      <c r="AO84" s="2" t="str">
        <f>IFERROR(VLOOKUP(Legend!$A82,Import!$A$2:$I$4000,5,FALSE),"")</f>
        <v/>
      </c>
      <c r="AP84" s="2" t="str">
        <f>IFERROR(VLOOKUP(Legend!$A82,Import!$A$2:$I$4000,6,FALSE),"")</f>
        <v/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IFERROR(VLOOKUP(Legend!$B83,Import!$A$2:$I$4000,2,FALSE),"")</f>
        <v/>
      </c>
      <c r="L85" s="2" t="str">
        <f>IFERROR(VLOOKUP(Legend!$B83,Import!$A$2:$I$4000,3,FALSE),"")</f>
        <v/>
      </c>
      <c r="M85" s="2" t="str">
        <f>IFERROR(VLOOKUP(Legend!$B83,Import!$A$2:$I$4000,7,FALSE),"")</f>
        <v/>
      </c>
      <c r="N85" s="2" t="str">
        <f>IFERROR(VLOOKUP(Legend!$B83,Import!$A$2:$I$4000,4,FALSE),"")</f>
        <v/>
      </c>
      <c r="O85" s="2" t="str">
        <f>IFERROR(VLOOKUP(Legend!$B83,Import!$A$2:$I$4000,8,FALSE),"")</f>
        <v/>
      </c>
      <c r="P85" s="2" t="str">
        <f>IFERROR(VLOOKUP(Legend!$B83,Import!$A$2:$I$4000,9,FALSE),"")</f>
        <v/>
      </c>
      <c r="Q85" s="2" t="str">
        <f>IFERROR(VLOOKUP(Legend!$B83,Import!$A$2:$I$4000,5,FALSE),"")</f>
        <v/>
      </c>
      <c r="R85" s="2" t="str">
        <f>IFERROR(VLOOKUP(Legend!$B83,Import!$A$2:$I$4000,6,FALSE),"")</f>
        <v/>
      </c>
      <c r="S85" s="28" t="str">
        <f>IFERROR(VLOOKUP(Legend!$C83,Import!$A$2:$I$4000,2,FALSE),"")</f>
        <v/>
      </c>
      <c r="T85" s="2" t="str">
        <f>IFERROR(VLOOKUP(Legend!$C83,Import!$A$2:$I$4000,3,FALSE),"")</f>
        <v/>
      </c>
      <c r="U85" s="2" t="str">
        <f>IFERROR(VLOOKUP(Legend!$C83,Import!$A$2:$I$4000,7,FALSE),"")</f>
        <v/>
      </c>
      <c r="V85" s="2" t="str">
        <f>IFERROR(VLOOKUP(Legend!$C83,Import!$A$2:$I$4000,4,FALSE),"")</f>
        <v/>
      </c>
      <c r="W85" s="2" t="str">
        <f>IFERROR(VLOOKUP(Legend!$C83,Import!$A$2:$I$4000,8,FALSE),"")</f>
        <v/>
      </c>
      <c r="X85" s="2" t="str">
        <f>IFERROR(VLOOKUP(Legend!$C83,Import!$A$2:$I$4000,9,FALSE),"")</f>
        <v/>
      </c>
      <c r="Y85" s="2" t="str">
        <f>IFERROR(VLOOKUP(Legend!$C83,Import!$A$2:$I$4000,5,FALSE),"")</f>
        <v/>
      </c>
      <c r="Z85" s="2" t="str">
        <f>IFERROR(VLOOKUP(Legend!$C83,Import!$A$2:$I$4000,6,FALSE),"")</f>
        <v/>
      </c>
      <c r="AA85" s="28" t="str">
        <f>IFERROR(VLOOKUP(Legend!$D83,Import!$A$2:$I$4000,2,FALSE),"")</f>
        <v/>
      </c>
      <c r="AB85" s="2" t="str">
        <f>IFERROR(VLOOKUP(Legend!$D83,Import!$A$2:$I$4000,3,FALSE),"")</f>
        <v/>
      </c>
      <c r="AC85" s="2" t="str">
        <f>IFERROR(VLOOKUP(Legend!$D83,Import!$A$2:$I$4000,7,FALSE),"")</f>
        <v/>
      </c>
      <c r="AD85" s="2" t="str">
        <f>IFERROR(VLOOKUP(Legend!$D83,Import!$A$2:$I$4000,4,FALSE),"")</f>
        <v/>
      </c>
      <c r="AE85" s="2" t="str">
        <f>IFERROR(VLOOKUP(Legend!$D83,Import!$A$2:$I$4000,8,FALSE),"")</f>
        <v/>
      </c>
      <c r="AF85" s="2" t="str">
        <f>IFERROR(VLOOKUP(Legend!$D83,Import!$A$2:$I$4000,9,FALSE),"")</f>
        <v/>
      </c>
      <c r="AG85" s="2" t="str">
        <f>IFERROR(VLOOKUP(Legend!$D83,Import!$A$2:$I$4000,5,FALSE),"")</f>
        <v/>
      </c>
      <c r="AH85" s="2" t="str">
        <f>IFERROR(VLOOKUP(Legend!$D83,Import!$A$2:$I$4000,6,FALSE),"")</f>
        <v/>
      </c>
      <c r="AI85" s="28" t="str">
        <f>IFERROR(VLOOKUP(Legend!$A83,Import!$A$2:$I$4000,2,FALSE),"")</f>
        <v/>
      </c>
      <c r="AJ85" s="2" t="str">
        <f>IFERROR(VLOOKUP(Legend!$A83,Import!$A$2:$I$4000,3,FALSE),"")</f>
        <v/>
      </c>
      <c r="AK85" s="2" t="str">
        <f>IFERROR(VLOOKUP(Legend!$A83,Import!$A$2:$I$4000,7,FALSE),"")</f>
        <v/>
      </c>
      <c r="AL85" s="2" t="str">
        <f>IFERROR(VLOOKUP(Legend!$A83,Import!$A$2:$I$4000,4,FALSE),"")</f>
        <v/>
      </c>
      <c r="AM85" s="2" t="str">
        <f>IFERROR(VLOOKUP(Legend!$A83,Import!$A$2:$I$4000,8,FALSE),"")</f>
        <v/>
      </c>
      <c r="AN85" s="2" t="str">
        <f>IFERROR(VLOOKUP(Legend!$A83,Import!$A$2:$I$4000,9,FALSE),"")</f>
        <v/>
      </c>
      <c r="AO85" s="2" t="str">
        <f>IFERROR(VLOOKUP(Legend!$A83,Import!$A$2:$I$4000,5,FALSE),"")</f>
        <v/>
      </c>
      <c r="AP85" s="2" t="str">
        <f>IFERROR(VLOOKUP(Legend!$A83,Import!$A$2:$I$4000,6,FALSE),"")</f>
        <v/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IFERROR(VLOOKUP(Legend!$B84,Import!$A$2:$I$4000,2,FALSE),"")</f>
        <v/>
      </c>
      <c r="L86" s="2" t="str">
        <f>IFERROR(VLOOKUP(Legend!$B84,Import!$A$2:$I$4000,3,FALSE),"")</f>
        <v/>
      </c>
      <c r="M86" s="2" t="str">
        <f>IFERROR(VLOOKUP(Legend!$B84,Import!$A$2:$I$4000,7,FALSE),"")</f>
        <v/>
      </c>
      <c r="N86" s="2" t="str">
        <f>IFERROR(VLOOKUP(Legend!$B84,Import!$A$2:$I$4000,4,FALSE),"")</f>
        <v/>
      </c>
      <c r="O86" s="2" t="str">
        <f>IFERROR(VLOOKUP(Legend!$B84,Import!$A$2:$I$4000,8,FALSE),"")</f>
        <v/>
      </c>
      <c r="P86" s="2" t="str">
        <f>IFERROR(VLOOKUP(Legend!$B84,Import!$A$2:$I$4000,9,FALSE),"")</f>
        <v/>
      </c>
      <c r="Q86" s="2" t="str">
        <f>IFERROR(VLOOKUP(Legend!$B84,Import!$A$2:$I$4000,5,FALSE),"")</f>
        <v/>
      </c>
      <c r="R86" s="2" t="str">
        <f>IFERROR(VLOOKUP(Legend!$B84,Import!$A$2:$I$4000,6,FALSE),"")</f>
        <v/>
      </c>
      <c r="S86" s="28" t="str">
        <f>IFERROR(VLOOKUP(Legend!$C84,Import!$A$2:$I$4000,2,FALSE),"")</f>
        <v/>
      </c>
      <c r="T86" s="2" t="str">
        <f>IFERROR(VLOOKUP(Legend!$C84,Import!$A$2:$I$4000,3,FALSE),"")</f>
        <v/>
      </c>
      <c r="U86" s="2" t="str">
        <f>IFERROR(VLOOKUP(Legend!$C84,Import!$A$2:$I$4000,7,FALSE),"")</f>
        <v/>
      </c>
      <c r="V86" s="2" t="str">
        <f>IFERROR(VLOOKUP(Legend!$C84,Import!$A$2:$I$4000,4,FALSE),"")</f>
        <v/>
      </c>
      <c r="W86" s="2" t="str">
        <f>IFERROR(VLOOKUP(Legend!$C84,Import!$A$2:$I$4000,8,FALSE),"")</f>
        <v/>
      </c>
      <c r="X86" s="2" t="str">
        <f>IFERROR(VLOOKUP(Legend!$C84,Import!$A$2:$I$4000,9,FALSE),"")</f>
        <v/>
      </c>
      <c r="Y86" s="2" t="str">
        <f>IFERROR(VLOOKUP(Legend!$C84,Import!$A$2:$I$4000,5,FALSE),"")</f>
        <v/>
      </c>
      <c r="Z86" s="2" t="str">
        <f>IFERROR(VLOOKUP(Legend!$C84,Import!$A$2:$I$4000,6,FALSE),"")</f>
        <v/>
      </c>
      <c r="AA86" s="28" t="str">
        <f>IFERROR(VLOOKUP(Legend!$D84,Import!$A$2:$I$4000,2,FALSE),"")</f>
        <v/>
      </c>
      <c r="AB86" s="2" t="str">
        <f>IFERROR(VLOOKUP(Legend!$D84,Import!$A$2:$I$4000,3,FALSE),"")</f>
        <v/>
      </c>
      <c r="AC86" s="2" t="str">
        <f>IFERROR(VLOOKUP(Legend!$D84,Import!$A$2:$I$4000,7,FALSE),"")</f>
        <v/>
      </c>
      <c r="AD86" s="2" t="str">
        <f>IFERROR(VLOOKUP(Legend!$D84,Import!$A$2:$I$4000,4,FALSE),"")</f>
        <v/>
      </c>
      <c r="AE86" s="2" t="str">
        <f>IFERROR(VLOOKUP(Legend!$D84,Import!$A$2:$I$4000,8,FALSE),"")</f>
        <v/>
      </c>
      <c r="AF86" s="2" t="str">
        <f>IFERROR(VLOOKUP(Legend!$D84,Import!$A$2:$I$4000,9,FALSE),"")</f>
        <v/>
      </c>
      <c r="AG86" s="2" t="str">
        <f>IFERROR(VLOOKUP(Legend!$D84,Import!$A$2:$I$4000,5,FALSE),"")</f>
        <v/>
      </c>
      <c r="AH86" s="2" t="str">
        <f>IFERROR(VLOOKUP(Legend!$D84,Import!$A$2:$I$4000,6,FALSE),"")</f>
        <v/>
      </c>
      <c r="AI86" s="28" t="str">
        <f>IFERROR(VLOOKUP(Legend!$A84,Import!$A$2:$I$4000,2,FALSE),"")</f>
        <v/>
      </c>
      <c r="AJ86" s="2" t="str">
        <f>IFERROR(VLOOKUP(Legend!$A84,Import!$A$2:$I$4000,3,FALSE),"")</f>
        <v/>
      </c>
      <c r="AK86" s="2" t="str">
        <f>IFERROR(VLOOKUP(Legend!$A84,Import!$A$2:$I$4000,7,FALSE),"")</f>
        <v/>
      </c>
      <c r="AL86" s="2" t="str">
        <f>IFERROR(VLOOKUP(Legend!$A84,Import!$A$2:$I$4000,4,FALSE),"")</f>
        <v/>
      </c>
      <c r="AM86" s="2" t="str">
        <f>IFERROR(VLOOKUP(Legend!$A84,Import!$A$2:$I$4000,8,FALSE),"")</f>
        <v/>
      </c>
      <c r="AN86" s="2" t="str">
        <f>IFERROR(VLOOKUP(Legend!$A84,Import!$A$2:$I$4000,9,FALSE),"")</f>
        <v/>
      </c>
      <c r="AO86" s="2" t="str">
        <f>IFERROR(VLOOKUP(Legend!$A84,Import!$A$2:$I$4000,5,FALSE),"")</f>
        <v/>
      </c>
      <c r="AP86" s="2" t="str">
        <f>IFERROR(VLOOKUP(Legend!$A84,Import!$A$2:$I$4000,6,FALSE),"")</f>
        <v/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IFERROR(VLOOKUP(Legend!$B85,Import!$A$2:$I$4000,2,FALSE),"")</f>
        <v/>
      </c>
      <c r="L87" s="2" t="str">
        <f>IFERROR(VLOOKUP(Legend!$B85,Import!$A$2:$I$4000,3,FALSE),"")</f>
        <v/>
      </c>
      <c r="M87" s="2" t="str">
        <f>IFERROR(VLOOKUP(Legend!$B85,Import!$A$2:$I$4000,7,FALSE),"")</f>
        <v/>
      </c>
      <c r="N87" s="2" t="str">
        <f>IFERROR(VLOOKUP(Legend!$B85,Import!$A$2:$I$4000,4,FALSE),"")</f>
        <v/>
      </c>
      <c r="O87" s="2" t="str">
        <f>IFERROR(VLOOKUP(Legend!$B85,Import!$A$2:$I$4000,8,FALSE),"")</f>
        <v/>
      </c>
      <c r="P87" s="2" t="str">
        <f>IFERROR(VLOOKUP(Legend!$B85,Import!$A$2:$I$4000,9,FALSE),"")</f>
        <v/>
      </c>
      <c r="Q87" s="2" t="str">
        <f>IFERROR(VLOOKUP(Legend!$B85,Import!$A$2:$I$4000,5,FALSE),"")</f>
        <v/>
      </c>
      <c r="R87" s="2" t="str">
        <f>IFERROR(VLOOKUP(Legend!$B85,Import!$A$2:$I$4000,6,FALSE),"")</f>
        <v/>
      </c>
      <c r="S87" s="28" t="str">
        <f>IFERROR(VLOOKUP(Legend!$C85,Import!$A$2:$I$4000,2,FALSE),"")</f>
        <v/>
      </c>
      <c r="T87" s="2" t="str">
        <f>IFERROR(VLOOKUP(Legend!$C85,Import!$A$2:$I$4000,3,FALSE),"")</f>
        <v/>
      </c>
      <c r="U87" s="2" t="str">
        <f>IFERROR(VLOOKUP(Legend!$C85,Import!$A$2:$I$4000,7,FALSE),"")</f>
        <v/>
      </c>
      <c r="V87" s="2" t="str">
        <f>IFERROR(VLOOKUP(Legend!$C85,Import!$A$2:$I$4000,4,FALSE),"")</f>
        <v/>
      </c>
      <c r="W87" s="2" t="str">
        <f>IFERROR(VLOOKUP(Legend!$C85,Import!$A$2:$I$4000,8,FALSE),"")</f>
        <v/>
      </c>
      <c r="X87" s="2" t="str">
        <f>IFERROR(VLOOKUP(Legend!$C85,Import!$A$2:$I$4000,9,FALSE),"")</f>
        <v/>
      </c>
      <c r="Y87" s="2" t="str">
        <f>IFERROR(VLOOKUP(Legend!$C85,Import!$A$2:$I$4000,5,FALSE),"")</f>
        <v/>
      </c>
      <c r="Z87" s="2" t="str">
        <f>IFERROR(VLOOKUP(Legend!$C85,Import!$A$2:$I$4000,6,FALSE),"")</f>
        <v/>
      </c>
      <c r="AA87" s="28" t="str">
        <f>IFERROR(VLOOKUP(Legend!$D85,Import!$A$2:$I$4000,2,FALSE),"")</f>
        <v/>
      </c>
      <c r="AB87" s="2" t="str">
        <f>IFERROR(VLOOKUP(Legend!$D85,Import!$A$2:$I$4000,3,FALSE),"")</f>
        <v/>
      </c>
      <c r="AC87" s="2" t="str">
        <f>IFERROR(VLOOKUP(Legend!$D85,Import!$A$2:$I$4000,7,FALSE),"")</f>
        <v/>
      </c>
      <c r="AD87" s="2" t="str">
        <f>IFERROR(VLOOKUP(Legend!$D85,Import!$A$2:$I$4000,4,FALSE),"")</f>
        <v/>
      </c>
      <c r="AE87" s="2" t="str">
        <f>IFERROR(VLOOKUP(Legend!$D85,Import!$A$2:$I$4000,8,FALSE),"")</f>
        <v/>
      </c>
      <c r="AF87" s="2" t="str">
        <f>IFERROR(VLOOKUP(Legend!$D85,Import!$A$2:$I$4000,9,FALSE),"")</f>
        <v/>
      </c>
      <c r="AG87" s="2" t="str">
        <f>IFERROR(VLOOKUP(Legend!$D85,Import!$A$2:$I$4000,5,FALSE),"")</f>
        <v/>
      </c>
      <c r="AH87" s="2" t="str">
        <f>IFERROR(VLOOKUP(Legend!$D85,Import!$A$2:$I$4000,6,FALSE),"")</f>
        <v/>
      </c>
      <c r="AI87" s="28" t="str">
        <f>IFERROR(VLOOKUP(Legend!$A85,Import!$A$2:$I$4000,2,FALSE),"")</f>
        <v/>
      </c>
      <c r="AJ87" s="2" t="str">
        <f>IFERROR(VLOOKUP(Legend!$A85,Import!$A$2:$I$4000,3,FALSE),"")</f>
        <v/>
      </c>
      <c r="AK87" s="2" t="str">
        <f>IFERROR(VLOOKUP(Legend!$A85,Import!$A$2:$I$4000,7,FALSE),"")</f>
        <v/>
      </c>
      <c r="AL87" s="2" t="str">
        <f>IFERROR(VLOOKUP(Legend!$A85,Import!$A$2:$I$4000,4,FALSE),"")</f>
        <v/>
      </c>
      <c r="AM87" s="2" t="str">
        <f>IFERROR(VLOOKUP(Legend!$A85,Import!$A$2:$I$4000,8,FALSE),"")</f>
        <v/>
      </c>
      <c r="AN87" s="2" t="str">
        <f>IFERROR(VLOOKUP(Legend!$A85,Import!$A$2:$I$4000,9,FALSE),"")</f>
        <v/>
      </c>
      <c r="AO87" s="2" t="str">
        <f>IFERROR(VLOOKUP(Legend!$A85,Import!$A$2:$I$4000,5,FALSE),"")</f>
        <v/>
      </c>
      <c r="AP87" s="2" t="str">
        <f>IFERROR(VLOOKUP(Legend!$A85,Import!$A$2:$I$4000,6,FALSE),"")</f>
        <v/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IFERROR(VLOOKUP(Legend!$B86,Import!$A$2:$I$4000,2,FALSE),"")</f>
        <v/>
      </c>
      <c r="L88" s="2" t="str">
        <f>IFERROR(VLOOKUP(Legend!$B86,Import!$A$2:$I$4000,3,FALSE),"")</f>
        <v/>
      </c>
      <c r="M88" s="2" t="str">
        <f>IFERROR(VLOOKUP(Legend!$B86,Import!$A$2:$I$4000,7,FALSE),"")</f>
        <v/>
      </c>
      <c r="N88" s="2" t="str">
        <f>IFERROR(VLOOKUP(Legend!$B86,Import!$A$2:$I$4000,4,FALSE),"")</f>
        <v/>
      </c>
      <c r="O88" s="2" t="str">
        <f>IFERROR(VLOOKUP(Legend!$B86,Import!$A$2:$I$4000,8,FALSE),"")</f>
        <v/>
      </c>
      <c r="P88" s="2" t="str">
        <f>IFERROR(VLOOKUP(Legend!$B86,Import!$A$2:$I$4000,9,FALSE),"")</f>
        <v/>
      </c>
      <c r="Q88" s="2" t="str">
        <f>IFERROR(VLOOKUP(Legend!$B86,Import!$A$2:$I$4000,5,FALSE),"")</f>
        <v/>
      </c>
      <c r="R88" s="2" t="str">
        <f>IFERROR(VLOOKUP(Legend!$B86,Import!$A$2:$I$4000,6,FALSE),"")</f>
        <v/>
      </c>
      <c r="S88" s="28" t="str">
        <f>IFERROR(VLOOKUP(Legend!$C86,Import!$A$2:$I$4000,2,FALSE),"")</f>
        <v/>
      </c>
      <c r="T88" s="2" t="str">
        <f>IFERROR(VLOOKUP(Legend!$C86,Import!$A$2:$I$4000,3,FALSE),"")</f>
        <v/>
      </c>
      <c r="U88" s="2" t="str">
        <f>IFERROR(VLOOKUP(Legend!$C86,Import!$A$2:$I$4000,7,FALSE),"")</f>
        <v/>
      </c>
      <c r="V88" s="2" t="str">
        <f>IFERROR(VLOOKUP(Legend!$C86,Import!$A$2:$I$4000,4,FALSE),"")</f>
        <v/>
      </c>
      <c r="W88" s="2" t="str">
        <f>IFERROR(VLOOKUP(Legend!$C86,Import!$A$2:$I$4000,8,FALSE),"")</f>
        <v/>
      </c>
      <c r="X88" s="2" t="str">
        <f>IFERROR(VLOOKUP(Legend!$C86,Import!$A$2:$I$4000,9,FALSE),"")</f>
        <v/>
      </c>
      <c r="Y88" s="2" t="str">
        <f>IFERROR(VLOOKUP(Legend!$C86,Import!$A$2:$I$4000,5,FALSE),"")</f>
        <v/>
      </c>
      <c r="Z88" s="2" t="str">
        <f>IFERROR(VLOOKUP(Legend!$C86,Import!$A$2:$I$4000,6,FALSE),"")</f>
        <v/>
      </c>
      <c r="AA88" s="28" t="str">
        <f>IFERROR(VLOOKUP(Legend!$D86,Import!$A$2:$I$4000,2,FALSE),"")</f>
        <v/>
      </c>
      <c r="AB88" s="2" t="str">
        <f>IFERROR(VLOOKUP(Legend!$D86,Import!$A$2:$I$4000,3,FALSE),"")</f>
        <v/>
      </c>
      <c r="AC88" s="2" t="str">
        <f>IFERROR(VLOOKUP(Legend!$D86,Import!$A$2:$I$4000,7,FALSE),"")</f>
        <v/>
      </c>
      <c r="AD88" s="2" t="str">
        <f>IFERROR(VLOOKUP(Legend!$D86,Import!$A$2:$I$4000,4,FALSE),"")</f>
        <v/>
      </c>
      <c r="AE88" s="2" t="str">
        <f>IFERROR(VLOOKUP(Legend!$D86,Import!$A$2:$I$4000,8,FALSE),"")</f>
        <v/>
      </c>
      <c r="AF88" s="2" t="str">
        <f>IFERROR(VLOOKUP(Legend!$D86,Import!$A$2:$I$4000,9,FALSE),"")</f>
        <v/>
      </c>
      <c r="AG88" s="2" t="str">
        <f>IFERROR(VLOOKUP(Legend!$D86,Import!$A$2:$I$4000,5,FALSE),"")</f>
        <v/>
      </c>
      <c r="AH88" s="2" t="str">
        <f>IFERROR(VLOOKUP(Legend!$D86,Import!$A$2:$I$4000,6,FALSE),"")</f>
        <v/>
      </c>
      <c r="AI88" s="28" t="str">
        <f>IFERROR(VLOOKUP(Legend!$A86,Import!$A$2:$I$4000,2,FALSE),"")</f>
        <v/>
      </c>
      <c r="AJ88" s="2" t="str">
        <f>IFERROR(VLOOKUP(Legend!$A86,Import!$A$2:$I$4000,3,FALSE),"")</f>
        <v/>
      </c>
      <c r="AK88" s="2" t="str">
        <f>IFERROR(VLOOKUP(Legend!$A86,Import!$A$2:$I$4000,7,FALSE),"")</f>
        <v/>
      </c>
      <c r="AL88" s="2" t="str">
        <f>IFERROR(VLOOKUP(Legend!$A86,Import!$A$2:$I$4000,4,FALSE),"")</f>
        <v/>
      </c>
      <c r="AM88" s="2" t="str">
        <f>IFERROR(VLOOKUP(Legend!$A86,Import!$A$2:$I$4000,8,FALSE),"")</f>
        <v/>
      </c>
      <c r="AN88" s="2" t="str">
        <f>IFERROR(VLOOKUP(Legend!$A86,Import!$A$2:$I$4000,9,FALSE),"")</f>
        <v/>
      </c>
      <c r="AO88" s="2" t="str">
        <f>IFERROR(VLOOKUP(Legend!$A86,Import!$A$2:$I$4000,5,FALSE),"")</f>
        <v/>
      </c>
      <c r="AP88" s="2" t="str">
        <f>IFERROR(VLOOKUP(Legend!$A86,Import!$A$2:$I$4000,6,FALSE),"")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IFERROR(VLOOKUP(Legend!$B87,Import!$A$2:$I$4000,2,FALSE),"")</f>
        <v/>
      </c>
      <c r="L89" s="2" t="str">
        <f>IFERROR(VLOOKUP(Legend!$B87,Import!$A$2:$I$4000,3,FALSE),"")</f>
        <v/>
      </c>
      <c r="M89" s="2" t="str">
        <f>IFERROR(VLOOKUP(Legend!$B87,Import!$A$2:$I$4000,7,FALSE),"")</f>
        <v/>
      </c>
      <c r="N89" s="2" t="str">
        <f>IFERROR(VLOOKUP(Legend!$B87,Import!$A$2:$I$4000,4,FALSE),"")</f>
        <v/>
      </c>
      <c r="O89" s="2" t="str">
        <f>IFERROR(VLOOKUP(Legend!$B87,Import!$A$2:$I$4000,8,FALSE),"")</f>
        <v/>
      </c>
      <c r="P89" s="2" t="str">
        <f>IFERROR(VLOOKUP(Legend!$B87,Import!$A$2:$I$4000,9,FALSE),"")</f>
        <v/>
      </c>
      <c r="Q89" s="2" t="str">
        <f>IFERROR(VLOOKUP(Legend!$B87,Import!$A$2:$I$4000,5,FALSE),"")</f>
        <v/>
      </c>
      <c r="R89" s="2" t="str">
        <f>IFERROR(VLOOKUP(Legend!$B87,Import!$A$2:$I$4000,6,FALSE),"")</f>
        <v/>
      </c>
      <c r="S89" s="28" t="str">
        <f>IFERROR(VLOOKUP(Legend!$C87,Import!$A$2:$I$4000,2,FALSE),"")</f>
        <v/>
      </c>
      <c r="T89" s="2" t="str">
        <f>IFERROR(VLOOKUP(Legend!$C87,Import!$A$2:$I$4000,3,FALSE),"")</f>
        <v/>
      </c>
      <c r="U89" s="2" t="str">
        <f>IFERROR(VLOOKUP(Legend!$C87,Import!$A$2:$I$4000,7,FALSE),"")</f>
        <v/>
      </c>
      <c r="V89" s="2" t="str">
        <f>IFERROR(VLOOKUP(Legend!$C87,Import!$A$2:$I$4000,4,FALSE),"")</f>
        <v/>
      </c>
      <c r="W89" s="2" t="str">
        <f>IFERROR(VLOOKUP(Legend!$C87,Import!$A$2:$I$4000,8,FALSE),"")</f>
        <v/>
      </c>
      <c r="X89" s="2" t="str">
        <f>IFERROR(VLOOKUP(Legend!$C87,Import!$A$2:$I$4000,9,FALSE),"")</f>
        <v/>
      </c>
      <c r="Y89" s="2" t="str">
        <f>IFERROR(VLOOKUP(Legend!$C87,Import!$A$2:$I$4000,5,FALSE),"")</f>
        <v/>
      </c>
      <c r="Z89" s="2" t="str">
        <f>IFERROR(VLOOKUP(Legend!$C87,Import!$A$2:$I$4000,6,FALSE),"")</f>
        <v/>
      </c>
      <c r="AA89" s="28" t="str">
        <f>IFERROR(VLOOKUP(Legend!$D87,Import!$A$2:$I$4000,2,FALSE),"")</f>
        <v/>
      </c>
      <c r="AB89" s="2" t="str">
        <f>IFERROR(VLOOKUP(Legend!$D87,Import!$A$2:$I$4000,3,FALSE),"")</f>
        <v/>
      </c>
      <c r="AC89" s="2" t="str">
        <f>IFERROR(VLOOKUP(Legend!$D87,Import!$A$2:$I$4000,7,FALSE),"")</f>
        <v/>
      </c>
      <c r="AD89" s="2" t="str">
        <f>IFERROR(VLOOKUP(Legend!$D87,Import!$A$2:$I$4000,4,FALSE),"")</f>
        <v/>
      </c>
      <c r="AE89" s="2" t="str">
        <f>IFERROR(VLOOKUP(Legend!$D87,Import!$A$2:$I$4000,8,FALSE),"")</f>
        <v/>
      </c>
      <c r="AF89" s="2" t="str">
        <f>IFERROR(VLOOKUP(Legend!$D87,Import!$A$2:$I$4000,9,FALSE),"")</f>
        <v/>
      </c>
      <c r="AG89" s="2" t="str">
        <f>IFERROR(VLOOKUP(Legend!$D87,Import!$A$2:$I$4000,5,FALSE),"")</f>
        <v/>
      </c>
      <c r="AH89" s="2" t="str">
        <f>IFERROR(VLOOKUP(Legend!$D87,Import!$A$2:$I$4000,6,FALSE),"")</f>
        <v/>
      </c>
      <c r="AI89" s="28" t="str">
        <f>IFERROR(VLOOKUP(Legend!$A87,Import!$A$2:$I$4000,2,FALSE),"")</f>
        <v/>
      </c>
      <c r="AJ89" s="2" t="str">
        <f>IFERROR(VLOOKUP(Legend!$A87,Import!$A$2:$I$4000,3,FALSE),"")</f>
        <v/>
      </c>
      <c r="AK89" s="2" t="str">
        <f>IFERROR(VLOOKUP(Legend!$A87,Import!$A$2:$I$4000,7,FALSE),"")</f>
        <v/>
      </c>
      <c r="AL89" s="2" t="str">
        <f>IFERROR(VLOOKUP(Legend!$A87,Import!$A$2:$I$4000,4,FALSE),"")</f>
        <v/>
      </c>
      <c r="AM89" s="2" t="str">
        <f>IFERROR(VLOOKUP(Legend!$A87,Import!$A$2:$I$4000,8,FALSE),"")</f>
        <v/>
      </c>
      <c r="AN89" s="2" t="str">
        <f>IFERROR(VLOOKUP(Legend!$A87,Import!$A$2:$I$4000,9,FALSE),"")</f>
        <v/>
      </c>
      <c r="AO89" s="2" t="str">
        <f>IFERROR(VLOOKUP(Legend!$A87,Import!$A$2:$I$4000,5,FALSE),"")</f>
        <v/>
      </c>
      <c r="AP89" s="2" t="str">
        <f>IFERROR(VLOOKUP(Legend!$A87,Import!$A$2:$I$4000,6,FALSE),"")</f>
        <v/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IFERROR(VLOOKUP(Legend!$B88,Import!$A$2:$I$4000,2,FALSE),"")</f>
        <v/>
      </c>
      <c r="L90" s="2" t="str">
        <f>IFERROR(VLOOKUP(Legend!$B88,Import!$A$2:$I$4000,3,FALSE),"")</f>
        <v/>
      </c>
      <c r="M90" s="2" t="str">
        <f>IFERROR(VLOOKUP(Legend!$B88,Import!$A$2:$I$4000,7,FALSE),"")</f>
        <v/>
      </c>
      <c r="N90" s="2" t="str">
        <f>IFERROR(VLOOKUP(Legend!$B88,Import!$A$2:$I$4000,4,FALSE),"")</f>
        <v/>
      </c>
      <c r="O90" s="2" t="str">
        <f>IFERROR(VLOOKUP(Legend!$B88,Import!$A$2:$I$4000,8,FALSE),"")</f>
        <v/>
      </c>
      <c r="P90" s="2" t="str">
        <f>IFERROR(VLOOKUP(Legend!$B88,Import!$A$2:$I$4000,9,FALSE),"")</f>
        <v/>
      </c>
      <c r="Q90" s="2" t="str">
        <f>IFERROR(VLOOKUP(Legend!$B88,Import!$A$2:$I$4000,5,FALSE),"")</f>
        <v/>
      </c>
      <c r="R90" s="2" t="str">
        <f>IFERROR(VLOOKUP(Legend!$B88,Import!$A$2:$I$4000,6,FALSE),"")</f>
        <v/>
      </c>
      <c r="S90" s="28" t="str">
        <f>IFERROR(VLOOKUP(Legend!$C88,Import!$A$2:$I$4000,2,FALSE),"")</f>
        <v/>
      </c>
      <c r="T90" s="2" t="str">
        <f>IFERROR(VLOOKUP(Legend!$C88,Import!$A$2:$I$4000,3,FALSE),"")</f>
        <v/>
      </c>
      <c r="U90" s="2" t="str">
        <f>IFERROR(VLOOKUP(Legend!$C88,Import!$A$2:$I$4000,7,FALSE),"")</f>
        <v/>
      </c>
      <c r="V90" s="2" t="str">
        <f>IFERROR(VLOOKUP(Legend!$C88,Import!$A$2:$I$4000,4,FALSE),"")</f>
        <v/>
      </c>
      <c r="W90" s="2" t="str">
        <f>IFERROR(VLOOKUP(Legend!$C88,Import!$A$2:$I$4000,8,FALSE),"")</f>
        <v/>
      </c>
      <c r="X90" s="2" t="str">
        <f>IFERROR(VLOOKUP(Legend!$C88,Import!$A$2:$I$4000,9,FALSE),"")</f>
        <v/>
      </c>
      <c r="Y90" s="2" t="str">
        <f>IFERROR(VLOOKUP(Legend!$C88,Import!$A$2:$I$4000,5,FALSE),"")</f>
        <v/>
      </c>
      <c r="Z90" s="2" t="str">
        <f>IFERROR(VLOOKUP(Legend!$C88,Import!$A$2:$I$4000,6,FALSE),"")</f>
        <v/>
      </c>
      <c r="AA90" s="28" t="str">
        <f>IFERROR(VLOOKUP(Legend!$D88,Import!$A$2:$I$4000,2,FALSE),"")</f>
        <v/>
      </c>
      <c r="AB90" s="2" t="str">
        <f>IFERROR(VLOOKUP(Legend!$D88,Import!$A$2:$I$4000,3,FALSE),"")</f>
        <v/>
      </c>
      <c r="AC90" s="2" t="str">
        <f>IFERROR(VLOOKUP(Legend!$D88,Import!$A$2:$I$4000,7,FALSE),"")</f>
        <v/>
      </c>
      <c r="AD90" s="2" t="str">
        <f>IFERROR(VLOOKUP(Legend!$D88,Import!$A$2:$I$4000,4,FALSE),"")</f>
        <v/>
      </c>
      <c r="AE90" s="2" t="str">
        <f>IFERROR(VLOOKUP(Legend!$D88,Import!$A$2:$I$4000,8,FALSE),"")</f>
        <v/>
      </c>
      <c r="AF90" s="2" t="str">
        <f>IFERROR(VLOOKUP(Legend!$D88,Import!$A$2:$I$4000,9,FALSE),"")</f>
        <v/>
      </c>
      <c r="AG90" s="2" t="str">
        <f>IFERROR(VLOOKUP(Legend!$D88,Import!$A$2:$I$4000,5,FALSE),"")</f>
        <v/>
      </c>
      <c r="AH90" s="2" t="str">
        <f>IFERROR(VLOOKUP(Legend!$D88,Import!$A$2:$I$4000,6,FALSE),"")</f>
        <v/>
      </c>
      <c r="AI90" s="28" t="str">
        <f>IFERROR(VLOOKUP(Legend!$A88,Import!$A$2:$I$4000,2,FALSE),"")</f>
        <v/>
      </c>
      <c r="AJ90" s="2" t="str">
        <f>IFERROR(VLOOKUP(Legend!$A88,Import!$A$2:$I$4000,3,FALSE),"")</f>
        <v/>
      </c>
      <c r="AK90" s="2" t="str">
        <f>IFERROR(VLOOKUP(Legend!$A88,Import!$A$2:$I$4000,7,FALSE),"")</f>
        <v/>
      </c>
      <c r="AL90" s="2" t="str">
        <f>IFERROR(VLOOKUP(Legend!$A88,Import!$A$2:$I$4000,4,FALSE),"")</f>
        <v/>
      </c>
      <c r="AM90" s="2" t="str">
        <f>IFERROR(VLOOKUP(Legend!$A88,Import!$A$2:$I$4000,8,FALSE),"")</f>
        <v/>
      </c>
      <c r="AN90" s="2" t="str">
        <f>IFERROR(VLOOKUP(Legend!$A88,Import!$A$2:$I$4000,9,FALSE),"")</f>
        <v/>
      </c>
      <c r="AO90" s="2" t="str">
        <f>IFERROR(VLOOKUP(Legend!$A88,Import!$A$2:$I$4000,5,FALSE),"")</f>
        <v/>
      </c>
      <c r="AP90" s="2" t="str">
        <f>IFERROR(VLOOKUP(Legend!$A88,Import!$A$2:$I$4000,6,FALSE),"")</f>
        <v/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IFERROR(VLOOKUP(Legend!$B89,Import!$A$2:$I$4000,2,FALSE),"")</f>
        <v/>
      </c>
      <c r="L91" s="2" t="str">
        <f>IFERROR(VLOOKUP(Legend!$B89,Import!$A$2:$I$4000,3,FALSE),"")</f>
        <v/>
      </c>
      <c r="M91" s="2" t="str">
        <f>IFERROR(VLOOKUP(Legend!$B89,Import!$A$2:$I$4000,7,FALSE),"")</f>
        <v/>
      </c>
      <c r="N91" s="2" t="str">
        <f>IFERROR(VLOOKUP(Legend!$B89,Import!$A$2:$I$4000,4,FALSE),"")</f>
        <v/>
      </c>
      <c r="O91" s="2" t="str">
        <f>IFERROR(VLOOKUP(Legend!$B89,Import!$A$2:$I$4000,8,FALSE),"")</f>
        <v/>
      </c>
      <c r="P91" s="2" t="str">
        <f>IFERROR(VLOOKUP(Legend!$B89,Import!$A$2:$I$4000,9,FALSE),"")</f>
        <v/>
      </c>
      <c r="Q91" s="2" t="str">
        <f>IFERROR(VLOOKUP(Legend!$B89,Import!$A$2:$I$4000,5,FALSE),"")</f>
        <v/>
      </c>
      <c r="R91" s="2" t="str">
        <f>IFERROR(VLOOKUP(Legend!$B89,Import!$A$2:$I$4000,6,FALSE),"")</f>
        <v/>
      </c>
      <c r="S91" s="28" t="str">
        <f>IFERROR(VLOOKUP(Legend!$C89,Import!$A$2:$I$4000,2,FALSE),"")</f>
        <v/>
      </c>
      <c r="T91" s="2" t="str">
        <f>IFERROR(VLOOKUP(Legend!$C89,Import!$A$2:$I$4000,3,FALSE),"")</f>
        <v/>
      </c>
      <c r="U91" s="2" t="str">
        <f>IFERROR(VLOOKUP(Legend!$C89,Import!$A$2:$I$4000,7,FALSE),"")</f>
        <v/>
      </c>
      <c r="V91" s="2" t="str">
        <f>IFERROR(VLOOKUP(Legend!$C89,Import!$A$2:$I$4000,4,FALSE),"")</f>
        <v/>
      </c>
      <c r="W91" s="2" t="str">
        <f>IFERROR(VLOOKUP(Legend!$C89,Import!$A$2:$I$4000,8,FALSE),"")</f>
        <v/>
      </c>
      <c r="X91" s="2" t="str">
        <f>IFERROR(VLOOKUP(Legend!$C89,Import!$A$2:$I$4000,9,FALSE),"")</f>
        <v/>
      </c>
      <c r="Y91" s="2" t="str">
        <f>IFERROR(VLOOKUP(Legend!$C89,Import!$A$2:$I$4000,5,FALSE),"")</f>
        <v/>
      </c>
      <c r="Z91" s="2" t="str">
        <f>IFERROR(VLOOKUP(Legend!$C89,Import!$A$2:$I$4000,6,FALSE),"")</f>
        <v/>
      </c>
      <c r="AA91" s="28" t="str">
        <f>IFERROR(VLOOKUP(Legend!$D89,Import!$A$2:$I$4000,2,FALSE),"")</f>
        <v/>
      </c>
      <c r="AB91" s="2" t="str">
        <f>IFERROR(VLOOKUP(Legend!$D89,Import!$A$2:$I$4000,3,FALSE),"")</f>
        <v/>
      </c>
      <c r="AC91" s="2" t="str">
        <f>IFERROR(VLOOKUP(Legend!$D89,Import!$A$2:$I$4000,7,FALSE),"")</f>
        <v/>
      </c>
      <c r="AD91" s="2" t="str">
        <f>IFERROR(VLOOKUP(Legend!$D89,Import!$A$2:$I$4000,4,FALSE),"")</f>
        <v/>
      </c>
      <c r="AE91" s="2" t="str">
        <f>IFERROR(VLOOKUP(Legend!$D89,Import!$A$2:$I$4000,8,FALSE),"")</f>
        <v/>
      </c>
      <c r="AF91" s="2" t="str">
        <f>IFERROR(VLOOKUP(Legend!$D89,Import!$A$2:$I$4000,9,FALSE),"")</f>
        <v/>
      </c>
      <c r="AG91" s="2" t="str">
        <f>IFERROR(VLOOKUP(Legend!$D89,Import!$A$2:$I$4000,5,FALSE),"")</f>
        <v/>
      </c>
      <c r="AH91" s="2" t="str">
        <f>IFERROR(VLOOKUP(Legend!$D89,Import!$A$2:$I$4000,6,FALSE),"")</f>
        <v/>
      </c>
      <c r="AI91" s="28" t="str">
        <f>IFERROR(VLOOKUP(Legend!$A89,Import!$A$2:$I$4000,2,FALSE),"")</f>
        <v/>
      </c>
      <c r="AJ91" s="2" t="str">
        <f>IFERROR(VLOOKUP(Legend!$A89,Import!$A$2:$I$4000,3,FALSE),"")</f>
        <v/>
      </c>
      <c r="AK91" s="2" t="str">
        <f>IFERROR(VLOOKUP(Legend!$A89,Import!$A$2:$I$4000,7,FALSE),"")</f>
        <v/>
      </c>
      <c r="AL91" s="2" t="str">
        <f>IFERROR(VLOOKUP(Legend!$A89,Import!$A$2:$I$4000,4,FALSE),"")</f>
        <v/>
      </c>
      <c r="AM91" s="2" t="str">
        <f>IFERROR(VLOOKUP(Legend!$A89,Import!$A$2:$I$4000,8,FALSE),"")</f>
        <v/>
      </c>
      <c r="AN91" s="2" t="str">
        <f>IFERROR(VLOOKUP(Legend!$A89,Import!$A$2:$I$4000,9,FALSE),"")</f>
        <v/>
      </c>
      <c r="AO91" s="2" t="str">
        <f>IFERROR(VLOOKUP(Legend!$A89,Import!$A$2:$I$4000,5,FALSE),"")</f>
        <v/>
      </c>
      <c r="AP91" s="2" t="str">
        <f>IFERROR(VLOOKUP(Legend!$A89,Import!$A$2:$I$4000,6,FALSE),"")</f>
        <v/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IFERROR(VLOOKUP(Legend!$B90,Import!$A$2:$I$4000,2,FALSE),"")</f>
        <v/>
      </c>
      <c r="L92" s="2" t="str">
        <f>IFERROR(VLOOKUP(Legend!$B90,Import!$A$2:$I$4000,3,FALSE),"")</f>
        <v/>
      </c>
      <c r="M92" s="2" t="str">
        <f>IFERROR(VLOOKUP(Legend!$B90,Import!$A$2:$I$4000,7,FALSE),"")</f>
        <v/>
      </c>
      <c r="N92" s="2" t="str">
        <f>IFERROR(VLOOKUP(Legend!$B90,Import!$A$2:$I$4000,4,FALSE),"")</f>
        <v/>
      </c>
      <c r="O92" s="2" t="str">
        <f>IFERROR(VLOOKUP(Legend!$B90,Import!$A$2:$I$4000,8,FALSE),"")</f>
        <v/>
      </c>
      <c r="P92" s="2" t="str">
        <f>IFERROR(VLOOKUP(Legend!$B90,Import!$A$2:$I$4000,9,FALSE),"")</f>
        <v/>
      </c>
      <c r="Q92" s="2" t="str">
        <f>IFERROR(VLOOKUP(Legend!$B90,Import!$A$2:$I$4000,5,FALSE),"")</f>
        <v/>
      </c>
      <c r="R92" s="2" t="str">
        <f>IFERROR(VLOOKUP(Legend!$B90,Import!$A$2:$I$4000,6,FALSE),"")</f>
        <v/>
      </c>
      <c r="S92" s="28" t="str">
        <f>IFERROR(VLOOKUP(Legend!$C90,Import!$A$2:$I$4000,2,FALSE),"")</f>
        <v/>
      </c>
      <c r="T92" s="2" t="str">
        <f>IFERROR(VLOOKUP(Legend!$C90,Import!$A$2:$I$4000,3,FALSE),"")</f>
        <v/>
      </c>
      <c r="U92" s="2" t="str">
        <f>IFERROR(VLOOKUP(Legend!$C90,Import!$A$2:$I$4000,7,FALSE),"")</f>
        <v/>
      </c>
      <c r="V92" s="2" t="str">
        <f>IFERROR(VLOOKUP(Legend!$C90,Import!$A$2:$I$4000,4,FALSE),"")</f>
        <v/>
      </c>
      <c r="W92" s="2" t="str">
        <f>IFERROR(VLOOKUP(Legend!$C90,Import!$A$2:$I$4000,8,FALSE),"")</f>
        <v/>
      </c>
      <c r="X92" s="2" t="str">
        <f>IFERROR(VLOOKUP(Legend!$C90,Import!$A$2:$I$4000,9,FALSE),"")</f>
        <v/>
      </c>
      <c r="Y92" s="2" t="str">
        <f>IFERROR(VLOOKUP(Legend!$C90,Import!$A$2:$I$4000,5,FALSE),"")</f>
        <v/>
      </c>
      <c r="Z92" s="2" t="str">
        <f>IFERROR(VLOOKUP(Legend!$C90,Import!$A$2:$I$4000,6,FALSE),"")</f>
        <v/>
      </c>
      <c r="AA92" s="28" t="str">
        <f>IFERROR(VLOOKUP(Legend!$D90,Import!$A$2:$I$4000,2,FALSE),"")</f>
        <v/>
      </c>
      <c r="AB92" s="2" t="str">
        <f>IFERROR(VLOOKUP(Legend!$D90,Import!$A$2:$I$4000,3,FALSE),"")</f>
        <v/>
      </c>
      <c r="AC92" s="2" t="str">
        <f>IFERROR(VLOOKUP(Legend!$D90,Import!$A$2:$I$4000,7,FALSE),"")</f>
        <v/>
      </c>
      <c r="AD92" s="2" t="str">
        <f>IFERROR(VLOOKUP(Legend!$D90,Import!$A$2:$I$4000,4,FALSE),"")</f>
        <v/>
      </c>
      <c r="AE92" s="2" t="str">
        <f>IFERROR(VLOOKUP(Legend!$D90,Import!$A$2:$I$4000,8,FALSE),"")</f>
        <v/>
      </c>
      <c r="AF92" s="2" t="str">
        <f>IFERROR(VLOOKUP(Legend!$D90,Import!$A$2:$I$4000,9,FALSE),"")</f>
        <v/>
      </c>
      <c r="AG92" s="2" t="str">
        <f>IFERROR(VLOOKUP(Legend!$D90,Import!$A$2:$I$4000,5,FALSE),"")</f>
        <v/>
      </c>
      <c r="AH92" s="2" t="str">
        <f>IFERROR(VLOOKUP(Legend!$D90,Import!$A$2:$I$4000,6,FALSE),"")</f>
        <v/>
      </c>
      <c r="AI92" s="28" t="str">
        <f>IFERROR(VLOOKUP(Legend!$A90,Import!$A$2:$I$4000,2,FALSE),"")</f>
        <v/>
      </c>
      <c r="AJ92" s="2" t="str">
        <f>IFERROR(VLOOKUP(Legend!$A90,Import!$A$2:$I$4000,3,FALSE),"")</f>
        <v/>
      </c>
      <c r="AK92" s="2" t="str">
        <f>IFERROR(VLOOKUP(Legend!$A90,Import!$A$2:$I$4000,7,FALSE),"")</f>
        <v/>
      </c>
      <c r="AL92" s="2" t="str">
        <f>IFERROR(VLOOKUP(Legend!$A90,Import!$A$2:$I$4000,4,FALSE),"")</f>
        <v/>
      </c>
      <c r="AM92" s="2" t="str">
        <f>IFERROR(VLOOKUP(Legend!$A90,Import!$A$2:$I$4000,8,FALSE),"")</f>
        <v/>
      </c>
      <c r="AN92" s="2" t="str">
        <f>IFERROR(VLOOKUP(Legend!$A90,Import!$A$2:$I$4000,9,FALSE),"")</f>
        <v/>
      </c>
      <c r="AO92" s="2" t="str">
        <f>IFERROR(VLOOKUP(Legend!$A90,Import!$A$2:$I$4000,5,FALSE),"")</f>
        <v/>
      </c>
      <c r="AP92" s="2" t="str">
        <f>IFERROR(VLOOKUP(Legend!$A90,Import!$A$2:$I$4000,6,FALSE),"")</f>
        <v/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IFERROR(VLOOKUP(Legend!$B91,Import!$A$2:$I$4000,2,FALSE),"")</f>
        <v/>
      </c>
      <c r="L93" s="2" t="str">
        <f>IFERROR(VLOOKUP(Legend!$B91,Import!$A$2:$I$4000,3,FALSE),"")</f>
        <v/>
      </c>
      <c r="M93" s="2" t="str">
        <f>IFERROR(VLOOKUP(Legend!$B91,Import!$A$2:$I$4000,7,FALSE),"")</f>
        <v/>
      </c>
      <c r="N93" s="2" t="str">
        <f>IFERROR(VLOOKUP(Legend!$B91,Import!$A$2:$I$4000,4,FALSE),"")</f>
        <v/>
      </c>
      <c r="O93" s="2" t="str">
        <f>IFERROR(VLOOKUP(Legend!$B91,Import!$A$2:$I$4000,8,FALSE),"")</f>
        <v/>
      </c>
      <c r="P93" s="2" t="str">
        <f>IFERROR(VLOOKUP(Legend!$B91,Import!$A$2:$I$4000,9,FALSE),"")</f>
        <v/>
      </c>
      <c r="Q93" s="2" t="str">
        <f>IFERROR(VLOOKUP(Legend!$B91,Import!$A$2:$I$4000,5,FALSE),"")</f>
        <v/>
      </c>
      <c r="R93" s="2" t="str">
        <f>IFERROR(VLOOKUP(Legend!$B91,Import!$A$2:$I$4000,6,FALSE),"")</f>
        <v/>
      </c>
      <c r="S93" s="28" t="str">
        <f>IFERROR(VLOOKUP(Legend!$C91,Import!$A$2:$I$4000,2,FALSE),"")</f>
        <v/>
      </c>
      <c r="T93" s="2" t="str">
        <f>IFERROR(VLOOKUP(Legend!$C91,Import!$A$2:$I$4000,3,FALSE),"")</f>
        <v/>
      </c>
      <c r="U93" s="2" t="str">
        <f>IFERROR(VLOOKUP(Legend!$C91,Import!$A$2:$I$4000,7,FALSE),"")</f>
        <v/>
      </c>
      <c r="V93" s="2" t="str">
        <f>IFERROR(VLOOKUP(Legend!$C91,Import!$A$2:$I$4000,4,FALSE),"")</f>
        <v/>
      </c>
      <c r="W93" s="2" t="str">
        <f>IFERROR(VLOOKUP(Legend!$C91,Import!$A$2:$I$4000,8,FALSE),"")</f>
        <v/>
      </c>
      <c r="X93" s="2" t="str">
        <f>IFERROR(VLOOKUP(Legend!$C91,Import!$A$2:$I$4000,9,FALSE),"")</f>
        <v/>
      </c>
      <c r="Y93" s="2" t="str">
        <f>IFERROR(VLOOKUP(Legend!$C91,Import!$A$2:$I$4000,5,FALSE),"")</f>
        <v/>
      </c>
      <c r="Z93" s="2" t="str">
        <f>IFERROR(VLOOKUP(Legend!$C91,Import!$A$2:$I$4000,6,FALSE),"")</f>
        <v/>
      </c>
      <c r="AA93" s="28" t="str">
        <f>IFERROR(VLOOKUP(Legend!$D91,Import!$A$2:$I$4000,2,FALSE),"")</f>
        <v/>
      </c>
      <c r="AB93" s="2" t="str">
        <f>IFERROR(VLOOKUP(Legend!$D91,Import!$A$2:$I$4000,3,FALSE),"")</f>
        <v/>
      </c>
      <c r="AC93" s="2" t="str">
        <f>IFERROR(VLOOKUP(Legend!$D91,Import!$A$2:$I$4000,7,FALSE),"")</f>
        <v/>
      </c>
      <c r="AD93" s="2" t="str">
        <f>IFERROR(VLOOKUP(Legend!$D91,Import!$A$2:$I$4000,4,FALSE),"")</f>
        <v/>
      </c>
      <c r="AE93" s="2" t="str">
        <f>IFERROR(VLOOKUP(Legend!$D91,Import!$A$2:$I$4000,8,FALSE),"")</f>
        <v/>
      </c>
      <c r="AF93" s="2" t="str">
        <f>IFERROR(VLOOKUP(Legend!$D91,Import!$A$2:$I$4000,9,FALSE),"")</f>
        <v/>
      </c>
      <c r="AG93" s="2" t="str">
        <f>IFERROR(VLOOKUP(Legend!$D91,Import!$A$2:$I$4000,5,FALSE),"")</f>
        <v/>
      </c>
      <c r="AH93" s="2" t="str">
        <f>IFERROR(VLOOKUP(Legend!$D91,Import!$A$2:$I$4000,6,FALSE),"")</f>
        <v/>
      </c>
      <c r="AI93" s="28" t="str">
        <f>IFERROR(VLOOKUP(Legend!$A91,Import!$A$2:$I$4000,2,FALSE),"")</f>
        <v/>
      </c>
      <c r="AJ93" s="2" t="str">
        <f>IFERROR(VLOOKUP(Legend!$A91,Import!$A$2:$I$4000,3,FALSE),"")</f>
        <v/>
      </c>
      <c r="AK93" s="2" t="str">
        <f>IFERROR(VLOOKUP(Legend!$A91,Import!$A$2:$I$4000,7,FALSE),"")</f>
        <v/>
      </c>
      <c r="AL93" s="2" t="str">
        <f>IFERROR(VLOOKUP(Legend!$A91,Import!$A$2:$I$4000,4,FALSE),"")</f>
        <v/>
      </c>
      <c r="AM93" s="2" t="str">
        <f>IFERROR(VLOOKUP(Legend!$A91,Import!$A$2:$I$4000,8,FALSE),"")</f>
        <v/>
      </c>
      <c r="AN93" s="2" t="str">
        <f>IFERROR(VLOOKUP(Legend!$A91,Import!$A$2:$I$4000,9,FALSE),"")</f>
        <v/>
      </c>
      <c r="AO93" s="2" t="str">
        <f>IFERROR(VLOOKUP(Legend!$A91,Import!$A$2:$I$4000,5,FALSE),"")</f>
        <v/>
      </c>
      <c r="AP93" s="2" t="str">
        <f>IFERROR(VLOOKUP(Legend!$A91,Import!$A$2:$I$4000,6,FALSE),"")</f>
        <v/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IFERROR(VLOOKUP(Legend!$B92,Import!$A$2:$I$4000,2,FALSE),"")</f>
        <v/>
      </c>
      <c r="L94" s="2" t="str">
        <f>IFERROR(VLOOKUP(Legend!$B92,Import!$A$2:$I$4000,3,FALSE),"")</f>
        <v/>
      </c>
      <c r="M94" s="2" t="str">
        <f>IFERROR(VLOOKUP(Legend!$B92,Import!$A$2:$I$4000,7,FALSE),"")</f>
        <v/>
      </c>
      <c r="N94" s="2" t="str">
        <f>IFERROR(VLOOKUP(Legend!$B92,Import!$A$2:$I$4000,4,FALSE),"")</f>
        <v/>
      </c>
      <c r="O94" s="2" t="str">
        <f>IFERROR(VLOOKUP(Legend!$B92,Import!$A$2:$I$4000,8,FALSE),"")</f>
        <v/>
      </c>
      <c r="P94" s="2" t="str">
        <f>IFERROR(VLOOKUP(Legend!$B92,Import!$A$2:$I$4000,9,FALSE),"")</f>
        <v/>
      </c>
      <c r="Q94" s="2" t="str">
        <f>IFERROR(VLOOKUP(Legend!$B92,Import!$A$2:$I$4000,5,FALSE),"")</f>
        <v/>
      </c>
      <c r="R94" s="2" t="str">
        <f>IFERROR(VLOOKUP(Legend!$B92,Import!$A$2:$I$4000,6,FALSE),"")</f>
        <v/>
      </c>
      <c r="S94" s="28" t="str">
        <f>IFERROR(VLOOKUP(Legend!$C92,Import!$A$2:$I$4000,2,FALSE),"")</f>
        <v/>
      </c>
      <c r="T94" s="2" t="str">
        <f>IFERROR(VLOOKUP(Legend!$C92,Import!$A$2:$I$4000,3,FALSE),"")</f>
        <v/>
      </c>
      <c r="U94" s="2" t="str">
        <f>IFERROR(VLOOKUP(Legend!$C92,Import!$A$2:$I$4000,7,FALSE),"")</f>
        <v/>
      </c>
      <c r="V94" s="2" t="str">
        <f>IFERROR(VLOOKUP(Legend!$C92,Import!$A$2:$I$4000,4,FALSE),"")</f>
        <v/>
      </c>
      <c r="W94" s="2" t="str">
        <f>IFERROR(VLOOKUP(Legend!$C92,Import!$A$2:$I$4000,8,FALSE),"")</f>
        <v/>
      </c>
      <c r="X94" s="2" t="str">
        <f>IFERROR(VLOOKUP(Legend!$C92,Import!$A$2:$I$4000,9,FALSE),"")</f>
        <v/>
      </c>
      <c r="Y94" s="2" t="str">
        <f>IFERROR(VLOOKUP(Legend!$C92,Import!$A$2:$I$4000,5,FALSE),"")</f>
        <v/>
      </c>
      <c r="Z94" s="2" t="str">
        <f>IFERROR(VLOOKUP(Legend!$C92,Import!$A$2:$I$4000,6,FALSE),"")</f>
        <v/>
      </c>
      <c r="AA94" s="28" t="str">
        <f>IFERROR(VLOOKUP(Legend!$D92,Import!$A$2:$I$4000,2,FALSE),"")</f>
        <v/>
      </c>
      <c r="AB94" s="2" t="str">
        <f>IFERROR(VLOOKUP(Legend!$D92,Import!$A$2:$I$4000,3,FALSE),"")</f>
        <v/>
      </c>
      <c r="AC94" s="2" t="str">
        <f>IFERROR(VLOOKUP(Legend!$D92,Import!$A$2:$I$4000,7,FALSE),"")</f>
        <v/>
      </c>
      <c r="AD94" s="2" t="str">
        <f>IFERROR(VLOOKUP(Legend!$D92,Import!$A$2:$I$4000,4,FALSE),"")</f>
        <v/>
      </c>
      <c r="AE94" s="2" t="str">
        <f>IFERROR(VLOOKUP(Legend!$D92,Import!$A$2:$I$4000,8,FALSE),"")</f>
        <v/>
      </c>
      <c r="AF94" s="2" t="str">
        <f>IFERROR(VLOOKUP(Legend!$D92,Import!$A$2:$I$4000,9,FALSE),"")</f>
        <v/>
      </c>
      <c r="AG94" s="2" t="str">
        <f>IFERROR(VLOOKUP(Legend!$D92,Import!$A$2:$I$4000,5,FALSE),"")</f>
        <v/>
      </c>
      <c r="AH94" s="2" t="str">
        <f>IFERROR(VLOOKUP(Legend!$D92,Import!$A$2:$I$4000,6,FALSE),"")</f>
        <v/>
      </c>
      <c r="AI94" s="28" t="str">
        <f>IFERROR(VLOOKUP(Legend!$A92,Import!$A$2:$I$4000,2,FALSE),"")</f>
        <v/>
      </c>
      <c r="AJ94" s="2" t="str">
        <f>IFERROR(VLOOKUP(Legend!$A92,Import!$A$2:$I$4000,3,FALSE),"")</f>
        <v/>
      </c>
      <c r="AK94" s="2" t="str">
        <f>IFERROR(VLOOKUP(Legend!$A92,Import!$A$2:$I$4000,7,FALSE),"")</f>
        <v/>
      </c>
      <c r="AL94" s="2" t="str">
        <f>IFERROR(VLOOKUP(Legend!$A92,Import!$A$2:$I$4000,4,FALSE),"")</f>
        <v/>
      </c>
      <c r="AM94" s="2" t="str">
        <f>IFERROR(VLOOKUP(Legend!$A92,Import!$A$2:$I$4000,8,FALSE),"")</f>
        <v/>
      </c>
      <c r="AN94" s="2" t="str">
        <f>IFERROR(VLOOKUP(Legend!$A92,Import!$A$2:$I$4000,9,FALSE),"")</f>
        <v/>
      </c>
      <c r="AO94" s="2" t="str">
        <f>IFERROR(VLOOKUP(Legend!$A92,Import!$A$2:$I$4000,5,FALSE),"")</f>
        <v/>
      </c>
      <c r="AP94" s="2" t="str">
        <f>IFERROR(VLOOKUP(Legend!$A92,Import!$A$2:$I$4000,6,FALSE),"")</f>
        <v/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IFERROR(VLOOKUP(Legend!$B93,Import!$A$2:$I$4000,2,FALSE),"")</f>
        <v/>
      </c>
      <c r="L95" s="2" t="str">
        <f>IFERROR(VLOOKUP(Legend!$B93,Import!$A$2:$I$4000,3,FALSE),"")</f>
        <v/>
      </c>
      <c r="M95" s="2" t="str">
        <f>IFERROR(VLOOKUP(Legend!$B93,Import!$A$2:$I$4000,7,FALSE),"")</f>
        <v/>
      </c>
      <c r="N95" s="2" t="str">
        <f>IFERROR(VLOOKUP(Legend!$B93,Import!$A$2:$I$4000,4,FALSE),"")</f>
        <v/>
      </c>
      <c r="O95" s="2" t="str">
        <f>IFERROR(VLOOKUP(Legend!$B93,Import!$A$2:$I$4000,8,FALSE),"")</f>
        <v/>
      </c>
      <c r="P95" s="2" t="str">
        <f>IFERROR(VLOOKUP(Legend!$B93,Import!$A$2:$I$4000,9,FALSE),"")</f>
        <v/>
      </c>
      <c r="Q95" s="2" t="str">
        <f>IFERROR(VLOOKUP(Legend!$B93,Import!$A$2:$I$4000,5,FALSE),"")</f>
        <v/>
      </c>
      <c r="R95" s="2" t="str">
        <f>IFERROR(VLOOKUP(Legend!$B93,Import!$A$2:$I$4000,6,FALSE),"")</f>
        <v/>
      </c>
      <c r="S95" s="28" t="str">
        <f>IFERROR(VLOOKUP(Legend!$C93,Import!$A$2:$I$4000,2,FALSE),"")</f>
        <v/>
      </c>
      <c r="T95" s="2" t="str">
        <f>IFERROR(VLOOKUP(Legend!$C93,Import!$A$2:$I$4000,3,FALSE),"")</f>
        <v/>
      </c>
      <c r="U95" s="2" t="str">
        <f>IFERROR(VLOOKUP(Legend!$C93,Import!$A$2:$I$4000,7,FALSE),"")</f>
        <v/>
      </c>
      <c r="V95" s="2" t="str">
        <f>IFERROR(VLOOKUP(Legend!$C93,Import!$A$2:$I$4000,4,FALSE),"")</f>
        <v/>
      </c>
      <c r="W95" s="2" t="str">
        <f>IFERROR(VLOOKUP(Legend!$C93,Import!$A$2:$I$4000,8,FALSE),"")</f>
        <v/>
      </c>
      <c r="X95" s="2" t="str">
        <f>IFERROR(VLOOKUP(Legend!$C93,Import!$A$2:$I$4000,9,FALSE),"")</f>
        <v/>
      </c>
      <c r="Y95" s="2" t="str">
        <f>IFERROR(VLOOKUP(Legend!$C93,Import!$A$2:$I$4000,5,FALSE),"")</f>
        <v/>
      </c>
      <c r="Z95" s="2" t="str">
        <f>IFERROR(VLOOKUP(Legend!$C93,Import!$A$2:$I$4000,6,FALSE),"")</f>
        <v/>
      </c>
      <c r="AA95" s="28" t="str">
        <f>IFERROR(VLOOKUP(Legend!$D93,Import!$A$2:$I$4000,2,FALSE),"")</f>
        <v/>
      </c>
      <c r="AB95" s="2" t="str">
        <f>IFERROR(VLOOKUP(Legend!$D93,Import!$A$2:$I$4000,3,FALSE),"")</f>
        <v/>
      </c>
      <c r="AC95" s="2" t="str">
        <f>IFERROR(VLOOKUP(Legend!$D93,Import!$A$2:$I$4000,7,FALSE),"")</f>
        <v/>
      </c>
      <c r="AD95" s="2" t="str">
        <f>IFERROR(VLOOKUP(Legend!$D93,Import!$A$2:$I$4000,4,FALSE),"")</f>
        <v/>
      </c>
      <c r="AE95" s="2" t="str">
        <f>IFERROR(VLOOKUP(Legend!$D93,Import!$A$2:$I$4000,8,FALSE),"")</f>
        <v/>
      </c>
      <c r="AF95" s="2" t="str">
        <f>IFERROR(VLOOKUP(Legend!$D93,Import!$A$2:$I$4000,9,FALSE),"")</f>
        <v/>
      </c>
      <c r="AG95" s="2" t="str">
        <f>IFERROR(VLOOKUP(Legend!$D93,Import!$A$2:$I$4000,5,FALSE),"")</f>
        <v/>
      </c>
      <c r="AH95" s="2" t="str">
        <f>IFERROR(VLOOKUP(Legend!$D93,Import!$A$2:$I$4000,6,FALSE),"")</f>
        <v/>
      </c>
      <c r="AI95" s="28" t="str">
        <f>IFERROR(VLOOKUP(Legend!$A93,Import!$A$2:$I$4000,2,FALSE),"")</f>
        <v/>
      </c>
      <c r="AJ95" s="2" t="str">
        <f>IFERROR(VLOOKUP(Legend!$A93,Import!$A$2:$I$4000,3,FALSE),"")</f>
        <v/>
      </c>
      <c r="AK95" s="2" t="str">
        <f>IFERROR(VLOOKUP(Legend!$A93,Import!$A$2:$I$4000,7,FALSE),"")</f>
        <v/>
      </c>
      <c r="AL95" s="2" t="str">
        <f>IFERROR(VLOOKUP(Legend!$A93,Import!$A$2:$I$4000,4,FALSE),"")</f>
        <v/>
      </c>
      <c r="AM95" s="2" t="str">
        <f>IFERROR(VLOOKUP(Legend!$A93,Import!$A$2:$I$4000,8,FALSE),"")</f>
        <v/>
      </c>
      <c r="AN95" s="2" t="str">
        <f>IFERROR(VLOOKUP(Legend!$A93,Import!$A$2:$I$4000,9,FALSE),"")</f>
        <v/>
      </c>
      <c r="AO95" s="2" t="str">
        <f>IFERROR(VLOOKUP(Legend!$A93,Import!$A$2:$I$4000,5,FALSE),"")</f>
        <v/>
      </c>
      <c r="AP95" s="2" t="str">
        <f>IFERROR(VLOOKUP(Legend!$A93,Import!$A$2:$I$4000,6,FALSE),"")</f>
        <v/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IFERROR(VLOOKUP(Legend!$B94,Import!$A$2:$I$4000,2,FALSE),"")</f>
        <v/>
      </c>
      <c r="L96" s="2" t="str">
        <f>IFERROR(VLOOKUP(Legend!$B94,Import!$A$2:$I$4000,3,FALSE),"")</f>
        <v/>
      </c>
      <c r="M96" s="2" t="str">
        <f>IFERROR(VLOOKUP(Legend!$B94,Import!$A$2:$I$4000,7,FALSE),"")</f>
        <v/>
      </c>
      <c r="N96" s="2" t="str">
        <f>IFERROR(VLOOKUP(Legend!$B94,Import!$A$2:$I$4000,4,FALSE),"")</f>
        <v/>
      </c>
      <c r="O96" s="2" t="str">
        <f>IFERROR(VLOOKUP(Legend!$B94,Import!$A$2:$I$4000,8,FALSE),"")</f>
        <v/>
      </c>
      <c r="P96" s="2" t="str">
        <f>IFERROR(VLOOKUP(Legend!$B94,Import!$A$2:$I$4000,9,FALSE),"")</f>
        <v/>
      </c>
      <c r="Q96" s="2" t="str">
        <f>IFERROR(VLOOKUP(Legend!$B94,Import!$A$2:$I$4000,5,FALSE),"")</f>
        <v/>
      </c>
      <c r="R96" s="2" t="str">
        <f>IFERROR(VLOOKUP(Legend!$B94,Import!$A$2:$I$4000,6,FALSE),"")</f>
        <v/>
      </c>
      <c r="S96" s="28" t="str">
        <f>IFERROR(VLOOKUP(Legend!$C94,Import!$A$2:$I$4000,2,FALSE),"")</f>
        <v/>
      </c>
      <c r="T96" s="2" t="str">
        <f>IFERROR(VLOOKUP(Legend!$C94,Import!$A$2:$I$4000,3,FALSE),"")</f>
        <v/>
      </c>
      <c r="U96" s="2" t="str">
        <f>IFERROR(VLOOKUP(Legend!$C94,Import!$A$2:$I$4000,7,FALSE),"")</f>
        <v/>
      </c>
      <c r="V96" s="2" t="str">
        <f>IFERROR(VLOOKUP(Legend!$C94,Import!$A$2:$I$4000,4,FALSE),"")</f>
        <v/>
      </c>
      <c r="W96" s="2" t="str">
        <f>IFERROR(VLOOKUP(Legend!$C94,Import!$A$2:$I$4000,8,FALSE),"")</f>
        <v/>
      </c>
      <c r="X96" s="2" t="str">
        <f>IFERROR(VLOOKUP(Legend!$C94,Import!$A$2:$I$4000,9,FALSE),"")</f>
        <v/>
      </c>
      <c r="Y96" s="2" t="str">
        <f>IFERROR(VLOOKUP(Legend!$C94,Import!$A$2:$I$4000,5,FALSE),"")</f>
        <v/>
      </c>
      <c r="Z96" s="2" t="str">
        <f>IFERROR(VLOOKUP(Legend!$C94,Import!$A$2:$I$4000,6,FALSE),"")</f>
        <v/>
      </c>
      <c r="AA96" s="28" t="str">
        <f>IFERROR(VLOOKUP(Legend!$D94,Import!$A$2:$I$4000,2,FALSE),"")</f>
        <v/>
      </c>
      <c r="AB96" s="2" t="str">
        <f>IFERROR(VLOOKUP(Legend!$D94,Import!$A$2:$I$4000,3,FALSE),"")</f>
        <v/>
      </c>
      <c r="AC96" s="2" t="str">
        <f>IFERROR(VLOOKUP(Legend!$D94,Import!$A$2:$I$4000,7,FALSE),"")</f>
        <v/>
      </c>
      <c r="AD96" s="2" t="str">
        <f>IFERROR(VLOOKUP(Legend!$D94,Import!$A$2:$I$4000,4,FALSE),"")</f>
        <v/>
      </c>
      <c r="AE96" s="2" t="str">
        <f>IFERROR(VLOOKUP(Legend!$D94,Import!$A$2:$I$4000,8,FALSE),"")</f>
        <v/>
      </c>
      <c r="AF96" s="2" t="str">
        <f>IFERROR(VLOOKUP(Legend!$D94,Import!$A$2:$I$4000,9,FALSE),"")</f>
        <v/>
      </c>
      <c r="AG96" s="2" t="str">
        <f>IFERROR(VLOOKUP(Legend!$D94,Import!$A$2:$I$4000,5,FALSE),"")</f>
        <v/>
      </c>
      <c r="AH96" s="2" t="str">
        <f>IFERROR(VLOOKUP(Legend!$D94,Import!$A$2:$I$4000,6,FALSE),"")</f>
        <v/>
      </c>
      <c r="AI96" s="28" t="str">
        <f>IFERROR(VLOOKUP(Legend!$A94,Import!$A$2:$I$4000,2,FALSE),"")</f>
        <v/>
      </c>
      <c r="AJ96" s="2" t="str">
        <f>IFERROR(VLOOKUP(Legend!$A94,Import!$A$2:$I$4000,3,FALSE),"")</f>
        <v/>
      </c>
      <c r="AK96" s="2" t="str">
        <f>IFERROR(VLOOKUP(Legend!$A94,Import!$A$2:$I$4000,7,FALSE),"")</f>
        <v/>
      </c>
      <c r="AL96" s="2" t="str">
        <f>IFERROR(VLOOKUP(Legend!$A94,Import!$A$2:$I$4000,4,FALSE),"")</f>
        <v/>
      </c>
      <c r="AM96" s="2" t="str">
        <f>IFERROR(VLOOKUP(Legend!$A94,Import!$A$2:$I$4000,8,FALSE),"")</f>
        <v/>
      </c>
      <c r="AN96" s="2" t="str">
        <f>IFERROR(VLOOKUP(Legend!$A94,Import!$A$2:$I$4000,9,FALSE),"")</f>
        <v/>
      </c>
      <c r="AO96" s="2" t="str">
        <f>IFERROR(VLOOKUP(Legend!$A94,Import!$A$2:$I$4000,5,FALSE),"")</f>
        <v/>
      </c>
      <c r="AP96" s="2" t="str">
        <f>IFERROR(VLOOKUP(Legend!$A94,Import!$A$2:$I$4000,6,FALSE),"")</f>
        <v/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IFERROR(VLOOKUP(Legend!$B95,Import!$A$2:$I$4000,2,FALSE),"")</f>
        <v/>
      </c>
      <c r="L97" s="2" t="str">
        <f>IFERROR(VLOOKUP(Legend!$B95,Import!$A$2:$I$4000,3,FALSE),"")</f>
        <v/>
      </c>
      <c r="M97" s="2" t="str">
        <f>IFERROR(VLOOKUP(Legend!$B95,Import!$A$2:$I$4000,7,FALSE),"")</f>
        <v/>
      </c>
      <c r="N97" s="2" t="str">
        <f>IFERROR(VLOOKUP(Legend!$B95,Import!$A$2:$I$4000,4,FALSE),"")</f>
        <v/>
      </c>
      <c r="O97" s="2" t="str">
        <f>IFERROR(VLOOKUP(Legend!$B95,Import!$A$2:$I$4000,8,FALSE),"")</f>
        <v/>
      </c>
      <c r="P97" s="2" t="str">
        <f>IFERROR(VLOOKUP(Legend!$B95,Import!$A$2:$I$4000,9,FALSE),"")</f>
        <v/>
      </c>
      <c r="Q97" s="2" t="str">
        <f>IFERROR(VLOOKUP(Legend!$B95,Import!$A$2:$I$4000,5,FALSE),"")</f>
        <v/>
      </c>
      <c r="R97" s="2" t="str">
        <f>IFERROR(VLOOKUP(Legend!$B95,Import!$A$2:$I$4000,6,FALSE),"")</f>
        <v/>
      </c>
      <c r="S97" s="28" t="str">
        <f>IFERROR(VLOOKUP(Legend!$C95,Import!$A$2:$I$4000,2,FALSE),"")</f>
        <v/>
      </c>
      <c r="T97" s="2" t="str">
        <f>IFERROR(VLOOKUP(Legend!$C95,Import!$A$2:$I$4000,3,FALSE),"")</f>
        <v/>
      </c>
      <c r="U97" s="2" t="str">
        <f>IFERROR(VLOOKUP(Legend!$C95,Import!$A$2:$I$4000,7,FALSE),"")</f>
        <v/>
      </c>
      <c r="V97" s="2" t="str">
        <f>IFERROR(VLOOKUP(Legend!$C95,Import!$A$2:$I$4000,4,FALSE),"")</f>
        <v/>
      </c>
      <c r="W97" s="2" t="str">
        <f>IFERROR(VLOOKUP(Legend!$C95,Import!$A$2:$I$4000,8,FALSE),"")</f>
        <v/>
      </c>
      <c r="X97" s="2" t="str">
        <f>IFERROR(VLOOKUP(Legend!$C95,Import!$A$2:$I$4000,9,FALSE),"")</f>
        <v/>
      </c>
      <c r="Y97" s="2" t="str">
        <f>IFERROR(VLOOKUP(Legend!$C95,Import!$A$2:$I$4000,5,FALSE),"")</f>
        <v/>
      </c>
      <c r="Z97" s="2" t="str">
        <f>IFERROR(VLOOKUP(Legend!$C95,Import!$A$2:$I$4000,6,FALSE),"")</f>
        <v/>
      </c>
      <c r="AA97" s="28" t="str">
        <f>IFERROR(VLOOKUP(Legend!$D95,Import!$A$2:$I$4000,2,FALSE),"")</f>
        <v/>
      </c>
      <c r="AB97" s="2" t="str">
        <f>IFERROR(VLOOKUP(Legend!$D95,Import!$A$2:$I$4000,3,FALSE),"")</f>
        <v/>
      </c>
      <c r="AC97" s="2" t="str">
        <f>IFERROR(VLOOKUP(Legend!$D95,Import!$A$2:$I$4000,7,FALSE),"")</f>
        <v/>
      </c>
      <c r="AD97" s="2" t="str">
        <f>IFERROR(VLOOKUP(Legend!$D95,Import!$A$2:$I$4000,4,FALSE),"")</f>
        <v/>
      </c>
      <c r="AE97" s="2" t="str">
        <f>IFERROR(VLOOKUP(Legend!$D95,Import!$A$2:$I$4000,8,FALSE),"")</f>
        <v/>
      </c>
      <c r="AF97" s="2" t="str">
        <f>IFERROR(VLOOKUP(Legend!$D95,Import!$A$2:$I$4000,9,FALSE),"")</f>
        <v/>
      </c>
      <c r="AG97" s="2" t="str">
        <f>IFERROR(VLOOKUP(Legend!$D95,Import!$A$2:$I$4000,5,FALSE),"")</f>
        <v/>
      </c>
      <c r="AH97" s="2" t="str">
        <f>IFERROR(VLOOKUP(Legend!$D95,Import!$A$2:$I$4000,6,FALSE),"")</f>
        <v/>
      </c>
      <c r="AI97" s="28" t="str">
        <f>IFERROR(VLOOKUP(Legend!$A95,Import!$A$2:$I$4000,2,FALSE),"")</f>
        <v/>
      </c>
      <c r="AJ97" s="2" t="str">
        <f>IFERROR(VLOOKUP(Legend!$A95,Import!$A$2:$I$4000,3,FALSE),"")</f>
        <v/>
      </c>
      <c r="AK97" s="2" t="str">
        <f>IFERROR(VLOOKUP(Legend!$A95,Import!$A$2:$I$4000,7,FALSE),"")</f>
        <v/>
      </c>
      <c r="AL97" s="2" t="str">
        <f>IFERROR(VLOOKUP(Legend!$A95,Import!$A$2:$I$4000,4,FALSE),"")</f>
        <v/>
      </c>
      <c r="AM97" s="2" t="str">
        <f>IFERROR(VLOOKUP(Legend!$A95,Import!$A$2:$I$4000,8,FALSE),"")</f>
        <v/>
      </c>
      <c r="AN97" s="2" t="str">
        <f>IFERROR(VLOOKUP(Legend!$A95,Import!$A$2:$I$4000,9,FALSE),"")</f>
        <v/>
      </c>
      <c r="AO97" s="2" t="str">
        <f>IFERROR(VLOOKUP(Legend!$A95,Import!$A$2:$I$4000,5,FALSE),"")</f>
        <v/>
      </c>
      <c r="AP97" s="2" t="str">
        <f>IFERROR(VLOOKUP(Legend!$A95,Import!$A$2:$I$4000,6,FALSE),"")</f>
        <v/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IFERROR(VLOOKUP(Legend!$B96,Import!$A$2:$I$4000,2,FALSE),"")</f>
        <v/>
      </c>
      <c r="L98" s="2" t="str">
        <f>IFERROR(VLOOKUP(Legend!$B96,Import!$A$2:$I$4000,3,FALSE),"")</f>
        <v/>
      </c>
      <c r="M98" s="2" t="str">
        <f>IFERROR(VLOOKUP(Legend!$B96,Import!$A$2:$I$4000,7,FALSE),"")</f>
        <v/>
      </c>
      <c r="N98" s="2" t="str">
        <f>IFERROR(VLOOKUP(Legend!$B96,Import!$A$2:$I$4000,4,FALSE),"")</f>
        <v/>
      </c>
      <c r="O98" s="2" t="str">
        <f>IFERROR(VLOOKUP(Legend!$B96,Import!$A$2:$I$4000,8,FALSE),"")</f>
        <v/>
      </c>
      <c r="P98" s="2" t="str">
        <f>IFERROR(VLOOKUP(Legend!$B96,Import!$A$2:$I$4000,9,FALSE),"")</f>
        <v/>
      </c>
      <c r="Q98" s="2" t="str">
        <f>IFERROR(VLOOKUP(Legend!$B96,Import!$A$2:$I$4000,5,FALSE),"")</f>
        <v/>
      </c>
      <c r="R98" s="2" t="str">
        <f>IFERROR(VLOOKUP(Legend!$B96,Import!$A$2:$I$4000,6,FALSE),"")</f>
        <v/>
      </c>
      <c r="S98" s="28" t="str">
        <f>IFERROR(VLOOKUP(Legend!$C96,Import!$A$2:$I$4000,2,FALSE),"")</f>
        <v/>
      </c>
      <c r="T98" s="2" t="str">
        <f>IFERROR(VLOOKUP(Legend!$C96,Import!$A$2:$I$4000,3,FALSE),"")</f>
        <v/>
      </c>
      <c r="U98" s="2" t="str">
        <f>IFERROR(VLOOKUP(Legend!$C96,Import!$A$2:$I$4000,7,FALSE),"")</f>
        <v/>
      </c>
      <c r="V98" s="2" t="str">
        <f>IFERROR(VLOOKUP(Legend!$C96,Import!$A$2:$I$4000,4,FALSE),"")</f>
        <v/>
      </c>
      <c r="W98" s="2" t="str">
        <f>IFERROR(VLOOKUP(Legend!$C96,Import!$A$2:$I$4000,8,FALSE),"")</f>
        <v/>
      </c>
      <c r="X98" s="2" t="str">
        <f>IFERROR(VLOOKUP(Legend!$C96,Import!$A$2:$I$4000,9,FALSE),"")</f>
        <v/>
      </c>
      <c r="Y98" s="2" t="str">
        <f>IFERROR(VLOOKUP(Legend!$C96,Import!$A$2:$I$4000,5,FALSE),"")</f>
        <v/>
      </c>
      <c r="Z98" s="2" t="str">
        <f>IFERROR(VLOOKUP(Legend!$C96,Import!$A$2:$I$4000,6,FALSE),"")</f>
        <v/>
      </c>
      <c r="AA98" s="28" t="str">
        <f>IFERROR(VLOOKUP(Legend!$D96,Import!$A$2:$I$4000,2,FALSE),"")</f>
        <v/>
      </c>
      <c r="AB98" s="2" t="str">
        <f>IFERROR(VLOOKUP(Legend!$D96,Import!$A$2:$I$4000,3,FALSE),"")</f>
        <v/>
      </c>
      <c r="AC98" s="2" t="str">
        <f>IFERROR(VLOOKUP(Legend!$D96,Import!$A$2:$I$4000,7,FALSE),"")</f>
        <v/>
      </c>
      <c r="AD98" s="2" t="str">
        <f>IFERROR(VLOOKUP(Legend!$D96,Import!$A$2:$I$4000,4,FALSE),"")</f>
        <v/>
      </c>
      <c r="AE98" s="2" t="str">
        <f>IFERROR(VLOOKUP(Legend!$D96,Import!$A$2:$I$4000,8,FALSE),"")</f>
        <v/>
      </c>
      <c r="AF98" s="2" t="str">
        <f>IFERROR(VLOOKUP(Legend!$D96,Import!$A$2:$I$4000,9,FALSE),"")</f>
        <v/>
      </c>
      <c r="AG98" s="2" t="str">
        <f>IFERROR(VLOOKUP(Legend!$D96,Import!$A$2:$I$4000,5,FALSE),"")</f>
        <v/>
      </c>
      <c r="AH98" s="2" t="str">
        <f>IFERROR(VLOOKUP(Legend!$D96,Import!$A$2:$I$4000,6,FALSE),"")</f>
        <v/>
      </c>
      <c r="AI98" s="28" t="str">
        <f>IFERROR(VLOOKUP(Legend!$A96,Import!$A$2:$I$4000,2,FALSE),"")</f>
        <v/>
      </c>
      <c r="AJ98" s="2" t="str">
        <f>IFERROR(VLOOKUP(Legend!$A96,Import!$A$2:$I$4000,3,FALSE),"")</f>
        <v/>
      </c>
      <c r="AK98" s="2" t="str">
        <f>IFERROR(VLOOKUP(Legend!$A96,Import!$A$2:$I$4000,7,FALSE),"")</f>
        <v/>
      </c>
      <c r="AL98" s="2" t="str">
        <f>IFERROR(VLOOKUP(Legend!$A96,Import!$A$2:$I$4000,4,FALSE),"")</f>
        <v/>
      </c>
      <c r="AM98" s="2" t="str">
        <f>IFERROR(VLOOKUP(Legend!$A96,Import!$A$2:$I$4000,8,FALSE),"")</f>
        <v/>
      </c>
      <c r="AN98" s="2" t="str">
        <f>IFERROR(VLOOKUP(Legend!$A96,Import!$A$2:$I$4000,9,FALSE),"")</f>
        <v/>
      </c>
      <c r="AO98" s="2" t="str">
        <f>IFERROR(VLOOKUP(Legend!$A96,Import!$A$2:$I$4000,5,FALSE),"")</f>
        <v/>
      </c>
      <c r="AP98" s="2" t="str">
        <f>IFERROR(VLOOKUP(Legend!$A96,Import!$A$2:$I$4000,6,FALSE),"")</f>
        <v/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IFERROR(VLOOKUP(Legend!$B97,Import!$A$2:$I$4000,2,FALSE),"")</f>
        <v/>
      </c>
      <c r="L99" s="2" t="str">
        <f>IFERROR(VLOOKUP(Legend!$B97,Import!$A$2:$I$4000,3,FALSE),"")</f>
        <v/>
      </c>
      <c r="M99" s="2" t="str">
        <f>IFERROR(VLOOKUP(Legend!$B97,Import!$A$2:$I$4000,7,FALSE),"")</f>
        <v/>
      </c>
      <c r="N99" s="2" t="str">
        <f>IFERROR(VLOOKUP(Legend!$B97,Import!$A$2:$I$4000,4,FALSE),"")</f>
        <v/>
      </c>
      <c r="O99" s="2" t="str">
        <f>IFERROR(VLOOKUP(Legend!$B97,Import!$A$2:$I$4000,8,FALSE),"")</f>
        <v/>
      </c>
      <c r="P99" s="2" t="str">
        <f>IFERROR(VLOOKUP(Legend!$B97,Import!$A$2:$I$4000,9,FALSE),"")</f>
        <v/>
      </c>
      <c r="Q99" s="2" t="str">
        <f>IFERROR(VLOOKUP(Legend!$B97,Import!$A$2:$I$4000,5,FALSE),"")</f>
        <v/>
      </c>
      <c r="R99" s="2" t="str">
        <f>IFERROR(VLOOKUP(Legend!$B97,Import!$A$2:$I$4000,6,FALSE),"")</f>
        <v/>
      </c>
      <c r="S99" s="28" t="str">
        <f>IFERROR(VLOOKUP(Legend!$C97,Import!$A$2:$I$4000,2,FALSE),"")</f>
        <v/>
      </c>
      <c r="T99" s="2" t="str">
        <f>IFERROR(VLOOKUP(Legend!$C97,Import!$A$2:$I$4000,3,FALSE),"")</f>
        <v/>
      </c>
      <c r="U99" s="2" t="str">
        <f>IFERROR(VLOOKUP(Legend!$C97,Import!$A$2:$I$4000,7,FALSE),"")</f>
        <v/>
      </c>
      <c r="V99" s="2" t="str">
        <f>IFERROR(VLOOKUP(Legend!$C97,Import!$A$2:$I$4000,4,FALSE),"")</f>
        <v/>
      </c>
      <c r="W99" s="2" t="str">
        <f>IFERROR(VLOOKUP(Legend!$C97,Import!$A$2:$I$4000,8,FALSE),"")</f>
        <v/>
      </c>
      <c r="X99" s="2" t="str">
        <f>IFERROR(VLOOKUP(Legend!$C97,Import!$A$2:$I$4000,9,FALSE),"")</f>
        <v/>
      </c>
      <c r="Y99" s="2" t="str">
        <f>IFERROR(VLOOKUP(Legend!$C97,Import!$A$2:$I$4000,5,FALSE),"")</f>
        <v/>
      </c>
      <c r="Z99" s="2" t="str">
        <f>IFERROR(VLOOKUP(Legend!$C97,Import!$A$2:$I$4000,6,FALSE),"")</f>
        <v/>
      </c>
      <c r="AA99" s="28" t="str">
        <f>IFERROR(VLOOKUP(Legend!$D97,Import!$A$2:$I$4000,2,FALSE),"")</f>
        <v/>
      </c>
      <c r="AB99" s="2" t="str">
        <f>IFERROR(VLOOKUP(Legend!$D97,Import!$A$2:$I$4000,3,FALSE),"")</f>
        <v/>
      </c>
      <c r="AC99" s="2" t="str">
        <f>IFERROR(VLOOKUP(Legend!$D97,Import!$A$2:$I$4000,7,FALSE),"")</f>
        <v/>
      </c>
      <c r="AD99" s="2" t="str">
        <f>IFERROR(VLOOKUP(Legend!$D97,Import!$A$2:$I$4000,4,FALSE),"")</f>
        <v/>
      </c>
      <c r="AE99" s="2" t="str">
        <f>IFERROR(VLOOKUP(Legend!$D97,Import!$A$2:$I$4000,8,FALSE),"")</f>
        <v/>
      </c>
      <c r="AF99" s="2" t="str">
        <f>IFERROR(VLOOKUP(Legend!$D97,Import!$A$2:$I$4000,9,FALSE),"")</f>
        <v/>
      </c>
      <c r="AG99" s="2" t="str">
        <f>IFERROR(VLOOKUP(Legend!$D97,Import!$A$2:$I$4000,5,FALSE),"")</f>
        <v/>
      </c>
      <c r="AH99" s="2" t="str">
        <f>IFERROR(VLOOKUP(Legend!$D97,Import!$A$2:$I$4000,6,FALSE),"")</f>
        <v/>
      </c>
      <c r="AI99" s="28" t="str">
        <f>IFERROR(VLOOKUP(Legend!$A97,Import!$A$2:$I$4000,2,FALSE),"")</f>
        <v/>
      </c>
      <c r="AJ99" s="2" t="str">
        <f>IFERROR(VLOOKUP(Legend!$A97,Import!$A$2:$I$4000,3,FALSE),"")</f>
        <v/>
      </c>
      <c r="AK99" s="2" t="str">
        <f>IFERROR(VLOOKUP(Legend!$A97,Import!$A$2:$I$4000,7,FALSE),"")</f>
        <v/>
      </c>
      <c r="AL99" s="2" t="str">
        <f>IFERROR(VLOOKUP(Legend!$A97,Import!$A$2:$I$4000,4,FALSE),"")</f>
        <v/>
      </c>
      <c r="AM99" s="2" t="str">
        <f>IFERROR(VLOOKUP(Legend!$A97,Import!$A$2:$I$4000,8,FALSE),"")</f>
        <v/>
      </c>
      <c r="AN99" s="2" t="str">
        <f>IFERROR(VLOOKUP(Legend!$A97,Import!$A$2:$I$4000,9,FALSE),"")</f>
        <v/>
      </c>
      <c r="AO99" s="2" t="str">
        <f>IFERROR(VLOOKUP(Legend!$A97,Import!$A$2:$I$4000,5,FALSE),"")</f>
        <v/>
      </c>
      <c r="AP99" s="2" t="str">
        <f>IFERROR(VLOOKUP(Legend!$A97,Import!$A$2:$I$4000,6,FALSE),"")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IFERROR(VLOOKUP(Legend!$B98,Import!$A$2:$I$4000,2,FALSE),"")</f>
        <v/>
      </c>
      <c r="L100" s="2" t="str">
        <f>IFERROR(VLOOKUP(Legend!$B98,Import!$A$2:$I$4000,3,FALSE),"")</f>
        <v/>
      </c>
      <c r="M100" s="2" t="str">
        <f>IFERROR(VLOOKUP(Legend!$B98,Import!$A$2:$I$4000,7,FALSE),"")</f>
        <v/>
      </c>
      <c r="N100" s="2" t="str">
        <f>IFERROR(VLOOKUP(Legend!$B98,Import!$A$2:$I$4000,4,FALSE),"")</f>
        <v/>
      </c>
      <c r="O100" s="2" t="str">
        <f>IFERROR(VLOOKUP(Legend!$B98,Import!$A$2:$I$4000,8,FALSE),"")</f>
        <v/>
      </c>
      <c r="P100" s="2" t="str">
        <f>IFERROR(VLOOKUP(Legend!$B98,Import!$A$2:$I$4000,9,FALSE),"")</f>
        <v/>
      </c>
      <c r="Q100" s="2" t="str">
        <f>IFERROR(VLOOKUP(Legend!$B98,Import!$A$2:$I$4000,5,FALSE),"")</f>
        <v/>
      </c>
      <c r="R100" s="2" t="str">
        <f>IFERROR(VLOOKUP(Legend!$B98,Import!$A$2:$I$4000,6,FALSE),"")</f>
        <v/>
      </c>
      <c r="S100" s="28" t="str">
        <f>IFERROR(VLOOKUP(Legend!$C98,Import!$A$2:$I$4000,2,FALSE),"")</f>
        <v/>
      </c>
      <c r="T100" s="2" t="str">
        <f>IFERROR(VLOOKUP(Legend!$C98,Import!$A$2:$I$4000,3,FALSE),"")</f>
        <v/>
      </c>
      <c r="U100" s="2" t="str">
        <f>IFERROR(VLOOKUP(Legend!$C98,Import!$A$2:$I$4000,7,FALSE),"")</f>
        <v/>
      </c>
      <c r="V100" s="2" t="str">
        <f>IFERROR(VLOOKUP(Legend!$C98,Import!$A$2:$I$4000,4,FALSE),"")</f>
        <v/>
      </c>
      <c r="W100" s="2" t="str">
        <f>IFERROR(VLOOKUP(Legend!$C98,Import!$A$2:$I$4000,8,FALSE),"")</f>
        <v/>
      </c>
      <c r="X100" s="2" t="str">
        <f>IFERROR(VLOOKUP(Legend!$C98,Import!$A$2:$I$4000,9,FALSE),"")</f>
        <v/>
      </c>
      <c r="Y100" s="2" t="str">
        <f>IFERROR(VLOOKUP(Legend!$C98,Import!$A$2:$I$4000,5,FALSE),"")</f>
        <v/>
      </c>
      <c r="Z100" s="2" t="str">
        <f>IFERROR(VLOOKUP(Legend!$C98,Import!$A$2:$I$4000,6,FALSE),"")</f>
        <v/>
      </c>
      <c r="AA100" s="28" t="str">
        <f>IFERROR(VLOOKUP(Legend!$D98,Import!$A$2:$I$4000,2,FALSE),"")</f>
        <v/>
      </c>
      <c r="AB100" s="2" t="str">
        <f>IFERROR(VLOOKUP(Legend!$D98,Import!$A$2:$I$4000,3,FALSE),"")</f>
        <v/>
      </c>
      <c r="AC100" s="2" t="str">
        <f>IFERROR(VLOOKUP(Legend!$D98,Import!$A$2:$I$4000,7,FALSE),"")</f>
        <v/>
      </c>
      <c r="AD100" s="2" t="str">
        <f>IFERROR(VLOOKUP(Legend!$D98,Import!$A$2:$I$4000,4,FALSE),"")</f>
        <v/>
      </c>
      <c r="AE100" s="2" t="str">
        <f>IFERROR(VLOOKUP(Legend!$D98,Import!$A$2:$I$4000,8,FALSE),"")</f>
        <v/>
      </c>
      <c r="AF100" s="2" t="str">
        <f>IFERROR(VLOOKUP(Legend!$D98,Import!$A$2:$I$4000,9,FALSE),"")</f>
        <v/>
      </c>
      <c r="AG100" s="2" t="str">
        <f>IFERROR(VLOOKUP(Legend!$D98,Import!$A$2:$I$4000,5,FALSE),"")</f>
        <v/>
      </c>
      <c r="AH100" s="2" t="str">
        <f>IFERROR(VLOOKUP(Legend!$D98,Import!$A$2:$I$4000,6,FALSE),"")</f>
        <v/>
      </c>
      <c r="AI100" s="28" t="str">
        <f>IFERROR(VLOOKUP(Legend!$A98,Import!$A$2:$I$4000,2,FALSE),"")</f>
        <v/>
      </c>
      <c r="AJ100" s="2" t="str">
        <f>IFERROR(VLOOKUP(Legend!$A98,Import!$A$2:$I$4000,3,FALSE),"")</f>
        <v/>
      </c>
      <c r="AK100" s="2" t="str">
        <f>IFERROR(VLOOKUP(Legend!$A98,Import!$A$2:$I$4000,7,FALSE),"")</f>
        <v/>
      </c>
      <c r="AL100" s="2" t="str">
        <f>IFERROR(VLOOKUP(Legend!$A98,Import!$A$2:$I$4000,4,FALSE),"")</f>
        <v/>
      </c>
      <c r="AM100" s="2" t="str">
        <f>IFERROR(VLOOKUP(Legend!$A98,Import!$A$2:$I$4000,8,FALSE),"")</f>
        <v/>
      </c>
      <c r="AN100" s="2" t="str">
        <f>IFERROR(VLOOKUP(Legend!$A98,Import!$A$2:$I$4000,9,FALSE),"")</f>
        <v/>
      </c>
      <c r="AO100" s="2" t="str">
        <f>IFERROR(VLOOKUP(Legend!$A98,Import!$A$2:$I$4000,5,FALSE),"")</f>
        <v/>
      </c>
      <c r="AP100" s="2" t="str">
        <f>IFERROR(VLOOKUP(Legend!$A98,Import!$A$2:$I$4000,6,FALSE),"")</f>
        <v/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IFERROR(VLOOKUP(Legend!$B99,Import!$A$2:$I$4000,2,FALSE),"")</f>
        <v/>
      </c>
      <c r="L101" s="2" t="str">
        <f>IFERROR(VLOOKUP(Legend!$B99,Import!$A$2:$I$4000,3,FALSE),"")</f>
        <v/>
      </c>
      <c r="M101" s="2" t="str">
        <f>IFERROR(VLOOKUP(Legend!$B99,Import!$A$2:$I$4000,7,FALSE),"")</f>
        <v/>
      </c>
      <c r="N101" s="2" t="str">
        <f>IFERROR(VLOOKUP(Legend!$B99,Import!$A$2:$I$4000,4,FALSE),"")</f>
        <v/>
      </c>
      <c r="O101" s="2" t="str">
        <f>IFERROR(VLOOKUP(Legend!$B99,Import!$A$2:$I$4000,8,FALSE),"")</f>
        <v/>
      </c>
      <c r="P101" s="2" t="str">
        <f>IFERROR(VLOOKUP(Legend!$B99,Import!$A$2:$I$4000,9,FALSE),"")</f>
        <v/>
      </c>
      <c r="Q101" s="2" t="str">
        <f>IFERROR(VLOOKUP(Legend!$B99,Import!$A$2:$I$4000,5,FALSE),"")</f>
        <v/>
      </c>
      <c r="R101" s="2" t="str">
        <f>IFERROR(VLOOKUP(Legend!$B99,Import!$A$2:$I$4000,6,FALSE),"")</f>
        <v/>
      </c>
      <c r="S101" s="28" t="str">
        <f>IFERROR(VLOOKUP(Legend!$C99,Import!$A$2:$I$4000,2,FALSE),"")</f>
        <v/>
      </c>
      <c r="T101" s="2" t="str">
        <f>IFERROR(VLOOKUP(Legend!$C99,Import!$A$2:$I$4000,3,FALSE),"")</f>
        <v/>
      </c>
      <c r="U101" s="2" t="str">
        <f>IFERROR(VLOOKUP(Legend!$C99,Import!$A$2:$I$4000,7,FALSE),"")</f>
        <v/>
      </c>
      <c r="V101" s="2" t="str">
        <f>IFERROR(VLOOKUP(Legend!$C99,Import!$A$2:$I$4000,4,FALSE),"")</f>
        <v/>
      </c>
      <c r="W101" s="2" t="str">
        <f>IFERROR(VLOOKUP(Legend!$C99,Import!$A$2:$I$4000,8,FALSE),"")</f>
        <v/>
      </c>
      <c r="X101" s="2" t="str">
        <f>IFERROR(VLOOKUP(Legend!$C99,Import!$A$2:$I$4000,9,FALSE),"")</f>
        <v/>
      </c>
      <c r="Y101" s="2" t="str">
        <f>IFERROR(VLOOKUP(Legend!$C99,Import!$A$2:$I$4000,5,FALSE),"")</f>
        <v/>
      </c>
      <c r="Z101" s="2" t="str">
        <f>IFERROR(VLOOKUP(Legend!$C99,Import!$A$2:$I$4000,6,FALSE),"")</f>
        <v/>
      </c>
      <c r="AA101" s="28" t="str">
        <f>IFERROR(VLOOKUP(Legend!$D99,Import!$A$2:$I$4000,2,FALSE),"")</f>
        <v/>
      </c>
      <c r="AB101" s="2" t="str">
        <f>IFERROR(VLOOKUP(Legend!$D99,Import!$A$2:$I$4000,3,FALSE),"")</f>
        <v/>
      </c>
      <c r="AC101" s="2" t="str">
        <f>IFERROR(VLOOKUP(Legend!$D99,Import!$A$2:$I$4000,7,FALSE),"")</f>
        <v/>
      </c>
      <c r="AD101" s="2" t="str">
        <f>IFERROR(VLOOKUP(Legend!$D99,Import!$A$2:$I$4000,4,FALSE),"")</f>
        <v/>
      </c>
      <c r="AE101" s="2" t="str">
        <f>IFERROR(VLOOKUP(Legend!$D99,Import!$A$2:$I$4000,8,FALSE),"")</f>
        <v/>
      </c>
      <c r="AF101" s="2" t="str">
        <f>IFERROR(VLOOKUP(Legend!$D99,Import!$A$2:$I$4000,9,FALSE),"")</f>
        <v/>
      </c>
      <c r="AG101" s="2" t="str">
        <f>IFERROR(VLOOKUP(Legend!$D99,Import!$A$2:$I$4000,5,FALSE),"")</f>
        <v/>
      </c>
      <c r="AH101" s="2" t="str">
        <f>IFERROR(VLOOKUP(Legend!$D99,Import!$A$2:$I$4000,6,FALSE),"")</f>
        <v/>
      </c>
      <c r="AI101" s="28" t="str">
        <f>IFERROR(VLOOKUP(Legend!$A99,Import!$A$2:$I$4000,2,FALSE),"")</f>
        <v/>
      </c>
      <c r="AJ101" s="2" t="str">
        <f>IFERROR(VLOOKUP(Legend!$A99,Import!$A$2:$I$4000,3,FALSE),"")</f>
        <v/>
      </c>
      <c r="AK101" s="2" t="str">
        <f>IFERROR(VLOOKUP(Legend!$A99,Import!$A$2:$I$4000,7,FALSE),"")</f>
        <v/>
      </c>
      <c r="AL101" s="2" t="str">
        <f>IFERROR(VLOOKUP(Legend!$A99,Import!$A$2:$I$4000,4,FALSE),"")</f>
        <v/>
      </c>
      <c r="AM101" s="2" t="str">
        <f>IFERROR(VLOOKUP(Legend!$A99,Import!$A$2:$I$4000,8,FALSE),"")</f>
        <v/>
      </c>
      <c r="AN101" s="2" t="str">
        <f>IFERROR(VLOOKUP(Legend!$A99,Import!$A$2:$I$4000,9,FALSE),"")</f>
        <v/>
      </c>
      <c r="AO101" s="2" t="str">
        <f>IFERROR(VLOOKUP(Legend!$A99,Import!$A$2:$I$4000,5,FALSE),"")</f>
        <v/>
      </c>
      <c r="AP101" s="2" t="str">
        <f>IFERROR(VLOOKUP(Legend!$A99,Import!$A$2:$I$4000,6,FALSE),"")</f>
        <v/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IFERROR(VLOOKUP(Legend!$B100,Import!$A$2:$I$4000,2,FALSE),"")</f>
        <v/>
      </c>
      <c r="L102" s="2" t="str">
        <f>IFERROR(VLOOKUP(Legend!$B100,Import!$A$2:$I$4000,3,FALSE),"")</f>
        <v/>
      </c>
      <c r="M102" s="2" t="str">
        <f>IFERROR(VLOOKUP(Legend!$B100,Import!$A$2:$I$4000,7,FALSE),"")</f>
        <v/>
      </c>
      <c r="N102" s="2" t="str">
        <f>IFERROR(VLOOKUP(Legend!$B100,Import!$A$2:$I$4000,4,FALSE),"")</f>
        <v/>
      </c>
      <c r="O102" s="2" t="str">
        <f>IFERROR(VLOOKUP(Legend!$B100,Import!$A$2:$I$4000,8,FALSE),"")</f>
        <v/>
      </c>
      <c r="P102" s="2" t="str">
        <f>IFERROR(VLOOKUP(Legend!$B100,Import!$A$2:$I$4000,9,FALSE),"")</f>
        <v/>
      </c>
      <c r="Q102" s="2" t="str">
        <f>IFERROR(VLOOKUP(Legend!$B100,Import!$A$2:$I$4000,5,FALSE),"")</f>
        <v/>
      </c>
      <c r="R102" s="2" t="str">
        <f>IFERROR(VLOOKUP(Legend!$B100,Import!$A$2:$I$4000,6,FALSE),"")</f>
        <v/>
      </c>
      <c r="S102" s="28" t="str">
        <f>IFERROR(VLOOKUP(Legend!$C100,Import!$A$2:$I$4000,2,FALSE),"")</f>
        <v/>
      </c>
      <c r="T102" s="2" t="str">
        <f>IFERROR(VLOOKUP(Legend!$C100,Import!$A$2:$I$4000,3,FALSE),"")</f>
        <v/>
      </c>
      <c r="U102" s="2" t="str">
        <f>IFERROR(VLOOKUP(Legend!$C100,Import!$A$2:$I$4000,7,FALSE),"")</f>
        <v/>
      </c>
      <c r="V102" s="2" t="str">
        <f>IFERROR(VLOOKUP(Legend!$C100,Import!$A$2:$I$4000,4,FALSE),"")</f>
        <v/>
      </c>
      <c r="W102" s="2" t="str">
        <f>IFERROR(VLOOKUP(Legend!$C100,Import!$A$2:$I$4000,8,FALSE),"")</f>
        <v/>
      </c>
      <c r="X102" s="2" t="str">
        <f>IFERROR(VLOOKUP(Legend!$C100,Import!$A$2:$I$4000,9,FALSE),"")</f>
        <v/>
      </c>
      <c r="Y102" s="2" t="str">
        <f>IFERROR(VLOOKUP(Legend!$C100,Import!$A$2:$I$4000,5,FALSE),"")</f>
        <v/>
      </c>
      <c r="Z102" s="2" t="str">
        <f>IFERROR(VLOOKUP(Legend!$C100,Import!$A$2:$I$4000,6,FALSE),"")</f>
        <v/>
      </c>
      <c r="AA102" s="28" t="str">
        <f>IFERROR(VLOOKUP(Legend!$D100,Import!$A$2:$I$4000,2,FALSE),"")</f>
        <v/>
      </c>
      <c r="AB102" s="2" t="str">
        <f>IFERROR(VLOOKUP(Legend!$D100,Import!$A$2:$I$4000,3,FALSE),"")</f>
        <v/>
      </c>
      <c r="AC102" s="2" t="str">
        <f>IFERROR(VLOOKUP(Legend!$D100,Import!$A$2:$I$4000,7,FALSE),"")</f>
        <v/>
      </c>
      <c r="AD102" s="2" t="str">
        <f>IFERROR(VLOOKUP(Legend!$D100,Import!$A$2:$I$4000,4,FALSE),"")</f>
        <v/>
      </c>
      <c r="AE102" s="2" t="str">
        <f>IFERROR(VLOOKUP(Legend!$D100,Import!$A$2:$I$4000,8,FALSE),"")</f>
        <v/>
      </c>
      <c r="AF102" s="2" t="str">
        <f>IFERROR(VLOOKUP(Legend!$D100,Import!$A$2:$I$4000,9,FALSE),"")</f>
        <v/>
      </c>
      <c r="AG102" s="2" t="str">
        <f>IFERROR(VLOOKUP(Legend!$D100,Import!$A$2:$I$4000,5,FALSE),"")</f>
        <v/>
      </c>
      <c r="AH102" s="2" t="str">
        <f>IFERROR(VLOOKUP(Legend!$D100,Import!$A$2:$I$4000,6,FALSE),"")</f>
        <v/>
      </c>
      <c r="AI102" s="28" t="str">
        <f>IFERROR(VLOOKUP(Legend!$A100,Import!$A$2:$I$4000,2,FALSE),"")</f>
        <v/>
      </c>
      <c r="AJ102" s="2" t="str">
        <f>IFERROR(VLOOKUP(Legend!$A100,Import!$A$2:$I$4000,3,FALSE),"")</f>
        <v/>
      </c>
      <c r="AK102" s="2" t="str">
        <f>IFERROR(VLOOKUP(Legend!$A100,Import!$A$2:$I$4000,7,FALSE),"")</f>
        <v/>
      </c>
      <c r="AL102" s="2" t="str">
        <f>IFERROR(VLOOKUP(Legend!$A100,Import!$A$2:$I$4000,4,FALSE),"")</f>
        <v/>
      </c>
      <c r="AM102" s="2" t="str">
        <f>IFERROR(VLOOKUP(Legend!$A100,Import!$A$2:$I$4000,8,FALSE),"")</f>
        <v/>
      </c>
      <c r="AN102" s="2" t="str">
        <f>IFERROR(VLOOKUP(Legend!$A100,Import!$A$2:$I$4000,9,FALSE),"")</f>
        <v/>
      </c>
      <c r="AO102" s="2" t="str">
        <f>IFERROR(VLOOKUP(Legend!$A100,Import!$A$2:$I$4000,5,FALSE),"")</f>
        <v/>
      </c>
      <c r="AP102" s="2" t="str">
        <f>IFERROR(VLOOKUP(Legend!$A100,Import!$A$2:$I$4000,6,FALSE),"")</f>
        <v/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IFERROR(VLOOKUP(Legend!$B101,Import!$A$2:$I$4000,2,FALSE),"")</f>
        <v/>
      </c>
      <c r="L103" s="2" t="str">
        <f>IFERROR(VLOOKUP(Legend!$B101,Import!$A$2:$I$4000,3,FALSE),"")</f>
        <v/>
      </c>
      <c r="M103" s="2" t="str">
        <f>IFERROR(VLOOKUP(Legend!$B101,Import!$A$2:$I$4000,7,FALSE),"")</f>
        <v/>
      </c>
      <c r="N103" s="2" t="str">
        <f>IFERROR(VLOOKUP(Legend!$B101,Import!$A$2:$I$4000,4,FALSE),"")</f>
        <v/>
      </c>
      <c r="O103" s="2" t="str">
        <f>IFERROR(VLOOKUP(Legend!$B101,Import!$A$2:$I$4000,8,FALSE),"")</f>
        <v/>
      </c>
      <c r="P103" s="2" t="str">
        <f>IFERROR(VLOOKUP(Legend!$B101,Import!$A$2:$I$4000,9,FALSE),"")</f>
        <v/>
      </c>
      <c r="Q103" s="2" t="str">
        <f>IFERROR(VLOOKUP(Legend!$B101,Import!$A$2:$I$4000,5,FALSE),"")</f>
        <v/>
      </c>
      <c r="R103" s="2" t="str">
        <f>IFERROR(VLOOKUP(Legend!$B101,Import!$A$2:$I$4000,6,FALSE),"")</f>
        <v/>
      </c>
      <c r="S103" s="28" t="str">
        <f>IFERROR(VLOOKUP(Legend!$C101,Import!$A$2:$I$4000,2,FALSE),"")</f>
        <v/>
      </c>
      <c r="T103" s="2" t="str">
        <f>IFERROR(VLOOKUP(Legend!$C101,Import!$A$2:$I$4000,3,FALSE),"")</f>
        <v/>
      </c>
      <c r="U103" s="2" t="str">
        <f>IFERROR(VLOOKUP(Legend!$C101,Import!$A$2:$I$4000,7,FALSE),"")</f>
        <v/>
      </c>
      <c r="V103" s="2" t="str">
        <f>IFERROR(VLOOKUP(Legend!$C101,Import!$A$2:$I$4000,4,FALSE),"")</f>
        <v/>
      </c>
      <c r="W103" s="2" t="str">
        <f>IFERROR(VLOOKUP(Legend!$C101,Import!$A$2:$I$4000,8,FALSE),"")</f>
        <v/>
      </c>
      <c r="X103" s="2" t="str">
        <f>IFERROR(VLOOKUP(Legend!$C101,Import!$A$2:$I$4000,9,FALSE),"")</f>
        <v/>
      </c>
      <c r="Y103" s="2" t="str">
        <f>IFERROR(VLOOKUP(Legend!$C101,Import!$A$2:$I$4000,5,FALSE),"")</f>
        <v/>
      </c>
      <c r="Z103" s="2" t="str">
        <f>IFERROR(VLOOKUP(Legend!$C101,Import!$A$2:$I$4000,6,FALSE),"")</f>
        <v/>
      </c>
      <c r="AA103" s="28" t="str">
        <f>IFERROR(VLOOKUP(Legend!$D101,Import!$A$2:$I$4000,2,FALSE),"")</f>
        <v/>
      </c>
      <c r="AB103" s="2" t="str">
        <f>IFERROR(VLOOKUP(Legend!$D101,Import!$A$2:$I$4000,3,FALSE),"")</f>
        <v/>
      </c>
      <c r="AC103" s="2" t="str">
        <f>IFERROR(VLOOKUP(Legend!$D101,Import!$A$2:$I$4000,7,FALSE),"")</f>
        <v/>
      </c>
      <c r="AD103" s="2" t="str">
        <f>IFERROR(VLOOKUP(Legend!$D101,Import!$A$2:$I$4000,4,FALSE),"")</f>
        <v/>
      </c>
      <c r="AE103" s="2" t="str">
        <f>IFERROR(VLOOKUP(Legend!$D101,Import!$A$2:$I$4000,8,FALSE),"")</f>
        <v/>
      </c>
      <c r="AF103" s="2" t="str">
        <f>IFERROR(VLOOKUP(Legend!$D101,Import!$A$2:$I$4000,9,FALSE),"")</f>
        <v/>
      </c>
      <c r="AG103" s="2" t="str">
        <f>IFERROR(VLOOKUP(Legend!$D101,Import!$A$2:$I$4000,5,FALSE),"")</f>
        <v/>
      </c>
      <c r="AH103" s="2" t="str">
        <f>IFERROR(VLOOKUP(Legend!$D101,Import!$A$2:$I$4000,6,FALSE),"")</f>
        <v/>
      </c>
      <c r="AI103" s="28" t="str">
        <f>IFERROR(VLOOKUP(Legend!$A101,Import!$A$2:$I$4000,2,FALSE),"")</f>
        <v/>
      </c>
      <c r="AJ103" s="2" t="str">
        <f>IFERROR(VLOOKUP(Legend!$A101,Import!$A$2:$I$4000,3,FALSE),"")</f>
        <v/>
      </c>
      <c r="AK103" s="2" t="str">
        <f>IFERROR(VLOOKUP(Legend!$A101,Import!$A$2:$I$4000,7,FALSE),"")</f>
        <v/>
      </c>
      <c r="AL103" s="2" t="str">
        <f>IFERROR(VLOOKUP(Legend!$A101,Import!$A$2:$I$4000,4,FALSE),"")</f>
        <v/>
      </c>
      <c r="AM103" s="2" t="str">
        <f>IFERROR(VLOOKUP(Legend!$A101,Import!$A$2:$I$4000,8,FALSE),"")</f>
        <v/>
      </c>
      <c r="AN103" s="2" t="str">
        <f>IFERROR(VLOOKUP(Legend!$A101,Import!$A$2:$I$4000,9,FALSE),"")</f>
        <v/>
      </c>
      <c r="AO103" s="2" t="str">
        <f>IFERROR(VLOOKUP(Legend!$A101,Import!$A$2:$I$4000,5,FALSE),"")</f>
        <v/>
      </c>
      <c r="AP103" s="2" t="str">
        <f>IFERROR(VLOOKUP(Legend!$A101,Import!$A$2:$I$4000,6,FALSE),"")</f>
        <v/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IFERROR(VLOOKUP(Legend!$B102,Import!$A$2:$I$4000,2,FALSE),"")</f>
        <v/>
      </c>
      <c r="L104" s="2" t="str">
        <f>IFERROR(VLOOKUP(Legend!$B102,Import!$A$2:$I$4000,3,FALSE),"")</f>
        <v/>
      </c>
      <c r="M104" s="2" t="str">
        <f>IFERROR(VLOOKUP(Legend!$B102,Import!$A$2:$I$4000,7,FALSE),"")</f>
        <v/>
      </c>
      <c r="N104" s="2" t="str">
        <f>IFERROR(VLOOKUP(Legend!$B102,Import!$A$2:$I$4000,4,FALSE),"")</f>
        <v/>
      </c>
      <c r="O104" s="2" t="str">
        <f>IFERROR(VLOOKUP(Legend!$B102,Import!$A$2:$I$4000,8,FALSE),"")</f>
        <v/>
      </c>
      <c r="P104" s="2" t="str">
        <f>IFERROR(VLOOKUP(Legend!$B102,Import!$A$2:$I$4000,9,FALSE),"")</f>
        <v/>
      </c>
      <c r="Q104" s="2" t="str">
        <f>IFERROR(VLOOKUP(Legend!$B102,Import!$A$2:$I$4000,5,FALSE),"")</f>
        <v/>
      </c>
      <c r="R104" s="2" t="str">
        <f>IFERROR(VLOOKUP(Legend!$B102,Import!$A$2:$I$4000,6,FALSE),"")</f>
        <v/>
      </c>
      <c r="S104" s="28" t="str">
        <f>IFERROR(VLOOKUP(Legend!$C102,Import!$A$2:$I$4000,2,FALSE),"")</f>
        <v/>
      </c>
      <c r="T104" s="2" t="str">
        <f>IFERROR(VLOOKUP(Legend!$C102,Import!$A$2:$I$4000,3,FALSE),"")</f>
        <v/>
      </c>
      <c r="U104" s="2" t="str">
        <f>IFERROR(VLOOKUP(Legend!$C102,Import!$A$2:$I$4000,7,FALSE),"")</f>
        <v/>
      </c>
      <c r="V104" s="2" t="str">
        <f>IFERROR(VLOOKUP(Legend!$C102,Import!$A$2:$I$4000,4,FALSE),"")</f>
        <v/>
      </c>
      <c r="W104" s="2" t="str">
        <f>IFERROR(VLOOKUP(Legend!$C102,Import!$A$2:$I$4000,8,FALSE),"")</f>
        <v/>
      </c>
      <c r="X104" s="2" t="str">
        <f>IFERROR(VLOOKUP(Legend!$C102,Import!$A$2:$I$4000,9,FALSE),"")</f>
        <v/>
      </c>
      <c r="Y104" s="2" t="str">
        <f>IFERROR(VLOOKUP(Legend!$C102,Import!$A$2:$I$4000,5,FALSE),"")</f>
        <v/>
      </c>
      <c r="Z104" s="2" t="str">
        <f>IFERROR(VLOOKUP(Legend!$C102,Import!$A$2:$I$4000,6,FALSE),"")</f>
        <v/>
      </c>
      <c r="AA104" s="28" t="str">
        <f>IFERROR(VLOOKUP(Legend!$D102,Import!$A$2:$I$4000,2,FALSE),"")</f>
        <v/>
      </c>
      <c r="AB104" s="2" t="str">
        <f>IFERROR(VLOOKUP(Legend!$D102,Import!$A$2:$I$4000,3,FALSE),"")</f>
        <v/>
      </c>
      <c r="AC104" s="2" t="str">
        <f>IFERROR(VLOOKUP(Legend!$D102,Import!$A$2:$I$4000,7,FALSE),"")</f>
        <v/>
      </c>
      <c r="AD104" s="2" t="str">
        <f>IFERROR(VLOOKUP(Legend!$D102,Import!$A$2:$I$4000,4,FALSE),"")</f>
        <v/>
      </c>
      <c r="AE104" s="2" t="str">
        <f>IFERROR(VLOOKUP(Legend!$D102,Import!$A$2:$I$4000,8,FALSE),"")</f>
        <v/>
      </c>
      <c r="AF104" s="2" t="str">
        <f>IFERROR(VLOOKUP(Legend!$D102,Import!$A$2:$I$4000,9,FALSE),"")</f>
        <v/>
      </c>
      <c r="AG104" s="2" t="str">
        <f>IFERROR(VLOOKUP(Legend!$D102,Import!$A$2:$I$4000,5,FALSE),"")</f>
        <v/>
      </c>
      <c r="AH104" s="2" t="str">
        <f>IFERROR(VLOOKUP(Legend!$D102,Import!$A$2:$I$4000,6,FALSE),"")</f>
        <v/>
      </c>
      <c r="AI104" s="28" t="str">
        <f>IFERROR(VLOOKUP(Legend!$A102,Import!$A$2:$I$4000,2,FALSE),"")</f>
        <v/>
      </c>
      <c r="AJ104" s="2" t="str">
        <f>IFERROR(VLOOKUP(Legend!$A102,Import!$A$2:$I$4000,3,FALSE),"")</f>
        <v/>
      </c>
      <c r="AK104" s="2" t="str">
        <f>IFERROR(VLOOKUP(Legend!$A102,Import!$A$2:$I$4000,7,FALSE),"")</f>
        <v/>
      </c>
      <c r="AL104" s="2" t="str">
        <f>IFERROR(VLOOKUP(Legend!$A102,Import!$A$2:$I$4000,4,FALSE),"")</f>
        <v/>
      </c>
      <c r="AM104" s="2" t="str">
        <f>IFERROR(VLOOKUP(Legend!$A102,Import!$A$2:$I$4000,8,FALSE),"")</f>
        <v/>
      </c>
      <c r="AN104" s="2" t="str">
        <f>IFERROR(VLOOKUP(Legend!$A102,Import!$A$2:$I$4000,9,FALSE),"")</f>
        <v/>
      </c>
      <c r="AO104" s="2" t="str">
        <f>IFERROR(VLOOKUP(Legend!$A102,Import!$A$2:$I$4000,5,FALSE),"")</f>
        <v/>
      </c>
      <c r="AP104" s="2" t="str">
        <f>IFERROR(VLOOKUP(Legend!$A102,Import!$A$2:$I$4000,6,FALSE),"")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IFERROR(VLOOKUP(Legend!$B103,Import!$A$2:$I$4000,2,FALSE),"")</f>
        <v/>
      </c>
      <c r="L105" s="2" t="str">
        <f>IFERROR(VLOOKUP(Legend!$B103,Import!$A$2:$I$4000,3,FALSE),"")</f>
        <v/>
      </c>
      <c r="M105" s="2" t="str">
        <f>IFERROR(VLOOKUP(Legend!$B103,Import!$A$2:$I$4000,7,FALSE),"")</f>
        <v/>
      </c>
      <c r="N105" s="2" t="str">
        <f>IFERROR(VLOOKUP(Legend!$B103,Import!$A$2:$I$4000,4,FALSE),"")</f>
        <v/>
      </c>
      <c r="O105" s="2" t="str">
        <f>IFERROR(VLOOKUP(Legend!$B103,Import!$A$2:$I$4000,8,FALSE),"")</f>
        <v/>
      </c>
      <c r="P105" s="2" t="str">
        <f>IFERROR(VLOOKUP(Legend!$B103,Import!$A$2:$I$4000,9,FALSE),"")</f>
        <v/>
      </c>
      <c r="Q105" s="2" t="str">
        <f>IFERROR(VLOOKUP(Legend!$B103,Import!$A$2:$I$4000,5,FALSE),"")</f>
        <v/>
      </c>
      <c r="R105" s="2" t="str">
        <f>IFERROR(VLOOKUP(Legend!$B103,Import!$A$2:$I$4000,6,FALSE),"")</f>
        <v/>
      </c>
      <c r="S105" s="28" t="str">
        <f>IFERROR(VLOOKUP(Legend!$C103,Import!$A$2:$I$4000,2,FALSE),"")</f>
        <v/>
      </c>
      <c r="T105" s="2" t="str">
        <f>IFERROR(VLOOKUP(Legend!$C103,Import!$A$2:$I$4000,3,FALSE),"")</f>
        <v/>
      </c>
      <c r="U105" s="2" t="str">
        <f>IFERROR(VLOOKUP(Legend!$C103,Import!$A$2:$I$4000,7,FALSE),"")</f>
        <v/>
      </c>
      <c r="V105" s="2" t="str">
        <f>IFERROR(VLOOKUP(Legend!$C103,Import!$A$2:$I$4000,4,FALSE),"")</f>
        <v/>
      </c>
      <c r="W105" s="2" t="str">
        <f>IFERROR(VLOOKUP(Legend!$C103,Import!$A$2:$I$4000,8,FALSE),"")</f>
        <v/>
      </c>
      <c r="X105" s="2" t="str">
        <f>IFERROR(VLOOKUP(Legend!$C103,Import!$A$2:$I$4000,9,FALSE),"")</f>
        <v/>
      </c>
      <c r="Y105" s="2" t="str">
        <f>IFERROR(VLOOKUP(Legend!$C103,Import!$A$2:$I$4000,5,FALSE),"")</f>
        <v/>
      </c>
      <c r="Z105" s="2" t="str">
        <f>IFERROR(VLOOKUP(Legend!$C103,Import!$A$2:$I$4000,6,FALSE),"")</f>
        <v/>
      </c>
      <c r="AA105" s="28" t="str">
        <f>IFERROR(VLOOKUP(Legend!$D103,Import!$A$2:$I$4000,2,FALSE),"")</f>
        <v/>
      </c>
      <c r="AB105" s="2" t="str">
        <f>IFERROR(VLOOKUP(Legend!$D103,Import!$A$2:$I$4000,3,FALSE),"")</f>
        <v/>
      </c>
      <c r="AC105" s="2" t="str">
        <f>IFERROR(VLOOKUP(Legend!$D103,Import!$A$2:$I$4000,7,FALSE),"")</f>
        <v/>
      </c>
      <c r="AD105" s="2" t="str">
        <f>IFERROR(VLOOKUP(Legend!$D103,Import!$A$2:$I$4000,4,FALSE),"")</f>
        <v/>
      </c>
      <c r="AE105" s="2" t="str">
        <f>IFERROR(VLOOKUP(Legend!$D103,Import!$A$2:$I$4000,8,FALSE),"")</f>
        <v/>
      </c>
      <c r="AF105" s="2" t="str">
        <f>IFERROR(VLOOKUP(Legend!$D103,Import!$A$2:$I$4000,9,FALSE),"")</f>
        <v/>
      </c>
      <c r="AG105" s="2" t="str">
        <f>IFERROR(VLOOKUP(Legend!$D103,Import!$A$2:$I$4000,5,FALSE),"")</f>
        <v/>
      </c>
      <c r="AH105" s="2" t="str">
        <f>IFERROR(VLOOKUP(Legend!$D103,Import!$A$2:$I$4000,6,FALSE),"")</f>
        <v/>
      </c>
      <c r="AI105" s="28" t="str">
        <f>IFERROR(VLOOKUP(Legend!$A103,Import!$A$2:$I$4000,2,FALSE),"")</f>
        <v/>
      </c>
      <c r="AJ105" s="2" t="str">
        <f>IFERROR(VLOOKUP(Legend!$A103,Import!$A$2:$I$4000,3,FALSE),"")</f>
        <v/>
      </c>
      <c r="AK105" s="2" t="str">
        <f>IFERROR(VLOOKUP(Legend!$A103,Import!$A$2:$I$4000,7,FALSE),"")</f>
        <v/>
      </c>
      <c r="AL105" s="2" t="str">
        <f>IFERROR(VLOOKUP(Legend!$A103,Import!$A$2:$I$4000,4,FALSE),"")</f>
        <v/>
      </c>
      <c r="AM105" s="2" t="str">
        <f>IFERROR(VLOOKUP(Legend!$A103,Import!$A$2:$I$4000,8,FALSE),"")</f>
        <v/>
      </c>
      <c r="AN105" s="2" t="str">
        <f>IFERROR(VLOOKUP(Legend!$A103,Import!$A$2:$I$4000,9,FALSE),"")</f>
        <v/>
      </c>
      <c r="AO105" s="2" t="str">
        <f>IFERROR(VLOOKUP(Legend!$A103,Import!$A$2:$I$4000,5,FALSE),"")</f>
        <v/>
      </c>
      <c r="AP105" s="2" t="str">
        <f>IFERROR(VLOOKUP(Legend!$A103,Import!$A$2:$I$4000,6,FALSE),"")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IFERROR(VLOOKUP(Legend!$B104,Import!$A$2:$I$4000,2,FALSE),"")</f>
        <v/>
      </c>
      <c r="L106" s="2" t="str">
        <f>IFERROR(VLOOKUP(Legend!$B104,Import!$A$2:$I$4000,3,FALSE),"")</f>
        <v/>
      </c>
      <c r="M106" s="2" t="str">
        <f>IFERROR(VLOOKUP(Legend!$B104,Import!$A$2:$I$4000,7,FALSE),"")</f>
        <v/>
      </c>
      <c r="N106" s="2" t="str">
        <f>IFERROR(VLOOKUP(Legend!$B104,Import!$A$2:$I$4000,4,FALSE),"")</f>
        <v/>
      </c>
      <c r="O106" s="2" t="str">
        <f>IFERROR(VLOOKUP(Legend!$B104,Import!$A$2:$I$4000,8,FALSE),"")</f>
        <v/>
      </c>
      <c r="P106" s="2" t="str">
        <f>IFERROR(VLOOKUP(Legend!$B104,Import!$A$2:$I$4000,9,FALSE),"")</f>
        <v/>
      </c>
      <c r="Q106" s="2" t="str">
        <f>IFERROR(VLOOKUP(Legend!$B104,Import!$A$2:$I$4000,5,FALSE),"")</f>
        <v/>
      </c>
      <c r="R106" s="2" t="str">
        <f>IFERROR(VLOOKUP(Legend!$B104,Import!$A$2:$I$4000,6,FALSE),"")</f>
        <v/>
      </c>
      <c r="S106" s="28" t="str">
        <f>IFERROR(VLOOKUP(Legend!$C104,Import!$A$2:$I$4000,2,FALSE),"")</f>
        <v/>
      </c>
      <c r="T106" s="2" t="str">
        <f>IFERROR(VLOOKUP(Legend!$C104,Import!$A$2:$I$4000,3,FALSE),"")</f>
        <v/>
      </c>
      <c r="U106" s="2" t="str">
        <f>IFERROR(VLOOKUP(Legend!$C104,Import!$A$2:$I$4000,7,FALSE),"")</f>
        <v/>
      </c>
      <c r="V106" s="2" t="str">
        <f>IFERROR(VLOOKUP(Legend!$C104,Import!$A$2:$I$4000,4,FALSE),"")</f>
        <v/>
      </c>
      <c r="W106" s="2" t="str">
        <f>IFERROR(VLOOKUP(Legend!$C104,Import!$A$2:$I$4000,8,FALSE),"")</f>
        <v/>
      </c>
      <c r="X106" s="2" t="str">
        <f>IFERROR(VLOOKUP(Legend!$C104,Import!$A$2:$I$4000,9,FALSE),"")</f>
        <v/>
      </c>
      <c r="Y106" s="2" t="str">
        <f>IFERROR(VLOOKUP(Legend!$C104,Import!$A$2:$I$4000,5,FALSE),"")</f>
        <v/>
      </c>
      <c r="Z106" s="2" t="str">
        <f>IFERROR(VLOOKUP(Legend!$C104,Import!$A$2:$I$4000,6,FALSE),"")</f>
        <v/>
      </c>
      <c r="AA106" s="28" t="str">
        <f>IFERROR(VLOOKUP(Legend!$D104,Import!$A$2:$I$4000,2,FALSE),"")</f>
        <v/>
      </c>
      <c r="AB106" s="2" t="str">
        <f>IFERROR(VLOOKUP(Legend!$D104,Import!$A$2:$I$4000,3,FALSE),"")</f>
        <v/>
      </c>
      <c r="AC106" s="2" t="str">
        <f>IFERROR(VLOOKUP(Legend!$D104,Import!$A$2:$I$4000,7,FALSE),"")</f>
        <v/>
      </c>
      <c r="AD106" s="2" t="str">
        <f>IFERROR(VLOOKUP(Legend!$D104,Import!$A$2:$I$4000,4,FALSE),"")</f>
        <v/>
      </c>
      <c r="AE106" s="2" t="str">
        <f>IFERROR(VLOOKUP(Legend!$D104,Import!$A$2:$I$4000,8,FALSE),"")</f>
        <v/>
      </c>
      <c r="AF106" s="2" t="str">
        <f>IFERROR(VLOOKUP(Legend!$D104,Import!$A$2:$I$4000,9,FALSE),"")</f>
        <v/>
      </c>
      <c r="AG106" s="2" t="str">
        <f>IFERROR(VLOOKUP(Legend!$D104,Import!$A$2:$I$4000,5,FALSE),"")</f>
        <v/>
      </c>
      <c r="AH106" s="2" t="str">
        <f>IFERROR(VLOOKUP(Legend!$D104,Import!$A$2:$I$4000,6,FALSE),"")</f>
        <v/>
      </c>
      <c r="AI106" s="28" t="str">
        <f>IFERROR(VLOOKUP(Legend!$A104,Import!$A$2:$I$4000,2,FALSE),"")</f>
        <v/>
      </c>
      <c r="AJ106" s="2" t="str">
        <f>IFERROR(VLOOKUP(Legend!$A104,Import!$A$2:$I$4000,3,FALSE),"")</f>
        <v/>
      </c>
      <c r="AK106" s="2" t="str">
        <f>IFERROR(VLOOKUP(Legend!$A104,Import!$A$2:$I$4000,7,FALSE),"")</f>
        <v/>
      </c>
      <c r="AL106" s="2" t="str">
        <f>IFERROR(VLOOKUP(Legend!$A104,Import!$A$2:$I$4000,4,FALSE),"")</f>
        <v/>
      </c>
      <c r="AM106" s="2" t="str">
        <f>IFERROR(VLOOKUP(Legend!$A104,Import!$A$2:$I$4000,8,FALSE),"")</f>
        <v/>
      </c>
      <c r="AN106" s="2" t="str">
        <f>IFERROR(VLOOKUP(Legend!$A104,Import!$A$2:$I$4000,9,FALSE),"")</f>
        <v/>
      </c>
      <c r="AO106" s="2" t="str">
        <f>IFERROR(VLOOKUP(Legend!$A104,Import!$A$2:$I$4000,5,FALSE),"")</f>
        <v/>
      </c>
      <c r="AP106" s="2" t="str">
        <f>IFERROR(VLOOKUP(Legend!$A104,Import!$A$2:$I$4000,6,FALSE),"")</f>
        <v/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IFERROR(VLOOKUP(Legend!$B105,Import!$A$2:$I$4000,2,FALSE),"")</f>
        <v/>
      </c>
      <c r="L107" s="2" t="str">
        <f>IFERROR(VLOOKUP(Legend!$B105,Import!$A$2:$I$4000,3,FALSE),"")</f>
        <v/>
      </c>
      <c r="M107" s="2" t="str">
        <f>IFERROR(VLOOKUP(Legend!$B105,Import!$A$2:$I$4000,7,FALSE),"")</f>
        <v/>
      </c>
      <c r="N107" s="2" t="str">
        <f>IFERROR(VLOOKUP(Legend!$B105,Import!$A$2:$I$4000,4,FALSE),"")</f>
        <v/>
      </c>
      <c r="O107" s="2" t="str">
        <f>IFERROR(VLOOKUP(Legend!$B105,Import!$A$2:$I$4000,8,FALSE),"")</f>
        <v/>
      </c>
      <c r="P107" s="2" t="str">
        <f>IFERROR(VLOOKUP(Legend!$B105,Import!$A$2:$I$4000,9,FALSE),"")</f>
        <v/>
      </c>
      <c r="Q107" s="2" t="str">
        <f>IFERROR(VLOOKUP(Legend!$B105,Import!$A$2:$I$4000,5,FALSE),"")</f>
        <v/>
      </c>
      <c r="R107" s="2" t="str">
        <f>IFERROR(VLOOKUP(Legend!$B105,Import!$A$2:$I$4000,6,FALSE),"")</f>
        <v/>
      </c>
      <c r="S107" s="28" t="str">
        <f>IFERROR(VLOOKUP(Legend!$C105,Import!$A$2:$I$4000,2,FALSE),"")</f>
        <v/>
      </c>
      <c r="T107" s="2" t="str">
        <f>IFERROR(VLOOKUP(Legend!$C105,Import!$A$2:$I$4000,3,FALSE),"")</f>
        <v/>
      </c>
      <c r="U107" s="2" t="str">
        <f>IFERROR(VLOOKUP(Legend!$C105,Import!$A$2:$I$4000,7,FALSE),"")</f>
        <v/>
      </c>
      <c r="V107" s="2" t="str">
        <f>IFERROR(VLOOKUP(Legend!$C105,Import!$A$2:$I$4000,4,FALSE),"")</f>
        <v/>
      </c>
      <c r="W107" s="2" t="str">
        <f>IFERROR(VLOOKUP(Legend!$C105,Import!$A$2:$I$4000,8,FALSE),"")</f>
        <v/>
      </c>
      <c r="X107" s="2" t="str">
        <f>IFERROR(VLOOKUP(Legend!$C105,Import!$A$2:$I$4000,9,FALSE),"")</f>
        <v/>
      </c>
      <c r="Y107" s="2" t="str">
        <f>IFERROR(VLOOKUP(Legend!$C105,Import!$A$2:$I$4000,5,FALSE),"")</f>
        <v/>
      </c>
      <c r="Z107" s="2" t="str">
        <f>IFERROR(VLOOKUP(Legend!$C105,Import!$A$2:$I$4000,6,FALSE),"")</f>
        <v/>
      </c>
      <c r="AA107" s="28" t="str">
        <f>IFERROR(VLOOKUP(Legend!$D105,Import!$A$2:$I$4000,2,FALSE),"")</f>
        <v/>
      </c>
      <c r="AB107" s="2" t="str">
        <f>IFERROR(VLOOKUP(Legend!$D105,Import!$A$2:$I$4000,3,FALSE),"")</f>
        <v/>
      </c>
      <c r="AC107" s="2" t="str">
        <f>IFERROR(VLOOKUP(Legend!$D105,Import!$A$2:$I$4000,7,FALSE),"")</f>
        <v/>
      </c>
      <c r="AD107" s="2" t="str">
        <f>IFERROR(VLOOKUP(Legend!$D105,Import!$A$2:$I$4000,4,FALSE),"")</f>
        <v/>
      </c>
      <c r="AE107" s="2" t="str">
        <f>IFERROR(VLOOKUP(Legend!$D105,Import!$A$2:$I$4000,8,FALSE),"")</f>
        <v/>
      </c>
      <c r="AF107" s="2" t="str">
        <f>IFERROR(VLOOKUP(Legend!$D105,Import!$A$2:$I$4000,9,FALSE),"")</f>
        <v/>
      </c>
      <c r="AG107" s="2" t="str">
        <f>IFERROR(VLOOKUP(Legend!$D105,Import!$A$2:$I$4000,5,FALSE),"")</f>
        <v/>
      </c>
      <c r="AH107" s="2" t="str">
        <f>IFERROR(VLOOKUP(Legend!$D105,Import!$A$2:$I$4000,6,FALSE),"")</f>
        <v/>
      </c>
      <c r="AI107" s="28" t="str">
        <f>IFERROR(VLOOKUP(Legend!$A105,Import!$A$2:$I$4000,2,FALSE),"")</f>
        <v/>
      </c>
      <c r="AJ107" s="2" t="str">
        <f>IFERROR(VLOOKUP(Legend!$A105,Import!$A$2:$I$4000,3,FALSE),"")</f>
        <v/>
      </c>
      <c r="AK107" s="2" t="str">
        <f>IFERROR(VLOOKUP(Legend!$A105,Import!$A$2:$I$4000,7,FALSE),"")</f>
        <v/>
      </c>
      <c r="AL107" s="2" t="str">
        <f>IFERROR(VLOOKUP(Legend!$A105,Import!$A$2:$I$4000,4,FALSE),"")</f>
        <v/>
      </c>
      <c r="AM107" s="2" t="str">
        <f>IFERROR(VLOOKUP(Legend!$A105,Import!$A$2:$I$4000,8,FALSE),"")</f>
        <v/>
      </c>
      <c r="AN107" s="2" t="str">
        <f>IFERROR(VLOOKUP(Legend!$A105,Import!$A$2:$I$4000,9,FALSE),"")</f>
        <v/>
      </c>
      <c r="AO107" s="2" t="str">
        <f>IFERROR(VLOOKUP(Legend!$A105,Import!$A$2:$I$4000,5,FALSE),"")</f>
        <v/>
      </c>
      <c r="AP107" s="2" t="str">
        <f>IFERROR(VLOOKUP(Legend!$A105,Import!$A$2:$I$4000,6,FALSE),"")</f>
        <v/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IFERROR(VLOOKUP(Legend!$B106,Import!$A$2:$I$4000,2,FALSE),"")</f>
        <v/>
      </c>
      <c r="L108" s="2" t="str">
        <f>IFERROR(VLOOKUP(Legend!$B106,Import!$A$2:$I$4000,3,FALSE),"")</f>
        <v/>
      </c>
      <c r="M108" s="2" t="str">
        <f>IFERROR(VLOOKUP(Legend!$B106,Import!$A$2:$I$4000,7,FALSE),"")</f>
        <v/>
      </c>
      <c r="N108" s="2" t="str">
        <f>IFERROR(VLOOKUP(Legend!$B106,Import!$A$2:$I$4000,4,FALSE),"")</f>
        <v/>
      </c>
      <c r="O108" s="2" t="str">
        <f>IFERROR(VLOOKUP(Legend!$B106,Import!$A$2:$I$4000,8,FALSE),"")</f>
        <v/>
      </c>
      <c r="P108" s="2" t="str">
        <f>IFERROR(VLOOKUP(Legend!$B106,Import!$A$2:$I$4000,9,FALSE),"")</f>
        <v/>
      </c>
      <c r="Q108" s="2" t="str">
        <f>IFERROR(VLOOKUP(Legend!$B106,Import!$A$2:$I$4000,5,FALSE),"")</f>
        <v/>
      </c>
      <c r="R108" s="2" t="str">
        <f>IFERROR(VLOOKUP(Legend!$B106,Import!$A$2:$I$4000,6,FALSE),"")</f>
        <v/>
      </c>
      <c r="S108" s="28" t="str">
        <f>IFERROR(VLOOKUP(Legend!$C106,Import!$A$2:$I$4000,2,FALSE),"")</f>
        <v/>
      </c>
      <c r="T108" s="2" t="str">
        <f>IFERROR(VLOOKUP(Legend!$C106,Import!$A$2:$I$4000,3,FALSE),"")</f>
        <v/>
      </c>
      <c r="U108" s="2" t="str">
        <f>IFERROR(VLOOKUP(Legend!$C106,Import!$A$2:$I$4000,7,FALSE),"")</f>
        <v/>
      </c>
      <c r="V108" s="2" t="str">
        <f>IFERROR(VLOOKUP(Legend!$C106,Import!$A$2:$I$4000,4,FALSE),"")</f>
        <v/>
      </c>
      <c r="W108" s="2" t="str">
        <f>IFERROR(VLOOKUP(Legend!$C106,Import!$A$2:$I$4000,8,FALSE),"")</f>
        <v/>
      </c>
      <c r="X108" s="2" t="str">
        <f>IFERROR(VLOOKUP(Legend!$C106,Import!$A$2:$I$4000,9,FALSE),"")</f>
        <v/>
      </c>
      <c r="Y108" s="2" t="str">
        <f>IFERROR(VLOOKUP(Legend!$C106,Import!$A$2:$I$4000,5,FALSE),"")</f>
        <v/>
      </c>
      <c r="Z108" s="2" t="str">
        <f>IFERROR(VLOOKUP(Legend!$C106,Import!$A$2:$I$4000,6,FALSE),"")</f>
        <v/>
      </c>
      <c r="AA108" s="28" t="str">
        <f>IFERROR(VLOOKUP(Legend!$D106,Import!$A$2:$I$4000,2,FALSE),"")</f>
        <v/>
      </c>
      <c r="AB108" s="2" t="str">
        <f>IFERROR(VLOOKUP(Legend!$D106,Import!$A$2:$I$4000,3,FALSE),"")</f>
        <v/>
      </c>
      <c r="AC108" s="2" t="str">
        <f>IFERROR(VLOOKUP(Legend!$D106,Import!$A$2:$I$4000,7,FALSE),"")</f>
        <v/>
      </c>
      <c r="AD108" s="2" t="str">
        <f>IFERROR(VLOOKUP(Legend!$D106,Import!$A$2:$I$4000,4,FALSE),"")</f>
        <v/>
      </c>
      <c r="AE108" s="2" t="str">
        <f>IFERROR(VLOOKUP(Legend!$D106,Import!$A$2:$I$4000,8,FALSE),"")</f>
        <v/>
      </c>
      <c r="AF108" s="2" t="str">
        <f>IFERROR(VLOOKUP(Legend!$D106,Import!$A$2:$I$4000,9,FALSE),"")</f>
        <v/>
      </c>
      <c r="AG108" s="2" t="str">
        <f>IFERROR(VLOOKUP(Legend!$D106,Import!$A$2:$I$4000,5,FALSE),"")</f>
        <v/>
      </c>
      <c r="AH108" s="2" t="str">
        <f>IFERROR(VLOOKUP(Legend!$D106,Import!$A$2:$I$4000,6,FALSE),"")</f>
        <v/>
      </c>
      <c r="AI108" s="28" t="str">
        <f>IFERROR(VLOOKUP(Legend!$A106,Import!$A$2:$I$4000,2,FALSE),"")</f>
        <v/>
      </c>
      <c r="AJ108" s="2" t="str">
        <f>IFERROR(VLOOKUP(Legend!$A106,Import!$A$2:$I$4000,3,FALSE),"")</f>
        <v/>
      </c>
      <c r="AK108" s="2" t="str">
        <f>IFERROR(VLOOKUP(Legend!$A106,Import!$A$2:$I$4000,7,FALSE),"")</f>
        <v/>
      </c>
      <c r="AL108" s="2" t="str">
        <f>IFERROR(VLOOKUP(Legend!$A106,Import!$A$2:$I$4000,4,FALSE),"")</f>
        <v/>
      </c>
      <c r="AM108" s="2" t="str">
        <f>IFERROR(VLOOKUP(Legend!$A106,Import!$A$2:$I$4000,8,FALSE),"")</f>
        <v/>
      </c>
      <c r="AN108" s="2" t="str">
        <f>IFERROR(VLOOKUP(Legend!$A106,Import!$A$2:$I$4000,9,FALSE),"")</f>
        <v/>
      </c>
      <c r="AO108" s="2" t="str">
        <f>IFERROR(VLOOKUP(Legend!$A106,Import!$A$2:$I$4000,5,FALSE),"")</f>
        <v/>
      </c>
      <c r="AP108" s="2" t="str">
        <f>IFERROR(VLOOKUP(Legend!$A106,Import!$A$2:$I$4000,6,FALSE),"")</f>
        <v/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IFERROR(VLOOKUP(Legend!$B107,Import!$A$2:$I$4000,2,FALSE),"")</f>
        <v/>
      </c>
      <c r="L109" s="2" t="str">
        <f>IFERROR(VLOOKUP(Legend!$B107,Import!$A$2:$I$4000,3,FALSE),"")</f>
        <v/>
      </c>
      <c r="M109" s="2" t="str">
        <f>IFERROR(VLOOKUP(Legend!$B107,Import!$A$2:$I$4000,7,FALSE),"")</f>
        <v/>
      </c>
      <c r="N109" s="2" t="str">
        <f>IFERROR(VLOOKUP(Legend!$B107,Import!$A$2:$I$4000,4,FALSE),"")</f>
        <v/>
      </c>
      <c r="O109" s="2" t="str">
        <f>IFERROR(VLOOKUP(Legend!$B107,Import!$A$2:$I$4000,8,FALSE),"")</f>
        <v/>
      </c>
      <c r="P109" s="2" t="str">
        <f>IFERROR(VLOOKUP(Legend!$B107,Import!$A$2:$I$4000,9,FALSE),"")</f>
        <v/>
      </c>
      <c r="Q109" s="2" t="str">
        <f>IFERROR(VLOOKUP(Legend!$B107,Import!$A$2:$I$4000,5,FALSE),"")</f>
        <v/>
      </c>
      <c r="R109" s="2" t="str">
        <f>IFERROR(VLOOKUP(Legend!$B107,Import!$A$2:$I$4000,6,FALSE),"")</f>
        <v/>
      </c>
      <c r="S109" s="28" t="str">
        <f>IFERROR(VLOOKUP(Legend!$C107,Import!$A$2:$I$4000,2,FALSE),"")</f>
        <v/>
      </c>
      <c r="T109" s="2" t="str">
        <f>IFERROR(VLOOKUP(Legend!$C107,Import!$A$2:$I$4000,3,FALSE),"")</f>
        <v/>
      </c>
      <c r="U109" s="2" t="str">
        <f>IFERROR(VLOOKUP(Legend!$C107,Import!$A$2:$I$4000,7,FALSE),"")</f>
        <v/>
      </c>
      <c r="V109" s="2" t="str">
        <f>IFERROR(VLOOKUP(Legend!$C107,Import!$A$2:$I$4000,4,FALSE),"")</f>
        <v/>
      </c>
      <c r="W109" s="2" t="str">
        <f>IFERROR(VLOOKUP(Legend!$C107,Import!$A$2:$I$4000,8,FALSE),"")</f>
        <v/>
      </c>
      <c r="X109" s="2" t="str">
        <f>IFERROR(VLOOKUP(Legend!$C107,Import!$A$2:$I$4000,9,FALSE),"")</f>
        <v/>
      </c>
      <c r="Y109" s="2" t="str">
        <f>IFERROR(VLOOKUP(Legend!$C107,Import!$A$2:$I$4000,5,FALSE),"")</f>
        <v/>
      </c>
      <c r="Z109" s="2" t="str">
        <f>IFERROR(VLOOKUP(Legend!$C107,Import!$A$2:$I$4000,6,FALSE),"")</f>
        <v/>
      </c>
      <c r="AA109" s="28" t="str">
        <f>IFERROR(VLOOKUP(Legend!$D107,Import!$A$2:$I$4000,2,FALSE),"")</f>
        <v/>
      </c>
      <c r="AB109" s="2" t="str">
        <f>IFERROR(VLOOKUP(Legend!$D107,Import!$A$2:$I$4000,3,FALSE),"")</f>
        <v/>
      </c>
      <c r="AC109" s="2" t="str">
        <f>IFERROR(VLOOKUP(Legend!$D107,Import!$A$2:$I$4000,7,FALSE),"")</f>
        <v/>
      </c>
      <c r="AD109" s="2" t="str">
        <f>IFERROR(VLOOKUP(Legend!$D107,Import!$A$2:$I$4000,4,FALSE),"")</f>
        <v/>
      </c>
      <c r="AE109" s="2" t="str">
        <f>IFERROR(VLOOKUP(Legend!$D107,Import!$A$2:$I$4000,8,FALSE),"")</f>
        <v/>
      </c>
      <c r="AF109" s="2" t="str">
        <f>IFERROR(VLOOKUP(Legend!$D107,Import!$A$2:$I$4000,9,FALSE),"")</f>
        <v/>
      </c>
      <c r="AG109" s="2" t="str">
        <f>IFERROR(VLOOKUP(Legend!$D107,Import!$A$2:$I$4000,5,FALSE),"")</f>
        <v/>
      </c>
      <c r="AH109" s="2" t="str">
        <f>IFERROR(VLOOKUP(Legend!$D107,Import!$A$2:$I$4000,6,FALSE),"")</f>
        <v/>
      </c>
      <c r="AI109" s="28" t="str">
        <f>IFERROR(VLOOKUP(Legend!$A107,Import!$A$2:$I$4000,2,FALSE),"")</f>
        <v/>
      </c>
      <c r="AJ109" s="2" t="str">
        <f>IFERROR(VLOOKUP(Legend!$A107,Import!$A$2:$I$4000,3,FALSE),"")</f>
        <v/>
      </c>
      <c r="AK109" s="2" t="str">
        <f>IFERROR(VLOOKUP(Legend!$A107,Import!$A$2:$I$4000,7,FALSE),"")</f>
        <v/>
      </c>
      <c r="AL109" s="2" t="str">
        <f>IFERROR(VLOOKUP(Legend!$A107,Import!$A$2:$I$4000,4,FALSE),"")</f>
        <v/>
      </c>
      <c r="AM109" s="2" t="str">
        <f>IFERROR(VLOOKUP(Legend!$A107,Import!$A$2:$I$4000,8,FALSE),"")</f>
        <v/>
      </c>
      <c r="AN109" s="2" t="str">
        <f>IFERROR(VLOOKUP(Legend!$A107,Import!$A$2:$I$4000,9,FALSE),"")</f>
        <v/>
      </c>
      <c r="AO109" s="2" t="str">
        <f>IFERROR(VLOOKUP(Legend!$A107,Import!$A$2:$I$4000,5,FALSE),"")</f>
        <v/>
      </c>
      <c r="AP109" s="2" t="str">
        <f>IFERROR(VLOOKUP(Legend!$A107,Import!$A$2:$I$4000,6,FALSE),"")</f>
        <v/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 t="str">
        <f>IFERROR(VLOOKUP(Legend!$B108,Import!$A$2:$I$4000,2,FALSE),"")</f>
        <v/>
      </c>
      <c r="L110" s="2" t="str">
        <f>IFERROR(VLOOKUP(Legend!$B108,Import!$A$2:$I$4000,3,FALSE),"")</f>
        <v/>
      </c>
      <c r="M110" s="2" t="str">
        <f>IFERROR(VLOOKUP(Legend!$B108,Import!$A$2:$I$4000,7,FALSE),"")</f>
        <v/>
      </c>
      <c r="N110" s="2" t="str">
        <f>IFERROR(VLOOKUP(Legend!$B108,Import!$A$2:$I$4000,4,FALSE),"")</f>
        <v/>
      </c>
      <c r="O110" s="2" t="str">
        <f>IFERROR(VLOOKUP(Legend!$B108,Import!$A$2:$I$4000,8,FALSE),"")</f>
        <v/>
      </c>
      <c r="P110" s="2" t="str">
        <f>IFERROR(VLOOKUP(Legend!$B108,Import!$A$2:$I$4000,9,FALSE),"")</f>
        <v/>
      </c>
      <c r="Q110" s="2" t="str">
        <f>IFERROR(VLOOKUP(Legend!$B108,Import!$A$2:$I$4000,5,FALSE),"")</f>
        <v/>
      </c>
      <c r="R110" s="2" t="str">
        <f>IFERROR(VLOOKUP(Legend!$B108,Import!$A$2:$I$4000,6,FALSE),"")</f>
        <v/>
      </c>
      <c r="S110" s="28" t="str">
        <f>IFERROR(VLOOKUP(Legend!$C108,Import!$A$2:$I$4000,2,FALSE),"")</f>
        <v/>
      </c>
      <c r="T110" s="2" t="str">
        <f>IFERROR(VLOOKUP(Legend!$C108,Import!$A$2:$I$4000,3,FALSE),"")</f>
        <v/>
      </c>
      <c r="U110" s="2" t="str">
        <f>IFERROR(VLOOKUP(Legend!$C108,Import!$A$2:$I$4000,7,FALSE),"")</f>
        <v/>
      </c>
      <c r="V110" s="2" t="str">
        <f>IFERROR(VLOOKUP(Legend!$C108,Import!$A$2:$I$4000,4,FALSE),"")</f>
        <v/>
      </c>
      <c r="W110" s="2" t="str">
        <f>IFERROR(VLOOKUP(Legend!$C108,Import!$A$2:$I$4000,8,FALSE),"")</f>
        <v/>
      </c>
      <c r="X110" s="2" t="str">
        <f>IFERROR(VLOOKUP(Legend!$C108,Import!$A$2:$I$4000,9,FALSE),"")</f>
        <v/>
      </c>
      <c r="Y110" s="2" t="str">
        <f>IFERROR(VLOOKUP(Legend!$C108,Import!$A$2:$I$4000,5,FALSE),"")</f>
        <v/>
      </c>
      <c r="Z110" s="2" t="str">
        <f>IFERROR(VLOOKUP(Legend!$C108,Import!$A$2:$I$4000,6,FALSE),"")</f>
        <v/>
      </c>
      <c r="AA110" s="28" t="str">
        <f>IFERROR(VLOOKUP(Legend!$D108,Import!$A$2:$I$4000,2,FALSE),"")</f>
        <v/>
      </c>
      <c r="AB110" s="2" t="str">
        <f>IFERROR(VLOOKUP(Legend!$D108,Import!$A$2:$I$4000,3,FALSE),"")</f>
        <v/>
      </c>
      <c r="AC110" s="2" t="str">
        <f>IFERROR(VLOOKUP(Legend!$D108,Import!$A$2:$I$4000,7,FALSE),"")</f>
        <v/>
      </c>
      <c r="AD110" s="2" t="str">
        <f>IFERROR(VLOOKUP(Legend!$D108,Import!$A$2:$I$4000,4,FALSE),"")</f>
        <v/>
      </c>
      <c r="AE110" s="2" t="str">
        <f>IFERROR(VLOOKUP(Legend!$D108,Import!$A$2:$I$4000,8,FALSE),"")</f>
        <v/>
      </c>
      <c r="AF110" s="2" t="str">
        <f>IFERROR(VLOOKUP(Legend!$D108,Import!$A$2:$I$4000,9,FALSE),"")</f>
        <v/>
      </c>
      <c r="AG110" s="2" t="str">
        <f>IFERROR(VLOOKUP(Legend!$D108,Import!$A$2:$I$4000,5,FALSE),"")</f>
        <v/>
      </c>
      <c r="AH110" s="2" t="str">
        <f>IFERROR(VLOOKUP(Legend!$D108,Import!$A$2:$I$4000,6,FALSE),"")</f>
        <v/>
      </c>
      <c r="AI110" s="28" t="str">
        <f>IFERROR(VLOOKUP(Legend!$A108,Import!$A$2:$I$4000,2,FALSE),"")</f>
        <v/>
      </c>
      <c r="AJ110" s="2" t="str">
        <f>IFERROR(VLOOKUP(Legend!$A108,Import!$A$2:$I$4000,3,FALSE),"")</f>
        <v/>
      </c>
      <c r="AK110" s="2" t="str">
        <f>IFERROR(VLOOKUP(Legend!$A108,Import!$A$2:$I$4000,7,FALSE),"")</f>
        <v/>
      </c>
      <c r="AL110" s="2" t="str">
        <f>IFERROR(VLOOKUP(Legend!$A108,Import!$A$2:$I$4000,4,FALSE),"")</f>
        <v/>
      </c>
      <c r="AM110" s="2" t="str">
        <f>IFERROR(VLOOKUP(Legend!$A108,Import!$A$2:$I$4000,8,FALSE),"")</f>
        <v/>
      </c>
      <c r="AN110" s="2" t="str">
        <f>IFERROR(VLOOKUP(Legend!$A108,Import!$A$2:$I$4000,9,FALSE),"")</f>
        <v/>
      </c>
      <c r="AO110" s="2" t="str">
        <f>IFERROR(VLOOKUP(Legend!$A108,Import!$A$2:$I$4000,5,FALSE),"")</f>
        <v/>
      </c>
      <c r="AP110" s="2" t="str">
        <f>IFERROR(VLOOKUP(Legend!$A108,Import!$A$2:$I$4000,6,FALSE),"")</f>
        <v/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IFERROR(VLOOKUP(Legend!$B109,Import!$A$2:$I$4000,2,FALSE),"")</f>
        <v/>
      </c>
      <c r="L111" s="2" t="str">
        <f>IFERROR(VLOOKUP(Legend!$B109,Import!$A$2:$I$4000,3,FALSE),"")</f>
        <v/>
      </c>
      <c r="M111" s="2" t="str">
        <f>IFERROR(VLOOKUP(Legend!$B109,Import!$A$2:$I$4000,7,FALSE),"")</f>
        <v/>
      </c>
      <c r="N111" s="2" t="str">
        <f>IFERROR(VLOOKUP(Legend!$B109,Import!$A$2:$I$4000,4,FALSE),"")</f>
        <v/>
      </c>
      <c r="O111" s="2" t="str">
        <f>IFERROR(VLOOKUP(Legend!$B109,Import!$A$2:$I$4000,8,FALSE),"")</f>
        <v/>
      </c>
      <c r="P111" s="2" t="str">
        <f>IFERROR(VLOOKUP(Legend!$B109,Import!$A$2:$I$4000,9,FALSE),"")</f>
        <v/>
      </c>
      <c r="Q111" s="2" t="str">
        <f>IFERROR(VLOOKUP(Legend!$B109,Import!$A$2:$I$4000,5,FALSE),"")</f>
        <v/>
      </c>
      <c r="R111" s="2" t="str">
        <f>IFERROR(VLOOKUP(Legend!$B109,Import!$A$2:$I$4000,6,FALSE),"")</f>
        <v/>
      </c>
      <c r="S111" s="28" t="str">
        <f>IFERROR(VLOOKUP(Legend!$C109,Import!$A$2:$I$4000,2,FALSE),"")</f>
        <v/>
      </c>
      <c r="T111" s="2" t="str">
        <f>IFERROR(VLOOKUP(Legend!$C109,Import!$A$2:$I$4000,3,FALSE),"")</f>
        <v/>
      </c>
      <c r="U111" s="2" t="str">
        <f>IFERROR(VLOOKUP(Legend!$C109,Import!$A$2:$I$4000,7,FALSE),"")</f>
        <v/>
      </c>
      <c r="V111" s="2" t="str">
        <f>IFERROR(VLOOKUP(Legend!$C109,Import!$A$2:$I$4000,4,FALSE),"")</f>
        <v/>
      </c>
      <c r="W111" s="2" t="str">
        <f>IFERROR(VLOOKUP(Legend!$C109,Import!$A$2:$I$4000,8,FALSE),"")</f>
        <v/>
      </c>
      <c r="X111" s="2" t="str">
        <f>IFERROR(VLOOKUP(Legend!$C109,Import!$A$2:$I$4000,9,FALSE),"")</f>
        <v/>
      </c>
      <c r="Y111" s="2" t="str">
        <f>IFERROR(VLOOKUP(Legend!$C109,Import!$A$2:$I$4000,5,FALSE),"")</f>
        <v/>
      </c>
      <c r="Z111" s="2" t="str">
        <f>IFERROR(VLOOKUP(Legend!$C109,Import!$A$2:$I$4000,6,FALSE),"")</f>
        <v/>
      </c>
      <c r="AA111" s="28" t="str">
        <f>IFERROR(VLOOKUP(Legend!$D109,Import!$A$2:$I$4000,2,FALSE),"")</f>
        <v/>
      </c>
      <c r="AB111" s="2" t="str">
        <f>IFERROR(VLOOKUP(Legend!$D109,Import!$A$2:$I$4000,3,FALSE),"")</f>
        <v/>
      </c>
      <c r="AC111" s="2" t="str">
        <f>IFERROR(VLOOKUP(Legend!$D109,Import!$A$2:$I$4000,7,FALSE),"")</f>
        <v/>
      </c>
      <c r="AD111" s="2" t="str">
        <f>IFERROR(VLOOKUP(Legend!$D109,Import!$A$2:$I$4000,4,FALSE),"")</f>
        <v/>
      </c>
      <c r="AE111" s="2" t="str">
        <f>IFERROR(VLOOKUP(Legend!$D109,Import!$A$2:$I$4000,8,FALSE),"")</f>
        <v/>
      </c>
      <c r="AF111" s="2" t="str">
        <f>IFERROR(VLOOKUP(Legend!$D109,Import!$A$2:$I$4000,9,FALSE),"")</f>
        <v/>
      </c>
      <c r="AG111" s="2" t="str">
        <f>IFERROR(VLOOKUP(Legend!$D109,Import!$A$2:$I$4000,5,FALSE),"")</f>
        <v/>
      </c>
      <c r="AH111" s="2" t="str">
        <f>IFERROR(VLOOKUP(Legend!$D109,Import!$A$2:$I$4000,6,FALSE),"")</f>
        <v/>
      </c>
      <c r="AI111" s="28" t="str">
        <f>IFERROR(VLOOKUP(Legend!$A109,Import!$A$2:$I$4000,2,FALSE),"")</f>
        <v/>
      </c>
      <c r="AJ111" s="2" t="str">
        <f>IFERROR(VLOOKUP(Legend!$A109,Import!$A$2:$I$4000,3,FALSE),"")</f>
        <v/>
      </c>
      <c r="AK111" s="2" t="str">
        <f>IFERROR(VLOOKUP(Legend!$A109,Import!$A$2:$I$4000,7,FALSE),"")</f>
        <v/>
      </c>
      <c r="AL111" s="2" t="str">
        <f>IFERROR(VLOOKUP(Legend!$A109,Import!$A$2:$I$4000,4,FALSE),"")</f>
        <v/>
      </c>
      <c r="AM111" s="2" t="str">
        <f>IFERROR(VLOOKUP(Legend!$A109,Import!$A$2:$I$4000,8,FALSE),"")</f>
        <v/>
      </c>
      <c r="AN111" s="2" t="str">
        <f>IFERROR(VLOOKUP(Legend!$A109,Import!$A$2:$I$4000,9,FALSE),"")</f>
        <v/>
      </c>
      <c r="AO111" s="2" t="str">
        <f>IFERROR(VLOOKUP(Legend!$A109,Import!$A$2:$I$4000,5,FALSE),"")</f>
        <v/>
      </c>
      <c r="AP111" s="2" t="str">
        <f>IFERROR(VLOOKUP(Legend!$A109,Import!$A$2:$I$4000,6,FALSE),"")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IFERROR(VLOOKUP(Legend!$B110,Import!$A$2:$I$4000,2,FALSE),"")</f>
        <v/>
      </c>
      <c r="L112" s="2" t="str">
        <f>IFERROR(VLOOKUP(Legend!$B110,Import!$A$2:$I$4000,3,FALSE),"")</f>
        <v/>
      </c>
      <c r="M112" s="2" t="str">
        <f>IFERROR(VLOOKUP(Legend!$B110,Import!$A$2:$I$4000,7,FALSE),"")</f>
        <v/>
      </c>
      <c r="N112" s="2" t="str">
        <f>IFERROR(VLOOKUP(Legend!$B110,Import!$A$2:$I$4000,4,FALSE),"")</f>
        <v/>
      </c>
      <c r="O112" s="2" t="str">
        <f>IFERROR(VLOOKUP(Legend!$B110,Import!$A$2:$I$4000,8,FALSE),"")</f>
        <v/>
      </c>
      <c r="P112" s="2" t="str">
        <f>IFERROR(VLOOKUP(Legend!$B110,Import!$A$2:$I$4000,9,FALSE),"")</f>
        <v/>
      </c>
      <c r="Q112" s="2" t="str">
        <f>IFERROR(VLOOKUP(Legend!$B110,Import!$A$2:$I$4000,5,FALSE),"")</f>
        <v/>
      </c>
      <c r="R112" s="2" t="str">
        <f>IFERROR(VLOOKUP(Legend!$B110,Import!$A$2:$I$4000,6,FALSE),"")</f>
        <v/>
      </c>
      <c r="S112" s="28" t="str">
        <f>IFERROR(VLOOKUP(Legend!$C110,Import!$A$2:$I$4000,2,FALSE),"")</f>
        <v/>
      </c>
      <c r="T112" s="2" t="str">
        <f>IFERROR(VLOOKUP(Legend!$C110,Import!$A$2:$I$4000,3,FALSE),"")</f>
        <v/>
      </c>
      <c r="U112" s="2" t="str">
        <f>IFERROR(VLOOKUP(Legend!$C110,Import!$A$2:$I$4000,7,FALSE),"")</f>
        <v/>
      </c>
      <c r="V112" s="2" t="str">
        <f>IFERROR(VLOOKUP(Legend!$C110,Import!$A$2:$I$4000,4,FALSE),"")</f>
        <v/>
      </c>
      <c r="W112" s="2" t="str">
        <f>IFERROR(VLOOKUP(Legend!$C110,Import!$A$2:$I$4000,8,FALSE),"")</f>
        <v/>
      </c>
      <c r="X112" s="2" t="str">
        <f>IFERROR(VLOOKUP(Legend!$C110,Import!$A$2:$I$4000,9,FALSE),"")</f>
        <v/>
      </c>
      <c r="Y112" s="2" t="str">
        <f>IFERROR(VLOOKUP(Legend!$C110,Import!$A$2:$I$4000,5,FALSE),"")</f>
        <v/>
      </c>
      <c r="Z112" s="2" t="str">
        <f>IFERROR(VLOOKUP(Legend!$C110,Import!$A$2:$I$4000,6,FALSE),"")</f>
        <v/>
      </c>
      <c r="AA112" s="28" t="str">
        <f>IFERROR(VLOOKUP(Legend!$D110,Import!$A$2:$I$4000,2,FALSE),"")</f>
        <v/>
      </c>
      <c r="AB112" s="2" t="str">
        <f>IFERROR(VLOOKUP(Legend!$D110,Import!$A$2:$I$4000,3,FALSE),"")</f>
        <v/>
      </c>
      <c r="AC112" s="2" t="str">
        <f>IFERROR(VLOOKUP(Legend!$D110,Import!$A$2:$I$4000,7,FALSE),"")</f>
        <v/>
      </c>
      <c r="AD112" s="2" t="str">
        <f>IFERROR(VLOOKUP(Legend!$D110,Import!$A$2:$I$4000,4,FALSE),"")</f>
        <v/>
      </c>
      <c r="AE112" s="2" t="str">
        <f>IFERROR(VLOOKUP(Legend!$D110,Import!$A$2:$I$4000,8,FALSE),"")</f>
        <v/>
      </c>
      <c r="AF112" s="2" t="str">
        <f>IFERROR(VLOOKUP(Legend!$D110,Import!$A$2:$I$4000,9,FALSE),"")</f>
        <v/>
      </c>
      <c r="AG112" s="2" t="str">
        <f>IFERROR(VLOOKUP(Legend!$D110,Import!$A$2:$I$4000,5,FALSE),"")</f>
        <v/>
      </c>
      <c r="AH112" s="2" t="str">
        <f>IFERROR(VLOOKUP(Legend!$D110,Import!$A$2:$I$4000,6,FALSE),"")</f>
        <v/>
      </c>
      <c r="AI112" s="28" t="str">
        <f>IFERROR(VLOOKUP(Legend!$A110,Import!$A$2:$I$4000,2,FALSE),"")</f>
        <v/>
      </c>
      <c r="AJ112" s="2" t="str">
        <f>IFERROR(VLOOKUP(Legend!$A110,Import!$A$2:$I$4000,3,FALSE),"")</f>
        <v/>
      </c>
      <c r="AK112" s="2" t="str">
        <f>IFERROR(VLOOKUP(Legend!$A110,Import!$A$2:$I$4000,7,FALSE),"")</f>
        <v/>
      </c>
      <c r="AL112" s="2" t="str">
        <f>IFERROR(VLOOKUP(Legend!$A110,Import!$A$2:$I$4000,4,FALSE),"")</f>
        <v/>
      </c>
      <c r="AM112" s="2" t="str">
        <f>IFERROR(VLOOKUP(Legend!$A110,Import!$A$2:$I$4000,8,FALSE),"")</f>
        <v/>
      </c>
      <c r="AN112" s="2" t="str">
        <f>IFERROR(VLOOKUP(Legend!$A110,Import!$A$2:$I$4000,9,FALSE),"")</f>
        <v/>
      </c>
      <c r="AO112" s="2" t="str">
        <f>IFERROR(VLOOKUP(Legend!$A110,Import!$A$2:$I$4000,5,FALSE),"")</f>
        <v/>
      </c>
      <c r="AP112" s="2" t="str">
        <f>IFERROR(VLOOKUP(Legend!$A110,Import!$A$2:$I$4000,6,FALSE),"")</f>
        <v/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IFERROR(VLOOKUP(Legend!$B111,Import!$A$2:$I$4000,2,FALSE),"")</f>
        <v/>
      </c>
      <c r="L113" s="2" t="str">
        <f>IFERROR(VLOOKUP(Legend!$B111,Import!$A$2:$I$4000,3,FALSE),"")</f>
        <v/>
      </c>
      <c r="M113" s="2" t="str">
        <f>IFERROR(VLOOKUP(Legend!$B111,Import!$A$2:$I$4000,7,FALSE),"")</f>
        <v/>
      </c>
      <c r="N113" s="2" t="str">
        <f>IFERROR(VLOOKUP(Legend!$B111,Import!$A$2:$I$4000,4,FALSE),"")</f>
        <v/>
      </c>
      <c r="O113" s="2" t="str">
        <f>IFERROR(VLOOKUP(Legend!$B111,Import!$A$2:$I$4000,8,FALSE),"")</f>
        <v/>
      </c>
      <c r="P113" s="2" t="str">
        <f>IFERROR(VLOOKUP(Legend!$B111,Import!$A$2:$I$4000,9,FALSE),"")</f>
        <v/>
      </c>
      <c r="Q113" s="2" t="str">
        <f>IFERROR(VLOOKUP(Legend!$B111,Import!$A$2:$I$4000,5,FALSE),"")</f>
        <v/>
      </c>
      <c r="R113" s="2" t="str">
        <f>IFERROR(VLOOKUP(Legend!$B111,Import!$A$2:$I$4000,6,FALSE),"")</f>
        <v/>
      </c>
      <c r="S113" s="28" t="str">
        <f>IFERROR(VLOOKUP(Legend!$C111,Import!$A$2:$I$4000,2,FALSE),"")</f>
        <v/>
      </c>
      <c r="T113" s="2" t="str">
        <f>IFERROR(VLOOKUP(Legend!$C111,Import!$A$2:$I$4000,3,FALSE),"")</f>
        <v/>
      </c>
      <c r="U113" s="2" t="str">
        <f>IFERROR(VLOOKUP(Legend!$C111,Import!$A$2:$I$4000,7,FALSE),"")</f>
        <v/>
      </c>
      <c r="V113" s="2" t="str">
        <f>IFERROR(VLOOKUP(Legend!$C111,Import!$A$2:$I$4000,4,FALSE),"")</f>
        <v/>
      </c>
      <c r="W113" s="2" t="str">
        <f>IFERROR(VLOOKUP(Legend!$C111,Import!$A$2:$I$4000,8,FALSE),"")</f>
        <v/>
      </c>
      <c r="X113" s="2" t="str">
        <f>IFERROR(VLOOKUP(Legend!$C111,Import!$A$2:$I$4000,9,FALSE),"")</f>
        <v/>
      </c>
      <c r="Y113" s="2" t="str">
        <f>IFERROR(VLOOKUP(Legend!$C111,Import!$A$2:$I$4000,5,FALSE),"")</f>
        <v/>
      </c>
      <c r="Z113" s="2" t="str">
        <f>IFERROR(VLOOKUP(Legend!$C111,Import!$A$2:$I$4000,6,FALSE),"")</f>
        <v/>
      </c>
      <c r="AA113" s="28" t="str">
        <f>IFERROR(VLOOKUP(Legend!$D111,Import!$A$2:$I$4000,2,FALSE),"")</f>
        <v/>
      </c>
      <c r="AB113" s="2" t="str">
        <f>IFERROR(VLOOKUP(Legend!$D111,Import!$A$2:$I$4000,3,FALSE),"")</f>
        <v/>
      </c>
      <c r="AC113" s="2" t="str">
        <f>IFERROR(VLOOKUP(Legend!$D111,Import!$A$2:$I$4000,7,FALSE),"")</f>
        <v/>
      </c>
      <c r="AD113" s="2" t="str">
        <f>IFERROR(VLOOKUP(Legend!$D111,Import!$A$2:$I$4000,4,FALSE),"")</f>
        <v/>
      </c>
      <c r="AE113" s="2" t="str">
        <f>IFERROR(VLOOKUP(Legend!$D111,Import!$A$2:$I$4000,8,FALSE),"")</f>
        <v/>
      </c>
      <c r="AF113" s="2" t="str">
        <f>IFERROR(VLOOKUP(Legend!$D111,Import!$A$2:$I$4000,9,FALSE),"")</f>
        <v/>
      </c>
      <c r="AG113" s="2" t="str">
        <f>IFERROR(VLOOKUP(Legend!$D111,Import!$A$2:$I$4000,5,FALSE),"")</f>
        <v/>
      </c>
      <c r="AH113" s="2" t="str">
        <f>IFERROR(VLOOKUP(Legend!$D111,Import!$A$2:$I$4000,6,FALSE),"")</f>
        <v/>
      </c>
      <c r="AI113" s="28" t="str">
        <f>IFERROR(VLOOKUP(Legend!$A111,Import!$A$2:$I$4000,2,FALSE),"")</f>
        <v/>
      </c>
      <c r="AJ113" s="2" t="str">
        <f>IFERROR(VLOOKUP(Legend!$A111,Import!$A$2:$I$4000,3,FALSE),"")</f>
        <v/>
      </c>
      <c r="AK113" s="2" t="str">
        <f>IFERROR(VLOOKUP(Legend!$A111,Import!$A$2:$I$4000,7,FALSE),"")</f>
        <v/>
      </c>
      <c r="AL113" s="2" t="str">
        <f>IFERROR(VLOOKUP(Legend!$A111,Import!$A$2:$I$4000,4,FALSE),"")</f>
        <v/>
      </c>
      <c r="AM113" s="2" t="str">
        <f>IFERROR(VLOOKUP(Legend!$A111,Import!$A$2:$I$4000,8,FALSE),"")</f>
        <v/>
      </c>
      <c r="AN113" s="2" t="str">
        <f>IFERROR(VLOOKUP(Legend!$A111,Import!$A$2:$I$4000,9,FALSE),"")</f>
        <v/>
      </c>
      <c r="AO113" s="2" t="str">
        <f>IFERROR(VLOOKUP(Legend!$A111,Import!$A$2:$I$4000,5,FALSE),"")</f>
        <v/>
      </c>
      <c r="AP113" s="2" t="str">
        <f>IFERROR(VLOOKUP(Legend!$A111,Import!$A$2:$I$4000,6,FALSE),"")</f>
        <v/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IFERROR(VLOOKUP(Legend!$B112,Import!$A$2:$I$4000,2,FALSE),"")</f>
        <v/>
      </c>
      <c r="L114" s="2" t="str">
        <f>IFERROR(VLOOKUP(Legend!$B112,Import!$A$2:$I$4000,3,FALSE),"")</f>
        <v/>
      </c>
      <c r="M114" s="2" t="str">
        <f>IFERROR(VLOOKUP(Legend!$B112,Import!$A$2:$I$4000,7,FALSE),"")</f>
        <v/>
      </c>
      <c r="N114" s="2" t="str">
        <f>IFERROR(VLOOKUP(Legend!$B112,Import!$A$2:$I$4000,4,FALSE),"")</f>
        <v/>
      </c>
      <c r="O114" s="2" t="str">
        <f>IFERROR(VLOOKUP(Legend!$B112,Import!$A$2:$I$4000,8,FALSE),"")</f>
        <v/>
      </c>
      <c r="P114" s="2" t="str">
        <f>IFERROR(VLOOKUP(Legend!$B112,Import!$A$2:$I$4000,9,FALSE),"")</f>
        <v/>
      </c>
      <c r="Q114" s="2" t="str">
        <f>IFERROR(VLOOKUP(Legend!$B112,Import!$A$2:$I$4000,5,FALSE),"")</f>
        <v/>
      </c>
      <c r="R114" s="2" t="str">
        <f>IFERROR(VLOOKUP(Legend!$B112,Import!$A$2:$I$4000,6,FALSE),"")</f>
        <v/>
      </c>
      <c r="S114" s="28" t="str">
        <f>IFERROR(VLOOKUP(Legend!$C112,Import!$A$2:$I$4000,2,FALSE),"")</f>
        <v/>
      </c>
      <c r="T114" s="2" t="str">
        <f>IFERROR(VLOOKUP(Legend!$C112,Import!$A$2:$I$4000,3,FALSE),"")</f>
        <v/>
      </c>
      <c r="U114" s="2" t="str">
        <f>IFERROR(VLOOKUP(Legend!$C112,Import!$A$2:$I$4000,7,FALSE),"")</f>
        <v/>
      </c>
      <c r="V114" s="2" t="str">
        <f>IFERROR(VLOOKUP(Legend!$C112,Import!$A$2:$I$4000,4,FALSE),"")</f>
        <v/>
      </c>
      <c r="W114" s="2" t="str">
        <f>IFERROR(VLOOKUP(Legend!$C112,Import!$A$2:$I$4000,8,FALSE),"")</f>
        <v/>
      </c>
      <c r="X114" s="2" t="str">
        <f>IFERROR(VLOOKUP(Legend!$C112,Import!$A$2:$I$4000,9,FALSE),"")</f>
        <v/>
      </c>
      <c r="Y114" s="2" t="str">
        <f>IFERROR(VLOOKUP(Legend!$C112,Import!$A$2:$I$4000,5,FALSE),"")</f>
        <v/>
      </c>
      <c r="Z114" s="2" t="str">
        <f>IFERROR(VLOOKUP(Legend!$C112,Import!$A$2:$I$4000,6,FALSE),"")</f>
        <v/>
      </c>
      <c r="AA114" s="28" t="str">
        <f>IFERROR(VLOOKUP(Legend!$D112,Import!$A$2:$I$4000,2,FALSE),"")</f>
        <v/>
      </c>
      <c r="AB114" s="2" t="str">
        <f>IFERROR(VLOOKUP(Legend!$D112,Import!$A$2:$I$4000,3,FALSE),"")</f>
        <v/>
      </c>
      <c r="AC114" s="2" t="str">
        <f>IFERROR(VLOOKUP(Legend!$D112,Import!$A$2:$I$4000,7,FALSE),"")</f>
        <v/>
      </c>
      <c r="AD114" s="2" t="str">
        <f>IFERROR(VLOOKUP(Legend!$D112,Import!$A$2:$I$4000,4,FALSE),"")</f>
        <v/>
      </c>
      <c r="AE114" s="2" t="str">
        <f>IFERROR(VLOOKUP(Legend!$D112,Import!$A$2:$I$4000,8,FALSE),"")</f>
        <v/>
      </c>
      <c r="AF114" s="2" t="str">
        <f>IFERROR(VLOOKUP(Legend!$D112,Import!$A$2:$I$4000,9,FALSE),"")</f>
        <v/>
      </c>
      <c r="AG114" s="2" t="str">
        <f>IFERROR(VLOOKUP(Legend!$D112,Import!$A$2:$I$4000,5,FALSE),"")</f>
        <v/>
      </c>
      <c r="AH114" s="2" t="str">
        <f>IFERROR(VLOOKUP(Legend!$D112,Import!$A$2:$I$4000,6,FALSE),"")</f>
        <v/>
      </c>
      <c r="AI114" s="28" t="str">
        <f>IFERROR(VLOOKUP(Legend!$A112,Import!$A$2:$I$4000,2,FALSE),"")</f>
        <v/>
      </c>
      <c r="AJ114" s="2" t="str">
        <f>IFERROR(VLOOKUP(Legend!$A112,Import!$A$2:$I$4000,3,FALSE),"")</f>
        <v/>
      </c>
      <c r="AK114" s="2" t="str">
        <f>IFERROR(VLOOKUP(Legend!$A112,Import!$A$2:$I$4000,7,FALSE),"")</f>
        <v/>
      </c>
      <c r="AL114" s="2" t="str">
        <f>IFERROR(VLOOKUP(Legend!$A112,Import!$A$2:$I$4000,4,FALSE),"")</f>
        <v/>
      </c>
      <c r="AM114" s="2" t="str">
        <f>IFERROR(VLOOKUP(Legend!$A112,Import!$A$2:$I$4000,8,FALSE),"")</f>
        <v/>
      </c>
      <c r="AN114" s="2" t="str">
        <f>IFERROR(VLOOKUP(Legend!$A112,Import!$A$2:$I$4000,9,FALSE),"")</f>
        <v/>
      </c>
      <c r="AO114" s="2" t="str">
        <f>IFERROR(VLOOKUP(Legend!$A112,Import!$A$2:$I$4000,5,FALSE),"")</f>
        <v/>
      </c>
      <c r="AP114" s="2" t="str">
        <f>IFERROR(VLOOKUP(Legend!$A112,Import!$A$2:$I$4000,6,FALSE),"")</f>
        <v/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IFERROR(VLOOKUP(Legend!$B113,Import!$A$2:$I$4000,2,FALSE),"")</f>
        <v/>
      </c>
      <c r="L115" s="2" t="str">
        <f>IFERROR(VLOOKUP(Legend!$B113,Import!$A$2:$I$4000,3,FALSE),"")</f>
        <v/>
      </c>
      <c r="M115" s="2" t="str">
        <f>IFERROR(VLOOKUP(Legend!$B113,Import!$A$2:$I$4000,7,FALSE),"")</f>
        <v/>
      </c>
      <c r="N115" s="2" t="str">
        <f>IFERROR(VLOOKUP(Legend!$B113,Import!$A$2:$I$4000,4,FALSE),"")</f>
        <v/>
      </c>
      <c r="O115" s="2" t="str">
        <f>IFERROR(VLOOKUP(Legend!$B113,Import!$A$2:$I$4000,8,FALSE),"")</f>
        <v/>
      </c>
      <c r="P115" s="2" t="str">
        <f>IFERROR(VLOOKUP(Legend!$B113,Import!$A$2:$I$4000,9,FALSE),"")</f>
        <v/>
      </c>
      <c r="Q115" s="2" t="str">
        <f>IFERROR(VLOOKUP(Legend!$B113,Import!$A$2:$I$4000,5,FALSE),"")</f>
        <v/>
      </c>
      <c r="R115" s="2" t="str">
        <f>IFERROR(VLOOKUP(Legend!$B113,Import!$A$2:$I$4000,6,FALSE),"")</f>
        <v/>
      </c>
      <c r="S115" s="28" t="str">
        <f>IFERROR(VLOOKUP(Legend!$C113,Import!$A$2:$I$4000,2,FALSE),"")</f>
        <v/>
      </c>
      <c r="T115" s="2" t="str">
        <f>IFERROR(VLOOKUP(Legend!$C113,Import!$A$2:$I$4000,3,FALSE),"")</f>
        <v/>
      </c>
      <c r="U115" s="2" t="str">
        <f>IFERROR(VLOOKUP(Legend!$C113,Import!$A$2:$I$4000,7,FALSE),"")</f>
        <v/>
      </c>
      <c r="V115" s="2" t="str">
        <f>IFERROR(VLOOKUP(Legend!$C113,Import!$A$2:$I$4000,4,FALSE),"")</f>
        <v/>
      </c>
      <c r="W115" s="2" t="str">
        <f>IFERROR(VLOOKUP(Legend!$C113,Import!$A$2:$I$4000,8,FALSE),"")</f>
        <v/>
      </c>
      <c r="X115" s="2" t="str">
        <f>IFERROR(VLOOKUP(Legend!$C113,Import!$A$2:$I$4000,9,FALSE),"")</f>
        <v/>
      </c>
      <c r="Y115" s="2" t="str">
        <f>IFERROR(VLOOKUP(Legend!$C113,Import!$A$2:$I$4000,5,FALSE),"")</f>
        <v/>
      </c>
      <c r="Z115" s="2" t="str">
        <f>IFERROR(VLOOKUP(Legend!$C113,Import!$A$2:$I$4000,6,FALSE),"")</f>
        <v/>
      </c>
      <c r="AA115" s="28" t="str">
        <f>IFERROR(VLOOKUP(Legend!$D113,Import!$A$2:$I$4000,2,FALSE),"")</f>
        <v/>
      </c>
      <c r="AB115" s="2" t="str">
        <f>IFERROR(VLOOKUP(Legend!$D113,Import!$A$2:$I$4000,3,FALSE),"")</f>
        <v/>
      </c>
      <c r="AC115" s="2" t="str">
        <f>IFERROR(VLOOKUP(Legend!$D113,Import!$A$2:$I$4000,7,FALSE),"")</f>
        <v/>
      </c>
      <c r="AD115" s="2" t="str">
        <f>IFERROR(VLOOKUP(Legend!$D113,Import!$A$2:$I$4000,4,FALSE),"")</f>
        <v/>
      </c>
      <c r="AE115" s="2" t="str">
        <f>IFERROR(VLOOKUP(Legend!$D113,Import!$A$2:$I$4000,8,FALSE),"")</f>
        <v/>
      </c>
      <c r="AF115" s="2" t="str">
        <f>IFERROR(VLOOKUP(Legend!$D113,Import!$A$2:$I$4000,9,FALSE),"")</f>
        <v/>
      </c>
      <c r="AG115" s="2" t="str">
        <f>IFERROR(VLOOKUP(Legend!$D113,Import!$A$2:$I$4000,5,FALSE),"")</f>
        <v/>
      </c>
      <c r="AH115" s="2" t="str">
        <f>IFERROR(VLOOKUP(Legend!$D113,Import!$A$2:$I$4000,6,FALSE),"")</f>
        <v/>
      </c>
      <c r="AI115" s="28" t="str">
        <f>IFERROR(VLOOKUP(Legend!$A113,Import!$A$2:$I$4000,2,FALSE),"")</f>
        <v/>
      </c>
      <c r="AJ115" s="2" t="str">
        <f>IFERROR(VLOOKUP(Legend!$A113,Import!$A$2:$I$4000,3,FALSE),"")</f>
        <v/>
      </c>
      <c r="AK115" s="2" t="str">
        <f>IFERROR(VLOOKUP(Legend!$A113,Import!$A$2:$I$4000,7,FALSE),"")</f>
        <v/>
      </c>
      <c r="AL115" s="2" t="str">
        <f>IFERROR(VLOOKUP(Legend!$A113,Import!$A$2:$I$4000,4,FALSE),"")</f>
        <v/>
      </c>
      <c r="AM115" s="2" t="str">
        <f>IFERROR(VLOOKUP(Legend!$A113,Import!$A$2:$I$4000,8,FALSE),"")</f>
        <v/>
      </c>
      <c r="AN115" s="2" t="str">
        <f>IFERROR(VLOOKUP(Legend!$A113,Import!$A$2:$I$4000,9,FALSE),"")</f>
        <v/>
      </c>
      <c r="AO115" s="2" t="str">
        <f>IFERROR(VLOOKUP(Legend!$A113,Import!$A$2:$I$4000,5,FALSE),"")</f>
        <v/>
      </c>
      <c r="AP115" s="2" t="str">
        <f>IFERROR(VLOOKUP(Legend!$A113,Import!$A$2:$I$4000,6,FALSE),"")</f>
        <v/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IFERROR(VLOOKUP(Legend!$B114,Import!$A$2:$I$4000,2,FALSE),"")</f>
        <v/>
      </c>
      <c r="L116" s="2" t="str">
        <f>IFERROR(VLOOKUP(Legend!$B114,Import!$A$2:$I$4000,3,FALSE),"")</f>
        <v/>
      </c>
      <c r="M116" s="2" t="str">
        <f>IFERROR(VLOOKUP(Legend!$B114,Import!$A$2:$I$4000,7,FALSE),"")</f>
        <v/>
      </c>
      <c r="N116" s="2" t="str">
        <f>IFERROR(VLOOKUP(Legend!$B114,Import!$A$2:$I$4000,4,FALSE),"")</f>
        <v/>
      </c>
      <c r="O116" s="2" t="str">
        <f>IFERROR(VLOOKUP(Legend!$B114,Import!$A$2:$I$4000,8,FALSE),"")</f>
        <v/>
      </c>
      <c r="P116" s="2" t="str">
        <f>IFERROR(VLOOKUP(Legend!$B114,Import!$A$2:$I$4000,9,FALSE),"")</f>
        <v/>
      </c>
      <c r="Q116" s="2" t="str">
        <f>IFERROR(VLOOKUP(Legend!$B114,Import!$A$2:$I$4000,5,FALSE),"")</f>
        <v/>
      </c>
      <c r="R116" s="2" t="str">
        <f>IFERROR(VLOOKUP(Legend!$B114,Import!$A$2:$I$4000,6,FALSE),"")</f>
        <v/>
      </c>
      <c r="S116" s="28" t="str">
        <f>IFERROR(VLOOKUP(Legend!$C114,Import!$A$2:$I$4000,2,FALSE),"")</f>
        <v/>
      </c>
      <c r="T116" s="2" t="str">
        <f>IFERROR(VLOOKUP(Legend!$C114,Import!$A$2:$I$4000,3,FALSE),"")</f>
        <v/>
      </c>
      <c r="U116" s="2" t="str">
        <f>IFERROR(VLOOKUP(Legend!$C114,Import!$A$2:$I$4000,7,FALSE),"")</f>
        <v/>
      </c>
      <c r="V116" s="2" t="str">
        <f>IFERROR(VLOOKUP(Legend!$C114,Import!$A$2:$I$4000,4,FALSE),"")</f>
        <v/>
      </c>
      <c r="W116" s="2" t="str">
        <f>IFERROR(VLOOKUP(Legend!$C114,Import!$A$2:$I$4000,8,FALSE),"")</f>
        <v/>
      </c>
      <c r="X116" s="2" t="str">
        <f>IFERROR(VLOOKUP(Legend!$C114,Import!$A$2:$I$4000,9,FALSE),"")</f>
        <v/>
      </c>
      <c r="Y116" s="2" t="str">
        <f>IFERROR(VLOOKUP(Legend!$C114,Import!$A$2:$I$4000,5,FALSE),"")</f>
        <v/>
      </c>
      <c r="Z116" s="2" t="str">
        <f>IFERROR(VLOOKUP(Legend!$C114,Import!$A$2:$I$4000,6,FALSE),"")</f>
        <v/>
      </c>
      <c r="AA116" s="28" t="str">
        <f>IFERROR(VLOOKUP(Legend!$D114,Import!$A$2:$I$4000,2,FALSE),"")</f>
        <v/>
      </c>
      <c r="AB116" s="2" t="str">
        <f>IFERROR(VLOOKUP(Legend!$D114,Import!$A$2:$I$4000,3,FALSE),"")</f>
        <v/>
      </c>
      <c r="AC116" s="2" t="str">
        <f>IFERROR(VLOOKUP(Legend!$D114,Import!$A$2:$I$4000,7,FALSE),"")</f>
        <v/>
      </c>
      <c r="AD116" s="2" t="str">
        <f>IFERROR(VLOOKUP(Legend!$D114,Import!$A$2:$I$4000,4,FALSE),"")</f>
        <v/>
      </c>
      <c r="AE116" s="2" t="str">
        <f>IFERROR(VLOOKUP(Legend!$D114,Import!$A$2:$I$4000,8,FALSE),"")</f>
        <v/>
      </c>
      <c r="AF116" s="2" t="str">
        <f>IFERROR(VLOOKUP(Legend!$D114,Import!$A$2:$I$4000,9,FALSE),"")</f>
        <v/>
      </c>
      <c r="AG116" s="2" t="str">
        <f>IFERROR(VLOOKUP(Legend!$D114,Import!$A$2:$I$4000,5,FALSE),"")</f>
        <v/>
      </c>
      <c r="AH116" s="2" t="str">
        <f>IFERROR(VLOOKUP(Legend!$D114,Import!$A$2:$I$4000,6,FALSE),"")</f>
        <v/>
      </c>
      <c r="AI116" s="28" t="str">
        <f>IFERROR(VLOOKUP(Legend!$A114,Import!$A$2:$I$4000,2,FALSE),"")</f>
        <v/>
      </c>
      <c r="AJ116" s="2" t="str">
        <f>IFERROR(VLOOKUP(Legend!$A114,Import!$A$2:$I$4000,3,FALSE),"")</f>
        <v/>
      </c>
      <c r="AK116" s="2" t="str">
        <f>IFERROR(VLOOKUP(Legend!$A114,Import!$A$2:$I$4000,7,FALSE),"")</f>
        <v/>
      </c>
      <c r="AL116" s="2" t="str">
        <f>IFERROR(VLOOKUP(Legend!$A114,Import!$A$2:$I$4000,4,FALSE),"")</f>
        <v/>
      </c>
      <c r="AM116" s="2" t="str">
        <f>IFERROR(VLOOKUP(Legend!$A114,Import!$A$2:$I$4000,8,FALSE),"")</f>
        <v/>
      </c>
      <c r="AN116" s="2" t="str">
        <f>IFERROR(VLOOKUP(Legend!$A114,Import!$A$2:$I$4000,9,FALSE),"")</f>
        <v/>
      </c>
      <c r="AO116" s="2" t="str">
        <f>IFERROR(VLOOKUP(Legend!$A114,Import!$A$2:$I$4000,5,FALSE),"")</f>
        <v/>
      </c>
      <c r="AP116" s="2" t="str">
        <f>IFERROR(VLOOKUP(Legend!$A114,Import!$A$2:$I$4000,6,FALSE),"")</f>
        <v/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 t="str">
        <f>IFERROR(VLOOKUP(Legend!$B115,Import!$A$2:$I$4000,2,FALSE),"")</f>
        <v/>
      </c>
      <c r="L117" s="2" t="str">
        <f>IFERROR(VLOOKUP(Legend!$B115,Import!$A$2:$I$4000,3,FALSE),"")</f>
        <v/>
      </c>
      <c r="M117" s="2" t="str">
        <f>IFERROR(VLOOKUP(Legend!$B115,Import!$A$2:$I$4000,7,FALSE),"")</f>
        <v/>
      </c>
      <c r="N117" s="2" t="str">
        <f>IFERROR(VLOOKUP(Legend!$B115,Import!$A$2:$I$4000,4,FALSE),"")</f>
        <v/>
      </c>
      <c r="O117" s="2" t="str">
        <f>IFERROR(VLOOKUP(Legend!$B115,Import!$A$2:$I$4000,8,FALSE),"")</f>
        <v/>
      </c>
      <c r="P117" s="2" t="str">
        <f>IFERROR(VLOOKUP(Legend!$B115,Import!$A$2:$I$4000,9,FALSE),"")</f>
        <v/>
      </c>
      <c r="Q117" s="2" t="str">
        <f>IFERROR(VLOOKUP(Legend!$B115,Import!$A$2:$I$4000,5,FALSE),"")</f>
        <v/>
      </c>
      <c r="R117" s="2" t="str">
        <f>IFERROR(VLOOKUP(Legend!$B115,Import!$A$2:$I$4000,6,FALSE),"")</f>
        <v/>
      </c>
      <c r="S117" s="28" t="str">
        <f>IFERROR(VLOOKUP(Legend!$C115,Import!$A$2:$I$4000,2,FALSE),"")</f>
        <v/>
      </c>
      <c r="T117" s="2" t="str">
        <f>IFERROR(VLOOKUP(Legend!$C115,Import!$A$2:$I$4000,3,FALSE),"")</f>
        <v/>
      </c>
      <c r="U117" s="2" t="str">
        <f>IFERROR(VLOOKUP(Legend!$C115,Import!$A$2:$I$4000,7,FALSE),"")</f>
        <v/>
      </c>
      <c r="V117" s="2" t="str">
        <f>IFERROR(VLOOKUP(Legend!$C115,Import!$A$2:$I$4000,4,FALSE),"")</f>
        <v/>
      </c>
      <c r="W117" s="2" t="str">
        <f>IFERROR(VLOOKUP(Legend!$C115,Import!$A$2:$I$4000,8,FALSE),"")</f>
        <v/>
      </c>
      <c r="X117" s="2" t="str">
        <f>IFERROR(VLOOKUP(Legend!$C115,Import!$A$2:$I$4000,9,FALSE),"")</f>
        <v/>
      </c>
      <c r="Y117" s="2" t="str">
        <f>IFERROR(VLOOKUP(Legend!$C115,Import!$A$2:$I$4000,5,FALSE),"")</f>
        <v/>
      </c>
      <c r="Z117" s="2" t="str">
        <f>IFERROR(VLOOKUP(Legend!$C115,Import!$A$2:$I$4000,6,FALSE),"")</f>
        <v/>
      </c>
      <c r="AA117" s="28" t="str">
        <f>IFERROR(VLOOKUP(Legend!$D115,Import!$A$2:$I$4000,2,FALSE),"")</f>
        <v/>
      </c>
      <c r="AB117" s="2" t="str">
        <f>IFERROR(VLOOKUP(Legend!$D115,Import!$A$2:$I$4000,3,FALSE),"")</f>
        <v/>
      </c>
      <c r="AC117" s="2" t="str">
        <f>IFERROR(VLOOKUP(Legend!$D115,Import!$A$2:$I$4000,7,FALSE),"")</f>
        <v/>
      </c>
      <c r="AD117" s="2" t="str">
        <f>IFERROR(VLOOKUP(Legend!$D115,Import!$A$2:$I$4000,4,FALSE),"")</f>
        <v/>
      </c>
      <c r="AE117" s="2" t="str">
        <f>IFERROR(VLOOKUP(Legend!$D115,Import!$A$2:$I$4000,8,FALSE),"")</f>
        <v/>
      </c>
      <c r="AF117" s="2" t="str">
        <f>IFERROR(VLOOKUP(Legend!$D115,Import!$A$2:$I$4000,9,FALSE),"")</f>
        <v/>
      </c>
      <c r="AG117" s="2" t="str">
        <f>IFERROR(VLOOKUP(Legend!$D115,Import!$A$2:$I$4000,5,FALSE),"")</f>
        <v/>
      </c>
      <c r="AH117" s="2" t="str">
        <f>IFERROR(VLOOKUP(Legend!$D115,Import!$A$2:$I$4000,6,FALSE),"")</f>
        <v/>
      </c>
      <c r="AI117" s="28" t="str">
        <f>IFERROR(VLOOKUP(Legend!$A115,Import!$A$2:$I$4000,2,FALSE),"")</f>
        <v/>
      </c>
      <c r="AJ117" s="2" t="str">
        <f>IFERROR(VLOOKUP(Legend!$A115,Import!$A$2:$I$4000,3,FALSE),"")</f>
        <v/>
      </c>
      <c r="AK117" s="2" t="str">
        <f>IFERROR(VLOOKUP(Legend!$A115,Import!$A$2:$I$4000,7,FALSE),"")</f>
        <v/>
      </c>
      <c r="AL117" s="2" t="str">
        <f>IFERROR(VLOOKUP(Legend!$A115,Import!$A$2:$I$4000,4,FALSE),"")</f>
        <v/>
      </c>
      <c r="AM117" s="2" t="str">
        <f>IFERROR(VLOOKUP(Legend!$A115,Import!$A$2:$I$4000,8,FALSE),"")</f>
        <v/>
      </c>
      <c r="AN117" s="2" t="str">
        <f>IFERROR(VLOOKUP(Legend!$A115,Import!$A$2:$I$4000,9,FALSE),"")</f>
        <v/>
      </c>
      <c r="AO117" s="2" t="str">
        <f>IFERROR(VLOOKUP(Legend!$A115,Import!$A$2:$I$4000,5,FALSE),"")</f>
        <v/>
      </c>
      <c r="AP117" s="2" t="str">
        <f>IFERROR(VLOOKUP(Legend!$A115,Import!$A$2:$I$4000,6,FALSE),"")</f>
        <v/>
      </c>
    </row>
    <row r="118" spans="1:42" x14ac:dyDescent="0.3">
      <c r="A118" s="15" t="s">
        <v>244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 t="str">
        <f>IFERROR(VLOOKUP(Legend!$B116,Import!$A$2:$I$4000,2,FALSE),"")</f>
        <v/>
      </c>
      <c r="L118" s="2" t="str">
        <f>IFERROR(VLOOKUP(Legend!$B116,Import!$A$2:$I$4000,3,FALSE),"")</f>
        <v/>
      </c>
      <c r="M118" s="2" t="str">
        <f>IFERROR(VLOOKUP(Legend!$B116,Import!$A$2:$I$4000,7,FALSE),"")</f>
        <v/>
      </c>
      <c r="N118" s="2" t="str">
        <f>IFERROR(VLOOKUP(Legend!$B116,Import!$A$2:$I$4000,4,FALSE),"")</f>
        <v/>
      </c>
      <c r="O118" s="2" t="str">
        <f>IFERROR(VLOOKUP(Legend!$B116,Import!$A$2:$I$4000,8,FALSE),"")</f>
        <v/>
      </c>
      <c r="P118" s="2" t="str">
        <f>IFERROR(VLOOKUP(Legend!$B116,Import!$A$2:$I$4000,9,FALSE),"")</f>
        <v/>
      </c>
      <c r="Q118" s="2" t="str">
        <f>IFERROR(VLOOKUP(Legend!$B116,Import!$A$2:$I$4000,5,FALSE),"")</f>
        <v/>
      </c>
      <c r="R118" s="2" t="str">
        <f>IFERROR(VLOOKUP(Legend!$B116,Import!$A$2:$I$4000,6,FALSE),"")</f>
        <v/>
      </c>
      <c r="S118" s="28" t="str">
        <f>IFERROR(VLOOKUP(Legend!$C116,Import!$A$2:$I$4000,2,FALSE),"")</f>
        <v/>
      </c>
      <c r="T118" s="2" t="str">
        <f>IFERROR(VLOOKUP(Legend!$C116,Import!$A$2:$I$4000,3,FALSE),"")</f>
        <v/>
      </c>
      <c r="U118" s="2" t="str">
        <f>IFERROR(VLOOKUP(Legend!$C116,Import!$A$2:$I$4000,7,FALSE),"")</f>
        <v/>
      </c>
      <c r="V118" s="2" t="str">
        <f>IFERROR(VLOOKUP(Legend!$C116,Import!$A$2:$I$4000,4,FALSE),"")</f>
        <v/>
      </c>
      <c r="W118" s="2" t="str">
        <f>IFERROR(VLOOKUP(Legend!$C116,Import!$A$2:$I$4000,8,FALSE),"")</f>
        <v/>
      </c>
      <c r="X118" s="2" t="str">
        <f>IFERROR(VLOOKUP(Legend!$C116,Import!$A$2:$I$4000,9,FALSE),"")</f>
        <v/>
      </c>
      <c r="Y118" s="2" t="str">
        <f>IFERROR(VLOOKUP(Legend!$C116,Import!$A$2:$I$4000,5,FALSE),"")</f>
        <v/>
      </c>
      <c r="Z118" s="2" t="str">
        <f>IFERROR(VLOOKUP(Legend!$C116,Import!$A$2:$I$4000,6,FALSE),"")</f>
        <v/>
      </c>
      <c r="AA118" s="28" t="str">
        <f>IFERROR(VLOOKUP(Legend!$D116,Import!$A$2:$I$4000,2,FALSE),"")</f>
        <v/>
      </c>
      <c r="AB118" s="2" t="str">
        <f>IFERROR(VLOOKUP(Legend!$D116,Import!$A$2:$I$4000,3,FALSE),"")</f>
        <v/>
      </c>
      <c r="AC118" s="2" t="str">
        <f>IFERROR(VLOOKUP(Legend!$D116,Import!$A$2:$I$4000,7,FALSE),"")</f>
        <v/>
      </c>
      <c r="AD118" s="2" t="str">
        <f>IFERROR(VLOOKUP(Legend!$D116,Import!$A$2:$I$4000,4,FALSE),"")</f>
        <v/>
      </c>
      <c r="AE118" s="2" t="str">
        <f>IFERROR(VLOOKUP(Legend!$D116,Import!$A$2:$I$4000,8,FALSE),"")</f>
        <v/>
      </c>
      <c r="AF118" s="2" t="str">
        <f>IFERROR(VLOOKUP(Legend!$D116,Import!$A$2:$I$4000,9,FALSE),"")</f>
        <v/>
      </c>
      <c r="AG118" s="2" t="str">
        <f>IFERROR(VLOOKUP(Legend!$D116,Import!$A$2:$I$4000,5,FALSE),"")</f>
        <v/>
      </c>
      <c r="AH118" s="2" t="str">
        <f>IFERROR(VLOOKUP(Legend!$D116,Import!$A$2:$I$4000,6,FALSE),"")</f>
        <v/>
      </c>
      <c r="AI118" s="28" t="str">
        <f>IFERROR(VLOOKUP(Legend!$A116,Import!$A$2:$I$4000,2,FALSE),"")</f>
        <v/>
      </c>
      <c r="AJ118" s="2" t="str">
        <f>IFERROR(VLOOKUP(Legend!$A116,Import!$A$2:$I$4000,3,FALSE),"")</f>
        <v/>
      </c>
      <c r="AK118" s="2" t="str">
        <f>IFERROR(VLOOKUP(Legend!$A116,Import!$A$2:$I$4000,7,FALSE),"")</f>
        <v/>
      </c>
      <c r="AL118" s="2" t="str">
        <f>IFERROR(VLOOKUP(Legend!$A116,Import!$A$2:$I$4000,4,FALSE),"")</f>
        <v/>
      </c>
      <c r="AM118" s="2" t="str">
        <f>IFERROR(VLOOKUP(Legend!$A116,Import!$A$2:$I$4000,8,FALSE),"")</f>
        <v/>
      </c>
      <c r="AN118" s="2" t="str">
        <f>IFERROR(VLOOKUP(Legend!$A116,Import!$A$2:$I$4000,9,FALSE),"")</f>
        <v/>
      </c>
      <c r="AO118" s="2" t="str">
        <f>IFERROR(VLOOKUP(Legend!$A116,Import!$A$2:$I$4000,5,FALSE),"")</f>
        <v/>
      </c>
      <c r="AP118" s="2" t="str">
        <f>IFERROR(VLOOKUP(Legend!$A116,Import!$A$2:$I$4000,6,FALSE),"")</f>
        <v/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IFERROR(VLOOKUP(Legend!$B117,Import!$A$2:$I$4000,2,FALSE),"")</f>
        <v/>
      </c>
      <c r="L119" s="2" t="str">
        <f>IFERROR(VLOOKUP(Legend!$B117,Import!$A$2:$I$4000,3,FALSE),"")</f>
        <v/>
      </c>
      <c r="M119" s="2" t="str">
        <f>IFERROR(VLOOKUP(Legend!$B117,Import!$A$2:$I$4000,7,FALSE),"")</f>
        <v/>
      </c>
      <c r="N119" s="2" t="str">
        <f>IFERROR(VLOOKUP(Legend!$B117,Import!$A$2:$I$4000,4,FALSE),"")</f>
        <v/>
      </c>
      <c r="O119" s="2" t="str">
        <f>IFERROR(VLOOKUP(Legend!$B117,Import!$A$2:$I$4000,8,FALSE),"")</f>
        <v/>
      </c>
      <c r="P119" s="2" t="str">
        <f>IFERROR(VLOOKUP(Legend!$B117,Import!$A$2:$I$4000,9,FALSE),"")</f>
        <v/>
      </c>
      <c r="Q119" s="2" t="str">
        <f>IFERROR(VLOOKUP(Legend!$B117,Import!$A$2:$I$4000,5,FALSE),"")</f>
        <v/>
      </c>
      <c r="R119" s="2" t="str">
        <f>IFERROR(VLOOKUP(Legend!$B117,Import!$A$2:$I$4000,6,FALSE),"")</f>
        <v/>
      </c>
      <c r="S119" s="28" t="str">
        <f>IFERROR(VLOOKUP(Legend!$C117,Import!$A$2:$I$4000,2,FALSE),"")</f>
        <v/>
      </c>
      <c r="T119" s="2" t="str">
        <f>IFERROR(VLOOKUP(Legend!$C117,Import!$A$2:$I$4000,3,FALSE),"")</f>
        <v/>
      </c>
      <c r="U119" s="2" t="str">
        <f>IFERROR(VLOOKUP(Legend!$C117,Import!$A$2:$I$4000,7,FALSE),"")</f>
        <v/>
      </c>
      <c r="V119" s="2" t="str">
        <f>IFERROR(VLOOKUP(Legend!$C117,Import!$A$2:$I$4000,4,FALSE),"")</f>
        <v/>
      </c>
      <c r="W119" s="2" t="str">
        <f>IFERROR(VLOOKUP(Legend!$C117,Import!$A$2:$I$4000,8,FALSE),"")</f>
        <v/>
      </c>
      <c r="X119" s="2" t="str">
        <f>IFERROR(VLOOKUP(Legend!$C117,Import!$A$2:$I$4000,9,FALSE),"")</f>
        <v/>
      </c>
      <c r="Y119" s="2" t="str">
        <f>IFERROR(VLOOKUP(Legend!$C117,Import!$A$2:$I$4000,5,FALSE),"")</f>
        <v/>
      </c>
      <c r="Z119" s="2" t="str">
        <f>IFERROR(VLOOKUP(Legend!$C117,Import!$A$2:$I$4000,6,FALSE),"")</f>
        <v/>
      </c>
      <c r="AA119" s="28" t="str">
        <f>IFERROR(VLOOKUP(Legend!$D117,Import!$A$2:$I$4000,2,FALSE),"")</f>
        <v/>
      </c>
      <c r="AB119" s="2" t="str">
        <f>IFERROR(VLOOKUP(Legend!$D117,Import!$A$2:$I$4000,3,FALSE),"")</f>
        <v/>
      </c>
      <c r="AC119" s="2" t="str">
        <f>IFERROR(VLOOKUP(Legend!$D117,Import!$A$2:$I$4000,7,FALSE),"")</f>
        <v/>
      </c>
      <c r="AD119" s="2" t="str">
        <f>IFERROR(VLOOKUP(Legend!$D117,Import!$A$2:$I$4000,4,FALSE),"")</f>
        <v/>
      </c>
      <c r="AE119" s="2" t="str">
        <f>IFERROR(VLOOKUP(Legend!$D117,Import!$A$2:$I$4000,8,FALSE),"")</f>
        <v/>
      </c>
      <c r="AF119" s="2" t="str">
        <f>IFERROR(VLOOKUP(Legend!$D117,Import!$A$2:$I$4000,9,FALSE),"")</f>
        <v/>
      </c>
      <c r="AG119" s="2" t="str">
        <f>IFERROR(VLOOKUP(Legend!$D117,Import!$A$2:$I$4000,5,FALSE),"")</f>
        <v/>
      </c>
      <c r="AH119" s="2" t="str">
        <f>IFERROR(VLOOKUP(Legend!$D117,Import!$A$2:$I$4000,6,FALSE),"")</f>
        <v/>
      </c>
      <c r="AI119" s="28" t="str">
        <f>IFERROR(VLOOKUP(Legend!$A117,Import!$A$2:$I$4000,2,FALSE),"")</f>
        <v/>
      </c>
      <c r="AJ119" s="2" t="str">
        <f>IFERROR(VLOOKUP(Legend!$A117,Import!$A$2:$I$4000,3,FALSE),"")</f>
        <v/>
      </c>
      <c r="AK119" s="2" t="str">
        <f>IFERROR(VLOOKUP(Legend!$A117,Import!$A$2:$I$4000,7,FALSE),"")</f>
        <v/>
      </c>
      <c r="AL119" s="2" t="str">
        <f>IFERROR(VLOOKUP(Legend!$A117,Import!$A$2:$I$4000,4,FALSE),"")</f>
        <v/>
      </c>
      <c r="AM119" s="2" t="str">
        <f>IFERROR(VLOOKUP(Legend!$A117,Import!$A$2:$I$4000,8,FALSE),"")</f>
        <v/>
      </c>
      <c r="AN119" s="2" t="str">
        <f>IFERROR(VLOOKUP(Legend!$A117,Import!$A$2:$I$4000,9,FALSE),"")</f>
        <v/>
      </c>
      <c r="AO119" s="2" t="str">
        <f>IFERROR(VLOOKUP(Legend!$A117,Import!$A$2:$I$4000,5,FALSE),"")</f>
        <v/>
      </c>
      <c r="AP119" s="2" t="str">
        <f>IFERROR(VLOOKUP(Legend!$A117,Import!$A$2:$I$4000,6,FALSE),"")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IFERROR(VLOOKUP(Legend!$B118,Import!$A$2:$I$4000,2,FALSE),"")</f>
        <v/>
      </c>
      <c r="L120" s="2" t="str">
        <f>IFERROR(VLOOKUP(Legend!$B118,Import!$A$2:$I$4000,3,FALSE),"")</f>
        <v/>
      </c>
      <c r="M120" s="2" t="str">
        <f>IFERROR(VLOOKUP(Legend!$B118,Import!$A$2:$I$4000,7,FALSE),"")</f>
        <v/>
      </c>
      <c r="N120" s="2" t="str">
        <f>IFERROR(VLOOKUP(Legend!$B118,Import!$A$2:$I$4000,4,FALSE),"")</f>
        <v/>
      </c>
      <c r="O120" s="2" t="str">
        <f>IFERROR(VLOOKUP(Legend!$B118,Import!$A$2:$I$4000,8,FALSE),"")</f>
        <v/>
      </c>
      <c r="P120" s="2" t="str">
        <f>IFERROR(VLOOKUP(Legend!$B118,Import!$A$2:$I$4000,9,FALSE),"")</f>
        <v/>
      </c>
      <c r="Q120" s="2" t="str">
        <f>IFERROR(VLOOKUP(Legend!$B118,Import!$A$2:$I$4000,5,FALSE),"")</f>
        <v/>
      </c>
      <c r="R120" s="2" t="str">
        <f>IFERROR(VLOOKUP(Legend!$B118,Import!$A$2:$I$4000,6,FALSE),"")</f>
        <v/>
      </c>
      <c r="S120" s="28" t="str">
        <f>IFERROR(VLOOKUP(Legend!$C118,Import!$A$2:$I$4000,2,FALSE),"")</f>
        <v/>
      </c>
      <c r="T120" s="2" t="str">
        <f>IFERROR(VLOOKUP(Legend!$C118,Import!$A$2:$I$4000,3,FALSE),"")</f>
        <v/>
      </c>
      <c r="U120" s="2" t="str">
        <f>IFERROR(VLOOKUP(Legend!$C118,Import!$A$2:$I$4000,7,FALSE),"")</f>
        <v/>
      </c>
      <c r="V120" s="2" t="str">
        <f>IFERROR(VLOOKUP(Legend!$C118,Import!$A$2:$I$4000,4,FALSE),"")</f>
        <v/>
      </c>
      <c r="W120" s="2" t="str">
        <f>IFERROR(VLOOKUP(Legend!$C118,Import!$A$2:$I$4000,8,FALSE),"")</f>
        <v/>
      </c>
      <c r="X120" s="2" t="str">
        <f>IFERROR(VLOOKUP(Legend!$C118,Import!$A$2:$I$4000,9,FALSE),"")</f>
        <v/>
      </c>
      <c r="Y120" s="2" t="str">
        <f>IFERROR(VLOOKUP(Legend!$C118,Import!$A$2:$I$4000,5,FALSE),"")</f>
        <v/>
      </c>
      <c r="Z120" s="2" t="str">
        <f>IFERROR(VLOOKUP(Legend!$C118,Import!$A$2:$I$4000,6,FALSE),"")</f>
        <v/>
      </c>
      <c r="AA120" s="28" t="str">
        <f>IFERROR(VLOOKUP(Legend!$D118,Import!$A$2:$I$4000,2,FALSE),"")</f>
        <v/>
      </c>
      <c r="AB120" s="2" t="str">
        <f>IFERROR(VLOOKUP(Legend!$D118,Import!$A$2:$I$4000,3,FALSE),"")</f>
        <v/>
      </c>
      <c r="AC120" s="2" t="str">
        <f>IFERROR(VLOOKUP(Legend!$D118,Import!$A$2:$I$4000,7,FALSE),"")</f>
        <v/>
      </c>
      <c r="AD120" s="2" t="str">
        <f>IFERROR(VLOOKUP(Legend!$D118,Import!$A$2:$I$4000,4,FALSE),"")</f>
        <v/>
      </c>
      <c r="AE120" s="2" t="str">
        <f>IFERROR(VLOOKUP(Legend!$D118,Import!$A$2:$I$4000,8,FALSE),"")</f>
        <v/>
      </c>
      <c r="AF120" s="2" t="str">
        <f>IFERROR(VLOOKUP(Legend!$D118,Import!$A$2:$I$4000,9,FALSE),"")</f>
        <v/>
      </c>
      <c r="AG120" s="2" t="str">
        <f>IFERROR(VLOOKUP(Legend!$D118,Import!$A$2:$I$4000,5,FALSE),"")</f>
        <v/>
      </c>
      <c r="AH120" s="2" t="str">
        <f>IFERROR(VLOOKUP(Legend!$D118,Import!$A$2:$I$4000,6,FALSE),"")</f>
        <v/>
      </c>
      <c r="AI120" s="28" t="str">
        <f>IFERROR(VLOOKUP(Legend!$A118,Import!$A$2:$I$4000,2,FALSE),"")</f>
        <v/>
      </c>
      <c r="AJ120" s="2" t="str">
        <f>IFERROR(VLOOKUP(Legend!$A118,Import!$A$2:$I$4000,3,FALSE),"")</f>
        <v/>
      </c>
      <c r="AK120" s="2" t="str">
        <f>IFERROR(VLOOKUP(Legend!$A118,Import!$A$2:$I$4000,7,FALSE),"")</f>
        <v/>
      </c>
      <c r="AL120" s="2" t="str">
        <f>IFERROR(VLOOKUP(Legend!$A118,Import!$A$2:$I$4000,4,FALSE),"")</f>
        <v/>
      </c>
      <c r="AM120" s="2" t="str">
        <f>IFERROR(VLOOKUP(Legend!$A118,Import!$A$2:$I$4000,8,FALSE),"")</f>
        <v/>
      </c>
      <c r="AN120" s="2" t="str">
        <f>IFERROR(VLOOKUP(Legend!$A118,Import!$A$2:$I$4000,9,FALSE),"")</f>
        <v/>
      </c>
      <c r="AO120" s="2" t="str">
        <f>IFERROR(VLOOKUP(Legend!$A118,Import!$A$2:$I$4000,5,FALSE),"")</f>
        <v/>
      </c>
      <c r="AP120" s="2" t="str">
        <f>IFERROR(VLOOKUP(Legend!$A118,Import!$A$2:$I$4000,6,FALSE),"")</f>
        <v/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 t="str">
        <f>IFERROR(VLOOKUP(Legend!$B119,Import!$A$2:$I$4000,2,FALSE),"")</f>
        <v/>
      </c>
      <c r="L121" s="2" t="str">
        <f>IFERROR(VLOOKUP(Legend!$B119,Import!$A$2:$I$4000,3,FALSE),"")</f>
        <v/>
      </c>
      <c r="M121" s="2" t="str">
        <f>IFERROR(VLOOKUP(Legend!$B119,Import!$A$2:$I$4000,7,FALSE),"")</f>
        <v/>
      </c>
      <c r="N121" s="2" t="str">
        <f>IFERROR(VLOOKUP(Legend!$B119,Import!$A$2:$I$4000,4,FALSE),"")</f>
        <v/>
      </c>
      <c r="O121" s="2" t="str">
        <f>IFERROR(VLOOKUP(Legend!$B119,Import!$A$2:$I$4000,8,FALSE),"")</f>
        <v/>
      </c>
      <c r="P121" s="2" t="str">
        <f>IFERROR(VLOOKUP(Legend!$B119,Import!$A$2:$I$4000,9,FALSE),"")</f>
        <v/>
      </c>
      <c r="Q121" s="2" t="str">
        <f>IFERROR(VLOOKUP(Legend!$B119,Import!$A$2:$I$4000,5,FALSE),"")</f>
        <v/>
      </c>
      <c r="R121" s="2" t="str">
        <f>IFERROR(VLOOKUP(Legend!$B119,Import!$A$2:$I$4000,6,FALSE),"")</f>
        <v/>
      </c>
      <c r="S121" s="28" t="str">
        <f>IFERROR(VLOOKUP(Legend!$C119,Import!$A$2:$I$4000,2,FALSE),"")</f>
        <v/>
      </c>
      <c r="T121" s="2" t="str">
        <f>IFERROR(VLOOKUP(Legend!$C119,Import!$A$2:$I$4000,3,FALSE),"")</f>
        <v/>
      </c>
      <c r="U121" s="2" t="str">
        <f>IFERROR(VLOOKUP(Legend!$C119,Import!$A$2:$I$4000,7,FALSE),"")</f>
        <v/>
      </c>
      <c r="V121" s="2" t="str">
        <f>IFERROR(VLOOKUP(Legend!$C119,Import!$A$2:$I$4000,4,FALSE),"")</f>
        <v/>
      </c>
      <c r="W121" s="2" t="str">
        <f>IFERROR(VLOOKUP(Legend!$C119,Import!$A$2:$I$4000,8,FALSE),"")</f>
        <v/>
      </c>
      <c r="X121" s="2" t="str">
        <f>IFERROR(VLOOKUP(Legend!$C119,Import!$A$2:$I$4000,9,FALSE),"")</f>
        <v/>
      </c>
      <c r="Y121" s="2" t="str">
        <f>IFERROR(VLOOKUP(Legend!$C119,Import!$A$2:$I$4000,5,FALSE),"")</f>
        <v/>
      </c>
      <c r="Z121" s="2" t="str">
        <f>IFERROR(VLOOKUP(Legend!$C119,Import!$A$2:$I$4000,6,FALSE),"")</f>
        <v/>
      </c>
      <c r="AA121" s="28" t="str">
        <f>IFERROR(VLOOKUP(Legend!$D119,Import!$A$2:$I$4000,2,FALSE),"")</f>
        <v/>
      </c>
      <c r="AB121" s="2" t="str">
        <f>IFERROR(VLOOKUP(Legend!$D119,Import!$A$2:$I$4000,3,FALSE),"")</f>
        <v/>
      </c>
      <c r="AC121" s="2" t="str">
        <f>IFERROR(VLOOKUP(Legend!$D119,Import!$A$2:$I$4000,7,FALSE),"")</f>
        <v/>
      </c>
      <c r="AD121" s="2" t="str">
        <f>IFERROR(VLOOKUP(Legend!$D119,Import!$A$2:$I$4000,4,FALSE),"")</f>
        <v/>
      </c>
      <c r="AE121" s="2" t="str">
        <f>IFERROR(VLOOKUP(Legend!$D119,Import!$A$2:$I$4000,8,FALSE),"")</f>
        <v/>
      </c>
      <c r="AF121" s="2" t="str">
        <f>IFERROR(VLOOKUP(Legend!$D119,Import!$A$2:$I$4000,9,FALSE),"")</f>
        <v/>
      </c>
      <c r="AG121" s="2" t="str">
        <f>IFERROR(VLOOKUP(Legend!$D119,Import!$A$2:$I$4000,5,FALSE),"")</f>
        <v/>
      </c>
      <c r="AH121" s="2" t="str">
        <f>IFERROR(VLOOKUP(Legend!$D119,Import!$A$2:$I$4000,6,FALSE),"")</f>
        <v/>
      </c>
      <c r="AI121" s="28" t="str">
        <f>IFERROR(VLOOKUP(Legend!$A119,Import!$A$2:$I$4000,2,FALSE),"")</f>
        <v/>
      </c>
      <c r="AJ121" s="2" t="str">
        <f>IFERROR(VLOOKUP(Legend!$A119,Import!$A$2:$I$4000,3,FALSE),"")</f>
        <v/>
      </c>
      <c r="AK121" s="2" t="str">
        <f>IFERROR(VLOOKUP(Legend!$A119,Import!$A$2:$I$4000,7,FALSE),"")</f>
        <v/>
      </c>
      <c r="AL121" s="2" t="str">
        <f>IFERROR(VLOOKUP(Legend!$A119,Import!$A$2:$I$4000,4,FALSE),"")</f>
        <v/>
      </c>
      <c r="AM121" s="2" t="str">
        <f>IFERROR(VLOOKUP(Legend!$A119,Import!$A$2:$I$4000,8,FALSE),"")</f>
        <v/>
      </c>
      <c r="AN121" s="2" t="str">
        <f>IFERROR(VLOOKUP(Legend!$A119,Import!$A$2:$I$4000,9,FALSE),"")</f>
        <v/>
      </c>
      <c r="AO121" s="2" t="str">
        <f>IFERROR(VLOOKUP(Legend!$A119,Import!$A$2:$I$4000,5,FALSE),"")</f>
        <v/>
      </c>
      <c r="AP121" s="2" t="str">
        <f>IFERROR(VLOOKUP(Legend!$A119,Import!$A$2:$I$4000,6,FALSE),"")</f>
        <v/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IFERROR(VLOOKUP(Legend!$B120,Import!$A$2:$I$4000,2,FALSE),"")</f>
        <v/>
      </c>
      <c r="L122" s="2" t="str">
        <f>IFERROR(VLOOKUP(Legend!$B120,Import!$A$2:$I$4000,3,FALSE),"")</f>
        <v/>
      </c>
      <c r="M122" s="2" t="str">
        <f>IFERROR(VLOOKUP(Legend!$B120,Import!$A$2:$I$4000,7,FALSE),"")</f>
        <v/>
      </c>
      <c r="N122" s="2" t="str">
        <f>IFERROR(VLOOKUP(Legend!$B120,Import!$A$2:$I$4000,4,FALSE),"")</f>
        <v/>
      </c>
      <c r="O122" s="2" t="str">
        <f>IFERROR(VLOOKUP(Legend!$B120,Import!$A$2:$I$4000,8,FALSE),"")</f>
        <v/>
      </c>
      <c r="P122" s="2" t="str">
        <f>IFERROR(VLOOKUP(Legend!$B120,Import!$A$2:$I$4000,9,FALSE),"")</f>
        <v/>
      </c>
      <c r="Q122" s="2" t="str">
        <f>IFERROR(VLOOKUP(Legend!$B120,Import!$A$2:$I$4000,5,FALSE),"")</f>
        <v/>
      </c>
      <c r="R122" s="2" t="str">
        <f>IFERROR(VLOOKUP(Legend!$B120,Import!$A$2:$I$4000,6,FALSE),"")</f>
        <v/>
      </c>
      <c r="S122" s="28" t="str">
        <f>IFERROR(VLOOKUP(Legend!$C120,Import!$A$2:$I$4000,2,FALSE),"")</f>
        <v/>
      </c>
      <c r="T122" s="2" t="str">
        <f>IFERROR(VLOOKUP(Legend!$C120,Import!$A$2:$I$4000,3,FALSE),"")</f>
        <v/>
      </c>
      <c r="U122" s="2" t="str">
        <f>IFERROR(VLOOKUP(Legend!$C120,Import!$A$2:$I$4000,7,FALSE),"")</f>
        <v/>
      </c>
      <c r="V122" s="2" t="str">
        <f>IFERROR(VLOOKUP(Legend!$C120,Import!$A$2:$I$4000,4,FALSE),"")</f>
        <v/>
      </c>
      <c r="W122" s="2" t="str">
        <f>IFERROR(VLOOKUP(Legend!$C120,Import!$A$2:$I$4000,8,FALSE),"")</f>
        <v/>
      </c>
      <c r="X122" s="2" t="str">
        <f>IFERROR(VLOOKUP(Legend!$C120,Import!$A$2:$I$4000,9,FALSE),"")</f>
        <v/>
      </c>
      <c r="Y122" s="2" t="str">
        <f>IFERROR(VLOOKUP(Legend!$C120,Import!$A$2:$I$4000,5,FALSE),"")</f>
        <v/>
      </c>
      <c r="Z122" s="2" t="str">
        <f>IFERROR(VLOOKUP(Legend!$C120,Import!$A$2:$I$4000,6,FALSE),"")</f>
        <v/>
      </c>
      <c r="AA122" s="28" t="str">
        <f>IFERROR(VLOOKUP(Legend!$D120,Import!$A$2:$I$4000,2,FALSE),"")</f>
        <v/>
      </c>
      <c r="AB122" s="2" t="str">
        <f>IFERROR(VLOOKUP(Legend!$D120,Import!$A$2:$I$4000,3,FALSE),"")</f>
        <v/>
      </c>
      <c r="AC122" s="2" t="str">
        <f>IFERROR(VLOOKUP(Legend!$D120,Import!$A$2:$I$4000,7,FALSE),"")</f>
        <v/>
      </c>
      <c r="AD122" s="2" t="str">
        <f>IFERROR(VLOOKUP(Legend!$D120,Import!$A$2:$I$4000,4,FALSE),"")</f>
        <v/>
      </c>
      <c r="AE122" s="2" t="str">
        <f>IFERROR(VLOOKUP(Legend!$D120,Import!$A$2:$I$4000,8,FALSE),"")</f>
        <v/>
      </c>
      <c r="AF122" s="2" t="str">
        <f>IFERROR(VLOOKUP(Legend!$D120,Import!$A$2:$I$4000,9,FALSE),"")</f>
        <v/>
      </c>
      <c r="AG122" s="2" t="str">
        <f>IFERROR(VLOOKUP(Legend!$D120,Import!$A$2:$I$4000,5,FALSE),"")</f>
        <v/>
      </c>
      <c r="AH122" s="2" t="str">
        <f>IFERROR(VLOOKUP(Legend!$D120,Import!$A$2:$I$4000,6,FALSE),"")</f>
        <v/>
      </c>
      <c r="AI122" s="28" t="str">
        <f>IFERROR(VLOOKUP(Legend!$A120,Import!$A$2:$I$4000,2,FALSE),"")</f>
        <v/>
      </c>
      <c r="AJ122" s="2" t="str">
        <f>IFERROR(VLOOKUP(Legend!$A120,Import!$A$2:$I$4000,3,FALSE),"")</f>
        <v/>
      </c>
      <c r="AK122" s="2" t="str">
        <f>IFERROR(VLOOKUP(Legend!$A120,Import!$A$2:$I$4000,7,FALSE),"")</f>
        <v/>
      </c>
      <c r="AL122" s="2" t="str">
        <f>IFERROR(VLOOKUP(Legend!$A120,Import!$A$2:$I$4000,4,FALSE),"")</f>
        <v/>
      </c>
      <c r="AM122" s="2" t="str">
        <f>IFERROR(VLOOKUP(Legend!$A120,Import!$A$2:$I$4000,8,FALSE),"")</f>
        <v/>
      </c>
      <c r="AN122" s="2" t="str">
        <f>IFERROR(VLOOKUP(Legend!$A120,Import!$A$2:$I$4000,9,FALSE),"")</f>
        <v/>
      </c>
      <c r="AO122" s="2" t="str">
        <f>IFERROR(VLOOKUP(Legend!$A120,Import!$A$2:$I$4000,5,FALSE),"")</f>
        <v/>
      </c>
      <c r="AP122" s="2" t="str">
        <f>IFERROR(VLOOKUP(Legend!$A120,Import!$A$2:$I$4000,6,FALSE),"")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IFERROR(VLOOKUP(Legend!$B121,Import!$A$2:$I$4000,2,FALSE),"")</f>
        <v/>
      </c>
      <c r="L123" s="2" t="str">
        <f>IFERROR(VLOOKUP(Legend!$B121,Import!$A$2:$I$4000,3,FALSE),"")</f>
        <v/>
      </c>
      <c r="M123" s="2" t="str">
        <f>IFERROR(VLOOKUP(Legend!$B121,Import!$A$2:$I$4000,7,FALSE),"")</f>
        <v/>
      </c>
      <c r="N123" s="2" t="str">
        <f>IFERROR(VLOOKUP(Legend!$B121,Import!$A$2:$I$4000,4,FALSE),"")</f>
        <v/>
      </c>
      <c r="O123" s="2" t="str">
        <f>IFERROR(VLOOKUP(Legend!$B121,Import!$A$2:$I$4000,8,FALSE),"")</f>
        <v/>
      </c>
      <c r="P123" s="2" t="str">
        <f>IFERROR(VLOOKUP(Legend!$B121,Import!$A$2:$I$4000,9,FALSE),"")</f>
        <v/>
      </c>
      <c r="Q123" s="2" t="str">
        <f>IFERROR(VLOOKUP(Legend!$B121,Import!$A$2:$I$4000,5,FALSE),"")</f>
        <v/>
      </c>
      <c r="R123" s="2" t="str">
        <f>IFERROR(VLOOKUP(Legend!$B121,Import!$A$2:$I$4000,6,FALSE),"")</f>
        <v/>
      </c>
      <c r="S123" s="28" t="str">
        <f>IFERROR(VLOOKUP(Legend!$C121,Import!$A$2:$I$4000,2,FALSE),"")</f>
        <v/>
      </c>
      <c r="T123" s="2" t="str">
        <f>IFERROR(VLOOKUP(Legend!$C121,Import!$A$2:$I$4000,3,FALSE),"")</f>
        <v/>
      </c>
      <c r="U123" s="2" t="str">
        <f>IFERROR(VLOOKUP(Legend!$C121,Import!$A$2:$I$4000,7,FALSE),"")</f>
        <v/>
      </c>
      <c r="V123" s="2" t="str">
        <f>IFERROR(VLOOKUP(Legend!$C121,Import!$A$2:$I$4000,4,FALSE),"")</f>
        <v/>
      </c>
      <c r="W123" s="2" t="str">
        <f>IFERROR(VLOOKUP(Legend!$C121,Import!$A$2:$I$4000,8,FALSE),"")</f>
        <v/>
      </c>
      <c r="X123" s="2" t="str">
        <f>IFERROR(VLOOKUP(Legend!$C121,Import!$A$2:$I$4000,9,FALSE),"")</f>
        <v/>
      </c>
      <c r="Y123" s="2" t="str">
        <f>IFERROR(VLOOKUP(Legend!$C121,Import!$A$2:$I$4000,5,FALSE),"")</f>
        <v/>
      </c>
      <c r="Z123" s="2" t="str">
        <f>IFERROR(VLOOKUP(Legend!$C121,Import!$A$2:$I$4000,6,FALSE),"")</f>
        <v/>
      </c>
      <c r="AA123" s="28" t="str">
        <f>IFERROR(VLOOKUP(Legend!$D121,Import!$A$2:$I$4000,2,FALSE),"")</f>
        <v/>
      </c>
      <c r="AB123" s="2" t="str">
        <f>IFERROR(VLOOKUP(Legend!$D121,Import!$A$2:$I$4000,3,FALSE),"")</f>
        <v/>
      </c>
      <c r="AC123" s="2" t="str">
        <f>IFERROR(VLOOKUP(Legend!$D121,Import!$A$2:$I$4000,7,FALSE),"")</f>
        <v/>
      </c>
      <c r="AD123" s="2" t="str">
        <f>IFERROR(VLOOKUP(Legend!$D121,Import!$A$2:$I$4000,4,FALSE),"")</f>
        <v/>
      </c>
      <c r="AE123" s="2" t="str">
        <f>IFERROR(VLOOKUP(Legend!$D121,Import!$A$2:$I$4000,8,FALSE),"")</f>
        <v/>
      </c>
      <c r="AF123" s="2" t="str">
        <f>IFERROR(VLOOKUP(Legend!$D121,Import!$A$2:$I$4000,9,FALSE),"")</f>
        <v/>
      </c>
      <c r="AG123" s="2" t="str">
        <f>IFERROR(VLOOKUP(Legend!$D121,Import!$A$2:$I$4000,5,FALSE),"")</f>
        <v/>
      </c>
      <c r="AH123" s="2" t="str">
        <f>IFERROR(VLOOKUP(Legend!$D121,Import!$A$2:$I$4000,6,FALSE),"")</f>
        <v/>
      </c>
      <c r="AI123" s="28" t="str">
        <f>IFERROR(VLOOKUP(Legend!$A121,Import!$A$2:$I$4000,2,FALSE),"")</f>
        <v/>
      </c>
      <c r="AJ123" s="2" t="str">
        <f>IFERROR(VLOOKUP(Legend!$A121,Import!$A$2:$I$4000,3,FALSE),"")</f>
        <v/>
      </c>
      <c r="AK123" s="2" t="str">
        <f>IFERROR(VLOOKUP(Legend!$A121,Import!$A$2:$I$4000,7,FALSE),"")</f>
        <v/>
      </c>
      <c r="AL123" s="2" t="str">
        <f>IFERROR(VLOOKUP(Legend!$A121,Import!$A$2:$I$4000,4,FALSE),"")</f>
        <v/>
      </c>
      <c r="AM123" s="2" t="str">
        <f>IFERROR(VLOOKUP(Legend!$A121,Import!$A$2:$I$4000,8,FALSE),"")</f>
        <v/>
      </c>
      <c r="AN123" s="2" t="str">
        <f>IFERROR(VLOOKUP(Legend!$A121,Import!$A$2:$I$4000,9,FALSE),"")</f>
        <v/>
      </c>
      <c r="AO123" s="2" t="str">
        <f>IFERROR(VLOOKUP(Legend!$A121,Import!$A$2:$I$4000,5,FALSE),"")</f>
        <v/>
      </c>
      <c r="AP123" s="2" t="str">
        <f>IFERROR(VLOOKUP(Legend!$A121,Import!$A$2:$I$4000,6,FALSE),"")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IFERROR(VLOOKUP(Legend!$B122,Import!$A$2:$I$4000,2,FALSE),"")</f>
        <v/>
      </c>
      <c r="L124" s="2" t="str">
        <f>IFERROR(VLOOKUP(Legend!$B122,Import!$A$2:$I$4000,3,FALSE),"")</f>
        <v/>
      </c>
      <c r="M124" s="2" t="str">
        <f>IFERROR(VLOOKUP(Legend!$B122,Import!$A$2:$I$4000,7,FALSE),"")</f>
        <v/>
      </c>
      <c r="N124" s="2" t="str">
        <f>IFERROR(VLOOKUP(Legend!$B122,Import!$A$2:$I$4000,4,FALSE),"")</f>
        <v/>
      </c>
      <c r="O124" s="2" t="str">
        <f>IFERROR(VLOOKUP(Legend!$B122,Import!$A$2:$I$4000,8,FALSE),"")</f>
        <v/>
      </c>
      <c r="P124" s="2" t="str">
        <f>IFERROR(VLOOKUP(Legend!$B122,Import!$A$2:$I$4000,9,FALSE),"")</f>
        <v/>
      </c>
      <c r="Q124" s="2" t="str">
        <f>IFERROR(VLOOKUP(Legend!$B122,Import!$A$2:$I$4000,5,FALSE),"")</f>
        <v/>
      </c>
      <c r="R124" s="2" t="str">
        <f>IFERROR(VLOOKUP(Legend!$B122,Import!$A$2:$I$4000,6,FALSE),"")</f>
        <v/>
      </c>
      <c r="S124" s="28" t="str">
        <f>IFERROR(VLOOKUP(Legend!$C122,Import!$A$2:$I$4000,2,FALSE),"")</f>
        <v/>
      </c>
      <c r="T124" s="2" t="str">
        <f>IFERROR(VLOOKUP(Legend!$C122,Import!$A$2:$I$4000,3,FALSE),"")</f>
        <v/>
      </c>
      <c r="U124" s="2" t="str">
        <f>IFERROR(VLOOKUP(Legend!$C122,Import!$A$2:$I$4000,7,FALSE),"")</f>
        <v/>
      </c>
      <c r="V124" s="2" t="str">
        <f>IFERROR(VLOOKUP(Legend!$C122,Import!$A$2:$I$4000,4,FALSE),"")</f>
        <v/>
      </c>
      <c r="W124" s="2" t="str">
        <f>IFERROR(VLOOKUP(Legend!$C122,Import!$A$2:$I$4000,8,FALSE),"")</f>
        <v/>
      </c>
      <c r="X124" s="2" t="str">
        <f>IFERROR(VLOOKUP(Legend!$C122,Import!$A$2:$I$4000,9,FALSE),"")</f>
        <v/>
      </c>
      <c r="Y124" s="2" t="str">
        <f>IFERROR(VLOOKUP(Legend!$C122,Import!$A$2:$I$4000,5,FALSE),"")</f>
        <v/>
      </c>
      <c r="Z124" s="2" t="str">
        <f>IFERROR(VLOOKUP(Legend!$C122,Import!$A$2:$I$4000,6,FALSE),"")</f>
        <v/>
      </c>
      <c r="AA124" s="28" t="str">
        <f>IFERROR(VLOOKUP(Legend!$D122,Import!$A$2:$I$4000,2,FALSE),"")</f>
        <v/>
      </c>
      <c r="AB124" s="2" t="str">
        <f>IFERROR(VLOOKUP(Legend!$D122,Import!$A$2:$I$4000,3,FALSE),"")</f>
        <v/>
      </c>
      <c r="AC124" s="2" t="str">
        <f>IFERROR(VLOOKUP(Legend!$D122,Import!$A$2:$I$4000,7,FALSE),"")</f>
        <v/>
      </c>
      <c r="AD124" s="2" t="str">
        <f>IFERROR(VLOOKUP(Legend!$D122,Import!$A$2:$I$4000,4,FALSE),"")</f>
        <v/>
      </c>
      <c r="AE124" s="2" t="str">
        <f>IFERROR(VLOOKUP(Legend!$D122,Import!$A$2:$I$4000,8,FALSE),"")</f>
        <v/>
      </c>
      <c r="AF124" s="2" t="str">
        <f>IFERROR(VLOOKUP(Legend!$D122,Import!$A$2:$I$4000,9,FALSE),"")</f>
        <v/>
      </c>
      <c r="AG124" s="2" t="str">
        <f>IFERROR(VLOOKUP(Legend!$D122,Import!$A$2:$I$4000,5,FALSE),"")</f>
        <v/>
      </c>
      <c r="AH124" s="2" t="str">
        <f>IFERROR(VLOOKUP(Legend!$D122,Import!$A$2:$I$4000,6,FALSE),"")</f>
        <v/>
      </c>
      <c r="AI124" s="28" t="str">
        <f>IFERROR(VLOOKUP(Legend!$A122,Import!$A$2:$I$4000,2,FALSE),"")</f>
        <v/>
      </c>
      <c r="AJ124" s="2" t="str">
        <f>IFERROR(VLOOKUP(Legend!$A122,Import!$A$2:$I$4000,3,FALSE),"")</f>
        <v/>
      </c>
      <c r="AK124" s="2" t="str">
        <f>IFERROR(VLOOKUP(Legend!$A122,Import!$A$2:$I$4000,7,FALSE),"")</f>
        <v/>
      </c>
      <c r="AL124" s="2" t="str">
        <f>IFERROR(VLOOKUP(Legend!$A122,Import!$A$2:$I$4000,4,FALSE),"")</f>
        <v/>
      </c>
      <c r="AM124" s="2" t="str">
        <f>IFERROR(VLOOKUP(Legend!$A122,Import!$A$2:$I$4000,8,FALSE),"")</f>
        <v/>
      </c>
      <c r="AN124" s="2" t="str">
        <f>IFERROR(VLOOKUP(Legend!$A122,Import!$A$2:$I$4000,9,FALSE),"")</f>
        <v/>
      </c>
      <c r="AO124" s="2" t="str">
        <f>IFERROR(VLOOKUP(Legend!$A122,Import!$A$2:$I$4000,5,FALSE),"")</f>
        <v/>
      </c>
      <c r="AP124" s="2" t="str">
        <f>IFERROR(VLOOKUP(Legend!$A122,Import!$A$2:$I$4000,6,FALSE),"")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 t="s">
        <v>243</v>
      </c>
    </row>
  </sheetData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862" priority="59" operator="equal">
      <formula>""</formula>
    </cfRule>
  </conditionalFormatting>
  <conditionalFormatting sqref="L4:L124">
    <cfRule type="cellIs" dxfId="861" priority="57" operator="equal">
      <formula>""</formula>
    </cfRule>
  </conditionalFormatting>
  <conditionalFormatting sqref="M4:M124">
    <cfRule type="cellIs" dxfId="860" priority="56" operator="equal">
      <formula>""</formula>
    </cfRule>
  </conditionalFormatting>
  <conditionalFormatting sqref="N4:N124">
    <cfRule type="cellIs" dxfId="859" priority="55" operator="equal">
      <formula>""</formula>
    </cfRule>
  </conditionalFormatting>
  <conditionalFormatting sqref="O4:O124">
    <cfRule type="cellIs" dxfId="858" priority="54" operator="equal">
      <formula>""</formula>
    </cfRule>
  </conditionalFormatting>
  <conditionalFormatting sqref="P4:P124">
    <cfRule type="cellIs" dxfId="857" priority="53" operator="equal">
      <formula>""</formula>
    </cfRule>
  </conditionalFormatting>
  <conditionalFormatting sqref="Q4:Q124">
    <cfRule type="cellIs" dxfId="856" priority="52" operator="equal">
      <formula>""</formula>
    </cfRule>
  </conditionalFormatting>
  <conditionalFormatting sqref="R4:R124">
    <cfRule type="cellIs" dxfId="855" priority="51" operator="equal">
      <formula>""</formula>
    </cfRule>
  </conditionalFormatting>
  <conditionalFormatting sqref="S4:S124">
    <cfRule type="cellIs" dxfId="854" priority="50" operator="equal">
      <formula>""</formula>
    </cfRule>
  </conditionalFormatting>
  <conditionalFormatting sqref="T4:T124">
    <cfRule type="cellIs" dxfId="853" priority="49" operator="equal">
      <formula>""</formula>
    </cfRule>
  </conditionalFormatting>
  <conditionalFormatting sqref="U4:U124">
    <cfRule type="cellIs" dxfId="852" priority="48" operator="equal">
      <formula>""</formula>
    </cfRule>
  </conditionalFormatting>
  <conditionalFormatting sqref="V4:V124">
    <cfRule type="cellIs" dxfId="851" priority="47" operator="equal">
      <formula>""</formula>
    </cfRule>
  </conditionalFormatting>
  <conditionalFormatting sqref="W4:W124">
    <cfRule type="cellIs" dxfId="850" priority="46" operator="equal">
      <formula>""</formula>
    </cfRule>
  </conditionalFormatting>
  <conditionalFormatting sqref="X4:X124">
    <cfRule type="cellIs" dxfId="849" priority="45" operator="equal">
      <formula>""</formula>
    </cfRule>
  </conditionalFormatting>
  <conditionalFormatting sqref="Y4:Y124">
    <cfRule type="cellIs" dxfId="848" priority="44" operator="equal">
      <formula>""</formula>
    </cfRule>
  </conditionalFormatting>
  <conditionalFormatting sqref="Z4:Z124">
    <cfRule type="cellIs" dxfId="847" priority="43" operator="equal">
      <formula>""</formula>
    </cfRule>
  </conditionalFormatting>
  <conditionalFormatting sqref="AA4:AA124">
    <cfRule type="cellIs" dxfId="846" priority="42" operator="equal">
      <formula>""</formula>
    </cfRule>
  </conditionalFormatting>
  <conditionalFormatting sqref="AB4:AB124">
    <cfRule type="cellIs" dxfId="845" priority="41" operator="equal">
      <formula>""</formula>
    </cfRule>
  </conditionalFormatting>
  <conditionalFormatting sqref="AC4:AC124">
    <cfRule type="cellIs" dxfId="844" priority="40" operator="equal">
      <formula>""</formula>
    </cfRule>
  </conditionalFormatting>
  <conditionalFormatting sqref="AD4:AD124">
    <cfRule type="cellIs" dxfId="843" priority="39" operator="equal">
      <formula>""</formula>
    </cfRule>
  </conditionalFormatting>
  <conditionalFormatting sqref="AE4:AE124">
    <cfRule type="cellIs" dxfId="842" priority="38" operator="equal">
      <formula>""</formula>
    </cfRule>
  </conditionalFormatting>
  <conditionalFormatting sqref="AF4:AF124">
    <cfRule type="cellIs" dxfId="841" priority="37" operator="equal">
      <formula>""</formula>
    </cfRule>
  </conditionalFormatting>
  <conditionalFormatting sqref="AG4:AG124">
    <cfRule type="cellIs" dxfId="840" priority="36" operator="equal">
      <formula>""</formula>
    </cfRule>
  </conditionalFormatting>
  <conditionalFormatting sqref="AH4:AH124">
    <cfRule type="cellIs" dxfId="839" priority="35" operator="equal">
      <formula>""</formula>
    </cfRule>
  </conditionalFormatting>
  <conditionalFormatting sqref="AI4:AI124">
    <cfRule type="cellIs" dxfId="838" priority="34" operator="equal">
      <formula>""</formula>
    </cfRule>
  </conditionalFormatting>
  <conditionalFormatting sqref="AJ4:AJ124">
    <cfRule type="cellIs" dxfId="837" priority="33" operator="equal">
      <formula>""</formula>
    </cfRule>
  </conditionalFormatting>
  <conditionalFormatting sqref="AK4:AK124">
    <cfRule type="cellIs" dxfId="836" priority="32" operator="equal">
      <formula>""</formula>
    </cfRule>
  </conditionalFormatting>
  <conditionalFormatting sqref="AL4:AL124">
    <cfRule type="cellIs" dxfId="835" priority="31" operator="equal">
      <formula>""</formula>
    </cfRule>
  </conditionalFormatting>
  <conditionalFormatting sqref="AM4:AM124">
    <cfRule type="cellIs" dxfId="834" priority="30" operator="equal">
      <formula>""</formula>
    </cfRule>
  </conditionalFormatting>
  <conditionalFormatting sqref="AN4:AN124">
    <cfRule type="cellIs" dxfId="833" priority="29" operator="equal">
      <formula>""</formula>
    </cfRule>
  </conditionalFormatting>
  <conditionalFormatting sqref="AO4:AO124">
    <cfRule type="cellIs" dxfId="832" priority="28" operator="equal">
      <formula>""</formula>
    </cfRule>
  </conditionalFormatting>
  <conditionalFormatting sqref="AP4:AP124">
    <cfRule type="cellIs" dxfId="831" priority="27" operator="equal">
      <formula>""</formula>
    </cfRule>
  </conditionalFormatting>
  <conditionalFormatting sqref="T19:T20">
    <cfRule type="cellIs" dxfId="830" priority="26" operator="equal">
      <formula>0</formula>
    </cfRule>
  </conditionalFormatting>
  <conditionalFormatting sqref="K4:AP124">
    <cfRule type="cellIs" dxfId="829" priority="25" operator="equal">
      <formula>0</formula>
    </cfRule>
  </conditionalFormatting>
  <conditionalFormatting sqref="S4:S124">
    <cfRule type="cellIs" dxfId="828" priority="24" operator="equal">
      <formula>""</formula>
    </cfRule>
  </conditionalFormatting>
  <conditionalFormatting sqref="T4:T124">
    <cfRule type="cellIs" dxfId="827" priority="23" operator="equal">
      <formula>""</formula>
    </cfRule>
  </conditionalFormatting>
  <conditionalFormatting sqref="U4:U124">
    <cfRule type="cellIs" dxfId="826" priority="22" operator="equal">
      <formula>""</formula>
    </cfRule>
  </conditionalFormatting>
  <conditionalFormatting sqref="V4:V124">
    <cfRule type="cellIs" dxfId="825" priority="21" operator="equal">
      <formula>""</formula>
    </cfRule>
  </conditionalFormatting>
  <conditionalFormatting sqref="W4:W124">
    <cfRule type="cellIs" dxfId="824" priority="20" operator="equal">
      <formula>""</formula>
    </cfRule>
  </conditionalFormatting>
  <conditionalFormatting sqref="X4:X124">
    <cfRule type="cellIs" dxfId="823" priority="19" operator="equal">
      <formula>""</formula>
    </cfRule>
  </conditionalFormatting>
  <conditionalFormatting sqref="Y4:Y124">
    <cfRule type="cellIs" dxfId="822" priority="18" operator="equal">
      <formula>""</formula>
    </cfRule>
  </conditionalFormatting>
  <conditionalFormatting sqref="Z4:Z124">
    <cfRule type="cellIs" dxfId="821" priority="17" operator="equal">
      <formula>""</formula>
    </cfRule>
  </conditionalFormatting>
  <conditionalFormatting sqref="AA4:AA124">
    <cfRule type="cellIs" dxfId="820" priority="16" operator="equal">
      <formula>""</formula>
    </cfRule>
  </conditionalFormatting>
  <conditionalFormatting sqref="AB4:AB124">
    <cfRule type="cellIs" dxfId="819" priority="15" operator="equal">
      <formula>""</formula>
    </cfRule>
  </conditionalFormatting>
  <conditionalFormatting sqref="AC4:AC124">
    <cfRule type="cellIs" dxfId="818" priority="14" operator="equal">
      <formula>""</formula>
    </cfRule>
  </conditionalFormatting>
  <conditionalFormatting sqref="AD4:AD124">
    <cfRule type="cellIs" dxfId="817" priority="13" operator="equal">
      <formula>""</formula>
    </cfRule>
  </conditionalFormatting>
  <conditionalFormatting sqref="AE4:AE124">
    <cfRule type="cellIs" dxfId="816" priority="12" operator="equal">
      <formula>""</formula>
    </cfRule>
  </conditionalFormatting>
  <conditionalFormatting sqref="AF4:AF124">
    <cfRule type="cellIs" dxfId="815" priority="11" operator="equal">
      <formula>""</formula>
    </cfRule>
  </conditionalFormatting>
  <conditionalFormatting sqref="AG4:AG124">
    <cfRule type="cellIs" dxfId="814" priority="10" operator="equal">
      <formula>""</formula>
    </cfRule>
  </conditionalFormatting>
  <conditionalFormatting sqref="AH4:AH124">
    <cfRule type="cellIs" dxfId="813" priority="9" operator="equal">
      <formula>""</formula>
    </cfRule>
  </conditionalFormatting>
  <conditionalFormatting sqref="AI4:AI124">
    <cfRule type="cellIs" dxfId="812" priority="8" operator="equal">
      <formula>""</formula>
    </cfRule>
  </conditionalFormatting>
  <conditionalFormatting sqref="AJ4:AJ124">
    <cfRule type="cellIs" dxfId="811" priority="7" operator="equal">
      <formula>""</formula>
    </cfRule>
  </conditionalFormatting>
  <conditionalFormatting sqref="AK4:AK124">
    <cfRule type="cellIs" dxfId="810" priority="6" operator="equal">
      <formula>""</formula>
    </cfRule>
  </conditionalFormatting>
  <conditionalFormatting sqref="AL4:AL124">
    <cfRule type="cellIs" dxfId="809" priority="5" operator="equal">
      <formula>""</formula>
    </cfRule>
  </conditionalFormatting>
  <conditionalFormatting sqref="AM4:AM124">
    <cfRule type="cellIs" dxfId="808" priority="4" operator="equal">
      <formula>""</formula>
    </cfRule>
  </conditionalFormatting>
  <conditionalFormatting sqref="AN4:AN124">
    <cfRule type="cellIs" dxfId="807" priority="3" operator="equal">
      <formula>""</formula>
    </cfRule>
  </conditionalFormatting>
  <conditionalFormatting sqref="AO4:AO124">
    <cfRule type="cellIs" dxfId="806" priority="2" operator="equal">
      <formula>""</formula>
    </cfRule>
  </conditionalFormatting>
  <conditionalFormatting sqref="AP4:AP124">
    <cfRule type="cellIs" dxfId="805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CC66"/>
    <pageSetUpPr fitToPage="1"/>
  </sheetPr>
  <dimension ref="A1:Y38"/>
  <sheetViews>
    <sheetView showGridLines="0" tabSelected="1" zoomScaleNormal="100" workbookViewId="0">
      <pane ySplit="4" topLeftCell="A5" activePane="bottomLeft" state="frozen"/>
      <selection pane="bottomLeft" activeCell="B11" sqref="B11"/>
    </sheetView>
  </sheetViews>
  <sheetFormatPr defaultRowHeight="14.4" x14ac:dyDescent="0.3"/>
  <cols>
    <col min="1" max="1" width="1.109375" customWidth="1"/>
    <col min="2" max="2" width="21.44140625" customWidth="1"/>
    <col min="3" max="3" width="1.44140625" customWidth="1"/>
    <col min="4" max="4" width="29.44140625" customWidth="1"/>
    <col min="5" max="5" width="5.88671875" bestFit="1" customWidth="1"/>
    <col min="6" max="6" width="9.44140625" bestFit="1" customWidth="1"/>
    <col min="7" max="10" width="9.33203125" bestFit="1" customWidth="1"/>
    <col min="11" max="11" width="11" bestFit="1" customWidth="1"/>
    <col min="12" max="12" width="9.33203125" bestFit="1" customWidth="1"/>
    <col min="13" max="13" width="61.6640625" hidden="1" customWidth="1"/>
    <col min="14" max="21" width="8.6640625" hidden="1" customWidth="1"/>
    <col min="22" max="25" width="8.6640625" style="46"/>
  </cols>
  <sheetData>
    <row r="1" spans="2:12" ht="18.600000000000001" thickBot="1" x14ac:dyDescent="0.4">
      <c r="B1" s="37" t="s">
        <v>420</v>
      </c>
      <c r="C1" s="36"/>
      <c r="D1" s="45" t="s">
        <v>424</v>
      </c>
    </row>
    <row r="2" spans="2:12" ht="16.2" thickBot="1" x14ac:dyDescent="0.35">
      <c r="B2" s="38" t="s">
        <v>118</v>
      </c>
      <c r="C2" s="37"/>
      <c r="D2" s="71" t="s">
        <v>419</v>
      </c>
      <c r="E2" s="72"/>
      <c r="F2" s="72"/>
      <c r="G2" s="72"/>
      <c r="H2" s="72"/>
      <c r="I2" s="72"/>
      <c r="J2" s="72"/>
      <c r="K2" s="72"/>
      <c r="L2" s="73"/>
    </row>
    <row r="3" spans="2:12" ht="15" thickBot="1" x14ac:dyDescent="0.35">
      <c r="B3" s="37" t="s">
        <v>423</v>
      </c>
      <c r="D3" s="74" t="s">
        <v>425</v>
      </c>
      <c r="E3" s="76" t="s">
        <v>3</v>
      </c>
      <c r="F3" s="76" t="s">
        <v>6</v>
      </c>
      <c r="G3" s="76" t="s">
        <v>13</v>
      </c>
      <c r="H3" s="76" t="s">
        <v>9</v>
      </c>
      <c r="I3" s="76" t="s">
        <v>5</v>
      </c>
      <c r="J3" s="76" t="s">
        <v>14</v>
      </c>
      <c r="K3" s="76" t="s">
        <v>4</v>
      </c>
      <c r="L3" s="78" t="s">
        <v>7</v>
      </c>
    </row>
    <row r="4" spans="2:12" ht="17.399999999999999" customHeight="1" thickBot="1" x14ac:dyDescent="0.35">
      <c r="B4" s="39" t="s">
        <v>426</v>
      </c>
      <c r="D4" s="75"/>
      <c r="E4" s="77"/>
      <c r="F4" s="77"/>
      <c r="G4" s="77"/>
      <c r="H4" s="77"/>
      <c r="I4" s="77"/>
      <c r="J4" s="77"/>
      <c r="K4" s="77"/>
      <c r="L4" s="79"/>
    </row>
    <row r="5" spans="2:12" ht="42" thickBot="1" x14ac:dyDescent="0.35">
      <c r="B5" t="s">
        <v>421</v>
      </c>
      <c r="D5" s="41" t="s">
        <v>279</v>
      </c>
      <c r="E5" s="50">
        <f>IF($B$4="Upper Midscale",VLOOKUP(Tool!$B$2,'M1'!$A$4:R$125,11,FALSE),IF($B$4="Upscale/Upper Upscale",VLOOKUP($B$2,'M1'!$A$4:Z$125,19,FALSE),IF($B$4="Luxury",VLOOKUP($B$2,'M1'!$A$4:$AH$125,27,FALSE),IF($B$4="All",VLOOKUP($B$2,'M1'!$A$4:$AP$125,35,FALSE),"Choose"))))</f>
        <v>2109</v>
      </c>
      <c r="F5" s="60">
        <f>IF($B$4="Upper Midscale",VLOOKUP(Tool!$B$2,'M1'!$A$4:S$125,12,FALSE),IF($B$4="Upscale/Upper Upscale",VLOOKUP($B$2,'M1'!$A$4:AA$125,20,FALSE),IF($B$4="Luxury",VLOOKUP($B$2,'M1'!$A$4:$AH$125,28,FALSE),IF($B$4="All",VLOOKUP($B$2,'M1'!$A$4:$AP$125,36,FALSE),"Choose"))))</f>
        <v>1.3382669687271118</v>
      </c>
      <c r="G5" s="60">
        <f>IF($B$4="Upper Midscale",VLOOKUP(Tool!$B$2,'M1'!$A$4:T$125,13,FALSE),IF($B$4="Upscale/Upper Upscale",VLOOKUP($B$2,'M1'!$A$4:AB$125,21,FALSE),IF($B$4="Luxury",VLOOKUP($B$2,'M1'!$A$4:$AH$125,29,FALSE),IF($B$4="All",VLOOKUP($B$2,'M1'!$A$4:$AP$125,37,FALSE),"Choose"))))</f>
        <v>18.256158814300399</v>
      </c>
      <c r="H5" s="60">
        <f>IF($B$4="Upper Midscale",VLOOKUP(Tool!$B$2,'M1'!$A$4:U$125,14,FALSE),IF($B$4="Upscale/Upper Upscale",VLOOKUP($B$2,'M1'!$A$4:AC$125,22,FALSE),IF($B$4="Luxury",VLOOKUP($B$2,'M1'!$A$4:$AH$125,30,FALSE),IF($B$4="All",VLOOKUP($B$2,'M1'!$A$4:$AP$125,38,FALSE),"Choose"))))</f>
        <v>36.36468786294634</v>
      </c>
      <c r="I5" s="60">
        <f>IF($B$4="Upper Midscale",VLOOKUP(Tool!$B$2,'M1'!$A$4:V$125,15,FALSE),IF($B$4="Upscale/Upper Upscale",VLOOKUP($B$2,'M1'!$A$4:AD$125,23,FALSE),IF($B$4="Luxury",VLOOKUP($B$2,'M1'!$A$4:$AH$125,31,FALSE),IF($B$4="All",VLOOKUP($B$2,'M1'!$A$4:$AP$125,39,FALSE),"Choose"))))</f>
        <v>24.215694745764786</v>
      </c>
      <c r="J5" s="60">
        <f>IF($B$4="Upper Midscale",VLOOKUP(Tool!$B$2,'M1'!$A$4:W$125,16,FALSE),IF($B$4="Upscale/Upper Upscale",VLOOKUP($B$2,'M1'!$A$4:AE$125,24,FALSE),IF($B$4="Luxury",VLOOKUP($B$2,'M1'!$A$4:$AH$125,32,FALSE),IF($B$4="All",VLOOKUP($B$2,'M1'!$A$4:$AP$125,40,FALSE),"Choose"))))</f>
        <v>37.63209688918559</v>
      </c>
      <c r="K5" s="60">
        <f>IF($B$4="Upper Midscale",VLOOKUP(Tool!$B$2,'M1'!$A$4:X$125,17,FALSE),IF($B$4="Upscale/Upper Upscale",VLOOKUP($B$2,'M1'!$A$4:AF$125,25,FALSE),IF($B$4="Luxury",VLOOKUP($B$2,'M1'!$A$4:$AH$125,33,FALSE),IF($B$4="All",VLOOKUP($B$2,'M1'!$A$4:$AP$125,41,FALSE),"Choose"))))</f>
        <v>237.71626281738281</v>
      </c>
      <c r="L5" s="61">
        <f>IF($B$4="Upper Midscale",VLOOKUP(Tool!$B$2,'M1'!$A$4:Y$125,18,FALSE),IF($B$4="Upscale/Upper Upscale",VLOOKUP($B$2,'M1'!$A$4:AG$125,26,FALSE),IF($B$4="Luxury",VLOOKUP($B$2,'M1'!$A$4:$AH$125,34,FALSE),IF($B$4="All",VLOOKUP($B$2,'M1'!$A$4:$AP$125,42,FALSE),"Choose"))))</f>
        <v>34.575687114698148</v>
      </c>
    </row>
    <row r="6" spans="2:12" ht="28.2" thickBot="1" x14ac:dyDescent="0.35">
      <c r="B6" s="40" t="str">
        <f>VLOOKUP(B2,Geographies!A2:B122,2,FALSE)</f>
        <v>USA</v>
      </c>
      <c r="D6" s="43" t="s">
        <v>280</v>
      </c>
      <c r="E6" s="51">
        <f>IF($B$4="Upper Midscale",VLOOKUP(Tool!$B$2,'M2'!$A$4:R$125,11,FALSE),IF($B$4="Upscale/Upper Upscale",VLOOKUP($B$2,'M2'!$A$4:Z$125,19,FALSE),IF($B$4="Luxury",VLOOKUP($B$2,'M2'!$A$4:$AH$125,27,FALSE),IF($B$4="All",VLOOKUP($B$2,'M2'!$A$4:$AP$125,35,FALSE),"Choose"))))</f>
        <v>2299</v>
      </c>
      <c r="F6" s="52">
        <f>IF($B$4="Upper Midscale",VLOOKUP(Tool!$B$2,'M2'!$A$4:S$125,12,FALSE),IF($B$4="Upscale/Upper Upscale",VLOOKUP($B$2,'M2'!$A$4:AA$125,20,FALSE),IF($B$4="Luxury",VLOOKUP($B$2,'M2'!$A$4:$AH$125,28,FALSE),IF($B$4="All",VLOOKUP($B$2,'M2'!$A$4:$AP$125,36,FALSE),"Choose"))))</f>
        <v>662.3062744140625</v>
      </c>
      <c r="G6" s="52">
        <f>IF($B$4="Upper Midscale",VLOOKUP(Tool!$B$2,'M2'!$A$4:T$125,13,FALSE),IF($B$4="Upscale/Upper Upscale",VLOOKUP($B$2,'M2'!$A$4:AB$125,21,FALSE),IF($B$4="Luxury",VLOOKUP($B$2,'M2'!$A$4:$AH$125,29,FALSE),IF($B$4="All",VLOOKUP($B$2,'M2'!$A$4:$AP$125,37,FALSE),"Choose"))))</f>
        <v>4785.39453125</v>
      </c>
      <c r="H6" s="52">
        <f>IF($B$4="Upper Midscale",VLOOKUP(Tool!$B$2,'M2'!$A$4:U$125,14,FALSE),IF($B$4="Upscale/Upper Upscale",VLOOKUP($B$2,'M2'!$A$4:AC$125,22,FALSE),IF($B$4="Luxury",VLOOKUP($B$2,'M2'!$A$4:$AH$125,30,FALSE),IF($B$4="All",VLOOKUP($B$2,'M2'!$A$4:$AP$125,38,FALSE),"Choose"))))</f>
        <v>7887.8914113685641</v>
      </c>
      <c r="I6" s="52">
        <f>IF($B$4="Upper Midscale",VLOOKUP(Tool!$B$2,'M2'!$A$4:V$125,15,FALSE),IF($B$4="Upscale/Upper Upscale",VLOOKUP($B$2,'M2'!$A$4:AD$125,23,FALSE),IF($B$4="Luxury",VLOOKUP($B$2,'M2'!$A$4:$AH$125,31,FALSE),IF($B$4="All",VLOOKUP($B$2,'M2'!$A$4:$AP$125,39,FALSE),"Choose"))))</f>
        <v>6377.95166015625</v>
      </c>
      <c r="J6" s="52">
        <f>IF($B$4="Upper Midscale",VLOOKUP(Tool!$B$2,'M2'!$A$4:W$125,16,FALSE),IF($B$4="Upscale/Upper Upscale",VLOOKUP($B$2,'M2'!$A$4:AE$125,24,FALSE),IF($B$4="Luxury",VLOOKUP($B$2,'M2'!$A$4:$AH$125,32,FALSE),IF($B$4="All",VLOOKUP($B$2,'M2'!$A$4:$AP$125,40,FALSE),"Choose"))))</f>
        <v>9088.7666015625</v>
      </c>
      <c r="K6" s="52">
        <f>IF($B$4="Upper Midscale",VLOOKUP(Tool!$B$2,'M2'!$A$4:X$125,17,FALSE),IF($B$4="Upscale/Upper Upscale",VLOOKUP($B$2,'M2'!$A$4:AF$125,25,FALSE),IF($B$4="Luxury",VLOOKUP($B$2,'M2'!$A$4:$AH$125,33,FALSE),IF($B$4="All",VLOOKUP($B$2,'M2'!$A$4:$AP$125,41,FALSE),"Choose"))))</f>
        <v>105021.9765625</v>
      </c>
      <c r="L6" s="53">
        <f>IF($B$4="Upper Midscale",VLOOKUP(Tool!$B$2,'M2'!$A$4:Y$125,18,FALSE),IF($B$4="Upscale/Upper Upscale",VLOOKUP($B$2,'M2'!$A$4:AG$125,26,FALSE),IF($B$4="Luxury",VLOOKUP($B$2,'M2'!$A$4:$AH$125,34,FALSE),IF($B$4="All",VLOOKUP($B$2,'M2'!$A$4:$AP$125,42,FALSE),"Choose"))))</f>
        <v>5419.2467307134784</v>
      </c>
    </row>
    <row r="7" spans="2:12" ht="42" thickBot="1" x14ac:dyDescent="0.35">
      <c r="B7" t="s">
        <v>422</v>
      </c>
      <c r="D7" s="41" t="s">
        <v>281</v>
      </c>
      <c r="E7" s="50">
        <f>IF($B$4="Upper Midscale",VLOOKUP(Tool!$B$2,'M3'!$A$4:R$125,11,FALSE),IF($B$4="Upscale/Upper Upscale",VLOOKUP($B$2,'M3'!$A$4:Z$125,19,FALSE),IF($B$4="Luxury",VLOOKUP($B$2,'M3'!$A$4:$AH$125,27,FALSE),IF($B$4="All",VLOOKUP($B$2,'M3'!$A$4:$AP$125,35,FALSE),"Choose"))))</f>
        <v>2404</v>
      </c>
      <c r="F7" s="60">
        <f>IF($B$4="Upper Midscale",VLOOKUP(Tool!$B$2,'M3'!$A$4:S$125,12,FALSE),IF($B$4="Upscale/Upper Upscale",VLOOKUP($B$2,'M3'!$A$4:AA$125,20,FALSE),IF($B$4="Luxury",VLOOKUP($B$2,'M3'!$A$4:$AH$125,28,FALSE),IF($B$4="All",VLOOKUP($B$2,'M3'!$A$4:$AP$125,36,FALSE),"Choose"))))</f>
        <v>6.4883952140808105</v>
      </c>
      <c r="G7" s="60">
        <f>IF($B$4="Upper Midscale",VLOOKUP(Tool!$B$2,'M3'!$A$4:T$125,13,FALSE),IF($B$4="Upscale/Upper Upscale",VLOOKUP($B$2,'M3'!$A$4:AB$125,21,FALSE),IF($B$4="Luxury",VLOOKUP($B$2,'M3'!$A$4:$AH$125,29,FALSE),IF($B$4="All",VLOOKUP($B$2,'M3'!$A$4:$AP$125,37,FALSE),"Choose"))))</f>
        <v>18.823196887969971</v>
      </c>
      <c r="H7" s="60">
        <f>IF($B$4="Upper Midscale",VLOOKUP(Tool!$B$2,'M3'!$A$4:U$125,14,FALSE),IF($B$4="Upscale/Upper Upscale",VLOOKUP($B$2,'M3'!$A$4:AC$125,22,FALSE),IF($B$4="Luxury",VLOOKUP($B$2,'M3'!$A$4:$AH$125,30,FALSE),IF($B$4="All",VLOOKUP($B$2,'M3'!$A$4:$AP$125,38,FALSE),"Choose"))))</f>
        <v>38.265855837185647</v>
      </c>
      <c r="I7" s="60">
        <f>IF($B$4="Upper Midscale",VLOOKUP(Tool!$B$2,'M3'!$A$4:V$125,15,FALSE),IF($B$4="Upscale/Upper Upscale",VLOOKUP($B$2,'M3'!$A$4:AD$125,23,FALSE),IF($B$4="Luxury",VLOOKUP($B$2,'M3'!$A$4:$AH$125,31,FALSE),IF($B$4="All",VLOOKUP($B$2,'M3'!$A$4:$AP$125,39,FALSE),"Choose"))))</f>
        <v>25.286568641662598</v>
      </c>
      <c r="J7" s="60">
        <f>IF($B$4="Upper Midscale",VLOOKUP(Tool!$B$2,'M3'!$A$4:W$125,16,FALSE),IF($B$4="Upscale/Upper Upscale",VLOOKUP($B$2,'M3'!$A$4:AE$125,24,FALSE),IF($B$4="Luxury",VLOOKUP($B$2,'M3'!$A$4:$AH$125,32,FALSE),IF($B$4="All",VLOOKUP($B$2,'M3'!$A$4:$AP$125,40,FALSE),"Choose"))))</f>
        <v>42.458240509033203</v>
      </c>
      <c r="K7" s="60">
        <f>IF($B$4="Upper Midscale",VLOOKUP(Tool!$B$2,'M3'!$A$4:X$125,17,FALSE),IF($B$4="Upscale/Upper Upscale",VLOOKUP($B$2,'M3'!$A$4:AF$125,25,FALSE),IF($B$4="Luxury",VLOOKUP($B$2,'M3'!$A$4:$AH$125,33,FALSE),IF($B$4="All",VLOOKUP($B$2,'M3'!$A$4:$AP$125,41,FALSE),"Choose"))))</f>
        <v>241.40681457519531</v>
      </c>
      <c r="L7" s="61">
        <f>IF($B$4="Upper Midscale",VLOOKUP(Tool!$B$2,'M3'!$A$4:Y$125,18,FALSE),IF($B$4="Upscale/Upper Upscale",VLOOKUP($B$2,'M3'!$A$4:AG$125,26,FALSE),IF($B$4="Luxury",VLOOKUP($B$2,'M3'!$A$4:$AH$125,34,FALSE),IF($B$4="All",VLOOKUP($B$2,'M3'!$A$4:$AP$125,42,FALSE),"Choose"))))</f>
        <v>35.152490731422859</v>
      </c>
    </row>
    <row r="8" spans="2:12" ht="42" thickBot="1" x14ac:dyDescent="0.35">
      <c r="B8" s="40" t="str">
        <f>VLOOKUP(B2,Geographies!$A$2:$C$122,3,FALSE)</f>
        <v>COUNTRY</v>
      </c>
      <c r="D8" s="43" t="s">
        <v>282</v>
      </c>
      <c r="E8" s="51">
        <f>IF($B$4="Upper Midscale",VLOOKUP(Tool!$B$2,'M4'!$A$4:R$125,11,FALSE),IF($B$4="Upscale/Upper Upscale",VLOOKUP($B$2,'M4'!$A$4:Z$125,19,FALSE),IF($B$4="Luxury",VLOOKUP($B$2,'M4'!$A$4:$AH$125,27,FALSE),IF($B$4="All",VLOOKUP($B$2,'M4'!$A$4:$AP$125,35,FALSE),"Choose"))))</f>
        <v>2309</v>
      </c>
      <c r="F8" s="62">
        <f>IF($B$4="Upper Midscale",VLOOKUP(Tool!$B$2,'M4'!$A$4:S$125,12,FALSE),IF($B$4="Upscale/Upper Upscale",VLOOKUP($B$2,'M4'!$A$4:AA$125,20,FALSE),IF($B$4="Luxury",VLOOKUP($B$2,'M4'!$A$4:$AH$125,28,FALSE),IF($B$4="All",VLOOKUP($B$2,'M4'!$A$4:$AP$125,36,FALSE),"Choose"))))</f>
        <v>25.328174591064453</v>
      </c>
      <c r="G8" s="62">
        <f>IF($B$4="Upper Midscale",VLOOKUP(Tool!$B$2,'M4'!$A$4:T$125,13,FALSE),IF($B$4="Upscale/Upper Upscale",VLOOKUP($B$2,'M4'!$A$4:AB$125,21,FALSE),IF($B$4="Luxury",VLOOKUP($B$2,'M4'!$A$4:$AH$125,29,FALSE),IF($B$4="All",VLOOKUP($B$2,'M4'!$A$4:$AP$125,37,FALSE),"Choose"))))</f>
        <v>82.192668914794922</v>
      </c>
      <c r="H8" s="62">
        <f>IF($B$4="Upper Midscale",VLOOKUP(Tool!$B$2,'M4'!$A$4:U$125,14,FALSE),IF($B$4="Upscale/Upper Upscale",VLOOKUP($B$2,'M4'!$A$4:AC$125,22,FALSE),IF($B$4="Luxury",VLOOKUP($B$2,'M4'!$A$4:$AH$125,30,FALSE),IF($B$4="All",VLOOKUP($B$2,'M4'!$A$4:$AP$125,38,FALSE),"Choose"))))</f>
        <v>118.62597301131257</v>
      </c>
      <c r="I8" s="62">
        <f>IF($B$4="Upper Midscale",VLOOKUP(Tool!$B$2,'M4'!$A$4:V$125,15,FALSE),IF($B$4="Upscale/Upper Upscale",VLOOKUP($B$2,'M4'!$A$4:AD$125,23,FALSE),IF($B$4="Luxury",VLOOKUP($B$2,'M4'!$A$4:$AH$125,31,FALSE),IF($B$4="All",VLOOKUP($B$2,'M4'!$A$4:$AP$125,39,FALSE),"Choose"))))</f>
        <v>109.60432434082031</v>
      </c>
      <c r="J8" s="62">
        <f>IF($B$4="Upper Midscale",VLOOKUP(Tool!$B$2,'M4'!$A$4:W$125,16,FALSE),IF($B$4="Upscale/Upper Upscale",VLOOKUP($B$2,'M4'!$A$4:AE$125,24,FALSE),IF($B$4="Luxury",VLOOKUP($B$2,'M4'!$A$4:$AH$125,32,FALSE),IF($B$4="All",VLOOKUP($B$2,'M4'!$A$4:$AP$125,40,FALSE),"Choose"))))</f>
        <v>141.4412841796875</v>
      </c>
      <c r="K8" s="62">
        <f>IF($B$4="Upper Midscale",VLOOKUP(Tool!$B$2,'M4'!$A$4:X$125,17,FALSE),IF($B$4="Upscale/Upper Upscale",VLOOKUP($B$2,'M4'!$A$4:AF$125,25,FALSE),IF($B$4="Luxury",VLOOKUP($B$2,'M4'!$A$4:$AH$125,33,FALSE),IF($B$4="All",VLOOKUP($B$2,'M4'!$A$4:$AP$125,41,FALSE),"Choose"))))</f>
        <v>546.9256591796875</v>
      </c>
      <c r="L8" s="63">
        <f>IF($B$4="Upper Midscale",VLOOKUP(Tool!$B$2,'M4'!$A$4:Y$125,18,FALSE),IF($B$4="Upscale/Upper Upscale",VLOOKUP($B$2,'M4'!$A$4:AG$125,26,FALSE),IF($B$4="Luxury",VLOOKUP($B$2,'M4'!$A$4:$AH$125,34,FALSE),IF($B$4="All",VLOOKUP($B$2,'M4'!$A$4:$AP$125,42,FALSE),"Choose"))))</f>
        <v>55.19948209520318</v>
      </c>
    </row>
    <row r="9" spans="2:12" ht="28.2" thickBot="1" x14ac:dyDescent="0.35">
      <c r="D9" s="41" t="s">
        <v>288</v>
      </c>
      <c r="E9" s="50">
        <f>IF($B$4="Upper Midscale",VLOOKUP(Tool!$B$2,M4a!$A$4:R$125,11,FALSE),IF($B$4="Upscale/Upper Upscale",VLOOKUP($B$2,M4a!$A$4:Z$125,19,FALSE),IF($B$4="Luxury",VLOOKUP($B$2,M4a!$A$4:$AH$125,27,FALSE),IF($B$4="All",VLOOKUP($B$2,M4a!$A$4:$AP$125,35,FALSE),"Choose"))))</f>
        <v>2309</v>
      </c>
      <c r="F9" s="60">
        <f>IF($B$4="Upper Midscale",VLOOKUP(Tool!$B$2,M4a!$A$4:S$125,12,FALSE),IF($B$4="Upscale/Upper Upscale",VLOOKUP($B$2,M4a!$A$4:AA$125,20,FALSE),IF($B$4="Luxury",VLOOKUP($B$2,M4a!$A$4:$AH$125,28,FALSE),IF($B$4="All",VLOOKUP($B$2,M4a!$A$4:$AP$125,36,FALSE),"Choose"))))</f>
        <v>2.3530666943268197</v>
      </c>
      <c r="G9" s="60">
        <f>IF($B$4="Upper Midscale",VLOOKUP(Tool!$B$2,M4a!$A$4:T$125,13,FALSE),IF($B$4="Upscale/Upper Upscale",VLOOKUP($B$2,M4a!$A$4:AB$125,21,FALSE),IF($B$4="Luxury",VLOOKUP($B$2,M4a!$A$4:$AH$125,29,FALSE),IF($B$4="All",VLOOKUP($B$2,M4a!$A$4:$AP$125,37,FALSE),"Choose"))))</f>
        <v>7.6359561975487438</v>
      </c>
      <c r="H9" s="60">
        <f>IF($B$4="Upper Midscale",VLOOKUP(Tool!$B$2,M4a!$A$4:U$125,14,FALSE),IF($B$4="Upscale/Upper Upscale",VLOOKUP($B$2,M4a!$A$4:AC$125,22,FALSE),IF($B$4="Luxury",VLOOKUP($B$2,M4a!$A$4:$AH$125,30,FALSE),IF($B$4="All",VLOOKUP($B$2,M4a!$A$4:$AP$125,38,FALSE),"Choose"))))</f>
        <v>11.020724180948594</v>
      </c>
      <c r="I9" s="60">
        <f>IF($B$4="Upper Midscale",VLOOKUP(Tool!$B$2,M4a!$A$4:V$125,15,FALSE),IF($B$4="Upscale/Upper Upscale",VLOOKUP($B$2,M4a!$A$4:AD$125,23,FALSE),IF($B$4="Luxury",VLOOKUP($B$2,M4a!$A$4:$AH$125,31,FALSE),IF($B$4="All",VLOOKUP($B$2,M4a!$A$4:$AP$125,39,FALSE),"Choose"))))</f>
        <v>10.182584782543531</v>
      </c>
      <c r="J9" s="60">
        <f>IF($B$4="Upper Midscale",VLOOKUP(Tool!$B$2,M4a!$A$4:W$125,16,FALSE),IF($B$4="Upscale/Upper Upscale",VLOOKUP($B$2,M4a!$A$4:AE$125,24,FALSE),IF($B$4="Luxury",VLOOKUP($B$2,M4a!$A$4:$AH$125,32,FALSE),IF($B$4="All",VLOOKUP($B$2,M4a!$A$4:$AP$125,40,FALSE),"Choose"))))</f>
        <v>13.140337998280131</v>
      </c>
      <c r="K9" s="60">
        <f>IF($B$4="Upper Midscale",VLOOKUP(Tool!$B$2,M4a!$A$4:X$125,17,FALSE),IF($B$4="Upscale/Upper Upscale",VLOOKUP($B$2,M4a!$A$4:AF$125,25,FALSE),IF($B$4="Luxury",VLOOKUP($B$2,M4a!$A$4:$AH$125,33,FALSE),IF($B$4="All",VLOOKUP($B$2,M4a!$A$4:$AP$125,41,FALSE),"Choose"))))</f>
        <v>50.811105563939421</v>
      </c>
      <c r="L9" s="61">
        <f>IF($B$4="Upper Midscale",VLOOKUP(Tool!$B$2,M4a!$A$4:Y$125,18,FALSE),IF($B$4="Upscale/Upper Upscale",VLOOKUP($B$2,M4a!$A$4:AG$125,26,FALSE),IF($B$4="Luxury",VLOOKUP($B$2,M4a!$A$4:$AH$125,34,FALSE),IF($B$4="All",VLOOKUP($B$2,M4a!$A$4:$AP$125,42,FALSE),"Choose"))))</f>
        <v>55.19948209520318</v>
      </c>
    </row>
    <row r="10" spans="2:12" ht="28.2" thickBot="1" x14ac:dyDescent="0.35">
      <c r="D10" s="43" t="s">
        <v>283</v>
      </c>
      <c r="E10" s="51">
        <f>IF($B$4="Upper Midscale",VLOOKUP(Tool!$B$2,'M5'!$A$4:R$125,11,FALSE),IF($B$4="Upscale/Upper Upscale",VLOOKUP($B$2,'M5'!$A$4:Z$125,19,FALSE),IF($B$4="Luxury",VLOOKUP($B$2,'M5'!$A$4:$AH$125,27,FALSE),IF($B$4="All",VLOOKUP($B$2,'M5'!$A$4:$AP$125,35,FALSE),"Choose"))))</f>
        <v>2404</v>
      </c>
      <c r="F10" s="62">
        <f>IF($B$4="Upper Midscale",VLOOKUP(Tool!$B$2,'M5'!$A$4:S$125,12,FALSE),IF($B$4="Upscale/Upper Upscale",VLOOKUP($B$2,'M5'!$A$4:AA$125,20,FALSE),IF($B$4="Luxury",VLOOKUP($B$2,'M5'!$A$4:$AH$125,28,FALSE),IF($B$4="All",VLOOKUP($B$2,'M5'!$A$4:$AP$125,36,FALSE),"Choose"))))</f>
        <v>25.435644149780273</v>
      </c>
      <c r="G10" s="62">
        <f>IF($B$4="Upper Midscale",VLOOKUP(Tool!$B$2,'M5'!$A$4:T$125,13,FALSE),IF($B$4="Upscale/Upper Upscale",VLOOKUP($B$2,'M5'!$A$4:AB$125,21,FALSE),IF($B$4="Luxury",VLOOKUP($B$2,'M5'!$A$4:$AH$125,29,FALSE),IF($B$4="All",VLOOKUP($B$2,'M5'!$A$4:$AP$125,37,FALSE),"Choose"))))</f>
        <v>48.470978736877441</v>
      </c>
      <c r="H10" s="62">
        <f>IF($B$4="Upper Midscale",VLOOKUP(Tool!$B$2,'M5'!$A$4:U$125,14,FALSE),IF($B$4="Upscale/Upper Upscale",VLOOKUP($B$2,'M5'!$A$4:AC$125,22,FALSE),IF($B$4="Luxury",VLOOKUP($B$2,'M5'!$A$4:$AH$125,30,FALSE),IF($B$4="All",VLOOKUP($B$2,'M5'!$A$4:$AP$125,38,FALSE),"Choose"))))</f>
        <v>126.52400158487025</v>
      </c>
      <c r="I10" s="62">
        <f>IF($B$4="Upper Midscale",VLOOKUP(Tool!$B$2,'M5'!$A$4:V$125,15,FALSE),IF($B$4="Upscale/Upper Upscale",VLOOKUP($B$2,'M5'!$A$4:AD$125,23,FALSE),IF($B$4="Luxury",VLOOKUP($B$2,'M5'!$A$4:$AH$125,31,FALSE),IF($B$4="All",VLOOKUP($B$2,'M5'!$A$4:$AP$125,39,FALSE),"Choose"))))</f>
        <v>63.262649536132813</v>
      </c>
      <c r="J10" s="62">
        <f>IF($B$4="Upper Midscale",VLOOKUP(Tool!$B$2,'M5'!$A$4:W$125,16,FALSE),IF($B$4="Upscale/Upper Upscale",VLOOKUP($B$2,'M5'!$A$4:AE$125,24,FALSE),IF($B$4="Luxury",VLOOKUP($B$2,'M5'!$A$4:$AH$125,32,FALSE),IF($B$4="All",VLOOKUP($B$2,'M5'!$A$4:$AP$125,40,FALSE),"Choose"))))</f>
        <v>107.3321361541748</v>
      </c>
      <c r="K10" s="62">
        <f>IF($B$4="Upper Midscale",VLOOKUP(Tool!$B$2,'M5'!$A$4:X$125,17,FALSE),IF($B$4="Upscale/Upper Upscale",VLOOKUP($B$2,'M5'!$A$4:AF$125,25,FALSE),IF($B$4="Luxury",VLOOKUP($B$2,'M5'!$A$4:$AH$125,33,FALSE),IF($B$4="All",VLOOKUP($B$2,'M5'!$A$4:$AP$125,41,FALSE),"Choose"))))</f>
        <v>1221.501953125</v>
      </c>
      <c r="L10" s="63">
        <f>IF($B$4="Upper Midscale",VLOOKUP(Tool!$B$2,'M5'!$A$4:Y$125,18,FALSE),IF($B$4="Upscale/Upper Upscale",VLOOKUP($B$2,'M5'!$A$4:AG$125,26,FALSE),IF($B$4="Luxury",VLOOKUP($B$2,'M5'!$A$4:$AH$125,34,FALSE),IF($B$4="All",VLOOKUP($B$2,'M5'!$A$4:$AP$125,42,FALSE),"Choose"))))</f>
        <v>176.49400583698346</v>
      </c>
    </row>
    <row r="11" spans="2:12" ht="28.2" thickBot="1" x14ac:dyDescent="0.35">
      <c r="D11" s="41" t="s">
        <v>284</v>
      </c>
      <c r="E11" s="50">
        <f>IF($B$4="Upper Midscale",VLOOKUP(Tool!$B$2,'M6'!$A$4:R$125,11,FALSE),IF($B$4="Upscale/Upper Upscale",VLOOKUP($B$2,'M6'!$A$4:Z$125,19,FALSE),IF($B$4="Luxury",VLOOKUP($B$2,'M6'!$A$4:$AH$125,27,FALSE),IF($B$4="All",VLOOKUP($B$2,'M6'!$A$4:$AP$125,35,FALSE),"Choose"))))</f>
        <v>2309</v>
      </c>
      <c r="F11" s="60">
        <f>IF($B$4="Upper Midscale",VLOOKUP(Tool!$B$2,'M6'!$A$4:S$125,12,FALSE),IF($B$4="Upscale/Upper Upscale",VLOOKUP($B$2,'M6'!$A$4:AA$125,20,FALSE),IF($B$4="Luxury",VLOOKUP($B$2,'M6'!$A$4:$AH$125,28,FALSE),IF($B$4="All",VLOOKUP($B$2,'M6'!$A$4:$AP$125,36,FALSE),"Choose"))))</f>
        <v>85.601478576660156</v>
      </c>
      <c r="G11" s="60">
        <f>IF($B$4="Upper Midscale",VLOOKUP(Tool!$B$2,'M6'!$A$4:T$125,13,FALSE),IF($B$4="Upscale/Upper Upscale",VLOOKUP($B$2,'M6'!$A$4:AB$125,21,FALSE),IF($B$4="Luxury",VLOOKUP($B$2,'M6'!$A$4:$AH$125,29,FALSE),IF($B$4="All",VLOOKUP($B$2,'M6'!$A$4:$AP$125,37,FALSE),"Choose"))))</f>
        <v>224.16158294677734</v>
      </c>
      <c r="H11" s="60">
        <f>IF($B$4="Upper Midscale",VLOOKUP(Tool!$B$2,'M6'!$A$4:U$125,14,FALSE),IF($B$4="Upscale/Upper Upscale",VLOOKUP($B$2,'M6'!$A$4:AC$125,22,FALSE),IF($B$4="Luxury",VLOOKUP($B$2,'M6'!$A$4:$AH$125,30,FALSE),IF($B$4="All",VLOOKUP($B$2,'M6'!$A$4:$AP$125,38,FALSE),"Choose"))))</f>
        <v>309.35713727776755</v>
      </c>
      <c r="I11" s="60">
        <f>IF($B$4="Upper Midscale",VLOOKUP(Tool!$B$2,'M6'!$A$4:V$125,15,FALSE),IF($B$4="Upscale/Upper Upscale",VLOOKUP($B$2,'M6'!$A$4:AD$125,23,FALSE),IF($B$4="Luxury",VLOOKUP($B$2,'M6'!$A$4:$AH$125,31,FALSE),IF($B$4="All",VLOOKUP($B$2,'M6'!$A$4:$AP$125,39,FALSE),"Choose"))))</f>
        <v>268.49526977539062</v>
      </c>
      <c r="J11" s="60">
        <f>IF($B$4="Upper Midscale",VLOOKUP(Tool!$B$2,'M6'!$A$4:W$125,16,FALSE),IF($B$4="Upscale/Upper Upscale",VLOOKUP($B$2,'M6'!$A$4:AE$125,24,FALSE),IF($B$4="Luxury",VLOOKUP($B$2,'M6'!$A$4:$AH$125,32,FALSE),IF($B$4="All",VLOOKUP($B$2,'M6'!$A$4:$AP$125,40,FALSE),"Choose"))))</f>
        <v>348.59199523925781</v>
      </c>
      <c r="K11" s="60">
        <f>IF($B$4="Upper Midscale",VLOOKUP(Tool!$B$2,'M6'!$A$4:X$125,17,FALSE),IF($B$4="Upscale/Upper Upscale",VLOOKUP($B$2,'M6'!$A$4:AF$125,25,FALSE),IF($B$4="Luxury",VLOOKUP($B$2,'M6'!$A$4:$AH$125,33,FALSE),IF($B$4="All",VLOOKUP($B$2,'M6'!$A$4:$AP$125,41,FALSE),"Choose"))))</f>
        <v>1493.6741943359375</v>
      </c>
      <c r="L11" s="61">
        <f>IF($B$4="Upper Midscale",VLOOKUP(Tool!$B$2,'M6'!$A$4:Y$125,18,FALSE),IF($B$4="Upscale/Upper Upscale",VLOOKUP($B$2,'M6'!$A$4:AG$125,26,FALSE),IF($B$4="Luxury",VLOOKUP($B$2,'M6'!$A$4:$AH$125,34,FALSE),IF($B$4="All",VLOOKUP($B$2,'M6'!$A$4:$AP$125,42,FALSE),"Choose"))))</f>
        <v>152.45629669543752</v>
      </c>
    </row>
    <row r="12" spans="2:12" ht="28.2" thickBot="1" x14ac:dyDescent="0.35">
      <c r="D12" s="43" t="s">
        <v>289</v>
      </c>
      <c r="E12" s="51">
        <f>IF($B$4="Upper Midscale",VLOOKUP(Tool!$B$2,M6a!$A$4:R$125,11,FALSE),IF($B$4="Upscale/Upper Upscale",VLOOKUP($B$2,M6a!$A$4:Z$125,19,FALSE),IF($B$4="Luxury",VLOOKUP($B$2,M6a!$A$4:$AH$125,27,FALSE),IF($B$4="All",VLOOKUP($B$2,M6a!$A$4:$AP$125,35,FALSE),"Choose"))))</f>
        <v>2309</v>
      </c>
      <c r="F12" s="62">
        <f>IF($B$4="Upper Midscale",VLOOKUP(Tool!$B$2,M6a!$A$4:S$125,12,FALSE),IF($B$4="Upscale/Upper Upscale",VLOOKUP($B$2,M6a!$A$4:AA$125,20,FALSE),IF($B$4="Luxury",VLOOKUP($B$2,M6a!$A$4:$AH$125,28,FALSE),IF($B$4="All",VLOOKUP($B$2,M6a!$A$4:$AP$125,36,FALSE),"Choose"))))</f>
        <v>7.9526452843913598</v>
      </c>
      <c r="G12" s="62">
        <f>IF($B$4="Upper Midscale",VLOOKUP(Tool!$B$2,M6a!$A$4:T$125,13,FALSE),IF($B$4="Upscale/Upper Upscale",VLOOKUP($B$2,M6a!$A$4:AB$125,21,FALSE),IF($B$4="Luxury",VLOOKUP($B$2,M6a!$A$4:$AH$125,29,FALSE),IF($B$4="All",VLOOKUP($B$2,M6a!$A$4:$AP$125,37,FALSE),"Choose"))))</f>
        <v>20.825312660539151</v>
      </c>
      <c r="H12" s="62">
        <f>IF($B$4="Upper Midscale",VLOOKUP(Tool!$B$2,M6a!$A$4:U$125,14,FALSE),IF($B$4="Upscale/Upper Upscale",VLOOKUP($B$2,M6a!$A$4:AC$125,22,FALSE),IF($B$4="Luxury",VLOOKUP($B$2,M6a!$A$4:$AH$125,30,FALSE),IF($B$4="All",VLOOKUP($B$2,M6a!$A$4:$AP$125,38,FALSE),"Choose"))))</f>
        <v>28.740246312002856</v>
      </c>
      <c r="I12" s="62">
        <f>IF($B$4="Upper Midscale",VLOOKUP(Tool!$B$2,M6a!$A$4:V$125,15,FALSE),IF($B$4="Upscale/Upper Upscale",VLOOKUP($B$2,M6a!$A$4:AD$125,23,FALSE),IF($B$4="Luxury",VLOOKUP($B$2,M6a!$A$4:$AH$125,31,FALSE),IF($B$4="All",VLOOKUP($B$2,M6a!$A$4:$AP$125,39,FALSE),"Choose"))))</f>
        <v>24.944050927209528</v>
      </c>
      <c r="J12" s="62">
        <f>IF($B$4="Upper Midscale",VLOOKUP(Tool!$B$2,M6a!$A$4:W$125,16,FALSE),IF($B$4="Upscale/Upper Upscale",VLOOKUP($B$2,M6a!$A$4:AE$125,24,FALSE),IF($B$4="Luxury",VLOOKUP($B$2,M6a!$A$4:$AH$125,32,FALSE),IF($B$4="All",VLOOKUP($B$2,M6a!$A$4:$AP$125,40,FALSE),"Choose"))))</f>
        <v>32.385287418060166</v>
      </c>
      <c r="K12" s="62">
        <f>IF($B$4="Upper Midscale",VLOOKUP(Tool!$B$2,M6a!$A$4:X$125,17,FALSE),IF($B$4="Upscale/Upper Upscale",VLOOKUP($B$2,M6a!$A$4:AF$125,25,FALSE),IF($B$4="Luxury",VLOOKUP($B$2,M6a!$A$4:$AH$125,33,FALSE),IF($B$4="All",VLOOKUP($B$2,M6a!$A$4:$AP$125,41,FALSE),"Choose"))))</f>
        <v>138.7670077142985</v>
      </c>
      <c r="L12" s="63">
        <f>IF($B$4="Upper Midscale",VLOOKUP(Tool!$B$2,M6a!$A$4:Y$125,18,FALSE),IF($B$4="Upscale/Upper Upscale",VLOOKUP($B$2,M6a!$A$4:AG$125,26,FALSE),IF($B$4="Luxury",VLOOKUP($B$2,M6a!$A$4:$AH$125,34,FALSE),IF($B$4="All",VLOOKUP($B$2,M6a!$A$4:$AP$125,42,FALSE),"Choose"))))</f>
        <v>152.45629669543752</v>
      </c>
    </row>
    <row r="13" spans="2:12" ht="28.2" thickBot="1" x14ac:dyDescent="0.35">
      <c r="C13" s="37"/>
      <c r="D13" s="42" t="s">
        <v>285</v>
      </c>
      <c r="E13" s="54">
        <f>IF($B$4="Upper Midscale",VLOOKUP(Tool!$B$2,'M7'!$A$4:R$125,11,FALSE),IF($B$4="Upscale/Upper Upscale",VLOOKUP($B$2,'M7'!$A$4:Z$125,19,FALSE),IF($B$4="Luxury",VLOOKUP($B$2,'M7'!$A$4:$AH$125,27,FALSE),IF($B$4="All",VLOOKUP($B$2,'M7'!$A$4:$AP$125,35,FALSE),"Choose"))))</f>
        <v>1614</v>
      </c>
      <c r="F13" s="64">
        <f>IF($B$4="Upper Midscale",VLOOKUP(Tool!$B$2,'M7'!$A$4:S$125,12,FALSE),IF($B$4="Upscale/Upper Upscale",VLOOKUP($B$2,'M7'!$A$4:AA$125,20,FALSE),IF($B$4="Luxury",VLOOKUP($B$2,'M7'!$A$4:$AH$125,28,FALSE),IF($B$4="All",VLOOKUP($B$2,'M7'!$A$4:$AP$125,36,FALSE),"Choose"))))</f>
        <v>9.087275080798294E-3</v>
      </c>
      <c r="G13" s="64">
        <f>IF($B$4="Upper Midscale",VLOOKUP(Tool!$B$2,'M7'!$A$4:T$125,13,FALSE),IF($B$4="Upscale/Upper Upscale",VLOOKUP($B$2,'M7'!$A$4:AB$125,21,FALSE),IF($B$4="Luxury",VLOOKUP($B$2,'M7'!$A$4:$AH$125,29,FALSE),IF($B$4="All",VLOOKUP($B$2,'M7'!$A$4:$AP$125,37,FALSE),"Choose"))))</f>
        <v>2.3342696095586268E-2</v>
      </c>
      <c r="H13" s="64">
        <f>IF($B$4="Upper Midscale",VLOOKUP(Tool!$B$2,'M7'!$A$4:U$125,14,FALSE),IF($B$4="Upscale/Upper Upscale",VLOOKUP($B$2,'M7'!$A$4:AC$125,22,FALSE),IF($B$4="Luxury",VLOOKUP($B$2,'M7'!$A$4:$AH$125,30,FALSE),IF($B$4="All",VLOOKUP($B$2,'M7'!$A$4:$AP$125,38,FALSE),"Choose"))))</f>
        <v>3.365619074413962E-2</v>
      </c>
      <c r="I13" s="64">
        <f>IF($B$4="Upper Midscale",VLOOKUP(Tool!$B$2,'M7'!$A$4:V$125,15,FALSE),IF($B$4="Upscale/Upper Upscale",VLOOKUP($B$2,'M7'!$A$4:AD$125,23,FALSE),IF($B$4="Luxury",VLOOKUP($B$2,'M7'!$A$4:$AH$125,31,FALSE),IF($B$4="All",VLOOKUP($B$2,'M7'!$A$4:$AP$125,39,FALSE),"Choose"))))</f>
        <v>3.12124591641714E-2</v>
      </c>
      <c r="J13" s="64">
        <f>IF($B$4="Upper Midscale",VLOOKUP(Tool!$B$2,'M7'!$A$4:W$125,16,FALSE),IF($B$4="Upscale/Upper Upscale",VLOOKUP($B$2,'M7'!$A$4:AE$125,24,FALSE),IF($B$4="Luxury",VLOOKUP($B$2,'M7'!$A$4:$AH$125,32,FALSE),IF($B$4="All",VLOOKUP($B$2,'M7'!$A$4:$AP$125,40,FALSE),"Choose"))))</f>
        <v>4.026493442722575E-2</v>
      </c>
      <c r="K13" s="64">
        <f>IF($B$4="Upper Midscale",VLOOKUP(Tool!$B$2,'M7'!$A$4:X$125,17,FALSE),IF($B$4="Upscale/Upper Upscale",VLOOKUP($B$2,'M7'!$A$4:AF$125,25,FALSE),IF($B$4="Luxury",VLOOKUP($B$2,'M7'!$A$4:$AH$125,33,FALSE),IF($B$4="All",VLOOKUP($B$2,'M7'!$A$4:$AP$125,41,FALSE),"Choose"))))</f>
        <v>0.14953559623276547</v>
      </c>
      <c r="L13" s="65">
        <f>IF($B$4="Upper Midscale",VLOOKUP(Tool!$B$2,'M7'!$A$4:Y$125,18,FALSE),IF($B$4="Upscale/Upper Upscale",VLOOKUP($B$2,'M7'!$A$4:AG$125,26,FALSE),IF($B$4="Luxury",VLOOKUP($B$2,'M7'!$A$4:$AH$125,34,FALSE),IF($B$4="All",VLOOKUP($B$2,'M7'!$A$4:$AP$125,42,FALSE),"Choose"))))</f>
        <v>1.5035188811396191E-2</v>
      </c>
    </row>
    <row r="14" spans="2:12" ht="28.2" thickBot="1" x14ac:dyDescent="0.35">
      <c r="D14" s="43" t="s">
        <v>286</v>
      </c>
      <c r="E14" s="51">
        <f>IF($B$4="Upper Midscale",VLOOKUP(Tool!$B$2,'M8'!$A$4:R$125,11,FALSE),IF($B$4="Upscale/Upper Upscale",VLOOKUP($B$2,'M8'!$A$4:Z$125,19,FALSE),IF($B$4="Luxury",VLOOKUP($B$2,'M8'!$A$4:$AH$125,27,FALSE),IF($B$4="All",VLOOKUP($B$2,'M8'!$A$4:$AP$125,35,FALSE),"Choose"))))</f>
        <v>2109</v>
      </c>
      <c r="F14" s="62">
        <f>IF($B$4="Upper Midscale",VLOOKUP(Tool!$B$2,'M8'!$A$4:S$125,12,FALSE),IF($B$4="Upscale/Upper Upscale",VLOOKUP($B$2,'M8'!$A$4:AA$125,20,FALSE),IF($B$4="Luxury",VLOOKUP($B$2,'M8'!$A$4:$AH$125,28,FALSE),IF($B$4="All",VLOOKUP($B$2,'M8'!$A$4:$AP$125,36,FALSE),"Choose"))))</f>
        <v>47.237239866234432</v>
      </c>
      <c r="G14" s="62">
        <f>IF($B$4="Upper Midscale",VLOOKUP(Tool!$B$2,'M8'!$A$4:T$125,13,FALSE),IF($B$4="Upscale/Upper Upscale",VLOOKUP($B$2,'M8'!$A$4:AB$125,21,FALSE),IF($B$4="Luxury",VLOOKUP($B$2,'M8'!$A$4:$AH$125,29,FALSE),IF($B$4="All",VLOOKUP($B$2,'M8'!$A$4:$AP$125,37,FALSE),"Choose"))))</f>
        <v>410.17741341277531</v>
      </c>
      <c r="H14" s="62">
        <f>IF($B$4="Upper Midscale",VLOOKUP(Tool!$B$2,'M8'!$A$4:U$125,14,FALSE),IF($B$4="Upscale/Upper Upscale",VLOOKUP($B$2,'M8'!$A$4:AC$125,22,FALSE),IF($B$4="Luxury",VLOOKUP($B$2,'M8'!$A$4:$AH$125,30,FALSE),IF($B$4="All",VLOOKUP($B$2,'M8'!$A$4:$AP$125,38,FALSE),"Choose"))))</f>
        <v>626.92435443246916</v>
      </c>
      <c r="I14" s="62">
        <f>IF($B$4="Upper Midscale",VLOOKUP(Tool!$B$2,'M8'!$A$4:V$125,15,FALSE),IF($B$4="Upscale/Upper Upscale",VLOOKUP($B$2,'M8'!$A$4:AD$125,23,FALSE),IF($B$4="Luxury",VLOOKUP($B$2,'M8'!$A$4:$AH$125,31,FALSE),IF($B$4="All",VLOOKUP($B$2,'M8'!$A$4:$AP$125,39,FALSE),"Choose"))))</f>
        <v>509.96821218765433</v>
      </c>
      <c r="J14" s="62">
        <f>IF($B$4="Upper Midscale",VLOOKUP(Tool!$B$2,'M8'!$A$4:W$125,16,FALSE),IF($B$4="Upscale/Upper Upscale",VLOOKUP($B$2,'M8'!$A$4:AE$125,24,FALSE),IF($B$4="Luxury",VLOOKUP($B$2,'M8'!$A$4:$AH$125,32,FALSE),IF($B$4="All",VLOOKUP($B$2,'M8'!$A$4:$AP$125,40,FALSE),"Choose"))))</f>
        <v>670.2169606440392</v>
      </c>
      <c r="K14" s="62">
        <f>IF($B$4="Upper Midscale",VLOOKUP(Tool!$B$2,'M8'!$A$4:X$125,17,FALSE),IF($B$4="Upscale/Upper Upscale",VLOOKUP($B$2,'M8'!$A$4:AF$125,25,FALSE),IF($B$4="Luxury",VLOOKUP($B$2,'M8'!$A$4:$AH$125,33,FALSE),IF($B$4="All",VLOOKUP($B$2,'M8'!$A$4:$AP$125,41,FALSE),"Choose"))))</f>
        <v>10833.187591508547</v>
      </c>
      <c r="L14" s="63">
        <f>IF($B$4="Upper Midscale",VLOOKUP(Tool!$B$2,'M8'!$A$4:Y$125,18,FALSE),IF($B$4="Upscale/Upper Upscale",VLOOKUP($B$2,'M8'!$A$4:AG$125,26,FALSE),IF($B$4="Luxury",VLOOKUP($B$2,'M8'!$A$4:$AH$125,34,FALSE),IF($B$4="All",VLOOKUP($B$2,'M8'!$A$4:$AP$125,42,FALSE),"Choose"))))</f>
        <v>580.43885987359329</v>
      </c>
    </row>
    <row r="15" spans="2:12" ht="28.2" thickBot="1" x14ac:dyDescent="0.35">
      <c r="B15" s="37"/>
      <c r="C15" s="37"/>
      <c r="D15" s="42" t="s">
        <v>287</v>
      </c>
      <c r="E15" s="54">
        <f>IF($B$4="Upper Midscale",VLOOKUP(Tool!$B$2,'M9'!$A$4:R$125,11,FALSE),IF($B$4="Upscale/Upper Upscale",VLOOKUP($B$2,'M9'!$A$4:Z$125,19,FALSE),IF($B$4="Luxury",VLOOKUP($B$2,'M9'!$A$4:$AH$125,27,FALSE),IF($B$4="All",VLOOKUP($B$2,'M9'!$A$4:$AP$125,35,FALSE),"Choose"))))</f>
        <v>2141</v>
      </c>
      <c r="F15" s="55">
        <f>IF($B$4="Upper Midscale",VLOOKUP(Tool!$B$2,'M9'!$A$4:S$125,12,FALSE),IF($B$4="Upscale/Upper Upscale",VLOOKUP($B$2,'M9'!$A$4:AA$125,20,FALSE),IF($B$4="Luxury",VLOOKUP($B$2,'M9'!$A$4:$AH$125,28,FALSE),IF($B$4="All",VLOOKUP($B$2,'M9'!$A$4:$AP$125,36,FALSE),"Choose"))))</f>
        <v>107.88756814074704</v>
      </c>
      <c r="G15" s="55">
        <f>IF($B$4="Upper Midscale",VLOOKUP(Tool!$B$2,'M9'!$A$4:T$125,13,FALSE),IF($B$4="Upscale/Upper Upscale",VLOOKUP($B$2,'M9'!$A$4:AB$125,21,FALSE),IF($B$4="Luxury",VLOOKUP($B$2,'M9'!$A$4:$AH$125,29,FALSE),IF($B$4="All",VLOOKUP($B$2,'M9'!$A$4:$AP$125,37,FALSE),"Choose"))))</f>
        <v>1787.9671411970153</v>
      </c>
      <c r="H15" s="55">
        <f>IF($B$4="Upper Midscale",VLOOKUP(Tool!$B$2,'M9'!$A$4:U$125,14,FALSE),IF($B$4="Upscale/Upper Upscale",VLOOKUP($B$2,'M9'!$A$4:AC$125,22,FALSE),IF($B$4="Luxury",VLOOKUP($B$2,'M9'!$A$4:$AH$125,30,FALSE),IF($B$4="All",VLOOKUP($B$2,'M9'!$A$4:$AP$125,38,FALSE),"Choose"))))</f>
        <v>2489.7354262356585</v>
      </c>
      <c r="I15" s="55">
        <f>IF($B$4="Upper Midscale",VLOOKUP(Tool!$B$2,'M9'!$A$4:V$125,15,FALSE),IF($B$4="Upscale/Upper Upscale",VLOOKUP($B$2,'M9'!$A$4:AD$125,23,FALSE),IF($B$4="Luxury",VLOOKUP($B$2,'M9'!$A$4:$AH$125,31,FALSE),IF($B$4="All",VLOOKUP($B$2,'M9'!$A$4:$AP$125,39,FALSE),"Choose"))))</f>
        <v>2292.5228511626315</v>
      </c>
      <c r="J15" s="55">
        <f>IF($B$4="Upper Midscale",VLOOKUP(Tool!$B$2,'M9'!$A$4:W$125,16,FALSE),IF($B$4="Upscale/Upper Upscale",VLOOKUP($B$2,'M9'!$A$4:AE$125,24,FALSE),IF($B$4="Luxury",VLOOKUP($B$2,'M9'!$A$4:$AH$125,32,FALSE),IF($B$4="All",VLOOKUP($B$2,'M9'!$A$4:$AP$125,40,FALSE),"Choose"))))</f>
        <v>2917.7210148495228</v>
      </c>
      <c r="K15" s="55">
        <f>IF($B$4="Upper Midscale",VLOOKUP(Tool!$B$2,'M9'!$A$4:X$125,17,FALSE),IF($B$4="Upscale/Upper Upscale",VLOOKUP($B$2,'M9'!$A$4:AF$125,25,FALSE),IF($B$4="Luxury",VLOOKUP($B$2,'M9'!$A$4:$AH$125,33,FALSE),IF($B$4="All",VLOOKUP($B$2,'M9'!$A$4:$AP$125,41,FALSE),"Choose"))))</f>
        <v>14662.371772061131</v>
      </c>
      <c r="L15" s="56">
        <f>IF($B$4="Upper Midscale",VLOOKUP(Tool!$B$2,'M9'!$A$4:Y$125,18,FALSE),IF($B$4="Upscale/Upper Upscale",VLOOKUP($B$2,'M9'!$A$4:AG$125,26,FALSE),IF($B$4="Luxury",VLOOKUP($B$2,'M9'!$A$4:$AH$125,34,FALSE),IF($B$4="All",VLOOKUP($B$2,'M9'!$A$4:$AP$125,42,FALSE),"Choose"))))</f>
        <v>1187.3385365896063</v>
      </c>
    </row>
    <row r="16" spans="2:12" ht="28.2" thickBot="1" x14ac:dyDescent="0.35">
      <c r="D16" s="44" t="s">
        <v>290</v>
      </c>
      <c r="E16" s="57">
        <f>IF($B$4="Upper Midscale",VLOOKUP(Tool!$B$2,M9a!$A$4:R$125,11,FALSE),IF($B$4="Upscale/Upper Upscale",VLOOKUP($B$2,M9a!$A$4:Z$125,19,FALSE),IF($B$4="Luxury",VLOOKUP($B$2,M9a!$A$4:$AH$125,27,FALSE),IF($B$4="All",VLOOKUP($B$2,M9a!$A$4:$AP$125,35,FALSE),"Choose"))))</f>
        <v>2141</v>
      </c>
      <c r="F16" s="58">
        <f>IF($B$4="Upper Midscale",VLOOKUP(Tool!$B$2,M9a!$A$4:S$125,12,FALSE),IF($B$4="Upscale/Upper Upscale",VLOOKUP($B$2,M9a!$A$4:AA$125,20,FALSE),IF($B$4="Luxury",VLOOKUP($B$2,M9a!$A$4:$AH$125,28,FALSE),IF($B$4="All",VLOOKUP($B$2,M9a!$A$4:$AP$125,36,FALSE),"Choose"))))</f>
        <v>10.023092758270426</v>
      </c>
      <c r="G16" s="58">
        <f>IF($B$4="Upper Midscale",VLOOKUP(Tool!$B$2,M9a!$A$4:T$125,13,FALSE),IF($B$4="Upscale/Upper Upscale",VLOOKUP($B$2,M9a!$A$4:AB$125,21,FALSE),IF($B$4="Luxury",VLOOKUP($B$2,M9a!$A$4:$AH$125,29,FALSE),IF($B$4="All",VLOOKUP($B$2,M9a!$A$4:$AP$125,37,FALSE),"Choose"))))</f>
        <v>166.10774358708417</v>
      </c>
      <c r="H16" s="58">
        <f>IF($B$4="Upper Midscale",VLOOKUP(Tool!$B$2,M9a!$A$4:U$125,14,FALSE),IF($B$4="Upscale/Upper Upscale",VLOOKUP($B$2,M9a!$A$4:AC$125,22,FALSE),IF($B$4="Luxury",VLOOKUP($B$2,M9a!$A$4:$AH$125,30,FALSE),IF($B$4="All",VLOOKUP($B$2,M9a!$A$4:$AP$125,38,FALSE),"Choose"))))</f>
        <v>231.30421373625344</v>
      </c>
      <c r="I16" s="58">
        <f>IF($B$4="Upper Midscale",VLOOKUP(Tool!$B$2,M9a!$A$4:V$125,15,FALSE),IF($B$4="Upscale/Upper Upscale",VLOOKUP($B$2,M9a!$A$4:AD$125,23,FALSE),IF($B$4="Luxury",VLOOKUP($B$2,M9a!$A$4:$AH$125,31,FALSE),IF($B$4="All",VLOOKUP($B$2,M9a!$A$4:$AP$125,39,FALSE),"Choose"))))</f>
        <v>212.98254825505919</v>
      </c>
      <c r="J16" s="58">
        <f>IF($B$4="Upper Midscale",VLOOKUP(Tool!$B$2,M9a!$A$4:W$125,16,FALSE),IF($B$4="Upscale/Upper Upscale",VLOOKUP($B$2,M9a!$A$4:AE$125,24,FALSE),IF($B$4="Luxury",VLOOKUP($B$2,M9a!$A$4:$AH$125,32,FALSE),IF($B$4="All",VLOOKUP($B$2,M9a!$A$4:$AP$125,40,FALSE),"Choose"))))</f>
        <v>271.06541447333427</v>
      </c>
      <c r="K16" s="58">
        <f>IF($B$4="Upper Midscale",VLOOKUP(Tool!$B$2,M9a!$A$4:X$125,17,FALSE),IF($B$4="Upscale/Upper Upscale",VLOOKUP($B$2,M9a!$A$4:AF$125,25,FALSE),IF($B$4="Luxury",VLOOKUP($B$2,M9a!$A$4:$AH$125,33,FALSE),IF($B$4="All",VLOOKUP($B$2,M9a!$A$4:$AP$125,41,FALSE),"Choose"))))</f>
        <v>1362.1802294764102</v>
      </c>
      <c r="L16" s="59">
        <f>IF($B$4="Upper Midscale",VLOOKUP(Tool!$B$2,M9a!$A$4:Y$125,18,FALSE),IF($B$4="Upscale/Upper Upscale",VLOOKUP($B$2,M9a!$A$4:AG$125,26,FALSE),IF($B$4="Luxury",VLOOKUP($B$2,M9a!$A$4:$AH$125,34,FALSE),IF($B$4="All",VLOOKUP($B$2,M9a!$A$4:$AP$125,42,FALSE),"Choose"))))</f>
        <v>1187.3385365896063</v>
      </c>
    </row>
    <row r="17" spans="1:21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spans="1:21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1:2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1:21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spans="1:2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</row>
    <row r="22" spans="1:21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spans="1:2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spans="1:2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spans="1:21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 spans="1:2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spans="1:2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spans="1:2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spans="1:2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2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x14ac:dyDescent="0.3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1:21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spans="1:21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1:21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ht="15" thickBot="1" x14ac:dyDescent="0.3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ht="16.2" thickBot="1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7" t="s">
        <v>284</v>
      </c>
      <c r="N37" s="48">
        <f>VLOOKUP($M$37,$D$5:$L$16,2,FALSE)</f>
        <v>2309</v>
      </c>
      <c r="O37" s="49">
        <f>VLOOKUP($M$37,$D$5:$L$16,3,FALSE)</f>
        <v>85.601478576660156</v>
      </c>
      <c r="P37" s="49">
        <f>VLOOKUP($M$37,$D$5:$L$16,4,FALSE)</f>
        <v>224.16158294677734</v>
      </c>
      <c r="Q37" s="49">
        <f>VLOOKUP($M$37,$D$5:$L$16,5,FALSE)</f>
        <v>309.35713727776755</v>
      </c>
      <c r="R37" s="49">
        <f>VLOOKUP($M$37,$D$5:$L$16,6,FALSE)</f>
        <v>268.49526977539062</v>
      </c>
      <c r="S37" s="49">
        <f>VLOOKUP($M$37,$D$5:$L$16,7,FALSE)</f>
        <v>348.59199523925781</v>
      </c>
      <c r="T37" s="49">
        <f>VLOOKUP($M$37,$D$5:$L$16,8,FALSE)</f>
        <v>1493.6741943359375</v>
      </c>
      <c r="U37" s="49">
        <f>VLOOKUP($M$37,$D$5:$L$16,9,FALSE)</f>
        <v>152.45629669543752</v>
      </c>
    </row>
    <row r="38" spans="1:21" x14ac:dyDescent="0.3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</sheetData>
  <sheetProtection algorithmName="SHA-512" hashValue="R7g8CJ6UmycsZKlolViY2G1p5yIiKWbZ1sYPF3VhRXUyPljHiyS094Y27zmi4kIWKXy9bw0d0sTch1EJgyMnZQ==" saltValue="fOllElkPLSQ26A7gS9lE5g==" spinCount="100000" sheet="1" objects="1" scenarios="1"/>
  <mergeCells count="10">
    <mergeCell ref="D2:L2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conditionalFormatting sqref="E5:L16">
    <cfRule type="containsBlanks" dxfId="804" priority="2">
      <formula>LEN(TRIM(E5))=0</formula>
    </cfRule>
  </conditionalFormatting>
  <dataValidations count="2">
    <dataValidation type="list" allowBlank="1" showInputMessage="1" showErrorMessage="1" sqref="B4">
      <formula1>"Upper Midscale,Upscale/Upper Upscale,Luxury,All"</formula1>
    </dataValidation>
    <dataValidation type="list" allowBlank="1" showInputMessage="1" showErrorMessage="1" sqref="M37">
      <formula1>$D$5:$D$16</formula1>
    </dataValidation>
  </dataValidations>
  <pageMargins left="0.25" right="0.25" top="0.75" bottom="0.75" header="0.3" footer="0.3"/>
  <pageSetup scale="92" orientation="landscape" horizontalDpi="4294967292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Geographies!$A$2:$A$122</xm:f>
          </x14:formula1>
          <xm:sqref>B2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122"/>
  <sheetViews>
    <sheetView showGridLines="0" workbookViewId="0">
      <pane ySplit="1" topLeftCell="A2" activePane="bottomLeft" state="frozen"/>
      <selection activeCell="A122" sqref="A122"/>
      <selection pane="bottomLeft" activeCell="A2" sqref="A2"/>
    </sheetView>
  </sheetViews>
  <sheetFormatPr defaultRowHeight="14.4" x14ac:dyDescent="0.3"/>
  <cols>
    <col min="1" max="1" width="37.109375" bestFit="1" customWidth="1"/>
    <col min="2" max="2" width="19.33203125" bestFit="1" customWidth="1"/>
    <col min="3" max="3" width="8.88671875" bestFit="1" customWidth="1"/>
    <col min="4" max="4" width="78.109375" style="25" customWidth="1"/>
  </cols>
  <sheetData>
    <row r="1" spans="1:4" x14ac:dyDescent="0.3">
      <c r="A1" s="17" t="s">
        <v>0</v>
      </c>
      <c r="B1" s="17" t="s">
        <v>125</v>
      </c>
      <c r="C1" s="17" t="s">
        <v>127</v>
      </c>
      <c r="D1" s="22" t="s">
        <v>128</v>
      </c>
    </row>
    <row r="2" spans="1:4" x14ac:dyDescent="0.3">
      <c r="A2" s="15" t="s">
        <v>15</v>
      </c>
      <c r="B2" s="15" t="s">
        <v>16</v>
      </c>
      <c r="C2" s="15" t="s">
        <v>130</v>
      </c>
      <c r="D2" s="23" t="s">
        <v>129</v>
      </c>
    </row>
    <row r="3" spans="1:4" x14ac:dyDescent="0.3">
      <c r="A3" s="16" t="s">
        <v>17</v>
      </c>
      <c r="B3" s="15" t="s">
        <v>18</v>
      </c>
      <c r="C3" s="15" t="s">
        <v>132</v>
      </c>
      <c r="D3" s="24" t="s">
        <v>133</v>
      </c>
    </row>
    <row r="4" spans="1:4" x14ac:dyDescent="0.3">
      <c r="A4" s="15" t="s">
        <v>19</v>
      </c>
      <c r="B4" s="15" t="s">
        <v>16</v>
      </c>
      <c r="C4" s="15" t="s">
        <v>130</v>
      </c>
      <c r="D4" s="23" t="s">
        <v>134</v>
      </c>
    </row>
    <row r="5" spans="1:4" x14ac:dyDescent="0.3">
      <c r="A5" s="15" t="s">
        <v>20</v>
      </c>
      <c r="B5" s="15" t="s">
        <v>16</v>
      </c>
      <c r="C5" s="15" t="s">
        <v>130</v>
      </c>
      <c r="D5" s="23" t="s">
        <v>135</v>
      </c>
    </row>
    <row r="6" spans="1:4" x14ac:dyDescent="0.3">
      <c r="A6" s="15" t="s">
        <v>21</v>
      </c>
      <c r="B6" s="15" t="s">
        <v>16</v>
      </c>
      <c r="C6" s="15" t="s">
        <v>130</v>
      </c>
      <c r="D6" s="23" t="s">
        <v>136</v>
      </c>
    </row>
    <row r="7" spans="1:4" x14ac:dyDescent="0.3">
      <c r="A7" s="15" t="s">
        <v>231</v>
      </c>
      <c r="B7" s="15" t="s">
        <v>231</v>
      </c>
      <c r="C7" s="15" t="s">
        <v>125</v>
      </c>
      <c r="D7" s="23" t="s">
        <v>231</v>
      </c>
    </row>
    <row r="8" spans="1:4" x14ac:dyDescent="0.3">
      <c r="A8" s="15" t="s">
        <v>22</v>
      </c>
      <c r="B8" s="15" t="s">
        <v>22</v>
      </c>
      <c r="C8" s="15" t="s">
        <v>125</v>
      </c>
      <c r="D8" s="23" t="s">
        <v>22</v>
      </c>
    </row>
    <row r="9" spans="1:4" ht="28.8" x14ac:dyDescent="0.3">
      <c r="A9" s="16" t="s">
        <v>23</v>
      </c>
      <c r="B9" s="15" t="s">
        <v>24</v>
      </c>
      <c r="C9" s="15" t="s">
        <v>132</v>
      </c>
      <c r="D9" s="24" t="s">
        <v>138</v>
      </c>
    </row>
    <row r="10" spans="1:4" x14ac:dyDescent="0.3">
      <c r="A10" s="15" t="s">
        <v>25</v>
      </c>
      <c r="B10" s="15" t="s">
        <v>16</v>
      </c>
      <c r="C10" s="15" t="s">
        <v>130</v>
      </c>
      <c r="D10" s="23" t="s">
        <v>139</v>
      </c>
    </row>
    <row r="11" spans="1:4" x14ac:dyDescent="0.3">
      <c r="A11" s="15" t="s">
        <v>26</v>
      </c>
      <c r="B11" s="15" t="s">
        <v>27</v>
      </c>
      <c r="C11" s="15" t="s">
        <v>130</v>
      </c>
      <c r="D11" s="23" t="s">
        <v>26</v>
      </c>
    </row>
    <row r="12" spans="1:4" x14ac:dyDescent="0.3">
      <c r="A12" s="16" t="s">
        <v>28</v>
      </c>
      <c r="B12" s="15" t="s">
        <v>27</v>
      </c>
      <c r="C12" s="15" t="s">
        <v>132</v>
      </c>
      <c r="D12" s="24" t="s">
        <v>142</v>
      </c>
    </row>
    <row r="13" spans="1:4" x14ac:dyDescent="0.3">
      <c r="A13" s="15" t="s">
        <v>29</v>
      </c>
      <c r="B13" s="15" t="s">
        <v>16</v>
      </c>
      <c r="C13" s="15" t="s">
        <v>130</v>
      </c>
      <c r="D13" s="23" t="s">
        <v>143</v>
      </c>
    </row>
    <row r="14" spans="1:4" x14ac:dyDescent="0.3">
      <c r="A14" s="15" t="s">
        <v>30</v>
      </c>
      <c r="B14" s="15" t="s">
        <v>31</v>
      </c>
      <c r="C14" s="15" t="s">
        <v>130</v>
      </c>
      <c r="D14" s="23" t="s">
        <v>30</v>
      </c>
    </row>
    <row r="15" spans="1:4" x14ac:dyDescent="0.3">
      <c r="A15" s="15" t="s">
        <v>271</v>
      </c>
      <c r="B15" s="15" t="s">
        <v>70</v>
      </c>
      <c r="C15" s="15" t="s">
        <v>130</v>
      </c>
      <c r="D15" s="23" t="s">
        <v>271</v>
      </c>
    </row>
    <row r="16" spans="1:4" x14ac:dyDescent="0.3">
      <c r="A16" s="15" t="s">
        <v>264</v>
      </c>
      <c r="B16" s="15" t="s">
        <v>16</v>
      </c>
      <c r="C16" s="15" t="s">
        <v>130</v>
      </c>
      <c r="D16" s="23" t="s">
        <v>145</v>
      </c>
    </row>
    <row r="17" spans="1:4" x14ac:dyDescent="0.3">
      <c r="A17" s="15" t="s">
        <v>33</v>
      </c>
      <c r="B17" s="15" t="s">
        <v>16</v>
      </c>
      <c r="C17" s="15" t="s">
        <v>130</v>
      </c>
      <c r="D17" s="23" t="s">
        <v>146</v>
      </c>
    </row>
    <row r="18" spans="1:4" x14ac:dyDescent="0.3">
      <c r="A18" s="15" t="s">
        <v>232</v>
      </c>
      <c r="B18" s="15" t="s">
        <v>232</v>
      </c>
      <c r="C18" s="15" t="s">
        <v>125</v>
      </c>
      <c r="D18" s="23" t="s">
        <v>232</v>
      </c>
    </row>
    <row r="19" spans="1:4" x14ac:dyDescent="0.3">
      <c r="A19" s="15" t="s">
        <v>34</v>
      </c>
      <c r="B19" s="15" t="s">
        <v>16</v>
      </c>
      <c r="C19" s="15" t="s">
        <v>130</v>
      </c>
      <c r="D19" s="23" t="s">
        <v>147</v>
      </c>
    </row>
    <row r="20" spans="1:4" x14ac:dyDescent="0.3">
      <c r="A20" s="15" t="s">
        <v>18</v>
      </c>
      <c r="B20" s="15" t="s">
        <v>18</v>
      </c>
      <c r="C20" s="15" t="s">
        <v>125</v>
      </c>
      <c r="D20" s="23" t="s">
        <v>18</v>
      </c>
    </row>
    <row r="21" spans="1:4" ht="28.8" x14ac:dyDescent="0.3">
      <c r="A21" s="16" t="s">
        <v>35</v>
      </c>
      <c r="B21" s="15" t="s">
        <v>36</v>
      </c>
      <c r="C21" s="15" t="s">
        <v>132</v>
      </c>
      <c r="D21" s="24" t="s">
        <v>148</v>
      </c>
    </row>
    <row r="22" spans="1:4" x14ac:dyDescent="0.3">
      <c r="A22" s="15" t="s">
        <v>37</v>
      </c>
      <c r="B22" s="15" t="s">
        <v>16</v>
      </c>
      <c r="C22" s="15" t="s">
        <v>130</v>
      </c>
      <c r="D22" s="23" t="s">
        <v>149</v>
      </c>
    </row>
    <row r="23" spans="1:4" x14ac:dyDescent="0.3">
      <c r="A23" s="15" t="s">
        <v>38</v>
      </c>
      <c r="B23" s="15" t="s">
        <v>16</v>
      </c>
      <c r="C23" s="15" t="s">
        <v>130</v>
      </c>
      <c r="D23" s="23" t="s">
        <v>150</v>
      </c>
    </row>
    <row r="24" spans="1:4" x14ac:dyDescent="0.3">
      <c r="A24" s="15" t="s">
        <v>39</v>
      </c>
      <c r="B24" s="15" t="s">
        <v>16</v>
      </c>
      <c r="C24" s="15" t="s">
        <v>130</v>
      </c>
      <c r="D24" s="23" t="s">
        <v>151</v>
      </c>
    </row>
    <row r="25" spans="1:4" x14ac:dyDescent="0.3">
      <c r="A25" s="15" t="s">
        <v>31</v>
      </c>
      <c r="B25" s="15" t="s">
        <v>31</v>
      </c>
      <c r="C25" s="15" t="s">
        <v>125</v>
      </c>
      <c r="D25" s="23" t="s">
        <v>31</v>
      </c>
    </row>
    <row r="26" spans="1:4" x14ac:dyDescent="0.3">
      <c r="A26" s="15" t="s">
        <v>40</v>
      </c>
      <c r="B26" s="15" t="s">
        <v>16</v>
      </c>
      <c r="C26" s="15" t="s">
        <v>130</v>
      </c>
      <c r="D26" s="23" t="s">
        <v>152</v>
      </c>
    </row>
    <row r="27" spans="1:4" x14ac:dyDescent="0.3">
      <c r="A27" s="15" t="s">
        <v>41</v>
      </c>
      <c r="B27" s="15" t="s">
        <v>16</v>
      </c>
      <c r="C27" s="15" t="s">
        <v>130</v>
      </c>
      <c r="D27" s="23" t="s">
        <v>153</v>
      </c>
    </row>
    <row r="28" spans="1:4" x14ac:dyDescent="0.3">
      <c r="A28" s="15" t="s">
        <v>42</v>
      </c>
      <c r="B28" s="15" t="s">
        <v>16</v>
      </c>
      <c r="C28" s="15" t="s">
        <v>130</v>
      </c>
      <c r="D28" s="23" t="s">
        <v>154</v>
      </c>
    </row>
    <row r="29" spans="1:4" x14ac:dyDescent="0.3">
      <c r="A29" s="15" t="s">
        <v>43</v>
      </c>
      <c r="B29" s="15" t="s">
        <v>16</v>
      </c>
      <c r="C29" s="15" t="s">
        <v>130</v>
      </c>
      <c r="D29" s="23" t="s">
        <v>155</v>
      </c>
    </row>
    <row r="30" spans="1:4" x14ac:dyDescent="0.3">
      <c r="A30" s="15" t="s">
        <v>44</v>
      </c>
      <c r="B30" s="15" t="s">
        <v>44</v>
      </c>
      <c r="C30" s="15" t="s">
        <v>125</v>
      </c>
      <c r="D30" s="23" t="s">
        <v>44</v>
      </c>
    </row>
    <row r="31" spans="1:4" x14ac:dyDescent="0.3">
      <c r="A31" s="15" t="s">
        <v>45</v>
      </c>
      <c r="B31" s="15" t="s">
        <v>16</v>
      </c>
      <c r="C31" s="15" t="s">
        <v>130</v>
      </c>
      <c r="D31" s="23" t="s">
        <v>156</v>
      </c>
    </row>
    <row r="32" spans="1:4" x14ac:dyDescent="0.3">
      <c r="A32" s="15" t="s">
        <v>46</v>
      </c>
      <c r="B32" s="15" t="s">
        <v>16</v>
      </c>
      <c r="C32" s="15" t="s">
        <v>130</v>
      </c>
      <c r="D32" s="23" t="s">
        <v>157</v>
      </c>
    </row>
    <row r="33" spans="1:4" x14ac:dyDescent="0.3">
      <c r="A33" s="15" t="s">
        <v>47</v>
      </c>
      <c r="B33" s="15" t="s">
        <v>16</v>
      </c>
      <c r="C33" s="15" t="s">
        <v>130</v>
      </c>
      <c r="D33" s="23" t="s">
        <v>158</v>
      </c>
    </row>
    <row r="34" spans="1:4" x14ac:dyDescent="0.3">
      <c r="A34" s="15" t="s">
        <v>265</v>
      </c>
      <c r="B34" s="15" t="s">
        <v>266</v>
      </c>
      <c r="C34" s="15" t="s">
        <v>130</v>
      </c>
      <c r="D34" s="23" t="s">
        <v>265</v>
      </c>
    </row>
    <row r="35" spans="1:4" x14ac:dyDescent="0.3">
      <c r="A35" s="15" t="s">
        <v>48</v>
      </c>
      <c r="B35" s="15" t="s">
        <v>49</v>
      </c>
      <c r="C35" s="15" t="s">
        <v>130</v>
      </c>
      <c r="D35" s="23" t="s">
        <v>48</v>
      </c>
    </row>
    <row r="36" spans="1:4" x14ac:dyDescent="0.3">
      <c r="A36" s="15" t="s">
        <v>50</v>
      </c>
      <c r="B36" s="15" t="s">
        <v>16</v>
      </c>
      <c r="C36" s="15" t="s">
        <v>130</v>
      </c>
      <c r="D36" s="23" t="s">
        <v>160</v>
      </c>
    </row>
    <row r="37" spans="1:4" x14ac:dyDescent="0.3">
      <c r="A37" s="15" t="s">
        <v>233</v>
      </c>
      <c r="B37" s="15" t="s">
        <v>233</v>
      </c>
      <c r="C37" s="15" t="s">
        <v>125</v>
      </c>
      <c r="D37" s="23" t="s">
        <v>233</v>
      </c>
    </row>
    <row r="38" spans="1:4" x14ac:dyDescent="0.3">
      <c r="A38" s="15" t="s">
        <v>51</v>
      </c>
      <c r="B38" s="15" t="s">
        <v>51</v>
      </c>
      <c r="C38" s="15" t="s">
        <v>125</v>
      </c>
      <c r="D38" s="23" t="s">
        <v>51</v>
      </c>
    </row>
    <row r="39" spans="1:4" x14ac:dyDescent="0.3">
      <c r="A39" s="15" t="s">
        <v>52</v>
      </c>
      <c r="B39" s="15" t="s">
        <v>52</v>
      </c>
      <c r="C39" s="15" t="s">
        <v>125</v>
      </c>
      <c r="D39" s="23" t="s">
        <v>52</v>
      </c>
    </row>
    <row r="40" spans="1:4" x14ac:dyDescent="0.3">
      <c r="A40" s="15" t="s">
        <v>53</v>
      </c>
      <c r="B40" s="15" t="s">
        <v>16</v>
      </c>
      <c r="C40" s="15" t="s">
        <v>130</v>
      </c>
      <c r="D40" s="23" t="s">
        <v>161</v>
      </c>
    </row>
    <row r="41" spans="1:4" x14ac:dyDescent="0.3">
      <c r="A41" s="16" t="s">
        <v>54</v>
      </c>
      <c r="B41" s="15" t="s">
        <v>31</v>
      </c>
      <c r="C41" s="15" t="s">
        <v>132</v>
      </c>
      <c r="D41" s="24" t="s">
        <v>163</v>
      </c>
    </row>
    <row r="42" spans="1:4" x14ac:dyDescent="0.3">
      <c r="A42" s="15" t="s">
        <v>55</v>
      </c>
      <c r="B42" s="15" t="s">
        <v>16</v>
      </c>
      <c r="C42" s="15" t="s">
        <v>130</v>
      </c>
      <c r="D42" s="23" t="s">
        <v>164</v>
      </c>
    </row>
    <row r="43" spans="1:4" x14ac:dyDescent="0.3">
      <c r="A43" s="15" t="s">
        <v>56</v>
      </c>
      <c r="B43" s="15" t="s">
        <v>31</v>
      </c>
      <c r="C43" s="15" t="s">
        <v>130</v>
      </c>
      <c r="D43" s="23" t="s">
        <v>165</v>
      </c>
    </row>
    <row r="44" spans="1:4" x14ac:dyDescent="0.3">
      <c r="A44" s="15" t="s">
        <v>57</v>
      </c>
      <c r="B44" s="15" t="s">
        <v>16</v>
      </c>
      <c r="C44" s="15" t="s">
        <v>130</v>
      </c>
      <c r="D44" s="23" t="s">
        <v>166</v>
      </c>
    </row>
    <row r="45" spans="1:4" x14ac:dyDescent="0.3">
      <c r="A45" s="15" t="s">
        <v>58</v>
      </c>
      <c r="B45" s="15" t="s">
        <v>58</v>
      </c>
      <c r="C45" s="15" t="s">
        <v>125</v>
      </c>
      <c r="D45" s="23" t="s">
        <v>58</v>
      </c>
    </row>
    <row r="46" spans="1:4" x14ac:dyDescent="0.3">
      <c r="A46" s="15" t="s">
        <v>59</v>
      </c>
      <c r="B46" s="15" t="s">
        <v>16</v>
      </c>
      <c r="C46" s="15" t="s">
        <v>130</v>
      </c>
      <c r="D46" s="23" t="s">
        <v>167</v>
      </c>
    </row>
    <row r="47" spans="1:4" x14ac:dyDescent="0.3">
      <c r="A47" s="15" t="s">
        <v>60</v>
      </c>
      <c r="B47" s="15" t="s">
        <v>60</v>
      </c>
      <c r="C47" s="15" t="s">
        <v>125</v>
      </c>
      <c r="D47" s="23" t="s">
        <v>60</v>
      </c>
    </row>
    <row r="48" spans="1:4" x14ac:dyDescent="0.3">
      <c r="A48" s="15" t="s">
        <v>268</v>
      </c>
      <c r="B48" s="15" t="s">
        <v>237</v>
      </c>
      <c r="C48" s="15" t="s">
        <v>130</v>
      </c>
      <c r="D48" s="23" t="s">
        <v>268</v>
      </c>
    </row>
    <row r="49" spans="1:4" x14ac:dyDescent="0.3">
      <c r="A49" s="15" t="s">
        <v>61</v>
      </c>
      <c r="B49" s="15" t="s">
        <v>16</v>
      </c>
      <c r="C49" s="15" t="s">
        <v>130</v>
      </c>
      <c r="D49" s="23" t="s">
        <v>168</v>
      </c>
    </row>
    <row r="50" spans="1:4" x14ac:dyDescent="0.3">
      <c r="A50" s="15" t="s">
        <v>62</v>
      </c>
      <c r="B50" s="15" t="s">
        <v>62</v>
      </c>
      <c r="C50" s="15" t="s">
        <v>125</v>
      </c>
      <c r="D50" s="23" t="s">
        <v>62</v>
      </c>
    </row>
    <row r="51" spans="1:4" x14ac:dyDescent="0.3">
      <c r="A51" s="16" t="s">
        <v>63</v>
      </c>
      <c r="B51" s="15" t="s">
        <v>60</v>
      </c>
      <c r="C51" s="15" t="s">
        <v>132</v>
      </c>
      <c r="D51" s="24" t="s">
        <v>170</v>
      </c>
    </row>
    <row r="52" spans="1:4" x14ac:dyDescent="0.3">
      <c r="A52" s="16" t="s">
        <v>64</v>
      </c>
      <c r="B52" s="15" t="s">
        <v>31</v>
      </c>
      <c r="C52" s="15" t="s">
        <v>132</v>
      </c>
      <c r="D52" s="24" t="s">
        <v>172</v>
      </c>
    </row>
    <row r="53" spans="1:4" x14ac:dyDescent="0.3">
      <c r="A53" s="16" t="s">
        <v>250</v>
      </c>
      <c r="B53" s="15" t="s">
        <v>250</v>
      </c>
      <c r="C53" s="15" t="s">
        <v>125</v>
      </c>
      <c r="D53" s="24" t="s">
        <v>250</v>
      </c>
    </row>
    <row r="54" spans="1:4" x14ac:dyDescent="0.3">
      <c r="A54" s="15" t="s">
        <v>65</v>
      </c>
      <c r="B54" s="15" t="s">
        <v>16</v>
      </c>
      <c r="C54" s="15" t="s">
        <v>130</v>
      </c>
      <c r="D54" s="23" t="s">
        <v>173</v>
      </c>
    </row>
    <row r="55" spans="1:4" x14ac:dyDescent="0.3">
      <c r="A55" s="15" t="s">
        <v>66</v>
      </c>
      <c r="B55" s="15" t="s">
        <v>16</v>
      </c>
      <c r="C55" s="15" t="s">
        <v>130</v>
      </c>
      <c r="D55" s="23" t="s">
        <v>278</v>
      </c>
    </row>
    <row r="56" spans="1:4" x14ac:dyDescent="0.3">
      <c r="A56" s="15" t="s">
        <v>234</v>
      </c>
      <c r="B56" s="15" t="s">
        <v>234</v>
      </c>
      <c r="C56" s="15" t="s">
        <v>125</v>
      </c>
      <c r="D56" s="23" t="s">
        <v>238</v>
      </c>
    </row>
    <row r="57" spans="1:4" x14ac:dyDescent="0.3">
      <c r="A57" s="15" t="s">
        <v>67</v>
      </c>
      <c r="B57" s="15" t="s">
        <v>16</v>
      </c>
      <c r="C57" s="15" t="s">
        <v>130</v>
      </c>
      <c r="D57" s="23" t="s">
        <v>175</v>
      </c>
    </row>
    <row r="58" spans="1:4" x14ac:dyDescent="0.3">
      <c r="A58" s="15" t="s">
        <v>68</v>
      </c>
      <c r="B58" s="15" t="s">
        <v>16</v>
      </c>
      <c r="C58" s="15" t="s">
        <v>130</v>
      </c>
      <c r="D58" s="23" t="s">
        <v>176</v>
      </c>
    </row>
    <row r="59" spans="1:4" x14ac:dyDescent="0.3">
      <c r="A59" s="15" t="s">
        <v>69</v>
      </c>
      <c r="B59" s="15" t="s">
        <v>70</v>
      </c>
      <c r="C59" s="15" t="s">
        <v>130</v>
      </c>
      <c r="D59" s="23" t="s">
        <v>69</v>
      </c>
    </row>
    <row r="60" spans="1:4" x14ac:dyDescent="0.3">
      <c r="A60" s="15" t="s">
        <v>71</v>
      </c>
      <c r="B60" s="15" t="s">
        <v>16</v>
      </c>
      <c r="C60" s="15" t="s">
        <v>130</v>
      </c>
      <c r="D60" s="23" t="s">
        <v>178</v>
      </c>
    </row>
    <row r="61" spans="1:4" x14ac:dyDescent="0.3">
      <c r="A61" s="15" t="s">
        <v>72</v>
      </c>
      <c r="B61" s="15" t="s">
        <v>16</v>
      </c>
      <c r="C61" s="15" t="s">
        <v>130</v>
      </c>
      <c r="D61" s="23" t="s">
        <v>179</v>
      </c>
    </row>
    <row r="62" spans="1:4" x14ac:dyDescent="0.3">
      <c r="A62" s="16" t="s">
        <v>73</v>
      </c>
      <c r="B62" s="15" t="s">
        <v>58</v>
      </c>
      <c r="C62" s="15" t="s">
        <v>132</v>
      </c>
      <c r="D62" s="24" t="s">
        <v>181</v>
      </c>
    </row>
    <row r="63" spans="1:4" x14ac:dyDescent="0.3">
      <c r="A63" s="16" t="s">
        <v>235</v>
      </c>
      <c r="B63" s="15" t="s">
        <v>235</v>
      </c>
      <c r="C63" s="15" t="s">
        <v>125</v>
      </c>
      <c r="D63" s="23" t="s">
        <v>235</v>
      </c>
    </row>
    <row r="64" spans="1:4" x14ac:dyDescent="0.3">
      <c r="A64" s="15" t="s">
        <v>74</v>
      </c>
      <c r="B64" s="15" t="s">
        <v>16</v>
      </c>
      <c r="C64" s="15" t="s">
        <v>130</v>
      </c>
      <c r="D64" s="23" t="s">
        <v>182</v>
      </c>
    </row>
    <row r="65" spans="1:4" x14ac:dyDescent="0.3">
      <c r="A65" s="15" t="s">
        <v>24</v>
      </c>
      <c r="B65" s="15" t="s">
        <v>24</v>
      </c>
      <c r="C65" s="15" t="s">
        <v>125</v>
      </c>
      <c r="D65" s="23" t="s">
        <v>24</v>
      </c>
    </row>
    <row r="66" spans="1:4" x14ac:dyDescent="0.3">
      <c r="A66" s="15" t="s">
        <v>75</v>
      </c>
      <c r="B66" s="15" t="s">
        <v>16</v>
      </c>
      <c r="C66" s="15" t="s">
        <v>130</v>
      </c>
      <c r="D66" s="23" t="s">
        <v>183</v>
      </c>
    </row>
    <row r="67" spans="1:4" x14ac:dyDescent="0.3">
      <c r="A67" s="15" t="s">
        <v>76</v>
      </c>
      <c r="B67" s="15" t="s">
        <v>16</v>
      </c>
      <c r="C67" s="15" t="s">
        <v>130</v>
      </c>
      <c r="D67" s="23" t="s">
        <v>184</v>
      </c>
    </row>
    <row r="68" spans="1:4" x14ac:dyDescent="0.3">
      <c r="A68" s="15" t="s">
        <v>276</v>
      </c>
      <c r="B68" s="15" t="s">
        <v>16</v>
      </c>
      <c r="C68" s="15" t="s">
        <v>130</v>
      </c>
      <c r="D68" s="23" t="s">
        <v>275</v>
      </c>
    </row>
    <row r="69" spans="1:4" x14ac:dyDescent="0.3">
      <c r="A69" s="16" t="s">
        <v>77</v>
      </c>
      <c r="B69" s="15" t="s">
        <v>18</v>
      </c>
      <c r="C69" s="15" t="s">
        <v>130</v>
      </c>
      <c r="D69" s="24" t="s">
        <v>186</v>
      </c>
    </row>
    <row r="70" spans="1:4" x14ac:dyDescent="0.3">
      <c r="A70" s="15" t="s">
        <v>78</v>
      </c>
      <c r="B70" s="15" t="s">
        <v>79</v>
      </c>
      <c r="C70" s="15" t="s">
        <v>130</v>
      </c>
      <c r="D70" s="23" t="s">
        <v>78</v>
      </c>
    </row>
    <row r="71" spans="1:4" x14ac:dyDescent="0.3">
      <c r="A71" s="15" t="s">
        <v>80</v>
      </c>
      <c r="B71" s="15" t="s">
        <v>16</v>
      </c>
      <c r="C71" s="15" t="s">
        <v>130</v>
      </c>
      <c r="D71" s="23" t="s">
        <v>188</v>
      </c>
    </row>
    <row r="72" spans="1:4" x14ac:dyDescent="0.3">
      <c r="A72" s="15" t="s">
        <v>81</v>
      </c>
      <c r="B72" s="15" t="s">
        <v>16</v>
      </c>
      <c r="C72" s="15" t="s">
        <v>130</v>
      </c>
      <c r="D72" s="23" t="s">
        <v>189</v>
      </c>
    </row>
    <row r="73" spans="1:4" x14ac:dyDescent="0.3">
      <c r="A73" s="15" t="s">
        <v>82</v>
      </c>
      <c r="B73" s="15" t="s">
        <v>16</v>
      </c>
      <c r="C73" s="15" t="s">
        <v>130</v>
      </c>
      <c r="D73" s="23" t="s">
        <v>190</v>
      </c>
    </row>
    <row r="74" spans="1:4" x14ac:dyDescent="0.3">
      <c r="A74" s="16" t="s">
        <v>83</v>
      </c>
      <c r="B74" s="15" t="s">
        <v>52</v>
      </c>
      <c r="C74" s="15" t="s">
        <v>132</v>
      </c>
      <c r="D74" s="24" t="s">
        <v>192</v>
      </c>
    </row>
    <row r="75" spans="1:4" x14ac:dyDescent="0.3">
      <c r="A75" s="16" t="s">
        <v>84</v>
      </c>
      <c r="B75" s="15" t="s">
        <v>24</v>
      </c>
      <c r="C75" s="15" t="s">
        <v>132</v>
      </c>
      <c r="D75" s="24" t="s">
        <v>194</v>
      </c>
    </row>
    <row r="76" spans="1:4" x14ac:dyDescent="0.3">
      <c r="A76" s="15" t="s">
        <v>85</v>
      </c>
      <c r="B76" s="15" t="s">
        <v>16</v>
      </c>
      <c r="C76" s="15" t="s">
        <v>130</v>
      </c>
      <c r="D76" s="23" t="s">
        <v>195</v>
      </c>
    </row>
    <row r="77" spans="1:4" x14ac:dyDescent="0.3">
      <c r="A77" s="15" t="s">
        <v>124</v>
      </c>
      <c r="B77" s="15" t="s">
        <v>16</v>
      </c>
      <c r="C77" s="15" t="s">
        <v>130</v>
      </c>
      <c r="D77" s="23" t="s">
        <v>95</v>
      </c>
    </row>
    <row r="78" spans="1:4" x14ac:dyDescent="0.3">
      <c r="A78" s="15" t="s">
        <v>86</v>
      </c>
      <c r="B78" s="15" t="s">
        <v>16</v>
      </c>
      <c r="C78" s="15" t="s">
        <v>130</v>
      </c>
      <c r="D78" s="23" t="s">
        <v>196</v>
      </c>
    </row>
    <row r="79" spans="1:4" x14ac:dyDescent="0.3">
      <c r="A79" s="16" t="s">
        <v>87</v>
      </c>
      <c r="B79" s="15" t="s">
        <v>24</v>
      </c>
      <c r="C79" s="15" t="s">
        <v>132</v>
      </c>
      <c r="D79" s="24" t="s">
        <v>198</v>
      </c>
    </row>
    <row r="80" spans="1:4" x14ac:dyDescent="0.3">
      <c r="A80" s="15" t="s">
        <v>88</v>
      </c>
      <c r="B80" s="15" t="s">
        <v>51</v>
      </c>
      <c r="C80" s="15" t="s">
        <v>130</v>
      </c>
      <c r="D80" s="23" t="s">
        <v>88</v>
      </c>
    </row>
    <row r="81" spans="1:4" x14ac:dyDescent="0.3">
      <c r="A81" s="15" t="s">
        <v>89</v>
      </c>
      <c r="B81" s="15" t="s">
        <v>16</v>
      </c>
      <c r="C81" s="15" t="s">
        <v>130</v>
      </c>
      <c r="D81" s="23" t="s">
        <v>200</v>
      </c>
    </row>
    <row r="82" spans="1:4" x14ac:dyDescent="0.3">
      <c r="A82" s="15" t="s">
        <v>90</v>
      </c>
      <c r="B82" s="15" t="s">
        <v>16</v>
      </c>
      <c r="C82" s="15" t="s">
        <v>130</v>
      </c>
      <c r="D82" s="23" t="s">
        <v>201</v>
      </c>
    </row>
    <row r="83" spans="1:4" x14ac:dyDescent="0.3">
      <c r="A83" s="15" t="s">
        <v>240</v>
      </c>
      <c r="B83" s="15" t="s">
        <v>16</v>
      </c>
      <c r="C83" s="15" t="s">
        <v>130</v>
      </c>
      <c r="D83" s="23" t="s">
        <v>91</v>
      </c>
    </row>
    <row r="84" spans="1:4" x14ac:dyDescent="0.3">
      <c r="A84" s="15" t="s">
        <v>92</v>
      </c>
      <c r="B84" s="15" t="s">
        <v>16</v>
      </c>
      <c r="C84" s="15" t="s">
        <v>130</v>
      </c>
      <c r="D84" s="23" t="s">
        <v>202</v>
      </c>
    </row>
    <row r="85" spans="1:4" x14ac:dyDescent="0.3">
      <c r="A85" s="15" t="s">
        <v>273</v>
      </c>
      <c r="B85" s="15" t="s">
        <v>16</v>
      </c>
      <c r="C85" s="15" t="s">
        <v>130</v>
      </c>
      <c r="D85" s="23" t="s">
        <v>203</v>
      </c>
    </row>
    <row r="86" spans="1:4" x14ac:dyDescent="0.3">
      <c r="A86" s="15" t="s">
        <v>252</v>
      </c>
      <c r="B86" s="15" t="s">
        <v>266</v>
      </c>
      <c r="C86" s="15" t="s">
        <v>125</v>
      </c>
      <c r="D86" s="23" t="s">
        <v>266</v>
      </c>
    </row>
    <row r="87" spans="1:4" x14ac:dyDescent="0.3">
      <c r="A87" s="15" t="s">
        <v>93</v>
      </c>
      <c r="B87" s="15" t="s">
        <v>16</v>
      </c>
      <c r="C87" s="15" t="s">
        <v>130</v>
      </c>
      <c r="D87" s="23" t="s">
        <v>204</v>
      </c>
    </row>
    <row r="88" spans="1:4" x14ac:dyDescent="0.3">
      <c r="A88" s="15" t="s">
        <v>94</v>
      </c>
      <c r="B88" s="15" t="s">
        <v>16</v>
      </c>
      <c r="C88" s="15" t="s">
        <v>130</v>
      </c>
      <c r="D88" s="23" t="s">
        <v>94</v>
      </c>
    </row>
    <row r="89" spans="1:4" x14ac:dyDescent="0.3">
      <c r="A89" s="15" t="s">
        <v>241</v>
      </c>
      <c r="B89" s="15" t="s">
        <v>16</v>
      </c>
      <c r="C89" s="15" t="s">
        <v>130</v>
      </c>
      <c r="D89" s="23" t="s">
        <v>96</v>
      </c>
    </row>
    <row r="90" spans="1:4" x14ac:dyDescent="0.3">
      <c r="A90" s="15" t="s">
        <v>79</v>
      </c>
      <c r="B90" s="15" t="s">
        <v>79</v>
      </c>
      <c r="C90" s="15" t="s">
        <v>125</v>
      </c>
      <c r="D90" s="23" t="s">
        <v>79</v>
      </c>
    </row>
    <row r="91" spans="1:4" x14ac:dyDescent="0.3">
      <c r="A91" s="15" t="s">
        <v>97</v>
      </c>
      <c r="B91" s="15" t="s">
        <v>16</v>
      </c>
      <c r="C91" s="15" t="s">
        <v>130</v>
      </c>
      <c r="D91" s="23" t="s">
        <v>205</v>
      </c>
    </row>
    <row r="92" spans="1:4" x14ac:dyDescent="0.3">
      <c r="A92" s="15" t="s">
        <v>239</v>
      </c>
      <c r="B92" s="15" t="s">
        <v>16</v>
      </c>
      <c r="C92" s="15" t="s">
        <v>130</v>
      </c>
      <c r="D92" s="23" t="s">
        <v>98</v>
      </c>
    </row>
    <row r="93" spans="1:4" x14ac:dyDescent="0.3">
      <c r="A93" s="15" t="s">
        <v>99</v>
      </c>
      <c r="B93" s="15" t="s">
        <v>16</v>
      </c>
      <c r="C93" s="15" t="s">
        <v>130</v>
      </c>
      <c r="D93" s="23" t="s">
        <v>206</v>
      </c>
    </row>
    <row r="94" spans="1:4" x14ac:dyDescent="0.3">
      <c r="A94" s="15" t="s">
        <v>100</v>
      </c>
      <c r="B94" s="15" t="s">
        <v>16</v>
      </c>
      <c r="C94" s="15" t="s">
        <v>130</v>
      </c>
      <c r="D94" s="23" t="s">
        <v>207</v>
      </c>
    </row>
    <row r="95" spans="1:4" x14ac:dyDescent="0.3">
      <c r="A95" s="15" t="s">
        <v>101</v>
      </c>
      <c r="B95" s="15" t="s">
        <v>16</v>
      </c>
      <c r="C95" s="15" t="s">
        <v>130</v>
      </c>
      <c r="D95" s="23" t="s">
        <v>208</v>
      </c>
    </row>
    <row r="96" spans="1:4" x14ac:dyDescent="0.3">
      <c r="A96" s="15" t="s">
        <v>102</v>
      </c>
      <c r="B96" s="15" t="s">
        <v>16</v>
      </c>
      <c r="C96" s="15" t="s">
        <v>130</v>
      </c>
      <c r="D96" s="23" t="s">
        <v>209</v>
      </c>
    </row>
    <row r="97" spans="1:4" x14ac:dyDescent="0.3">
      <c r="A97" s="15" t="s">
        <v>269</v>
      </c>
      <c r="B97" s="15" t="s">
        <v>232</v>
      </c>
      <c r="C97" s="15" t="s">
        <v>130</v>
      </c>
      <c r="D97" s="23" t="s">
        <v>274</v>
      </c>
    </row>
    <row r="98" spans="1:4" x14ac:dyDescent="0.3">
      <c r="A98" s="15" t="s">
        <v>103</v>
      </c>
      <c r="B98" s="15" t="s">
        <v>103</v>
      </c>
      <c r="C98" s="15" t="s">
        <v>125</v>
      </c>
      <c r="D98" s="23" t="s">
        <v>103</v>
      </c>
    </row>
    <row r="99" spans="1:4" x14ac:dyDescent="0.3">
      <c r="A99" s="15" t="s">
        <v>104</v>
      </c>
      <c r="B99" s="15" t="s">
        <v>16</v>
      </c>
      <c r="C99" s="15" t="s">
        <v>130</v>
      </c>
      <c r="D99" s="23" t="s">
        <v>210</v>
      </c>
    </row>
    <row r="100" spans="1:4" x14ac:dyDescent="0.3">
      <c r="A100" s="15" t="s">
        <v>105</v>
      </c>
      <c r="B100" s="15" t="s">
        <v>16</v>
      </c>
      <c r="C100" s="15" t="s">
        <v>130</v>
      </c>
      <c r="D100" s="23" t="s">
        <v>211</v>
      </c>
    </row>
    <row r="101" spans="1:4" x14ac:dyDescent="0.3">
      <c r="A101" s="15" t="s">
        <v>106</v>
      </c>
      <c r="B101" s="15" t="s">
        <v>31</v>
      </c>
      <c r="C101" s="15" t="s">
        <v>130</v>
      </c>
      <c r="D101" s="23" t="s">
        <v>106</v>
      </c>
    </row>
    <row r="102" spans="1:4" x14ac:dyDescent="0.3">
      <c r="A102" s="16" t="s">
        <v>107</v>
      </c>
      <c r="B102" s="15" t="s">
        <v>31</v>
      </c>
      <c r="C102" s="15" t="s">
        <v>132</v>
      </c>
      <c r="D102" s="24" t="s">
        <v>214</v>
      </c>
    </row>
    <row r="103" spans="1:4" x14ac:dyDescent="0.3">
      <c r="A103" s="16" t="s">
        <v>251</v>
      </c>
      <c r="B103" s="15" t="s">
        <v>251</v>
      </c>
      <c r="C103" s="15" t="s">
        <v>125</v>
      </c>
      <c r="D103" s="24" t="s">
        <v>251</v>
      </c>
    </row>
    <row r="104" spans="1:4" x14ac:dyDescent="0.3">
      <c r="A104" s="15" t="s">
        <v>108</v>
      </c>
      <c r="B104" s="15" t="s">
        <v>108</v>
      </c>
      <c r="C104" s="15" t="s">
        <v>125</v>
      </c>
      <c r="D104" s="23" t="s">
        <v>108</v>
      </c>
    </row>
    <row r="105" spans="1:4" x14ac:dyDescent="0.3">
      <c r="A105" s="16" t="s">
        <v>109</v>
      </c>
      <c r="B105" s="15" t="s">
        <v>52</v>
      </c>
      <c r="C105" s="15" t="s">
        <v>132</v>
      </c>
      <c r="D105" s="24" t="s">
        <v>216</v>
      </c>
    </row>
    <row r="106" spans="1:4" x14ac:dyDescent="0.3">
      <c r="A106" s="15" t="s">
        <v>110</v>
      </c>
      <c r="B106" s="15" t="s">
        <v>16</v>
      </c>
      <c r="C106" s="15" t="s">
        <v>130</v>
      </c>
      <c r="D106" s="23" t="s">
        <v>217</v>
      </c>
    </row>
    <row r="107" spans="1:4" x14ac:dyDescent="0.3">
      <c r="A107" s="15" t="s">
        <v>236</v>
      </c>
      <c r="B107" s="15" t="s">
        <v>236</v>
      </c>
      <c r="C107" s="15" t="s">
        <v>125</v>
      </c>
      <c r="D107" s="23" t="s">
        <v>236</v>
      </c>
    </row>
    <row r="108" spans="1:4" x14ac:dyDescent="0.3">
      <c r="A108" s="15" t="s">
        <v>111</v>
      </c>
      <c r="B108" s="15" t="s">
        <v>16</v>
      </c>
      <c r="C108" s="15" t="s">
        <v>130</v>
      </c>
      <c r="D108" s="23" t="s">
        <v>218</v>
      </c>
    </row>
    <row r="109" spans="1:4" x14ac:dyDescent="0.3">
      <c r="A109" s="15" t="s">
        <v>112</v>
      </c>
      <c r="B109" s="15" t="s">
        <v>31</v>
      </c>
      <c r="C109" s="15" t="s">
        <v>130</v>
      </c>
      <c r="D109" s="23" t="s">
        <v>112</v>
      </c>
    </row>
    <row r="110" spans="1:4" x14ac:dyDescent="0.3">
      <c r="A110" s="15" t="s">
        <v>113</v>
      </c>
      <c r="B110" s="15" t="s">
        <v>18</v>
      </c>
      <c r="C110" s="15" t="s">
        <v>130</v>
      </c>
      <c r="D110" s="23" t="s">
        <v>221</v>
      </c>
    </row>
    <row r="111" spans="1:4" x14ac:dyDescent="0.3">
      <c r="A111" s="16" t="s">
        <v>114</v>
      </c>
      <c r="B111" s="15" t="s">
        <v>18</v>
      </c>
      <c r="C111" s="15" t="s">
        <v>132</v>
      </c>
      <c r="D111" s="24" t="s">
        <v>223</v>
      </c>
    </row>
    <row r="112" spans="1:4" x14ac:dyDescent="0.3">
      <c r="A112" s="15" t="s">
        <v>242</v>
      </c>
      <c r="B112" s="15" t="s">
        <v>16</v>
      </c>
      <c r="C112" s="15" t="s">
        <v>130</v>
      </c>
      <c r="D112" s="23" t="s">
        <v>115</v>
      </c>
    </row>
    <row r="113" spans="1:4" x14ac:dyDescent="0.3">
      <c r="A113" s="15" t="s">
        <v>237</v>
      </c>
      <c r="B113" s="15" t="s">
        <v>237</v>
      </c>
      <c r="C113" s="15" t="s">
        <v>125</v>
      </c>
      <c r="D113" s="23" t="s">
        <v>237</v>
      </c>
    </row>
    <row r="114" spans="1:4" x14ac:dyDescent="0.3">
      <c r="A114" s="15" t="s">
        <v>116</v>
      </c>
      <c r="B114" s="15" t="s">
        <v>49</v>
      </c>
      <c r="C114" s="15" t="s">
        <v>125</v>
      </c>
      <c r="D114" s="23" t="s">
        <v>116</v>
      </c>
    </row>
    <row r="115" spans="1:4" x14ac:dyDescent="0.3">
      <c r="A115" s="15" t="s">
        <v>117</v>
      </c>
      <c r="B115" s="15" t="s">
        <v>70</v>
      </c>
      <c r="C115" s="15" t="s">
        <v>125</v>
      </c>
      <c r="D115" s="23" t="s">
        <v>117</v>
      </c>
    </row>
    <row r="116" spans="1:4" x14ac:dyDescent="0.3">
      <c r="A116" s="15" t="s">
        <v>118</v>
      </c>
      <c r="B116" s="15" t="s">
        <v>16</v>
      </c>
      <c r="C116" s="15" t="s">
        <v>125</v>
      </c>
      <c r="D116" s="23" t="s">
        <v>118</v>
      </c>
    </row>
    <row r="117" spans="1:4" x14ac:dyDescent="0.3">
      <c r="A117" s="16" t="s">
        <v>119</v>
      </c>
      <c r="B117" s="15" t="s">
        <v>18</v>
      </c>
      <c r="C117" s="15" t="s">
        <v>132</v>
      </c>
      <c r="D117" s="24" t="s">
        <v>119</v>
      </c>
    </row>
    <row r="118" spans="1:4" x14ac:dyDescent="0.3">
      <c r="A118" s="15" t="s">
        <v>120</v>
      </c>
      <c r="B118" s="15" t="s">
        <v>16</v>
      </c>
      <c r="C118" s="15" t="s">
        <v>130</v>
      </c>
      <c r="D118" s="23" t="s">
        <v>224</v>
      </c>
    </row>
    <row r="119" spans="1:4" x14ac:dyDescent="0.3">
      <c r="A119" s="15" t="s">
        <v>121</v>
      </c>
      <c r="B119" s="15" t="s">
        <v>16</v>
      </c>
      <c r="C119" s="15" t="s">
        <v>130</v>
      </c>
      <c r="D119" s="23" t="s">
        <v>225</v>
      </c>
    </row>
    <row r="120" spans="1:4" x14ac:dyDescent="0.3">
      <c r="A120" s="15" t="s">
        <v>270</v>
      </c>
      <c r="B120" s="15" t="s">
        <v>16</v>
      </c>
      <c r="C120" s="15" t="s">
        <v>130</v>
      </c>
      <c r="D120" s="23" t="s">
        <v>255</v>
      </c>
    </row>
    <row r="121" spans="1:4" x14ac:dyDescent="0.3">
      <c r="A121" s="16" t="s">
        <v>122</v>
      </c>
      <c r="B121" s="15" t="s">
        <v>24</v>
      </c>
      <c r="C121" s="15" t="s">
        <v>132</v>
      </c>
      <c r="D121" s="24" t="s">
        <v>227</v>
      </c>
    </row>
    <row r="122" spans="1:4" x14ac:dyDescent="0.3">
      <c r="A122" s="16" t="s">
        <v>123</v>
      </c>
      <c r="B122" s="15" t="s">
        <v>31</v>
      </c>
      <c r="C122" s="15" t="s">
        <v>132</v>
      </c>
      <c r="D122" s="24" t="s">
        <v>229</v>
      </c>
    </row>
  </sheetData>
  <sheetProtection algorithmName="SHA-512" hashValue="DcDcaM+p/82G/Y8cGEQwxviHUL9NG3dPu5v1CeBb1Re2768qItzy5vjUXFbaHu6sevjAv6reFhH0HYaUBccCMQ==" saltValue="dMaRk9AOrdjRdpDvFgfgfA==" spinCount="100000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126"/>
  <sheetViews>
    <sheetView showGridLines="0" showRowColHeader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 activeCell="A126" sqref="A126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279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IFERROR(VLOOKUP(Legend!$B2,ImpM1!$A$1:$I$4000,2,FALSE),"")</f>
        <v/>
      </c>
      <c r="L4" s="2" t="str">
        <f>IFERROR(VLOOKUP(Legend!$B2,ImpM1!$A$1:$I$4000,3,FALSE),"")</f>
        <v/>
      </c>
      <c r="M4" s="2" t="str">
        <f>IFERROR(VLOOKUP(Legend!$B2,ImpM1!$A$1:$I$4000,7,FALSE),"")</f>
        <v/>
      </c>
      <c r="N4" s="2" t="str">
        <f>IFERROR(VLOOKUP(Legend!$B2,ImpM1!$A$1:$I$4000,4,FALSE),"")</f>
        <v/>
      </c>
      <c r="O4" s="2" t="str">
        <f>IFERROR(VLOOKUP(Legend!$B2,ImpM1!$A$1:$I$4000,8,FALSE),"")</f>
        <v/>
      </c>
      <c r="P4" s="2" t="str">
        <f>IFERROR(VLOOKUP(Legend!$B2,ImpM1!$A$1:$I$4000,9,FALSE),"")</f>
        <v/>
      </c>
      <c r="Q4" s="2" t="str">
        <f>IFERROR(VLOOKUP(Legend!$B2,ImpM1!$A$1:$I$4000,5,FALSE),"")</f>
        <v/>
      </c>
      <c r="R4" s="2" t="str">
        <f>IFERROR(VLOOKUP(Legend!$B2,ImpM1!$A$1:$I$4000,6,FALSE),"")</f>
        <v/>
      </c>
      <c r="S4" s="28" t="str">
        <f>IFERROR(VLOOKUP(Legend!$C2,ImpM1!$A$1:$I$4000,2,FALSE),"")</f>
        <v/>
      </c>
      <c r="T4" s="2" t="str">
        <f>IFERROR(VLOOKUP(Legend!$C2,ImpM1!$A$1:$I$4000,3,FALSE),"")</f>
        <v/>
      </c>
      <c r="U4" s="2" t="str">
        <f>IFERROR(VLOOKUP(Legend!$C2,ImpM1!$A$1:$I$4000,7,FALSE),"")</f>
        <v/>
      </c>
      <c r="V4" s="2" t="str">
        <f>IFERROR(VLOOKUP(Legend!$C2,ImpM1!$A$1:$I$4000,4,FALSE),"")</f>
        <v/>
      </c>
      <c r="W4" s="2" t="str">
        <f>IFERROR(VLOOKUP(Legend!$C2,ImpM1!$A$1:$I$4000,8,FALSE),"")</f>
        <v/>
      </c>
      <c r="X4" s="2" t="str">
        <f>IFERROR(VLOOKUP(Legend!$C2,ImpM1!$A$1:$I$4000,9,FALSE),"")</f>
        <v/>
      </c>
      <c r="Y4" s="2" t="str">
        <f>IFERROR(VLOOKUP(Legend!$C2,ImpM1!$A$1:$I$4000,5,FALSE),"")</f>
        <v/>
      </c>
      <c r="Z4" s="2" t="str">
        <f>IFERROR(VLOOKUP(Legend!$C2,ImpM1!$A$1:$I$4000,6,FALSE),"")</f>
        <v/>
      </c>
      <c r="AA4" s="28" t="str">
        <f>IFERROR(VLOOKUP(Legend!$D2,ImpM1!$A$1:$I$4000,2,FALSE),"")</f>
        <v/>
      </c>
      <c r="AB4" s="2" t="str">
        <f>IFERROR(VLOOKUP(Legend!$D2,ImpM1!$A$1:$I$4000,3,FALSE),"")</f>
        <v/>
      </c>
      <c r="AC4" s="2" t="str">
        <f>IFERROR(VLOOKUP(Legend!$D2,ImpM1!$A$1:$I$4000,7,FALSE),"")</f>
        <v/>
      </c>
      <c r="AD4" s="2" t="str">
        <f>IFERROR(VLOOKUP(Legend!$D2,ImpM1!$A$1:$I$4000,4,FALSE),"")</f>
        <v/>
      </c>
      <c r="AE4" s="2" t="str">
        <f>IFERROR(VLOOKUP(Legend!$D2,ImpM1!$A$1:$I$4000,8,FALSE),"")</f>
        <v/>
      </c>
      <c r="AF4" s="2" t="str">
        <f>IFERROR(VLOOKUP(Legend!$D2,ImpM1!$A$1:$I$4000,9,FALSE),"")</f>
        <v/>
      </c>
      <c r="AG4" s="2" t="str">
        <f>IFERROR(VLOOKUP(Legend!$D2,ImpM1!$A$1:$I$4000,5,FALSE),"")</f>
        <v/>
      </c>
      <c r="AH4" s="2" t="str">
        <f>IFERROR(VLOOKUP(Legend!$D2,ImpM1!$A$1:$I$4000,6,FALSE),"")</f>
        <v/>
      </c>
      <c r="AI4" s="28" t="str">
        <f>IFERROR(VLOOKUP(Legend!$A2,ImpM1!$A$1:$I$4000,2,FALSE),"")</f>
        <v/>
      </c>
      <c r="AJ4" s="2" t="str">
        <f>IFERROR(VLOOKUP(Legend!$A2,ImpM1!$A$1:$I$4000,3,FALSE),"")</f>
        <v/>
      </c>
      <c r="AK4" s="2" t="str">
        <f>IFERROR(VLOOKUP(Legend!$A2,ImpM1!$A$1:$I$4000,7,FALSE),"")</f>
        <v/>
      </c>
      <c r="AL4" s="2" t="str">
        <f>IFERROR(VLOOKUP(Legend!$A2,ImpM1!$A$1:$I$4000,4,FALSE),"")</f>
        <v/>
      </c>
      <c r="AM4" s="2" t="str">
        <f>IFERROR(VLOOKUP(Legend!$A2,ImpM1!$A$1:$I$4000,8,FALSE),"")</f>
        <v/>
      </c>
      <c r="AN4" s="2" t="str">
        <f>IFERROR(VLOOKUP(Legend!$A2,ImpM1!$A$1:$I$4000,9,FALSE),"")</f>
        <v/>
      </c>
      <c r="AO4" s="2" t="str">
        <f>IFERROR(VLOOKUP(Legend!$A2,ImpM1!$A$1:$I$4000,5,FALSE),"")</f>
        <v/>
      </c>
      <c r="AP4" s="2" t="str">
        <f>IFERROR(VLOOKUP(Legend!$A2,ImpM1!$A$1:$I$4000,6,FALSE),"")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IFERROR(VLOOKUP(Legend!$B3,ImpM1!$A$1:$I$4000,2,FALSE),"")</f>
        <v/>
      </c>
      <c r="L5" s="2" t="str">
        <f>IFERROR(VLOOKUP(Legend!$B3,ImpM1!$A$1:$I$4000,3,FALSE),"")</f>
        <v/>
      </c>
      <c r="M5" s="2" t="str">
        <f>IFERROR(VLOOKUP(Legend!$B3,ImpM1!$A$1:$I$4000,7,FALSE),"")</f>
        <v/>
      </c>
      <c r="N5" s="2" t="str">
        <f>IFERROR(VLOOKUP(Legend!$B3,ImpM1!$A$1:$I$4000,4,FALSE),"")</f>
        <v/>
      </c>
      <c r="O5" s="2" t="str">
        <f>IFERROR(VLOOKUP(Legend!$B3,ImpM1!$A$1:$I$4000,8,FALSE),"")</f>
        <v/>
      </c>
      <c r="P5" s="2" t="str">
        <f>IFERROR(VLOOKUP(Legend!$B3,ImpM1!$A$1:$I$4000,9,FALSE),"")</f>
        <v/>
      </c>
      <c r="Q5" s="2" t="str">
        <f>IFERROR(VLOOKUP(Legend!$B3,ImpM1!$A$1:$I$4000,5,FALSE),"")</f>
        <v/>
      </c>
      <c r="R5" s="2" t="str">
        <f>IFERROR(VLOOKUP(Legend!$B3,ImpM1!$A$1:$I$4000,6,FALSE),"")</f>
        <v/>
      </c>
      <c r="S5" s="28" t="str">
        <f>IFERROR(VLOOKUP(Legend!$C3,ImpM1!$A$1:$I$4000,2,FALSE),"")</f>
        <v/>
      </c>
      <c r="T5" s="2" t="str">
        <f>IFERROR(VLOOKUP(Legend!$C3,ImpM1!$A$1:$I$4000,3,FALSE),"")</f>
        <v/>
      </c>
      <c r="U5" s="2" t="str">
        <f>IFERROR(VLOOKUP(Legend!$C3,ImpM1!$A$1:$I$4000,7,FALSE),"")</f>
        <v/>
      </c>
      <c r="V5" s="2" t="str">
        <f>IFERROR(VLOOKUP(Legend!$C3,ImpM1!$A$1:$I$4000,4,FALSE),"")</f>
        <v/>
      </c>
      <c r="W5" s="2" t="str">
        <f>IFERROR(VLOOKUP(Legend!$C3,ImpM1!$A$1:$I$4000,8,FALSE),"")</f>
        <v/>
      </c>
      <c r="X5" s="2" t="str">
        <f>IFERROR(VLOOKUP(Legend!$C3,ImpM1!$A$1:$I$4000,9,FALSE),"")</f>
        <v/>
      </c>
      <c r="Y5" s="2" t="str">
        <f>IFERROR(VLOOKUP(Legend!$C3,ImpM1!$A$1:$I$4000,5,FALSE),"")</f>
        <v/>
      </c>
      <c r="Z5" s="2" t="str">
        <f>IFERROR(VLOOKUP(Legend!$C3,ImpM1!$A$1:$I$4000,6,FALSE),"")</f>
        <v/>
      </c>
      <c r="AA5" s="28" t="str">
        <f>IFERROR(VLOOKUP(Legend!$D3,ImpM1!$A$1:$I$4000,2,FALSE),"")</f>
        <v/>
      </c>
      <c r="AB5" s="2" t="str">
        <f>IFERROR(VLOOKUP(Legend!$D3,ImpM1!$A$1:$I$4000,3,FALSE),"")</f>
        <v/>
      </c>
      <c r="AC5" s="2" t="str">
        <f>IFERROR(VLOOKUP(Legend!$D3,ImpM1!$A$1:$I$4000,7,FALSE),"")</f>
        <v/>
      </c>
      <c r="AD5" s="2" t="str">
        <f>IFERROR(VLOOKUP(Legend!$D3,ImpM1!$A$1:$I$4000,4,FALSE),"")</f>
        <v/>
      </c>
      <c r="AE5" s="2" t="str">
        <f>IFERROR(VLOOKUP(Legend!$D3,ImpM1!$A$1:$I$4000,8,FALSE),"")</f>
        <v/>
      </c>
      <c r="AF5" s="2" t="str">
        <f>IFERROR(VLOOKUP(Legend!$D3,ImpM1!$A$1:$I$4000,9,FALSE),"")</f>
        <v/>
      </c>
      <c r="AG5" s="2" t="str">
        <f>IFERROR(VLOOKUP(Legend!$D3,ImpM1!$A$1:$I$4000,5,FALSE),"")</f>
        <v/>
      </c>
      <c r="AH5" s="2" t="str">
        <f>IFERROR(VLOOKUP(Legend!$D3,ImpM1!$A$1:$I$4000,6,FALSE),"")</f>
        <v/>
      </c>
      <c r="AI5" s="28" t="str">
        <f>IFERROR(VLOOKUP(Legend!$A3,ImpM1!$A$1:$I$4000,2,FALSE),"")</f>
        <v/>
      </c>
      <c r="AJ5" s="2" t="str">
        <f>IFERROR(VLOOKUP(Legend!$A3,ImpM1!$A$1:$I$4000,3,FALSE),"")</f>
        <v/>
      </c>
      <c r="AK5" s="2" t="str">
        <f>IFERROR(VLOOKUP(Legend!$A3,ImpM1!$A$1:$I$4000,7,FALSE),"")</f>
        <v/>
      </c>
      <c r="AL5" s="2" t="str">
        <f>IFERROR(VLOOKUP(Legend!$A3,ImpM1!$A$1:$I$4000,4,FALSE),"")</f>
        <v/>
      </c>
      <c r="AM5" s="2" t="str">
        <f>IFERROR(VLOOKUP(Legend!$A3,ImpM1!$A$1:$I$4000,8,FALSE),"")</f>
        <v/>
      </c>
      <c r="AN5" s="2" t="str">
        <f>IFERROR(VLOOKUP(Legend!$A3,ImpM1!$A$1:$I$4000,9,FALSE),"")</f>
        <v/>
      </c>
      <c r="AO5" s="2" t="str">
        <f>IFERROR(VLOOKUP(Legend!$A3,ImpM1!$A$1:$I$4000,5,FALSE),"")</f>
        <v/>
      </c>
      <c r="AP5" s="2" t="str">
        <f>IFERROR(VLOOKUP(Legend!$A3,ImpM1!$A$1:$I$4000,6,FALSE),"")</f>
        <v/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IFERROR(VLOOKUP(Legend!$B4,ImpM1!$A$1:$I$4000,2,FALSE),"")</f>
        <v/>
      </c>
      <c r="L6" s="2" t="str">
        <f>IFERROR(VLOOKUP(Legend!$B4,ImpM1!$A$1:$I$4000,3,FALSE),"")</f>
        <v/>
      </c>
      <c r="M6" s="2" t="str">
        <f>IFERROR(VLOOKUP(Legend!$B4,ImpM1!$A$1:$I$4000,7,FALSE),"")</f>
        <v/>
      </c>
      <c r="N6" s="2" t="str">
        <f>IFERROR(VLOOKUP(Legend!$B4,ImpM1!$A$1:$I$4000,4,FALSE),"")</f>
        <v/>
      </c>
      <c r="O6" s="2" t="str">
        <f>IFERROR(VLOOKUP(Legend!$B4,ImpM1!$A$1:$I$4000,8,FALSE),"")</f>
        <v/>
      </c>
      <c r="P6" s="2" t="str">
        <f>IFERROR(VLOOKUP(Legend!$B4,ImpM1!$A$1:$I$4000,9,FALSE),"")</f>
        <v/>
      </c>
      <c r="Q6" s="2" t="str">
        <f>IFERROR(VLOOKUP(Legend!$B4,ImpM1!$A$1:$I$4000,5,FALSE),"")</f>
        <v/>
      </c>
      <c r="R6" s="2" t="str">
        <f>IFERROR(VLOOKUP(Legend!$B4,ImpM1!$A$1:$I$4000,6,FALSE),"")</f>
        <v/>
      </c>
      <c r="S6" s="28" t="str">
        <f>IFERROR(VLOOKUP(Legend!$C4,ImpM1!$A$1:$I$4000,2,FALSE),"")</f>
        <v/>
      </c>
      <c r="T6" s="2" t="str">
        <f>IFERROR(VLOOKUP(Legend!$C4,ImpM1!$A$1:$I$4000,3,FALSE),"")</f>
        <v/>
      </c>
      <c r="U6" s="2" t="str">
        <f>IFERROR(VLOOKUP(Legend!$C4,ImpM1!$A$1:$I$4000,7,FALSE),"")</f>
        <v/>
      </c>
      <c r="V6" s="2" t="str">
        <f>IFERROR(VLOOKUP(Legend!$C4,ImpM1!$A$1:$I$4000,4,FALSE),"")</f>
        <v/>
      </c>
      <c r="W6" s="2" t="str">
        <f>IFERROR(VLOOKUP(Legend!$C4,ImpM1!$A$1:$I$4000,8,FALSE),"")</f>
        <v/>
      </c>
      <c r="X6" s="2" t="str">
        <f>IFERROR(VLOOKUP(Legend!$C4,ImpM1!$A$1:$I$4000,9,FALSE),"")</f>
        <v/>
      </c>
      <c r="Y6" s="2" t="str">
        <f>IFERROR(VLOOKUP(Legend!$C4,ImpM1!$A$1:$I$4000,5,FALSE),"")</f>
        <v/>
      </c>
      <c r="Z6" s="2" t="str">
        <f>IFERROR(VLOOKUP(Legend!$C4,ImpM1!$A$1:$I$4000,6,FALSE),"")</f>
        <v/>
      </c>
      <c r="AA6" s="28" t="str">
        <f>IFERROR(VLOOKUP(Legend!$D4,ImpM1!$A$1:$I$4000,2,FALSE),"")</f>
        <v/>
      </c>
      <c r="AB6" s="2" t="str">
        <f>IFERROR(VLOOKUP(Legend!$D4,ImpM1!$A$1:$I$4000,3,FALSE),"")</f>
        <v/>
      </c>
      <c r="AC6" s="2" t="str">
        <f>IFERROR(VLOOKUP(Legend!$D4,ImpM1!$A$1:$I$4000,7,FALSE),"")</f>
        <v/>
      </c>
      <c r="AD6" s="2" t="str">
        <f>IFERROR(VLOOKUP(Legend!$D4,ImpM1!$A$1:$I$4000,4,FALSE),"")</f>
        <v/>
      </c>
      <c r="AE6" s="2" t="str">
        <f>IFERROR(VLOOKUP(Legend!$D4,ImpM1!$A$1:$I$4000,8,FALSE),"")</f>
        <v/>
      </c>
      <c r="AF6" s="2" t="str">
        <f>IFERROR(VLOOKUP(Legend!$D4,ImpM1!$A$1:$I$4000,9,FALSE),"")</f>
        <v/>
      </c>
      <c r="AG6" s="2" t="str">
        <f>IFERROR(VLOOKUP(Legend!$D4,ImpM1!$A$1:$I$4000,5,FALSE),"")</f>
        <v/>
      </c>
      <c r="AH6" s="2" t="str">
        <f>IFERROR(VLOOKUP(Legend!$D4,ImpM1!$A$1:$I$4000,6,FALSE),"")</f>
        <v/>
      </c>
      <c r="AI6" s="28">
        <f>IFERROR(VLOOKUP(Legend!$A4,ImpM1!$A$1:$I$4000,2,FALSE),"")</f>
        <v>10</v>
      </c>
      <c r="AJ6" s="2">
        <f>IFERROR(VLOOKUP(Legend!$A4,ImpM1!$A$1:$I$4000,3,FALSE),"")</f>
        <v>13.368644911528591</v>
      </c>
      <c r="AK6" s="2">
        <f>IFERROR(VLOOKUP(Legend!$A4,ImpM1!$A$1:$I$4000,7,FALSE),"")</f>
        <v>18.310693580947284</v>
      </c>
      <c r="AL6" s="2">
        <f>IFERROR(VLOOKUP(Legend!$A4,ImpM1!$A$1:$I$4000,4,FALSE),"")</f>
        <v>31.212969791893965</v>
      </c>
      <c r="AM6" s="2">
        <f>IFERROR(VLOOKUP(Legend!$A4,ImpM1!$A$1:$I$4000,8,FALSE),"")</f>
        <v>23.548192428351413</v>
      </c>
      <c r="AN6" s="2">
        <f>IFERROR(VLOOKUP(Legend!$A4,ImpM1!$A$1:$I$4000,9,FALSE),"")</f>
        <v>41.047695922437889</v>
      </c>
      <c r="AO6" s="2">
        <f>IFERROR(VLOOKUP(Legend!$A4,ImpM1!$A$1:$I$4000,5,FALSE),"")</f>
        <v>68.633049011230469</v>
      </c>
      <c r="AP6" s="2">
        <f>IFERROR(VLOOKUP(Legend!$A4,ImpM1!$A$1:$I$4000,6,FALSE),"")</f>
        <v>18.849885664817407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IFERROR(VLOOKUP(Legend!$B5,ImpM1!$A$1:$I$4000,2,FALSE),"")</f>
        <v>12</v>
      </c>
      <c r="L7" s="2">
        <f>IFERROR(VLOOKUP(Legend!$B5,ImpM1!$A$1:$I$4000,3,FALSE),"")</f>
        <v>14.194904181184668</v>
      </c>
      <c r="M7" s="2">
        <f>IFERROR(VLOOKUP(Legend!$B5,ImpM1!$A$1:$I$4000,7,FALSE),"")</f>
        <v>16.068947998718514</v>
      </c>
      <c r="N7" s="2">
        <f>IFERROR(VLOOKUP(Legend!$B5,ImpM1!$A$1:$I$4000,4,FALSE),"")</f>
        <v>75.708345657033945</v>
      </c>
      <c r="O7" s="2">
        <f>IFERROR(VLOOKUP(Legend!$B5,ImpM1!$A$1:$I$4000,8,FALSE),"")</f>
        <v>22.029446293417802</v>
      </c>
      <c r="P7" s="2">
        <f>IFERROR(VLOOKUP(Legend!$B5,ImpM1!$A$1:$I$4000,9,FALSE),"")</f>
        <v>154.14329147338867</v>
      </c>
      <c r="Q7" s="2">
        <f>IFERROR(VLOOKUP(Legend!$B5,ImpM1!$A$1:$I$4000,5,FALSE),"")</f>
        <v>200.62031555175781</v>
      </c>
      <c r="R7" s="2">
        <f>IFERROR(VLOOKUP(Legend!$B5,ImpM1!$A$1:$I$4000,6,FALSE),"")</f>
        <v>75.137625334818409</v>
      </c>
      <c r="S7" s="28">
        <f>IFERROR(VLOOKUP(Legend!$C5,ImpM1!$A$1:$I$4000,2,FALSE),"")</f>
        <v>51</v>
      </c>
      <c r="T7" s="2">
        <f>IFERROR(VLOOKUP(Legend!$C5,ImpM1!$A$1:$I$4000,3,FALSE),"")</f>
        <v>14.96524748039292</v>
      </c>
      <c r="U7" s="2">
        <f>IFERROR(VLOOKUP(Legend!$C5,ImpM1!$A$1:$I$4000,7,FALSE),"")</f>
        <v>21.249472346977662</v>
      </c>
      <c r="V7" s="2">
        <f>IFERROR(VLOOKUP(Legend!$C5,ImpM1!$A$1:$I$4000,4,FALSE),"")</f>
        <v>39.963508826163881</v>
      </c>
      <c r="W7" s="2">
        <f>IFERROR(VLOOKUP(Legend!$C5,ImpM1!$A$1:$I$4000,8,FALSE),"")</f>
        <v>25.810854386100338</v>
      </c>
      <c r="X7" s="2">
        <f>IFERROR(VLOOKUP(Legend!$C5,ImpM1!$A$1:$I$4000,9,FALSE),"")</f>
        <v>41.709435852895638</v>
      </c>
      <c r="Y7" s="2">
        <f>IFERROR(VLOOKUP(Legend!$C5,ImpM1!$A$1:$I$4000,5,FALSE),"")</f>
        <v>149.41371154785156</v>
      </c>
      <c r="Z7" s="2">
        <f>IFERROR(VLOOKUP(Legend!$C5,ImpM1!$A$1:$I$4000,6,FALSE),"")</f>
        <v>33.020390395475928</v>
      </c>
      <c r="AA7" s="28" t="str">
        <f>IFERROR(VLOOKUP(Legend!$D5,ImpM1!$A$1:$I$4000,2,FALSE),"")</f>
        <v/>
      </c>
      <c r="AB7" s="2" t="str">
        <f>IFERROR(VLOOKUP(Legend!$D5,ImpM1!$A$1:$I$4000,3,FALSE),"")</f>
        <v/>
      </c>
      <c r="AC7" s="2" t="str">
        <f>IFERROR(VLOOKUP(Legend!$D5,ImpM1!$A$1:$I$4000,7,FALSE),"")</f>
        <v/>
      </c>
      <c r="AD7" s="2" t="str">
        <f>IFERROR(VLOOKUP(Legend!$D5,ImpM1!$A$1:$I$4000,4,FALSE),"")</f>
        <v/>
      </c>
      <c r="AE7" s="2" t="str">
        <f>IFERROR(VLOOKUP(Legend!$D5,ImpM1!$A$1:$I$4000,8,FALSE),"")</f>
        <v/>
      </c>
      <c r="AF7" s="2" t="str">
        <f>IFERROR(VLOOKUP(Legend!$D5,ImpM1!$A$1:$I$4000,9,FALSE),"")</f>
        <v/>
      </c>
      <c r="AG7" s="2" t="str">
        <f>IFERROR(VLOOKUP(Legend!$D5,ImpM1!$A$1:$I$4000,5,FALSE),"")</f>
        <v/>
      </c>
      <c r="AH7" s="2" t="str">
        <f>IFERROR(VLOOKUP(Legend!$D5,ImpM1!$A$1:$I$4000,6,FALSE),"")</f>
        <v/>
      </c>
      <c r="AI7" s="28">
        <f>IFERROR(VLOOKUP(Legend!$A5,ImpM1!$A$1:$I$4000,2,FALSE),"")</f>
        <v>70</v>
      </c>
      <c r="AJ7" s="2">
        <f>IFERROR(VLOOKUP(Legend!$A5,ImpM1!$A$1:$I$4000,3,FALSE),"")</f>
        <v>14.194904181184668</v>
      </c>
      <c r="AK7" s="2">
        <f>IFERROR(VLOOKUP(Legend!$A5,ImpM1!$A$1:$I$4000,7,FALSE),"")</f>
        <v>21.008256435394287</v>
      </c>
      <c r="AL7" s="2">
        <f>IFERROR(VLOOKUP(Legend!$A5,ImpM1!$A$1:$I$4000,4,FALSE),"")</f>
        <v>48.144318305820249</v>
      </c>
      <c r="AM7" s="2">
        <f>IFERROR(VLOOKUP(Legend!$A5,ImpM1!$A$1:$I$4000,8,FALSE),"")</f>
        <v>27.621391565671338</v>
      </c>
      <c r="AN7" s="2">
        <f>IFERROR(VLOOKUP(Legend!$A5,ImpM1!$A$1:$I$4000,9,FALSE),"")</f>
        <v>46.89909360004625</v>
      </c>
      <c r="AO7" s="2">
        <f>IFERROR(VLOOKUP(Legend!$A5,ImpM1!$A$1:$I$4000,5,FALSE),"")</f>
        <v>200.62031555175781</v>
      </c>
      <c r="AP7" s="2">
        <f>IFERROR(VLOOKUP(Legend!$A5,ImpM1!$A$1:$I$4000,6,FALSE),"")</f>
        <v>44.68353554932235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IFERROR(VLOOKUP(Legend!$B6,ImpM1!$A$1:$I$4000,2,FALSE),"")</f>
        <v/>
      </c>
      <c r="L8" s="2" t="str">
        <f>IFERROR(VLOOKUP(Legend!$B6,ImpM1!$A$1:$I$4000,3,FALSE),"")</f>
        <v/>
      </c>
      <c r="M8" s="2" t="str">
        <f>IFERROR(VLOOKUP(Legend!$B6,ImpM1!$A$1:$I$4000,7,FALSE),"")</f>
        <v/>
      </c>
      <c r="N8" s="2" t="str">
        <f>IFERROR(VLOOKUP(Legend!$B6,ImpM1!$A$1:$I$4000,4,FALSE),"")</f>
        <v/>
      </c>
      <c r="O8" s="2" t="str">
        <f>IFERROR(VLOOKUP(Legend!$B6,ImpM1!$A$1:$I$4000,8,FALSE),"")</f>
        <v/>
      </c>
      <c r="P8" s="2" t="str">
        <f>IFERROR(VLOOKUP(Legend!$B6,ImpM1!$A$1:$I$4000,9,FALSE),"")</f>
        <v/>
      </c>
      <c r="Q8" s="2" t="str">
        <f>IFERROR(VLOOKUP(Legend!$B6,ImpM1!$A$1:$I$4000,5,FALSE),"")</f>
        <v/>
      </c>
      <c r="R8" s="2" t="str">
        <f>IFERROR(VLOOKUP(Legend!$B6,ImpM1!$A$1:$I$4000,6,FALSE),"")</f>
        <v/>
      </c>
      <c r="S8" s="28">
        <f>IFERROR(VLOOKUP(Legend!$C6,ImpM1!$A$1:$I$4000,2,FALSE),"")</f>
        <v>22</v>
      </c>
      <c r="T8" s="2">
        <f>IFERROR(VLOOKUP(Legend!$C6,ImpM1!$A$1:$I$4000,3,FALSE),"")</f>
        <v>15.666829772649704</v>
      </c>
      <c r="U8" s="2">
        <f>IFERROR(VLOOKUP(Legend!$C6,ImpM1!$A$1:$I$4000,7,FALSE),"")</f>
        <v>17.547330535230714</v>
      </c>
      <c r="V8" s="2">
        <f>IFERROR(VLOOKUP(Legend!$C6,ImpM1!$A$1:$I$4000,4,FALSE),"")</f>
        <v>28.266541010745005</v>
      </c>
      <c r="W8" s="2">
        <f>IFERROR(VLOOKUP(Legend!$C6,ImpM1!$A$1:$I$4000,8,FALSE),"")</f>
        <v>18.720488174409628</v>
      </c>
      <c r="X8" s="2">
        <f>IFERROR(VLOOKUP(Legend!$C6,ImpM1!$A$1:$I$4000,9,FALSE),"")</f>
        <v>31.653726492181498</v>
      </c>
      <c r="Y8" s="2">
        <f>IFERROR(VLOOKUP(Legend!$C6,ImpM1!$A$1:$I$4000,5,FALSE),"")</f>
        <v>84.259010314941406</v>
      </c>
      <c r="Z8" s="2">
        <f>IFERROR(VLOOKUP(Legend!$C6,ImpM1!$A$1:$I$4000,6,FALSE),"")</f>
        <v>19.464909385144804</v>
      </c>
      <c r="AA8" s="28" t="str">
        <f>IFERROR(VLOOKUP(Legend!$D6,ImpM1!$A$1:$I$4000,2,FALSE),"")</f>
        <v/>
      </c>
      <c r="AB8" s="2" t="str">
        <f>IFERROR(VLOOKUP(Legend!$D6,ImpM1!$A$1:$I$4000,3,FALSE),"")</f>
        <v/>
      </c>
      <c r="AC8" s="2" t="str">
        <f>IFERROR(VLOOKUP(Legend!$D6,ImpM1!$A$1:$I$4000,7,FALSE),"")</f>
        <v/>
      </c>
      <c r="AD8" s="2" t="str">
        <f>IFERROR(VLOOKUP(Legend!$D6,ImpM1!$A$1:$I$4000,4,FALSE),"")</f>
        <v/>
      </c>
      <c r="AE8" s="2" t="str">
        <f>IFERROR(VLOOKUP(Legend!$D6,ImpM1!$A$1:$I$4000,8,FALSE),"")</f>
        <v/>
      </c>
      <c r="AF8" s="2" t="str">
        <f>IFERROR(VLOOKUP(Legend!$D6,ImpM1!$A$1:$I$4000,9,FALSE),"")</f>
        <v/>
      </c>
      <c r="AG8" s="2" t="str">
        <f>IFERROR(VLOOKUP(Legend!$D6,ImpM1!$A$1:$I$4000,5,FALSE),"")</f>
        <v/>
      </c>
      <c r="AH8" s="2" t="str">
        <f>IFERROR(VLOOKUP(Legend!$D6,ImpM1!$A$1:$I$4000,6,FALSE),"")</f>
        <v/>
      </c>
      <c r="AI8" s="28">
        <f>IFERROR(VLOOKUP(Legend!$A6,ImpM1!$A$1:$I$4000,2,FALSE),"")</f>
        <v>30</v>
      </c>
      <c r="AJ8" s="2">
        <f>IFERROR(VLOOKUP(Legend!$A6,ImpM1!$A$1:$I$4000,3,FALSE),"")</f>
        <v>14.807347366431145</v>
      </c>
      <c r="AK8" s="2">
        <f>IFERROR(VLOOKUP(Legend!$A6,ImpM1!$A$1:$I$4000,7,FALSE),"")</f>
        <v>17.123062085443117</v>
      </c>
      <c r="AL8" s="2">
        <f>IFERROR(VLOOKUP(Legend!$A6,ImpM1!$A$1:$I$4000,4,FALSE),"")</f>
        <v>38.417037000103512</v>
      </c>
      <c r="AM8" s="2">
        <f>IFERROR(VLOOKUP(Legend!$A6,ImpM1!$A$1:$I$4000,8,FALSE),"")</f>
        <v>18.720488174409628</v>
      </c>
      <c r="AN8" s="2">
        <f>IFERROR(VLOOKUP(Legend!$A6,ImpM1!$A$1:$I$4000,9,FALSE),"")</f>
        <v>38.903920070302206</v>
      </c>
      <c r="AO8" s="2">
        <f>IFERROR(VLOOKUP(Legend!$A6,ImpM1!$A$1:$I$4000,5,FALSE),"")</f>
        <v>225.34745788574219</v>
      </c>
      <c r="AP8" s="2">
        <f>IFERROR(VLOOKUP(Legend!$A6,ImpM1!$A$1:$I$4000,6,FALSE),"")</f>
        <v>44.373117162770811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IFERROR(VLOOKUP(Legend!$B7,ImpM1!$A$1:$I$4000,2,FALSE),"")</f>
        <v/>
      </c>
      <c r="L9" s="2" t="str">
        <f>IFERROR(VLOOKUP(Legend!$B7,ImpM1!$A$1:$I$4000,3,FALSE),"")</f>
        <v/>
      </c>
      <c r="M9" s="2" t="str">
        <f>IFERROR(VLOOKUP(Legend!$B7,ImpM1!$A$1:$I$4000,7,FALSE),"")</f>
        <v/>
      </c>
      <c r="N9" s="2" t="str">
        <f>IFERROR(VLOOKUP(Legend!$B7,ImpM1!$A$1:$I$4000,4,FALSE),"")</f>
        <v/>
      </c>
      <c r="O9" s="2" t="str">
        <f>IFERROR(VLOOKUP(Legend!$B7,ImpM1!$A$1:$I$4000,8,FALSE),"")</f>
        <v/>
      </c>
      <c r="P9" s="2" t="str">
        <f>IFERROR(VLOOKUP(Legend!$B7,ImpM1!$A$1:$I$4000,9,FALSE),"")</f>
        <v/>
      </c>
      <c r="Q9" s="2" t="str">
        <f>IFERROR(VLOOKUP(Legend!$B7,ImpM1!$A$1:$I$4000,5,FALSE),"")</f>
        <v/>
      </c>
      <c r="R9" s="2" t="str">
        <f>IFERROR(VLOOKUP(Legend!$B7,ImpM1!$A$1:$I$4000,6,FALSE),"")</f>
        <v/>
      </c>
      <c r="S9" s="28" t="str">
        <f>IFERROR(VLOOKUP(Legend!$C7,ImpM1!$A$1:$I$4000,2,FALSE),"")</f>
        <v/>
      </c>
      <c r="T9" s="2" t="str">
        <f>IFERROR(VLOOKUP(Legend!$C7,ImpM1!$A$1:$I$4000,3,FALSE),"")</f>
        <v/>
      </c>
      <c r="U9" s="2" t="str">
        <f>IFERROR(VLOOKUP(Legend!$C7,ImpM1!$A$1:$I$4000,7,FALSE),"")</f>
        <v/>
      </c>
      <c r="V9" s="2" t="str">
        <f>IFERROR(VLOOKUP(Legend!$C7,ImpM1!$A$1:$I$4000,4,FALSE),"")</f>
        <v/>
      </c>
      <c r="W9" s="2" t="str">
        <f>IFERROR(VLOOKUP(Legend!$C7,ImpM1!$A$1:$I$4000,8,FALSE),"")</f>
        <v/>
      </c>
      <c r="X9" s="2" t="str">
        <f>IFERROR(VLOOKUP(Legend!$C7,ImpM1!$A$1:$I$4000,9,FALSE),"")</f>
        <v/>
      </c>
      <c r="Y9" s="2" t="str">
        <f>IFERROR(VLOOKUP(Legend!$C7,ImpM1!$A$1:$I$4000,5,FALSE),"")</f>
        <v/>
      </c>
      <c r="Z9" s="2" t="str">
        <f>IFERROR(VLOOKUP(Legend!$C7,ImpM1!$A$1:$I$4000,6,FALSE),"")</f>
        <v/>
      </c>
      <c r="AA9" s="28" t="str">
        <f>IFERROR(VLOOKUP(Legend!$D7,ImpM1!$A$1:$I$4000,2,FALSE),"")</f>
        <v/>
      </c>
      <c r="AB9" s="2" t="str">
        <f>IFERROR(VLOOKUP(Legend!$D7,ImpM1!$A$1:$I$4000,3,FALSE),"")</f>
        <v/>
      </c>
      <c r="AC9" s="2" t="str">
        <f>IFERROR(VLOOKUP(Legend!$D7,ImpM1!$A$1:$I$4000,7,FALSE),"")</f>
        <v/>
      </c>
      <c r="AD9" s="2" t="str">
        <f>IFERROR(VLOOKUP(Legend!$D7,ImpM1!$A$1:$I$4000,4,FALSE),"")</f>
        <v/>
      </c>
      <c r="AE9" s="2" t="str">
        <f>IFERROR(VLOOKUP(Legend!$D7,ImpM1!$A$1:$I$4000,8,FALSE),"")</f>
        <v/>
      </c>
      <c r="AF9" s="2" t="str">
        <f>IFERROR(VLOOKUP(Legend!$D7,ImpM1!$A$1:$I$4000,9,FALSE),"")</f>
        <v/>
      </c>
      <c r="AG9" s="2" t="str">
        <f>IFERROR(VLOOKUP(Legend!$D7,ImpM1!$A$1:$I$4000,5,FALSE),"")</f>
        <v/>
      </c>
      <c r="AH9" s="2" t="str">
        <f>IFERROR(VLOOKUP(Legend!$D7,ImpM1!$A$1:$I$4000,6,FALSE),"")</f>
        <v/>
      </c>
      <c r="AI9" s="28">
        <f>IFERROR(VLOOKUP(Legend!$A7,ImpM1!$A$1:$I$4000,2,FALSE),"")</f>
        <v>8</v>
      </c>
      <c r="AJ9" s="2">
        <f>IFERROR(VLOOKUP(Legend!$A7,ImpM1!$A$1:$I$4000,3,FALSE),"")</f>
        <v>5.7128210067749023</v>
      </c>
      <c r="AK9" s="2">
        <f>IFERROR(VLOOKUP(Legend!$A7,ImpM1!$A$1:$I$4000,7,FALSE),"")</f>
        <v>11.160598401357461</v>
      </c>
      <c r="AL9" s="2">
        <f>IFERROR(VLOOKUP(Legend!$A7,ImpM1!$A$1:$I$4000,4,FALSE),"")</f>
        <v>17.64743177993202</v>
      </c>
      <c r="AM9" s="2">
        <f>IFERROR(VLOOKUP(Legend!$A7,ImpM1!$A$1:$I$4000,8,FALSE),"")</f>
        <v>14.025346438176767</v>
      </c>
      <c r="AN9" s="2">
        <f>IFERROR(VLOOKUP(Legend!$A7,ImpM1!$A$1:$I$4000,9,FALSE),"")</f>
        <v>24.323344759016283</v>
      </c>
      <c r="AO9" s="2">
        <f>IFERROR(VLOOKUP(Legend!$A7,ImpM1!$A$1:$I$4000,5,FALSE),"")</f>
        <v>38.629286506591569</v>
      </c>
      <c r="AP9" s="2">
        <f>IFERROR(VLOOKUP(Legend!$A7,ImpM1!$A$1:$I$4000,6,FALSE),"")</f>
        <v>10.458710011282818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IFERROR(VLOOKUP(Legend!$B8,ImpM1!$A$1:$I$4000,2,FALSE),"")</f>
        <v/>
      </c>
      <c r="L10" s="2" t="str">
        <f>IFERROR(VLOOKUP(Legend!$B8,ImpM1!$A$1:$I$4000,3,FALSE),"")</f>
        <v/>
      </c>
      <c r="M10" s="2" t="str">
        <f>IFERROR(VLOOKUP(Legend!$B8,ImpM1!$A$1:$I$4000,7,FALSE),"")</f>
        <v/>
      </c>
      <c r="N10" s="2" t="str">
        <f>IFERROR(VLOOKUP(Legend!$B8,ImpM1!$A$1:$I$4000,4,FALSE),"")</f>
        <v/>
      </c>
      <c r="O10" s="2" t="str">
        <f>IFERROR(VLOOKUP(Legend!$B8,ImpM1!$A$1:$I$4000,8,FALSE),"")</f>
        <v/>
      </c>
      <c r="P10" s="2" t="str">
        <f>IFERROR(VLOOKUP(Legend!$B8,ImpM1!$A$1:$I$4000,9,FALSE),"")</f>
        <v/>
      </c>
      <c r="Q10" s="2" t="str">
        <f>IFERROR(VLOOKUP(Legend!$B8,ImpM1!$A$1:$I$4000,5,FALSE),"")</f>
        <v/>
      </c>
      <c r="R10" s="2" t="str">
        <f>IFERROR(VLOOKUP(Legend!$B8,ImpM1!$A$1:$I$4000,6,FALSE),"")</f>
        <v/>
      </c>
      <c r="S10" s="28" t="str">
        <f>IFERROR(VLOOKUP(Legend!$C8,ImpM1!$A$1:$I$4000,2,FALSE),"")</f>
        <v/>
      </c>
      <c r="T10" s="2" t="str">
        <f>IFERROR(VLOOKUP(Legend!$C8,ImpM1!$A$1:$I$4000,3,FALSE),"")</f>
        <v/>
      </c>
      <c r="U10" s="2" t="str">
        <f>IFERROR(VLOOKUP(Legend!$C8,ImpM1!$A$1:$I$4000,7,FALSE),"")</f>
        <v/>
      </c>
      <c r="V10" s="2" t="str">
        <f>IFERROR(VLOOKUP(Legend!$C8,ImpM1!$A$1:$I$4000,4,FALSE),"")</f>
        <v/>
      </c>
      <c r="W10" s="2" t="str">
        <f>IFERROR(VLOOKUP(Legend!$C8,ImpM1!$A$1:$I$4000,8,FALSE),"")</f>
        <v/>
      </c>
      <c r="X10" s="2" t="str">
        <f>IFERROR(VLOOKUP(Legend!$C8,ImpM1!$A$1:$I$4000,9,FALSE),"")</f>
        <v/>
      </c>
      <c r="Y10" s="2" t="str">
        <f>IFERROR(VLOOKUP(Legend!$C8,ImpM1!$A$1:$I$4000,5,FALSE),"")</f>
        <v/>
      </c>
      <c r="Z10" s="2" t="str">
        <f>IFERROR(VLOOKUP(Legend!$C8,ImpM1!$A$1:$I$4000,6,FALSE),"")</f>
        <v/>
      </c>
      <c r="AA10" s="28" t="str">
        <f>IFERROR(VLOOKUP(Legend!$D8,ImpM1!$A$1:$I$4000,2,FALSE),"")</f>
        <v/>
      </c>
      <c r="AB10" s="2" t="str">
        <f>IFERROR(VLOOKUP(Legend!$D8,ImpM1!$A$1:$I$4000,3,FALSE),"")</f>
        <v/>
      </c>
      <c r="AC10" s="2" t="str">
        <f>IFERROR(VLOOKUP(Legend!$D8,ImpM1!$A$1:$I$4000,7,FALSE),"")</f>
        <v/>
      </c>
      <c r="AD10" s="2" t="str">
        <f>IFERROR(VLOOKUP(Legend!$D8,ImpM1!$A$1:$I$4000,4,FALSE),"")</f>
        <v/>
      </c>
      <c r="AE10" s="2" t="str">
        <f>IFERROR(VLOOKUP(Legend!$D8,ImpM1!$A$1:$I$4000,8,FALSE),"")</f>
        <v/>
      </c>
      <c r="AF10" s="2" t="str">
        <f>IFERROR(VLOOKUP(Legend!$D8,ImpM1!$A$1:$I$4000,9,FALSE),"")</f>
        <v/>
      </c>
      <c r="AG10" s="2" t="str">
        <f>IFERROR(VLOOKUP(Legend!$D8,ImpM1!$A$1:$I$4000,5,FALSE),"")</f>
        <v/>
      </c>
      <c r="AH10" s="2" t="str">
        <f>IFERROR(VLOOKUP(Legend!$D8,ImpM1!$A$1:$I$4000,6,FALSE),"")</f>
        <v/>
      </c>
      <c r="AI10" s="28">
        <f>IFERROR(VLOOKUP(Legend!$A8,ImpM1!$A$1:$I$4000,2,FALSE),"")</f>
        <v>12</v>
      </c>
      <c r="AJ10" s="2">
        <f>IFERROR(VLOOKUP(Legend!$A8,ImpM1!$A$1:$I$4000,3,FALSE),"")</f>
        <v>20.991575241088867</v>
      </c>
      <c r="AK10" s="2">
        <f>IFERROR(VLOOKUP(Legend!$A8,ImpM1!$A$1:$I$4000,7,FALSE),"")</f>
        <v>31.487393903170158</v>
      </c>
      <c r="AL10" s="2">
        <f>IFERROR(VLOOKUP(Legend!$A8,ImpM1!$A$1:$I$4000,4,FALSE),"")</f>
        <v>53.787432602484039</v>
      </c>
      <c r="AM10" s="2">
        <f>IFERROR(VLOOKUP(Legend!$A8,ImpM1!$A$1:$I$4000,8,FALSE),"")</f>
        <v>50.627330041656833</v>
      </c>
      <c r="AN10" s="2">
        <f>IFERROR(VLOOKUP(Legend!$A8,ImpM1!$A$1:$I$4000,9,FALSE),"")</f>
        <v>64.146429061889648</v>
      </c>
      <c r="AO10" s="2">
        <f>IFERROR(VLOOKUP(Legend!$A8,ImpM1!$A$1:$I$4000,5,FALSE),"")</f>
        <v>115.28802490234375</v>
      </c>
      <c r="AP10" s="2">
        <f>IFERROR(VLOOKUP(Legend!$A8,ImpM1!$A$1:$I$4000,6,FALSE),"")</f>
        <v>26.788815556754404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IFERROR(VLOOKUP(Legend!$B9,ImpM1!$A$1:$I$4000,2,FALSE),"")</f>
        <v/>
      </c>
      <c r="L11" s="2" t="str">
        <f>IFERROR(VLOOKUP(Legend!$B9,ImpM1!$A$1:$I$4000,3,FALSE),"")</f>
        <v/>
      </c>
      <c r="M11" s="2" t="str">
        <f>IFERROR(VLOOKUP(Legend!$B9,ImpM1!$A$1:$I$4000,7,FALSE),"")</f>
        <v/>
      </c>
      <c r="N11" s="2" t="str">
        <f>IFERROR(VLOOKUP(Legend!$B9,ImpM1!$A$1:$I$4000,4,FALSE),"")</f>
        <v/>
      </c>
      <c r="O11" s="2" t="str">
        <f>IFERROR(VLOOKUP(Legend!$B9,ImpM1!$A$1:$I$4000,8,FALSE),"")</f>
        <v/>
      </c>
      <c r="P11" s="2" t="str">
        <f>IFERROR(VLOOKUP(Legend!$B9,ImpM1!$A$1:$I$4000,9,FALSE),"")</f>
        <v/>
      </c>
      <c r="Q11" s="2" t="str">
        <f>IFERROR(VLOOKUP(Legend!$B9,ImpM1!$A$1:$I$4000,5,FALSE),"")</f>
        <v/>
      </c>
      <c r="R11" s="2" t="str">
        <f>IFERROR(VLOOKUP(Legend!$B9,ImpM1!$A$1:$I$4000,6,FALSE),"")</f>
        <v/>
      </c>
      <c r="S11" s="28" t="str">
        <f>IFERROR(VLOOKUP(Legend!$C9,ImpM1!$A$1:$I$4000,2,FALSE),"")</f>
        <v/>
      </c>
      <c r="T11" s="2" t="str">
        <f>IFERROR(VLOOKUP(Legend!$C9,ImpM1!$A$1:$I$4000,3,FALSE),"")</f>
        <v/>
      </c>
      <c r="U11" s="2" t="str">
        <f>IFERROR(VLOOKUP(Legend!$C9,ImpM1!$A$1:$I$4000,7,FALSE),"")</f>
        <v/>
      </c>
      <c r="V11" s="2" t="str">
        <f>IFERROR(VLOOKUP(Legend!$C9,ImpM1!$A$1:$I$4000,4,FALSE),"")</f>
        <v/>
      </c>
      <c r="W11" s="2" t="str">
        <f>IFERROR(VLOOKUP(Legend!$C9,ImpM1!$A$1:$I$4000,8,FALSE),"")</f>
        <v/>
      </c>
      <c r="X11" s="2" t="str">
        <f>IFERROR(VLOOKUP(Legend!$C9,ImpM1!$A$1:$I$4000,9,FALSE),"")</f>
        <v/>
      </c>
      <c r="Y11" s="2" t="str">
        <f>IFERROR(VLOOKUP(Legend!$C9,ImpM1!$A$1:$I$4000,5,FALSE),"")</f>
        <v/>
      </c>
      <c r="Z11" s="2" t="str">
        <f>IFERROR(VLOOKUP(Legend!$C9,ImpM1!$A$1:$I$4000,6,FALSE),"")</f>
        <v/>
      </c>
      <c r="AA11" s="28" t="str">
        <f>IFERROR(VLOOKUP(Legend!$D9,ImpM1!$A$1:$I$4000,2,FALSE),"")</f>
        <v/>
      </c>
      <c r="AB11" s="2" t="str">
        <f>IFERROR(VLOOKUP(Legend!$D9,ImpM1!$A$1:$I$4000,3,FALSE),"")</f>
        <v/>
      </c>
      <c r="AC11" s="2" t="str">
        <f>IFERROR(VLOOKUP(Legend!$D9,ImpM1!$A$1:$I$4000,7,FALSE),"")</f>
        <v/>
      </c>
      <c r="AD11" s="2" t="str">
        <f>IFERROR(VLOOKUP(Legend!$D9,ImpM1!$A$1:$I$4000,4,FALSE),"")</f>
        <v/>
      </c>
      <c r="AE11" s="2" t="str">
        <f>IFERROR(VLOOKUP(Legend!$D9,ImpM1!$A$1:$I$4000,8,FALSE),"")</f>
        <v/>
      </c>
      <c r="AF11" s="2" t="str">
        <f>IFERROR(VLOOKUP(Legend!$D9,ImpM1!$A$1:$I$4000,9,FALSE),"")</f>
        <v/>
      </c>
      <c r="AG11" s="2" t="str">
        <f>IFERROR(VLOOKUP(Legend!$D9,ImpM1!$A$1:$I$4000,5,FALSE),"")</f>
        <v/>
      </c>
      <c r="AH11" s="2" t="str">
        <f>IFERROR(VLOOKUP(Legend!$D9,ImpM1!$A$1:$I$4000,6,FALSE),"")</f>
        <v/>
      </c>
      <c r="AI11" s="28">
        <f>IFERROR(VLOOKUP(Legend!$A9,ImpM1!$A$1:$I$4000,2,FALSE),"")</f>
        <v>8</v>
      </c>
      <c r="AJ11" s="2">
        <f>IFERROR(VLOOKUP(Legend!$A9,ImpM1!$A$1:$I$4000,3,FALSE),"")</f>
        <v>16.212694181268368</v>
      </c>
      <c r="AK11" s="2">
        <f>IFERROR(VLOOKUP(Legend!$A9,ImpM1!$A$1:$I$4000,7,FALSE),"")</f>
        <v>25.97840510144966</v>
      </c>
      <c r="AL11" s="2">
        <f>IFERROR(VLOOKUP(Legend!$A9,ImpM1!$A$1:$I$4000,4,FALSE),"")</f>
        <v>46.30165801630131</v>
      </c>
      <c r="AM11" s="2">
        <f>IFERROR(VLOOKUP(Legend!$A9,ImpM1!$A$1:$I$4000,8,FALSE),"")</f>
        <v>48.582714080810547</v>
      </c>
      <c r="AN11" s="2">
        <f>IFERROR(VLOOKUP(Legend!$A9,ImpM1!$A$1:$I$4000,9,FALSE),"")</f>
        <v>63.793839937396378</v>
      </c>
      <c r="AO11" s="2">
        <f>IFERROR(VLOOKUP(Legend!$A9,ImpM1!$A$1:$I$4000,5,FALSE),"")</f>
        <v>73.271705627441406</v>
      </c>
      <c r="AP11" s="2">
        <f>IFERROR(VLOOKUP(Legend!$A9,ImpM1!$A$1:$I$4000,6,FALSE),"")</f>
        <v>20.435632846631293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IFERROR(VLOOKUP(Legend!$B10,ImpM1!$A$1:$I$4000,2,FALSE),"")</f>
        <v/>
      </c>
      <c r="L12" s="2" t="str">
        <f>IFERROR(VLOOKUP(Legend!$B10,ImpM1!$A$1:$I$4000,3,FALSE),"")</f>
        <v/>
      </c>
      <c r="M12" s="2" t="str">
        <f>IFERROR(VLOOKUP(Legend!$B10,ImpM1!$A$1:$I$4000,7,FALSE),"")</f>
        <v/>
      </c>
      <c r="N12" s="2" t="str">
        <f>IFERROR(VLOOKUP(Legend!$B10,ImpM1!$A$1:$I$4000,4,FALSE),"")</f>
        <v/>
      </c>
      <c r="O12" s="2" t="str">
        <f>IFERROR(VLOOKUP(Legend!$B10,ImpM1!$A$1:$I$4000,8,FALSE),"")</f>
        <v/>
      </c>
      <c r="P12" s="2" t="str">
        <f>IFERROR(VLOOKUP(Legend!$B10,ImpM1!$A$1:$I$4000,9,FALSE),"")</f>
        <v/>
      </c>
      <c r="Q12" s="2" t="str">
        <f>IFERROR(VLOOKUP(Legend!$B10,ImpM1!$A$1:$I$4000,5,FALSE),"")</f>
        <v/>
      </c>
      <c r="R12" s="2" t="str">
        <f>IFERROR(VLOOKUP(Legend!$B10,ImpM1!$A$1:$I$4000,6,FALSE),"")</f>
        <v/>
      </c>
      <c r="S12" s="28">
        <f>IFERROR(VLOOKUP(Legend!$C10,ImpM1!$A$1:$I$4000,2,FALSE),"")</f>
        <v>17</v>
      </c>
      <c r="T12" s="2">
        <f>IFERROR(VLOOKUP(Legend!$C10,ImpM1!$A$1:$I$4000,3,FALSE),"")</f>
        <v>11.313741072429217</v>
      </c>
      <c r="U12" s="2">
        <f>IFERROR(VLOOKUP(Legend!$C10,ImpM1!$A$1:$I$4000,7,FALSE),"")</f>
        <v>19.623693208028392</v>
      </c>
      <c r="V12" s="2">
        <f>IFERROR(VLOOKUP(Legend!$C10,ImpM1!$A$1:$I$4000,4,FALSE),"")</f>
        <v>25.831011286122703</v>
      </c>
      <c r="W12" s="2">
        <f>IFERROR(VLOOKUP(Legend!$C10,ImpM1!$A$1:$I$4000,8,FALSE),"")</f>
        <v>21.820763357613568</v>
      </c>
      <c r="X12" s="2">
        <f>IFERROR(VLOOKUP(Legend!$C10,ImpM1!$A$1:$I$4000,9,FALSE),"")</f>
        <v>35.92820030332922</v>
      </c>
      <c r="Y12" s="2">
        <f>IFERROR(VLOOKUP(Legend!$C10,ImpM1!$A$1:$I$4000,5,FALSE),"")</f>
        <v>41.250015143139727</v>
      </c>
      <c r="Z12" s="2">
        <f>IFERROR(VLOOKUP(Legend!$C10,ImpM1!$A$1:$I$4000,6,FALSE),"")</f>
        <v>9.2619287112720734</v>
      </c>
      <c r="AA12" s="28" t="str">
        <f>IFERROR(VLOOKUP(Legend!$D10,ImpM1!$A$1:$I$4000,2,FALSE),"")</f>
        <v/>
      </c>
      <c r="AB12" s="2" t="str">
        <f>IFERROR(VLOOKUP(Legend!$D10,ImpM1!$A$1:$I$4000,3,FALSE),"")</f>
        <v/>
      </c>
      <c r="AC12" s="2" t="str">
        <f>IFERROR(VLOOKUP(Legend!$D10,ImpM1!$A$1:$I$4000,7,FALSE),"")</f>
        <v/>
      </c>
      <c r="AD12" s="2" t="str">
        <f>IFERROR(VLOOKUP(Legend!$D10,ImpM1!$A$1:$I$4000,4,FALSE),"")</f>
        <v/>
      </c>
      <c r="AE12" s="2" t="str">
        <f>IFERROR(VLOOKUP(Legend!$D10,ImpM1!$A$1:$I$4000,8,FALSE),"")</f>
        <v/>
      </c>
      <c r="AF12" s="2" t="str">
        <f>IFERROR(VLOOKUP(Legend!$D10,ImpM1!$A$1:$I$4000,9,FALSE),"")</f>
        <v/>
      </c>
      <c r="AG12" s="2" t="str">
        <f>IFERROR(VLOOKUP(Legend!$D10,ImpM1!$A$1:$I$4000,5,FALSE),"")</f>
        <v/>
      </c>
      <c r="AH12" s="2" t="str">
        <f>IFERROR(VLOOKUP(Legend!$D10,ImpM1!$A$1:$I$4000,6,FALSE),"")</f>
        <v/>
      </c>
      <c r="AI12" s="28">
        <f>IFERROR(VLOOKUP(Legend!$A10,ImpM1!$A$1:$I$4000,2,FALSE),"")</f>
        <v>23</v>
      </c>
      <c r="AJ12" s="2">
        <f>IFERROR(VLOOKUP(Legend!$A10,ImpM1!$A$1:$I$4000,3,FALSE),"")</f>
        <v>11.313741072429217</v>
      </c>
      <c r="AK12" s="2">
        <f>IFERROR(VLOOKUP(Legend!$A10,ImpM1!$A$1:$I$4000,7,FALSE),"")</f>
        <v>19.032829284667969</v>
      </c>
      <c r="AL12" s="2">
        <f>IFERROR(VLOOKUP(Legend!$A10,ImpM1!$A$1:$I$4000,4,FALSE),"")</f>
        <v>37.159713983518863</v>
      </c>
      <c r="AM12" s="2">
        <f>IFERROR(VLOOKUP(Legend!$A10,ImpM1!$A$1:$I$4000,8,FALSE),"")</f>
        <v>21.820763357613568</v>
      </c>
      <c r="AN12" s="2">
        <f>IFERROR(VLOOKUP(Legend!$A10,ImpM1!$A$1:$I$4000,9,FALSE),"")</f>
        <v>36.92326381981394</v>
      </c>
      <c r="AO12" s="2">
        <f>IFERROR(VLOOKUP(Legend!$A10,ImpM1!$A$1:$I$4000,5,FALSE),"")</f>
        <v>189.38265991210937</v>
      </c>
      <c r="AP12" s="2">
        <f>IFERROR(VLOOKUP(Legend!$A10,ImpM1!$A$1:$I$4000,6,FALSE),"")</f>
        <v>39.637571546423636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IFERROR(VLOOKUP(Legend!$B11,ImpM1!$A$1:$I$4000,2,FALSE),"")</f>
        <v/>
      </c>
      <c r="L13" s="2" t="str">
        <f>IFERROR(VLOOKUP(Legend!$B11,ImpM1!$A$1:$I$4000,3,FALSE),"")</f>
        <v/>
      </c>
      <c r="M13" s="2" t="str">
        <f>IFERROR(VLOOKUP(Legend!$B11,ImpM1!$A$1:$I$4000,7,FALSE),"")</f>
        <v/>
      </c>
      <c r="N13" s="2" t="str">
        <f>IFERROR(VLOOKUP(Legend!$B11,ImpM1!$A$1:$I$4000,4,FALSE),"")</f>
        <v/>
      </c>
      <c r="O13" s="2" t="str">
        <f>IFERROR(VLOOKUP(Legend!$B11,ImpM1!$A$1:$I$4000,8,FALSE),"")</f>
        <v/>
      </c>
      <c r="P13" s="2" t="str">
        <f>IFERROR(VLOOKUP(Legend!$B11,ImpM1!$A$1:$I$4000,9,FALSE),"")</f>
        <v/>
      </c>
      <c r="Q13" s="2" t="str">
        <f>IFERROR(VLOOKUP(Legend!$B11,ImpM1!$A$1:$I$4000,5,FALSE),"")</f>
        <v/>
      </c>
      <c r="R13" s="2" t="str">
        <f>IFERROR(VLOOKUP(Legend!$B11,ImpM1!$A$1:$I$4000,6,FALSE),"")</f>
        <v/>
      </c>
      <c r="S13" s="28" t="str">
        <f>IFERROR(VLOOKUP(Legend!$C11,ImpM1!$A$1:$I$4000,2,FALSE),"")</f>
        <v/>
      </c>
      <c r="T13" s="2" t="str">
        <f>IFERROR(VLOOKUP(Legend!$C11,ImpM1!$A$1:$I$4000,3,FALSE),"")</f>
        <v/>
      </c>
      <c r="U13" s="2" t="str">
        <f>IFERROR(VLOOKUP(Legend!$C11,ImpM1!$A$1:$I$4000,7,FALSE),"")</f>
        <v/>
      </c>
      <c r="V13" s="2" t="str">
        <f>IFERROR(VLOOKUP(Legend!$C11,ImpM1!$A$1:$I$4000,4,FALSE),"")</f>
        <v/>
      </c>
      <c r="W13" s="2" t="str">
        <f>IFERROR(VLOOKUP(Legend!$C11,ImpM1!$A$1:$I$4000,8,FALSE),"")</f>
        <v/>
      </c>
      <c r="X13" s="2" t="str">
        <f>IFERROR(VLOOKUP(Legend!$C11,ImpM1!$A$1:$I$4000,9,FALSE),"")</f>
        <v/>
      </c>
      <c r="Y13" s="2" t="str">
        <f>IFERROR(VLOOKUP(Legend!$C11,ImpM1!$A$1:$I$4000,5,FALSE),"")</f>
        <v/>
      </c>
      <c r="Z13" s="2" t="str">
        <f>IFERROR(VLOOKUP(Legend!$C11,ImpM1!$A$1:$I$4000,6,FALSE),"")</f>
        <v/>
      </c>
      <c r="AA13" s="28" t="str">
        <f>IFERROR(VLOOKUP(Legend!$D11,ImpM1!$A$1:$I$4000,2,FALSE),"")</f>
        <v/>
      </c>
      <c r="AB13" s="2" t="str">
        <f>IFERROR(VLOOKUP(Legend!$D11,ImpM1!$A$1:$I$4000,3,FALSE),"")</f>
        <v/>
      </c>
      <c r="AC13" s="2" t="str">
        <f>IFERROR(VLOOKUP(Legend!$D11,ImpM1!$A$1:$I$4000,7,FALSE),"")</f>
        <v/>
      </c>
      <c r="AD13" s="2" t="str">
        <f>IFERROR(VLOOKUP(Legend!$D11,ImpM1!$A$1:$I$4000,4,FALSE),"")</f>
        <v/>
      </c>
      <c r="AE13" s="2" t="str">
        <f>IFERROR(VLOOKUP(Legend!$D11,ImpM1!$A$1:$I$4000,8,FALSE),"")</f>
        <v/>
      </c>
      <c r="AF13" s="2" t="str">
        <f>IFERROR(VLOOKUP(Legend!$D11,ImpM1!$A$1:$I$4000,9,FALSE),"")</f>
        <v/>
      </c>
      <c r="AG13" s="2" t="str">
        <f>IFERROR(VLOOKUP(Legend!$D11,ImpM1!$A$1:$I$4000,5,FALSE),"")</f>
        <v/>
      </c>
      <c r="AH13" s="2" t="str">
        <f>IFERROR(VLOOKUP(Legend!$D11,ImpM1!$A$1:$I$4000,6,FALSE),"")</f>
        <v/>
      </c>
      <c r="AI13" s="28">
        <f>IFERROR(VLOOKUP(Legend!$A11,ImpM1!$A$1:$I$4000,2,FALSE),"")</f>
        <v>8</v>
      </c>
      <c r="AJ13" s="2">
        <f>IFERROR(VLOOKUP(Legend!$A11,ImpM1!$A$1:$I$4000,3,FALSE),"")</f>
        <v>30.862356992280787</v>
      </c>
      <c r="AK13" s="2">
        <f>IFERROR(VLOOKUP(Legend!$A11,ImpM1!$A$1:$I$4000,7,FALSE),"")</f>
        <v>40.088499678361735</v>
      </c>
      <c r="AL13" s="2">
        <f>IFERROR(VLOOKUP(Legend!$A11,ImpM1!$A$1:$I$4000,4,FALSE),"")</f>
        <v>68.76330303653782</v>
      </c>
      <c r="AM13" s="2">
        <f>IFERROR(VLOOKUP(Legend!$A11,ImpM1!$A$1:$I$4000,8,FALSE),"")</f>
        <v>59.150143446717522</v>
      </c>
      <c r="AN13" s="2">
        <f>IFERROR(VLOOKUP(Legend!$A11,ImpM1!$A$1:$I$4000,9,FALSE),"")</f>
        <v>81.512114882765857</v>
      </c>
      <c r="AO13" s="2">
        <f>IFERROR(VLOOKUP(Legend!$A11,ImpM1!$A$1:$I$4000,5,FALSE),"")</f>
        <v>169.75059509277344</v>
      </c>
      <c r="AP13" s="2">
        <f>IFERROR(VLOOKUP(Legend!$A11,ImpM1!$A$1:$I$4000,6,FALSE),"")</f>
        <v>44.464407348925803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IFERROR(VLOOKUP(Legend!$B12,ImpM1!$A$1:$I$4000,2,FALSE),"")</f>
        <v/>
      </c>
      <c r="L14" s="2" t="str">
        <f>IFERROR(VLOOKUP(Legend!$B12,ImpM1!$A$1:$I$4000,3,FALSE),"")</f>
        <v/>
      </c>
      <c r="M14" s="2" t="str">
        <f>IFERROR(VLOOKUP(Legend!$B12,ImpM1!$A$1:$I$4000,7,FALSE),"")</f>
        <v/>
      </c>
      <c r="N14" s="2" t="str">
        <f>IFERROR(VLOOKUP(Legend!$B12,ImpM1!$A$1:$I$4000,4,FALSE),"")</f>
        <v/>
      </c>
      <c r="O14" s="2" t="str">
        <f>IFERROR(VLOOKUP(Legend!$B12,ImpM1!$A$1:$I$4000,8,FALSE),"")</f>
        <v/>
      </c>
      <c r="P14" s="2" t="str">
        <f>IFERROR(VLOOKUP(Legend!$B12,ImpM1!$A$1:$I$4000,9,FALSE),"")</f>
        <v/>
      </c>
      <c r="Q14" s="2" t="str">
        <f>IFERROR(VLOOKUP(Legend!$B12,ImpM1!$A$1:$I$4000,5,FALSE),"")</f>
        <v/>
      </c>
      <c r="R14" s="2" t="str">
        <f>IFERROR(VLOOKUP(Legend!$B12,ImpM1!$A$1:$I$4000,6,FALSE),"")</f>
        <v/>
      </c>
      <c r="S14" s="28" t="str">
        <f>IFERROR(VLOOKUP(Legend!$C12,ImpM1!$A$1:$I$4000,2,FALSE),"")</f>
        <v/>
      </c>
      <c r="T14" s="2" t="str">
        <f>IFERROR(VLOOKUP(Legend!$C12,ImpM1!$A$1:$I$4000,3,FALSE),"")</f>
        <v/>
      </c>
      <c r="U14" s="2" t="str">
        <f>IFERROR(VLOOKUP(Legend!$C12,ImpM1!$A$1:$I$4000,7,FALSE),"")</f>
        <v/>
      </c>
      <c r="V14" s="2" t="str">
        <f>IFERROR(VLOOKUP(Legend!$C12,ImpM1!$A$1:$I$4000,4,FALSE),"")</f>
        <v/>
      </c>
      <c r="W14" s="2" t="str">
        <f>IFERROR(VLOOKUP(Legend!$C12,ImpM1!$A$1:$I$4000,8,FALSE),"")</f>
        <v/>
      </c>
      <c r="X14" s="2" t="str">
        <f>IFERROR(VLOOKUP(Legend!$C12,ImpM1!$A$1:$I$4000,9,FALSE),"")</f>
        <v/>
      </c>
      <c r="Y14" s="2" t="str">
        <f>IFERROR(VLOOKUP(Legend!$C12,ImpM1!$A$1:$I$4000,5,FALSE),"")</f>
        <v/>
      </c>
      <c r="Z14" s="2" t="str">
        <f>IFERROR(VLOOKUP(Legend!$C12,ImpM1!$A$1:$I$4000,6,FALSE),"")</f>
        <v/>
      </c>
      <c r="AA14" s="28" t="str">
        <f>IFERROR(VLOOKUP(Legend!$D12,ImpM1!$A$1:$I$4000,2,FALSE),"")</f>
        <v/>
      </c>
      <c r="AB14" s="2" t="str">
        <f>IFERROR(VLOOKUP(Legend!$D12,ImpM1!$A$1:$I$4000,3,FALSE),"")</f>
        <v/>
      </c>
      <c r="AC14" s="2" t="str">
        <f>IFERROR(VLOOKUP(Legend!$D12,ImpM1!$A$1:$I$4000,7,FALSE),"")</f>
        <v/>
      </c>
      <c r="AD14" s="2" t="str">
        <f>IFERROR(VLOOKUP(Legend!$D12,ImpM1!$A$1:$I$4000,4,FALSE),"")</f>
        <v/>
      </c>
      <c r="AE14" s="2" t="str">
        <f>IFERROR(VLOOKUP(Legend!$D12,ImpM1!$A$1:$I$4000,8,FALSE),"")</f>
        <v/>
      </c>
      <c r="AF14" s="2" t="str">
        <f>IFERROR(VLOOKUP(Legend!$D12,ImpM1!$A$1:$I$4000,9,FALSE),"")</f>
        <v/>
      </c>
      <c r="AG14" s="2" t="str">
        <f>IFERROR(VLOOKUP(Legend!$D12,ImpM1!$A$1:$I$4000,5,FALSE),"")</f>
        <v/>
      </c>
      <c r="AH14" s="2" t="str">
        <f>IFERROR(VLOOKUP(Legend!$D12,ImpM1!$A$1:$I$4000,6,FALSE),"")</f>
        <v/>
      </c>
      <c r="AI14" s="28">
        <f>IFERROR(VLOOKUP(Legend!$A12,ImpM1!$A$1:$I$4000,2,FALSE),"")</f>
        <v>11</v>
      </c>
      <c r="AJ14" s="2">
        <f>IFERROR(VLOOKUP(Legend!$A12,ImpM1!$A$1:$I$4000,3,FALSE),"")</f>
        <v>30.862356992280787</v>
      </c>
      <c r="AK14" s="2">
        <f>IFERROR(VLOOKUP(Legend!$A12,ImpM1!$A$1:$I$4000,7,FALSE),"")</f>
        <v>40.382404991229549</v>
      </c>
      <c r="AL14" s="2">
        <f>IFERROR(VLOOKUP(Legend!$A12,ImpM1!$A$1:$I$4000,4,FALSE),"")</f>
        <v>69.276300967843767</v>
      </c>
      <c r="AM14" s="2">
        <f>IFERROR(VLOOKUP(Legend!$A12,ImpM1!$A$1:$I$4000,8,FALSE),"")</f>
        <v>59.511786771986088</v>
      </c>
      <c r="AN14" s="2">
        <f>IFERROR(VLOOKUP(Legend!$A12,ImpM1!$A$1:$I$4000,9,FALSE),"")</f>
        <v>87.614105224609375</v>
      </c>
      <c r="AO14" s="2">
        <f>IFERROR(VLOOKUP(Legend!$A12,ImpM1!$A$1:$I$4000,5,FALSE),"")</f>
        <v>169.75059509277344</v>
      </c>
      <c r="AP14" s="2">
        <f>IFERROR(VLOOKUP(Legend!$A12,ImpM1!$A$1:$I$4000,6,FALSE),"")</f>
        <v>39.763318195263274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IFERROR(VLOOKUP(Legend!$B13,ImpM1!$A$1:$I$4000,2,FALSE),"")</f>
        <v/>
      </c>
      <c r="L15" s="2" t="str">
        <f>IFERROR(VLOOKUP(Legend!$B13,ImpM1!$A$1:$I$4000,3,FALSE),"")</f>
        <v/>
      </c>
      <c r="M15" s="2" t="str">
        <f>IFERROR(VLOOKUP(Legend!$B13,ImpM1!$A$1:$I$4000,7,FALSE),"")</f>
        <v/>
      </c>
      <c r="N15" s="2" t="str">
        <f>IFERROR(VLOOKUP(Legend!$B13,ImpM1!$A$1:$I$4000,4,FALSE),"")</f>
        <v/>
      </c>
      <c r="O15" s="2" t="str">
        <f>IFERROR(VLOOKUP(Legend!$B13,ImpM1!$A$1:$I$4000,8,FALSE),"")</f>
        <v/>
      </c>
      <c r="P15" s="2" t="str">
        <f>IFERROR(VLOOKUP(Legend!$B13,ImpM1!$A$1:$I$4000,9,FALSE),"")</f>
        <v/>
      </c>
      <c r="Q15" s="2" t="str">
        <f>IFERROR(VLOOKUP(Legend!$B13,ImpM1!$A$1:$I$4000,5,FALSE),"")</f>
        <v/>
      </c>
      <c r="R15" s="2" t="str">
        <f>IFERROR(VLOOKUP(Legend!$B13,ImpM1!$A$1:$I$4000,6,FALSE),"")</f>
        <v/>
      </c>
      <c r="S15" s="28" t="str">
        <f>IFERROR(VLOOKUP(Legend!$C13,ImpM1!$A$1:$I$4000,2,FALSE),"")</f>
        <v/>
      </c>
      <c r="T15" s="2" t="str">
        <f>IFERROR(VLOOKUP(Legend!$C13,ImpM1!$A$1:$I$4000,3,FALSE),"")</f>
        <v/>
      </c>
      <c r="U15" s="2" t="str">
        <f>IFERROR(VLOOKUP(Legend!$C13,ImpM1!$A$1:$I$4000,7,FALSE),"")</f>
        <v/>
      </c>
      <c r="V15" s="2" t="str">
        <f>IFERROR(VLOOKUP(Legend!$C13,ImpM1!$A$1:$I$4000,4,FALSE),"")</f>
        <v/>
      </c>
      <c r="W15" s="2" t="str">
        <f>IFERROR(VLOOKUP(Legend!$C13,ImpM1!$A$1:$I$4000,8,FALSE),"")</f>
        <v/>
      </c>
      <c r="X15" s="2" t="str">
        <f>IFERROR(VLOOKUP(Legend!$C13,ImpM1!$A$1:$I$4000,9,FALSE),"")</f>
        <v/>
      </c>
      <c r="Y15" s="2" t="str">
        <f>IFERROR(VLOOKUP(Legend!$C13,ImpM1!$A$1:$I$4000,5,FALSE),"")</f>
        <v/>
      </c>
      <c r="Z15" s="2" t="str">
        <f>IFERROR(VLOOKUP(Legend!$C13,ImpM1!$A$1:$I$4000,6,FALSE),"")</f>
        <v/>
      </c>
      <c r="AA15" s="28" t="str">
        <f>IFERROR(VLOOKUP(Legend!$D13,ImpM1!$A$1:$I$4000,2,FALSE),"")</f>
        <v/>
      </c>
      <c r="AB15" s="2" t="str">
        <f>IFERROR(VLOOKUP(Legend!$D13,ImpM1!$A$1:$I$4000,3,FALSE),"")</f>
        <v/>
      </c>
      <c r="AC15" s="2" t="str">
        <f>IFERROR(VLOOKUP(Legend!$D13,ImpM1!$A$1:$I$4000,7,FALSE),"")</f>
        <v/>
      </c>
      <c r="AD15" s="2" t="str">
        <f>IFERROR(VLOOKUP(Legend!$D13,ImpM1!$A$1:$I$4000,4,FALSE),"")</f>
        <v/>
      </c>
      <c r="AE15" s="2" t="str">
        <f>IFERROR(VLOOKUP(Legend!$D13,ImpM1!$A$1:$I$4000,8,FALSE),"")</f>
        <v/>
      </c>
      <c r="AF15" s="2" t="str">
        <f>IFERROR(VLOOKUP(Legend!$D13,ImpM1!$A$1:$I$4000,9,FALSE),"")</f>
        <v/>
      </c>
      <c r="AG15" s="2" t="str">
        <f>IFERROR(VLOOKUP(Legend!$D13,ImpM1!$A$1:$I$4000,5,FALSE),"")</f>
        <v/>
      </c>
      <c r="AH15" s="2" t="str">
        <f>IFERROR(VLOOKUP(Legend!$D13,ImpM1!$A$1:$I$4000,6,FALSE),"")</f>
        <v/>
      </c>
      <c r="AI15" s="28" t="str">
        <f>IFERROR(VLOOKUP(Legend!$A13,ImpM1!$A$1:$I$4000,2,FALSE),"")</f>
        <v/>
      </c>
      <c r="AJ15" s="2" t="str">
        <f>IFERROR(VLOOKUP(Legend!$A13,ImpM1!$A$1:$I$4000,3,FALSE),"")</f>
        <v/>
      </c>
      <c r="AK15" s="2" t="str">
        <f>IFERROR(VLOOKUP(Legend!$A13,ImpM1!$A$1:$I$4000,7,FALSE),"")</f>
        <v/>
      </c>
      <c r="AL15" s="2" t="str">
        <f>IFERROR(VLOOKUP(Legend!$A13,ImpM1!$A$1:$I$4000,4,FALSE),"")</f>
        <v/>
      </c>
      <c r="AM15" s="2" t="str">
        <f>IFERROR(VLOOKUP(Legend!$A13,ImpM1!$A$1:$I$4000,8,FALSE),"")</f>
        <v/>
      </c>
      <c r="AN15" s="2" t="str">
        <f>IFERROR(VLOOKUP(Legend!$A13,ImpM1!$A$1:$I$4000,9,FALSE),"")</f>
        <v/>
      </c>
      <c r="AO15" s="2" t="str">
        <f>IFERROR(VLOOKUP(Legend!$A13,ImpM1!$A$1:$I$4000,5,FALSE),"")</f>
        <v/>
      </c>
      <c r="AP15" s="2" t="str">
        <f>IFERROR(VLOOKUP(Legend!$A13,ImpM1!$A$1:$I$4000,6,FALSE),"")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IFERROR(VLOOKUP(Legend!$B14,ImpM1!$A$1:$I$4000,2,FALSE),"")</f>
        <v/>
      </c>
      <c r="L16" s="2" t="str">
        <f>IFERROR(VLOOKUP(Legend!$B14,ImpM1!$A$1:$I$4000,3,FALSE),"")</f>
        <v/>
      </c>
      <c r="M16" s="2" t="str">
        <f>IFERROR(VLOOKUP(Legend!$B14,ImpM1!$A$1:$I$4000,7,FALSE),"")</f>
        <v/>
      </c>
      <c r="N16" s="2" t="str">
        <f>IFERROR(VLOOKUP(Legend!$B14,ImpM1!$A$1:$I$4000,4,FALSE),"")</f>
        <v/>
      </c>
      <c r="O16" s="2" t="str">
        <f>IFERROR(VLOOKUP(Legend!$B14,ImpM1!$A$1:$I$4000,8,FALSE),"")</f>
        <v/>
      </c>
      <c r="P16" s="2" t="str">
        <f>IFERROR(VLOOKUP(Legend!$B14,ImpM1!$A$1:$I$4000,9,FALSE),"")</f>
        <v/>
      </c>
      <c r="Q16" s="2" t="str">
        <f>IFERROR(VLOOKUP(Legend!$B14,ImpM1!$A$1:$I$4000,5,FALSE),"")</f>
        <v/>
      </c>
      <c r="R16" s="2" t="str">
        <f>IFERROR(VLOOKUP(Legend!$B14,ImpM1!$A$1:$I$4000,6,FALSE),"")</f>
        <v/>
      </c>
      <c r="S16" s="28" t="str">
        <f>IFERROR(VLOOKUP(Legend!$C14,ImpM1!$A$1:$I$4000,2,FALSE),"")</f>
        <v/>
      </c>
      <c r="T16" s="2" t="str">
        <f>IFERROR(VLOOKUP(Legend!$C14,ImpM1!$A$1:$I$4000,3,FALSE),"")</f>
        <v/>
      </c>
      <c r="U16" s="2" t="str">
        <f>IFERROR(VLOOKUP(Legend!$C14,ImpM1!$A$1:$I$4000,7,FALSE),"")</f>
        <v/>
      </c>
      <c r="V16" s="2" t="str">
        <f>IFERROR(VLOOKUP(Legend!$C14,ImpM1!$A$1:$I$4000,4,FALSE),"")</f>
        <v/>
      </c>
      <c r="W16" s="2" t="str">
        <f>IFERROR(VLOOKUP(Legend!$C14,ImpM1!$A$1:$I$4000,8,FALSE),"")</f>
        <v/>
      </c>
      <c r="X16" s="2" t="str">
        <f>IFERROR(VLOOKUP(Legend!$C14,ImpM1!$A$1:$I$4000,9,FALSE),"")</f>
        <v/>
      </c>
      <c r="Y16" s="2" t="str">
        <f>IFERROR(VLOOKUP(Legend!$C14,ImpM1!$A$1:$I$4000,5,FALSE),"")</f>
        <v/>
      </c>
      <c r="Z16" s="2" t="str">
        <f>IFERROR(VLOOKUP(Legend!$C14,ImpM1!$A$1:$I$4000,6,FALSE),"")</f>
        <v/>
      </c>
      <c r="AA16" s="28" t="str">
        <f>IFERROR(VLOOKUP(Legend!$D14,ImpM1!$A$1:$I$4000,2,FALSE),"")</f>
        <v/>
      </c>
      <c r="AB16" s="2" t="str">
        <f>IFERROR(VLOOKUP(Legend!$D14,ImpM1!$A$1:$I$4000,3,FALSE),"")</f>
        <v/>
      </c>
      <c r="AC16" s="2" t="str">
        <f>IFERROR(VLOOKUP(Legend!$D14,ImpM1!$A$1:$I$4000,7,FALSE),"")</f>
        <v/>
      </c>
      <c r="AD16" s="2" t="str">
        <f>IFERROR(VLOOKUP(Legend!$D14,ImpM1!$A$1:$I$4000,4,FALSE),"")</f>
        <v/>
      </c>
      <c r="AE16" s="2" t="str">
        <f>IFERROR(VLOOKUP(Legend!$D14,ImpM1!$A$1:$I$4000,8,FALSE),"")</f>
        <v/>
      </c>
      <c r="AF16" s="2" t="str">
        <f>IFERROR(VLOOKUP(Legend!$D14,ImpM1!$A$1:$I$4000,9,FALSE),"")</f>
        <v/>
      </c>
      <c r="AG16" s="2" t="str">
        <f>IFERROR(VLOOKUP(Legend!$D14,ImpM1!$A$1:$I$4000,5,FALSE),"")</f>
        <v/>
      </c>
      <c r="AH16" s="2" t="str">
        <f>IFERROR(VLOOKUP(Legend!$D14,ImpM1!$A$1:$I$4000,6,FALSE),"")</f>
        <v/>
      </c>
      <c r="AI16" s="28">
        <f>IFERROR(VLOOKUP(Legend!$A14,ImpM1!$A$1:$I$4000,2,FALSE),"")</f>
        <v>11</v>
      </c>
      <c r="AJ16" s="2">
        <f>IFERROR(VLOOKUP(Legend!$A14,ImpM1!$A$1:$I$4000,3,FALSE),"")</f>
        <v>71.472858389075327</v>
      </c>
      <c r="AK16" s="2">
        <f>IFERROR(VLOOKUP(Legend!$A14,ImpM1!$A$1:$I$4000,7,FALSE),"")</f>
        <v>83.08403904633991</v>
      </c>
      <c r="AL16" s="2">
        <f>IFERROR(VLOOKUP(Legend!$A14,ImpM1!$A$1:$I$4000,4,FALSE),"")</f>
        <v>117.56103950379935</v>
      </c>
      <c r="AM16" s="2">
        <f>IFERROR(VLOOKUP(Legend!$A14,ImpM1!$A$1:$I$4000,8,FALSE),"")</f>
        <v>115.01403990886917</v>
      </c>
      <c r="AN16" s="2">
        <f>IFERROR(VLOOKUP(Legend!$A14,ImpM1!$A$1:$I$4000,9,FALSE),"")</f>
        <v>147.72062683105469</v>
      </c>
      <c r="AO16" s="2">
        <f>IFERROR(VLOOKUP(Legend!$A14,ImpM1!$A$1:$I$4000,5,FALSE),"")</f>
        <v>200.46110534667969</v>
      </c>
      <c r="AP16" s="2">
        <f>IFERROR(VLOOKUP(Legend!$A14,ImpM1!$A$1:$I$4000,6,FALSE),"")</f>
        <v>42.20601284829241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IFERROR(VLOOKUP(Legend!$B15,ImpM1!$A$1:$I$4000,2,FALSE),"")</f>
        <v/>
      </c>
      <c r="L17" s="2" t="str">
        <f>IFERROR(VLOOKUP(Legend!$B15,ImpM1!$A$1:$I$4000,3,FALSE),"")</f>
        <v/>
      </c>
      <c r="M17" s="2" t="str">
        <f>IFERROR(VLOOKUP(Legend!$B15,ImpM1!$A$1:$I$4000,7,FALSE),"")</f>
        <v/>
      </c>
      <c r="N17" s="2" t="str">
        <f>IFERROR(VLOOKUP(Legend!$B15,ImpM1!$A$1:$I$4000,4,FALSE),"")</f>
        <v/>
      </c>
      <c r="O17" s="2" t="str">
        <f>IFERROR(VLOOKUP(Legend!$B15,ImpM1!$A$1:$I$4000,8,FALSE),"")</f>
        <v/>
      </c>
      <c r="P17" s="2" t="str">
        <f>IFERROR(VLOOKUP(Legend!$B15,ImpM1!$A$1:$I$4000,9,FALSE),"")</f>
        <v/>
      </c>
      <c r="Q17" s="2" t="str">
        <f>IFERROR(VLOOKUP(Legend!$B15,ImpM1!$A$1:$I$4000,5,FALSE),"")</f>
        <v/>
      </c>
      <c r="R17" s="2" t="str">
        <f>IFERROR(VLOOKUP(Legend!$B15,ImpM1!$A$1:$I$4000,6,FALSE),"")</f>
        <v/>
      </c>
      <c r="S17" s="28" t="str">
        <f>IFERROR(VLOOKUP(Legend!$C15,ImpM1!$A$1:$I$4000,2,FALSE),"")</f>
        <v/>
      </c>
      <c r="T17" s="2" t="str">
        <f>IFERROR(VLOOKUP(Legend!$C15,ImpM1!$A$1:$I$4000,3,FALSE),"")</f>
        <v/>
      </c>
      <c r="U17" s="2" t="str">
        <f>IFERROR(VLOOKUP(Legend!$C15,ImpM1!$A$1:$I$4000,7,FALSE),"")</f>
        <v/>
      </c>
      <c r="V17" s="2" t="str">
        <f>IFERROR(VLOOKUP(Legend!$C15,ImpM1!$A$1:$I$4000,4,FALSE),"")</f>
        <v/>
      </c>
      <c r="W17" s="2" t="str">
        <f>IFERROR(VLOOKUP(Legend!$C15,ImpM1!$A$1:$I$4000,8,FALSE),"")</f>
        <v/>
      </c>
      <c r="X17" s="2" t="str">
        <f>IFERROR(VLOOKUP(Legend!$C15,ImpM1!$A$1:$I$4000,9,FALSE),"")</f>
        <v/>
      </c>
      <c r="Y17" s="2" t="str">
        <f>IFERROR(VLOOKUP(Legend!$C15,ImpM1!$A$1:$I$4000,5,FALSE),"")</f>
        <v/>
      </c>
      <c r="Z17" s="2" t="str">
        <f>IFERROR(VLOOKUP(Legend!$C15,ImpM1!$A$1:$I$4000,6,FALSE),"")</f>
        <v/>
      </c>
      <c r="AA17" s="28" t="str">
        <f>IFERROR(VLOOKUP(Legend!$D15,ImpM1!$A$1:$I$4000,2,FALSE),"")</f>
        <v/>
      </c>
      <c r="AB17" s="2" t="str">
        <f>IFERROR(VLOOKUP(Legend!$D15,ImpM1!$A$1:$I$4000,3,FALSE),"")</f>
        <v/>
      </c>
      <c r="AC17" s="2" t="str">
        <f>IFERROR(VLOOKUP(Legend!$D15,ImpM1!$A$1:$I$4000,7,FALSE),"")</f>
        <v/>
      </c>
      <c r="AD17" s="2" t="str">
        <f>IFERROR(VLOOKUP(Legend!$D15,ImpM1!$A$1:$I$4000,4,FALSE),"")</f>
        <v/>
      </c>
      <c r="AE17" s="2" t="str">
        <f>IFERROR(VLOOKUP(Legend!$D15,ImpM1!$A$1:$I$4000,8,FALSE),"")</f>
        <v/>
      </c>
      <c r="AF17" s="2" t="str">
        <f>IFERROR(VLOOKUP(Legend!$D15,ImpM1!$A$1:$I$4000,9,FALSE),"")</f>
        <v/>
      </c>
      <c r="AG17" s="2" t="str">
        <f>IFERROR(VLOOKUP(Legend!$D15,ImpM1!$A$1:$I$4000,5,FALSE),"")</f>
        <v/>
      </c>
      <c r="AH17" s="2" t="str">
        <f>IFERROR(VLOOKUP(Legend!$D15,ImpM1!$A$1:$I$4000,6,FALSE),"")</f>
        <v/>
      </c>
      <c r="AI17" s="28" t="str">
        <f>IFERROR(VLOOKUP(Legend!$A15,ImpM1!$A$1:$I$4000,2,FALSE),"")</f>
        <v/>
      </c>
      <c r="AJ17" s="2" t="str">
        <f>IFERROR(VLOOKUP(Legend!$A15,ImpM1!$A$1:$I$4000,3,FALSE),"")</f>
        <v/>
      </c>
      <c r="AK17" s="2" t="str">
        <f>IFERROR(VLOOKUP(Legend!$A15,ImpM1!$A$1:$I$4000,7,FALSE),"")</f>
        <v/>
      </c>
      <c r="AL17" s="2" t="str">
        <f>IFERROR(VLOOKUP(Legend!$A15,ImpM1!$A$1:$I$4000,4,FALSE),"")</f>
        <v/>
      </c>
      <c r="AM17" s="2" t="str">
        <f>IFERROR(VLOOKUP(Legend!$A15,ImpM1!$A$1:$I$4000,8,FALSE),"")</f>
        <v/>
      </c>
      <c r="AN17" s="2" t="str">
        <f>IFERROR(VLOOKUP(Legend!$A15,ImpM1!$A$1:$I$4000,9,FALSE),"")</f>
        <v/>
      </c>
      <c r="AO17" s="2" t="str">
        <f>IFERROR(VLOOKUP(Legend!$A15,ImpM1!$A$1:$I$4000,5,FALSE),"")</f>
        <v/>
      </c>
      <c r="AP17" s="2" t="str">
        <f>IFERROR(VLOOKUP(Legend!$A15,ImpM1!$A$1:$I$4000,6,FALSE),"")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IFERROR(VLOOKUP(Legend!$B16,ImpM1!$A$1:$I$4000,2,FALSE),"")</f>
        <v/>
      </c>
      <c r="L18" s="2" t="str">
        <f>IFERROR(VLOOKUP(Legend!$B16,ImpM1!$A$1:$I$4000,3,FALSE),"")</f>
        <v/>
      </c>
      <c r="M18" s="2" t="str">
        <f>IFERROR(VLOOKUP(Legend!$B16,ImpM1!$A$1:$I$4000,7,FALSE),"")</f>
        <v/>
      </c>
      <c r="N18" s="2" t="str">
        <f>IFERROR(VLOOKUP(Legend!$B16,ImpM1!$A$1:$I$4000,4,FALSE),"")</f>
        <v/>
      </c>
      <c r="O18" s="2" t="str">
        <f>IFERROR(VLOOKUP(Legend!$B16,ImpM1!$A$1:$I$4000,8,FALSE),"")</f>
        <v/>
      </c>
      <c r="P18" s="2" t="str">
        <f>IFERROR(VLOOKUP(Legend!$B16,ImpM1!$A$1:$I$4000,9,FALSE),"")</f>
        <v/>
      </c>
      <c r="Q18" s="2" t="str">
        <f>IFERROR(VLOOKUP(Legend!$B16,ImpM1!$A$1:$I$4000,5,FALSE),"")</f>
        <v/>
      </c>
      <c r="R18" s="2" t="str">
        <f>IFERROR(VLOOKUP(Legend!$B16,ImpM1!$A$1:$I$4000,6,FALSE),"")</f>
        <v/>
      </c>
      <c r="S18" s="28" t="str">
        <f>IFERROR(VLOOKUP(Legend!$C16,ImpM1!$A$1:$I$4000,2,FALSE),"")</f>
        <v/>
      </c>
      <c r="T18" s="2" t="str">
        <f>IFERROR(VLOOKUP(Legend!$C16,ImpM1!$A$1:$I$4000,3,FALSE),"")</f>
        <v/>
      </c>
      <c r="U18" s="2" t="str">
        <f>IFERROR(VLOOKUP(Legend!$C16,ImpM1!$A$1:$I$4000,7,FALSE),"")</f>
        <v/>
      </c>
      <c r="V18" s="2" t="str">
        <f>IFERROR(VLOOKUP(Legend!$C16,ImpM1!$A$1:$I$4000,4,FALSE),"")</f>
        <v/>
      </c>
      <c r="W18" s="2" t="str">
        <f>IFERROR(VLOOKUP(Legend!$C16,ImpM1!$A$1:$I$4000,8,FALSE),"")</f>
        <v/>
      </c>
      <c r="X18" s="2" t="str">
        <f>IFERROR(VLOOKUP(Legend!$C16,ImpM1!$A$1:$I$4000,9,FALSE),"")</f>
        <v/>
      </c>
      <c r="Y18" s="2" t="str">
        <f>IFERROR(VLOOKUP(Legend!$C16,ImpM1!$A$1:$I$4000,5,FALSE),"")</f>
        <v/>
      </c>
      <c r="Z18" s="2" t="str">
        <f>IFERROR(VLOOKUP(Legend!$C16,ImpM1!$A$1:$I$4000,6,FALSE),"")</f>
        <v/>
      </c>
      <c r="AA18" s="28" t="str">
        <f>IFERROR(VLOOKUP(Legend!$D16,ImpM1!$A$1:$I$4000,2,FALSE),"")</f>
        <v/>
      </c>
      <c r="AB18" s="2" t="str">
        <f>IFERROR(VLOOKUP(Legend!$D16,ImpM1!$A$1:$I$4000,3,FALSE),"")</f>
        <v/>
      </c>
      <c r="AC18" s="2" t="str">
        <f>IFERROR(VLOOKUP(Legend!$D16,ImpM1!$A$1:$I$4000,7,FALSE),"")</f>
        <v/>
      </c>
      <c r="AD18" s="2" t="str">
        <f>IFERROR(VLOOKUP(Legend!$D16,ImpM1!$A$1:$I$4000,4,FALSE),"")</f>
        <v/>
      </c>
      <c r="AE18" s="2" t="str">
        <f>IFERROR(VLOOKUP(Legend!$D16,ImpM1!$A$1:$I$4000,8,FALSE),"")</f>
        <v/>
      </c>
      <c r="AF18" s="2" t="str">
        <f>IFERROR(VLOOKUP(Legend!$D16,ImpM1!$A$1:$I$4000,9,FALSE),"")</f>
        <v/>
      </c>
      <c r="AG18" s="2" t="str">
        <f>IFERROR(VLOOKUP(Legend!$D16,ImpM1!$A$1:$I$4000,5,FALSE),"")</f>
        <v/>
      </c>
      <c r="AH18" s="2" t="str">
        <f>IFERROR(VLOOKUP(Legend!$D16,ImpM1!$A$1:$I$4000,6,FALSE),"")</f>
        <v/>
      </c>
      <c r="AI18" s="28">
        <f>IFERROR(VLOOKUP(Legend!$A16,ImpM1!$A$1:$I$4000,2,FALSE),"")</f>
        <v>10</v>
      </c>
      <c r="AJ18" s="2">
        <f>IFERROR(VLOOKUP(Legend!$A16,ImpM1!$A$1:$I$4000,3,FALSE),"")</f>
        <v>19.63724981909505</v>
      </c>
      <c r="AK18" s="2">
        <f>IFERROR(VLOOKUP(Legend!$A16,ImpM1!$A$1:$I$4000,7,FALSE),"")</f>
        <v>22.797840383828209</v>
      </c>
      <c r="AL18" s="2">
        <f>IFERROR(VLOOKUP(Legend!$A16,ImpM1!$A$1:$I$4000,4,FALSE),"")</f>
        <v>35.082582002117874</v>
      </c>
      <c r="AM18" s="2">
        <f>IFERROR(VLOOKUP(Legend!$A16,ImpM1!$A$1:$I$4000,8,FALSE),"")</f>
        <v>24.545193672180176</v>
      </c>
      <c r="AN18" s="2">
        <f>IFERROR(VLOOKUP(Legend!$A16,ImpM1!$A$1:$I$4000,9,FALSE),"")</f>
        <v>47.007891745513732</v>
      </c>
      <c r="AO18" s="2">
        <f>IFERROR(VLOOKUP(Legend!$A16,ImpM1!$A$1:$I$4000,5,FALSE),"")</f>
        <v>82.720447662995355</v>
      </c>
      <c r="AP18" s="2">
        <f>IFERROR(VLOOKUP(Legend!$A16,ImpM1!$A$1:$I$4000,6,FALSE),"")</f>
        <v>21.275370556978775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IFERROR(VLOOKUP(Legend!$B17,ImpM1!$A$1:$I$4000,2,FALSE),"")</f>
        <v/>
      </c>
      <c r="L19" s="2" t="str">
        <f>IFERROR(VLOOKUP(Legend!$B17,ImpM1!$A$1:$I$4000,3,FALSE),"")</f>
        <v/>
      </c>
      <c r="M19" s="2" t="str">
        <f>IFERROR(VLOOKUP(Legend!$B17,ImpM1!$A$1:$I$4000,7,FALSE),"")</f>
        <v/>
      </c>
      <c r="N19" s="2" t="str">
        <f>IFERROR(VLOOKUP(Legend!$B17,ImpM1!$A$1:$I$4000,4,FALSE),"")</f>
        <v/>
      </c>
      <c r="O19" s="2" t="str">
        <f>IFERROR(VLOOKUP(Legend!$B17,ImpM1!$A$1:$I$4000,8,FALSE),"")</f>
        <v/>
      </c>
      <c r="P19" s="2" t="str">
        <f>IFERROR(VLOOKUP(Legend!$B17,ImpM1!$A$1:$I$4000,9,FALSE),"")</f>
        <v/>
      </c>
      <c r="Q19" s="2" t="str">
        <f>IFERROR(VLOOKUP(Legend!$B17,ImpM1!$A$1:$I$4000,5,FALSE),"")</f>
        <v/>
      </c>
      <c r="R19" s="2" t="str">
        <f>IFERROR(VLOOKUP(Legend!$B17,ImpM1!$A$1:$I$4000,6,FALSE),"")</f>
        <v/>
      </c>
      <c r="S19" s="28">
        <f>IFERROR(VLOOKUP(Legend!$C17,ImpM1!$A$1:$I$4000,2,FALSE),"")</f>
        <v>43</v>
      </c>
      <c r="T19" s="2">
        <f>IFERROR(VLOOKUP(Legend!$C17,ImpM1!$A$1:$I$4000,3,FALSE),"")</f>
        <v>11.210426865672158</v>
      </c>
      <c r="U19" s="2">
        <f>IFERROR(VLOOKUP(Legend!$C17,ImpM1!$A$1:$I$4000,7,FALSE),"")</f>
        <v>15.065780748397973</v>
      </c>
      <c r="V19" s="2">
        <f>IFERROR(VLOOKUP(Legend!$C17,ImpM1!$A$1:$I$4000,4,FALSE),"")</f>
        <v>18.533628886355686</v>
      </c>
      <c r="W19" s="2">
        <f>IFERROR(VLOOKUP(Legend!$C17,ImpM1!$A$1:$I$4000,8,FALSE),"")</f>
        <v>18.714622497558594</v>
      </c>
      <c r="X19" s="2">
        <f>IFERROR(VLOOKUP(Legend!$C17,ImpM1!$A$1:$I$4000,9,FALSE),"")</f>
        <v>20.487462357490756</v>
      </c>
      <c r="Y19" s="2">
        <f>IFERROR(VLOOKUP(Legend!$C17,ImpM1!$A$1:$I$4000,5,FALSE),"")</f>
        <v>41.917959747652532</v>
      </c>
      <c r="Z19" s="2">
        <f>IFERROR(VLOOKUP(Legend!$C17,ImpM1!$A$1:$I$4000,6,FALSE),"")</f>
        <v>5.0230421794163878</v>
      </c>
      <c r="AA19" s="28" t="str">
        <f>IFERROR(VLOOKUP(Legend!$D17,ImpM1!$A$1:$I$4000,2,FALSE),"")</f>
        <v/>
      </c>
      <c r="AB19" s="2" t="str">
        <f>IFERROR(VLOOKUP(Legend!$D17,ImpM1!$A$1:$I$4000,3,FALSE),"")</f>
        <v/>
      </c>
      <c r="AC19" s="2" t="str">
        <f>IFERROR(VLOOKUP(Legend!$D17,ImpM1!$A$1:$I$4000,7,FALSE),"")</f>
        <v/>
      </c>
      <c r="AD19" s="2" t="str">
        <f>IFERROR(VLOOKUP(Legend!$D17,ImpM1!$A$1:$I$4000,4,FALSE),"")</f>
        <v/>
      </c>
      <c r="AE19" s="2" t="str">
        <f>IFERROR(VLOOKUP(Legend!$D17,ImpM1!$A$1:$I$4000,8,FALSE),"")</f>
        <v/>
      </c>
      <c r="AF19" s="2" t="str">
        <f>IFERROR(VLOOKUP(Legend!$D17,ImpM1!$A$1:$I$4000,9,FALSE),"")</f>
        <v/>
      </c>
      <c r="AG19" s="2" t="str">
        <f>IFERROR(VLOOKUP(Legend!$D17,ImpM1!$A$1:$I$4000,5,FALSE),"")</f>
        <v/>
      </c>
      <c r="AH19" s="2" t="str">
        <f>IFERROR(VLOOKUP(Legend!$D17,ImpM1!$A$1:$I$4000,6,FALSE),"")</f>
        <v/>
      </c>
      <c r="AI19" s="28">
        <f>IFERROR(VLOOKUP(Legend!$A17,ImpM1!$A$1:$I$4000,2,FALSE),"")</f>
        <v>51</v>
      </c>
      <c r="AJ19" s="2">
        <f>IFERROR(VLOOKUP(Legend!$A17,ImpM1!$A$1:$I$4000,3,FALSE),"")</f>
        <v>11.210426865672158</v>
      </c>
      <c r="AK19" s="2">
        <f>IFERROR(VLOOKUP(Legend!$A17,ImpM1!$A$1:$I$4000,7,FALSE),"")</f>
        <v>15.039921758996314</v>
      </c>
      <c r="AL19" s="2">
        <f>IFERROR(VLOOKUP(Legend!$A17,ImpM1!$A$1:$I$4000,4,FALSE),"")</f>
        <v>24.598536912603077</v>
      </c>
      <c r="AM19" s="2">
        <f>IFERROR(VLOOKUP(Legend!$A17,ImpM1!$A$1:$I$4000,8,FALSE),"")</f>
        <v>18.769939690915944</v>
      </c>
      <c r="AN19" s="2">
        <f>IFERROR(VLOOKUP(Legend!$A17,ImpM1!$A$1:$I$4000,9,FALSE),"")</f>
        <v>21.301608971611778</v>
      </c>
      <c r="AO19" s="2">
        <f>IFERROR(VLOOKUP(Legend!$A17,ImpM1!$A$1:$I$4000,5,FALSE),"")</f>
        <v>117.40264129638672</v>
      </c>
      <c r="AP19" s="2">
        <f>IFERROR(VLOOKUP(Legend!$A17,ImpM1!$A$1:$I$4000,6,FALSE),"")</f>
        <v>21.065609648131559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IFERROR(VLOOKUP(Legend!$B18,ImpM1!$A$1:$I$4000,2,FALSE),"")</f>
        <v/>
      </c>
      <c r="L20" s="2" t="str">
        <f>IFERROR(VLOOKUP(Legend!$B18,ImpM1!$A$1:$I$4000,3,FALSE),"")</f>
        <v/>
      </c>
      <c r="M20" s="2" t="str">
        <f>IFERROR(VLOOKUP(Legend!$B18,ImpM1!$A$1:$I$4000,7,FALSE),"")</f>
        <v/>
      </c>
      <c r="N20" s="2" t="str">
        <f>IFERROR(VLOOKUP(Legend!$B18,ImpM1!$A$1:$I$4000,4,FALSE),"")</f>
        <v/>
      </c>
      <c r="O20" s="2" t="str">
        <f>IFERROR(VLOOKUP(Legend!$B18,ImpM1!$A$1:$I$4000,8,FALSE),"")</f>
        <v/>
      </c>
      <c r="P20" s="2" t="str">
        <f>IFERROR(VLOOKUP(Legend!$B18,ImpM1!$A$1:$I$4000,9,FALSE),"")</f>
        <v/>
      </c>
      <c r="Q20" s="2" t="str">
        <f>IFERROR(VLOOKUP(Legend!$B18,ImpM1!$A$1:$I$4000,5,FALSE),"")</f>
        <v/>
      </c>
      <c r="R20" s="2" t="str">
        <f>IFERROR(VLOOKUP(Legend!$B18,ImpM1!$A$1:$I$4000,6,FALSE),"")</f>
        <v/>
      </c>
      <c r="S20" s="28" t="str">
        <f>IFERROR(VLOOKUP(Legend!$C18,ImpM1!$A$1:$I$4000,2,FALSE),"")</f>
        <v/>
      </c>
      <c r="T20" s="2" t="str">
        <f>IFERROR(VLOOKUP(Legend!$C18,ImpM1!$A$1:$I$4000,3,FALSE),"")</f>
        <v/>
      </c>
      <c r="U20" s="2" t="str">
        <f>IFERROR(VLOOKUP(Legend!$C18,ImpM1!$A$1:$I$4000,7,FALSE),"")</f>
        <v/>
      </c>
      <c r="V20" s="2" t="str">
        <f>IFERROR(VLOOKUP(Legend!$C18,ImpM1!$A$1:$I$4000,4,FALSE),"")</f>
        <v/>
      </c>
      <c r="W20" s="2" t="str">
        <f>IFERROR(VLOOKUP(Legend!$C18,ImpM1!$A$1:$I$4000,8,FALSE),"")</f>
        <v/>
      </c>
      <c r="X20" s="2" t="str">
        <f>IFERROR(VLOOKUP(Legend!$C18,ImpM1!$A$1:$I$4000,9,FALSE),"")</f>
        <v/>
      </c>
      <c r="Y20" s="2" t="str">
        <f>IFERROR(VLOOKUP(Legend!$C18,ImpM1!$A$1:$I$4000,5,FALSE),"")</f>
        <v/>
      </c>
      <c r="Z20" s="2" t="str">
        <f>IFERROR(VLOOKUP(Legend!$C18,ImpM1!$A$1:$I$4000,6,FALSE),"")</f>
        <v/>
      </c>
      <c r="AA20" s="28" t="str">
        <f>IFERROR(VLOOKUP(Legend!$D18,ImpM1!$A$1:$I$4000,2,FALSE),"")</f>
        <v/>
      </c>
      <c r="AB20" s="2" t="str">
        <f>IFERROR(VLOOKUP(Legend!$D18,ImpM1!$A$1:$I$4000,3,FALSE),"")</f>
        <v/>
      </c>
      <c r="AC20" s="2" t="str">
        <f>IFERROR(VLOOKUP(Legend!$D18,ImpM1!$A$1:$I$4000,7,FALSE),"")</f>
        <v/>
      </c>
      <c r="AD20" s="2" t="str">
        <f>IFERROR(VLOOKUP(Legend!$D18,ImpM1!$A$1:$I$4000,4,FALSE),"")</f>
        <v/>
      </c>
      <c r="AE20" s="2" t="str">
        <f>IFERROR(VLOOKUP(Legend!$D18,ImpM1!$A$1:$I$4000,8,FALSE),"")</f>
        <v/>
      </c>
      <c r="AF20" s="2" t="str">
        <f>IFERROR(VLOOKUP(Legend!$D18,ImpM1!$A$1:$I$4000,9,FALSE),"")</f>
        <v/>
      </c>
      <c r="AG20" s="2" t="str">
        <f>IFERROR(VLOOKUP(Legend!$D18,ImpM1!$A$1:$I$4000,5,FALSE),"")</f>
        <v/>
      </c>
      <c r="AH20" s="2" t="str">
        <f>IFERROR(VLOOKUP(Legend!$D18,ImpM1!$A$1:$I$4000,6,FALSE),"")</f>
        <v/>
      </c>
      <c r="AI20" s="28" t="str">
        <f>IFERROR(VLOOKUP(Legend!$A18,ImpM1!$A$1:$I$4000,2,FALSE),"")</f>
        <v/>
      </c>
      <c r="AJ20" s="2" t="str">
        <f>IFERROR(VLOOKUP(Legend!$A18,ImpM1!$A$1:$I$4000,3,FALSE),"")</f>
        <v/>
      </c>
      <c r="AK20" s="2" t="str">
        <f>IFERROR(VLOOKUP(Legend!$A18,ImpM1!$A$1:$I$4000,7,FALSE),"")</f>
        <v/>
      </c>
      <c r="AL20" s="2" t="str">
        <f>IFERROR(VLOOKUP(Legend!$A18,ImpM1!$A$1:$I$4000,4,FALSE),"")</f>
        <v/>
      </c>
      <c r="AM20" s="2" t="str">
        <f>IFERROR(VLOOKUP(Legend!$A18,ImpM1!$A$1:$I$4000,8,FALSE),"")</f>
        <v/>
      </c>
      <c r="AN20" s="2" t="str">
        <f>IFERROR(VLOOKUP(Legend!$A18,ImpM1!$A$1:$I$4000,9,FALSE),"")</f>
        <v/>
      </c>
      <c r="AO20" s="2" t="str">
        <f>IFERROR(VLOOKUP(Legend!$A18,ImpM1!$A$1:$I$4000,5,FALSE),"")</f>
        <v/>
      </c>
      <c r="AP20" s="2" t="str">
        <f>IFERROR(VLOOKUP(Legend!$A18,ImpM1!$A$1:$I$4000,6,FALSE),"")</f>
        <v/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IFERROR(VLOOKUP(Legend!$B19,ImpM1!$A$1:$I$4000,2,FALSE),"")</f>
        <v/>
      </c>
      <c r="L21" s="2" t="str">
        <f>IFERROR(VLOOKUP(Legend!$B19,ImpM1!$A$1:$I$4000,3,FALSE),"")</f>
        <v/>
      </c>
      <c r="M21" s="2" t="str">
        <f>IFERROR(VLOOKUP(Legend!$B19,ImpM1!$A$1:$I$4000,7,FALSE),"")</f>
        <v/>
      </c>
      <c r="N21" s="2" t="str">
        <f>IFERROR(VLOOKUP(Legend!$B19,ImpM1!$A$1:$I$4000,4,FALSE),"")</f>
        <v/>
      </c>
      <c r="O21" s="2" t="str">
        <f>IFERROR(VLOOKUP(Legend!$B19,ImpM1!$A$1:$I$4000,8,FALSE),"")</f>
        <v/>
      </c>
      <c r="P21" s="2" t="str">
        <f>IFERROR(VLOOKUP(Legend!$B19,ImpM1!$A$1:$I$4000,9,FALSE),"")</f>
        <v/>
      </c>
      <c r="Q21" s="2" t="str">
        <f>IFERROR(VLOOKUP(Legend!$B19,ImpM1!$A$1:$I$4000,5,FALSE),"")</f>
        <v/>
      </c>
      <c r="R21" s="2" t="str">
        <f>IFERROR(VLOOKUP(Legend!$B19,ImpM1!$A$1:$I$4000,6,FALSE),"")</f>
        <v/>
      </c>
      <c r="S21" s="28">
        <f>IFERROR(VLOOKUP(Legend!$C19,ImpM1!$A$1:$I$4000,2,FALSE),"")</f>
        <v>9</v>
      </c>
      <c r="T21" s="2">
        <f>IFERROR(VLOOKUP(Legend!$C19,ImpM1!$A$1:$I$4000,3,FALSE),"")</f>
        <v>11.721349384738467</v>
      </c>
      <c r="U21" s="2">
        <f>IFERROR(VLOOKUP(Legend!$C19,ImpM1!$A$1:$I$4000,7,FALSE),"")</f>
        <v>13.92716118269635</v>
      </c>
      <c r="V21" s="2">
        <f>IFERROR(VLOOKUP(Legend!$C19,ImpM1!$A$1:$I$4000,4,FALSE),"")</f>
        <v>17.374284982485971</v>
      </c>
      <c r="W21" s="2">
        <f>IFERROR(VLOOKUP(Legend!$C19,ImpM1!$A$1:$I$4000,8,FALSE),"")</f>
        <v>15.531815694677844</v>
      </c>
      <c r="X21" s="2">
        <f>IFERROR(VLOOKUP(Legend!$C19,ImpM1!$A$1:$I$4000,9,FALSE),"")</f>
        <v>20.2739804753977</v>
      </c>
      <c r="Y21" s="2">
        <f>IFERROR(VLOOKUP(Legend!$C19,ImpM1!$A$1:$I$4000,5,FALSE),"")</f>
        <v>29.843484955358033</v>
      </c>
      <c r="Z21" s="2">
        <f>IFERROR(VLOOKUP(Legend!$C19,ImpM1!$A$1:$I$4000,6,FALSE),"")</f>
        <v>5.4774119351193855</v>
      </c>
      <c r="AA21" s="28" t="str">
        <f>IFERROR(VLOOKUP(Legend!$D19,ImpM1!$A$1:$I$4000,2,FALSE),"")</f>
        <v/>
      </c>
      <c r="AB21" s="2" t="str">
        <f>IFERROR(VLOOKUP(Legend!$D19,ImpM1!$A$1:$I$4000,3,FALSE),"")</f>
        <v/>
      </c>
      <c r="AC21" s="2" t="str">
        <f>IFERROR(VLOOKUP(Legend!$D19,ImpM1!$A$1:$I$4000,7,FALSE),"")</f>
        <v/>
      </c>
      <c r="AD21" s="2" t="str">
        <f>IFERROR(VLOOKUP(Legend!$D19,ImpM1!$A$1:$I$4000,4,FALSE),"")</f>
        <v/>
      </c>
      <c r="AE21" s="2" t="str">
        <f>IFERROR(VLOOKUP(Legend!$D19,ImpM1!$A$1:$I$4000,8,FALSE),"")</f>
        <v/>
      </c>
      <c r="AF21" s="2" t="str">
        <f>IFERROR(VLOOKUP(Legend!$D19,ImpM1!$A$1:$I$4000,9,FALSE),"")</f>
        <v/>
      </c>
      <c r="AG21" s="2" t="str">
        <f>IFERROR(VLOOKUP(Legend!$D19,ImpM1!$A$1:$I$4000,5,FALSE),"")</f>
        <v/>
      </c>
      <c r="AH21" s="2" t="str">
        <f>IFERROR(VLOOKUP(Legend!$D19,ImpM1!$A$1:$I$4000,6,FALSE),"")</f>
        <v/>
      </c>
      <c r="AI21" s="28">
        <f>IFERROR(VLOOKUP(Legend!$A19,ImpM1!$A$1:$I$4000,2,FALSE),"")</f>
        <v>10</v>
      </c>
      <c r="AJ21" s="2">
        <f>IFERROR(VLOOKUP(Legend!$A19,ImpM1!$A$1:$I$4000,3,FALSE),"")</f>
        <v>11.721349384738467</v>
      </c>
      <c r="AK21" s="2">
        <f>IFERROR(VLOOKUP(Legend!$A19,ImpM1!$A$1:$I$4000,7,FALSE),"")</f>
        <v>14.017885633907806</v>
      </c>
      <c r="AL21" s="2">
        <f>IFERROR(VLOOKUP(Legend!$A19,ImpM1!$A$1:$I$4000,4,FALSE),"")</f>
        <v>31.460800576034252</v>
      </c>
      <c r="AM21" s="2">
        <f>IFERROR(VLOOKUP(Legend!$A19,ImpM1!$A$1:$I$4000,8,FALSE),"")</f>
        <v>15.568703596401502</v>
      </c>
      <c r="AN21" s="2">
        <f>IFERROR(VLOOKUP(Legend!$A19,ImpM1!$A$1:$I$4000,9,FALSE),"")</f>
        <v>23.184877136336222</v>
      </c>
      <c r="AO21" s="2">
        <f>IFERROR(VLOOKUP(Legend!$A19,ImpM1!$A$1:$I$4000,5,FALSE),"")</f>
        <v>158.23944091796875</v>
      </c>
      <c r="AP21" s="2">
        <f>IFERROR(VLOOKUP(Legend!$A19,ImpM1!$A$1:$I$4000,6,FALSE),"")</f>
        <v>44.843814478836798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IFERROR(VLOOKUP(Legend!$B20,ImpM1!$A$1:$I$4000,2,FALSE),"")</f>
        <v>13</v>
      </c>
      <c r="L22" s="2">
        <f>IFERROR(VLOOKUP(Legend!$B20,ImpM1!$A$1:$I$4000,3,FALSE),"")</f>
        <v>7.074869164332144</v>
      </c>
      <c r="M22" s="2">
        <f>IFERROR(VLOOKUP(Legend!$B20,ImpM1!$A$1:$I$4000,7,FALSE),"")</f>
        <v>9.7707107736346686</v>
      </c>
      <c r="N22" s="2">
        <f>IFERROR(VLOOKUP(Legend!$B20,ImpM1!$A$1:$I$4000,4,FALSE),"")</f>
        <v>42.32857208241051</v>
      </c>
      <c r="O22" s="2">
        <f>IFERROR(VLOOKUP(Legend!$B20,ImpM1!$A$1:$I$4000,8,FALSE),"")</f>
        <v>16.981520827446094</v>
      </c>
      <c r="P22" s="2">
        <f>IFERROR(VLOOKUP(Legend!$B20,ImpM1!$A$1:$I$4000,9,FALSE),"")</f>
        <v>75.421920776367188</v>
      </c>
      <c r="Q22" s="2">
        <f>IFERROR(VLOOKUP(Legend!$B20,ImpM1!$A$1:$I$4000,5,FALSE),"")</f>
        <v>158.70817565917969</v>
      </c>
      <c r="R22" s="2">
        <f>IFERROR(VLOOKUP(Legend!$B20,ImpM1!$A$1:$I$4000,6,FALSE),"")</f>
        <v>47.345683673198778</v>
      </c>
      <c r="S22" s="28">
        <f>IFERROR(VLOOKUP(Legend!$C20,ImpM1!$A$1:$I$4000,2,FALSE),"")</f>
        <v>40</v>
      </c>
      <c r="T22" s="2">
        <f>IFERROR(VLOOKUP(Legend!$C20,ImpM1!$A$1:$I$4000,3,FALSE),"")</f>
        <v>0.96910935640335083</v>
      </c>
      <c r="U22" s="2">
        <f>IFERROR(VLOOKUP(Legend!$C20,ImpM1!$A$1:$I$4000,7,FALSE),"")</f>
        <v>7.9277471000624997</v>
      </c>
      <c r="V22" s="2">
        <f>IFERROR(VLOOKUP(Legend!$C20,ImpM1!$A$1:$I$4000,4,FALSE),"")</f>
        <v>21.788895898259533</v>
      </c>
      <c r="W22" s="2">
        <f>IFERROR(VLOOKUP(Legend!$C20,ImpM1!$A$1:$I$4000,8,FALSE),"")</f>
        <v>13.170549256801937</v>
      </c>
      <c r="X22" s="2">
        <f>IFERROR(VLOOKUP(Legend!$C20,ImpM1!$A$1:$I$4000,9,FALSE),"")</f>
        <v>30.935317319823383</v>
      </c>
      <c r="Y22" s="2">
        <f>IFERROR(VLOOKUP(Legend!$C20,ImpM1!$A$1:$I$4000,5,FALSE),"")</f>
        <v>82.069829861465948</v>
      </c>
      <c r="Z22" s="2">
        <f>IFERROR(VLOOKUP(Legend!$C20,ImpM1!$A$1:$I$4000,6,FALSE),"")</f>
        <v>20.932640356439705</v>
      </c>
      <c r="AA22" s="28" t="str">
        <f>IFERROR(VLOOKUP(Legend!$D20,ImpM1!$A$1:$I$4000,2,FALSE),"")</f>
        <v/>
      </c>
      <c r="AB22" s="2" t="str">
        <f>IFERROR(VLOOKUP(Legend!$D20,ImpM1!$A$1:$I$4000,3,FALSE),"")</f>
        <v/>
      </c>
      <c r="AC22" s="2" t="str">
        <f>IFERROR(VLOOKUP(Legend!$D20,ImpM1!$A$1:$I$4000,7,FALSE),"")</f>
        <v/>
      </c>
      <c r="AD22" s="2" t="str">
        <f>IFERROR(VLOOKUP(Legend!$D20,ImpM1!$A$1:$I$4000,4,FALSE),"")</f>
        <v/>
      </c>
      <c r="AE22" s="2" t="str">
        <f>IFERROR(VLOOKUP(Legend!$D20,ImpM1!$A$1:$I$4000,8,FALSE),"")</f>
        <v/>
      </c>
      <c r="AF22" s="2" t="str">
        <f>IFERROR(VLOOKUP(Legend!$D20,ImpM1!$A$1:$I$4000,9,FALSE),"")</f>
        <v/>
      </c>
      <c r="AG22" s="2" t="str">
        <f>IFERROR(VLOOKUP(Legend!$D20,ImpM1!$A$1:$I$4000,5,FALSE),"")</f>
        <v/>
      </c>
      <c r="AH22" s="2" t="str">
        <f>IFERROR(VLOOKUP(Legend!$D20,ImpM1!$A$1:$I$4000,6,FALSE),"")</f>
        <v/>
      </c>
      <c r="AI22" s="28">
        <f>IFERROR(VLOOKUP(Legend!$A20,ImpM1!$A$1:$I$4000,2,FALSE),"")</f>
        <v>57</v>
      </c>
      <c r="AJ22" s="2">
        <f>IFERROR(VLOOKUP(Legend!$A20,ImpM1!$A$1:$I$4000,3,FALSE),"")</f>
        <v>0.96910935640335083</v>
      </c>
      <c r="AK22" s="2">
        <f>IFERROR(VLOOKUP(Legend!$A20,ImpM1!$A$1:$I$4000,7,FALSE),"")</f>
        <v>9.7707107736346686</v>
      </c>
      <c r="AL22" s="2">
        <f>IFERROR(VLOOKUP(Legend!$A20,ImpM1!$A$1:$I$4000,4,FALSE),"")</f>
        <v>31.92003434162396</v>
      </c>
      <c r="AM22" s="2">
        <f>IFERROR(VLOOKUP(Legend!$A20,ImpM1!$A$1:$I$4000,8,FALSE),"")</f>
        <v>14.032766757865938</v>
      </c>
      <c r="AN22" s="2">
        <f>IFERROR(VLOOKUP(Legend!$A20,ImpM1!$A$1:$I$4000,9,FALSE),"")</f>
        <v>37.9811378008133</v>
      </c>
      <c r="AO22" s="2">
        <f>IFERROR(VLOOKUP(Legend!$A20,ImpM1!$A$1:$I$4000,5,FALSE),"")</f>
        <v>188.6663818359375</v>
      </c>
      <c r="AP22" s="2">
        <f>IFERROR(VLOOKUP(Legend!$A20,ImpM1!$A$1:$I$4000,6,FALSE),"")</f>
        <v>39.669830732924133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IFERROR(VLOOKUP(Legend!$B21,ImpM1!$A$1:$I$4000,2,FALSE),"")</f>
        <v/>
      </c>
      <c r="L23" s="2" t="str">
        <f>IFERROR(VLOOKUP(Legend!$B21,ImpM1!$A$1:$I$4000,3,FALSE),"")</f>
        <v/>
      </c>
      <c r="M23" s="2" t="str">
        <f>IFERROR(VLOOKUP(Legend!$B21,ImpM1!$A$1:$I$4000,7,FALSE),"")</f>
        <v/>
      </c>
      <c r="N23" s="2" t="str">
        <f>IFERROR(VLOOKUP(Legend!$B21,ImpM1!$A$1:$I$4000,4,FALSE),"")</f>
        <v/>
      </c>
      <c r="O23" s="2" t="str">
        <f>IFERROR(VLOOKUP(Legend!$B21,ImpM1!$A$1:$I$4000,8,FALSE),"")</f>
        <v/>
      </c>
      <c r="P23" s="2" t="str">
        <f>IFERROR(VLOOKUP(Legend!$B21,ImpM1!$A$1:$I$4000,9,FALSE),"")</f>
        <v/>
      </c>
      <c r="Q23" s="2" t="str">
        <f>IFERROR(VLOOKUP(Legend!$B21,ImpM1!$A$1:$I$4000,5,FALSE),"")</f>
        <v/>
      </c>
      <c r="R23" s="2" t="str">
        <f>IFERROR(VLOOKUP(Legend!$B21,ImpM1!$A$1:$I$4000,6,FALSE),"")</f>
        <v/>
      </c>
      <c r="S23" s="28">
        <f>IFERROR(VLOOKUP(Legend!$C21,ImpM1!$A$1:$I$4000,2,FALSE),"")</f>
        <v>13</v>
      </c>
      <c r="T23" s="2">
        <f>IFERROR(VLOOKUP(Legend!$C21,ImpM1!$A$1:$I$4000,3,FALSE),"")</f>
        <v>15.862879566280284</v>
      </c>
      <c r="U23" s="2">
        <f>IFERROR(VLOOKUP(Legend!$C21,ImpM1!$A$1:$I$4000,7,FALSE),"")</f>
        <v>29.816435225506325</v>
      </c>
      <c r="V23" s="2">
        <f>IFERROR(VLOOKUP(Legend!$C21,ImpM1!$A$1:$I$4000,4,FALSE),"")</f>
        <v>47.266530528936343</v>
      </c>
      <c r="W23" s="2">
        <f>IFERROR(VLOOKUP(Legend!$C21,ImpM1!$A$1:$I$4000,8,FALSE),"")</f>
        <v>45.390373267041561</v>
      </c>
      <c r="X23" s="2">
        <f>IFERROR(VLOOKUP(Legend!$C21,ImpM1!$A$1:$I$4000,9,FALSE),"")</f>
        <v>64.430656477368444</v>
      </c>
      <c r="Y23" s="2">
        <f>IFERROR(VLOOKUP(Legend!$C21,ImpM1!$A$1:$I$4000,5,FALSE),"")</f>
        <v>89.668089051654434</v>
      </c>
      <c r="Z23" s="2">
        <f>IFERROR(VLOOKUP(Legend!$C21,ImpM1!$A$1:$I$4000,6,FALSE),"")</f>
        <v>21.908510910248406</v>
      </c>
      <c r="AA23" s="28" t="str">
        <f>IFERROR(VLOOKUP(Legend!$D21,ImpM1!$A$1:$I$4000,2,FALSE),"")</f>
        <v/>
      </c>
      <c r="AB23" s="2" t="str">
        <f>IFERROR(VLOOKUP(Legend!$D21,ImpM1!$A$1:$I$4000,3,FALSE),"")</f>
        <v/>
      </c>
      <c r="AC23" s="2" t="str">
        <f>IFERROR(VLOOKUP(Legend!$D21,ImpM1!$A$1:$I$4000,7,FALSE),"")</f>
        <v/>
      </c>
      <c r="AD23" s="2" t="str">
        <f>IFERROR(VLOOKUP(Legend!$D21,ImpM1!$A$1:$I$4000,4,FALSE),"")</f>
        <v/>
      </c>
      <c r="AE23" s="2" t="str">
        <f>IFERROR(VLOOKUP(Legend!$D21,ImpM1!$A$1:$I$4000,8,FALSE),"")</f>
        <v/>
      </c>
      <c r="AF23" s="2" t="str">
        <f>IFERROR(VLOOKUP(Legend!$D21,ImpM1!$A$1:$I$4000,9,FALSE),"")</f>
        <v/>
      </c>
      <c r="AG23" s="2" t="str">
        <f>IFERROR(VLOOKUP(Legend!$D21,ImpM1!$A$1:$I$4000,5,FALSE),"")</f>
        <v/>
      </c>
      <c r="AH23" s="2" t="str">
        <f>IFERROR(VLOOKUP(Legend!$D21,ImpM1!$A$1:$I$4000,6,FALSE),"")</f>
        <v/>
      </c>
      <c r="AI23" s="28">
        <f>IFERROR(VLOOKUP(Legend!$A21,ImpM1!$A$1:$I$4000,2,FALSE),"")</f>
        <v>19</v>
      </c>
      <c r="AJ23" s="2">
        <f>IFERROR(VLOOKUP(Legend!$A21,ImpM1!$A$1:$I$4000,3,FALSE),"")</f>
        <v>15.862879566280284</v>
      </c>
      <c r="AK23" s="2">
        <f>IFERROR(VLOOKUP(Legend!$A21,ImpM1!$A$1:$I$4000,7,FALSE),"")</f>
        <v>34.374636571453941</v>
      </c>
      <c r="AL23" s="2">
        <f>IFERROR(VLOOKUP(Legend!$A21,ImpM1!$A$1:$I$4000,4,FALSE),"")</f>
        <v>83.935761152756854</v>
      </c>
      <c r="AM23" s="2">
        <f>IFERROR(VLOOKUP(Legend!$A21,ImpM1!$A$1:$I$4000,8,FALSE),"")</f>
        <v>53.773563385009766</v>
      </c>
      <c r="AN23" s="2">
        <f>IFERROR(VLOOKUP(Legend!$A21,ImpM1!$A$1:$I$4000,9,FALSE),"")</f>
        <v>75.030654907226563</v>
      </c>
      <c r="AO23" s="2">
        <f>IFERROR(VLOOKUP(Legend!$A21,ImpM1!$A$1:$I$4000,5,FALSE),"")</f>
        <v>348.18132628494283</v>
      </c>
      <c r="AP23" s="2">
        <f>IFERROR(VLOOKUP(Legend!$A21,ImpM1!$A$1:$I$4000,6,FALSE),"")</f>
        <v>89.995183627120355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IFERROR(VLOOKUP(Legend!$B22,ImpM1!$A$1:$I$4000,2,FALSE),"")</f>
        <v/>
      </c>
      <c r="L24" s="2" t="str">
        <f>IFERROR(VLOOKUP(Legend!$B22,ImpM1!$A$1:$I$4000,3,FALSE),"")</f>
        <v/>
      </c>
      <c r="M24" s="2" t="str">
        <f>IFERROR(VLOOKUP(Legend!$B22,ImpM1!$A$1:$I$4000,7,FALSE),"")</f>
        <v/>
      </c>
      <c r="N24" s="2" t="str">
        <f>IFERROR(VLOOKUP(Legend!$B22,ImpM1!$A$1:$I$4000,4,FALSE),"")</f>
        <v/>
      </c>
      <c r="O24" s="2" t="str">
        <f>IFERROR(VLOOKUP(Legend!$B22,ImpM1!$A$1:$I$4000,8,FALSE),"")</f>
        <v/>
      </c>
      <c r="P24" s="2" t="str">
        <f>IFERROR(VLOOKUP(Legend!$B22,ImpM1!$A$1:$I$4000,9,FALSE),"")</f>
        <v/>
      </c>
      <c r="Q24" s="2" t="str">
        <f>IFERROR(VLOOKUP(Legend!$B22,ImpM1!$A$1:$I$4000,5,FALSE),"")</f>
        <v/>
      </c>
      <c r="R24" s="2" t="str">
        <f>IFERROR(VLOOKUP(Legend!$B22,ImpM1!$A$1:$I$4000,6,FALSE),"")</f>
        <v/>
      </c>
      <c r="S24" s="28" t="str">
        <f>IFERROR(VLOOKUP(Legend!$C22,ImpM1!$A$1:$I$4000,2,FALSE),"")</f>
        <v/>
      </c>
      <c r="T24" s="2" t="str">
        <f>IFERROR(VLOOKUP(Legend!$C22,ImpM1!$A$1:$I$4000,3,FALSE),"")</f>
        <v/>
      </c>
      <c r="U24" s="2" t="str">
        <f>IFERROR(VLOOKUP(Legend!$C22,ImpM1!$A$1:$I$4000,7,FALSE),"")</f>
        <v/>
      </c>
      <c r="V24" s="2" t="str">
        <f>IFERROR(VLOOKUP(Legend!$C22,ImpM1!$A$1:$I$4000,4,FALSE),"")</f>
        <v/>
      </c>
      <c r="W24" s="2" t="str">
        <f>IFERROR(VLOOKUP(Legend!$C22,ImpM1!$A$1:$I$4000,8,FALSE),"")</f>
        <v/>
      </c>
      <c r="X24" s="2" t="str">
        <f>IFERROR(VLOOKUP(Legend!$C22,ImpM1!$A$1:$I$4000,9,FALSE),"")</f>
        <v/>
      </c>
      <c r="Y24" s="2" t="str">
        <f>IFERROR(VLOOKUP(Legend!$C22,ImpM1!$A$1:$I$4000,5,FALSE),"")</f>
        <v/>
      </c>
      <c r="Z24" s="2" t="str">
        <f>IFERROR(VLOOKUP(Legend!$C22,ImpM1!$A$1:$I$4000,6,FALSE),"")</f>
        <v/>
      </c>
      <c r="AA24" s="28" t="str">
        <f>IFERROR(VLOOKUP(Legend!$D22,ImpM1!$A$1:$I$4000,2,FALSE),"")</f>
        <v/>
      </c>
      <c r="AB24" s="2" t="str">
        <f>IFERROR(VLOOKUP(Legend!$D22,ImpM1!$A$1:$I$4000,3,FALSE),"")</f>
        <v/>
      </c>
      <c r="AC24" s="2" t="str">
        <f>IFERROR(VLOOKUP(Legend!$D22,ImpM1!$A$1:$I$4000,7,FALSE),"")</f>
        <v/>
      </c>
      <c r="AD24" s="2" t="str">
        <f>IFERROR(VLOOKUP(Legend!$D22,ImpM1!$A$1:$I$4000,4,FALSE),"")</f>
        <v/>
      </c>
      <c r="AE24" s="2" t="str">
        <f>IFERROR(VLOOKUP(Legend!$D22,ImpM1!$A$1:$I$4000,8,FALSE),"")</f>
        <v/>
      </c>
      <c r="AF24" s="2" t="str">
        <f>IFERROR(VLOOKUP(Legend!$D22,ImpM1!$A$1:$I$4000,9,FALSE),"")</f>
        <v/>
      </c>
      <c r="AG24" s="2" t="str">
        <f>IFERROR(VLOOKUP(Legend!$D22,ImpM1!$A$1:$I$4000,5,FALSE),"")</f>
        <v/>
      </c>
      <c r="AH24" s="2" t="str">
        <f>IFERROR(VLOOKUP(Legend!$D22,ImpM1!$A$1:$I$4000,6,FALSE),"")</f>
        <v/>
      </c>
      <c r="AI24" s="28">
        <f>IFERROR(VLOOKUP(Legend!$A22,ImpM1!$A$1:$I$4000,2,FALSE),"")</f>
        <v>11</v>
      </c>
      <c r="AJ24" s="2">
        <f>IFERROR(VLOOKUP(Legend!$A22,ImpM1!$A$1:$I$4000,3,FALSE),"")</f>
        <v>14.035932187155787</v>
      </c>
      <c r="AK24" s="2">
        <f>IFERROR(VLOOKUP(Legend!$A22,ImpM1!$A$1:$I$4000,7,FALSE),"")</f>
        <v>15.176820221049335</v>
      </c>
      <c r="AL24" s="2">
        <f>IFERROR(VLOOKUP(Legend!$A22,ImpM1!$A$1:$I$4000,4,FALSE),"")</f>
        <v>53.675704268802285</v>
      </c>
      <c r="AM24" s="2">
        <f>IFERROR(VLOOKUP(Legend!$A22,ImpM1!$A$1:$I$4000,8,FALSE),"")</f>
        <v>19.600390917326401</v>
      </c>
      <c r="AN24" s="2">
        <f>IFERROR(VLOOKUP(Legend!$A22,ImpM1!$A$1:$I$4000,9,FALSE),"")</f>
        <v>94.532730102539063</v>
      </c>
      <c r="AO24" s="2">
        <f>IFERROR(VLOOKUP(Legend!$A22,ImpM1!$A$1:$I$4000,5,FALSE),"")</f>
        <v>187.82279968261719</v>
      </c>
      <c r="AP24" s="2">
        <f>IFERROR(VLOOKUP(Legend!$A22,ImpM1!$A$1:$I$4000,6,FALSE),"")</f>
        <v>64.764709757445999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IFERROR(VLOOKUP(Legend!$B23,ImpM1!$A$1:$I$4000,2,FALSE),"")</f>
        <v/>
      </c>
      <c r="L25" s="2" t="str">
        <f>IFERROR(VLOOKUP(Legend!$B23,ImpM1!$A$1:$I$4000,3,FALSE),"")</f>
        <v/>
      </c>
      <c r="M25" s="2" t="str">
        <f>IFERROR(VLOOKUP(Legend!$B23,ImpM1!$A$1:$I$4000,7,FALSE),"")</f>
        <v/>
      </c>
      <c r="N25" s="2" t="str">
        <f>IFERROR(VLOOKUP(Legend!$B23,ImpM1!$A$1:$I$4000,4,FALSE),"")</f>
        <v/>
      </c>
      <c r="O25" s="2" t="str">
        <f>IFERROR(VLOOKUP(Legend!$B23,ImpM1!$A$1:$I$4000,8,FALSE),"")</f>
        <v/>
      </c>
      <c r="P25" s="2" t="str">
        <f>IFERROR(VLOOKUP(Legend!$B23,ImpM1!$A$1:$I$4000,9,FALSE),"")</f>
        <v/>
      </c>
      <c r="Q25" s="2" t="str">
        <f>IFERROR(VLOOKUP(Legend!$B23,ImpM1!$A$1:$I$4000,5,FALSE),"")</f>
        <v/>
      </c>
      <c r="R25" s="2" t="str">
        <f>IFERROR(VLOOKUP(Legend!$B23,ImpM1!$A$1:$I$4000,6,FALSE),"")</f>
        <v/>
      </c>
      <c r="S25" s="28">
        <f>IFERROR(VLOOKUP(Legend!$C23,ImpM1!$A$1:$I$4000,2,FALSE),"")</f>
        <v>20</v>
      </c>
      <c r="T25" s="2">
        <f>IFERROR(VLOOKUP(Legend!$C23,ImpM1!$A$1:$I$4000,3,FALSE),"")</f>
        <v>14.799232982433919</v>
      </c>
      <c r="U25" s="2">
        <f>IFERROR(VLOOKUP(Legend!$C23,ImpM1!$A$1:$I$4000,7,FALSE),"")</f>
        <v>16.645813737871379</v>
      </c>
      <c r="V25" s="2">
        <f>IFERROR(VLOOKUP(Legend!$C23,ImpM1!$A$1:$I$4000,4,FALSE),"")</f>
        <v>22.025046013042999</v>
      </c>
      <c r="W25" s="2">
        <f>IFERROR(VLOOKUP(Legend!$C23,ImpM1!$A$1:$I$4000,8,FALSE),"")</f>
        <v>20.007707161135571</v>
      </c>
      <c r="X25" s="2">
        <f>IFERROR(VLOOKUP(Legend!$C23,ImpM1!$A$1:$I$4000,9,FALSE),"")</f>
        <v>24.607554141972862</v>
      </c>
      <c r="Y25" s="2">
        <f>IFERROR(VLOOKUP(Legend!$C23,ImpM1!$A$1:$I$4000,5,FALSE),"")</f>
        <v>50.584569453063914</v>
      </c>
      <c r="Z25" s="2">
        <f>IFERROR(VLOOKUP(Legend!$C23,ImpM1!$A$1:$I$4000,6,FALSE),"")</f>
        <v>8.2250027348738435</v>
      </c>
      <c r="AA25" s="28" t="str">
        <f>IFERROR(VLOOKUP(Legend!$D23,ImpM1!$A$1:$I$4000,2,FALSE),"")</f>
        <v/>
      </c>
      <c r="AB25" s="2" t="str">
        <f>IFERROR(VLOOKUP(Legend!$D23,ImpM1!$A$1:$I$4000,3,FALSE),"")</f>
        <v/>
      </c>
      <c r="AC25" s="2" t="str">
        <f>IFERROR(VLOOKUP(Legend!$D23,ImpM1!$A$1:$I$4000,7,FALSE),"")</f>
        <v/>
      </c>
      <c r="AD25" s="2" t="str">
        <f>IFERROR(VLOOKUP(Legend!$D23,ImpM1!$A$1:$I$4000,4,FALSE),"")</f>
        <v/>
      </c>
      <c r="AE25" s="2" t="str">
        <f>IFERROR(VLOOKUP(Legend!$D23,ImpM1!$A$1:$I$4000,8,FALSE),"")</f>
        <v/>
      </c>
      <c r="AF25" s="2" t="str">
        <f>IFERROR(VLOOKUP(Legend!$D23,ImpM1!$A$1:$I$4000,9,FALSE),"")</f>
        <v/>
      </c>
      <c r="AG25" s="2" t="str">
        <f>IFERROR(VLOOKUP(Legend!$D23,ImpM1!$A$1:$I$4000,5,FALSE),"")</f>
        <v/>
      </c>
      <c r="AH25" s="2" t="str">
        <f>IFERROR(VLOOKUP(Legend!$D23,ImpM1!$A$1:$I$4000,6,FALSE),"")</f>
        <v/>
      </c>
      <c r="AI25" s="28">
        <f>IFERROR(VLOOKUP(Legend!$A23,ImpM1!$A$1:$I$4000,2,FALSE),"")</f>
        <v>24</v>
      </c>
      <c r="AJ25" s="2">
        <f>IFERROR(VLOOKUP(Legend!$A23,ImpM1!$A$1:$I$4000,3,FALSE),"")</f>
        <v>14.799232982433919</v>
      </c>
      <c r="AK25" s="2">
        <f>IFERROR(VLOOKUP(Legend!$A23,ImpM1!$A$1:$I$4000,7,FALSE),"")</f>
        <v>17.496381848581294</v>
      </c>
      <c r="AL25" s="2">
        <f>IFERROR(VLOOKUP(Legend!$A23,ImpM1!$A$1:$I$4000,4,FALSE),"")</f>
        <v>36.349913281987916</v>
      </c>
      <c r="AM25" s="2">
        <f>IFERROR(VLOOKUP(Legend!$A23,ImpM1!$A$1:$I$4000,8,FALSE),"")</f>
        <v>20.201511888978075</v>
      </c>
      <c r="AN25" s="2">
        <f>IFERROR(VLOOKUP(Legend!$A23,ImpM1!$A$1:$I$4000,9,FALSE),"")</f>
        <v>30.955416984269853</v>
      </c>
      <c r="AO25" s="2">
        <f>IFERROR(VLOOKUP(Legend!$A23,ImpM1!$A$1:$I$4000,5,FALSE),"")</f>
        <v>144.91522216796875</v>
      </c>
      <c r="AP25" s="2">
        <f>IFERROR(VLOOKUP(Legend!$A23,ImpM1!$A$1:$I$4000,6,FALSE),"")</f>
        <v>35.864470129375732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IFERROR(VLOOKUP(Legend!$B24,ImpM1!$A$1:$I$4000,2,FALSE),"")</f>
        <v>11</v>
      </c>
      <c r="L26" s="2">
        <f>IFERROR(VLOOKUP(Legend!$B24,ImpM1!$A$1:$I$4000,3,FALSE),"")</f>
        <v>19.492879477538096</v>
      </c>
      <c r="M26" s="2">
        <f>IFERROR(VLOOKUP(Legend!$B24,ImpM1!$A$1:$I$4000,7,FALSE),"")</f>
        <v>20.962395111273256</v>
      </c>
      <c r="N26" s="2">
        <f>IFERROR(VLOOKUP(Legend!$B24,ImpM1!$A$1:$I$4000,4,FALSE),"")</f>
        <v>53.846268259494373</v>
      </c>
      <c r="O26" s="2">
        <f>IFERROR(VLOOKUP(Legend!$B24,ImpM1!$A$1:$I$4000,8,FALSE),"")</f>
        <v>27.195814337368336</v>
      </c>
      <c r="P26" s="2">
        <f>IFERROR(VLOOKUP(Legend!$B24,ImpM1!$A$1:$I$4000,9,FALSE),"")</f>
        <v>38.857485556926811</v>
      </c>
      <c r="Q26" s="2">
        <f>IFERROR(VLOOKUP(Legend!$B24,ImpM1!$A$1:$I$4000,5,FALSE),"")</f>
        <v>213.89022827148437</v>
      </c>
      <c r="R26" s="2">
        <f>IFERROR(VLOOKUP(Legend!$B24,ImpM1!$A$1:$I$4000,6,FALSE),"")</f>
        <v>64.964399726017106</v>
      </c>
      <c r="S26" s="28">
        <f>IFERROR(VLOOKUP(Legend!$C24,ImpM1!$A$1:$I$4000,2,FALSE),"")</f>
        <v>51</v>
      </c>
      <c r="T26" s="2">
        <f>IFERROR(VLOOKUP(Legend!$C24,ImpM1!$A$1:$I$4000,3,FALSE),"")</f>
        <v>18.930193050429374</v>
      </c>
      <c r="U26" s="2">
        <f>IFERROR(VLOOKUP(Legend!$C24,ImpM1!$A$1:$I$4000,7,FALSE),"")</f>
        <v>27.300871553055675</v>
      </c>
      <c r="V26" s="2">
        <f>IFERROR(VLOOKUP(Legend!$C24,ImpM1!$A$1:$I$4000,4,FALSE),"")</f>
        <v>39.417370320570782</v>
      </c>
      <c r="W26" s="2">
        <f>IFERROR(VLOOKUP(Legend!$C24,ImpM1!$A$1:$I$4000,8,FALSE),"")</f>
        <v>33.998435974121094</v>
      </c>
      <c r="X26" s="2">
        <f>IFERROR(VLOOKUP(Legend!$C24,ImpM1!$A$1:$I$4000,9,FALSE),"")</f>
        <v>44.007580451151334</v>
      </c>
      <c r="Y26" s="2">
        <f>IFERROR(VLOOKUP(Legend!$C24,ImpM1!$A$1:$I$4000,5,FALSE),"")</f>
        <v>184.75265502929687</v>
      </c>
      <c r="Z26" s="2">
        <f>IFERROR(VLOOKUP(Legend!$C24,ImpM1!$A$1:$I$4000,6,FALSE),"")</f>
        <v>24.419392326678103</v>
      </c>
      <c r="AA26" s="28" t="str">
        <f>IFERROR(VLOOKUP(Legend!$D24,ImpM1!$A$1:$I$4000,2,FALSE),"")</f>
        <v/>
      </c>
      <c r="AB26" s="2" t="str">
        <f>IFERROR(VLOOKUP(Legend!$D24,ImpM1!$A$1:$I$4000,3,FALSE),"")</f>
        <v/>
      </c>
      <c r="AC26" s="2" t="str">
        <f>IFERROR(VLOOKUP(Legend!$D24,ImpM1!$A$1:$I$4000,7,FALSE),"")</f>
        <v/>
      </c>
      <c r="AD26" s="2" t="str">
        <f>IFERROR(VLOOKUP(Legend!$D24,ImpM1!$A$1:$I$4000,4,FALSE),"")</f>
        <v/>
      </c>
      <c r="AE26" s="2" t="str">
        <f>IFERROR(VLOOKUP(Legend!$D24,ImpM1!$A$1:$I$4000,8,FALSE),"")</f>
        <v/>
      </c>
      <c r="AF26" s="2" t="str">
        <f>IFERROR(VLOOKUP(Legend!$D24,ImpM1!$A$1:$I$4000,9,FALSE),"")</f>
        <v/>
      </c>
      <c r="AG26" s="2" t="str">
        <f>IFERROR(VLOOKUP(Legend!$D24,ImpM1!$A$1:$I$4000,5,FALSE),"")</f>
        <v/>
      </c>
      <c r="AH26" s="2" t="str">
        <f>IFERROR(VLOOKUP(Legend!$D24,ImpM1!$A$1:$I$4000,6,FALSE),"")</f>
        <v/>
      </c>
      <c r="AI26" s="28">
        <f>IFERROR(VLOOKUP(Legend!$A24,ImpM1!$A$1:$I$4000,2,FALSE),"")</f>
        <v>69</v>
      </c>
      <c r="AJ26" s="2">
        <f>IFERROR(VLOOKUP(Legend!$A24,ImpM1!$A$1:$I$4000,3,FALSE),"")</f>
        <v>18.930193050429374</v>
      </c>
      <c r="AK26" s="2">
        <f>IFERROR(VLOOKUP(Legend!$A24,ImpM1!$A$1:$I$4000,7,FALSE),"")</f>
        <v>26.997445100848676</v>
      </c>
      <c r="AL26" s="2">
        <f>IFERROR(VLOOKUP(Legend!$A24,ImpM1!$A$1:$I$4000,4,FALSE),"")</f>
        <v>46.662328496828458</v>
      </c>
      <c r="AM26" s="2">
        <f>IFERROR(VLOOKUP(Legend!$A24,ImpM1!$A$1:$I$4000,8,FALSE),"")</f>
        <v>34.193015176138736</v>
      </c>
      <c r="AN26" s="2">
        <f>IFERROR(VLOOKUP(Legend!$A24,ImpM1!$A$1:$I$4000,9,FALSE),"")</f>
        <v>47.771727607049542</v>
      </c>
      <c r="AO26" s="2">
        <f>IFERROR(VLOOKUP(Legend!$A24,ImpM1!$A$1:$I$4000,5,FALSE),"")</f>
        <v>213.89022827148437</v>
      </c>
      <c r="AP26" s="2">
        <f>IFERROR(VLOOKUP(Legend!$A24,ImpM1!$A$1:$I$4000,6,FALSE),"")</f>
        <v>36.400090719106835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>
        <f>IFERROR(VLOOKUP(Legend!$B25,ImpM1!$A$1:$I$4000,2,FALSE),"")</f>
        <v>8</v>
      </c>
      <c r="L27" s="2">
        <f>IFERROR(VLOOKUP(Legend!$B25,ImpM1!$A$1:$I$4000,3,FALSE),"")</f>
        <v>14.957218170166016</v>
      </c>
      <c r="M27" s="2">
        <f>IFERROR(VLOOKUP(Legend!$B25,ImpM1!$A$1:$I$4000,7,FALSE),"")</f>
        <v>22.31657075881958</v>
      </c>
      <c r="N27" s="2">
        <f>IFERROR(VLOOKUP(Legend!$B25,ImpM1!$A$1:$I$4000,4,FALSE),"")</f>
        <v>52.067361354827881</v>
      </c>
      <c r="O27" s="2">
        <f>IFERROR(VLOOKUP(Legend!$B25,ImpM1!$A$1:$I$4000,8,FALSE),"")</f>
        <v>45.810111045837402</v>
      </c>
      <c r="P27" s="2">
        <f>IFERROR(VLOOKUP(Legend!$B25,ImpM1!$A$1:$I$4000,9,FALSE),"")</f>
        <v>79.73366641998291</v>
      </c>
      <c r="Q27" s="2">
        <f>IFERROR(VLOOKUP(Legend!$B25,ImpM1!$A$1:$I$4000,5,FALSE),"")</f>
        <v>115.50298309326172</v>
      </c>
      <c r="R27" s="2">
        <f>IFERROR(VLOOKUP(Legend!$B25,ImpM1!$A$1:$I$4000,6,FALSE),"")</f>
        <v>35.808515214679829</v>
      </c>
      <c r="S27" s="28">
        <f>IFERROR(VLOOKUP(Legend!$C25,ImpM1!$A$1:$I$4000,2,FALSE),"")</f>
        <v>51</v>
      </c>
      <c r="T27" s="2">
        <f>IFERROR(VLOOKUP(Legend!$C25,ImpM1!$A$1:$I$4000,3,FALSE),"")</f>
        <v>32.293915022989019</v>
      </c>
      <c r="U27" s="2">
        <f>IFERROR(VLOOKUP(Legend!$C25,ImpM1!$A$1:$I$4000,7,FALSE),"")</f>
        <v>62.802129436651072</v>
      </c>
      <c r="V27" s="2">
        <f>IFERROR(VLOOKUP(Legend!$C25,ImpM1!$A$1:$I$4000,4,FALSE),"")</f>
        <v>84.555771464509988</v>
      </c>
      <c r="W27" s="2">
        <f>IFERROR(VLOOKUP(Legend!$C25,ImpM1!$A$1:$I$4000,8,FALSE),"")</f>
        <v>79.486747452846501</v>
      </c>
      <c r="X27" s="2">
        <f>IFERROR(VLOOKUP(Legend!$C25,ImpM1!$A$1:$I$4000,9,FALSE),"")</f>
        <v>99.1385498046875</v>
      </c>
      <c r="Y27" s="2">
        <f>IFERROR(VLOOKUP(Legend!$C25,ImpM1!$A$1:$I$4000,5,FALSE),"")</f>
        <v>220.49215698242187</v>
      </c>
      <c r="Z27" s="2">
        <f>IFERROR(VLOOKUP(Legend!$C25,ImpM1!$A$1:$I$4000,6,FALSE),"")</f>
        <v>31.774374146893734</v>
      </c>
      <c r="AA27" s="28">
        <f>IFERROR(VLOOKUP(Legend!$D25,ImpM1!$A$1:$I$4000,2,FALSE),"")</f>
        <v>23</v>
      </c>
      <c r="AB27" s="2">
        <f>IFERROR(VLOOKUP(Legend!$D25,ImpM1!$A$1:$I$4000,3,FALSE),"")</f>
        <v>60.161869279349602</v>
      </c>
      <c r="AC27" s="2">
        <f>IFERROR(VLOOKUP(Legend!$D25,ImpM1!$A$1:$I$4000,7,FALSE),"")</f>
        <v>101.32824015504914</v>
      </c>
      <c r="AD27" s="2">
        <f>IFERROR(VLOOKUP(Legend!$D25,ImpM1!$A$1:$I$4000,4,FALSE),"")</f>
        <v>137.7031606464607</v>
      </c>
      <c r="AE27" s="2">
        <f>IFERROR(VLOOKUP(Legend!$D25,ImpM1!$A$1:$I$4000,8,FALSE),"")</f>
        <v>140.4404296875</v>
      </c>
      <c r="AF27" s="2">
        <f>IFERROR(VLOOKUP(Legend!$D25,ImpM1!$A$1:$I$4000,9,FALSE),"")</f>
        <v>166.22911071777344</v>
      </c>
      <c r="AG27" s="2">
        <f>IFERROR(VLOOKUP(Legend!$D25,ImpM1!$A$1:$I$4000,5,FALSE),"")</f>
        <v>213.75563049316406</v>
      </c>
      <c r="AH27" s="2">
        <f>IFERROR(VLOOKUP(Legend!$D25,ImpM1!$A$1:$I$4000,6,FALSE),"")</f>
        <v>44.404703814772816</v>
      </c>
      <c r="AI27" s="28">
        <f>IFERROR(VLOOKUP(Legend!$A25,ImpM1!$A$1:$I$4000,2,FALSE),"")</f>
        <v>82</v>
      </c>
      <c r="AJ27" s="2">
        <f>IFERROR(VLOOKUP(Legend!$A25,ImpM1!$A$1:$I$4000,3,FALSE),"")</f>
        <v>14.957218170166016</v>
      </c>
      <c r="AK27" s="2">
        <f>IFERROR(VLOOKUP(Legend!$A25,ImpM1!$A$1:$I$4000,7,FALSE),"")</f>
        <v>65.583516120910645</v>
      </c>
      <c r="AL27" s="2">
        <f>IFERROR(VLOOKUP(Legend!$A25,ImpM1!$A$1:$I$4000,4,FALSE),"")</f>
        <v>96.293365004844247</v>
      </c>
      <c r="AM27" s="2">
        <f>IFERROR(VLOOKUP(Legend!$A25,ImpM1!$A$1:$I$4000,8,FALSE),"")</f>
        <v>89.013337305446285</v>
      </c>
      <c r="AN27" s="2">
        <f>IFERROR(VLOOKUP(Legend!$A25,ImpM1!$A$1:$I$4000,9,FALSE),"")</f>
        <v>117.43095682342488</v>
      </c>
      <c r="AO27" s="2">
        <f>IFERROR(VLOOKUP(Legend!$A25,ImpM1!$A$1:$I$4000,5,FALSE),"")</f>
        <v>220.49215698242187</v>
      </c>
      <c r="AP27" s="2">
        <f>IFERROR(VLOOKUP(Legend!$A25,ImpM1!$A$1:$I$4000,6,FALSE),"")</f>
        <v>45.126568129039406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IFERROR(VLOOKUP(Legend!$B26,ImpM1!$A$1:$I$4000,2,FALSE),"")</f>
        <v/>
      </c>
      <c r="L28" s="2" t="str">
        <f>IFERROR(VLOOKUP(Legend!$B26,ImpM1!$A$1:$I$4000,3,FALSE),"")</f>
        <v/>
      </c>
      <c r="M28" s="2" t="str">
        <f>IFERROR(VLOOKUP(Legend!$B26,ImpM1!$A$1:$I$4000,7,FALSE),"")</f>
        <v/>
      </c>
      <c r="N28" s="2" t="str">
        <f>IFERROR(VLOOKUP(Legend!$B26,ImpM1!$A$1:$I$4000,4,FALSE),"")</f>
        <v/>
      </c>
      <c r="O28" s="2" t="str">
        <f>IFERROR(VLOOKUP(Legend!$B26,ImpM1!$A$1:$I$4000,8,FALSE),"")</f>
        <v/>
      </c>
      <c r="P28" s="2" t="str">
        <f>IFERROR(VLOOKUP(Legend!$B26,ImpM1!$A$1:$I$4000,9,FALSE),"")</f>
        <v/>
      </c>
      <c r="Q28" s="2" t="str">
        <f>IFERROR(VLOOKUP(Legend!$B26,ImpM1!$A$1:$I$4000,5,FALSE),"")</f>
        <v/>
      </c>
      <c r="R28" s="2" t="str">
        <f>IFERROR(VLOOKUP(Legend!$B26,ImpM1!$A$1:$I$4000,6,FALSE),"")</f>
        <v/>
      </c>
      <c r="S28" s="28">
        <f>IFERROR(VLOOKUP(Legend!$C26,ImpM1!$A$1:$I$4000,2,FALSE),"")</f>
        <v>16</v>
      </c>
      <c r="T28" s="2">
        <f>IFERROR(VLOOKUP(Legend!$C26,ImpM1!$A$1:$I$4000,3,FALSE),"")</f>
        <v>28.036673295183888</v>
      </c>
      <c r="U28" s="2">
        <f>IFERROR(VLOOKUP(Legend!$C26,ImpM1!$A$1:$I$4000,7,FALSE),"")</f>
        <v>29.365843422672238</v>
      </c>
      <c r="V28" s="2">
        <f>IFERROR(VLOOKUP(Legend!$C26,ImpM1!$A$1:$I$4000,4,FALSE),"")</f>
        <v>35.135831998060837</v>
      </c>
      <c r="W28" s="2">
        <f>IFERROR(VLOOKUP(Legend!$C26,ImpM1!$A$1:$I$4000,8,FALSE),"")</f>
        <v>33.327178115178086</v>
      </c>
      <c r="X28" s="2">
        <f>IFERROR(VLOOKUP(Legend!$C26,ImpM1!$A$1:$I$4000,9,FALSE),"")</f>
        <v>40.751061067041448</v>
      </c>
      <c r="Y28" s="2">
        <f>IFERROR(VLOOKUP(Legend!$C26,ImpM1!$A$1:$I$4000,5,FALSE),"")</f>
        <v>54.162631988525391</v>
      </c>
      <c r="Z28" s="2">
        <f>IFERROR(VLOOKUP(Legend!$C26,ImpM1!$A$1:$I$4000,6,FALSE),"")</f>
        <v>7.0427801454031158</v>
      </c>
      <c r="AA28" s="28" t="str">
        <f>IFERROR(VLOOKUP(Legend!$D26,ImpM1!$A$1:$I$4000,2,FALSE),"")</f>
        <v/>
      </c>
      <c r="AB28" s="2" t="str">
        <f>IFERROR(VLOOKUP(Legend!$D26,ImpM1!$A$1:$I$4000,3,FALSE),"")</f>
        <v/>
      </c>
      <c r="AC28" s="2" t="str">
        <f>IFERROR(VLOOKUP(Legend!$D26,ImpM1!$A$1:$I$4000,7,FALSE),"")</f>
        <v/>
      </c>
      <c r="AD28" s="2" t="str">
        <f>IFERROR(VLOOKUP(Legend!$D26,ImpM1!$A$1:$I$4000,4,FALSE),"")</f>
        <v/>
      </c>
      <c r="AE28" s="2" t="str">
        <f>IFERROR(VLOOKUP(Legend!$D26,ImpM1!$A$1:$I$4000,8,FALSE),"")</f>
        <v/>
      </c>
      <c r="AF28" s="2" t="str">
        <f>IFERROR(VLOOKUP(Legend!$D26,ImpM1!$A$1:$I$4000,9,FALSE),"")</f>
        <v/>
      </c>
      <c r="AG28" s="2" t="str">
        <f>IFERROR(VLOOKUP(Legend!$D26,ImpM1!$A$1:$I$4000,5,FALSE),"")</f>
        <v/>
      </c>
      <c r="AH28" s="2" t="str">
        <f>IFERROR(VLOOKUP(Legend!$D26,ImpM1!$A$1:$I$4000,6,FALSE),"")</f>
        <v/>
      </c>
      <c r="AI28" s="28">
        <f>IFERROR(VLOOKUP(Legend!$A26,ImpM1!$A$1:$I$4000,2,FALSE),"")</f>
        <v>19</v>
      </c>
      <c r="AJ28" s="2">
        <f>IFERROR(VLOOKUP(Legend!$A26,ImpM1!$A$1:$I$4000,3,FALSE),"")</f>
        <v>20.992704970550001</v>
      </c>
      <c r="AK28" s="2">
        <f>IFERROR(VLOOKUP(Legend!$A26,ImpM1!$A$1:$I$4000,7,FALSE),"")</f>
        <v>28.527410507202148</v>
      </c>
      <c r="AL28" s="2">
        <f>IFERROR(VLOOKUP(Legend!$A26,ImpM1!$A$1:$I$4000,4,FALSE),"")</f>
        <v>33.938215790500287</v>
      </c>
      <c r="AM28" s="2">
        <f>IFERROR(VLOOKUP(Legend!$A26,ImpM1!$A$1:$I$4000,8,FALSE),"")</f>
        <v>32.967742116916398</v>
      </c>
      <c r="AN28" s="2">
        <f>IFERROR(VLOOKUP(Legend!$A26,ImpM1!$A$1:$I$4000,9,FALSE),"")</f>
        <v>40.673975408302503</v>
      </c>
      <c r="AO28" s="2">
        <f>IFERROR(VLOOKUP(Legend!$A26,ImpM1!$A$1:$I$4000,5,FALSE),"")</f>
        <v>54.162631988525391</v>
      </c>
      <c r="AP28" s="2">
        <f>IFERROR(VLOOKUP(Legend!$A26,ImpM1!$A$1:$I$4000,6,FALSE),"")</f>
        <v>7.5291956319024624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IFERROR(VLOOKUP(Legend!$B27,ImpM1!$A$1:$I$4000,2,FALSE),"")</f>
        <v/>
      </c>
      <c r="L29" s="2" t="str">
        <f>IFERROR(VLOOKUP(Legend!$B27,ImpM1!$A$1:$I$4000,3,FALSE),"")</f>
        <v/>
      </c>
      <c r="M29" s="2" t="str">
        <f>IFERROR(VLOOKUP(Legend!$B27,ImpM1!$A$1:$I$4000,7,FALSE),"")</f>
        <v/>
      </c>
      <c r="N29" s="2" t="str">
        <f>IFERROR(VLOOKUP(Legend!$B27,ImpM1!$A$1:$I$4000,4,FALSE),"")</f>
        <v/>
      </c>
      <c r="O29" s="2" t="str">
        <f>IFERROR(VLOOKUP(Legend!$B27,ImpM1!$A$1:$I$4000,8,FALSE),"")</f>
        <v/>
      </c>
      <c r="P29" s="2" t="str">
        <f>IFERROR(VLOOKUP(Legend!$B27,ImpM1!$A$1:$I$4000,9,FALSE),"")</f>
        <v/>
      </c>
      <c r="Q29" s="2" t="str">
        <f>IFERROR(VLOOKUP(Legend!$B27,ImpM1!$A$1:$I$4000,5,FALSE),"")</f>
        <v/>
      </c>
      <c r="R29" s="2" t="str">
        <f>IFERROR(VLOOKUP(Legend!$B27,ImpM1!$A$1:$I$4000,6,FALSE),"")</f>
        <v/>
      </c>
      <c r="S29" s="28">
        <f>IFERROR(VLOOKUP(Legend!$C27,ImpM1!$A$1:$I$4000,2,FALSE),"")</f>
        <v>12</v>
      </c>
      <c r="T29" s="2">
        <f>IFERROR(VLOOKUP(Legend!$C27,ImpM1!$A$1:$I$4000,3,FALSE),"")</f>
        <v>24.421919963711716</v>
      </c>
      <c r="U29" s="2">
        <f>IFERROR(VLOOKUP(Legend!$C27,ImpM1!$A$1:$I$4000,7,FALSE),"")</f>
        <v>26.234238994418654</v>
      </c>
      <c r="V29" s="2">
        <f>IFERROR(VLOOKUP(Legend!$C27,ImpM1!$A$1:$I$4000,4,FALSE),"")</f>
        <v>35.687613639328752</v>
      </c>
      <c r="W29" s="2">
        <f>IFERROR(VLOOKUP(Legend!$C27,ImpM1!$A$1:$I$4000,8,FALSE),"")</f>
        <v>29.375890777609957</v>
      </c>
      <c r="X29" s="2">
        <f>IFERROR(VLOOKUP(Legend!$C27,ImpM1!$A$1:$I$4000,9,FALSE),"")</f>
        <v>43.356893669036928</v>
      </c>
      <c r="Y29" s="2">
        <f>IFERROR(VLOOKUP(Legend!$C27,ImpM1!$A$1:$I$4000,5,FALSE),"")</f>
        <v>62.469753587404014</v>
      </c>
      <c r="Z29" s="2">
        <f>IFERROR(VLOOKUP(Legend!$C27,ImpM1!$A$1:$I$4000,6,FALSE),"")</f>
        <v>12.467953713263235</v>
      </c>
      <c r="AA29" s="28" t="str">
        <f>IFERROR(VLOOKUP(Legend!$D27,ImpM1!$A$1:$I$4000,2,FALSE),"")</f>
        <v/>
      </c>
      <c r="AB29" s="2" t="str">
        <f>IFERROR(VLOOKUP(Legend!$D27,ImpM1!$A$1:$I$4000,3,FALSE),"")</f>
        <v/>
      </c>
      <c r="AC29" s="2" t="str">
        <f>IFERROR(VLOOKUP(Legend!$D27,ImpM1!$A$1:$I$4000,7,FALSE),"")</f>
        <v/>
      </c>
      <c r="AD29" s="2" t="str">
        <f>IFERROR(VLOOKUP(Legend!$D27,ImpM1!$A$1:$I$4000,4,FALSE),"")</f>
        <v/>
      </c>
      <c r="AE29" s="2" t="str">
        <f>IFERROR(VLOOKUP(Legend!$D27,ImpM1!$A$1:$I$4000,8,FALSE),"")</f>
        <v/>
      </c>
      <c r="AF29" s="2" t="str">
        <f>IFERROR(VLOOKUP(Legend!$D27,ImpM1!$A$1:$I$4000,9,FALSE),"")</f>
        <v/>
      </c>
      <c r="AG29" s="2" t="str">
        <f>IFERROR(VLOOKUP(Legend!$D27,ImpM1!$A$1:$I$4000,5,FALSE),"")</f>
        <v/>
      </c>
      <c r="AH29" s="2" t="str">
        <f>IFERROR(VLOOKUP(Legend!$D27,ImpM1!$A$1:$I$4000,6,FALSE),"")</f>
        <v/>
      </c>
      <c r="AI29" s="28">
        <f>IFERROR(VLOOKUP(Legend!$A27,ImpM1!$A$1:$I$4000,2,FALSE),"")</f>
        <v>15</v>
      </c>
      <c r="AJ29" s="2">
        <f>IFERROR(VLOOKUP(Legend!$A27,ImpM1!$A$1:$I$4000,3,FALSE),"")</f>
        <v>20.211591989878279</v>
      </c>
      <c r="AK29" s="2">
        <f>IFERROR(VLOOKUP(Legend!$A27,ImpM1!$A$1:$I$4000,7,FALSE),"")</f>
        <v>25.609513844576693</v>
      </c>
      <c r="AL29" s="2">
        <f>IFERROR(VLOOKUP(Legend!$A27,ImpM1!$A$1:$I$4000,4,FALSE),"")</f>
        <v>36.955691576563048</v>
      </c>
      <c r="AM29" s="2">
        <f>IFERROR(VLOOKUP(Legend!$A27,ImpM1!$A$1:$I$4000,8,FALSE),"")</f>
        <v>29.494201751753117</v>
      </c>
      <c r="AN29" s="2">
        <f>IFERROR(VLOOKUP(Legend!$A27,ImpM1!$A$1:$I$4000,9,FALSE),"")</f>
        <v>45.263214111328125</v>
      </c>
      <c r="AO29" s="2">
        <f>IFERROR(VLOOKUP(Legend!$A27,ImpM1!$A$1:$I$4000,5,FALSE),"")</f>
        <v>70.843643188476562</v>
      </c>
      <c r="AP29" s="2">
        <f>IFERROR(VLOOKUP(Legend!$A27,ImpM1!$A$1:$I$4000,6,FALSE),"")</f>
        <v>15.027869279886014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IFERROR(VLOOKUP(Legend!$B28,ImpM1!$A$1:$I$4000,2,FALSE),"")</f>
        <v/>
      </c>
      <c r="L30" s="2" t="str">
        <f>IFERROR(VLOOKUP(Legend!$B28,ImpM1!$A$1:$I$4000,3,FALSE),"")</f>
        <v/>
      </c>
      <c r="M30" s="2" t="str">
        <f>IFERROR(VLOOKUP(Legend!$B28,ImpM1!$A$1:$I$4000,7,FALSE),"")</f>
        <v/>
      </c>
      <c r="N30" s="2" t="str">
        <f>IFERROR(VLOOKUP(Legend!$B28,ImpM1!$A$1:$I$4000,4,FALSE),"")</f>
        <v/>
      </c>
      <c r="O30" s="2" t="str">
        <f>IFERROR(VLOOKUP(Legend!$B28,ImpM1!$A$1:$I$4000,8,FALSE),"")</f>
        <v/>
      </c>
      <c r="P30" s="2" t="str">
        <f>IFERROR(VLOOKUP(Legend!$B28,ImpM1!$A$1:$I$4000,9,FALSE),"")</f>
        <v/>
      </c>
      <c r="Q30" s="2" t="str">
        <f>IFERROR(VLOOKUP(Legend!$B28,ImpM1!$A$1:$I$4000,5,FALSE),"")</f>
        <v/>
      </c>
      <c r="R30" s="2" t="str">
        <f>IFERROR(VLOOKUP(Legend!$B28,ImpM1!$A$1:$I$4000,6,FALSE),"")</f>
        <v/>
      </c>
      <c r="S30" s="28" t="str">
        <f>IFERROR(VLOOKUP(Legend!$C28,ImpM1!$A$1:$I$4000,2,FALSE),"")</f>
        <v/>
      </c>
      <c r="T30" s="2" t="str">
        <f>IFERROR(VLOOKUP(Legend!$C28,ImpM1!$A$1:$I$4000,3,FALSE),"")</f>
        <v/>
      </c>
      <c r="U30" s="2" t="str">
        <f>IFERROR(VLOOKUP(Legend!$C28,ImpM1!$A$1:$I$4000,7,FALSE),"")</f>
        <v/>
      </c>
      <c r="V30" s="2" t="str">
        <f>IFERROR(VLOOKUP(Legend!$C28,ImpM1!$A$1:$I$4000,4,FALSE),"")</f>
        <v/>
      </c>
      <c r="W30" s="2" t="str">
        <f>IFERROR(VLOOKUP(Legend!$C28,ImpM1!$A$1:$I$4000,8,FALSE),"")</f>
        <v/>
      </c>
      <c r="X30" s="2" t="str">
        <f>IFERROR(VLOOKUP(Legend!$C28,ImpM1!$A$1:$I$4000,9,FALSE),"")</f>
        <v/>
      </c>
      <c r="Y30" s="2" t="str">
        <f>IFERROR(VLOOKUP(Legend!$C28,ImpM1!$A$1:$I$4000,5,FALSE),"")</f>
        <v/>
      </c>
      <c r="Z30" s="2" t="str">
        <f>IFERROR(VLOOKUP(Legend!$C28,ImpM1!$A$1:$I$4000,6,FALSE),"")</f>
        <v/>
      </c>
      <c r="AA30" s="28" t="str">
        <f>IFERROR(VLOOKUP(Legend!$D28,ImpM1!$A$1:$I$4000,2,FALSE),"")</f>
        <v/>
      </c>
      <c r="AB30" s="2" t="str">
        <f>IFERROR(VLOOKUP(Legend!$D28,ImpM1!$A$1:$I$4000,3,FALSE),"")</f>
        <v/>
      </c>
      <c r="AC30" s="2" t="str">
        <f>IFERROR(VLOOKUP(Legend!$D28,ImpM1!$A$1:$I$4000,7,FALSE),"")</f>
        <v/>
      </c>
      <c r="AD30" s="2" t="str">
        <f>IFERROR(VLOOKUP(Legend!$D28,ImpM1!$A$1:$I$4000,4,FALSE),"")</f>
        <v/>
      </c>
      <c r="AE30" s="2" t="str">
        <f>IFERROR(VLOOKUP(Legend!$D28,ImpM1!$A$1:$I$4000,8,FALSE),"")</f>
        <v/>
      </c>
      <c r="AF30" s="2" t="str">
        <f>IFERROR(VLOOKUP(Legend!$D28,ImpM1!$A$1:$I$4000,9,FALSE),"")</f>
        <v/>
      </c>
      <c r="AG30" s="2" t="str">
        <f>IFERROR(VLOOKUP(Legend!$D28,ImpM1!$A$1:$I$4000,5,FALSE),"")</f>
        <v/>
      </c>
      <c r="AH30" s="2" t="str">
        <f>IFERROR(VLOOKUP(Legend!$D28,ImpM1!$A$1:$I$4000,6,FALSE),"")</f>
        <v/>
      </c>
      <c r="AI30" s="28">
        <f>IFERROR(VLOOKUP(Legend!$A28,ImpM1!$A$1:$I$4000,2,FALSE),"")</f>
        <v>10</v>
      </c>
      <c r="AJ30" s="2">
        <f>IFERROR(VLOOKUP(Legend!$A28,ImpM1!$A$1:$I$4000,3,FALSE),"")</f>
        <v>23.10529658279669</v>
      </c>
      <c r="AK30" s="2">
        <f>IFERROR(VLOOKUP(Legend!$A28,ImpM1!$A$1:$I$4000,7,FALSE),"")</f>
        <v>25.937956043293223</v>
      </c>
      <c r="AL30" s="2">
        <f>IFERROR(VLOOKUP(Legend!$A28,ImpM1!$A$1:$I$4000,4,FALSE),"")</f>
        <v>32.590867320645124</v>
      </c>
      <c r="AM30" s="2">
        <f>IFERROR(VLOOKUP(Legend!$A28,ImpM1!$A$1:$I$4000,8,FALSE),"")</f>
        <v>32.807303639884196</v>
      </c>
      <c r="AN30" s="2">
        <f>IFERROR(VLOOKUP(Legend!$A28,ImpM1!$A$1:$I$4000,9,FALSE),"")</f>
        <v>37.407569602982676</v>
      </c>
      <c r="AO30" s="2">
        <f>IFERROR(VLOOKUP(Legend!$A28,ImpM1!$A$1:$I$4000,5,FALSE),"")</f>
        <v>47.165435791015625</v>
      </c>
      <c r="AP30" s="2">
        <f>IFERROR(VLOOKUP(Legend!$A28,ImpM1!$A$1:$I$4000,6,FALSE),"")</f>
        <v>7.1539837033792963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IFERROR(VLOOKUP(Legend!$B29,ImpM1!$A$1:$I$4000,2,FALSE),"")</f>
        <v/>
      </c>
      <c r="L31" s="2" t="str">
        <f>IFERROR(VLOOKUP(Legend!$B29,ImpM1!$A$1:$I$4000,3,FALSE),"")</f>
        <v/>
      </c>
      <c r="M31" s="2" t="str">
        <f>IFERROR(VLOOKUP(Legend!$B29,ImpM1!$A$1:$I$4000,7,FALSE),"")</f>
        <v/>
      </c>
      <c r="N31" s="2" t="str">
        <f>IFERROR(VLOOKUP(Legend!$B29,ImpM1!$A$1:$I$4000,4,FALSE),"")</f>
        <v/>
      </c>
      <c r="O31" s="2" t="str">
        <f>IFERROR(VLOOKUP(Legend!$B29,ImpM1!$A$1:$I$4000,8,FALSE),"")</f>
        <v/>
      </c>
      <c r="P31" s="2" t="str">
        <f>IFERROR(VLOOKUP(Legend!$B29,ImpM1!$A$1:$I$4000,9,FALSE),"")</f>
        <v/>
      </c>
      <c r="Q31" s="2" t="str">
        <f>IFERROR(VLOOKUP(Legend!$B29,ImpM1!$A$1:$I$4000,5,FALSE),"")</f>
        <v/>
      </c>
      <c r="R31" s="2" t="str">
        <f>IFERROR(VLOOKUP(Legend!$B29,ImpM1!$A$1:$I$4000,6,FALSE),"")</f>
        <v/>
      </c>
      <c r="S31" s="28">
        <f>IFERROR(VLOOKUP(Legend!$C29,ImpM1!$A$1:$I$4000,2,FALSE),"")</f>
        <v>10</v>
      </c>
      <c r="T31" s="2">
        <f>IFERROR(VLOOKUP(Legend!$C29,ImpM1!$A$1:$I$4000,3,FALSE),"")</f>
        <v>18.647357985436706</v>
      </c>
      <c r="U31" s="2">
        <f>IFERROR(VLOOKUP(Legend!$C29,ImpM1!$A$1:$I$4000,7,FALSE),"")</f>
        <v>27.835429462098634</v>
      </c>
      <c r="V31" s="2">
        <f>IFERROR(VLOOKUP(Legend!$C29,ImpM1!$A$1:$I$4000,4,FALSE),"")</f>
        <v>36.470216925402966</v>
      </c>
      <c r="W31" s="2">
        <f>IFERROR(VLOOKUP(Legend!$C29,ImpM1!$A$1:$I$4000,8,FALSE),"")</f>
        <v>33.411938081275515</v>
      </c>
      <c r="X31" s="2">
        <f>IFERROR(VLOOKUP(Legend!$C29,ImpM1!$A$1:$I$4000,9,FALSE),"")</f>
        <v>44.944471053799958</v>
      </c>
      <c r="Y31" s="2">
        <f>IFERROR(VLOOKUP(Legend!$C29,ImpM1!$A$1:$I$4000,5,FALSE),"")</f>
        <v>62.840061843492236</v>
      </c>
      <c r="Z31" s="2">
        <f>IFERROR(VLOOKUP(Legend!$C29,ImpM1!$A$1:$I$4000,6,FALSE),"")</f>
        <v>13.092717902036819</v>
      </c>
      <c r="AA31" s="28" t="str">
        <f>IFERROR(VLOOKUP(Legend!$D29,ImpM1!$A$1:$I$4000,2,FALSE),"")</f>
        <v/>
      </c>
      <c r="AB31" s="2" t="str">
        <f>IFERROR(VLOOKUP(Legend!$D29,ImpM1!$A$1:$I$4000,3,FALSE),"")</f>
        <v/>
      </c>
      <c r="AC31" s="2" t="str">
        <f>IFERROR(VLOOKUP(Legend!$D29,ImpM1!$A$1:$I$4000,7,FALSE),"")</f>
        <v/>
      </c>
      <c r="AD31" s="2" t="str">
        <f>IFERROR(VLOOKUP(Legend!$D29,ImpM1!$A$1:$I$4000,4,FALSE),"")</f>
        <v/>
      </c>
      <c r="AE31" s="2" t="str">
        <f>IFERROR(VLOOKUP(Legend!$D29,ImpM1!$A$1:$I$4000,8,FALSE),"")</f>
        <v/>
      </c>
      <c r="AF31" s="2" t="str">
        <f>IFERROR(VLOOKUP(Legend!$D29,ImpM1!$A$1:$I$4000,9,FALSE),"")</f>
        <v/>
      </c>
      <c r="AG31" s="2" t="str">
        <f>IFERROR(VLOOKUP(Legend!$D29,ImpM1!$A$1:$I$4000,5,FALSE),"")</f>
        <v/>
      </c>
      <c r="AH31" s="2" t="str">
        <f>IFERROR(VLOOKUP(Legend!$D29,ImpM1!$A$1:$I$4000,6,FALSE),"")</f>
        <v/>
      </c>
      <c r="AI31" s="28">
        <f>IFERROR(VLOOKUP(Legend!$A29,ImpM1!$A$1:$I$4000,2,FALSE),"")</f>
        <v>12</v>
      </c>
      <c r="AJ31" s="2">
        <f>IFERROR(VLOOKUP(Legend!$A29,ImpM1!$A$1:$I$4000,3,FALSE),"")</f>
        <v>18.647357985436706</v>
      </c>
      <c r="AK31" s="2">
        <f>IFERROR(VLOOKUP(Legend!$A29,ImpM1!$A$1:$I$4000,7,FALSE),"")</f>
        <v>29.296646682794936</v>
      </c>
      <c r="AL31" s="2">
        <f>IFERROR(VLOOKUP(Legend!$A29,ImpM1!$A$1:$I$4000,4,FALSE),"")</f>
        <v>38.758759129852606</v>
      </c>
      <c r="AM31" s="2">
        <f>IFERROR(VLOOKUP(Legend!$A29,ImpM1!$A$1:$I$4000,8,FALSE),"")</f>
        <v>33.653639570435729</v>
      </c>
      <c r="AN31" s="2">
        <f>IFERROR(VLOOKUP(Legend!$A29,ImpM1!$A$1:$I$4000,9,FALSE),"")</f>
        <v>46.899464277168249</v>
      </c>
      <c r="AO31" s="2">
        <f>IFERROR(VLOOKUP(Legend!$A29,ImpM1!$A$1:$I$4000,5,FALSE),"")</f>
        <v>69.849014282226563</v>
      </c>
      <c r="AP31" s="2">
        <f>IFERROR(VLOOKUP(Legend!$A29,ImpM1!$A$1:$I$4000,6,FALSE),"")</f>
        <v>15.459833188986416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IFERROR(VLOOKUP(Legend!$B30,ImpM1!$A$1:$I$4000,2,FALSE),"")</f>
        <v/>
      </c>
      <c r="L32" s="2" t="str">
        <f>IFERROR(VLOOKUP(Legend!$B30,ImpM1!$A$1:$I$4000,3,FALSE),"")</f>
        <v/>
      </c>
      <c r="M32" s="2" t="str">
        <f>IFERROR(VLOOKUP(Legend!$B30,ImpM1!$A$1:$I$4000,7,FALSE),"")</f>
        <v/>
      </c>
      <c r="N32" s="2" t="str">
        <f>IFERROR(VLOOKUP(Legend!$B30,ImpM1!$A$1:$I$4000,4,FALSE),"")</f>
        <v/>
      </c>
      <c r="O32" s="2" t="str">
        <f>IFERROR(VLOOKUP(Legend!$B30,ImpM1!$A$1:$I$4000,8,FALSE),"")</f>
        <v/>
      </c>
      <c r="P32" s="2" t="str">
        <f>IFERROR(VLOOKUP(Legend!$B30,ImpM1!$A$1:$I$4000,9,FALSE),"")</f>
        <v/>
      </c>
      <c r="Q32" s="2" t="str">
        <f>IFERROR(VLOOKUP(Legend!$B30,ImpM1!$A$1:$I$4000,5,FALSE),"")</f>
        <v/>
      </c>
      <c r="R32" s="2" t="str">
        <f>IFERROR(VLOOKUP(Legend!$B30,ImpM1!$A$1:$I$4000,6,FALSE),"")</f>
        <v/>
      </c>
      <c r="S32" s="28" t="str">
        <f>IFERROR(VLOOKUP(Legend!$C30,ImpM1!$A$1:$I$4000,2,FALSE),"")</f>
        <v/>
      </c>
      <c r="T32" s="2" t="str">
        <f>IFERROR(VLOOKUP(Legend!$C30,ImpM1!$A$1:$I$4000,3,FALSE),"")</f>
        <v/>
      </c>
      <c r="U32" s="2" t="str">
        <f>IFERROR(VLOOKUP(Legend!$C30,ImpM1!$A$1:$I$4000,7,FALSE),"")</f>
        <v/>
      </c>
      <c r="V32" s="2" t="str">
        <f>IFERROR(VLOOKUP(Legend!$C30,ImpM1!$A$1:$I$4000,4,FALSE),"")</f>
        <v/>
      </c>
      <c r="W32" s="2" t="str">
        <f>IFERROR(VLOOKUP(Legend!$C30,ImpM1!$A$1:$I$4000,8,FALSE),"")</f>
        <v/>
      </c>
      <c r="X32" s="2" t="str">
        <f>IFERROR(VLOOKUP(Legend!$C30,ImpM1!$A$1:$I$4000,9,FALSE),"")</f>
        <v/>
      </c>
      <c r="Y32" s="2" t="str">
        <f>IFERROR(VLOOKUP(Legend!$C30,ImpM1!$A$1:$I$4000,5,FALSE),"")</f>
        <v/>
      </c>
      <c r="Z32" s="2" t="str">
        <f>IFERROR(VLOOKUP(Legend!$C30,ImpM1!$A$1:$I$4000,6,FALSE),"")</f>
        <v/>
      </c>
      <c r="AA32" s="28" t="str">
        <f>IFERROR(VLOOKUP(Legend!$D30,ImpM1!$A$1:$I$4000,2,FALSE),"")</f>
        <v/>
      </c>
      <c r="AB32" s="2" t="str">
        <f>IFERROR(VLOOKUP(Legend!$D30,ImpM1!$A$1:$I$4000,3,FALSE),"")</f>
        <v/>
      </c>
      <c r="AC32" s="2" t="str">
        <f>IFERROR(VLOOKUP(Legend!$D30,ImpM1!$A$1:$I$4000,7,FALSE),"")</f>
        <v/>
      </c>
      <c r="AD32" s="2" t="str">
        <f>IFERROR(VLOOKUP(Legend!$D30,ImpM1!$A$1:$I$4000,4,FALSE),"")</f>
        <v/>
      </c>
      <c r="AE32" s="2" t="str">
        <f>IFERROR(VLOOKUP(Legend!$D30,ImpM1!$A$1:$I$4000,8,FALSE),"")</f>
        <v/>
      </c>
      <c r="AF32" s="2" t="str">
        <f>IFERROR(VLOOKUP(Legend!$D30,ImpM1!$A$1:$I$4000,9,FALSE),"")</f>
        <v/>
      </c>
      <c r="AG32" s="2" t="str">
        <f>IFERROR(VLOOKUP(Legend!$D30,ImpM1!$A$1:$I$4000,5,FALSE),"")</f>
        <v/>
      </c>
      <c r="AH32" s="2" t="str">
        <f>IFERROR(VLOOKUP(Legend!$D30,ImpM1!$A$1:$I$4000,6,FALSE),"")</f>
        <v/>
      </c>
      <c r="AI32" s="28" t="str">
        <f>IFERROR(VLOOKUP(Legend!$A30,ImpM1!$A$1:$I$4000,2,FALSE),"")</f>
        <v/>
      </c>
      <c r="AJ32" s="2" t="str">
        <f>IFERROR(VLOOKUP(Legend!$A30,ImpM1!$A$1:$I$4000,3,FALSE),"")</f>
        <v/>
      </c>
      <c r="AK32" s="2" t="str">
        <f>IFERROR(VLOOKUP(Legend!$A30,ImpM1!$A$1:$I$4000,7,FALSE),"")</f>
        <v/>
      </c>
      <c r="AL32" s="2" t="str">
        <f>IFERROR(VLOOKUP(Legend!$A30,ImpM1!$A$1:$I$4000,4,FALSE),"")</f>
        <v/>
      </c>
      <c r="AM32" s="2" t="str">
        <f>IFERROR(VLOOKUP(Legend!$A30,ImpM1!$A$1:$I$4000,8,FALSE),"")</f>
        <v/>
      </c>
      <c r="AN32" s="2" t="str">
        <f>IFERROR(VLOOKUP(Legend!$A30,ImpM1!$A$1:$I$4000,9,FALSE),"")</f>
        <v/>
      </c>
      <c r="AO32" s="2" t="str">
        <f>IFERROR(VLOOKUP(Legend!$A30,ImpM1!$A$1:$I$4000,5,FALSE),"")</f>
        <v/>
      </c>
      <c r="AP32" s="2" t="str">
        <f>IFERROR(VLOOKUP(Legend!$A30,ImpM1!$A$1:$I$4000,6,FALSE),"")</f>
        <v/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IFERROR(VLOOKUP(Legend!$B31,ImpM1!$A$1:$I$4000,2,FALSE),"")</f>
        <v>14</v>
      </c>
      <c r="L33" s="2">
        <f>IFERROR(VLOOKUP(Legend!$B31,ImpM1!$A$1:$I$4000,3,FALSE),"")</f>
        <v>15.429933179124143</v>
      </c>
      <c r="M33" s="2">
        <f>IFERROR(VLOOKUP(Legend!$B31,ImpM1!$A$1:$I$4000,7,FALSE),"")</f>
        <v>17.214474634612468</v>
      </c>
      <c r="N33" s="2">
        <f>IFERROR(VLOOKUP(Legend!$B31,ImpM1!$A$1:$I$4000,4,FALSE),"")</f>
        <v>18.562210718710212</v>
      </c>
      <c r="O33" s="2">
        <f>IFERROR(VLOOKUP(Legend!$B31,ImpM1!$A$1:$I$4000,8,FALSE),"")</f>
        <v>18.052868649610751</v>
      </c>
      <c r="P33" s="2">
        <f>IFERROR(VLOOKUP(Legend!$B31,ImpM1!$A$1:$I$4000,9,FALSE),"")</f>
        <v>20.098621436178465</v>
      </c>
      <c r="Q33" s="2">
        <f>IFERROR(VLOOKUP(Legend!$B31,ImpM1!$A$1:$I$4000,5,FALSE),"")</f>
        <v>22.28569221496582</v>
      </c>
      <c r="R33" s="2">
        <f>IFERROR(VLOOKUP(Legend!$B31,ImpM1!$A$1:$I$4000,6,FALSE),"")</f>
        <v>1.9168605897901001</v>
      </c>
      <c r="S33" s="28">
        <f>IFERROR(VLOOKUP(Legend!$C31,ImpM1!$A$1:$I$4000,2,FALSE),"")</f>
        <v>52</v>
      </c>
      <c r="T33" s="2">
        <f>IFERROR(VLOOKUP(Legend!$C31,ImpM1!$A$1:$I$4000,3,FALSE),"")</f>
        <v>14.987037762248919</v>
      </c>
      <c r="U33" s="2">
        <f>IFERROR(VLOOKUP(Legend!$C31,ImpM1!$A$1:$I$4000,7,FALSE),"")</f>
        <v>19.907243413366736</v>
      </c>
      <c r="V33" s="2">
        <f>IFERROR(VLOOKUP(Legend!$C31,ImpM1!$A$1:$I$4000,4,FALSE),"")</f>
        <v>28.748021873963491</v>
      </c>
      <c r="W33" s="2">
        <f>IFERROR(VLOOKUP(Legend!$C31,ImpM1!$A$1:$I$4000,8,FALSE),"")</f>
        <v>22.24401760727978</v>
      </c>
      <c r="X33" s="2">
        <f>IFERROR(VLOOKUP(Legend!$C31,ImpM1!$A$1:$I$4000,9,FALSE),"")</f>
        <v>35.265713998300811</v>
      </c>
      <c r="Y33" s="2">
        <f>IFERROR(VLOOKUP(Legend!$C31,ImpM1!$A$1:$I$4000,5,FALSE),"")</f>
        <v>116.09260559082031</v>
      </c>
      <c r="Z33" s="2">
        <f>IFERROR(VLOOKUP(Legend!$C31,ImpM1!$A$1:$I$4000,6,FALSE),"")</f>
        <v>16.200763064511449</v>
      </c>
      <c r="AA33" s="28" t="str">
        <f>IFERROR(VLOOKUP(Legend!$D31,ImpM1!$A$1:$I$4000,2,FALSE),"")</f>
        <v/>
      </c>
      <c r="AB33" s="2" t="str">
        <f>IFERROR(VLOOKUP(Legend!$D31,ImpM1!$A$1:$I$4000,3,FALSE),"")</f>
        <v/>
      </c>
      <c r="AC33" s="2" t="str">
        <f>IFERROR(VLOOKUP(Legend!$D31,ImpM1!$A$1:$I$4000,7,FALSE),"")</f>
        <v/>
      </c>
      <c r="AD33" s="2" t="str">
        <f>IFERROR(VLOOKUP(Legend!$D31,ImpM1!$A$1:$I$4000,4,FALSE),"")</f>
        <v/>
      </c>
      <c r="AE33" s="2" t="str">
        <f>IFERROR(VLOOKUP(Legend!$D31,ImpM1!$A$1:$I$4000,8,FALSE),"")</f>
        <v/>
      </c>
      <c r="AF33" s="2" t="str">
        <f>IFERROR(VLOOKUP(Legend!$D31,ImpM1!$A$1:$I$4000,9,FALSE),"")</f>
        <v/>
      </c>
      <c r="AG33" s="2" t="str">
        <f>IFERROR(VLOOKUP(Legend!$D31,ImpM1!$A$1:$I$4000,5,FALSE),"")</f>
        <v/>
      </c>
      <c r="AH33" s="2" t="str">
        <f>IFERROR(VLOOKUP(Legend!$D31,ImpM1!$A$1:$I$4000,6,FALSE),"")</f>
        <v/>
      </c>
      <c r="AI33" s="28">
        <f>IFERROR(VLOOKUP(Legend!$A31,ImpM1!$A$1:$I$4000,2,FALSE),"")</f>
        <v>75</v>
      </c>
      <c r="AJ33" s="2">
        <f>IFERROR(VLOOKUP(Legend!$A31,ImpM1!$A$1:$I$4000,3,FALSE),"")</f>
        <v>14.987037762248919</v>
      </c>
      <c r="AK33" s="2">
        <f>IFERROR(VLOOKUP(Legend!$A31,ImpM1!$A$1:$I$4000,7,FALSE),"")</f>
        <v>19.352481476882321</v>
      </c>
      <c r="AL33" s="2">
        <f>IFERROR(VLOOKUP(Legend!$A31,ImpM1!$A$1:$I$4000,4,FALSE),"")</f>
        <v>34.525866217636555</v>
      </c>
      <c r="AM33" s="2">
        <f>IFERROR(VLOOKUP(Legend!$A31,ImpM1!$A$1:$I$4000,8,FALSE),"")</f>
        <v>21.789614010962776</v>
      </c>
      <c r="AN33" s="2">
        <f>IFERROR(VLOOKUP(Legend!$A31,ImpM1!$A$1:$I$4000,9,FALSE),"")</f>
        <v>36.083177567705086</v>
      </c>
      <c r="AO33" s="2">
        <f>IFERROR(VLOOKUP(Legend!$A31,ImpM1!$A$1:$I$4000,5,FALSE),"")</f>
        <v>225.05204772949219</v>
      </c>
      <c r="AP33" s="2">
        <f>IFERROR(VLOOKUP(Legend!$A31,ImpM1!$A$1:$I$4000,6,FALSE),"")</f>
        <v>32.174837856351623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IFERROR(VLOOKUP(Legend!$B32,ImpM1!$A$1:$I$4000,2,FALSE),"")</f>
        <v/>
      </c>
      <c r="L34" s="2" t="str">
        <f>IFERROR(VLOOKUP(Legend!$B32,ImpM1!$A$1:$I$4000,3,FALSE),"")</f>
        <v/>
      </c>
      <c r="M34" s="2" t="str">
        <f>IFERROR(VLOOKUP(Legend!$B32,ImpM1!$A$1:$I$4000,7,FALSE),"")</f>
        <v/>
      </c>
      <c r="N34" s="2" t="str">
        <f>IFERROR(VLOOKUP(Legend!$B32,ImpM1!$A$1:$I$4000,4,FALSE),"")</f>
        <v/>
      </c>
      <c r="O34" s="2" t="str">
        <f>IFERROR(VLOOKUP(Legend!$B32,ImpM1!$A$1:$I$4000,8,FALSE),"")</f>
        <v/>
      </c>
      <c r="P34" s="2" t="str">
        <f>IFERROR(VLOOKUP(Legend!$B32,ImpM1!$A$1:$I$4000,9,FALSE),"")</f>
        <v/>
      </c>
      <c r="Q34" s="2" t="str">
        <f>IFERROR(VLOOKUP(Legend!$B32,ImpM1!$A$1:$I$4000,5,FALSE),"")</f>
        <v/>
      </c>
      <c r="R34" s="2" t="str">
        <f>IFERROR(VLOOKUP(Legend!$B32,ImpM1!$A$1:$I$4000,6,FALSE),"")</f>
        <v/>
      </c>
      <c r="S34" s="28">
        <f>IFERROR(VLOOKUP(Legend!$C32,ImpM1!$A$1:$I$4000,2,FALSE),"")</f>
        <v>29</v>
      </c>
      <c r="T34" s="2">
        <f>IFERROR(VLOOKUP(Legend!$C32,ImpM1!$A$1:$I$4000,3,FALSE),"")</f>
        <v>20.868100997358052</v>
      </c>
      <c r="U34" s="2">
        <f>IFERROR(VLOOKUP(Legend!$C32,ImpM1!$A$1:$I$4000,7,FALSE),"")</f>
        <v>28.524165088201151</v>
      </c>
      <c r="V34" s="2">
        <f>IFERROR(VLOOKUP(Legend!$C32,ImpM1!$A$1:$I$4000,4,FALSE),"")</f>
        <v>40.365602796145836</v>
      </c>
      <c r="W34" s="2">
        <f>IFERROR(VLOOKUP(Legend!$C32,ImpM1!$A$1:$I$4000,8,FALSE),"")</f>
        <v>36.019293242405453</v>
      </c>
      <c r="X34" s="2">
        <f>IFERROR(VLOOKUP(Legend!$C32,ImpM1!$A$1:$I$4000,9,FALSE),"")</f>
        <v>46.620630264282227</v>
      </c>
      <c r="Y34" s="2">
        <f>IFERROR(VLOOKUP(Legend!$C32,ImpM1!$A$1:$I$4000,5,FALSE),"")</f>
        <v>96.91244551391118</v>
      </c>
      <c r="Z34" s="2">
        <f>IFERROR(VLOOKUP(Legend!$C32,ImpM1!$A$1:$I$4000,6,FALSE),"")</f>
        <v>18.545255109868613</v>
      </c>
      <c r="AA34" s="28" t="str">
        <f>IFERROR(VLOOKUP(Legend!$D32,ImpM1!$A$1:$I$4000,2,FALSE),"")</f>
        <v/>
      </c>
      <c r="AB34" s="2" t="str">
        <f>IFERROR(VLOOKUP(Legend!$D32,ImpM1!$A$1:$I$4000,3,FALSE),"")</f>
        <v/>
      </c>
      <c r="AC34" s="2" t="str">
        <f>IFERROR(VLOOKUP(Legend!$D32,ImpM1!$A$1:$I$4000,7,FALSE),"")</f>
        <v/>
      </c>
      <c r="AD34" s="2" t="str">
        <f>IFERROR(VLOOKUP(Legend!$D32,ImpM1!$A$1:$I$4000,4,FALSE),"")</f>
        <v/>
      </c>
      <c r="AE34" s="2" t="str">
        <f>IFERROR(VLOOKUP(Legend!$D32,ImpM1!$A$1:$I$4000,8,FALSE),"")</f>
        <v/>
      </c>
      <c r="AF34" s="2" t="str">
        <f>IFERROR(VLOOKUP(Legend!$D32,ImpM1!$A$1:$I$4000,9,FALSE),"")</f>
        <v/>
      </c>
      <c r="AG34" s="2" t="str">
        <f>IFERROR(VLOOKUP(Legend!$D32,ImpM1!$A$1:$I$4000,5,FALSE),"")</f>
        <v/>
      </c>
      <c r="AH34" s="2" t="str">
        <f>IFERROR(VLOOKUP(Legend!$D32,ImpM1!$A$1:$I$4000,6,FALSE),"")</f>
        <v/>
      </c>
      <c r="AI34" s="28">
        <f>IFERROR(VLOOKUP(Legend!$A32,ImpM1!$A$1:$I$4000,2,FALSE),"")</f>
        <v>34</v>
      </c>
      <c r="AJ34" s="2">
        <f>IFERROR(VLOOKUP(Legend!$A32,ImpM1!$A$1:$I$4000,3,FALSE),"")</f>
        <v>17.440131445251595</v>
      </c>
      <c r="AK34" s="2">
        <f>IFERROR(VLOOKUP(Legend!$A32,ImpM1!$A$1:$I$4000,7,FALSE),"")</f>
        <v>28.118900132998917</v>
      </c>
      <c r="AL34" s="2">
        <f>IFERROR(VLOOKUP(Legend!$A32,ImpM1!$A$1:$I$4000,4,FALSE),"")</f>
        <v>43.871783890213528</v>
      </c>
      <c r="AM34" s="2">
        <f>IFERROR(VLOOKUP(Legend!$A32,ImpM1!$A$1:$I$4000,8,FALSE),"")</f>
        <v>36.447717687192579</v>
      </c>
      <c r="AN34" s="2">
        <f>IFERROR(VLOOKUP(Legend!$A32,ImpM1!$A$1:$I$4000,9,FALSE),"")</f>
        <v>50.793673711017433</v>
      </c>
      <c r="AO34" s="2">
        <f>IFERROR(VLOOKUP(Legend!$A32,ImpM1!$A$1:$I$4000,5,FALSE),"")</f>
        <v>134.64685681778354</v>
      </c>
      <c r="AP34" s="2">
        <f>IFERROR(VLOOKUP(Legend!$A32,ImpM1!$A$1:$I$4000,6,FALSE),"")</f>
        <v>25.801999732888635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IFERROR(VLOOKUP(Legend!$B33,ImpM1!$A$1:$I$4000,2,FALSE),"")</f>
        <v/>
      </c>
      <c r="L35" s="2" t="str">
        <f>IFERROR(VLOOKUP(Legend!$B33,ImpM1!$A$1:$I$4000,3,FALSE),"")</f>
        <v/>
      </c>
      <c r="M35" s="2" t="str">
        <f>IFERROR(VLOOKUP(Legend!$B33,ImpM1!$A$1:$I$4000,7,FALSE),"")</f>
        <v/>
      </c>
      <c r="N35" s="2" t="str">
        <f>IFERROR(VLOOKUP(Legend!$B33,ImpM1!$A$1:$I$4000,4,FALSE),"")</f>
        <v/>
      </c>
      <c r="O35" s="2" t="str">
        <f>IFERROR(VLOOKUP(Legend!$B33,ImpM1!$A$1:$I$4000,8,FALSE),"")</f>
        <v/>
      </c>
      <c r="P35" s="2" t="str">
        <f>IFERROR(VLOOKUP(Legend!$B33,ImpM1!$A$1:$I$4000,9,FALSE),"")</f>
        <v/>
      </c>
      <c r="Q35" s="2" t="str">
        <f>IFERROR(VLOOKUP(Legend!$B33,ImpM1!$A$1:$I$4000,5,FALSE),"")</f>
        <v/>
      </c>
      <c r="R35" s="2" t="str">
        <f>IFERROR(VLOOKUP(Legend!$B33,ImpM1!$A$1:$I$4000,6,FALSE),"")</f>
        <v/>
      </c>
      <c r="S35" s="28">
        <f>IFERROR(VLOOKUP(Legend!$C33,ImpM1!$A$1:$I$4000,2,FALSE),"")</f>
        <v>15</v>
      </c>
      <c r="T35" s="2">
        <f>IFERROR(VLOOKUP(Legend!$C33,ImpM1!$A$1:$I$4000,3,FALSE),"")</f>
        <v>24.448227936140828</v>
      </c>
      <c r="U35" s="2">
        <f>IFERROR(VLOOKUP(Legend!$C33,ImpM1!$A$1:$I$4000,7,FALSE),"")</f>
        <v>26.030979156494141</v>
      </c>
      <c r="V35" s="2">
        <f>IFERROR(VLOOKUP(Legend!$C33,ImpM1!$A$1:$I$4000,4,FALSE),"")</f>
        <v>37.313009866809466</v>
      </c>
      <c r="W35" s="2">
        <f>IFERROR(VLOOKUP(Legend!$C33,ImpM1!$A$1:$I$4000,8,FALSE),"")</f>
        <v>31.911182403564453</v>
      </c>
      <c r="X35" s="2">
        <f>IFERROR(VLOOKUP(Legend!$C33,ImpM1!$A$1:$I$4000,9,FALSE),"")</f>
        <v>46.635208636951894</v>
      </c>
      <c r="Y35" s="2">
        <f>IFERROR(VLOOKUP(Legend!$C33,ImpM1!$A$1:$I$4000,5,FALSE),"")</f>
        <v>56.229672231604795</v>
      </c>
      <c r="Z35" s="2">
        <f>IFERROR(VLOOKUP(Legend!$C33,ImpM1!$A$1:$I$4000,6,FALSE),"")</f>
        <v>11.800356584446423</v>
      </c>
      <c r="AA35" s="28" t="str">
        <f>IFERROR(VLOOKUP(Legend!$D33,ImpM1!$A$1:$I$4000,2,FALSE),"")</f>
        <v/>
      </c>
      <c r="AB35" s="2" t="str">
        <f>IFERROR(VLOOKUP(Legend!$D33,ImpM1!$A$1:$I$4000,3,FALSE),"")</f>
        <v/>
      </c>
      <c r="AC35" s="2" t="str">
        <f>IFERROR(VLOOKUP(Legend!$D33,ImpM1!$A$1:$I$4000,7,FALSE),"")</f>
        <v/>
      </c>
      <c r="AD35" s="2" t="str">
        <f>IFERROR(VLOOKUP(Legend!$D33,ImpM1!$A$1:$I$4000,4,FALSE),"")</f>
        <v/>
      </c>
      <c r="AE35" s="2" t="str">
        <f>IFERROR(VLOOKUP(Legend!$D33,ImpM1!$A$1:$I$4000,8,FALSE),"")</f>
        <v/>
      </c>
      <c r="AF35" s="2" t="str">
        <f>IFERROR(VLOOKUP(Legend!$D33,ImpM1!$A$1:$I$4000,9,FALSE),"")</f>
        <v/>
      </c>
      <c r="AG35" s="2" t="str">
        <f>IFERROR(VLOOKUP(Legend!$D33,ImpM1!$A$1:$I$4000,5,FALSE),"")</f>
        <v/>
      </c>
      <c r="AH35" s="2" t="str">
        <f>IFERROR(VLOOKUP(Legend!$D33,ImpM1!$A$1:$I$4000,6,FALSE),"")</f>
        <v/>
      </c>
      <c r="AI35" s="28">
        <f>IFERROR(VLOOKUP(Legend!$A33,ImpM1!$A$1:$I$4000,2,FALSE),"")</f>
        <v>22</v>
      </c>
      <c r="AJ35" s="2">
        <f>IFERROR(VLOOKUP(Legend!$A33,ImpM1!$A$1:$I$4000,3,FALSE),"")</f>
        <v>17.251347018746937</v>
      </c>
      <c r="AK35" s="2">
        <f>IFERROR(VLOOKUP(Legend!$A33,ImpM1!$A$1:$I$4000,7,FALSE),"")</f>
        <v>24.694490206390149</v>
      </c>
      <c r="AL35" s="2">
        <f>IFERROR(VLOOKUP(Legend!$A33,ImpM1!$A$1:$I$4000,4,FALSE),"")</f>
        <v>40.386974777308673</v>
      </c>
      <c r="AM35" s="2">
        <f>IFERROR(VLOOKUP(Legend!$A33,ImpM1!$A$1:$I$4000,8,FALSE),"")</f>
        <v>31.396668519689229</v>
      </c>
      <c r="AN35" s="2">
        <f>IFERROR(VLOOKUP(Legend!$A33,ImpM1!$A$1:$I$4000,9,FALSE),"")</f>
        <v>54.622454851576229</v>
      </c>
      <c r="AO35" s="2">
        <f>IFERROR(VLOOKUP(Legend!$A33,ImpM1!$A$1:$I$4000,5,FALSE),"")</f>
        <v>91.892829895019531</v>
      </c>
      <c r="AP35" s="2">
        <f>IFERROR(VLOOKUP(Legend!$A33,ImpM1!$A$1:$I$4000,6,FALSE),"")</f>
        <v>21.899577175315102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IFERROR(VLOOKUP(Legend!$B34,ImpM1!$A$1:$I$4000,2,FALSE),"")</f>
        <v/>
      </c>
      <c r="L36" s="2" t="str">
        <f>IFERROR(VLOOKUP(Legend!$B34,ImpM1!$A$1:$I$4000,3,FALSE),"")</f>
        <v/>
      </c>
      <c r="M36" s="2" t="str">
        <f>IFERROR(VLOOKUP(Legend!$B34,ImpM1!$A$1:$I$4000,7,FALSE),"")</f>
        <v/>
      </c>
      <c r="N36" s="2" t="str">
        <f>IFERROR(VLOOKUP(Legend!$B34,ImpM1!$A$1:$I$4000,4,FALSE),"")</f>
        <v/>
      </c>
      <c r="O36" s="2" t="str">
        <f>IFERROR(VLOOKUP(Legend!$B34,ImpM1!$A$1:$I$4000,8,FALSE),"")</f>
        <v/>
      </c>
      <c r="P36" s="2" t="str">
        <f>IFERROR(VLOOKUP(Legend!$B34,ImpM1!$A$1:$I$4000,9,FALSE),"")</f>
        <v/>
      </c>
      <c r="Q36" s="2" t="str">
        <f>IFERROR(VLOOKUP(Legend!$B34,ImpM1!$A$1:$I$4000,5,FALSE),"")</f>
        <v/>
      </c>
      <c r="R36" s="2" t="str">
        <f>IFERROR(VLOOKUP(Legend!$B34,ImpM1!$A$1:$I$4000,6,FALSE),"")</f>
        <v/>
      </c>
      <c r="S36" s="28" t="str">
        <f>IFERROR(VLOOKUP(Legend!$C34,ImpM1!$A$1:$I$4000,2,FALSE),"")</f>
        <v/>
      </c>
      <c r="T36" s="2" t="str">
        <f>IFERROR(VLOOKUP(Legend!$C34,ImpM1!$A$1:$I$4000,3,FALSE),"")</f>
        <v/>
      </c>
      <c r="U36" s="2" t="str">
        <f>IFERROR(VLOOKUP(Legend!$C34,ImpM1!$A$1:$I$4000,7,FALSE),"")</f>
        <v/>
      </c>
      <c r="V36" s="2" t="str">
        <f>IFERROR(VLOOKUP(Legend!$C34,ImpM1!$A$1:$I$4000,4,FALSE),"")</f>
        <v/>
      </c>
      <c r="W36" s="2" t="str">
        <f>IFERROR(VLOOKUP(Legend!$C34,ImpM1!$A$1:$I$4000,8,FALSE),"")</f>
        <v/>
      </c>
      <c r="X36" s="2" t="str">
        <f>IFERROR(VLOOKUP(Legend!$C34,ImpM1!$A$1:$I$4000,9,FALSE),"")</f>
        <v/>
      </c>
      <c r="Y36" s="2" t="str">
        <f>IFERROR(VLOOKUP(Legend!$C34,ImpM1!$A$1:$I$4000,5,FALSE),"")</f>
        <v/>
      </c>
      <c r="Z36" s="2" t="str">
        <f>IFERROR(VLOOKUP(Legend!$C34,ImpM1!$A$1:$I$4000,6,FALSE),"")</f>
        <v/>
      </c>
      <c r="AA36" s="28" t="str">
        <f>IFERROR(VLOOKUP(Legend!$D34,ImpM1!$A$1:$I$4000,2,FALSE),"")</f>
        <v/>
      </c>
      <c r="AB36" s="2" t="str">
        <f>IFERROR(VLOOKUP(Legend!$D34,ImpM1!$A$1:$I$4000,3,FALSE),"")</f>
        <v/>
      </c>
      <c r="AC36" s="2" t="str">
        <f>IFERROR(VLOOKUP(Legend!$D34,ImpM1!$A$1:$I$4000,7,FALSE),"")</f>
        <v/>
      </c>
      <c r="AD36" s="2" t="str">
        <f>IFERROR(VLOOKUP(Legend!$D34,ImpM1!$A$1:$I$4000,4,FALSE),"")</f>
        <v/>
      </c>
      <c r="AE36" s="2" t="str">
        <f>IFERROR(VLOOKUP(Legend!$D34,ImpM1!$A$1:$I$4000,8,FALSE),"")</f>
        <v/>
      </c>
      <c r="AF36" s="2" t="str">
        <f>IFERROR(VLOOKUP(Legend!$D34,ImpM1!$A$1:$I$4000,9,FALSE),"")</f>
        <v/>
      </c>
      <c r="AG36" s="2" t="str">
        <f>IFERROR(VLOOKUP(Legend!$D34,ImpM1!$A$1:$I$4000,5,FALSE),"")</f>
        <v/>
      </c>
      <c r="AH36" s="2" t="str">
        <f>IFERROR(VLOOKUP(Legend!$D34,ImpM1!$A$1:$I$4000,6,FALSE),"")</f>
        <v/>
      </c>
      <c r="AI36" s="28" t="str">
        <f>IFERROR(VLOOKUP(Legend!$A34,ImpM1!$A$1:$I$4000,2,FALSE),"")</f>
        <v/>
      </c>
      <c r="AJ36" s="2" t="str">
        <f>IFERROR(VLOOKUP(Legend!$A34,ImpM1!$A$1:$I$4000,3,FALSE),"")</f>
        <v/>
      </c>
      <c r="AK36" s="2" t="str">
        <f>IFERROR(VLOOKUP(Legend!$A34,ImpM1!$A$1:$I$4000,7,FALSE),"")</f>
        <v/>
      </c>
      <c r="AL36" s="2" t="str">
        <f>IFERROR(VLOOKUP(Legend!$A34,ImpM1!$A$1:$I$4000,4,FALSE),"")</f>
        <v/>
      </c>
      <c r="AM36" s="2" t="str">
        <f>IFERROR(VLOOKUP(Legend!$A34,ImpM1!$A$1:$I$4000,8,FALSE),"")</f>
        <v/>
      </c>
      <c r="AN36" s="2" t="str">
        <f>IFERROR(VLOOKUP(Legend!$A34,ImpM1!$A$1:$I$4000,9,FALSE),"")</f>
        <v/>
      </c>
      <c r="AO36" s="2" t="str">
        <f>IFERROR(VLOOKUP(Legend!$A34,ImpM1!$A$1:$I$4000,5,FALSE),"")</f>
        <v/>
      </c>
      <c r="AP36" s="2" t="str">
        <f>IFERROR(VLOOKUP(Legend!$A34,ImpM1!$A$1:$I$4000,6,FALSE),"")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IFERROR(VLOOKUP(Legend!$B35,ImpM1!$A$1:$I$4000,2,FALSE),"")</f>
        <v/>
      </c>
      <c r="L37" s="2" t="str">
        <f>IFERROR(VLOOKUP(Legend!$B35,ImpM1!$A$1:$I$4000,3,FALSE),"")</f>
        <v/>
      </c>
      <c r="M37" s="2" t="str">
        <f>IFERROR(VLOOKUP(Legend!$B35,ImpM1!$A$1:$I$4000,7,FALSE),"")</f>
        <v/>
      </c>
      <c r="N37" s="2" t="str">
        <f>IFERROR(VLOOKUP(Legend!$B35,ImpM1!$A$1:$I$4000,4,FALSE),"")</f>
        <v/>
      </c>
      <c r="O37" s="2" t="str">
        <f>IFERROR(VLOOKUP(Legend!$B35,ImpM1!$A$1:$I$4000,8,FALSE),"")</f>
        <v/>
      </c>
      <c r="P37" s="2" t="str">
        <f>IFERROR(VLOOKUP(Legend!$B35,ImpM1!$A$1:$I$4000,9,FALSE),"")</f>
        <v/>
      </c>
      <c r="Q37" s="2" t="str">
        <f>IFERROR(VLOOKUP(Legend!$B35,ImpM1!$A$1:$I$4000,5,FALSE),"")</f>
        <v/>
      </c>
      <c r="R37" s="2" t="str">
        <f>IFERROR(VLOOKUP(Legend!$B35,ImpM1!$A$1:$I$4000,6,FALSE),"")</f>
        <v/>
      </c>
      <c r="S37" s="28" t="str">
        <f>IFERROR(VLOOKUP(Legend!$C35,ImpM1!$A$1:$I$4000,2,FALSE),"")</f>
        <v/>
      </c>
      <c r="T37" s="2" t="str">
        <f>IFERROR(VLOOKUP(Legend!$C35,ImpM1!$A$1:$I$4000,3,FALSE),"")</f>
        <v/>
      </c>
      <c r="U37" s="2" t="str">
        <f>IFERROR(VLOOKUP(Legend!$C35,ImpM1!$A$1:$I$4000,7,FALSE),"")</f>
        <v/>
      </c>
      <c r="V37" s="2" t="str">
        <f>IFERROR(VLOOKUP(Legend!$C35,ImpM1!$A$1:$I$4000,4,FALSE),"")</f>
        <v/>
      </c>
      <c r="W37" s="2" t="str">
        <f>IFERROR(VLOOKUP(Legend!$C35,ImpM1!$A$1:$I$4000,8,FALSE),"")</f>
        <v/>
      </c>
      <c r="X37" s="2" t="str">
        <f>IFERROR(VLOOKUP(Legend!$C35,ImpM1!$A$1:$I$4000,9,FALSE),"")</f>
        <v/>
      </c>
      <c r="Y37" s="2" t="str">
        <f>IFERROR(VLOOKUP(Legend!$C35,ImpM1!$A$1:$I$4000,5,FALSE),"")</f>
        <v/>
      </c>
      <c r="Z37" s="2" t="str">
        <f>IFERROR(VLOOKUP(Legend!$C35,ImpM1!$A$1:$I$4000,6,FALSE),"")</f>
        <v/>
      </c>
      <c r="AA37" s="28">
        <f>IFERROR(VLOOKUP(Legend!$D35,ImpM1!$A$1:$I$4000,2,FALSE),"")</f>
        <v>8</v>
      </c>
      <c r="AB37" s="2">
        <f>IFERROR(VLOOKUP(Legend!$D35,ImpM1!$A$1:$I$4000,3,FALSE),"")</f>
        <v>82.09638781193172</v>
      </c>
      <c r="AC37" s="2">
        <f>IFERROR(VLOOKUP(Legend!$D35,ImpM1!$A$1:$I$4000,7,FALSE),"")</f>
        <v>92.548640910139653</v>
      </c>
      <c r="AD37" s="2">
        <f>IFERROR(VLOOKUP(Legend!$D35,ImpM1!$A$1:$I$4000,4,FALSE),"")</f>
        <v>125.59058445509085</v>
      </c>
      <c r="AE37" s="2">
        <f>IFERROR(VLOOKUP(Legend!$D35,ImpM1!$A$1:$I$4000,8,FALSE),"")</f>
        <v>116.94288001972924</v>
      </c>
      <c r="AF37" s="2">
        <f>IFERROR(VLOOKUP(Legend!$D35,ImpM1!$A$1:$I$4000,9,FALSE),"")</f>
        <v>163.51149368286133</v>
      </c>
      <c r="AG37" s="2">
        <f>IFERROR(VLOOKUP(Legend!$D35,ImpM1!$A$1:$I$4000,5,FALSE),"")</f>
        <v>204.27650950550458</v>
      </c>
      <c r="AH37" s="2">
        <f>IFERROR(VLOOKUP(Legend!$D35,ImpM1!$A$1:$I$4000,6,FALSE),"")</f>
        <v>43.293746906981546</v>
      </c>
      <c r="AI37" s="28">
        <f>IFERROR(VLOOKUP(Legend!$A35,ImpM1!$A$1:$I$4000,2,FALSE),"")</f>
        <v>20</v>
      </c>
      <c r="AJ37" s="2">
        <f>IFERROR(VLOOKUP(Legend!$A35,ImpM1!$A$1:$I$4000,3,FALSE),"")</f>
        <v>28.047004699707031</v>
      </c>
      <c r="AK37" s="2">
        <f>IFERROR(VLOOKUP(Legend!$A35,ImpM1!$A$1:$I$4000,7,FALSE),"")</f>
        <v>60.818964958190918</v>
      </c>
      <c r="AL37" s="2">
        <f>IFERROR(VLOOKUP(Legend!$A35,ImpM1!$A$1:$I$4000,4,FALSE),"")</f>
        <v>96.931489452636839</v>
      </c>
      <c r="AM37" s="2">
        <f>IFERROR(VLOOKUP(Legend!$A35,ImpM1!$A$1:$I$4000,8,FALSE),"")</f>
        <v>89.819637102121106</v>
      </c>
      <c r="AN37" s="2">
        <f>IFERROR(VLOOKUP(Legend!$A35,ImpM1!$A$1:$I$4000,9,FALSE),"")</f>
        <v>125.06230926513672</v>
      </c>
      <c r="AO37" s="2">
        <f>IFERROR(VLOOKUP(Legend!$A35,ImpM1!$A$1:$I$4000,5,FALSE),"")</f>
        <v>204.27650950550458</v>
      </c>
      <c r="AP37" s="2">
        <f>IFERROR(VLOOKUP(Legend!$A35,ImpM1!$A$1:$I$4000,6,FALSE),"")</f>
        <v>50.831376510822992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IFERROR(VLOOKUP(Legend!$B36,ImpM1!$A$1:$I$4000,2,FALSE),"")</f>
        <v/>
      </c>
      <c r="L38" s="2" t="str">
        <f>IFERROR(VLOOKUP(Legend!$B36,ImpM1!$A$1:$I$4000,3,FALSE),"")</f>
        <v/>
      </c>
      <c r="M38" s="2" t="str">
        <f>IFERROR(VLOOKUP(Legend!$B36,ImpM1!$A$1:$I$4000,7,FALSE),"")</f>
        <v/>
      </c>
      <c r="N38" s="2" t="str">
        <f>IFERROR(VLOOKUP(Legend!$B36,ImpM1!$A$1:$I$4000,4,FALSE),"")</f>
        <v/>
      </c>
      <c r="O38" s="2" t="str">
        <f>IFERROR(VLOOKUP(Legend!$B36,ImpM1!$A$1:$I$4000,8,FALSE),"")</f>
        <v/>
      </c>
      <c r="P38" s="2" t="str">
        <f>IFERROR(VLOOKUP(Legend!$B36,ImpM1!$A$1:$I$4000,9,FALSE),"")</f>
        <v/>
      </c>
      <c r="Q38" s="2" t="str">
        <f>IFERROR(VLOOKUP(Legend!$B36,ImpM1!$A$1:$I$4000,5,FALSE),"")</f>
        <v/>
      </c>
      <c r="R38" s="2" t="str">
        <f>IFERROR(VLOOKUP(Legend!$B36,ImpM1!$A$1:$I$4000,6,FALSE),"")</f>
        <v/>
      </c>
      <c r="S38" s="28" t="str">
        <f>IFERROR(VLOOKUP(Legend!$C36,ImpM1!$A$1:$I$4000,2,FALSE),"")</f>
        <v/>
      </c>
      <c r="T38" s="2" t="str">
        <f>IFERROR(VLOOKUP(Legend!$C36,ImpM1!$A$1:$I$4000,3,FALSE),"")</f>
        <v/>
      </c>
      <c r="U38" s="2" t="str">
        <f>IFERROR(VLOOKUP(Legend!$C36,ImpM1!$A$1:$I$4000,7,FALSE),"")</f>
        <v/>
      </c>
      <c r="V38" s="2" t="str">
        <f>IFERROR(VLOOKUP(Legend!$C36,ImpM1!$A$1:$I$4000,4,FALSE),"")</f>
        <v/>
      </c>
      <c r="W38" s="2" t="str">
        <f>IFERROR(VLOOKUP(Legend!$C36,ImpM1!$A$1:$I$4000,8,FALSE),"")</f>
        <v/>
      </c>
      <c r="X38" s="2" t="str">
        <f>IFERROR(VLOOKUP(Legend!$C36,ImpM1!$A$1:$I$4000,9,FALSE),"")</f>
        <v/>
      </c>
      <c r="Y38" s="2" t="str">
        <f>IFERROR(VLOOKUP(Legend!$C36,ImpM1!$A$1:$I$4000,5,FALSE),"")</f>
        <v/>
      </c>
      <c r="Z38" s="2" t="str">
        <f>IFERROR(VLOOKUP(Legend!$C36,ImpM1!$A$1:$I$4000,6,FALSE),"")</f>
        <v/>
      </c>
      <c r="AA38" s="28" t="str">
        <f>IFERROR(VLOOKUP(Legend!$D36,ImpM1!$A$1:$I$4000,2,FALSE),"")</f>
        <v/>
      </c>
      <c r="AB38" s="2" t="str">
        <f>IFERROR(VLOOKUP(Legend!$D36,ImpM1!$A$1:$I$4000,3,FALSE),"")</f>
        <v/>
      </c>
      <c r="AC38" s="2" t="str">
        <f>IFERROR(VLOOKUP(Legend!$D36,ImpM1!$A$1:$I$4000,7,FALSE),"")</f>
        <v/>
      </c>
      <c r="AD38" s="2" t="str">
        <f>IFERROR(VLOOKUP(Legend!$D36,ImpM1!$A$1:$I$4000,4,FALSE),"")</f>
        <v/>
      </c>
      <c r="AE38" s="2" t="str">
        <f>IFERROR(VLOOKUP(Legend!$D36,ImpM1!$A$1:$I$4000,8,FALSE),"")</f>
        <v/>
      </c>
      <c r="AF38" s="2" t="str">
        <f>IFERROR(VLOOKUP(Legend!$D36,ImpM1!$A$1:$I$4000,9,FALSE),"")</f>
        <v/>
      </c>
      <c r="AG38" s="2" t="str">
        <f>IFERROR(VLOOKUP(Legend!$D36,ImpM1!$A$1:$I$4000,5,FALSE),"")</f>
        <v/>
      </c>
      <c r="AH38" s="2" t="str">
        <f>IFERROR(VLOOKUP(Legend!$D36,ImpM1!$A$1:$I$4000,6,FALSE),"")</f>
        <v/>
      </c>
      <c r="AI38" s="28">
        <f>IFERROR(VLOOKUP(Legend!$A36,ImpM1!$A$1:$I$4000,2,FALSE),"")</f>
        <v>8</v>
      </c>
      <c r="AJ38" s="2">
        <f>IFERROR(VLOOKUP(Legend!$A36,ImpM1!$A$1:$I$4000,3,FALSE),"")</f>
        <v>13.238333645254727</v>
      </c>
      <c r="AK38" s="2">
        <f>IFERROR(VLOOKUP(Legend!$A36,ImpM1!$A$1:$I$4000,7,FALSE),"")</f>
        <v>14.320551284034277</v>
      </c>
      <c r="AL38" s="2">
        <f>IFERROR(VLOOKUP(Legend!$A36,ImpM1!$A$1:$I$4000,4,FALSE),"")</f>
        <v>22.227500116374102</v>
      </c>
      <c r="AM38" s="2">
        <f>IFERROR(VLOOKUP(Legend!$A36,ImpM1!$A$1:$I$4000,8,FALSE),"")</f>
        <v>17.409889504122084</v>
      </c>
      <c r="AN38" s="2">
        <f>IFERROR(VLOOKUP(Legend!$A36,ImpM1!$A$1:$I$4000,9,FALSE),"")</f>
        <v>32.648027819200678</v>
      </c>
      <c r="AO38" s="2">
        <f>IFERROR(VLOOKUP(Legend!$A36,ImpM1!$A$1:$I$4000,5,FALSE),"")</f>
        <v>42.766579390312323</v>
      </c>
      <c r="AP38" s="2">
        <f>IFERROR(VLOOKUP(Legend!$A36,ImpM1!$A$1:$I$4000,6,FALSE),"")</f>
        <v>11.161205054895509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IFERROR(VLOOKUP(Legend!$B37,ImpM1!$A$1:$I$4000,2,FALSE),"")</f>
        <v/>
      </c>
      <c r="L39" s="2" t="str">
        <f>IFERROR(VLOOKUP(Legend!$B37,ImpM1!$A$1:$I$4000,3,FALSE),"")</f>
        <v/>
      </c>
      <c r="M39" s="2" t="str">
        <f>IFERROR(VLOOKUP(Legend!$B37,ImpM1!$A$1:$I$4000,7,FALSE),"")</f>
        <v/>
      </c>
      <c r="N39" s="2" t="str">
        <f>IFERROR(VLOOKUP(Legend!$B37,ImpM1!$A$1:$I$4000,4,FALSE),"")</f>
        <v/>
      </c>
      <c r="O39" s="2" t="str">
        <f>IFERROR(VLOOKUP(Legend!$B37,ImpM1!$A$1:$I$4000,8,FALSE),"")</f>
        <v/>
      </c>
      <c r="P39" s="2" t="str">
        <f>IFERROR(VLOOKUP(Legend!$B37,ImpM1!$A$1:$I$4000,9,FALSE),"")</f>
        <v/>
      </c>
      <c r="Q39" s="2" t="str">
        <f>IFERROR(VLOOKUP(Legend!$B37,ImpM1!$A$1:$I$4000,5,FALSE),"")</f>
        <v/>
      </c>
      <c r="R39" s="2" t="str">
        <f>IFERROR(VLOOKUP(Legend!$B37,ImpM1!$A$1:$I$4000,6,FALSE),"")</f>
        <v/>
      </c>
      <c r="S39" s="28" t="str">
        <f>IFERROR(VLOOKUP(Legend!$C37,ImpM1!$A$1:$I$4000,2,FALSE),"")</f>
        <v/>
      </c>
      <c r="T39" s="2" t="str">
        <f>IFERROR(VLOOKUP(Legend!$C37,ImpM1!$A$1:$I$4000,3,FALSE),"")</f>
        <v/>
      </c>
      <c r="U39" s="2" t="str">
        <f>IFERROR(VLOOKUP(Legend!$C37,ImpM1!$A$1:$I$4000,7,FALSE),"")</f>
        <v/>
      </c>
      <c r="V39" s="2" t="str">
        <f>IFERROR(VLOOKUP(Legend!$C37,ImpM1!$A$1:$I$4000,4,FALSE),"")</f>
        <v/>
      </c>
      <c r="W39" s="2" t="str">
        <f>IFERROR(VLOOKUP(Legend!$C37,ImpM1!$A$1:$I$4000,8,FALSE),"")</f>
        <v/>
      </c>
      <c r="X39" s="2" t="str">
        <f>IFERROR(VLOOKUP(Legend!$C37,ImpM1!$A$1:$I$4000,9,FALSE),"")</f>
        <v/>
      </c>
      <c r="Y39" s="2" t="str">
        <f>IFERROR(VLOOKUP(Legend!$C37,ImpM1!$A$1:$I$4000,5,FALSE),"")</f>
        <v/>
      </c>
      <c r="Z39" s="2" t="str">
        <f>IFERROR(VLOOKUP(Legend!$C37,ImpM1!$A$1:$I$4000,6,FALSE),"")</f>
        <v/>
      </c>
      <c r="AA39" s="28" t="str">
        <f>IFERROR(VLOOKUP(Legend!$D37,ImpM1!$A$1:$I$4000,2,FALSE),"")</f>
        <v/>
      </c>
      <c r="AB39" s="2" t="str">
        <f>IFERROR(VLOOKUP(Legend!$D37,ImpM1!$A$1:$I$4000,3,FALSE),"")</f>
        <v/>
      </c>
      <c r="AC39" s="2" t="str">
        <f>IFERROR(VLOOKUP(Legend!$D37,ImpM1!$A$1:$I$4000,7,FALSE),"")</f>
        <v/>
      </c>
      <c r="AD39" s="2" t="str">
        <f>IFERROR(VLOOKUP(Legend!$D37,ImpM1!$A$1:$I$4000,4,FALSE),"")</f>
        <v/>
      </c>
      <c r="AE39" s="2" t="str">
        <f>IFERROR(VLOOKUP(Legend!$D37,ImpM1!$A$1:$I$4000,8,FALSE),"")</f>
        <v/>
      </c>
      <c r="AF39" s="2" t="str">
        <f>IFERROR(VLOOKUP(Legend!$D37,ImpM1!$A$1:$I$4000,9,FALSE),"")</f>
        <v/>
      </c>
      <c r="AG39" s="2" t="str">
        <f>IFERROR(VLOOKUP(Legend!$D37,ImpM1!$A$1:$I$4000,5,FALSE),"")</f>
        <v/>
      </c>
      <c r="AH39" s="2" t="str">
        <f>IFERROR(VLOOKUP(Legend!$D37,ImpM1!$A$1:$I$4000,6,FALSE),"")</f>
        <v/>
      </c>
      <c r="AI39" s="28" t="str">
        <f>IFERROR(VLOOKUP(Legend!$A37,ImpM1!$A$1:$I$4000,2,FALSE),"")</f>
        <v/>
      </c>
      <c r="AJ39" s="2" t="str">
        <f>IFERROR(VLOOKUP(Legend!$A37,ImpM1!$A$1:$I$4000,3,FALSE),"")</f>
        <v/>
      </c>
      <c r="AK39" s="2" t="str">
        <f>IFERROR(VLOOKUP(Legend!$A37,ImpM1!$A$1:$I$4000,7,FALSE),"")</f>
        <v/>
      </c>
      <c r="AL39" s="2" t="str">
        <f>IFERROR(VLOOKUP(Legend!$A37,ImpM1!$A$1:$I$4000,4,FALSE),"")</f>
        <v/>
      </c>
      <c r="AM39" s="2" t="str">
        <f>IFERROR(VLOOKUP(Legend!$A37,ImpM1!$A$1:$I$4000,8,FALSE),"")</f>
        <v/>
      </c>
      <c r="AN39" s="2" t="str">
        <f>IFERROR(VLOOKUP(Legend!$A37,ImpM1!$A$1:$I$4000,9,FALSE),"")</f>
        <v/>
      </c>
      <c r="AO39" s="2" t="str">
        <f>IFERROR(VLOOKUP(Legend!$A37,ImpM1!$A$1:$I$4000,5,FALSE),"")</f>
        <v/>
      </c>
      <c r="AP39" s="2" t="str">
        <f>IFERROR(VLOOKUP(Legend!$A37,ImpM1!$A$1:$I$4000,6,FALSE),"")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IFERROR(VLOOKUP(Legend!$B38,ImpM1!$A$1:$I$4000,2,FALSE),"")</f>
        <v/>
      </c>
      <c r="L40" s="2" t="str">
        <f>IFERROR(VLOOKUP(Legend!$B38,ImpM1!$A$1:$I$4000,3,FALSE),"")</f>
        <v/>
      </c>
      <c r="M40" s="2" t="str">
        <f>IFERROR(VLOOKUP(Legend!$B38,ImpM1!$A$1:$I$4000,7,FALSE),"")</f>
        <v/>
      </c>
      <c r="N40" s="2" t="str">
        <f>IFERROR(VLOOKUP(Legend!$B38,ImpM1!$A$1:$I$4000,4,FALSE),"")</f>
        <v/>
      </c>
      <c r="O40" s="2" t="str">
        <f>IFERROR(VLOOKUP(Legend!$B38,ImpM1!$A$1:$I$4000,8,FALSE),"")</f>
        <v/>
      </c>
      <c r="P40" s="2" t="str">
        <f>IFERROR(VLOOKUP(Legend!$B38,ImpM1!$A$1:$I$4000,9,FALSE),"")</f>
        <v/>
      </c>
      <c r="Q40" s="2" t="str">
        <f>IFERROR(VLOOKUP(Legend!$B38,ImpM1!$A$1:$I$4000,5,FALSE),"")</f>
        <v/>
      </c>
      <c r="R40" s="2" t="str">
        <f>IFERROR(VLOOKUP(Legend!$B38,ImpM1!$A$1:$I$4000,6,FALSE),"")</f>
        <v/>
      </c>
      <c r="S40" s="28">
        <f>IFERROR(VLOOKUP(Legend!$C38,ImpM1!$A$1:$I$4000,2,FALSE),"")</f>
        <v>17</v>
      </c>
      <c r="T40" s="2">
        <f>IFERROR(VLOOKUP(Legend!$C38,ImpM1!$A$1:$I$4000,3,FALSE),"")</f>
        <v>3.0591811570927754</v>
      </c>
      <c r="U40" s="2">
        <f>IFERROR(VLOOKUP(Legend!$C38,ImpM1!$A$1:$I$4000,7,FALSE),"")</f>
        <v>6.5990646023219313</v>
      </c>
      <c r="V40" s="2">
        <f>IFERROR(VLOOKUP(Legend!$C38,ImpM1!$A$1:$I$4000,4,FALSE),"")</f>
        <v>8.2415279919549818</v>
      </c>
      <c r="W40" s="2">
        <f>IFERROR(VLOOKUP(Legend!$C38,ImpM1!$A$1:$I$4000,8,FALSE),"")</f>
        <v>8.0173218253186551</v>
      </c>
      <c r="X40" s="2">
        <f>IFERROR(VLOOKUP(Legend!$C38,ImpM1!$A$1:$I$4000,9,FALSE),"")</f>
        <v>10.820354160365987</v>
      </c>
      <c r="Y40" s="2">
        <f>IFERROR(VLOOKUP(Legend!$C38,ImpM1!$A$1:$I$4000,5,FALSE),"")</f>
        <v>13.770107913728362</v>
      </c>
      <c r="Z40" s="2">
        <f>IFERROR(VLOOKUP(Legend!$C38,ImpM1!$A$1:$I$4000,6,FALSE),"")</f>
        <v>3.0831238498590583</v>
      </c>
      <c r="AA40" s="28" t="str">
        <f>IFERROR(VLOOKUP(Legend!$D38,ImpM1!$A$1:$I$4000,2,FALSE),"")</f>
        <v/>
      </c>
      <c r="AB40" s="2" t="str">
        <f>IFERROR(VLOOKUP(Legend!$D38,ImpM1!$A$1:$I$4000,3,FALSE),"")</f>
        <v/>
      </c>
      <c r="AC40" s="2" t="str">
        <f>IFERROR(VLOOKUP(Legend!$D38,ImpM1!$A$1:$I$4000,7,FALSE),"")</f>
        <v/>
      </c>
      <c r="AD40" s="2" t="str">
        <f>IFERROR(VLOOKUP(Legend!$D38,ImpM1!$A$1:$I$4000,4,FALSE),"")</f>
        <v/>
      </c>
      <c r="AE40" s="2" t="str">
        <f>IFERROR(VLOOKUP(Legend!$D38,ImpM1!$A$1:$I$4000,8,FALSE),"")</f>
        <v/>
      </c>
      <c r="AF40" s="2" t="str">
        <f>IFERROR(VLOOKUP(Legend!$D38,ImpM1!$A$1:$I$4000,9,FALSE),"")</f>
        <v/>
      </c>
      <c r="AG40" s="2" t="str">
        <f>IFERROR(VLOOKUP(Legend!$D38,ImpM1!$A$1:$I$4000,5,FALSE),"")</f>
        <v/>
      </c>
      <c r="AH40" s="2" t="str">
        <f>IFERROR(VLOOKUP(Legend!$D38,ImpM1!$A$1:$I$4000,6,FALSE),"")</f>
        <v/>
      </c>
      <c r="AI40" s="28">
        <f>IFERROR(VLOOKUP(Legend!$A38,ImpM1!$A$1:$I$4000,2,FALSE),"")</f>
        <v>22</v>
      </c>
      <c r="AJ40" s="2">
        <f>IFERROR(VLOOKUP(Legend!$A38,ImpM1!$A$1:$I$4000,3,FALSE),"")</f>
        <v>3.0591811570927754</v>
      </c>
      <c r="AK40" s="2">
        <f>IFERROR(VLOOKUP(Legend!$A38,ImpM1!$A$1:$I$4000,7,FALSE),"")</f>
        <v>7.0037110386123906</v>
      </c>
      <c r="AL40" s="2">
        <f>IFERROR(VLOOKUP(Legend!$A38,ImpM1!$A$1:$I$4000,4,FALSE),"")</f>
        <v>9.86879957928506</v>
      </c>
      <c r="AM40" s="2">
        <f>IFERROR(VLOOKUP(Legend!$A38,ImpM1!$A$1:$I$4000,8,FALSE),"")</f>
        <v>8.4134205656850245</v>
      </c>
      <c r="AN40" s="2">
        <f>IFERROR(VLOOKUP(Legend!$A38,ImpM1!$A$1:$I$4000,9,FALSE),"")</f>
        <v>11.874296975745546</v>
      </c>
      <c r="AO40" s="2">
        <f>IFERROR(VLOOKUP(Legend!$A38,ImpM1!$A$1:$I$4000,5,FALSE),"")</f>
        <v>30.453123092651367</v>
      </c>
      <c r="AP40" s="2">
        <f>IFERROR(VLOOKUP(Legend!$A38,ImpM1!$A$1:$I$4000,6,FALSE),"")</f>
        <v>5.691483139009156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IFERROR(VLOOKUP(Legend!$B39,ImpM1!$A$1:$I$4000,2,FALSE),"")</f>
        <v/>
      </c>
      <c r="L41" s="2" t="str">
        <f>IFERROR(VLOOKUP(Legend!$B39,ImpM1!$A$1:$I$4000,3,FALSE),"")</f>
        <v/>
      </c>
      <c r="M41" s="2" t="str">
        <f>IFERROR(VLOOKUP(Legend!$B39,ImpM1!$A$1:$I$4000,7,FALSE),"")</f>
        <v/>
      </c>
      <c r="N41" s="2" t="str">
        <f>IFERROR(VLOOKUP(Legend!$B39,ImpM1!$A$1:$I$4000,4,FALSE),"")</f>
        <v/>
      </c>
      <c r="O41" s="2" t="str">
        <f>IFERROR(VLOOKUP(Legend!$B39,ImpM1!$A$1:$I$4000,8,FALSE),"")</f>
        <v/>
      </c>
      <c r="P41" s="2" t="str">
        <f>IFERROR(VLOOKUP(Legend!$B39,ImpM1!$A$1:$I$4000,9,FALSE),"")</f>
        <v/>
      </c>
      <c r="Q41" s="2" t="str">
        <f>IFERROR(VLOOKUP(Legend!$B39,ImpM1!$A$1:$I$4000,5,FALSE),"")</f>
        <v/>
      </c>
      <c r="R41" s="2" t="str">
        <f>IFERROR(VLOOKUP(Legend!$B39,ImpM1!$A$1:$I$4000,6,FALSE),"")</f>
        <v/>
      </c>
      <c r="S41" s="28">
        <f>IFERROR(VLOOKUP(Legend!$C39,ImpM1!$A$1:$I$4000,2,FALSE),"")</f>
        <v>21</v>
      </c>
      <c r="T41" s="2">
        <f>IFERROR(VLOOKUP(Legend!$C39,ImpM1!$A$1:$I$4000,3,FALSE),"")</f>
        <v>14.629564389469756</v>
      </c>
      <c r="U41" s="2">
        <f>IFERROR(VLOOKUP(Legend!$C39,ImpM1!$A$1:$I$4000,7,FALSE),"")</f>
        <v>17.316303064677989</v>
      </c>
      <c r="V41" s="2">
        <f>IFERROR(VLOOKUP(Legend!$C39,ImpM1!$A$1:$I$4000,4,FALSE),"")</f>
        <v>23.453293411487895</v>
      </c>
      <c r="W41" s="2">
        <f>IFERROR(VLOOKUP(Legend!$C39,ImpM1!$A$1:$I$4000,8,FALSE),"")</f>
        <v>23.012704849243164</v>
      </c>
      <c r="X41" s="2">
        <f>IFERROR(VLOOKUP(Legend!$C39,ImpM1!$A$1:$I$4000,9,FALSE),"")</f>
        <v>28.465586944879686</v>
      </c>
      <c r="Y41" s="2">
        <f>IFERROR(VLOOKUP(Legend!$C39,ImpM1!$A$1:$I$4000,5,FALSE),"")</f>
        <v>42.064140319824219</v>
      </c>
      <c r="Z41" s="2">
        <f>IFERROR(VLOOKUP(Legend!$C39,ImpM1!$A$1:$I$4000,6,FALSE),"")</f>
        <v>7.3711331577248522</v>
      </c>
      <c r="AA41" s="28" t="str">
        <f>IFERROR(VLOOKUP(Legend!$D39,ImpM1!$A$1:$I$4000,2,FALSE),"")</f>
        <v/>
      </c>
      <c r="AB41" s="2" t="str">
        <f>IFERROR(VLOOKUP(Legend!$D39,ImpM1!$A$1:$I$4000,3,FALSE),"")</f>
        <v/>
      </c>
      <c r="AC41" s="2" t="str">
        <f>IFERROR(VLOOKUP(Legend!$D39,ImpM1!$A$1:$I$4000,7,FALSE),"")</f>
        <v/>
      </c>
      <c r="AD41" s="2" t="str">
        <f>IFERROR(VLOOKUP(Legend!$D39,ImpM1!$A$1:$I$4000,4,FALSE),"")</f>
        <v/>
      </c>
      <c r="AE41" s="2" t="str">
        <f>IFERROR(VLOOKUP(Legend!$D39,ImpM1!$A$1:$I$4000,8,FALSE),"")</f>
        <v/>
      </c>
      <c r="AF41" s="2" t="str">
        <f>IFERROR(VLOOKUP(Legend!$D39,ImpM1!$A$1:$I$4000,9,FALSE),"")</f>
        <v/>
      </c>
      <c r="AG41" s="2" t="str">
        <f>IFERROR(VLOOKUP(Legend!$D39,ImpM1!$A$1:$I$4000,5,FALSE),"")</f>
        <v/>
      </c>
      <c r="AH41" s="2" t="str">
        <f>IFERROR(VLOOKUP(Legend!$D39,ImpM1!$A$1:$I$4000,6,FALSE),"")</f>
        <v/>
      </c>
      <c r="AI41" s="28">
        <f>IFERROR(VLOOKUP(Legend!$A39,ImpM1!$A$1:$I$4000,2,FALSE),"")</f>
        <v>34</v>
      </c>
      <c r="AJ41" s="2">
        <f>IFERROR(VLOOKUP(Legend!$A39,ImpM1!$A$1:$I$4000,3,FALSE),"")</f>
        <v>9.4891843795776367</v>
      </c>
      <c r="AK41" s="2">
        <f>IFERROR(VLOOKUP(Legend!$A39,ImpM1!$A$1:$I$4000,7,FALSE),"")</f>
        <v>17.380974110705612</v>
      </c>
      <c r="AL41" s="2">
        <f>IFERROR(VLOOKUP(Legend!$A39,ImpM1!$A$1:$I$4000,4,FALSE),"")</f>
        <v>27.058479289366716</v>
      </c>
      <c r="AM41" s="2">
        <f>IFERROR(VLOOKUP(Legend!$A39,ImpM1!$A$1:$I$4000,8,FALSE),"")</f>
        <v>23.436179929601849</v>
      </c>
      <c r="AN41" s="2">
        <f>IFERROR(VLOOKUP(Legend!$A39,ImpM1!$A$1:$I$4000,9,FALSE),"")</f>
        <v>33.603884696960449</v>
      </c>
      <c r="AO41" s="2">
        <f>IFERROR(VLOOKUP(Legend!$A39,ImpM1!$A$1:$I$4000,5,FALSE),"")</f>
        <v>75.82373046875</v>
      </c>
      <c r="AP41" s="2">
        <f>IFERROR(VLOOKUP(Legend!$A39,ImpM1!$A$1:$I$4000,6,FALSE),"")</f>
        <v>13.959561248649837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IFERROR(VLOOKUP(Legend!$B40,ImpM1!$A$1:$I$4000,2,FALSE),"")</f>
        <v/>
      </c>
      <c r="L42" s="2" t="str">
        <f>IFERROR(VLOOKUP(Legend!$B40,ImpM1!$A$1:$I$4000,3,FALSE),"")</f>
        <v/>
      </c>
      <c r="M42" s="2" t="str">
        <f>IFERROR(VLOOKUP(Legend!$B40,ImpM1!$A$1:$I$4000,7,FALSE),"")</f>
        <v/>
      </c>
      <c r="N42" s="2" t="str">
        <f>IFERROR(VLOOKUP(Legend!$B40,ImpM1!$A$1:$I$4000,4,FALSE),"")</f>
        <v/>
      </c>
      <c r="O42" s="2" t="str">
        <f>IFERROR(VLOOKUP(Legend!$B40,ImpM1!$A$1:$I$4000,8,FALSE),"")</f>
        <v/>
      </c>
      <c r="P42" s="2" t="str">
        <f>IFERROR(VLOOKUP(Legend!$B40,ImpM1!$A$1:$I$4000,9,FALSE),"")</f>
        <v/>
      </c>
      <c r="Q42" s="2" t="str">
        <f>IFERROR(VLOOKUP(Legend!$B40,ImpM1!$A$1:$I$4000,5,FALSE),"")</f>
        <v/>
      </c>
      <c r="R42" s="2" t="str">
        <f>IFERROR(VLOOKUP(Legend!$B40,ImpM1!$A$1:$I$4000,6,FALSE),"")</f>
        <v/>
      </c>
      <c r="S42" s="28" t="str">
        <f>IFERROR(VLOOKUP(Legend!$C40,ImpM1!$A$1:$I$4000,2,FALSE),"")</f>
        <v/>
      </c>
      <c r="T42" s="2" t="str">
        <f>IFERROR(VLOOKUP(Legend!$C40,ImpM1!$A$1:$I$4000,3,FALSE),"")</f>
        <v/>
      </c>
      <c r="U42" s="2" t="str">
        <f>IFERROR(VLOOKUP(Legend!$C40,ImpM1!$A$1:$I$4000,7,FALSE),"")</f>
        <v/>
      </c>
      <c r="V42" s="2" t="str">
        <f>IFERROR(VLOOKUP(Legend!$C40,ImpM1!$A$1:$I$4000,4,FALSE),"")</f>
        <v/>
      </c>
      <c r="W42" s="2" t="str">
        <f>IFERROR(VLOOKUP(Legend!$C40,ImpM1!$A$1:$I$4000,8,FALSE),"")</f>
        <v/>
      </c>
      <c r="X42" s="2" t="str">
        <f>IFERROR(VLOOKUP(Legend!$C40,ImpM1!$A$1:$I$4000,9,FALSE),"")</f>
        <v/>
      </c>
      <c r="Y42" s="2" t="str">
        <f>IFERROR(VLOOKUP(Legend!$C40,ImpM1!$A$1:$I$4000,5,FALSE),"")</f>
        <v/>
      </c>
      <c r="Z42" s="2" t="str">
        <f>IFERROR(VLOOKUP(Legend!$C40,ImpM1!$A$1:$I$4000,6,FALSE),"")</f>
        <v/>
      </c>
      <c r="AA42" s="28" t="str">
        <f>IFERROR(VLOOKUP(Legend!$D40,ImpM1!$A$1:$I$4000,2,FALSE),"")</f>
        <v/>
      </c>
      <c r="AB42" s="2" t="str">
        <f>IFERROR(VLOOKUP(Legend!$D40,ImpM1!$A$1:$I$4000,3,FALSE),"")</f>
        <v/>
      </c>
      <c r="AC42" s="2" t="str">
        <f>IFERROR(VLOOKUP(Legend!$D40,ImpM1!$A$1:$I$4000,7,FALSE),"")</f>
        <v/>
      </c>
      <c r="AD42" s="2" t="str">
        <f>IFERROR(VLOOKUP(Legend!$D40,ImpM1!$A$1:$I$4000,4,FALSE),"")</f>
        <v/>
      </c>
      <c r="AE42" s="2" t="str">
        <f>IFERROR(VLOOKUP(Legend!$D40,ImpM1!$A$1:$I$4000,8,FALSE),"")</f>
        <v/>
      </c>
      <c r="AF42" s="2" t="str">
        <f>IFERROR(VLOOKUP(Legend!$D40,ImpM1!$A$1:$I$4000,9,FALSE),"")</f>
        <v/>
      </c>
      <c r="AG42" s="2" t="str">
        <f>IFERROR(VLOOKUP(Legend!$D40,ImpM1!$A$1:$I$4000,5,FALSE),"")</f>
        <v/>
      </c>
      <c r="AH42" s="2" t="str">
        <f>IFERROR(VLOOKUP(Legend!$D40,ImpM1!$A$1:$I$4000,6,FALSE),"")</f>
        <v/>
      </c>
      <c r="AI42" s="28" t="str">
        <f>IFERROR(VLOOKUP(Legend!$A40,ImpM1!$A$1:$I$4000,2,FALSE),"")</f>
        <v/>
      </c>
      <c r="AJ42" s="2" t="str">
        <f>IFERROR(VLOOKUP(Legend!$A40,ImpM1!$A$1:$I$4000,3,FALSE),"")</f>
        <v/>
      </c>
      <c r="AK42" s="2" t="str">
        <f>IFERROR(VLOOKUP(Legend!$A40,ImpM1!$A$1:$I$4000,7,FALSE),"")</f>
        <v/>
      </c>
      <c r="AL42" s="2" t="str">
        <f>IFERROR(VLOOKUP(Legend!$A40,ImpM1!$A$1:$I$4000,4,FALSE),"")</f>
        <v/>
      </c>
      <c r="AM42" s="2" t="str">
        <f>IFERROR(VLOOKUP(Legend!$A40,ImpM1!$A$1:$I$4000,8,FALSE),"")</f>
        <v/>
      </c>
      <c r="AN42" s="2" t="str">
        <f>IFERROR(VLOOKUP(Legend!$A40,ImpM1!$A$1:$I$4000,9,FALSE),"")</f>
        <v/>
      </c>
      <c r="AO42" s="2" t="str">
        <f>IFERROR(VLOOKUP(Legend!$A40,ImpM1!$A$1:$I$4000,5,FALSE),"")</f>
        <v/>
      </c>
      <c r="AP42" s="2" t="str">
        <f>IFERROR(VLOOKUP(Legend!$A40,ImpM1!$A$1:$I$4000,6,FALSE),"")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IFERROR(VLOOKUP(Legend!$B41,ImpM1!$A$1:$I$4000,2,FALSE),"")</f>
        <v/>
      </c>
      <c r="L43" s="2" t="str">
        <f>IFERROR(VLOOKUP(Legend!$B41,ImpM1!$A$1:$I$4000,3,FALSE),"")</f>
        <v/>
      </c>
      <c r="M43" s="2" t="str">
        <f>IFERROR(VLOOKUP(Legend!$B41,ImpM1!$A$1:$I$4000,7,FALSE),"")</f>
        <v/>
      </c>
      <c r="N43" s="2" t="str">
        <f>IFERROR(VLOOKUP(Legend!$B41,ImpM1!$A$1:$I$4000,4,FALSE),"")</f>
        <v/>
      </c>
      <c r="O43" s="2" t="str">
        <f>IFERROR(VLOOKUP(Legend!$B41,ImpM1!$A$1:$I$4000,8,FALSE),"")</f>
        <v/>
      </c>
      <c r="P43" s="2" t="str">
        <f>IFERROR(VLOOKUP(Legend!$B41,ImpM1!$A$1:$I$4000,9,FALSE),"")</f>
        <v/>
      </c>
      <c r="Q43" s="2" t="str">
        <f>IFERROR(VLOOKUP(Legend!$B41,ImpM1!$A$1:$I$4000,5,FALSE),"")</f>
        <v/>
      </c>
      <c r="R43" s="2" t="str">
        <f>IFERROR(VLOOKUP(Legend!$B41,ImpM1!$A$1:$I$4000,6,FALSE),"")</f>
        <v/>
      </c>
      <c r="S43" s="28" t="str">
        <f>IFERROR(VLOOKUP(Legend!$C41,ImpM1!$A$1:$I$4000,2,FALSE),"")</f>
        <v/>
      </c>
      <c r="T43" s="2" t="str">
        <f>IFERROR(VLOOKUP(Legend!$C41,ImpM1!$A$1:$I$4000,3,FALSE),"")</f>
        <v/>
      </c>
      <c r="U43" s="2" t="str">
        <f>IFERROR(VLOOKUP(Legend!$C41,ImpM1!$A$1:$I$4000,7,FALSE),"")</f>
        <v/>
      </c>
      <c r="V43" s="2" t="str">
        <f>IFERROR(VLOOKUP(Legend!$C41,ImpM1!$A$1:$I$4000,4,FALSE),"")</f>
        <v/>
      </c>
      <c r="W43" s="2" t="str">
        <f>IFERROR(VLOOKUP(Legend!$C41,ImpM1!$A$1:$I$4000,8,FALSE),"")</f>
        <v/>
      </c>
      <c r="X43" s="2" t="str">
        <f>IFERROR(VLOOKUP(Legend!$C41,ImpM1!$A$1:$I$4000,9,FALSE),"")</f>
        <v/>
      </c>
      <c r="Y43" s="2" t="str">
        <f>IFERROR(VLOOKUP(Legend!$C41,ImpM1!$A$1:$I$4000,5,FALSE),"")</f>
        <v/>
      </c>
      <c r="Z43" s="2" t="str">
        <f>IFERROR(VLOOKUP(Legend!$C41,ImpM1!$A$1:$I$4000,6,FALSE),"")</f>
        <v/>
      </c>
      <c r="AA43" s="28" t="str">
        <f>IFERROR(VLOOKUP(Legend!$D41,ImpM1!$A$1:$I$4000,2,FALSE),"")</f>
        <v/>
      </c>
      <c r="AB43" s="2" t="str">
        <f>IFERROR(VLOOKUP(Legend!$D41,ImpM1!$A$1:$I$4000,3,FALSE),"")</f>
        <v/>
      </c>
      <c r="AC43" s="2" t="str">
        <f>IFERROR(VLOOKUP(Legend!$D41,ImpM1!$A$1:$I$4000,7,FALSE),"")</f>
        <v/>
      </c>
      <c r="AD43" s="2" t="str">
        <f>IFERROR(VLOOKUP(Legend!$D41,ImpM1!$A$1:$I$4000,4,FALSE),"")</f>
        <v/>
      </c>
      <c r="AE43" s="2" t="str">
        <f>IFERROR(VLOOKUP(Legend!$D41,ImpM1!$A$1:$I$4000,8,FALSE),"")</f>
        <v/>
      </c>
      <c r="AF43" s="2" t="str">
        <f>IFERROR(VLOOKUP(Legend!$D41,ImpM1!$A$1:$I$4000,9,FALSE),"")</f>
        <v/>
      </c>
      <c r="AG43" s="2" t="str">
        <f>IFERROR(VLOOKUP(Legend!$D41,ImpM1!$A$1:$I$4000,5,FALSE),"")</f>
        <v/>
      </c>
      <c r="AH43" s="2" t="str">
        <f>IFERROR(VLOOKUP(Legend!$D41,ImpM1!$A$1:$I$4000,6,FALSE),"")</f>
        <v/>
      </c>
      <c r="AI43" s="28">
        <f>IFERROR(VLOOKUP(Legend!$A41,ImpM1!$A$1:$I$4000,2,FALSE),"")</f>
        <v>10</v>
      </c>
      <c r="AJ43" s="2">
        <f>IFERROR(VLOOKUP(Legend!$A41,ImpM1!$A$1:$I$4000,3,FALSE),"")</f>
        <v>14.957218170166016</v>
      </c>
      <c r="AK43" s="2">
        <f>IFERROR(VLOOKUP(Legend!$A41,ImpM1!$A$1:$I$4000,7,FALSE),"")</f>
        <v>60.502752499379497</v>
      </c>
      <c r="AL43" s="2">
        <f>IFERROR(VLOOKUP(Legend!$A41,ImpM1!$A$1:$I$4000,4,FALSE),"")</f>
        <v>86.228412993910851</v>
      </c>
      <c r="AM43" s="2">
        <f>IFERROR(VLOOKUP(Legend!$A41,ImpM1!$A$1:$I$4000,8,FALSE),"")</f>
        <v>93.876102447509766</v>
      </c>
      <c r="AN43" s="2">
        <f>IFERROR(VLOOKUP(Legend!$A41,ImpM1!$A$1:$I$4000,9,FALSE),"")</f>
        <v>114.58393229457556</v>
      </c>
      <c r="AO43" s="2">
        <f>IFERROR(VLOOKUP(Legend!$A41,ImpM1!$A$1:$I$4000,5,FALSE),"")</f>
        <v>121.89932650131763</v>
      </c>
      <c r="AP43" s="2">
        <f>IFERROR(VLOOKUP(Legend!$A41,ImpM1!$A$1:$I$4000,6,FALSE),"")</f>
        <v>33.585688044937768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IFERROR(VLOOKUP(Legend!$B42,ImpM1!$A$1:$I$4000,2,FALSE),"")</f>
        <v/>
      </c>
      <c r="L44" s="2" t="str">
        <f>IFERROR(VLOOKUP(Legend!$B42,ImpM1!$A$1:$I$4000,3,FALSE),"")</f>
        <v/>
      </c>
      <c r="M44" s="2" t="str">
        <f>IFERROR(VLOOKUP(Legend!$B42,ImpM1!$A$1:$I$4000,7,FALSE),"")</f>
        <v/>
      </c>
      <c r="N44" s="2" t="str">
        <f>IFERROR(VLOOKUP(Legend!$B42,ImpM1!$A$1:$I$4000,4,FALSE),"")</f>
        <v/>
      </c>
      <c r="O44" s="2" t="str">
        <f>IFERROR(VLOOKUP(Legend!$B42,ImpM1!$A$1:$I$4000,8,FALSE),"")</f>
        <v/>
      </c>
      <c r="P44" s="2" t="str">
        <f>IFERROR(VLOOKUP(Legend!$B42,ImpM1!$A$1:$I$4000,9,FALSE),"")</f>
        <v/>
      </c>
      <c r="Q44" s="2" t="str">
        <f>IFERROR(VLOOKUP(Legend!$B42,ImpM1!$A$1:$I$4000,5,FALSE),"")</f>
        <v/>
      </c>
      <c r="R44" s="2" t="str">
        <f>IFERROR(VLOOKUP(Legend!$B42,ImpM1!$A$1:$I$4000,6,FALSE),"")</f>
        <v/>
      </c>
      <c r="S44" s="28">
        <f>IFERROR(VLOOKUP(Legend!$C42,ImpM1!$A$1:$I$4000,2,FALSE),"")</f>
        <v>12</v>
      </c>
      <c r="T44" s="2">
        <f>IFERROR(VLOOKUP(Legend!$C42,ImpM1!$A$1:$I$4000,3,FALSE),"")</f>
        <v>12.12933758632068</v>
      </c>
      <c r="U44" s="2">
        <f>IFERROR(VLOOKUP(Legend!$C42,ImpM1!$A$1:$I$4000,7,FALSE),"")</f>
        <v>13.49106196880529</v>
      </c>
      <c r="V44" s="2">
        <f>IFERROR(VLOOKUP(Legend!$C42,ImpM1!$A$1:$I$4000,4,FALSE),"")</f>
        <v>17.645850936851648</v>
      </c>
      <c r="W44" s="2">
        <f>IFERROR(VLOOKUP(Legend!$C42,ImpM1!$A$1:$I$4000,8,FALSE),"")</f>
        <v>15.427565834941387</v>
      </c>
      <c r="X44" s="2">
        <f>IFERROR(VLOOKUP(Legend!$C42,ImpM1!$A$1:$I$4000,9,FALSE),"")</f>
        <v>21.725762401890627</v>
      </c>
      <c r="Y44" s="2">
        <f>IFERROR(VLOOKUP(Legend!$C42,ImpM1!$A$1:$I$4000,5,FALSE),"")</f>
        <v>28.771190644354785</v>
      </c>
      <c r="Z44" s="2">
        <f>IFERROR(VLOOKUP(Legend!$C42,ImpM1!$A$1:$I$4000,6,FALSE),"")</f>
        <v>5.4361800275652961</v>
      </c>
      <c r="AA44" s="28" t="str">
        <f>IFERROR(VLOOKUP(Legend!$D42,ImpM1!$A$1:$I$4000,2,FALSE),"")</f>
        <v/>
      </c>
      <c r="AB44" s="2" t="str">
        <f>IFERROR(VLOOKUP(Legend!$D42,ImpM1!$A$1:$I$4000,3,FALSE),"")</f>
        <v/>
      </c>
      <c r="AC44" s="2" t="str">
        <f>IFERROR(VLOOKUP(Legend!$D42,ImpM1!$A$1:$I$4000,7,FALSE),"")</f>
        <v/>
      </c>
      <c r="AD44" s="2" t="str">
        <f>IFERROR(VLOOKUP(Legend!$D42,ImpM1!$A$1:$I$4000,4,FALSE),"")</f>
        <v/>
      </c>
      <c r="AE44" s="2" t="str">
        <f>IFERROR(VLOOKUP(Legend!$D42,ImpM1!$A$1:$I$4000,8,FALSE),"")</f>
        <v/>
      </c>
      <c r="AF44" s="2" t="str">
        <f>IFERROR(VLOOKUP(Legend!$D42,ImpM1!$A$1:$I$4000,9,FALSE),"")</f>
        <v/>
      </c>
      <c r="AG44" s="2" t="str">
        <f>IFERROR(VLOOKUP(Legend!$D42,ImpM1!$A$1:$I$4000,5,FALSE),"")</f>
        <v/>
      </c>
      <c r="AH44" s="2" t="str">
        <f>IFERROR(VLOOKUP(Legend!$D42,ImpM1!$A$1:$I$4000,6,FALSE),"")</f>
        <v/>
      </c>
      <c r="AI44" s="28">
        <f>IFERROR(VLOOKUP(Legend!$A42,ImpM1!$A$1:$I$4000,2,FALSE),"")</f>
        <v>13</v>
      </c>
      <c r="AJ44" s="2">
        <f>IFERROR(VLOOKUP(Legend!$A42,ImpM1!$A$1:$I$4000,3,FALSE),"")</f>
        <v>10.627931660704403</v>
      </c>
      <c r="AK44" s="2">
        <f>IFERROR(VLOOKUP(Legend!$A42,ImpM1!$A$1:$I$4000,7,FALSE),"")</f>
        <v>12.941134933862006</v>
      </c>
      <c r="AL44" s="2">
        <f>IFERROR(VLOOKUP(Legend!$A42,ImpM1!$A$1:$I$4000,4,FALSE),"")</f>
        <v>17.106010992532632</v>
      </c>
      <c r="AM44" s="2">
        <f>IFERROR(VLOOKUP(Legend!$A42,ImpM1!$A$1:$I$4000,8,FALSE),"")</f>
        <v>15.240229637192076</v>
      </c>
      <c r="AN44" s="2">
        <f>IFERROR(VLOOKUP(Legend!$A42,ImpM1!$A$1:$I$4000,9,FALSE),"")</f>
        <v>21.389833925434559</v>
      </c>
      <c r="AO44" s="2">
        <f>IFERROR(VLOOKUP(Legend!$A42,ImpM1!$A$1:$I$4000,5,FALSE),"")</f>
        <v>28.771190644354785</v>
      </c>
      <c r="AP44" s="2">
        <f>IFERROR(VLOOKUP(Legend!$A42,ImpM1!$A$1:$I$4000,6,FALSE),"")</f>
        <v>5.5567918204388018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IFERROR(VLOOKUP(Legend!$B43,ImpM1!$A$1:$I$4000,2,FALSE),"")</f>
        <v/>
      </c>
      <c r="L45" s="2" t="str">
        <f>IFERROR(VLOOKUP(Legend!$B43,ImpM1!$A$1:$I$4000,3,FALSE),"")</f>
        <v/>
      </c>
      <c r="M45" s="2" t="str">
        <f>IFERROR(VLOOKUP(Legend!$B43,ImpM1!$A$1:$I$4000,7,FALSE),"")</f>
        <v/>
      </c>
      <c r="N45" s="2" t="str">
        <f>IFERROR(VLOOKUP(Legend!$B43,ImpM1!$A$1:$I$4000,4,FALSE),"")</f>
        <v/>
      </c>
      <c r="O45" s="2" t="str">
        <f>IFERROR(VLOOKUP(Legend!$B43,ImpM1!$A$1:$I$4000,8,FALSE),"")</f>
        <v/>
      </c>
      <c r="P45" s="2" t="str">
        <f>IFERROR(VLOOKUP(Legend!$B43,ImpM1!$A$1:$I$4000,9,FALSE),"")</f>
        <v/>
      </c>
      <c r="Q45" s="2" t="str">
        <f>IFERROR(VLOOKUP(Legend!$B43,ImpM1!$A$1:$I$4000,5,FALSE),"")</f>
        <v/>
      </c>
      <c r="R45" s="2" t="str">
        <f>IFERROR(VLOOKUP(Legend!$B43,ImpM1!$A$1:$I$4000,6,FALSE),"")</f>
        <v/>
      </c>
      <c r="S45" s="28" t="str">
        <f>IFERROR(VLOOKUP(Legend!$C43,ImpM1!$A$1:$I$4000,2,FALSE),"")</f>
        <v/>
      </c>
      <c r="T45" s="2" t="str">
        <f>IFERROR(VLOOKUP(Legend!$C43,ImpM1!$A$1:$I$4000,3,FALSE),"")</f>
        <v/>
      </c>
      <c r="U45" s="2" t="str">
        <f>IFERROR(VLOOKUP(Legend!$C43,ImpM1!$A$1:$I$4000,7,FALSE),"")</f>
        <v/>
      </c>
      <c r="V45" s="2" t="str">
        <f>IFERROR(VLOOKUP(Legend!$C43,ImpM1!$A$1:$I$4000,4,FALSE),"")</f>
        <v/>
      </c>
      <c r="W45" s="2" t="str">
        <f>IFERROR(VLOOKUP(Legend!$C43,ImpM1!$A$1:$I$4000,8,FALSE),"")</f>
        <v/>
      </c>
      <c r="X45" s="2" t="str">
        <f>IFERROR(VLOOKUP(Legend!$C43,ImpM1!$A$1:$I$4000,9,FALSE),"")</f>
        <v/>
      </c>
      <c r="Y45" s="2" t="str">
        <f>IFERROR(VLOOKUP(Legend!$C43,ImpM1!$A$1:$I$4000,5,FALSE),"")</f>
        <v/>
      </c>
      <c r="Z45" s="2" t="str">
        <f>IFERROR(VLOOKUP(Legend!$C43,ImpM1!$A$1:$I$4000,6,FALSE),"")</f>
        <v/>
      </c>
      <c r="AA45" s="28" t="str">
        <f>IFERROR(VLOOKUP(Legend!$D43,ImpM1!$A$1:$I$4000,2,FALSE),"")</f>
        <v/>
      </c>
      <c r="AB45" s="2" t="str">
        <f>IFERROR(VLOOKUP(Legend!$D43,ImpM1!$A$1:$I$4000,3,FALSE),"")</f>
        <v/>
      </c>
      <c r="AC45" s="2" t="str">
        <f>IFERROR(VLOOKUP(Legend!$D43,ImpM1!$A$1:$I$4000,7,FALSE),"")</f>
        <v/>
      </c>
      <c r="AD45" s="2" t="str">
        <f>IFERROR(VLOOKUP(Legend!$D43,ImpM1!$A$1:$I$4000,4,FALSE),"")</f>
        <v/>
      </c>
      <c r="AE45" s="2" t="str">
        <f>IFERROR(VLOOKUP(Legend!$D43,ImpM1!$A$1:$I$4000,8,FALSE),"")</f>
        <v/>
      </c>
      <c r="AF45" s="2" t="str">
        <f>IFERROR(VLOOKUP(Legend!$D43,ImpM1!$A$1:$I$4000,9,FALSE),"")</f>
        <v/>
      </c>
      <c r="AG45" s="2" t="str">
        <f>IFERROR(VLOOKUP(Legend!$D43,ImpM1!$A$1:$I$4000,5,FALSE),"")</f>
        <v/>
      </c>
      <c r="AH45" s="2" t="str">
        <f>IFERROR(VLOOKUP(Legend!$D43,ImpM1!$A$1:$I$4000,6,FALSE),"")</f>
        <v/>
      </c>
      <c r="AI45" s="28">
        <f>IFERROR(VLOOKUP(Legend!$A43,ImpM1!$A$1:$I$4000,2,FALSE),"")</f>
        <v>13</v>
      </c>
      <c r="AJ45" s="2">
        <f>IFERROR(VLOOKUP(Legend!$A43,ImpM1!$A$1:$I$4000,3,FALSE),"")</f>
        <v>33.596160888671875</v>
      </c>
      <c r="AK45" s="2">
        <f>IFERROR(VLOOKUP(Legend!$A43,ImpM1!$A$1:$I$4000,7,FALSE),"")</f>
        <v>45.116339007152384</v>
      </c>
      <c r="AL45" s="2">
        <f>IFERROR(VLOOKUP(Legend!$A43,ImpM1!$A$1:$I$4000,4,FALSE),"")</f>
        <v>94.897556828872425</v>
      </c>
      <c r="AM45" s="2">
        <f>IFERROR(VLOOKUP(Legend!$A43,ImpM1!$A$1:$I$4000,8,FALSE),"")</f>
        <v>70.9979248046875</v>
      </c>
      <c r="AN45" s="2">
        <f>IFERROR(VLOOKUP(Legend!$A43,ImpM1!$A$1:$I$4000,9,FALSE),"")</f>
        <v>131.68127059936523</v>
      </c>
      <c r="AO45" s="2">
        <f>IFERROR(VLOOKUP(Legend!$A43,ImpM1!$A$1:$I$4000,5,FALSE),"")</f>
        <v>233.57118225097656</v>
      </c>
      <c r="AP45" s="2">
        <f>IFERROR(VLOOKUP(Legend!$A43,ImpM1!$A$1:$I$4000,6,FALSE),"")</f>
        <v>64.6000294020631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IFERROR(VLOOKUP(Legend!$B44,ImpM1!$A$1:$I$4000,2,FALSE),"")</f>
        <v>11</v>
      </c>
      <c r="L46" s="2">
        <f>IFERROR(VLOOKUP(Legend!$B44,ImpM1!$A$1:$I$4000,3,FALSE),"")</f>
        <v>16.114614002217717</v>
      </c>
      <c r="M46" s="2">
        <f>IFERROR(VLOOKUP(Legend!$B44,ImpM1!$A$1:$I$4000,7,FALSE),"")</f>
        <v>17.270441185202777</v>
      </c>
      <c r="N46" s="2">
        <f>IFERROR(VLOOKUP(Legend!$B44,ImpM1!$A$1:$I$4000,4,FALSE),"")</f>
        <v>21.338492752093675</v>
      </c>
      <c r="O46" s="2">
        <f>IFERROR(VLOOKUP(Legend!$B44,ImpM1!$A$1:$I$4000,8,FALSE),"")</f>
        <v>22.003126959068133</v>
      </c>
      <c r="P46" s="2">
        <f>IFERROR(VLOOKUP(Legend!$B44,ImpM1!$A$1:$I$4000,9,FALSE),"")</f>
        <v>23.088059534249396</v>
      </c>
      <c r="Q46" s="2">
        <f>IFERROR(VLOOKUP(Legend!$B44,ImpM1!$A$1:$I$4000,5,FALSE),"")</f>
        <v>29.924551010131836</v>
      </c>
      <c r="R46" s="2">
        <f>IFERROR(VLOOKUP(Legend!$B44,ImpM1!$A$1:$I$4000,6,FALSE),"")</f>
        <v>4.4205994109646287</v>
      </c>
      <c r="S46" s="28">
        <f>IFERROR(VLOOKUP(Legend!$C44,ImpM1!$A$1:$I$4000,2,FALSE),"")</f>
        <v>33</v>
      </c>
      <c r="T46" s="2">
        <f>IFERROR(VLOOKUP(Legend!$C44,ImpM1!$A$1:$I$4000,3,FALSE),"")</f>
        <v>7.5863585736753754</v>
      </c>
      <c r="U46" s="2">
        <f>IFERROR(VLOOKUP(Legend!$C44,ImpM1!$A$1:$I$4000,7,FALSE),"")</f>
        <v>19.321673903931362</v>
      </c>
      <c r="V46" s="2">
        <f>IFERROR(VLOOKUP(Legend!$C44,ImpM1!$A$1:$I$4000,4,FALSE),"")</f>
        <v>30.070665271194642</v>
      </c>
      <c r="W46" s="2">
        <f>IFERROR(VLOOKUP(Legend!$C44,ImpM1!$A$1:$I$4000,8,FALSE),"")</f>
        <v>23.191385519013288</v>
      </c>
      <c r="X46" s="2">
        <f>IFERROR(VLOOKUP(Legend!$C44,ImpM1!$A$1:$I$4000,9,FALSE),"")</f>
        <v>36.265661239624023</v>
      </c>
      <c r="Y46" s="2">
        <f>IFERROR(VLOOKUP(Legend!$C44,ImpM1!$A$1:$I$4000,5,FALSE),"")</f>
        <v>96.811317443847656</v>
      </c>
      <c r="Z46" s="2">
        <f>IFERROR(VLOOKUP(Legend!$C44,ImpM1!$A$1:$I$4000,6,FALSE),"")</f>
        <v>18.786144899336538</v>
      </c>
      <c r="AA46" s="28" t="str">
        <f>IFERROR(VLOOKUP(Legend!$D44,ImpM1!$A$1:$I$4000,2,FALSE),"")</f>
        <v/>
      </c>
      <c r="AB46" s="2" t="str">
        <f>IFERROR(VLOOKUP(Legend!$D44,ImpM1!$A$1:$I$4000,3,FALSE),"")</f>
        <v/>
      </c>
      <c r="AC46" s="2" t="str">
        <f>IFERROR(VLOOKUP(Legend!$D44,ImpM1!$A$1:$I$4000,7,FALSE),"")</f>
        <v/>
      </c>
      <c r="AD46" s="2" t="str">
        <f>IFERROR(VLOOKUP(Legend!$D44,ImpM1!$A$1:$I$4000,4,FALSE),"")</f>
        <v/>
      </c>
      <c r="AE46" s="2" t="str">
        <f>IFERROR(VLOOKUP(Legend!$D44,ImpM1!$A$1:$I$4000,8,FALSE),"")</f>
        <v/>
      </c>
      <c r="AF46" s="2" t="str">
        <f>IFERROR(VLOOKUP(Legend!$D44,ImpM1!$A$1:$I$4000,9,FALSE),"")</f>
        <v/>
      </c>
      <c r="AG46" s="2" t="str">
        <f>IFERROR(VLOOKUP(Legend!$D44,ImpM1!$A$1:$I$4000,5,FALSE),"")</f>
        <v/>
      </c>
      <c r="AH46" s="2" t="str">
        <f>IFERROR(VLOOKUP(Legend!$D44,ImpM1!$A$1:$I$4000,6,FALSE),"")</f>
        <v/>
      </c>
      <c r="AI46" s="28">
        <f>IFERROR(VLOOKUP(Legend!$A44,ImpM1!$A$1:$I$4000,2,FALSE),"")</f>
        <v>51</v>
      </c>
      <c r="AJ46" s="2">
        <f>IFERROR(VLOOKUP(Legend!$A44,ImpM1!$A$1:$I$4000,3,FALSE),"")</f>
        <v>7.5863585736753754</v>
      </c>
      <c r="AK46" s="2">
        <f>IFERROR(VLOOKUP(Legend!$A44,ImpM1!$A$1:$I$4000,7,FALSE),"")</f>
        <v>19.260342119610549</v>
      </c>
      <c r="AL46" s="2">
        <f>IFERROR(VLOOKUP(Legend!$A44,ImpM1!$A$1:$I$4000,4,FALSE),"")</f>
        <v>30.743698242248513</v>
      </c>
      <c r="AM46" s="2">
        <f>IFERROR(VLOOKUP(Legend!$A44,ImpM1!$A$1:$I$4000,8,FALSE),"")</f>
        <v>23.088059534249396</v>
      </c>
      <c r="AN46" s="2">
        <f>IFERROR(VLOOKUP(Legend!$A44,ImpM1!$A$1:$I$4000,9,FALSE),"")</f>
        <v>36.890438079833984</v>
      </c>
      <c r="AO46" s="2">
        <f>IFERROR(VLOOKUP(Legend!$A44,ImpM1!$A$1:$I$4000,5,FALSE),"")</f>
        <v>96.811317443847656</v>
      </c>
      <c r="AP46" s="2">
        <f>IFERROR(VLOOKUP(Legend!$A44,ImpM1!$A$1:$I$4000,6,FALSE),"")</f>
        <v>18.213649460738718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IFERROR(VLOOKUP(Legend!$B45,ImpM1!$A$1:$I$4000,2,FALSE),"")</f>
        <v/>
      </c>
      <c r="L47" s="2" t="str">
        <f>IFERROR(VLOOKUP(Legend!$B45,ImpM1!$A$1:$I$4000,3,FALSE),"")</f>
        <v/>
      </c>
      <c r="M47" s="2" t="str">
        <f>IFERROR(VLOOKUP(Legend!$B45,ImpM1!$A$1:$I$4000,7,FALSE),"")</f>
        <v/>
      </c>
      <c r="N47" s="2" t="str">
        <f>IFERROR(VLOOKUP(Legend!$B45,ImpM1!$A$1:$I$4000,4,FALSE),"")</f>
        <v/>
      </c>
      <c r="O47" s="2" t="str">
        <f>IFERROR(VLOOKUP(Legend!$B45,ImpM1!$A$1:$I$4000,8,FALSE),"")</f>
        <v/>
      </c>
      <c r="P47" s="2" t="str">
        <f>IFERROR(VLOOKUP(Legend!$B45,ImpM1!$A$1:$I$4000,9,FALSE),"")</f>
        <v/>
      </c>
      <c r="Q47" s="2" t="str">
        <f>IFERROR(VLOOKUP(Legend!$B45,ImpM1!$A$1:$I$4000,5,FALSE),"")</f>
        <v/>
      </c>
      <c r="R47" s="2" t="str">
        <f>IFERROR(VLOOKUP(Legend!$B45,ImpM1!$A$1:$I$4000,6,FALSE),"")</f>
        <v/>
      </c>
      <c r="S47" s="28">
        <f>IFERROR(VLOOKUP(Legend!$C45,ImpM1!$A$1:$I$4000,2,FALSE),"")</f>
        <v>18</v>
      </c>
      <c r="T47" s="2">
        <f>IFERROR(VLOOKUP(Legend!$C45,ImpM1!$A$1:$I$4000,3,FALSE),"")</f>
        <v>45.342248589829083</v>
      </c>
      <c r="U47" s="2">
        <f>IFERROR(VLOOKUP(Legend!$C45,ImpM1!$A$1:$I$4000,7,FALSE),"")</f>
        <v>63.098308142045461</v>
      </c>
      <c r="V47" s="2">
        <f>IFERROR(VLOOKUP(Legend!$C45,ImpM1!$A$1:$I$4000,4,FALSE),"")</f>
        <v>103.45623032079187</v>
      </c>
      <c r="W47" s="2">
        <f>IFERROR(VLOOKUP(Legend!$C45,ImpM1!$A$1:$I$4000,8,FALSE),"")</f>
        <v>85.37973892094675</v>
      </c>
      <c r="X47" s="2">
        <f>IFERROR(VLOOKUP(Legend!$C45,ImpM1!$A$1:$I$4000,9,FALSE),"")</f>
        <v>134.18967819213867</v>
      </c>
      <c r="Y47" s="2">
        <f>IFERROR(VLOOKUP(Legend!$C45,ImpM1!$A$1:$I$4000,5,FALSE),"")</f>
        <v>313.1165771484375</v>
      </c>
      <c r="Z47" s="2">
        <f>IFERROR(VLOOKUP(Legend!$C45,ImpM1!$A$1:$I$4000,6,FALSE),"")</f>
        <v>63.962476451360686</v>
      </c>
      <c r="AA47" s="28" t="str">
        <f>IFERROR(VLOOKUP(Legend!$D45,ImpM1!$A$1:$I$4000,2,FALSE),"")</f>
        <v/>
      </c>
      <c r="AB47" s="2" t="str">
        <f>IFERROR(VLOOKUP(Legend!$D45,ImpM1!$A$1:$I$4000,3,FALSE),"")</f>
        <v/>
      </c>
      <c r="AC47" s="2" t="str">
        <f>IFERROR(VLOOKUP(Legend!$D45,ImpM1!$A$1:$I$4000,7,FALSE),"")</f>
        <v/>
      </c>
      <c r="AD47" s="2" t="str">
        <f>IFERROR(VLOOKUP(Legend!$D45,ImpM1!$A$1:$I$4000,4,FALSE),"")</f>
        <v/>
      </c>
      <c r="AE47" s="2" t="str">
        <f>IFERROR(VLOOKUP(Legend!$D45,ImpM1!$A$1:$I$4000,8,FALSE),"")</f>
        <v/>
      </c>
      <c r="AF47" s="2" t="str">
        <f>IFERROR(VLOOKUP(Legend!$D45,ImpM1!$A$1:$I$4000,9,FALSE),"")</f>
        <v/>
      </c>
      <c r="AG47" s="2" t="str">
        <f>IFERROR(VLOOKUP(Legend!$D45,ImpM1!$A$1:$I$4000,5,FALSE),"")</f>
        <v/>
      </c>
      <c r="AH47" s="2" t="str">
        <f>IFERROR(VLOOKUP(Legend!$D45,ImpM1!$A$1:$I$4000,6,FALSE),"")</f>
        <v/>
      </c>
      <c r="AI47" s="28">
        <f>IFERROR(VLOOKUP(Legend!$A45,ImpM1!$A$1:$I$4000,2,FALSE),"")</f>
        <v>25</v>
      </c>
      <c r="AJ47" s="2">
        <f>IFERROR(VLOOKUP(Legend!$A45,ImpM1!$A$1:$I$4000,3,FALSE),"")</f>
        <v>39.010814666748047</v>
      </c>
      <c r="AK47" s="2">
        <f>IFERROR(VLOOKUP(Legend!$A45,ImpM1!$A$1:$I$4000,7,FALSE),"")</f>
        <v>68.371898458554256</v>
      </c>
      <c r="AL47" s="2">
        <f>IFERROR(VLOOKUP(Legend!$A45,ImpM1!$A$1:$I$4000,4,FALSE),"")</f>
        <v>106.77348683601548</v>
      </c>
      <c r="AM47" s="2">
        <f>IFERROR(VLOOKUP(Legend!$A45,ImpM1!$A$1:$I$4000,8,FALSE),"")</f>
        <v>90.365257395315467</v>
      </c>
      <c r="AN47" s="2">
        <f>IFERROR(VLOOKUP(Legend!$A45,ImpM1!$A$1:$I$4000,9,FALSE),"")</f>
        <v>139.84116146273561</v>
      </c>
      <c r="AO47" s="2">
        <f>IFERROR(VLOOKUP(Legend!$A45,ImpM1!$A$1:$I$4000,5,FALSE),"")</f>
        <v>313.1165771484375</v>
      </c>
      <c r="AP47" s="2">
        <f>IFERROR(VLOOKUP(Legend!$A45,ImpM1!$A$1:$I$4000,6,FALSE),"")</f>
        <v>57.761363734623082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IFERROR(VLOOKUP(Legend!$B46,ImpM1!$A$1:$I$4000,2,FALSE),"")</f>
        <v/>
      </c>
      <c r="L48" s="2" t="str">
        <f>IFERROR(VLOOKUP(Legend!$B46,ImpM1!$A$1:$I$4000,3,FALSE),"")</f>
        <v/>
      </c>
      <c r="M48" s="2" t="str">
        <f>IFERROR(VLOOKUP(Legend!$B46,ImpM1!$A$1:$I$4000,7,FALSE),"")</f>
        <v/>
      </c>
      <c r="N48" s="2" t="str">
        <f>IFERROR(VLOOKUP(Legend!$B46,ImpM1!$A$1:$I$4000,4,FALSE),"")</f>
        <v/>
      </c>
      <c r="O48" s="2" t="str">
        <f>IFERROR(VLOOKUP(Legend!$B46,ImpM1!$A$1:$I$4000,8,FALSE),"")</f>
        <v/>
      </c>
      <c r="P48" s="2" t="str">
        <f>IFERROR(VLOOKUP(Legend!$B46,ImpM1!$A$1:$I$4000,9,FALSE),"")</f>
        <v/>
      </c>
      <c r="Q48" s="2" t="str">
        <f>IFERROR(VLOOKUP(Legend!$B46,ImpM1!$A$1:$I$4000,5,FALSE),"")</f>
        <v/>
      </c>
      <c r="R48" s="2" t="str">
        <f>IFERROR(VLOOKUP(Legend!$B46,ImpM1!$A$1:$I$4000,6,FALSE),"")</f>
        <v/>
      </c>
      <c r="S48" s="28">
        <f>IFERROR(VLOOKUP(Legend!$C46,ImpM1!$A$1:$I$4000,2,FALSE),"")</f>
        <v>14</v>
      </c>
      <c r="T48" s="2">
        <f>IFERROR(VLOOKUP(Legend!$C46,ImpM1!$A$1:$I$4000,3,FALSE),"")</f>
        <v>13.19963316712634</v>
      </c>
      <c r="U48" s="2">
        <f>IFERROR(VLOOKUP(Legend!$C46,ImpM1!$A$1:$I$4000,7,FALSE),"")</f>
        <v>23.859348201582922</v>
      </c>
      <c r="V48" s="2">
        <f>IFERROR(VLOOKUP(Legend!$C46,ImpM1!$A$1:$I$4000,4,FALSE),"")</f>
        <v>34.433730440835369</v>
      </c>
      <c r="W48" s="2">
        <f>IFERROR(VLOOKUP(Legend!$C46,ImpM1!$A$1:$I$4000,8,FALSE),"")</f>
        <v>34.988932622414026</v>
      </c>
      <c r="X48" s="2">
        <f>IFERROR(VLOOKUP(Legend!$C46,ImpM1!$A$1:$I$4000,9,FALSE),"")</f>
        <v>44.368334681492485</v>
      </c>
      <c r="Y48" s="2">
        <f>IFERROR(VLOOKUP(Legend!$C46,ImpM1!$A$1:$I$4000,5,FALSE),"")</f>
        <v>55.076377868652344</v>
      </c>
      <c r="Z48" s="2">
        <f>IFERROR(VLOOKUP(Legend!$C46,ImpM1!$A$1:$I$4000,6,FALSE),"")</f>
        <v>12.597408871609336</v>
      </c>
      <c r="AA48" s="28" t="str">
        <f>IFERROR(VLOOKUP(Legend!$D46,ImpM1!$A$1:$I$4000,2,FALSE),"")</f>
        <v/>
      </c>
      <c r="AB48" s="2" t="str">
        <f>IFERROR(VLOOKUP(Legend!$D46,ImpM1!$A$1:$I$4000,3,FALSE),"")</f>
        <v/>
      </c>
      <c r="AC48" s="2" t="str">
        <f>IFERROR(VLOOKUP(Legend!$D46,ImpM1!$A$1:$I$4000,7,FALSE),"")</f>
        <v/>
      </c>
      <c r="AD48" s="2" t="str">
        <f>IFERROR(VLOOKUP(Legend!$D46,ImpM1!$A$1:$I$4000,4,FALSE),"")</f>
        <v/>
      </c>
      <c r="AE48" s="2" t="str">
        <f>IFERROR(VLOOKUP(Legend!$D46,ImpM1!$A$1:$I$4000,8,FALSE),"")</f>
        <v/>
      </c>
      <c r="AF48" s="2" t="str">
        <f>IFERROR(VLOOKUP(Legend!$D46,ImpM1!$A$1:$I$4000,9,FALSE),"")</f>
        <v/>
      </c>
      <c r="AG48" s="2" t="str">
        <f>IFERROR(VLOOKUP(Legend!$D46,ImpM1!$A$1:$I$4000,5,FALSE),"")</f>
        <v/>
      </c>
      <c r="AH48" s="2" t="str">
        <f>IFERROR(VLOOKUP(Legend!$D46,ImpM1!$A$1:$I$4000,6,FALSE),"")</f>
        <v/>
      </c>
      <c r="AI48" s="28">
        <f>IFERROR(VLOOKUP(Legend!$A46,ImpM1!$A$1:$I$4000,2,FALSE),"")</f>
        <v>20</v>
      </c>
      <c r="AJ48" s="2">
        <f>IFERROR(VLOOKUP(Legend!$A46,ImpM1!$A$1:$I$4000,3,FALSE),"")</f>
        <v>13.19963316712634</v>
      </c>
      <c r="AK48" s="2">
        <f>IFERROR(VLOOKUP(Legend!$A46,ImpM1!$A$1:$I$4000,7,FALSE),"")</f>
        <v>24.795592508518784</v>
      </c>
      <c r="AL48" s="2">
        <f>IFERROR(VLOOKUP(Legend!$A46,ImpM1!$A$1:$I$4000,4,FALSE),"")</f>
        <v>36.458856286835896</v>
      </c>
      <c r="AM48" s="2">
        <f>IFERROR(VLOOKUP(Legend!$A46,ImpM1!$A$1:$I$4000,8,FALSE),"")</f>
        <v>34.365485602936829</v>
      </c>
      <c r="AN48" s="2">
        <f>IFERROR(VLOOKUP(Legend!$A46,ImpM1!$A$1:$I$4000,9,FALSE),"")</f>
        <v>45.763488325849892</v>
      </c>
      <c r="AO48" s="2">
        <f>IFERROR(VLOOKUP(Legend!$A46,ImpM1!$A$1:$I$4000,5,FALSE),"")</f>
        <v>86.663619995117188</v>
      </c>
      <c r="AP48" s="2">
        <f>IFERROR(VLOOKUP(Legend!$A46,ImpM1!$A$1:$I$4000,6,FALSE),"")</f>
        <v>16.487139708886588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IFERROR(VLOOKUP(Legend!$B47,ImpM1!$A$1:$I$4000,2,FALSE),"")</f>
        <v/>
      </c>
      <c r="L49" s="2" t="str">
        <f>IFERROR(VLOOKUP(Legend!$B47,ImpM1!$A$1:$I$4000,3,FALSE),"")</f>
        <v/>
      </c>
      <c r="M49" s="2" t="str">
        <f>IFERROR(VLOOKUP(Legend!$B47,ImpM1!$A$1:$I$4000,7,FALSE),"")</f>
        <v/>
      </c>
      <c r="N49" s="2" t="str">
        <f>IFERROR(VLOOKUP(Legend!$B47,ImpM1!$A$1:$I$4000,4,FALSE),"")</f>
        <v/>
      </c>
      <c r="O49" s="2" t="str">
        <f>IFERROR(VLOOKUP(Legend!$B47,ImpM1!$A$1:$I$4000,8,FALSE),"")</f>
        <v/>
      </c>
      <c r="P49" s="2" t="str">
        <f>IFERROR(VLOOKUP(Legend!$B47,ImpM1!$A$1:$I$4000,9,FALSE),"")</f>
        <v/>
      </c>
      <c r="Q49" s="2" t="str">
        <f>IFERROR(VLOOKUP(Legend!$B47,ImpM1!$A$1:$I$4000,5,FALSE),"")</f>
        <v/>
      </c>
      <c r="R49" s="2" t="str">
        <f>IFERROR(VLOOKUP(Legend!$B47,ImpM1!$A$1:$I$4000,6,FALSE),"")</f>
        <v/>
      </c>
      <c r="S49" s="28" t="str">
        <f>IFERROR(VLOOKUP(Legend!$C47,ImpM1!$A$1:$I$4000,2,FALSE),"")</f>
        <v/>
      </c>
      <c r="T49" s="2" t="str">
        <f>IFERROR(VLOOKUP(Legend!$C47,ImpM1!$A$1:$I$4000,3,FALSE),"")</f>
        <v/>
      </c>
      <c r="U49" s="2" t="str">
        <f>IFERROR(VLOOKUP(Legend!$C47,ImpM1!$A$1:$I$4000,7,FALSE),"")</f>
        <v/>
      </c>
      <c r="V49" s="2" t="str">
        <f>IFERROR(VLOOKUP(Legend!$C47,ImpM1!$A$1:$I$4000,4,FALSE),"")</f>
        <v/>
      </c>
      <c r="W49" s="2" t="str">
        <f>IFERROR(VLOOKUP(Legend!$C47,ImpM1!$A$1:$I$4000,8,FALSE),"")</f>
        <v/>
      </c>
      <c r="X49" s="2" t="str">
        <f>IFERROR(VLOOKUP(Legend!$C47,ImpM1!$A$1:$I$4000,9,FALSE),"")</f>
        <v/>
      </c>
      <c r="Y49" s="2" t="str">
        <f>IFERROR(VLOOKUP(Legend!$C47,ImpM1!$A$1:$I$4000,5,FALSE),"")</f>
        <v/>
      </c>
      <c r="Z49" s="2" t="str">
        <f>IFERROR(VLOOKUP(Legend!$C47,ImpM1!$A$1:$I$4000,6,FALSE),"")</f>
        <v/>
      </c>
      <c r="AA49" s="28">
        <f>IFERROR(VLOOKUP(Legend!$D47,ImpM1!$A$1:$I$4000,2,FALSE),"")</f>
        <v>9</v>
      </c>
      <c r="AB49" s="2">
        <f>IFERROR(VLOOKUP(Legend!$D47,ImpM1!$A$1:$I$4000,3,FALSE),"")</f>
        <v>76.243850708007813</v>
      </c>
      <c r="AC49" s="2">
        <f>IFERROR(VLOOKUP(Legend!$D47,ImpM1!$A$1:$I$4000,7,FALSE),"")</f>
        <v>86.988259498199753</v>
      </c>
      <c r="AD49" s="2">
        <f>IFERROR(VLOOKUP(Legend!$D47,ImpM1!$A$1:$I$4000,4,FALSE),"")</f>
        <v>154.86597258921705</v>
      </c>
      <c r="AE49" s="2">
        <f>IFERROR(VLOOKUP(Legend!$D47,ImpM1!$A$1:$I$4000,8,FALSE),"")</f>
        <v>121.71324157714844</v>
      </c>
      <c r="AF49" s="2">
        <f>IFERROR(VLOOKUP(Legend!$D47,ImpM1!$A$1:$I$4000,9,FALSE),"")</f>
        <v>192.64622412146855</v>
      </c>
      <c r="AG49" s="2">
        <f>IFERROR(VLOOKUP(Legend!$D47,ImpM1!$A$1:$I$4000,5,FALSE),"")</f>
        <v>412.04662922861462</v>
      </c>
      <c r="AH49" s="2">
        <f>IFERROR(VLOOKUP(Legend!$D47,ImpM1!$A$1:$I$4000,6,FALSE),"")</f>
        <v>106.22741426439818</v>
      </c>
      <c r="AI49" s="28">
        <f>IFERROR(VLOOKUP(Legend!$A47,ImpM1!$A$1:$I$4000,2,FALSE),"")</f>
        <v>14</v>
      </c>
      <c r="AJ49" s="2">
        <f>IFERROR(VLOOKUP(Legend!$A47,ImpM1!$A$1:$I$4000,3,FALSE),"")</f>
        <v>55.226440728722288</v>
      </c>
      <c r="AK49" s="2">
        <f>IFERROR(VLOOKUP(Legend!$A47,ImpM1!$A$1:$I$4000,7,FALSE),"")</f>
        <v>74.337540607915443</v>
      </c>
      <c r="AL49" s="2">
        <f>IFERROR(VLOOKUP(Legend!$A47,ImpM1!$A$1:$I$4000,4,FALSE),"")</f>
        <v>126.6418268150674</v>
      </c>
      <c r="AM49" s="2">
        <f>IFERROR(VLOOKUP(Legend!$A47,ImpM1!$A$1:$I$4000,8,FALSE),"")</f>
        <v>93.556831160701819</v>
      </c>
      <c r="AN49" s="2">
        <f>IFERROR(VLOOKUP(Legend!$A47,ImpM1!$A$1:$I$4000,9,FALSE),"")</f>
        <v>141.81592650210578</v>
      </c>
      <c r="AO49" s="2">
        <f>IFERROR(VLOOKUP(Legend!$A47,ImpM1!$A$1:$I$4000,5,FALSE),"")</f>
        <v>412.04662922861462</v>
      </c>
      <c r="AP49" s="2">
        <f>IFERROR(VLOOKUP(Legend!$A47,ImpM1!$A$1:$I$4000,6,FALSE),"")</f>
        <v>92.884607251101698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IFERROR(VLOOKUP(Legend!$B48,ImpM1!$A$1:$I$4000,2,FALSE),"")</f>
        <v/>
      </c>
      <c r="L50" s="2" t="str">
        <f>IFERROR(VLOOKUP(Legend!$B48,ImpM1!$A$1:$I$4000,3,FALSE),"")</f>
        <v/>
      </c>
      <c r="M50" s="2" t="str">
        <f>IFERROR(VLOOKUP(Legend!$B48,ImpM1!$A$1:$I$4000,7,FALSE),"")</f>
        <v/>
      </c>
      <c r="N50" s="2" t="str">
        <f>IFERROR(VLOOKUP(Legend!$B48,ImpM1!$A$1:$I$4000,4,FALSE),"")</f>
        <v/>
      </c>
      <c r="O50" s="2" t="str">
        <f>IFERROR(VLOOKUP(Legend!$B48,ImpM1!$A$1:$I$4000,8,FALSE),"")</f>
        <v/>
      </c>
      <c r="P50" s="2" t="str">
        <f>IFERROR(VLOOKUP(Legend!$B48,ImpM1!$A$1:$I$4000,9,FALSE),"")</f>
        <v/>
      </c>
      <c r="Q50" s="2" t="str">
        <f>IFERROR(VLOOKUP(Legend!$B48,ImpM1!$A$1:$I$4000,5,FALSE),"")</f>
        <v/>
      </c>
      <c r="R50" s="2" t="str">
        <f>IFERROR(VLOOKUP(Legend!$B48,ImpM1!$A$1:$I$4000,6,FALSE),"")</f>
        <v/>
      </c>
      <c r="S50" s="28" t="str">
        <f>IFERROR(VLOOKUP(Legend!$C48,ImpM1!$A$1:$I$4000,2,FALSE),"")</f>
        <v/>
      </c>
      <c r="T50" s="2" t="str">
        <f>IFERROR(VLOOKUP(Legend!$C48,ImpM1!$A$1:$I$4000,3,FALSE),"")</f>
        <v/>
      </c>
      <c r="U50" s="2" t="str">
        <f>IFERROR(VLOOKUP(Legend!$C48,ImpM1!$A$1:$I$4000,7,FALSE),"")</f>
        <v/>
      </c>
      <c r="V50" s="2" t="str">
        <f>IFERROR(VLOOKUP(Legend!$C48,ImpM1!$A$1:$I$4000,4,FALSE),"")</f>
        <v/>
      </c>
      <c r="W50" s="2" t="str">
        <f>IFERROR(VLOOKUP(Legend!$C48,ImpM1!$A$1:$I$4000,8,FALSE),"")</f>
        <v/>
      </c>
      <c r="X50" s="2" t="str">
        <f>IFERROR(VLOOKUP(Legend!$C48,ImpM1!$A$1:$I$4000,9,FALSE),"")</f>
        <v/>
      </c>
      <c r="Y50" s="2" t="str">
        <f>IFERROR(VLOOKUP(Legend!$C48,ImpM1!$A$1:$I$4000,5,FALSE),"")</f>
        <v/>
      </c>
      <c r="Z50" s="2" t="str">
        <f>IFERROR(VLOOKUP(Legend!$C48,ImpM1!$A$1:$I$4000,6,FALSE),"")</f>
        <v/>
      </c>
      <c r="AA50" s="28" t="str">
        <f>IFERROR(VLOOKUP(Legend!$D48,ImpM1!$A$1:$I$4000,2,FALSE),"")</f>
        <v/>
      </c>
      <c r="AB50" s="2" t="str">
        <f>IFERROR(VLOOKUP(Legend!$D48,ImpM1!$A$1:$I$4000,3,FALSE),"")</f>
        <v/>
      </c>
      <c r="AC50" s="2" t="str">
        <f>IFERROR(VLOOKUP(Legend!$D48,ImpM1!$A$1:$I$4000,7,FALSE),"")</f>
        <v/>
      </c>
      <c r="AD50" s="2" t="str">
        <f>IFERROR(VLOOKUP(Legend!$D48,ImpM1!$A$1:$I$4000,4,FALSE),"")</f>
        <v/>
      </c>
      <c r="AE50" s="2" t="str">
        <f>IFERROR(VLOOKUP(Legend!$D48,ImpM1!$A$1:$I$4000,8,FALSE),"")</f>
        <v/>
      </c>
      <c r="AF50" s="2" t="str">
        <f>IFERROR(VLOOKUP(Legend!$D48,ImpM1!$A$1:$I$4000,9,FALSE),"")</f>
        <v/>
      </c>
      <c r="AG50" s="2" t="str">
        <f>IFERROR(VLOOKUP(Legend!$D48,ImpM1!$A$1:$I$4000,5,FALSE),"")</f>
        <v/>
      </c>
      <c r="AH50" s="2" t="str">
        <f>IFERROR(VLOOKUP(Legend!$D48,ImpM1!$A$1:$I$4000,6,FALSE),"")</f>
        <v/>
      </c>
      <c r="AI50" s="28">
        <f>IFERROR(VLOOKUP(Legend!$A48,ImpM1!$A$1:$I$4000,2,FALSE),"")</f>
        <v>8</v>
      </c>
      <c r="AJ50" s="2">
        <f>IFERROR(VLOOKUP(Legend!$A48,ImpM1!$A$1:$I$4000,3,FALSE),"")</f>
        <v>20.838433662483943</v>
      </c>
      <c r="AK50" s="2">
        <f>IFERROR(VLOOKUP(Legend!$A48,ImpM1!$A$1:$I$4000,7,FALSE),"")</f>
        <v>29.823750019073486</v>
      </c>
      <c r="AL50" s="2">
        <f>IFERROR(VLOOKUP(Legend!$A48,ImpM1!$A$1:$I$4000,4,FALSE),"")</f>
        <v>56.939699786349713</v>
      </c>
      <c r="AM50" s="2">
        <f>IFERROR(VLOOKUP(Legend!$A48,ImpM1!$A$1:$I$4000,8,FALSE),"")</f>
        <v>51.320828880455693</v>
      </c>
      <c r="AN50" s="2">
        <f>IFERROR(VLOOKUP(Legend!$A48,ImpM1!$A$1:$I$4000,9,FALSE),"")</f>
        <v>79.232902526855469</v>
      </c>
      <c r="AO50" s="2">
        <f>IFERROR(VLOOKUP(Legend!$A48,ImpM1!$A$1:$I$4000,5,FALSE),"")</f>
        <v>114.88450126742673</v>
      </c>
      <c r="AP50" s="2">
        <f>IFERROR(VLOOKUP(Legend!$A48,ImpM1!$A$1:$I$4000,6,FALSE),"")</f>
        <v>31.174614026962786</v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IFERROR(VLOOKUP(Legend!$B49,ImpM1!$A$1:$I$4000,2,FALSE),"")</f>
        <v/>
      </c>
      <c r="L51" s="2" t="str">
        <f>IFERROR(VLOOKUP(Legend!$B49,ImpM1!$A$1:$I$4000,3,FALSE),"")</f>
        <v/>
      </c>
      <c r="M51" s="2" t="str">
        <f>IFERROR(VLOOKUP(Legend!$B49,ImpM1!$A$1:$I$4000,7,FALSE),"")</f>
        <v/>
      </c>
      <c r="N51" s="2" t="str">
        <f>IFERROR(VLOOKUP(Legend!$B49,ImpM1!$A$1:$I$4000,4,FALSE),"")</f>
        <v/>
      </c>
      <c r="O51" s="2" t="str">
        <f>IFERROR(VLOOKUP(Legend!$B49,ImpM1!$A$1:$I$4000,8,FALSE),"")</f>
        <v/>
      </c>
      <c r="P51" s="2" t="str">
        <f>IFERROR(VLOOKUP(Legend!$B49,ImpM1!$A$1:$I$4000,9,FALSE),"")</f>
        <v/>
      </c>
      <c r="Q51" s="2" t="str">
        <f>IFERROR(VLOOKUP(Legend!$B49,ImpM1!$A$1:$I$4000,5,FALSE),"")</f>
        <v/>
      </c>
      <c r="R51" s="2" t="str">
        <f>IFERROR(VLOOKUP(Legend!$B49,ImpM1!$A$1:$I$4000,6,FALSE),"")</f>
        <v/>
      </c>
      <c r="S51" s="28">
        <f>IFERROR(VLOOKUP(Legend!$C49,ImpM1!$A$1:$I$4000,2,FALSE),"")</f>
        <v>13</v>
      </c>
      <c r="T51" s="2">
        <f>IFERROR(VLOOKUP(Legend!$C49,ImpM1!$A$1:$I$4000,3,FALSE),"")</f>
        <v>17.685585334304541</v>
      </c>
      <c r="U51" s="2">
        <f>IFERROR(VLOOKUP(Legend!$C49,ImpM1!$A$1:$I$4000,7,FALSE),"")</f>
        <v>19.891797978763652</v>
      </c>
      <c r="V51" s="2">
        <f>IFERROR(VLOOKUP(Legend!$C49,ImpM1!$A$1:$I$4000,4,FALSE),"")</f>
        <v>28.070973754850211</v>
      </c>
      <c r="W51" s="2">
        <f>IFERROR(VLOOKUP(Legend!$C49,ImpM1!$A$1:$I$4000,8,FALSE),"")</f>
        <v>21.704761084658767</v>
      </c>
      <c r="X51" s="2">
        <f>IFERROR(VLOOKUP(Legend!$C49,ImpM1!$A$1:$I$4000,9,FALSE),"")</f>
        <v>38.116278395301975</v>
      </c>
      <c r="Y51" s="2">
        <f>IFERROR(VLOOKUP(Legend!$C49,ImpM1!$A$1:$I$4000,5,FALSE),"")</f>
        <v>55.195142868181321</v>
      </c>
      <c r="Z51" s="2">
        <f>IFERROR(VLOOKUP(Legend!$C49,ImpM1!$A$1:$I$4000,6,FALSE),"")</f>
        <v>12.435573200157187</v>
      </c>
      <c r="AA51" s="28" t="str">
        <f>IFERROR(VLOOKUP(Legend!$D49,ImpM1!$A$1:$I$4000,2,FALSE),"")</f>
        <v/>
      </c>
      <c r="AB51" s="2" t="str">
        <f>IFERROR(VLOOKUP(Legend!$D49,ImpM1!$A$1:$I$4000,3,FALSE),"")</f>
        <v/>
      </c>
      <c r="AC51" s="2" t="str">
        <f>IFERROR(VLOOKUP(Legend!$D49,ImpM1!$A$1:$I$4000,7,FALSE),"")</f>
        <v/>
      </c>
      <c r="AD51" s="2" t="str">
        <f>IFERROR(VLOOKUP(Legend!$D49,ImpM1!$A$1:$I$4000,4,FALSE),"")</f>
        <v/>
      </c>
      <c r="AE51" s="2" t="str">
        <f>IFERROR(VLOOKUP(Legend!$D49,ImpM1!$A$1:$I$4000,8,FALSE),"")</f>
        <v/>
      </c>
      <c r="AF51" s="2" t="str">
        <f>IFERROR(VLOOKUP(Legend!$D49,ImpM1!$A$1:$I$4000,9,FALSE),"")</f>
        <v/>
      </c>
      <c r="AG51" s="2" t="str">
        <f>IFERROR(VLOOKUP(Legend!$D49,ImpM1!$A$1:$I$4000,5,FALSE),"")</f>
        <v/>
      </c>
      <c r="AH51" s="2" t="str">
        <f>IFERROR(VLOOKUP(Legend!$D49,ImpM1!$A$1:$I$4000,6,FALSE),"")</f>
        <v/>
      </c>
      <c r="AI51" s="28">
        <f>IFERROR(VLOOKUP(Legend!$A49,ImpM1!$A$1:$I$4000,2,FALSE),"")</f>
        <v>18</v>
      </c>
      <c r="AJ51" s="2">
        <f>IFERROR(VLOOKUP(Legend!$A49,ImpM1!$A$1:$I$4000,3,FALSE),"")</f>
        <v>17.685585334304541</v>
      </c>
      <c r="AK51" s="2">
        <f>IFERROR(VLOOKUP(Legend!$A49,ImpM1!$A$1:$I$4000,7,FALSE),"")</f>
        <v>19.930058871969383</v>
      </c>
      <c r="AL51" s="2">
        <f>IFERROR(VLOOKUP(Legend!$A49,ImpM1!$A$1:$I$4000,4,FALSE),"")</f>
        <v>31.261056679284781</v>
      </c>
      <c r="AM51" s="2">
        <f>IFERROR(VLOOKUP(Legend!$A49,ImpM1!$A$1:$I$4000,8,FALSE),"")</f>
        <v>21.176298033574447</v>
      </c>
      <c r="AN51" s="2">
        <f>IFERROR(VLOOKUP(Legend!$A49,ImpM1!$A$1:$I$4000,9,FALSE),"")</f>
        <v>42.906809408928055</v>
      </c>
      <c r="AO51" s="2">
        <f>IFERROR(VLOOKUP(Legend!$A49,ImpM1!$A$1:$I$4000,5,FALSE),"")</f>
        <v>70.533432006835938</v>
      </c>
      <c r="AP51" s="2">
        <f>IFERROR(VLOOKUP(Legend!$A49,ImpM1!$A$1:$I$4000,6,FALSE),"")</f>
        <v>17.583103449281111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IFERROR(VLOOKUP(Legend!$B50,ImpM1!$A$1:$I$4000,2,FALSE),"")</f>
        <v/>
      </c>
      <c r="L52" s="2" t="str">
        <f>IFERROR(VLOOKUP(Legend!$B50,ImpM1!$A$1:$I$4000,3,FALSE),"")</f>
        <v/>
      </c>
      <c r="M52" s="2" t="str">
        <f>IFERROR(VLOOKUP(Legend!$B50,ImpM1!$A$1:$I$4000,7,FALSE),"")</f>
        <v/>
      </c>
      <c r="N52" s="2" t="str">
        <f>IFERROR(VLOOKUP(Legend!$B50,ImpM1!$A$1:$I$4000,4,FALSE),"")</f>
        <v/>
      </c>
      <c r="O52" s="2" t="str">
        <f>IFERROR(VLOOKUP(Legend!$B50,ImpM1!$A$1:$I$4000,8,FALSE),"")</f>
        <v/>
      </c>
      <c r="P52" s="2" t="str">
        <f>IFERROR(VLOOKUP(Legend!$B50,ImpM1!$A$1:$I$4000,9,FALSE),"")</f>
        <v/>
      </c>
      <c r="Q52" s="2" t="str">
        <f>IFERROR(VLOOKUP(Legend!$B50,ImpM1!$A$1:$I$4000,5,FALSE),"")</f>
        <v/>
      </c>
      <c r="R52" s="2" t="str">
        <f>IFERROR(VLOOKUP(Legend!$B50,ImpM1!$A$1:$I$4000,6,FALSE),"")</f>
        <v/>
      </c>
      <c r="S52" s="28">
        <f>IFERROR(VLOOKUP(Legend!$C50,ImpM1!$A$1:$I$4000,2,FALSE),"")</f>
        <v>15</v>
      </c>
      <c r="T52" s="2">
        <f>IFERROR(VLOOKUP(Legend!$C50,ImpM1!$A$1:$I$4000,3,FALSE),"")</f>
        <v>19.276527404785156</v>
      </c>
      <c r="U52" s="2">
        <f>IFERROR(VLOOKUP(Legend!$C50,ImpM1!$A$1:$I$4000,7,FALSE),"")</f>
        <v>26.87884521484375</v>
      </c>
      <c r="V52" s="2">
        <f>IFERROR(VLOOKUP(Legend!$C50,ImpM1!$A$1:$I$4000,4,FALSE),"")</f>
        <v>49.318251098566513</v>
      </c>
      <c r="W52" s="2">
        <f>IFERROR(VLOOKUP(Legend!$C50,ImpM1!$A$1:$I$4000,8,FALSE),"")</f>
        <v>45.018150329589844</v>
      </c>
      <c r="X52" s="2">
        <f>IFERROR(VLOOKUP(Legend!$C50,ImpM1!$A$1:$I$4000,9,FALSE),"")</f>
        <v>63.768100738525391</v>
      </c>
      <c r="Y52" s="2">
        <f>IFERROR(VLOOKUP(Legend!$C50,ImpM1!$A$1:$I$4000,5,FALSE),"")</f>
        <v>99.189743041992188</v>
      </c>
      <c r="Z52" s="2">
        <f>IFERROR(VLOOKUP(Legend!$C50,ImpM1!$A$1:$I$4000,6,FALSE),"")</f>
        <v>24.383007240867574</v>
      </c>
      <c r="AA52" s="28">
        <f>IFERROR(VLOOKUP(Legend!$D50,ImpM1!$A$1:$I$4000,2,FALSE),"")</f>
        <v>11</v>
      </c>
      <c r="AB52" s="2">
        <f>IFERROR(VLOOKUP(Legend!$D50,ImpM1!$A$1:$I$4000,3,FALSE),"")</f>
        <v>40.333023071289063</v>
      </c>
      <c r="AC52" s="2">
        <f>IFERROR(VLOOKUP(Legend!$D50,ImpM1!$A$1:$I$4000,7,FALSE),"")</f>
        <v>46.739673614501953</v>
      </c>
      <c r="AD52" s="2">
        <f>IFERROR(VLOOKUP(Legend!$D50,ImpM1!$A$1:$I$4000,4,FALSE),"")</f>
        <v>78.908136046597349</v>
      </c>
      <c r="AE52" s="2">
        <f>IFERROR(VLOOKUP(Legend!$D50,ImpM1!$A$1:$I$4000,8,FALSE),"")</f>
        <v>77.04058913404053</v>
      </c>
      <c r="AF52" s="2">
        <f>IFERROR(VLOOKUP(Legend!$D50,ImpM1!$A$1:$I$4000,9,FALSE),"")</f>
        <v>112.26792514013064</v>
      </c>
      <c r="AG52" s="2">
        <f>IFERROR(VLOOKUP(Legend!$D50,ImpM1!$A$1:$I$4000,5,FALSE),"")</f>
        <v>127.59391784667969</v>
      </c>
      <c r="AH52" s="2">
        <f>IFERROR(VLOOKUP(Legend!$D50,ImpM1!$A$1:$I$4000,6,FALSE),"")</f>
        <v>32.079325996359906</v>
      </c>
      <c r="AI52" s="28">
        <f>IFERROR(VLOOKUP(Legend!$A50,ImpM1!$A$1:$I$4000,2,FALSE),"")</f>
        <v>27</v>
      </c>
      <c r="AJ52" s="2">
        <f>IFERROR(VLOOKUP(Legend!$A50,ImpM1!$A$1:$I$4000,3,FALSE),"")</f>
        <v>16.00636100769043</v>
      </c>
      <c r="AK52" s="2">
        <f>IFERROR(VLOOKUP(Legend!$A50,ImpM1!$A$1:$I$4000,7,FALSE),"")</f>
        <v>39.657505035400391</v>
      </c>
      <c r="AL52" s="2">
        <f>IFERROR(VLOOKUP(Legend!$A50,ImpM1!$A$1:$I$4000,4,FALSE),"")</f>
        <v>60.139615703657746</v>
      </c>
      <c r="AM52" s="2">
        <f>IFERROR(VLOOKUP(Legend!$A50,ImpM1!$A$1:$I$4000,8,FALSE),"")</f>
        <v>50.957225799560547</v>
      </c>
      <c r="AN52" s="2">
        <f>IFERROR(VLOOKUP(Legend!$A50,ImpM1!$A$1:$I$4000,9,FALSE),"")</f>
        <v>80.000633239746094</v>
      </c>
      <c r="AO52" s="2">
        <f>IFERROR(VLOOKUP(Legend!$A50,ImpM1!$A$1:$I$4000,5,FALSE),"")</f>
        <v>127.59391784667969</v>
      </c>
      <c r="AP52" s="2">
        <f>IFERROR(VLOOKUP(Legend!$A50,ImpM1!$A$1:$I$4000,6,FALSE),"")</f>
        <v>31.740153056088925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IFERROR(VLOOKUP(Legend!$B51,ImpM1!$A$1:$I$4000,2,FALSE),"")</f>
        <v/>
      </c>
      <c r="L53" s="2" t="str">
        <f>IFERROR(VLOOKUP(Legend!$B51,ImpM1!$A$1:$I$4000,3,FALSE),"")</f>
        <v/>
      </c>
      <c r="M53" s="2" t="str">
        <f>IFERROR(VLOOKUP(Legend!$B51,ImpM1!$A$1:$I$4000,7,FALSE),"")</f>
        <v/>
      </c>
      <c r="N53" s="2" t="str">
        <f>IFERROR(VLOOKUP(Legend!$B51,ImpM1!$A$1:$I$4000,4,FALSE),"")</f>
        <v/>
      </c>
      <c r="O53" s="2" t="str">
        <f>IFERROR(VLOOKUP(Legend!$B51,ImpM1!$A$1:$I$4000,8,FALSE),"")</f>
        <v/>
      </c>
      <c r="P53" s="2" t="str">
        <f>IFERROR(VLOOKUP(Legend!$B51,ImpM1!$A$1:$I$4000,9,FALSE),"")</f>
        <v/>
      </c>
      <c r="Q53" s="2" t="str">
        <f>IFERROR(VLOOKUP(Legend!$B51,ImpM1!$A$1:$I$4000,5,FALSE),"")</f>
        <v/>
      </c>
      <c r="R53" s="2" t="str">
        <f>IFERROR(VLOOKUP(Legend!$B51,ImpM1!$A$1:$I$4000,6,FALSE),"")</f>
        <v/>
      </c>
      <c r="S53" s="28" t="str">
        <f>IFERROR(VLOOKUP(Legend!$C51,ImpM1!$A$1:$I$4000,2,FALSE),"")</f>
        <v/>
      </c>
      <c r="T53" s="2" t="str">
        <f>IFERROR(VLOOKUP(Legend!$C51,ImpM1!$A$1:$I$4000,3,FALSE),"")</f>
        <v/>
      </c>
      <c r="U53" s="2" t="str">
        <f>IFERROR(VLOOKUP(Legend!$C51,ImpM1!$A$1:$I$4000,7,FALSE),"")</f>
        <v/>
      </c>
      <c r="V53" s="2" t="str">
        <f>IFERROR(VLOOKUP(Legend!$C51,ImpM1!$A$1:$I$4000,4,FALSE),"")</f>
        <v/>
      </c>
      <c r="W53" s="2" t="str">
        <f>IFERROR(VLOOKUP(Legend!$C51,ImpM1!$A$1:$I$4000,8,FALSE),"")</f>
        <v/>
      </c>
      <c r="X53" s="2" t="str">
        <f>IFERROR(VLOOKUP(Legend!$C51,ImpM1!$A$1:$I$4000,9,FALSE),"")</f>
        <v/>
      </c>
      <c r="Y53" s="2" t="str">
        <f>IFERROR(VLOOKUP(Legend!$C51,ImpM1!$A$1:$I$4000,5,FALSE),"")</f>
        <v/>
      </c>
      <c r="Z53" s="2" t="str">
        <f>IFERROR(VLOOKUP(Legend!$C51,ImpM1!$A$1:$I$4000,6,FALSE),"")</f>
        <v/>
      </c>
      <c r="AA53" s="28" t="str">
        <f>IFERROR(VLOOKUP(Legend!$D51,ImpM1!$A$1:$I$4000,2,FALSE),"")</f>
        <v/>
      </c>
      <c r="AB53" s="2" t="str">
        <f>IFERROR(VLOOKUP(Legend!$D51,ImpM1!$A$1:$I$4000,3,FALSE),"")</f>
        <v/>
      </c>
      <c r="AC53" s="2" t="str">
        <f>IFERROR(VLOOKUP(Legend!$D51,ImpM1!$A$1:$I$4000,7,FALSE),"")</f>
        <v/>
      </c>
      <c r="AD53" s="2" t="str">
        <f>IFERROR(VLOOKUP(Legend!$D51,ImpM1!$A$1:$I$4000,4,FALSE),"")</f>
        <v/>
      </c>
      <c r="AE53" s="2" t="str">
        <f>IFERROR(VLOOKUP(Legend!$D51,ImpM1!$A$1:$I$4000,8,FALSE),"")</f>
        <v/>
      </c>
      <c r="AF53" s="2" t="str">
        <f>IFERROR(VLOOKUP(Legend!$D51,ImpM1!$A$1:$I$4000,9,FALSE),"")</f>
        <v/>
      </c>
      <c r="AG53" s="2" t="str">
        <f>IFERROR(VLOOKUP(Legend!$D51,ImpM1!$A$1:$I$4000,5,FALSE),"")</f>
        <v/>
      </c>
      <c r="AH53" s="2" t="str">
        <f>IFERROR(VLOOKUP(Legend!$D51,ImpM1!$A$1:$I$4000,6,FALSE),"")</f>
        <v/>
      </c>
      <c r="AI53" s="28">
        <f>IFERROR(VLOOKUP(Legend!$A51,ImpM1!$A$1:$I$4000,2,FALSE),"")</f>
        <v>9</v>
      </c>
      <c r="AJ53" s="2">
        <f>IFERROR(VLOOKUP(Legend!$A51,ImpM1!$A$1:$I$4000,3,FALSE),"")</f>
        <v>64.368949890136719</v>
      </c>
      <c r="AK53" s="2">
        <f>IFERROR(VLOOKUP(Legend!$A51,ImpM1!$A$1:$I$4000,7,FALSE),"")</f>
        <v>86.694412136511204</v>
      </c>
      <c r="AL53" s="2">
        <f>IFERROR(VLOOKUP(Legend!$A51,ImpM1!$A$1:$I$4000,4,FALSE),"")</f>
        <v>119.93519397463473</v>
      </c>
      <c r="AM53" s="2">
        <f>IFERROR(VLOOKUP(Legend!$A51,ImpM1!$A$1:$I$4000,8,FALSE),"")</f>
        <v>110.13221723862176</v>
      </c>
      <c r="AN53" s="2">
        <f>IFERROR(VLOOKUP(Legend!$A51,ImpM1!$A$1:$I$4000,9,FALSE),"")</f>
        <v>153.68123044561781</v>
      </c>
      <c r="AO53" s="2">
        <f>IFERROR(VLOOKUP(Legend!$A51,ImpM1!$A$1:$I$4000,5,FALSE),"")</f>
        <v>207.88060991029525</v>
      </c>
      <c r="AP53" s="2">
        <f>IFERROR(VLOOKUP(Legend!$A51,ImpM1!$A$1:$I$4000,6,FALSE),"")</f>
        <v>46.431163888687244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IFERROR(VLOOKUP(Legend!$B52,ImpM1!$A$1:$I$4000,2,FALSE),"")</f>
        <v/>
      </c>
      <c r="L54" s="2" t="str">
        <f>IFERROR(VLOOKUP(Legend!$B52,ImpM1!$A$1:$I$4000,3,FALSE),"")</f>
        <v/>
      </c>
      <c r="M54" s="2" t="str">
        <f>IFERROR(VLOOKUP(Legend!$B52,ImpM1!$A$1:$I$4000,7,FALSE),"")</f>
        <v/>
      </c>
      <c r="N54" s="2" t="str">
        <f>IFERROR(VLOOKUP(Legend!$B52,ImpM1!$A$1:$I$4000,4,FALSE),"")</f>
        <v/>
      </c>
      <c r="O54" s="2" t="str">
        <f>IFERROR(VLOOKUP(Legend!$B52,ImpM1!$A$1:$I$4000,8,FALSE),"")</f>
        <v/>
      </c>
      <c r="P54" s="2" t="str">
        <f>IFERROR(VLOOKUP(Legend!$B52,ImpM1!$A$1:$I$4000,9,FALSE),"")</f>
        <v/>
      </c>
      <c r="Q54" s="2" t="str">
        <f>IFERROR(VLOOKUP(Legend!$B52,ImpM1!$A$1:$I$4000,5,FALSE),"")</f>
        <v/>
      </c>
      <c r="R54" s="2" t="str">
        <f>IFERROR(VLOOKUP(Legend!$B52,ImpM1!$A$1:$I$4000,6,FALSE),"")</f>
        <v/>
      </c>
      <c r="S54" s="28" t="str">
        <f>IFERROR(VLOOKUP(Legend!$C52,ImpM1!$A$1:$I$4000,2,FALSE),"")</f>
        <v/>
      </c>
      <c r="T54" s="2" t="str">
        <f>IFERROR(VLOOKUP(Legend!$C52,ImpM1!$A$1:$I$4000,3,FALSE),"")</f>
        <v/>
      </c>
      <c r="U54" s="2" t="str">
        <f>IFERROR(VLOOKUP(Legend!$C52,ImpM1!$A$1:$I$4000,7,FALSE),"")</f>
        <v/>
      </c>
      <c r="V54" s="2" t="str">
        <f>IFERROR(VLOOKUP(Legend!$C52,ImpM1!$A$1:$I$4000,4,FALSE),"")</f>
        <v/>
      </c>
      <c r="W54" s="2" t="str">
        <f>IFERROR(VLOOKUP(Legend!$C52,ImpM1!$A$1:$I$4000,8,FALSE),"")</f>
        <v/>
      </c>
      <c r="X54" s="2" t="str">
        <f>IFERROR(VLOOKUP(Legend!$C52,ImpM1!$A$1:$I$4000,9,FALSE),"")</f>
        <v/>
      </c>
      <c r="Y54" s="2" t="str">
        <f>IFERROR(VLOOKUP(Legend!$C52,ImpM1!$A$1:$I$4000,5,FALSE),"")</f>
        <v/>
      </c>
      <c r="Z54" s="2" t="str">
        <f>IFERROR(VLOOKUP(Legend!$C52,ImpM1!$A$1:$I$4000,6,FALSE),"")</f>
        <v/>
      </c>
      <c r="AA54" s="28" t="str">
        <f>IFERROR(VLOOKUP(Legend!$D52,ImpM1!$A$1:$I$4000,2,FALSE),"")</f>
        <v/>
      </c>
      <c r="AB54" s="2" t="str">
        <f>IFERROR(VLOOKUP(Legend!$D52,ImpM1!$A$1:$I$4000,3,FALSE),"")</f>
        <v/>
      </c>
      <c r="AC54" s="2" t="str">
        <f>IFERROR(VLOOKUP(Legend!$D52,ImpM1!$A$1:$I$4000,7,FALSE),"")</f>
        <v/>
      </c>
      <c r="AD54" s="2" t="str">
        <f>IFERROR(VLOOKUP(Legend!$D52,ImpM1!$A$1:$I$4000,4,FALSE),"")</f>
        <v/>
      </c>
      <c r="AE54" s="2" t="str">
        <f>IFERROR(VLOOKUP(Legend!$D52,ImpM1!$A$1:$I$4000,8,FALSE),"")</f>
        <v/>
      </c>
      <c r="AF54" s="2" t="str">
        <f>IFERROR(VLOOKUP(Legend!$D52,ImpM1!$A$1:$I$4000,9,FALSE),"")</f>
        <v/>
      </c>
      <c r="AG54" s="2" t="str">
        <f>IFERROR(VLOOKUP(Legend!$D52,ImpM1!$A$1:$I$4000,5,FALSE),"")</f>
        <v/>
      </c>
      <c r="AH54" s="2" t="str">
        <f>IFERROR(VLOOKUP(Legend!$D52,ImpM1!$A$1:$I$4000,6,FALSE),"")</f>
        <v/>
      </c>
      <c r="AI54" s="28" t="str">
        <f>IFERROR(VLOOKUP(Legend!$A52,ImpM1!$A$1:$I$4000,2,FALSE),"")</f>
        <v/>
      </c>
      <c r="AJ54" s="2" t="str">
        <f>IFERROR(VLOOKUP(Legend!$A52,ImpM1!$A$1:$I$4000,3,FALSE),"")</f>
        <v/>
      </c>
      <c r="AK54" s="2" t="str">
        <f>IFERROR(VLOOKUP(Legend!$A52,ImpM1!$A$1:$I$4000,7,FALSE),"")</f>
        <v/>
      </c>
      <c r="AL54" s="2" t="str">
        <f>IFERROR(VLOOKUP(Legend!$A52,ImpM1!$A$1:$I$4000,4,FALSE),"")</f>
        <v/>
      </c>
      <c r="AM54" s="2" t="str">
        <f>IFERROR(VLOOKUP(Legend!$A52,ImpM1!$A$1:$I$4000,8,FALSE),"")</f>
        <v/>
      </c>
      <c r="AN54" s="2" t="str">
        <f>IFERROR(VLOOKUP(Legend!$A52,ImpM1!$A$1:$I$4000,9,FALSE),"")</f>
        <v/>
      </c>
      <c r="AO54" s="2" t="str">
        <f>IFERROR(VLOOKUP(Legend!$A52,ImpM1!$A$1:$I$4000,5,FALSE),"")</f>
        <v/>
      </c>
      <c r="AP54" s="2" t="str">
        <f>IFERROR(VLOOKUP(Legend!$A52,ImpM1!$A$1:$I$4000,6,FALSE),"")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IFERROR(VLOOKUP(Legend!$B53,ImpM1!$A$1:$I$4000,2,FALSE),"")</f>
        <v/>
      </c>
      <c r="L55" s="2" t="str">
        <f>IFERROR(VLOOKUP(Legend!$B53,ImpM1!$A$1:$I$4000,3,FALSE),"")</f>
        <v/>
      </c>
      <c r="M55" s="2" t="str">
        <f>IFERROR(VLOOKUP(Legend!$B53,ImpM1!$A$1:$I$4000,7,FALSE),"")</f>
        <v/>
      </c>
      <c r="N55" s="2" t="str">
        <f>IFERROR(VLOOKUP(Legend!$B53,ImpM1!$A$1:$I$4000,4,FALSE),"")</f>
        <v/>
      </c>
      <c r="O55" s="2" t="str">
        <f>IFERROR(VLOOKUP(Legend!$B53,ImpM1!$A$1:$I$4000,8,FALSE),"")</f>
        <v/>
      </c>
      <c r="P55" s="2" t="str">
        <f>IFERROR(VLOOKUP(Legend!$B53,ImpM1!$A$1:$I$4000,9,FALSE),"")</f>
        <v/>
      </c>
      <c r="Q55" s="2" t="str">
        <f>IFERROR(VLOOKUP(Legend!$B53,ImpM1!$A$1:$I$4000,5,FALSE),"")</f>
        <v/>
      </c>
      <c r="R55" s="2" t="str">
        <f>IFERROR(VLOOKUP(Legend!$B53,ImpM1!$A$1:$I$4000,6,FALSE),"")</f>
        <v/>
      </c>
      <c r="S55" s="28" t="str">
        <f>IFERROR(VLOOKUP(Legend!$C53,ImpM1!$A$1:$I$4000,2,FALSE),"")</f>
        <v/>
      </c>
      <c r="T55" s="2" t="str">
        <f>IFERROR(VLOOKUP(Legend!$C53,ImpM1!$A$1:$I$4000,3,FALSE),"")</f>
        <v/>
      </c>
      <c r="U55" s="2" t="str">
        <f>IFERROR(VLOOKUP(Legend!$C53,ImpM1!$A$1:$I$4000,7,FALSE),"")</f>
        <v/>
      </c>
      <c r="V55" s="2" t="str">
        <f>IFERROR(VLOOKUP(Legend!$C53,ImpM1!$A$1:$I$4000,4,FALSE),"")</f>
        <v/>
      </c>
      <c r="W55" s="2" t="str">
        <f>IFERROR(VLOOKUP(Legend!$C53,ImpM1!$A$1:$I$4000,8,FALSE),"")</f>
        <v/>
      </c>
      <c r="X55" s="2" t="str">
        <f>IFERROR(VLOOKUP(Legend!$C53,ImpM1!$A$1:$I$4000,9,FALSE),"")</f>
        <v/>
      </c>
      <c r="Y55" s="2" t="str">
        <f>IFERROR(VLOOKUP(Legend!$C53,ImpM1!$A$1:$I$4000,5,FALSE),"")</f>
        <v/>
      </c>
      <c r="Z55" s="2" t="str">
        <f>IFERROR(VLOOKUP(Legend!$C53,ImpM1!$A$1:$I$4000,6,FALSE),"")</f>
        <v/>
      </c>
      <c r="AA55" s="28" t="str">
        <f>IFERROR(VLOOKUP(Legend!$D53,ImpM1!$A$1:$I$4000,2,FALSE),"")</f>
        <v/>
      </c>
      <c r="AB55" s="2" t="str">
        <f>IFERROR(VLOOKUP(Legend!$D53,ImpM1!$A$1:$I$4000,3,FALSE),"")</f>
        <v/>
      </c>
      <c r="AC55" s="2" t="str">
        <f>IFERROR(VLOOKUP(Legend!$D53,ImpM1!$A$1:$I$4000,7,FALSE),"")</f>
        <v/>
      </c>
      <c r="AD55" s="2" t="str">
        <f>IFERROR(VLOOKUP(Legend!$D53,ImpM1!$A$1:$I$4000,4,FALSE),"")</f>
        <v/>
      </c>
      <c r="AE55" s="2" t="str">
        <f>IFERROR(VLOOKUP(Legend!$D53,ImpM1!$A$1:$I$4000,8,FALSE),"")</f>
        <v/>
      </c>
      <c r="AF55" s="2" t="str">
        <f>IFERROR(VLOOKUP(Legend!$D53,ImpM1!$A$1:$I$4000,9,FALSE),"")</f>
        <v/>
      </c>
      <c r="AG55" s="2" t="str">
        <f>IFERROR(VLOOKUP(Legend!$D53,ImpM1!$A$1:$I$4000,5,FALSE),"")</f>
        <v/>
      </c>
      <c r="AH55" s="2" t="str">
        <f>IFERROR(VLOOKUP(Legend!$D53,ImpM1!$A$1:$I$4000,6,FALSE),"")</f>
        <v/>
      </c>
      <c r="AI55" s="28">
        <f>IFERROR(VLOOKUP(Legend!$A53,ImpM1!$A$1:$I$4000,2,FALSE),"")</f>
        <v>9</v>
      </c>
      <c r="AJ55" s="2">
        <f>IFERROR(VLOOKUP(Legend!$A53,ImpM1!$A$1:$I$4000,3,FALSE),"")</f>
        <v>39.584904765068188</v>
      </c>
      <c r="AK55" s="2">
        <f>IFERROR(VLOOKUP(Legend!$A53,ImpM1!$A$1:$I$4000,7,FALSE),"")</f>
        <v>77.908460789071597</v>
      </c>
      <c r="AL55" s="2">
        <f>IFERROR(VLOOKUP(Legend!$A53,ImpM1!$A$1:$I$4000,4,FALSE),"")</f>
        <v>199.07367212068709</v>
      </c>
      <c r="AM55" s="2">
        <f>IFERROR(VLOOKUP(Legend!$A53,ImpM1!$A$1:$I$4000,8,FALSE),"")</f>
        <v>234.03836059570312</v>
      </c>
      <c r="AN55" s="2">
        <f>IFERROR(VLOOKUP(Legend!$A53,ImpM1!$A$1:$I$4000,9,FALSE),"")</f>
        <v>297.34126281738281</v>
      </c>
      <c r="AO55" s="2">
        <f>IFERROR(VLOOKUP(Legend!$A53,ImpM1!$A$1:$I$4000,5,FALSE),"")</f>
        <v>363.85934448242187</v>
      </c>
      <c r="AP55" s="2">
        <f>IFERROR(VLOOKUP(Legend!$A53,ImpM1!$A$1:$I$4000,6,FALSE),"")</f>
        <v>121.96646207187082</v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IFERROR(VLOOKUP(Legend!$B54,ImpM1!$A$1:$I$4000,2,FALSE),"")</f>
        <v/>
      </c>
      <c r="L56" s="2" t="str">
        <f>IFERROR(VLOOKUP(Legend!$B54,ImpM1!$A$1:$I$4000,3,FALSE),"")</f>
        <v/>
      </c>
      <c r="M56" s="2" t="str">
        <f>IFERROR(VLOOKUP(Legend!$B54,ImpM1!$A$1:$I$4000,7,FALSE),"")</f>
        <v/>
      </c>
      <c r="N56" s="2" t="str">
        <f>IFERROR(VLOOKUP(Legend!$B54,ImpM1!$A$1:$I$4000,4,FALSE),"")</f>
        <v/>
      </c>
      <c r="O56" s="2" t="str">
        <f>IFERROR(VLOOKUP(Legend!$B54,ImpM1!$A$1:$I$4000,8,FALSE),"")</f>
        <v/>
      </c>
      <c r="P56" s="2" t="str">
        <f>IFERROR(VLOOKUP(Legend!$B54,ImpM1!$A$1:$I$4000,9,FALSE),"")</f>
        <v/>
      </c>
      <c r="Q56" s="2" t="str">
        <f>IFERROR(VLOOKUP(Legend!$B54,ImpM1!$A$1:$I$4000,5,FALSE),"")</f>
        <v/>
      </c>
      <c r="R56" s="2" t="str">
        <f>IFERROR(VLOOKUP(Legend!$B54,ImpM1!$A$1:$I$4000,6,FALSE),"")</f>
        <v/>
      </c>
      <c r="S56" s="28">
        <f>IFERROR(VLOOKUP(Legend!$C54,ImpM1!$A$1:$I$4000,2,FALSE),"")</f>
        <v>19</v>
      </c>
      <c r="T56" s="2">
        <f>IFERROR(VLOOKUP(Legend!$C54,ImpM1!$A$1:$I$4000,3,FALSE),"")</f>
        <v>28.826580047607422</v>
      </c>
      <c r="U56" s="2">
        <f>IFERROR(VLOOKUP(Legend!$C54,ImpM1!$A$1:$I$4000,7,FALSE),"")</f>
        <v>33.483075378071831</v>
      </c>
      <c r="V56" s="2">
        <f>IFERROR(VLOOKUP(Legend!$C54,ImpM1!$A$1:$I$4000,4,FALSE),"")</f>
        <v>47.519098875377544</v>
      </c>
      <c r="W56" s="2">
        <f>IFERROR(VLOOKUP(Legend!$C54,ImpM1!$A$1:$I$4000,8,FALSE),"")</f>
        <v>41.686079687843026</v>
      </c>
      <c r="X56" s="2">
        <f>IFERROR(VLOOKUP(Legend!$C54,ImpM1!$A$1:$I$4000,9,FALSE),"")</f>
        <v>48.834916514000767</v>
      </c>
      <c r="Y56" s="2">
        <f>IFERROR(VLOOKUP(Legend!$C54,ImpM1!$A$1:$I$4000,5,FALSE),"")</f>
        <v>145.45439147949219</v>
      </c>
      <c r="Z56" s="2">
        <f>IFERROR(VLOOKUP(Legend!$C54,ImpM1!$A$1:$I$4000,6,FALSE),"")</f>
        <v>26.309811640643318</v>
      </c>
      <c r="AA56" s="28" t="str">
        <f>IFERROR(VLOOKUP(Legend!$D54,ImpM1!$A$1:$I$4000,2,FALSE),"")</f>
        <v/>
      </c>
      <c r="AB56" s="2" t="str">
        <f>IFERROR(VLOOKUP(Legend!$D54,ImpM1!$A$1:$I$4000,3,FALSE),"")</f>
        <v/>
      </c>
      <c r="AC56" s="2" t="str">
        <f>IFERROR(VLOOKUP(Legend!$D54,ImpM1!$A$1:$I$4000,7,FALSE),"")</f>
        <v/>
      </c>
      <c r="AD56" s="2" t="str">
        <f>IFERROR(VLOOKUP(Legend!$D54,ImpM1!$A$1:$I$4000,4,FALSE),"")</f>
        <v/>
      </c>
      <c r="AE56" s="2" t="str">
        <f>IFERROR(VLOOKUP(Legend!$D54,ImpM1!$A$1:$I$4000,8,FALSE),"")</f>
        <v/>
      </c>
      <c r="AF56" s="2" t="str">
        <f>IFERROR(VLOOKUP(Legend!$D54,ImpM1!$A$1:$I$4000,9,FALSE),"")</f>
        <v/>
      </c>
      <c r="AG56" s="2" t="str">
        <f>IFERROR(VLOOKUP(Legend!$D54,ImpM1!$A$1:$I$4000,5,FALSE),"")</f>
        <v/>
      </c>
      <c r="AH56" s="2" t="str">
        <f>IFERROR(VLOOKUP(Legend!$D54,ImpM1!$A$1:$I$4000,6,FALSE),"")</f>
        <v/>
      </c>
      <c r="AI56" s="28">
        <f>IFERROR(VLOOKUP(Legend!$A54,ImpM1!$A$1:$I$4000,2,FALSE),"")</f>
        <v>25</v>
      </c>
      <c r="AJ56" s="2">
        <f>IFERROR(VLOOKUP(Legend!$A54,ImpM1!$A$1:$I$4000,3,FALSE),"")</f>
        <v>22.941491135865327</v>
      </c>
      <c r="AK56" s="2">
        <f>IFERROR(VLOOKUP(Legend!$A54,ImpM1!$A$1:$I$4000,7,FALSE),"")</f>
        <v>29.850097378638239</v>
      </c>
      <c r="AL56" s="2">
        <f>IFERROR(VLOOKUP(Legend!$A54,ImpM1!$A$1:$I$4000,4,FALSE),"")</f>
        <v>44.172858297791947</v>
      </c>
      <c r="AM56" s="2">
        <f>IFERROR(VLOOKUP(Legend!$A54,ImpM1!$A$1:$I$4000,8,FALSE),"")</f>
        <v>40.410900267190144</v>
      </c>
      <c r="AN56" s="2">
        <f>IFERROR(VLOOKUP(Legend!$A54,ImpM1!$A$1:$I$4000,9,FALSE),"")</f>
        <v>48.161871693330681</v>
      </c>
      <c r="AO56" s="2">
        <f>IFERROR(VLOOKUP(Legend!$A54,ImpM1!$A$1:$I$4000,5,FALSE),"")</f>
        <v>145.45439147949219</v>
      </c>
      <c r="AP56" s="2">
        <f>IFERROR(VLOOKUP(Legend!$A54,ImpM1!$A$1:$I$4000,6,FALSE),"")</f>
        <v>25.093958369945984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IFERROR(VLOOKUP(Legend!$B55,ImpM1!$A$1:$I$4000,2,FALSE),"")</f>
        <v/>
      </c>
      <c r="L57" s="2" t="str">
        <f>IFERROR(VLOOKUP(Legend!$B55,ImpM1!$A$1:$I$4000,3,FALSE),"")</f>
        <v/>
      </c>
      <c r="M57" s="2" t="str">
        <f>IFERROR(VLOOKUP(Legend!$B55,ImpM1!$A$1:$I$4000,7,FALSE),"")</f>
        <v/>
      </c>
      <c r="N57" s="2" t="str">
        <f>IFERROR(VLOOKUP(Legend!$B55,ImpM1!$A$1:$I$4000,4,FALSE),"")</f>
        <v/>
      </c>
      <c r="O57" s="2" t="str">
        <f>IFERROR(VLOOKUP(Legend!$B55,ImpM1!$A$1:$I$4000,8,FALSE),"")</f>
        <v/>
      </c>
      <c r="P57" s="2" t="str">
        <f>IFERROR(VLOOKUP(Legend!$B55,ImpM1!$A$1:$I$4000,9,FALSE),"")</f>
        <v/>
      </c>
      <c r="Q57" s="2" t="str">
        <f>IFERROR(VLOOKUP(Legend!$B55,ImpM1!$A$1:$I$4000,5,FALSE),"")</f>
        <v/>
      </c>
      <c r="R57" s="2" t="str">
        <f>IFERROR(VLOOKUP(Legend!$B55,ImpM1!$A$1:$I$4000,6,FALSE),"")</f>
        <v/>
      </c>
      <c r="S57" s="28" t="str">
        <f>IFERROR(VLOOKUP(Legend!$C55,ImpM1!$A$1:$I$4000,2,FALSE),"")</f>
        <v/>
      </c>
      <c r="T57" s="2" t="str">
        <f>IFERROR(VLOOKUP(Legend!$C55,ImpM1!$A$1:$I$4000,3,FALSE),"")</f>
        <v/>
      </c>
      <c r="U57" s="2" t="str">
        <f>IFERROR(VLOOKUP(Legend!$C55,ImpM1!$A$1:$I$4000,7,FALSE),"")</f>
        <v/>
      </c>
      <c r="V57" s="2" t="str">
        <f>IFERROR(VLOOKUP(Legend!$C55,ImpM1!$A$1:$I$4000,4,FALSE),"")</f>
        <v/>
      </c>
      <c r="W57" s="2" t="str">
        <f>IFERROR(VLOOKUP(Legend!$C55,ImpM1!$A$1:$I$4000,8,FALSE),"")</f>
        <v/>
      </c>
      <c r="X57" s="2" t="str">
        <f>IFERROR(VLOOKUP(Legend!$C55,ImpM1!$A$1:$I$4000,9,FALSE),"")</f>
        <v/>
      </c>
      <c r="Y57" s="2" t="str">
        <f>IFERROR(VLOOKUP(Legend!$C55,ImpM1!$A$1:$I$4000,5,FALSE),"")</f>
        <v/>
      </c>
      <c r="Z57" s="2" t="str">
        <f>IFERROR(VLOOKUP(Legend!$C55,ImpM1!$A$1:$I$4000,6,FALSE),"")</f>
        <v/>
      </c>
      <c r="AA57" s="28" t="str">
        <f>IFERROR(VLOOKUP(Legend!$D55,ImpM1!$A$1:$I$4000,2,FALSE),"")</f>
        <v/>
      </c>
      <c r="AB57" s="2" t="str">
        <f>IFERROR(VLOOKUP(Legend!$D55,ImpM1!$A$1:$I$4000,3,FALSE),"")</f>
        <v/>
      </c>
      <c r="AC57" s="2" t="str">
        <f>IFERROR(VLOOKUP(Legend!$D55,ImpM1!$A$1:$I$4000,7,FALSE),"")</f>
        <v/>
      </c>
      <c r="AD57" s="2" t="str">
        <f>IFERROR(VLOOKUP(Legend!$D55,ImpM1!$A$1:$I$4000,4,FALSE),"")</f>
        <v/>
      </c>
      <c r="AE57" s="2" t="str">
        <f>IFERROR(VLOOKUP(Legend!$D55,ImpM1!$A$1:$I$4000,8,FALSE),"")</f>
        <v/>
      </c>
      <c r="AF57" s="2" t="str">
        <f>IFERROR(VLOOKUP(Legend!$D55,ImpM1!$A$1:$I$4000,9,FALSE),"")</f>
        <v/>
      </c>
      <c r="AG57" s="2" t="str">
        <f>IFERROR(VLOOKUP(Legend!$D55,ImpM1!$A$1:$I$4000,5,FALSE),"")</f>
        <v/>
      </c>
      <c r="AH57" s="2" t="str">
        <f>IFERROR(VLOOKUP(Legend!$D55,ImpM1!$A$1:$I$4000,6,FALSE),"")</f>
        <v/>
      </c>
      <c r="AI57" s="28">
        <f>IFERROR(VLOOKUP(Legend!$A55,ImpM1!$A$1:$I$4000,2,FALSE),"")</f>
        <v>10</v>
      </c>
      <c r="AJ57" s="2">
        <f>IFERROR(VLOOKUP(Legend!$A55,ImpM1!$A$1:$I$4000,3,FALSE),"")</f>
        <v>17.558452698875129</v>
      </c>
      <c r="AK57" s="2">
        <f>IFERROR(VLOOKUP(Legend!$A55,ImpM1!$A$1:$I$4000,7,FALSE),"")</f>
        <v>21.341635390043187</v>
      </c>
      <c r="AL57" s="2">
        <f>IFERROR(VLOOKUP(Legend!$A55,ImpM1!$A$1:$I$4000,4,FALSE),"")</f>
        <v>59.729472958976565</v>
      </c>
      <c r="AM57" s="2">
        <f>IFERROR(VLOOKUP(Legend!$A55,ImpM1!$A$1:$I$4000,8,FALSE),"")</f>
        <v>25.892517652317171</v>
      </c>
      <c r="AN57" s="2">
        <f>IFERROR(VLOOKUP(Legend!$A55,ImpM1!$A$1:$I$4000,9,FALSE),"")</f>
        <v>82.043779373168945</v>
      </c>
      <c r="AO57" s="2">
        <f>IFERROR(VLOOKUP(Legend!$A55,ImpM1!$A$1:$I$4000,5,FALSE),"")</f>
        <v>237.71626281738281</v>
      </c>
      <c r="AP57" s="2">
        <f>IFERROR(VLOOKUP(Legend!$A55,ImpM1!$A$1:$I$4000,6,FALSE),"")</f>
        <v>67.632094433692927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IFERROR(VLOOKUP(Legend!$B56,ImpM1!$A$1:$I$4000,2,FALSE),"")</f>
        <v/>
      </c>
      <c r="L58" s="2" t="str">
        <f>IFERROR(VLOOKUP(Legend!$B56,ImpM1!$A$1:$I$4000,3,FALSE),"")</f>
        <v/>
      </c>
      <c r="M58" s="2" t="str">
        <f>IFERROR(VLOOKUP(Legend!$B56,ImpM1!$A$1:$I$4000,7,FALSE),"")</f>
        <v/>
      </c>
      <c r="N58" s="2" t="str">
        <f>IFERROR(VLOOKUP(Legend!$B56,ImpM1!$A$1:$I$4000,4,FALSE),"")</f>
        <v/>
      </c>
      <c r="O58" s="2" t="str">
        <f>IFERROR(VLOOKUP(Legend!$B56,ImpM1!$A$1:$I$4000,8,FALSE),"")</f>
        <v/>
      </c>
      <c r="P58" s="2" t="str">
        <f>IFERROR(VLOOKUP(Legend!$B56,ImpM1!$A$1:$I$4000,9,FALSE),"")</f>
        <v/>
      </c>
      <c r="Q58" s="2" t="str">
        <f>IFERROR(VLOOKUP(Legend!$B56,ImpM1!$A$1:$I$4000,5,FALSE),"")</f>
        <v/>
      </c>
      <c r="R58" s="2" t="str">
        <f>IFERROR(VLOOKUP(Legend!$B56,ImpM1!$A$1:$I$4000,6,FALSE),"")</f>
        <v/>
      </c>
      <c r="S58" s="28" t="str">
        <f>IFERROR(VLOOKUP(Legend!$C56,ImpM1!$A$1:$I$4000,2,FALSE),"")</f>
        <v/>
      </c>
      <c r="T58" s="2" t="str">
        <f>IFERROR(VLOOKUP(Legend!$C56,ImpM1!$A$1:$I$4000,3,FALSE),"")</f>
        <v/>
      </c>
      <c r="U58" s="2" t="str">
        <f>IFERROR(VLOOKUP(Legend!$C56,ImpM1!$A$1:$I$4000,7,FALSE),"")</f>
        <v/>
      </c>
      <c r="V58" s="2" t="str">
        <f>IFERROR(VLOOKUP(Legend!$C56,ImpM1!$A$1:$I$4000,4,FALSE),"")</f>
        <v/>
      </c>
      <c r="W58" s="2" t="str">
        <f>IFERROR(VLOOKUP(Legend!$C56,ImpM1!$A$1:$I$4000,8,FALSE),"")</f>
        <v/>
      </c>
      <c r="X58" s="2" t="str">
        <f>IFERROR(VLOOKUP(Legend!$C56,ImpM1!$A$1:$I$4000,9,FALSE),"")</f>
        <v/>
      </c>
      <c r="Y58" s="2" t="str">
        <f>IFERROR(VLOOKUP(Legend!$C56,ImpM1!$A$1:$I$4000,5,FALSE),"")</f>
        <v/>
      </c>
      <c r="Z58" s="2" t="str">
        <f>IFERROR(VLOOKUP(Legend!$C56,ImpM1!$A$1:$I$4000,6,FALSE),"")</f>
        <v/>
      </c>
      <c r="AA58" s="28" t="str">
        <f>IFERROR(VLOOKUP(Legend!$D56,ImpM1!$A$1:$I$4000,2,FALSE),"")</f>
        <v/>
      </c>
      <c r="AB58" s="2" t="str">
        <f>IFERROR(VLOOKUP(Legend!$D56,ImpM1!$A$1:$I$4000,3,FALSE),"")</f>
        <v/>
      </c>
      <c r="AC58" s="2" t="str">
        <f>IFERROR(VLOOKUP(Legend!$D56,ImpM1!$A$1:$I$4000,7,FALSE),"")</f>
        <v/>
      </c>
      <c r="AD58" s="2" t="str">
        <f>IFERROR(VLOOKUP(Legend!$D56,ImpM1!$A$1:$I$4000,4,FALSE),"")</f>
        <v/>
      </c>
      <c r="AE58" s="2" t="str">
        <f>IFERROR(VLOOKUP(Legend!$D56,ImpM1!$A$1:$I$4000,8,FALSE),"")</f>
        <v/>
      </c>
      <c r="AF58" s="2" t="str">
        <f>IFERROR(VLOOKUP(Legend!$D56,ImpM1!$A$1:$I$4000,9,FALSE),"")</f>
        <v/>
      </c>
      <c r="AG58" s="2" t="str">
        <f>IFERROR(VLOOKUP(Legend!$D56,ImpM1!$A$1:$I$4000,5,FALSE),"")</f>
        <v/>
      </c>
      <c r="AH58" s="2" t="str">
        <f>IFERROR(VLOOKUP(Legend!$D56,ImpM1!$A$1:$I$4000,6,FALSE),"")</f>
        <v/>
      </c>
      <c r="AI58" s="28">
        <f>IFERROR(VLOOKUP(Legend!$A56,ImpM1!$A$1:$I$4000,2,FALSE),"")</f>
        <v>10</v>
      </c>
      <c r="AJ58" s="2">
        <f>IFERROR(VLOOKUP(Legend!$A56,ImpM1!$A$1:$I$4000,3,FALSE),"")</f>
        <v>33.999072493295145</v>
      </c>
      <c r="AK58" s="2">
        <f>IFERROR(VLOOKUP(Legend!$A56,ImpM1!$A$1:$I$4000,7,FALSE),"")</f>
        <v>49.619500160217285</v>
      </c>
      <c r="AL58" s="2">
        <f>IFERROR(VLOOKUP(Legend!$A56,ImpM1!$A$1:$I$4000,4,FALSE),"")</f>
        <v>67.937011077876051</v>
      </c>
      <c r="AM58" s="2">
        <f>IFERROR(VLOOKUP(Legend!$A56,ImpM1!$A$1:$I$4000,8,FALSE),"")</f>
        <v>70.2676122792992</v>
      </c>
      <c r="AN58" s="2">
        <f>IFERROR(VLOOKUP(Legend!$A56,ImpM1!$A$1:$I$4000,9,FALSE),"")</f>
        <v>87.132638538733644</v>
      </c>
      <c r="AO58" s="2">
        <f>IFERROR(VLOOKUP(Legend!$A56,ImpM1!$A$1:$I$4000,5,FALSE),"")</f>
        <v>98.084938049316406</v>
      </c>
      <c r="AP58" s="2">
        <f>IFERROR(VLOOKUP(Legend!$A56,ImpM1!$A$1:$I$4000,6,FALSE),"")</f>
        <v>22.983352253545913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IFERROR(VLOOKUP(Legend!$B57,ImpM1!$A$1:$I$4000,2,FALSE),"")</f>
        <v/>
      </c>
      <c r="L59" s="2" t="str">
        <f>IFERROR(VLOOKUP(Legend!$B57,ImpM1!$A$1:$I$4000,3,FALSE),"")</f>
        <v/>
      </c>
      <c r="M59" s="2" t="str">
        <f>IFERROR(VLOOKUP(Legend!$B57,ImpM1!$A$1:$I$4000,7,FALSE),"")</f>
        <v/>
      </c>
      <c r="N59" s="2" t="str">
        <f>IFERROR(VLOOKUP(Legend!$B57,ImpM1!$A$1:$I$4000,4,FALSE),"")</f>
        <v/>
      </c>
      <c r="O59" s="2" t="str">
        <f>IFERROR(VLOOKUP(Legend!$B57,ImpM1!$A$1:$I$4000,8,FALSE),"")</f>
        <v/>
      </c>
      <c r="P59" s="2" t="str">
        <f>IFERROR(VLOOKUP(Legend!$B57,ImpM1!$A$1:$I$4000,9,FALSE),"")</f>
        <v/>
      </c>
      <c r="Q59" s="2" t="str">
        <f>IFERROR(VLOOKUP(Legend!$B57,ImpM1!$A$1:$I$4000,5,FALSE),"")</f>
        <v/>
      </c>
      <c r="R59" s="2" t="str">
        <f>IFERROR(VLOOKUP(Legend!$B57,ImpM1!$A$1:$I$4000,6,FALSE),"")</f>
        <v/>
      </c>
      <c r="S59" s="28" t="str">
        <f>IFERROR(VLOOKUP(Legend!$C57,ImpM1!$A$1:$I$4000,2,FALSE),"")</f>
        <v/>
      </c>
      <c r="T59" s="2" t="str">
        <f>IFERROR(VLOOKUP(Legend!$C57,ImpM1!$A$1:$I$4000,3,FALSE),"")</f>
        <v/>
      </c>
      <c r="U59" s="2" t="str">
        <f>IFERROR(VLOOKUP(Legend!$C57,ImpM1!$A$1:$I$4000,7,FALSE),"")</f>
        <v/>
      </c>
      <c r="V59" s="2" t="str">
        <f>IFERROR(VLOOKUP(Legend!$C57,ImpM1!$A$1:$I$4000,4,FALSE),"")</f>
        <v/>
      </c>
      <c r="W59" s="2" t="str">
        <f>IFERROR(VLOOKUP(Legend!$C57,ImpM1!$A$1:$I$4000,8,FALSE),"")</f>
        <v/>
      </c>
      <c r="X59" s="2" t="str">
        <f>IFERROR(VLOOKUP(Legend!$C57,ImpM1!$A$1:$I$4000,9,FALSE),"")</f>
        <v/>
      </c>
      <c r="Y59" s="2" t="str">
        <f>IFERROR(VLOOKUP(Legend!$C57,ImpM1!$A$1:$I$4000,5,FALSE),"")</f>
        <v/>
      </c>
      <c r="Z59" s="2" t="str">
        <f>IFERROR(VLOOKUP(Legend!$C57,ImpM1!$A$1:$I$4000,6,FALSE),"")</f>
        <v/>
      </c>
      <c r="AA59" s="28" t="str">
        <f>IFERROR(VLOOKUP(Legend!$D57,ImpM1!$A$1:$I$4000,2,FALSE),"")</f>
        <v/>
      </c>
      <c r="AB59" s="2" t="str">
        <f>IFERROR(VLOOKUP(Legend!$D57,ImpM1!$A$1:$I$4000,3,FALSE),"")</f>
        <v/>
      </c>
      <c r="AC59" s="2" t="str">
        <f>IFERROR(VLOOKUP(Legend!$D57,ImpM1!$A$1:$I$4000,7,FALSE),"")</f>
        <v/>
      </c>
      <c r="AD59" s="2" t="str">
        <f>IFERROR(VLOOKUP(Legend!$D57,ImpM1!$A$1:$I$4000,4,FALSE),"")</f>
        <v/>
      </c>
      <c r="AE59" s="2" t="str">
        <f>IFERROR(VLOOKUP(Legend!$D57,ImpM1!$A$1:$I$4000,8,FALSE),"")</f>
        <v/>
      </c>
      <c r="AF59" s="2" t="str">
        <f>IFERROR(VLOOKUP(Legend!$D57,ImpM1!$A$1:$I$4000,9,FALSE),"")</f>
        <v/>
      </c>
      <c r="AG59" s="2" t="str">
        <f>IFERROR(VLOOKUP(Legend!$D57,ImpM1!$A$1:$I$4000,5,FALSE),"")</f>
        <v/>
      </c>
      <c r="AH59" s="2" t="str">
        <f>IFERROR(VLOOKUP(Legend!$D57,ImpM1!$A$1:$I$4000,6,FALSE),"")</f>
        <v/>
      </c>
      <c r="AI59" s="28" t="str">
        <f>IFERROR(VLOOKUP(Legend!$A57,ImpM1!$A$1:$I$4000,2,FALSE),"")</f>
        <v/>
      </c>
      <c r="AJ59" s="2" t="str">
        <f>IFERROR(VLOOKUP(Legend!$A57,ImpM1!$A$1:$I$4000,3,FALSE),"")</f>
        <v/>
      </c>
      <c r="AK59" s="2" t="str">
        <f>IFERROR(VLOOKUP(Legend!$A57,ImpM1!$A$1:$I$4000,7,FALSE),"")</f>
        <v/>
      </c>
      <c r="AL59" s="2" t="str">
        <f>IFERROR(VLOOKUP(Legend!$A57,ImpM1!$A$1:$I$4000,4,FALSE),"")</f>
        <v/>
      </c>
      <c r="AM59" s="2" t="str">
        <f>IFERROR(VLOOKUP(Legend!$A57,ImpM1!$A$1:$I$4000,8,FALSE),"")</f>
        <v/>
      </c>
      <c r="AN59" s="2" t="str">
        <f>IFERROR(VLOOKUP(Legend!$A57,ImpM1!$A$1:$I$4000,9,FALSE),"")</f>
        <v/>
      </c>
      <c r="AO59" s="2" t="str">
        <f>IFERROR(VLOOKUP(Legend!$A57,ImpM1!$A$1:$I$4000,5,FALSE),"")</f>
        <v/>
      </c>
      <c r="AP59" s="2" t="str">
        <f>IFERROR(VLOOKUP(Legend!$A57,ImpM1!$A$1:$I$4000,6,FALSE),"")</f>
        <v/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IFERROR(VLOOKUP(Legend!$B58,ImpM1!$A$1:$I$4000,2,FALSE),"")</f>
        <v/>
      </c>
      <c r="L60" s="2" t="str">
        <f>IFERROR(VLOOKUP(Legend!$B58,ImpM1!$A$1:$I$4000,3,FALSE),"")</f>
        <v/>
      </c>
      <c r="M60" s="2" t="str">
        <f>IFERROR(VLOOKUP(Legend!$B58,ImpM1!$A$1:$I$4000,7,FALSE),"")</f>
        <v/>
      </c>
      <c r="N60" s="2" t="str">
        <f>IFERROR(VLOOKUP(Legend!$B58,ImpM1!$A$1:$I$4000,4,FALSE),"")</f>
        <v/>
      </c>
      <c r="O60" s="2" t="str">
        <f>IFERROR(VLOOKUP(Legend!$B58,ImpM1!$A$1:$I$4000,8,FALSE),"")</f>
        <v/>
      </c>
      <c r="P60" s="2" t="str">
        <f>IFERROR(VLOOKUP(Legend!$B58,ImpM1!$A$1:$I$4000,9,FALSE),"")</f>
        <v/>
      </c>
      <c r="Q60" s="2" t="str">
        <f>IFERROR(VLOOKUP(Legend!$B58,ImpM1!$A$1:$I$4000,5,FALSE),"")</f>
        <v/>
      </c>
      <c r="R60" s="2" t="str">
        <f>IFERROR(VLOOKUP(Legend!$B58,ImpM1!$A$1:$I$4000,6,FALSE),"")</f>
        <v/>
      </c>
      <c r="S60" s="28" t="str">
        <f>IFERROR(VLOOKUP(Legend!$C58,ImpM1!$A$1:$I$4000,2,FALSE),"")</f>
        <v/>
      </c>
      <c r="T60" s="2" t="str">
        <f>IFERROR(VLOOKUP(Legend!$C58,ImpM1!$A$1:$I$4000,3,FALSE),"")</f>
        <v/>
      </c>
      <c r="U60" s="2" t="str">
        <f>IFERROR(VLOOKUP(Legend!$C58,ImpM1!$A$1:$I$4000,7,FALSE),"")</f>
        <v/>
      </c>
      <c r="V60" s="2" t="str">
        <f>IFERROR(VLOOKUP(Legend!$C58,ImpM1!$A$1:$I$4000,4,FALSE),"")</f>
        <v/>
      </c>
      <c r="W60" s="2" t="str">
        <f>IFERROR(VLOOKUP(Legend!$C58,ImpM1!$A$1:$I$4000,8,FALSE),"")</f>
        <v/>
      </c>
      <c r="X60" s="2" t="str">
        <f>IFERROR(VLOOKUP(Legend!$C58,ImpM1!$A$1:$I$4000,9,FALSE),"")</f>
        <v/>
      </c>
      <c r="Y60" s="2" t="str">
        <f>IFERROR(VLOOKUP(Legend!$C58,ImpM1!$A$1:$I$4000,5,FALSE),"")</f>
        <v/>
      </c>
      <c r="Z60" s="2" t="str">
        <f>IFERROR(VLOOKUP(Legend!$C58,ImpM1!$A$1:$I$4000,6,FALSE),"")</f>
        <v/>
      </c>
      <c r="AA60" s="28" t="str">
        <f>IFERROR(VLOOKUP(Legend!$D58,ImpM1!$A$1:$I$4000,2,FALSE),"")</f>
        <v/>
      </c>
      <c r="AB60" s="2" t="str">
        <f>IFERROR(VLOOKUP(Legend!$D58,ImpM1!$A$1:$I$4000,3,FALSE),"")</f>
        <v/>
      </c>
      <c r="AC60" s="2" t="str">
        <f>IFERROR(VLOOKUP(Legend!$D58,ImpM1!$A$1:$I$4000,7,FALSE),"")</f>
        <v/>
      </c>
      <c r="AD60" s="2" t="str">
        <f>IFERROR(VLOOKUP(Legend!$D58,ImpM1!$A$1:$I$4000,4,FALSE),"")</f>
        <v/>
      </c>
      <c r="AE60" s="2" t="str">
        <f>IFERROR(VLOOKUP(Legend!$D58,ImpM1!$A$1:$I$4000,8,FALSE),"")</f>
        <v/>
      </c>
      <c r="AF60" s="2" t="str">
        <f>IFERROR(VLOOKUP(Legend!$D58,ImpM1!$A$1:$I$4000,9,FALSE),"")</f>
        <v/>
      </c>
      <c r="AG60" s="2" t="str">
        <f>IFERROR(VLOOKUP(Legend!$D58,ImpM1!$A$1:$I$4000,5,FALSE),"")</f>
        <v/>
      </c>
      <c r="AH60" s="2" t="str">
        <f>IFERROR(VLOOKUP(Legend!$D58,ImpM1!$A$1:$I$4000,6,FALSE),"")</f>
        <v/>
      </c>
      <c r="AI60" s="28">
        <f>IFERROR(VLOOKUP(Legend!$A58,ImpM1!$A$1:$I$4000,2,FALSE),"")</f>
        <v>8</v>
      </c>
      <c r="AJ60" s="2">
        <f>IFERROR(VLOOKUP(Legend!$A58,ImpM1!$A$1:$I$4000,3,FALSE),"")</f>
        <v>17.527111821086262</v>
      </c>
      <c r="AK60" s="2">
        <f>IFERROR(VLOOKUP(Legend!$A58,ImpM1!$A$1:$I$4000,7,FALSE),"")</f>
        <v>22.351848266075841</v>
      </c>
      <c r="AL60" s="2">
        <f>IFERROR(VLOOKUP(Legend!$A58,ImpM1!$A$1:$I$4000,4,FALSE),"")</f>
        <v>28.571307612395653</v>
      </c>
      <c r="AM60" s="2">
        <f>IFERROR(VLOOKUP(Legend!$A58,ImpM1!$A$1:$I$4000,8,FALSE),"")</f>
        <v>27.82213192746709</v>
      </c>
      <c r="AN60" s="2">
        <f>IFERROR(VLOOKUP(Legend!$A58,ImpM1!$A$1:$I$4000,9,FALSE),"")</f>
        <v>29.967448473078115</v>
      </c>
      <c r="AO60" s="2">
        <f>IFERROR(VLOOKUP(Legend!$A58,ImpM1!$A$1:$I$4000,5,FALSE),"")</f>
        <v>50.165112657485267</v>
      </c>
      <c r="AP60" s="2">
        <f>IFERROR(VLOOKUP(Legend!$A58,ImpM1!$A$1:$I$4000,6,FALSE),"")</f>
        <v>9.7344000153195278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IFERROR(VLOOKUP(Legend!$B59,ImpM1!$A$1:$I$4000,2,FALSE),"")</f>
        <v>8</v>
      </c>
      <c r="L61" s="2">
        <f>IFERROR(VLOOKUP(Legend!$B59,ImpM1!$A$1:$I$4000,3,FALSE),"")</f>
        <v>7.7054786682128906</v>
      </c>
      <c r="M61" s="2">
        <f>IFERROR(VLOOKUP(Legend!$B59,ImpM1!$A$1:$I$4000,7,FALSE),"")</f>
        <v>9.3065598011016846</v>
      </c>
      <c r="N61" s="2">
        <f>IFERROR(VLOOKUP(Legend!$B59,ImpM1!$A$1:$I$4000,4,FALSE),"")</f>
        <v>14.187553763389587</v>
      </c>
      <c r="O61" s="2">
        <f>IFERROR(VLOOKUP(Legend!$B59,ImpM1!$A$1:$I$4000,8,FALSE),"")</f>
        <v>13.932317733764648</v>
      </c>
      <c r="P61" s="2">
        <f>IFERROR(VLOOKUP(Legend!$B59,ImpM1!$A$1:$I$4000,9,FALSE),"")</f>
        <v>19.389264106750488</v>
      </c>
      <c r="Q61" s="2">
        <f>IFERROR(VLOOKUP(Legend!$B59,ImpM1!$A$1:$I$4000,5,FALSE),"")</f>
        <v>19.890037536621094</v>
      </c>
      <c r="R61" s="2">
        <f>IFERROR(VLOOKUP(Legend!$B59,ImpM1!$A$1:$I$4000,6,FALSE),"")</f>
        <v>4.8361481471137777</v>
      </c>
      <c r="S61" s="28">
        <f>IFERROR(VLOOKUP(Legend!$C59,ImpM1!$A$1:$I$4000,2,FALSE),"")</f>
        <v>12</v>
      </c>
      <c r="T61" s="2">
        <f>IFERROR(VLOOKUP(Legend!$C59,ImpM1!$A$1:$I$4000,3,FALSE),"")</f>
        <v>11.385214688407951</v>
      </c>
      <c r="U61" s="2">
        <f>IFERROR(VLOOKUP(Legend!$C59,ImpM1!$A$1:$I$4000,7,FALSE),"")</f>
        <v>24.972555238844681</v>
      </c>
      <c r="V61" s="2">
        <f>IFERROR(VLOOKUP(Legend!$C59,ImpM1!$A$1:$I$4000,4,FALSE),"")</f>
        <v>32.45556594443697</v>
      </c>
      <c r="W61" s="2">
        <f>IFERROR(VLOOKUP(Legend!$C59,ImpM1!$A$1:$I$4000,8,FALSE),"")</f>
        <v>30.931618739797027</v>
      </c>
      <c r="X61" s="2">
        <f>IFERROR(VLOOKUP(Legend!$C59,ImpM1!$A$1:$I$4000,9,FALSE),"")</f>
        <v>40.640588383293434</v>
      </c>
      <c r="Y61" s="2">
        <f>IFERROR(VLOOKUP(Legend!$C59,ImpM1!$A$1:$I$4000,5,FALSE),"")</f>
        <v>64.897354125976562</v>
      </c>
      <c r="Z61" s="2">
        <f>IFERROR(VLOOKUP(Legend!$C59,ImpM1!$A$1:$I$4000,6,FALSE),"")</f>
        <v>14.254264406352913</v>
      </c>
      <c r="AA61" s="28" t="str">
        <f>IFERROR(VLOOKUP(Legend!$D59,ImpM1!$A$1:$I$4000,2,FALSE),"")</f>
        <v/>
      </c>
      <c r="AB61" s="2" t="str">
        <f>IFERROR(VLOOKUP(Legend!$D59,ImpM1!$A$1:$I$4000,3,FALSE),"")</f>
        <v/>
      </c>
      <c r="AC61" s="2" t="str">
        <f>IFERROR(VLOOKUP(Legend!$D59,ImpM1!$A$1:$I$4000,7,FALSE),"")</f>
        <v/>
      </c>
      <c r="AD61" s="2" t="str">
        <f>IFERROR(VLOOKUP(Legend!$D59,ImpM1!$A$1:$I$4000,4,FALSE),"")</f>
        <v/>
      </c>
      <c r="AE61" s="2" t="str">
        <f>IFERROR(VLOOKUP(Legend!$D59,ImpM1!$A$1:$I$4000,8,FALSE),"")</f>
        <v/>
      </c>
      <c r="AF61" s="2" t="str">
        <f>IFERROR(VLOOKUP(Legend!$D59,ImpM1!$A$1:$I$4000,9,FALSE),"")</f>
        <v/>
      </c>
      <c r="AG61" s="2" t="str">
        <f>IFERROR(VLOOKUP(Legend!$D59,ImpM1!$A$1:$I$4000,5,FALSE),"")</f>
        <v/>
      </c>
      <c r="AH61" s="2" t="str">
        <f>IFERROR(VLOOKUP(Legend!$D59,ImpM1!$A$1:$I$4000,6,FALSE),"")</f>
        <v/>
      </c>
      <c r="AI61" s="28">
        <f>IFERROR(VLOOKUP(Legend!$A59,ImpM1!$A$1:$I$4000,2,FALSE),"")</f>
        <v>24</v>
      </c>
      <c r="AJ61" s="2">
        <f>IFERROR(VLOOKUP(Legend!$A59,ImpM1!$A$1:$I$4000,3,FALSE),"")</f>
        <v>7.7054786682128906</v>
      </c>
      <c r="AK61" s="2">
        <f>IFERROR(VLOOKUP(Legend!$A59,ImpM1!$A$1:$I$4000,7,FALSE),"")</f>
        <v>13.768340121663252</v>
      </c>
      <c r="AL61" s="2">
        <f>IFERROR(VLOOKUP(Legend!$A59,ImpM1!$A$1:$I$4000,4,FALSE),"")</f>
        <v>29.447020424694319</v>
      </c>
      <c r="AM61" s="2">
        <f>IFERROR(VLOOKUP(Legend!$A59,ImpM1!$A$1:$I$4000,8,FALSE),"")</f>
        <v>27.24765708356064</v>
      </c>
      <c r="AN61" s="2">
        <f>IFERROR(VLOOKUP(Legend!$A59,ImpM1!$A$1:$I$4000,9,FALSE),"")</f>
        <v>40.640588383293434</v>
      </c>
      <c r="AO61" s="2">
        <f>IFERROR(VLOOKUP(Legend!$A59,ImpM1!$A$1:$I$4000,5,FALSE),"")</f>
        <v>69.369171142578125</v>
      </c>
      <c r="AP61" s="2">
        <f>IFERROR(VLOOKUP(Legend!$A59,ImpM1!$A$1:$I$4000,6,FALSE),"")</f>
        <v>17.229274754896267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IFERROR(VLOOKUP(Legend!$B60,ImpM1!$A$1:$I$4000,2,FALSE),"")</f>
        <v/>
      </c>
      <c r="L62" s="2" t="str">
        <f>IFERROR(VLOOKUP(Legend!$B60,ImpM1!$A$1:$I$4000,3,FALSE),"")</f>
        <v/>
      </c>
      <c r="M62" s="2" t="str">
        <f>IFERROR(VLOOKUP(Legend!$B60,ImpM1!$A$1:$I$4000,7,FALSE),"")</f>
        <v/>
      </c>
      <c r="N62" s="2" t="str">
        <f>IFERROR(VLOOKUP(Legend!$B60,ImpM1!$A$1:$I$4000,4,FALSE),"")</f>
        <v/>
      </c>
      <c r="O62" s="2" t="str">
        <f>IFERROR(VLOOKUP(Legend!$B60,ImpM1!$A$1:$I$4000,8,FALSE),"")</f>
        <v/>
      </c>
      <c r="P62" s="2" t="str">
        <f>IFERROR(VLOOKUP(Legend!$B60,ImpM1!$A$1:$I$4000,9,FALSE),"")</f>
        <v/>
      </c>
      <c r="Q62" s="2" t="str">
        <f>IFERROR(VLOOKUP(Legend!$B60,ImpM1!$A$1:$I$4000,5,FALSE),"")</f>
        <v/>
      </c>
      <c r="R62" s="2" t="str">
        <f>IFERROR(VLOOKUP(Legend!$B60,ImpM1!$A$1:$I$4000,6,FALSE),"")</f>
        <v/>
      </c>
      <c r="S62" s="28">
        <f>IFERROR(VLOOKUP(Legend!$C60,ImpM1!$A$1:$I$4000,2,FALSE),"")</f>
        <v>62</v>
      </c>
      <c r="T62" s="2">
        <f>IFERROR(VLOOKUP(Legend!$C60,ImpM1!$A$1:$I$4000,3,FALSE),"")</f>
        <v>7.1508843930435537</v>
      </c>
      <c r="U62" s="2">
        <f>IFERROR(VLOOKUP(Legend!$C60,ImpM1!$A$1:$I$4000,7,FALSE),"")</f>
        <v>9.4186283044689745</v>
      </c>
      <c r="V62" s="2">
        <f>IFERROR(VLOOKUP(Legend!$C60,ImpM1!$A$1:$I$4000,4,FALSE),"")</f>
        <v>21.065503737192429</v>
      </c>
      <c r="W62" s="2">
        <f>IFERROR(VLOOKUP(Legend!$C60,ImpM1!$A$1:$I$4000,8,FALSE),"")</f>
        <v>11.270336341470399</v>
      </c>
      <c r="X62" s="2">
        <f>IFERROR(VLOOKUP(Legend!$C60,ImpM1!$A$1:$I$4000,9,FALSE),"")</f>
        <v>15.489628491520291</v>
      </c>
      <c r="Y62" s="2">
        <f>IFERROR(VLOOKUP(Legend!$C60,ImpM1!$A$1:$I$4000,5,FALSE),"")</f>
        <v>123.01553344726562</v>
      </c>
      <c r="Z62" s="2">
        <f>IFERROR(VLOOKUP(Legend!$C60,ImpM1!$A$1:$I$4000,6,FALSE),"")</f>
        <v>28.823623675630405</v>
      </c>
      <c r="AA62" s="28" t="str">
        <f>IFERROR(VLOOKUP(Legend!$D60,ImpM1!$A$1:$I$4000,2,FALSE),"")</f>
        <v/>
      </c>
      <c r="AB62" s="2" t="str">
        <f>IFERROR(VLOOKUP(Legend!$D60,ImpM1!$A$1:$I$4000,3,FALSE),"")</f>
        <v/>
      </c>
      <c r="AC62" s="2" t="str">
        <f>IFERROR(VLOOKUP(Legend!$D60,ImpM1!$A$1:$I$4000,7,FALSE),"")</f>
        <v/>
      </c>
      <c r="AD62" s="2" t="str">
        <f>IFERROR(VLOOKUP(Legend!$D60,ImpM1!$A$1:$I$4000,4,FALSE),"")</f>
        <v/>
      </c>
      <c r="AE62" s="2" t="str">
        <f>IFERROR(VLOOKUP(Legend!$D60,ImpM1!$A$1:$I$4000,8,FALSE),"")</f>
        <v/>
      </c>
      <c r="AF62" s="2" t="str">
        <f>IFERROR(VLOOKUP(Legend!$D60,ImpM1!$A$1:$I$4000,9,FALSE),"")</f>
        <v/>
      </c>
      <c r="AG62" s="2" t="str">
        <f>IFERROR(VLOOKUP(Legend!$D60,ImpM1!$A$1:$I$4000,5,FALSE),"")</f>
        <v/>
      </c>
      <c r="AH62" s="2" t="str">
        <f>IFERROR(VLOOKUP(Legend!$D60,ImpM1!$A$1:$I$4000,6,FALSE),"")</f>
        <v/>
      </c>
      <c r="AI62" s="28">
        <f>IFERROR(VLOOKUP(Legend!$A60,ImpM1!$A$1:$I$4000,2,FALSE),"")</f>
        <v>75</v>
      </c>
      <c r="AJ62" s="2">
        <f>IFERROR(VLOOKUP(Legend!$A60,ImpM1!$A$1:$I$4000,3,FALSE),"")</f>
        <v>6.5652234284088244</v>
      </c>
      <c r="AK62" s="2">
        <f>IFERROR(VLOOKUP(Legend!$A60,ImpM1!$A$1:$I$4000,7,FALSE),"")</f>
        <v>9.4912609149294429</v>
      </c>
      <c r="AL62" s="2">
        <f>IFERROR(VLOOKUP(Legend!$A60,ImpM1!$A$1:$I$4000,4,FALSE),"")</f>
        <v>27.185220775509361</v>
      </c>
      <c r="AM62" s="2">
        <f>IFERROR(VLOOKUP(Legend!$A60,ImpM1!$A$1:$I$4000,8,FALSE),"")</f>
        <v>12.041258547293099</v>
      </c>
      <c r="AN62" s="2">
        <f>IFERROR(VLOOKUP(Legend!$A60,ImpM1!$A$1:$I$4000,9,FALSE),"")</f>
        <v>19.17618938901121</v>
      </c>
      <c r="AO62" s="2">
        <f>IFERROR(VLOOKUP(Legend!$A60,ImpM1!$A$1:$I$4000,5,FALSE),"")</f>
        <v>204.25228881835937</v>
      </c>
      <c r="AP62" s="2">
        <f>IFERROR(VLOOKUP(Legend!$A60,ImpM1!$A$1:$I$4000,6,FALSE),"")</f>
        <v>37.357987696514591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IFERROR(VLOOKUP(Legend!$B61,ImpM1!$A$1:$I$4000,2,FALSE),"")</f>
        <v/>
      </c>
      <c r="L63" s="2" t="str">
        <f>IFERROR(VLOOKUP(Legend!$B61,ImpM1!$A$1:$I$4000,3,FALSE),"")</f>
        <v/>
      </c>
      <c r="M63" s="2" t="str">
        <f>IFERROR(VLOOKUP(Legend!$B61,ImpM1!$A$1:$I$4000,7,FALSE),"")</f>
        <v/>
      </c>
      <c r="N63" s="2" t="str">
        <f>IFERROR(VLOOKUP(Legend!$B61,ImpM1!$A$1:$I$4000,4,FALSE),"")</f>
        <v/>
      </c>
      <c r="O63" s="2" t="str">
        <f>IFERROR(VLOOKUP(Legend!$B61,ImpM1!$A$1:$I$4000,8,FALSE),"")</f>
        <v/>
      </c>
      <c r="P63" s="2" t="str">
        <f>IFERROR(VLOOKUP(Legend!$B61,ImpM1!$A$1:$I$4000,9,FALSE),"")</f>
        <v/>
      </c>
      <c r="Q63" s="2" t="str">
        <f>IFERROR(VLOOKUP(Legend!$B61,ImpM1!$A$1:$I$4000,5,FALSE),"")</f>
        <v/>
      </c>
      <c r="R63" s="2" t="str">
        <f>IFERROR(VLOOKUP(Legend!$B61,ImpM1!$A$1:$I$4000,6,FALSE),"")</f>
        <v/>
      </c>
      <c r="S63" s="28">
        <f>IFERROR(VLOOKUP(Legend!$C61,ImpM1!$A$1:$I$4000,2,FALSE),"")</f>
        <v>10</v>
      </c>
      <c r="T63" s="2">
        <f>IFERROR(VLOOKUP(Legend!$C61,ImpM1!$A$1:$I$4000,3,FALSE),"")</f>
        <v>20.003015479044244</v>
      </c>
      <c r="U63" s="2">
        <f>IFERROR(VLOOKUP(Legend!$C61,ImpM1!$A$1:$I$4000,7,FALSE),"")</f>
        <v>22.019541410903798</v>
      </c>
      <c r="V63" s="2">
        <f>IFERROR(VLOOKUP(Legend!$C61,ImpM1!$A$1:$I$4000,4,FALSE),"")</f>
        <v>41.990474529797552</v>
      </c>
      <c r="W63" s="2">
        <f>IFERROR(VLOOKUP(Legend!$C61,ImpM1!$A$1:$I$4000,8,FALSE),"")</f>
        <v>25.878317670103264</v>
      </c>
      <c r="X63" s="2">
        <f>IFERROR(VLOOKUP(Legend!$C61,ImpM1!$A$1:$I$4000,9,FALSE),"")</f>
        <v>48.505716871893497</v>
      </c>
      <c r="Y63" s="2">
        <f>IFERROR(VLOOKUP(Legend!$C61,ImpM1!$A$1:$I$4000,5,FALSE),"")</f>
        <v>151.09136962890625</v>
      </c>
      <c r="Z63" s="2">
        <f>IFERROR(VLOOKUP(Legend!$C61,ImpM1!$A$1:$I$4000,6,FALSE),"")</f>
        <v>40.006832611893152</v>
      </c>
      <c r="AA63" s="28" t="str">
        <f>IFERROR(VLOOKUP(Legend!$D61,ImpM1!$A$1:$I$4000,2,FALSE),"")</f>
        <v/>
      </c>
      <c r="AB63" s="2" t="str">
        <f>IFERROR(VLOOKUP(Legend!$D61,ImpM1!$A$1:$I$4000,3,FALSE),"")</f>
        <v/>
      </c>
      <c r="AC63" s="2" t="str">
        <f>IFERROR(VLOOKUP(Legend!$D61,ImpM1!$A$1:$I$4000,7,FALSE),"")</f>
        <v/>
      </c>
      <c r="AD63" s="2" t="str">
        <f>IFERROR(VLOOKUP(Legend!$D61,ImpM1!$A$1:$I$4000,4,FALSE),"")</f>
        <v/>
      </c>
      <c r="AE63" s="2" t="str">
        <f>IFERROR(VLOOKUP(Legend!$D61,ImpM1!$A$1:$I$4000,8,FALSE),"")</f>
        <v/>
      </c>
      <c r="AF63" s="2" t="str">
        <f>IFERROR(VLOOKUP(Legend!$D61,ImpM1!$A$1:$I$4000,9,FALSE),"")</f>
        <v/>
      </c>
      <c r="AG63" s="2" t="str">
        <f>IFERROR(VLOOKUP(Legend!$D61,ImpM1!$A$1:$I$4000,5,FALSE),"")</f>
        <v/>
      </c>
      <c r="AH63" s="2" t="str">
        <f>IFERROR(VLOOKUP(Legend!$D61,ImpM1!$A$1:$I$4000,6,FALSE),"")</f>
        <v/>
      </c>
      <c r="AI63" s="28">
        <f>IFERROR(VLOOKUP(Legend!$A61,ImpM1!$A$1:$I$4000,2,FALSE),"")</f>
        <v>11</v>
      </c>
      <c r="AJ63" s="2">
        <f>IFERROR(VLOOKUP(Legend!$A61,ImpM1!$A$1:$I$4000,3,FALSE),"")</f>
        <v>20.003015479044244</v>
      </c>
      <c r="AK63" s="2">
        <f>IFERROR(VLOOKUP(Legend!$A61,ImpM1!$A$1:$I$4000,7,FALSE),"")</f>
        <v>22.048612077947961</v>
      </c>
      <c r="AL63" s="2">
        <f>IFERROR(VLOOKUP(Legend!$A61,ImpM1!$A$1:$I$4000,4,FALSE),"")</f>
        <v>40.334391814588564</v>
      </c>
      <c r="AM63" s="2">
        <f>IFERROR(VLOOKUP(Legend!$A61,ImpM1!$A$1:$I$4000,8,FALSE),"")</f>
        <v>24.716828974239732</v>
      </c>
      <c r="AN63" s="2">
        <f>IFERROR(VLOOKUP(Legend!$A61,ImpM1!$A$1:$I$4000,9,FALSE),"")</f>
        <v>46.629263229474198</v>
      </c>
      <c r="AO63" s="2">
        <f>IFERROR(VLOOKUP(Legend!$A61,ImpM1!$A$1:$I$4000,5,FALSE),"")</f>
        <v>151.09136962890625</v>
      </c>
      <c r="AP63" s="2">
        <f>IFERROR(VLOOKUP(Legend!$A61,ImpM1!$A$1:$I$4000,6,FALSE),"")</f>
        <v>38.349194250051553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IFERROR(VLOOKUP(Legend!$B62,ImpM1!$A$1:$I$4000,2,FALSE),"")</f>
        <v/>
      </c>
      <c r="L64" s="2" t="str">
        <f>IFERROR(VLOOKUP(Legend!$B62,ImpM1!$A$1:$I$4000,3,FALSE),"")</f>
        <v/>
      </c>
      <c r="M64" s="2" t="str">
        <f>IFERROR(VLOOKUP(Legend!$B62,ImpM1!$A$1:$I$4000,7,FALSE),"")</f>
        <v/>
      </c>
      <c r="N64" s="2" t="str">
        <f>IFERROR(VLOOKUP(Legend!$B62,ImpM1!$A$1:$I$4000,4,FALSE),"")</f>
        <v/>
      </c>
      <c r="O64" s="2" t="str">
        <f>IFERROR(VLOOKUP(Legend!$B62,ImpM1!$A$1:$I$4000,8,FALSE),"")</f>
        <v/>
      </c>
      <c r="P64" s="2" t="str">
        <f>IFERROR(VLOOKUP(Legend!$B62,ImpM1!$A$1:$I$4000,9,FALSE),"")</f>
        <v/>
      </c>
      <c r="Q64" s="2" t="str">
        <f>IFERROR(VLOOKUP(Legend!$B62,ImpM1!$A$1:$I$4000,5,FALSE),"")</f>
        <v/>
      </c>
      <c r="R64" s="2" t="str">
        <f>IFERROR(VLOOKUP(Legend!$B62,ImpM1!$A$1:$I$4000,6,FALSE),"")</f>
        <v/>
      </c>
      <c r="S64" s="28" t="str">
        <f>IFERROR(VLOOKUP(Legend!$C62,ImpM1!$A$1:$I$4000,2,FALSE),"")</f>
        <v/>
      </c>
      <c r="T64" s="2" t="str">
        <f>IFERROR(VLOOKUP(Legend!$C62,ImpM1!$A$1:$I$4000,3,FALSE),"")</f>
        <v/>
      </c>
      <c r="U64" s="2" t="str">
        <f>IFERROR(VLOOKUP(Legend!$C62,ImpM1!$A$1:$I$4000,7,FALSE),"")</f>
        <v/>
      </c>
      <c r="V64" s="2" t="str">
        <f>IFERROR(VLOOKUP(Legend!$C62,ImpM1!$A$1:$I$4000,4,FALSE),"")</f>
        <v/>
      </c>
      <c r="W64" s="2" t="str">
        <f>IFERROR(VLOOKUP(Legend!$C62,ImpM1!$A$1:$I$4000,8,FALSE),"")</f>
        <v/>
      </c>
      <c r="X64" s="2" t="str">
        <f>IFERROR(VLOOKUP(Legend!$C62,ImpM1!$A$1:$I$4000,9,FALSE),"")</f>
        <v/>
      </c>
      <c r="Y64" s="2" t="str">
        <f>IFERROR(VLOOKUP(Legend!$C62,ImpM1!$A$1:$I$4000,5,FALSE),"")</f>
        <v/>
      </c>
      <c r="Z64" s="2" t="str">
        <f>IFERROR(VLOOKUP(Legend!$C62,ImpM1!$A$1:$I$4000,6,FALSE),"")</f>
        <v/>
      </c>
      <c r="AA64" s="28" t="str">
        <f>IFERROR(VLOOKUP(Legend!$D62,ImpM1!$A$1:$I$4000,2,FALSE),"")</f>
        <v/>
      </c>
      <c r="AB64" s="2" t="str">
        <f>IFERROR(VLOOKUP(Legend!$D62,ImpM1!$A$1:$I$4000,3,FALSE),"")</f>
        <v/>
      </c>
      <c r="AC64" s="2" t="str">
        <f>IFERROR(VLOOKUP(Legend!$D62,ImpM1!$A$1:$I$4000,7,FALSE),"")</f>
        <v/>
      </c>
      <c r="AD64" s="2" t="str">
        <f>IFERROR(VLOOKUP(Legend!$D62,ImpM1!$A$1:$I$4000,4,FALSE),"")</f>
        <v/>
      </c>
      <c r="AE64" s="2" t="str">
        <f>IFERROR(VLOOKUP(Legend!$D62,ImpM1!$A$1:$I$4000,8,FALSE),"")</f>
        <v/>
      </c>
      <c r="AF64" s="2" t="str">
        <f>IFERROR(VLOOKUP(Legend!$D62,ImpM1!$A$1:$I$4000,9,FALSE),"")</f>
        <v/>
      </c>
      <c r="AG64" s="2" t="str">
        <f>IFERROR(VLOOKUP(Legend!$D62,ImpM1!$A$1:$I$4000,5,FALSE),"")</f>
        <v/>
      </c>
      <c r="AH64" s="2" t="str">
        <f>IFERROR(VLOOKUP(Legend!$D62,ImpM1!$A$1:$I$4000,6,FALSE),"")</f>
        <v/>
      </c>
      <c r="AI64" s="28">
        <f>IFERROR(VLOOKUP(Legend!$A62,ImpM1!$A$1:$I$4000,2,FALSE),"")</f>
        <v>10</v>
      </c>
      <c r="AJ64" s="2">
        <f>IFERROR(VLOOKUP(Legend!$A62,ImpM1!$A$1:$I$4000,3,FALSE),"")</f>
        <v>39.010814666748047</v>
      </c>
      <c r="AK64" s="2">
        <f>IFERROR(VLOOKUP(Legend!$A62,ImpM1!$A$1:$I$4000,7,FALSE),"")</f>
        <v>56.48485820656758</v>
      </c>
      <c r="AL64" s="2">
        <f>IFERROR(VLOOKUP(Legend!$A62,ImpM1!$A$1:$I$4000,4,FALSE),"")</f>
        <v>87.598425994476884</v>
      </c>
      <c r="AM64" s="2">
        <f>IFERROR(VLOOKUP(Legend!$A62,ImpM1!$A$1:$I$4000,8,FALSE),"")</f>
        <v>80.712004468215099</v>
      </c>
      <c r="AN64" s="2">
        <f>IFERROR(VLOOKUP(Legend!$A62,ImpM1!$A$1:$I$4000,9,FALSE),"")</f>
        <v>134.87464796159242</v>
      </c>
      <c r="AO64" s="2">
        <f>IFERROR(VLOOKUP(Legend!$A62,ImpM1!$A$1:$I$4000,5,FALSE),"")</f>
        <v>146.93972778320312</v>
      </c>
      <c r="AP64" s="2">
        <f>IFERROR(VLOOKUP(Legend!$A62,ImpM1!$A$1:$I$4000,6,FALSE),"")</f>
        <v>39.139970944887651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IFERROR(VLOOKUP(Legend!$B63,ImpM1!$A$1:$I$4000,2,FALSE),"")</f>
        <v/>
      </c>
      <c r="L65" s="2" t="str">
        <f>IFERROR(VLOOKUP(Legend!$B63,ImpM1!$A$1:$I$4000,3,FALSE),"")</f>
        <v/>
      </c>
      <c r="M65" s="2" t="str">
        <f>IFERROR(VLOOKUP(Legend!$B63,ImpM1!$A$1:$I$4000,7,FALSE),"")</f>
        <v/>
      </c>
      <c r="N65" s="2" t="str">
        <f>IFERROR(VLOOKUP(Legend!$B63,ImpM1!$A$1:$I$4000,4,FALSE),"")</f>
        <v/>
      </c>
      <c r="O65" s="2" t="str">
        <f>IFERROR(VLOOKUP(Legend!$B63,ImpM1!$A$1:$I$4000,8,FALSE),"")</f>
        <v/>
      </c>
      <c r="P65" s="2" t="str">
        <f>IFERROR(VLOOKUP(Legend!$B63,ImpM1!$A$1:$I$4000,9,FALSE),"")</f>
        <v/>
      </c>
      <c r="Q65" s="2" t="str">
        <f>IFERROR(VLOOKUP(Legend!$B63,ImpM1!$A$1:$I$4000,5,FALSE),"")</f>
        <v/>
      </c>
      <c r="R65" s="2" t="str">
        <f>IFERROR(VLOOKUP(Legend!$B63,ImpM1!$A$1:$I$4000,6,FALSE),"")</f>
        <v/>
      </c>
      <c r="S65" s="28" t="str">
        <f>IFERROR(VLOOKUP(Legend!$C63,ImpM1!$A$1:$I$4000,2,FALSE),"")</f>
        <v/>
      </c>
      <c r="T65" s="2" t="str">
        <f>IFERROR(VLOOKUP(Legend!$C63,ImpM1!$A$1:$I$4000,3,FALSE),"")</f>
        <v/>
      </c>
      <c r="U65" s="2" t="str">
        <f>IFERROR(VLOOKUP(Legend!$C63,ImpM1!$A$1:$I$4000,7,FALSE),"")</f>
        <v/>
      </c>
      <c r="V65" s="2" t="str">
        <f>IFERROR(VLOOKUP(Legend!$C63,ImpM1!$A$1:$I$4000,4,FALSE),"")</f>
        <v/>
      </c>
      <c r="W65" s="2" t="str">
        <f>IFERROR(VLOOKUP(Legend!$C63,ImpM1!$A$1:$I$4000,8,FALSE),"")</f>
        <v/>
      </c>
      <c r="X65" s="2" t="str">
        <f>IFERROR(VLOOKUP(Legend!$C63,ImpM1!$A$1:$I$4000,9,FALSE),"")</f>
        <v/>
      </c>
      <c r="Y65" s="2" t="str">
        <f>IFERROR(VLOOKUP(Legend!$C63,ImpM1!$A$1:$I$4000,5,FALSE),"")</f>
        <v/>
      </c>
      <c r="Z65" s="2" t="str">
        <f>IFERROR(VLOOKUP(Legend!$C63,ImpM1!$A$1:$I$4000,6,FALSE),"")</f>
        <v/>
      </c>
      <c r="AA65" s="28" t="str">
        <f>IFERROR(VLOOKUP(Legend!$D63,ImpM1!$A$1:$I$4000,2,FALSE),"")</f>
        <v/>
      </c>
      <c r="AB65" s="2" t="str">
        <f>IFERROR(VLOOKUP(Legend!$D63,ImpM1!$A$1:$I$4000,3,FALSE),"")</f>
        <v/>
      </c>
      <c r="AC65" s="2" t="str">
        <f>IFERROR(VLOOKUP(Legend!$D63,ImpM1!$A$1:$I$4000,7,FALSE),"")</f>
        <v/>
      </c>
      <c r="AD65" s="2" t="str">
        <f>IFERROR(VLOOKUP(Legend!$D63,ImpM1!$A$1:$I$4000,4,FALSE),"")</f>
        <v/>
      </c>
      <c r="AE65" s="2" t="str">
        <f>IFERROR(VLOOKUP(Legend!$D63,ImpM1!$A$1:$I$4000,8,FALSE),"")</f>
        <v/>
      </c>
      <c r="AF65" s="2" t="str">
        <f>IFERROR(VLOOKUP(Legend!$D63,ImpM1!$A$1:$I$4000,9,FALSE),"")</f>
        <v/>
      </c>
      <c r="AG65" s="2" t="str">
        <f>IFERROR(VLOOKUP(Legend!$D63,ImpM1!$A$1:$I$4000,5,FALSE),"")</f>
        <v/>
      </c>
      <c r="AH65" s="2" t="str">
        <f>IFERROR(VLOOKUP(Legend!$D63,ImpM1!$A$1:$I$4000,6,FALSE),"")</f>
        <v/>
      </c>
      <c r="AI65" s="28" t="str">
        <f>IFERROR(VLOOKUP(Legend!$A63,ImpM1!$A$1:$I$4000,2,FALSE),"")</f>
        <v/>
      </c>
      <c r="AJ65" s="2" t="str">
        <f>IFERROR(VLOOKUP(Legend!$A63,ImpM1!$A$1:$I$4000,3,FALSE),"")</f>
        <v/>
      </c>
      <c r="AK65" s="2" t="str">
        <f>IFERROR(VLOOKUP(Legend!$A63,ImpM1!$A$1:$I$4000,7,FALSE),"")</f>
        <v/>
      </c>
      <c r="AL65" s="2" t="str">
        <f>IFERROR(VLOOKUP(Legend!$A63,ImpM1!$A$1:$I$4000,4,FALSE),"")</f>
        <v/>
      </c>
      <c r="AM65" s="2" t="str">
        <f>IFERROR(VLOOKUP(Legend!$A63,ImpM1!$A$1:$I$4000,8,FALSE),"")</f>
        <v/>
      </c>
      <c r="AN65" s="2" t="str">
        <f>IFERROR(VLOOKUP(Legend!$A63,ImpM1!$A$1:$I$4000,9,FALSE),"")</f>
        <v/>
      </c>
      <c r="AO65" s="2" t="str">
        <f>IFERROR(VLOOKUP(Legend!$A63,ImpM1!$A$1:$I$4000,5,FALSE),"")</f>
        <v/>
      </c>
      <c r="AP65" s="2" t="str">
        <f>IFERROR(VLOOKUP(Legend!$A63,ImpM1!$A$1:$I$4000,6,FALSE),"")</f>
        <v/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IFERROR(VLOOKUP(Legend!$B64,ImpM1!$A$1:$I$4000,2,FALSE),"")</f>
        <v/>
      </c>
      <c r="L66" s="2" t="str">
        <f>IFERROR(VLOOKUP(Legend!$B64,ImpM1!$A$1:$I$4000,3,FALSE),"")</f>
        <v/>
      </c>
      <c r="M66" s="2" t="str">
        <f>IFERROR(VLOOKUP(Legend!$B64,ImpM1!$A$1:$I$4000,7,FALSE),"")</f>
        <v/>
      </c>
      <c r="N66" s="2" t="str">
        <f>IFERROR(VLOOKUP(Legend!$B64,ImpM1!$A$1:$I$4000,4,FALSE),"")</f>
        <v/>
      </c>
      <c r="O66" s="2" t="str">
        <f>IFERROR(VLOOKUP(Legend!$B64,ImpM1!$A$1:$I$4000,8,FALSE),"")</f>
        <v/>
      </c>
      <c r="P66" s="2" t="str">
        <f>IFERROR(VLOOKUP(Legend!$B64,ImpM1!$A$1:$I$4000,9,FALSE),"")</f>
        <v/>
      </c>
      <c r="Q66" s="2" t="str">
        <f>IFERROR(VLOOKUP(Legend!$B64,ImpM1!$A$1:$I$4000,5,FALSE),"")</f>
        <v/>
      </c>
      <c r="R66" s="2" t="str">
        <f>IFERROR(VLOOKUP(Legend!$B64,ImpM1!$A$1:$I$4000,6,FALSE),"")</f>
        <v/>
      </c>
      <c r="S66" s="28" t="str">
        <f>IFERROR(VLOOKUP(Legend!$C64,ImpM1!$A$1:$I$4000,2,FALSE),"")</f>
        <v/>
      </c>
      <c r="T66" s="2" t="str">
        <f>IFERROR(VLOOKUP(Legend!$C64,ImpM1!$A$1:$I$4000,3,FALSE),"")</f>
        <v/>
      </c>
      <c r="U66" s="2" t="str">
        <f>IFERROR(VLOOKUP(Legend!$C64,ImpM1!$A$1:$I$4000,7,FALSE),"")</f>
        <v/>
      </c>
      <c r="V66" s="2" t="str">
        <f>IFERROR(VLOOKUP(Legend!$C64,ImpM1!$A$1:$I$4000,4,FALSE),"")</f>
        <v/>
      </c>
      <c r="W66" s="2" t="str">
        <f>IFERROR(VLOOKUP(Legend!$C64,ImpM1!$A$1:$I$4000,8,FALSE),"")</f>
        <v/>
      </c>
      <c r="X66" s="2" t="str">
        <f>IFERROR(VLOOKUP(Legend!$C64,ImpM1!$A$1:$I$4000,9,FALSE),"")</f>
        <v/>
      </c>
      <c r="Y66" s="2" t="str">
        <f>IFERROR(VLOOKUP(Legend!$C64,ImpM1!$A$1:$I$4000,5,FALSE),"")</f>
        <v/>
      </c>
      <c r="Z66" s="2" t="str">
        <f>IFERROR(VLOOKUP(Legend!$C64,ImpM1!$A$1:$I$4000,6,FALSE),"")</f>
        <v/>
      </c>
      <c r="AA66" s="28" t="str">
        <f>IFERROR(VLOOKUP(Legend!$D64,ImpM1!$A$1:$I$4000,2,FALSE),"")</f>
        <v/>
      </c>
      <c r="AB66" s="2" t="str">
        <f>IFERROR(VLOOKUP(Legend!$D64,ImpM1!$A$1:$I$4000,3,FALSE),"")</f>
        <v/>
      </c>
      <c r="AC66" s="2" t="str">
        <f>IFERROR(VLOOKUP(Legend!$D64,ImpM1!$A$1:$I$4000,7,FALSE),"")</f>
        <v/>
      </c>
      <c r="AD66" s="2" t="str">
        <f>IFERROR(VLOOKUP(Legend!$D64,ImpM1!$A$1:$I$4000,4,FALSE),"")</f>
        <v/>
      </c>
      <c r="AE66" s="2" t="str">
        <f>IFERROR(VLOOKUP(Legend!$D64,ImpM1!$A$1:$I$4000,8,FALSE),"")</f>
        <v/>
      </c>
      <c r="AF66" s="2" t="str">
        <f>IFERROR(VLOOKUP(Legend!$D64,ImpM1!$A$1:$I$4000,9,FALSE),"")</f>
        <v/>
      </c>
      <c r="AG66" s="2" t="str">
        <f>IFERROR(VLOOKUP(Legend!$D64,ImpM1!$A$1:$I$4000,5,FALSE),"")</f>
        <v/>
      </c>
      <c r="AH66" s="2" t="str">
        <f>IFERROR(VLOOKUP(Legend!$D64,ImpM1!$A$1:$I$4000,6,FALSE),"")</f>
        <v/>
      </c>
      <c r="AI66" s="28">
        <f>IFERROR(VLOOKUP(Legend!$A64,ImpM1!$A$1:$I$4000,2,FALSE),"")</f>
        <v>9</v>
      </c>
      <c r="AJ66" s="2">
        <f>IFERROR(VLOOKUP(Legend!$A64,ImpM1!$A$1:$I$4000,3,FALSE),"")</f>
        <v>20.909393989577705</v>
      </c>
      <c r="AK66" s="2">
        <f>IFERROR(VLOOKUP(Legend!$A64,ImpM1!$A$1:$I$4000,7,FALSE),"")</f>
        <v>23.458469383353702</v>
      </c>
      <c r="AL66" s="2">
        <f>IFERROR(VLOOKUP(Legend!$A64,ImpM1!$A$1:$I$4000,4,FALSE),"")</f>
        <v>27.945040976845437</v>
      </c>
      <c r="AM66" s="2">
        <f>IFERROR(VLOOKUP(Legend!$A64,ImpM1!$A$1:$I$4000,8,FALSE),"")</f>
        <v>28.032938694174184</v>
      </c>
      <c r="AN66" s="2">
        <f>IFERROR(VLOOKUP(Legend!$A64,ImpM1!$A$1:$I$4000,9,FALSE),"")</f>
        <v>32.294368766013783</v>
      </c>
      <c r="AO66" s="2">
        <f>IFERROR(VLOOKUP(Legend!$A64,ImpM1!$A$1:$I$4000,5,FALSE),"")</f>
        <v>34.261497078804936</v>
      </c>
      <c r="AP66" s="2">
        <f>IFERROR(VLOOKUP(Legend!$A64,ImpM1!$A$1:$I$4000,6,FALSE),"")</f>
        <v>4.7470075193853747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IFERROR(VLOOKUP(Legend!$B65,ImpM1!$A$1:$I$4000,2,FALSE),"")</f>
        <v>19</v>
      </c>
      <c r="L67" s="2">
        <f>IFERROR(VLOOKUP(Legend!$B65,ImpM1!$A$1:$I$4000,3,FALSE),"")</f>
        <v>22.375766754150391</v>
      </c>
      <c r="M67" s="2">
        <f>IFERROR(VLOOKUP(Legend!$B65,ImpM1!$A$1:$I$4000,7,FALSE),"")</f>
        <v>33.617259979248047</v>
      </c>
      <c r="N67" s="2">
        <f>IFERROR(VLOOKUP(Legend!$B65,ImpM1!$A$1:$I$4000,4,FALSE),"")</f>
        <v>61.230550966764753</v>
      </c>
      <c r="O67" s="2">
        <f>IFERROR(VLOOKUP(Legend!$B65,ImpM1!$A$1:$I$4000,8,FALSE),"")</f>
        <v>51.128547668457031</v>
      </c>
      <c r="P67" s="2">
        <f>IFERROR(VLOOKUP(Legend!$B65,ImpM1!$A$1:$I$4000,9,FALSE),"")</f>
        <v>73.271705627441406</v>
      </c>
      <c r="Q67" s="2">
        <f>IFERROR(VLOOKUP(Legend!$B65,ImpM1!$A$1:$I$4000,5,FALSE),"")</f>
        <v>158.250244140625</v>
      </c>
      <c r="R67" s="2">
        <f>IFERROR(VLOOKUP(Legend!$B65,ImpM1!$A$1:$I$4000,6,FALSE),"")</f>
        <v>40.673116794367047</v>
      </c>
      <c r="S67" s="28">
        <f>IFERROR(VLOOKUP(Legend!$C65,ImpM1!$A$1:$I$4000,2,FALSE),"")</f>
        <v>10</v>
      </c>
      <c r="T67" s="2">
        <f>IFERROR(VLOOKUP(Legend!$C65,ImpM1!$A$1:$I$4000,3,FALSE),"")</f>
        <v>16.212694181268368</v>
      </c>
      <c r="U67" s="2">
        <f>IFERROR(VLOOKUP(Legend!$C65,ImpM1!$A$1:$I$4000,7,FALSE),"")</f>
        <v>29.589126780083234</v>
      </c>
      <c r="V67" s="2">
        <f>IFERROR(VLOOKUP(Legend!$C65,ImpM1!$A$1:$I$4000,4,FALSE),"")</f>
        <v>48.684752772621351</v>
      </c>
      <c r="W67" s="2">
        <f>IFERROR(VLOOKUP(Legend!$C65,ImpM1!$A$1:$I$4000,8,FALSE),"")</f>
        <v>43.238033294677734</v>
      </c>
      <c r="X67" s="2">
        <f>IFERROR(VLOOKUP(Legend!$C65,ImpM1!$A$1:$I$4000,9,FALSE),"")</f>
        <v>52.718366438637361</v>
      </c>
      <c r="Y67" s="2">
        <f>IFERROR(VLOOKUP(Legend!$C65,ImpM1!$A$1:$I$4000,5,FALSE),"")</f>
        <v>128.93400573730469</v>
      </c>
      <c r="Z67" s="2">
        <f>IFERROR(VLOOKUP(Legend!$C65,ImpM1!$A$1:$I$4000,6,FALSE),"")</f>
        <v>31.294038957925402</v>
      </c>
      <c r="AA67" s="28" t="str">
        <f>IFERROR(VLOOKUP(Legend!$D65,ImpM1!$A$1:$I$4000,2,FALSE),"")</f>
        <v/>
      </c>
      <c r="AB67" s="2" t="str">
        <f>IFERROR(VLOOKUP(Legend!$D65,ImpM1!$A$1:$I$4000,3,FALSE),"")</f>
        <v/>
      </c>
      <c r="AC67" s="2" t="str">
        <f>IFERROR(VLOOKUP(Legend!$D65,ImpM1!$A$1:$I$4000,7,FALSE),"")</f>
        <v/>
      </c>
      <c r="AD67" s="2" t="str">
        <f>IFERROR(VLOOKUP(Legend!$D65,ImpM1!$A$1:$I$4000,4,FALSE),"")</f>
        <v/>
      </c>
      <c r="AE67" s="2" t="str">
        <f>IFERROR(VLOOKUP(Legend!$D65,ImpM1!$A$1:$I$4000,8,FALSE),"")</f>
        <v/>
      </c>
      <c r="AF67" s="2" t="str">
        <f>IFERROR(VLOOKUP(Legend!$D65,ImpM1!$A$1:$I$4000,9,FALSE),"")</f>
        <v/>
      </c>
      <c r="AG67" s="2" t="str">
        <f>IFERROR(VLOOKUP(Legend!$D65,ImpM1!$A$1:$I$4000,5,FALSE),"")</f>
        <v/>
      </c>
      <c r="AH67" s="2" t="str">
        <f>IFERROR(VLOOKUP(Legend!$D65,ImpM1!$A$1:$I$4000,6,FALSE),"")</f>
        <v/>
      </c>
      <c r="AI67" s="28">
        <f>IFERROR(VLOOKUP(Legend!$A65,ImpM1!$A$1:$I$4000,2,FALSE),"")</f>
        <v>32</v>
      </c>
      <c r="AJ67" s="2">
        <f>IFERROR(VLOOKUP(Legend!$A65,ImpM1!$A$1:$I$4000,3,FALSE),"")</f>
        <v>16.212694181268368</v>
      </c>
      <c r="AK67" s="2">
        <f>IFERROR(VLOOKUP(Legend!$A65,ImpM1!$A$1:$I$4000,7,FALSE),"")</f>
        <v>34.06552791595459</v>
      </c>
      <c r="AL67" s="2">
        <f>IFERROR(VLOOKUP(Legend!$A65,ImpM1!$A$1:$I$4000,4,FALSE),"")</f>
        <v>60.954590477282508</v>
      </c>
      <c r="AM67" s="2">
        <f>IFERROR(VLOOKUP(Legend!$A65,ImpM1!$A$1:$I$4000,8,FALSE),"")</f>
        <v>47.829699711329532</v>
      </c>
      <c r="AN67" s="2">
        <f>IFERROR(VLOOKUP(Legend!$A65,ImpM1!$A$1:$I$4000,9,FALSE),"")</f>
        <v>72.521451950073242</v>
      </c>
      <c r="AO67" s="2">
        <f>IFERROR(VLOOKUP(Legend!$A65,ImpM1!$A$1:$I$4000,5,FALSE),"")</f>
        <v>158.250244140625</v>
      </c>
      <c r="AP67" s="2">
        <f>IFERROR(VLOOKUP(Legend!$A65,ImpM1!$A$1:$I$4000,6,FALSE),"")</f>
        <v>39.921651213921592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IFERROR(VLOOKUP(Legend!$B66,ImpM1!$A$1:$I$4000,2,FALSE),"")</f>
        <v/>
      </c>
      <c r="L68" s="2" t="str">
        <f>IFERROR(VLOOKUP(Legend!$B66,ImpM1!$A$1:$I$4000,3,FALSE),"")</f>
        <v/>
      </c>
      <c r="M68" s="2" t="str">
        <f>IFERROR(VLOOKUP(Legend!$B66,ImpM1!$A$1:$I$4000,7,FALSE),"")</f>
        <v/>
      </c>
      <c r="N68" s="2" t="str">
        <f>IFERROR(VLOOKUP(Legend!$B66,ImpM1!$A$1:$I$4000,4,FALSE),"")</f>
        <v/>
      </c>
      <c r="O68" s="2" t="str">
        <f>IFERROR(VLOOKUP(Legend!$B66,ImpM1!$A$1:$I$4000,8,FALSE),"")</f>
        <v/>
      </c>
      <c r="P68" s="2" t="str">
        <f>IFERROR(VLOOKUP(Legend!$B66,ImpM1!$A$1:$I$4000,9,FALSE),"")</f>
        <v/>
      </c>
      <c r="Q68" s="2" t="str">
        <f>IFERROR(VLOOKUP(Legend!$B66,ImpM1!$A$1:$I$4000,5,FALSE),"")</f>
        <v/>
      </c>
      <c r="R68" s="2" t="str">
        <f>IFERROR(VLOOKUP(Legend!$B66,ImpM1!$A$1:$I$4000,6,FALSE),"")</f>
        <v/>
      </c>
      <c r="S68" s="28">
        <f>IFERROR(VLOOKUP(Legend!$C66,ImpM1!$A$1:$I$4000,2,FALSE),"")</f>
        <v>36</v>
      </c>
      <c r="T68" s="2">
        <f>IFERROR(VLOOKUP(Legend!$C66,ImpM1!$A$1:$I$4000,3,FALSE),"")</f>
        <v>14.311707855135644</v>
      </c>
      <c r="U68" s="2">
        <f>IFERROR(VLOOKUP(Legend!$C66,ImpM1!$A$1:$I$4000,7,FALSE),"")</f>
        <v>20.980373402682645</v>
      </c>
      <c r="V68" s="2">
        <f>IFERROR(VLOOKUP(Legend!$C66,ImpM1!$A$1:$I$4000,4,FALSE),"")</f>
        <v>38.633525897197742</v>
      </c>
      <c r="W68" s="2">
        <f>IFERROR(VLOOKUP(Legend!$C66,ImpM1!$A$1:$I$4000,8,FALSE),"")</f>
        <v>28.208738727245638</v>
      </c>
      <c r="X68" s="2">
        <f>IFERROR(VLOOKUP(Legend!$C66,ImpM1!$A$1:$I$4000,9,FALSE),"")</f>
        <v>40.078527103217112</v>
      </c>
      <c r="Y68" s="2">
        <f>IFERROR(VLOOKUP(Legend!$C66,ImpM1!$A$1:$I$4000,5,FALSE),"")</f>
        <v>198.17401123046875</v>
      </c>
      <c r="Z68" s="2">
        <f>IFERROR(VLOOKUP(Legend!$C66,ImpM1!$A$1:$I$4000,6,FALSE),"")</f>
        <v>36.324626657562163</v>
      </c>
      <c r="AA68" s="28">
        <f>IFERROR(VLOOKUP(Legend!$D66,ImpM1!$A$1:$I$4000,2,FALSE),"")</f>
        <v>8</v>
      </c>
      <c r="AB68" s="2">
        <f>IFERROR(VLOOKUP(Legend!$D66,ImpM1!$A$1:$I$4000,3,FALSE),"")</f>
        <v>45.839545829325274</v>
      </c>
      <c r="AC68" s="2">
        <f>IFERROR(VLOOKUP(Legend!$D66,ImpM1!$A$1:$I$4000,7,FALSE),"")</f>
        <v>57.870163788520323</v>
      </c>
      <c r="AD68" s="2">
        <f>IFERROR(VLOOKUP(Legend!$D66,ImpM1!$A$1:$I$4000,4,FALSE),"")</f>
        <v>85.486201290894854</v>
      </c>
      <c r="AE68" s="2">
        <f>IFERROR(VLOOKUP(Legend!$D66,ImpM1!$A$1:$I$4000,8,FALSE),"")</f>
        <v>72.290831737876388</v>
      </c>
      <c r="AF68" s="2">
        <f>IFERROR(VLOOKUP(Legend!$D66,ImpM1!$A$1:$I$4000,9,FALSE),"")</f>
        <v>126.05752282047064</v>
      </c>
      <c r="AG68" s="2">
        <f>IFERROR(VLOOKUP(Legend!$D66,ImpM1!$A$1:$I$4000,5,FALSE),"")</f>
        <v>140.03243693486249</v>
      </c>
      <c r="AH68" s="2">
        <f>IFERROR(VLOOKUP(Legend!$D66,ImpM1!$A$1:$I$4000,6,FALSE),"")</f>
        <v>35.845332550913739</v>
      </c>
      <c r="AI68" s="28">
        <f>IFERROR(VLOOKUP(Legend!$A66,ImpM1!$A$1:$I$4000,2,FALSE),"")</f>
        <v>48</v>
      </c>
      <c r="AJ68" s="2">
        <f>IFERROR(VLOOKUP(Legend!$A66,ImpM1!$A$1:$I$4000,3,FALSE),"")</f>
        <v>14.311707855135644</v>
      </c>
      <c r="AK68" s="2">
        <f>IFERROR(VLOOKUP(Legend!$A66,ImpM1!$A$1:$I$4000,7,FALSE),"")</f>
        <v>20.980373402682645</v>
      </c>
      <c r="AL68" s="2">
        <f>IFERROR(VLOOKUP(Legend!$A66,ImpM1!$A$1:$I$4000,4,FALSE),"")</f>
        <v>45.919225162547185</v>
      </c>
      <c r="AM68" s="2">
        <f>IFERROR(VLOOKUP(Legend!$A66,ImpM1!$A$1:$I$4000,8,FALSE),"")</f>
        <v>33.673488119547628</v>
      </c>
      <c r="AN68" s="2">
        <f>IFERROR(VLOOKUP(Legend!$A66,ImpM1!$A$1:$I$4000,9,FALSE),"")</f>
        <v>49.947315065200826</v>
      </c>
      <c r="AO68" s="2">
        <f>IFERROR(VLOOKUP(Legend!$A66,ImpM1!$A$1:$I$4000,5,FALSE),"")</f>
        <v>198.17401123046875</v>
      </c>
      <c r="AP68" s="2">
        <f>IFERROR(VLOOKUP(Legend!$A66,ImpM1!$A$1:$I$4000,6,FALSE),"")</f>
        <v>39.184677416954983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IFERROR(VLOOKUP(Legend!$B67,ImpM1!$A$1:$I$4000,2,FALSE),"")</f>
        <v>9</v>
      </c>
      <c r="L69" s="2">
        <f>IFERROR(VLOOKUP(Legend!$B67,ImpM1!$A$1:$I$4000,3,FALSE),"")</f>
        <v>20.178907611853571</v>
      </c>
      <c r="M69" s="2">
        <f>IFERROR(VLOOKUP(Legend!$B67,ImpM1!$A$1:$I$4000,7,FALSE),"")</f>
        <v>20.510865463639227</v>
      </c>
      <c r="N69" s="2">
        <f>IFERROR(VLOOKUP(Legend!$B67,ImpM1!$A$1:$I$4000,4,FALSE),"")</f>
        <v>22.58053528788173</v>
      </c>
      <c r="O69" s="2">
        <f>IFERROR(VLOOKUP(Legend!$B67,ImpM1!$A$1:$I$4000,8,FALSE),"")</f>
        <v>21.779956855509283</v>
      </c>
      <c r="P69" s="2">
        <f>IFERROR(VLOOKUP(Legend!$B67,ImpM1!$A$1:$I$4000,9,FALSE),"")</f>
        <v>25.320601431994767</v>
      </c>
      <c r="Q69" s="2">
        <f>IFERROR(VLOOKUP(Legend!$B67,ImpM1!$A$1:$I$4000,5,FALSE),"")</f>
        <v>26.418727725321734</v>
      </c>
      <c r="R69" s="2">
        <f>IFERROR(VLOOKUP(Legend!$B67,ImpM1!$A$1:$I$4000,6,FALSE),"")</f>
        <v>2.4736416300565622</v>
      </c>
      <c r="S69" s="28">
        <f>IFERROR(VLOOKUP(Legend!$C67,ImpM1!$A$1:$I$4000,2,FALSE),"")</f>
        <v>17</v>
      </c>
      <c r="T69" s="2">
        <f>IFERROR(VLOOKUP(Legend!$C67,ImpM1!$A$1:$I$4000,3,FALSE),"")</f>
        <v>21.448940076781838</v>
      </c>
      <c r="U69" s="2">
        <f>IFERROR(VLOOKUP(Legend!$C67,ImpM1!$A$1:$I$4000,7,FALSE),"")</f>
        <v>29.748593894044177</v>
      </c>
      <c r="V69" s="2">
        <f>IFERROR(VLOOKUP(Legend!$C67,ImpM1!$A$1:$I$4000,4,FALSE),"")</f>
        <v>37.984033806604039</v>
      </c>
      <c r="W69" s="2">
        <f>IFERROR(VLOOKUP(Legend!$C67,ImpM1!$A$1:$I$4000,8,FALSE),"")</f>
        <v>36.637637389569214</v>
      </c>
      <c r="X69" s="2">
        <f>IFERROR(VLOOKUP(Legend!$C67,ImpM1!$A$1:$I$4000,9,FALSE),"")</f>
        <v>43.658457411368303</v>
      </c>
      <c r="Y69" s="2">
        <f>IFERROR(VLOOKUP(Legend!$C67,ImpM1!$A$1:$I$4000,5,FALSE),"")</f>
        <v>61.890652216713342</v>
      </c>
      <c r="Z69" s="2">
        <f>IFERROR(VLOOKUP(Legend!$C67,ImpM1!$A$1:$I$4000,6,FALSE),"")</f>
        <v>10.450312548325329</v>
      </c>
      <c r="AA69" s="28" t="str">
        <f>IFERROR(VLOOKUP(Legend!$D67,ImpM1!$A$1:$I$4000,2,FALSE),"")</f>
        <v/>
      </c>
      <c r="AB69" s="2" t="str">
        <f>IFERROR(VLOOKUP(Legend!$D67,ImpM1!$A$1:$I$4000,3,FALSE),"")</f>
        <v/>
      </c>
      <c r="AC69" s="2" t="str">
        <f>IFERROR(VLOOKUP(Legend!$D67,ImpM1!$A$1:$I$4000,7,FALSE),"")</f>
        <v/>
      </c>
      <c r="AD69" s="2" t="str">
        <f>IFERROR(VLOOKUP(Legend!$D67,ImpM1!$A$1:$I$4000,4,FALSE),"")</f>
        <v/>
      </c>
      <c r="AE69" s="2" t="str">
        <f>IFERROR(VLOOKUP(Legend!$D67,ImpM1!$A$1:$I$4000,8,FALSE),"")</f>
        <v/>
      </c>
      <c r="AF69" s="2" t="str">
        <f>IFERROR(VLOOKUP(Legend!$D67,ImpM1!$A$1:$I$4000,9,FALSE),"")</f>
        <v/>
      </c>
      <c r="AG69" s="2" t="str">
        <f>IFERROR(VLOOKUP(Legend!$D67,ImpM1!$A$1:$I$4000,5,FALSE),"")</f>
        <v/>
      </c>
      <c r="AH69" s="2" t="str">
        <f>IFERROR(VLOOKUP(Legend!$D67,ImpM1!$A$1:$I$4000,6,FALSE),"")</f>
        <v/>
      </c>
      <c r="AI69" s="28">
        <f>IFERROR(VLOOKUP(Legend!$A67,ImpM1!$A$1:$I$4000,2,FALSE),"")</f>
        <v>27</v>
      </c>
      <c r="AJ69" s="2">
        <f>IFERROR(VLOOKUP(Legend!$A67,ImpM1!$A$1:$I$4000,3,FALSE),"")</f>
        <v>20.178907611853571</v>
      </c>
      <c r="AK69" s="2">
        <f>IFERROR(VLOOKUP(Legend!$A67,ImpM1!$A$1:$I$4000,7,FALSE),"")</f>
        <v>22.284307958187014</v>
      </c>
      <c r="AL69" s="2">
        <f>IFERROR(VLOOKUP(Legend!$A67,ImpM1!$A$1:$I$4000,4,FALSE),"")</f>
        <v>34.064288679325124</v>
      </c>
      <c r="AM69" s="2">
        <f>IFERROR(VLOOKUP(Legend!$A67,ImpM1!$A$1:$I$4000,8,FALSE),"")</f>
        <v>30.457846119929449</v>
      </c>
      <c r="AN69" s="2">
        <f>IFERROR(VLOOKUP(Legend!$A67,ImpM1!$A$1:$I$4000,9,FALSE),"")</f>
        <v>39.972280103173858</v>
      </c>
      <c r="AO69" s="2">
        <f>IFERROR(VLOOKUP(Legend!$A67,ImpM1!$A$1:$I$4000,5,FALSE),"")</f>
        <v>70.782402038574219</v>
      </c>
      <c r="AP69" s="2">
        <f>IFERROR(VLOOKUP(Legend!$A67,ImpM1!$A$1:$I$4000,6,FALSE),"")</f>
        <v>13.290539939492922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IFERROR(VLOOKUP(Legend!$B68,ImpM1!$A$1:$I$4000,2,FALSE),"")</f>
        <v/>
      </c>
      <c r="L70" s="2" t="str">
        <f>IFERROR(VLOOKUP(Legend!$B68,ImpM1!$A$1:$I$4000,3,FALSE),"")</f>
        <v/>
      </c>
      <c r="M70" s="2" t="str">
        <f>IFERROR(VLOOKUP(Legend!$B68,ImpM1!$A$1:$I$4000,7,FALSE),"")</f>
        <v/>
      </c>
      <c r="N70" s="2" t="str">
        <f>IFERROR(VLOOKUP(Legend!$B68,ImpM1!$A$1:$I$4000,4,FALSE),"")</f>
        <v/>
      </c>
      <c r="O70" s="2" t="str">
        <f>IFERROR(VLOOKUP(Legend!$B68,ImpM1!$A$1:$I$4000,8,FALSE),"")</f>
        <v/>
      </c>
      <c r="P70" s="2" t="str">
        <f>IFERROR(VLOOKUP(Legend!$B68,ImpM1!$A$1:$I$4000,9,FALSE),"")</f>
        <v/>
      </c>
      <c r="Q70" s="2" t="str">
        <f>IFERROR(VLOOKUP(Legend!$B68,ImpM1!$A$1:$I$4000,5,FALSE),"")</f>
        <v/>
      </c>
      <c r="R70" s="2" t="str">
        <f>IFERROR(VLOOKUP(Legend!$B68,ImpM1!$A$1:$I$4000,6,FALSE),"")</f>
        <v/>
      </c>
      <c r="S70" s="28" t="str">
        <f>IFERROR(VLOOKUP(Legend!$C68,ImpM1!$A$1:$I$4000,2,FALSE),"")</f>
        <v/>
      </c>
      <c r="T70" s="2" t="str">
        <f>IFERROR(VLOOKUP(Legend!$C68,ImpM1!$A$1:$I$4000,3,FALSE),"")</f>
        <v/>
      </c>
      <c r="U70" s="2" t="str">
        <f>IFERROR(VLOOKUP(Legend!$C68,ImpM1!$A$1:$I$4000,7,FALSE),"")</f>
        <v/>
      </c>
      <c r="V70" s="2" t="str">
        <f>IFERROR(VLOOKUP(Legend!$C68,ImpM1!$A$1:$I$4000,4,FALSE),"")</f>
        <v/>
      </c>
      <c r="W70" s="2" t="str">
        <f>IFERROR(VLOOKUP(Legend!$C68,ImpM1!$A$1:$I$4000,8,FALSE),"")</f>
        <v/>
      </c>
      <c r="X70" s="2" t="str">
        <f>IFERROR(VLOOKUP(Legend!$C68,ImpM1!$A$1:$I$4000,9,FALSE),"")</f>
        <v/>
      </c>
      <c r="Y70" s="2" t="str">
        <f>IFERROR(VLOOKUP(Legend!$C68,ImpM1!$A$1:$I$4000,5,FALSE),"")</f>
        <v/>
      </c>
      <c r="Z70" s="2" t="str">
        <f>IFERROR(VLOOKUP(Legend!$C68,ImpM1!$A$1:$I$4000,6,FALSE),"")</f>
        <v/>
      </c>
      <c r="AA70" s="28" t="str">
        <f>IFERROR(VLOOKUP(Legend!$D68,ImpM1!$A$1:$I$4000,2,FALSE),"")</f>
        <v/>
      </c>
      <c r="AB70" s="2" t="str">
        <f>IFERROR(VLOOKUP(Legend!$D68,ImpM1!$A$1:$I$4000,3,FALSE),"")</f>
        <v/>
      </c>
      <c r="AC70" s="2" t="str">
        <f>IFERROR(VLOOKUP(Legend!$D68,ImpM1!$A$1:$I$4000,7,FALSE),"")</f>
        <v/>
      </c>
      <c r="AD70" s="2" t="str">
        <f>IFERROR(VLOOKUP(Legend!$D68,ImpM1!$A$1:$I$4000,4,FALSE),"")</f>
        <v/>
      </c>
      <c r="AE70" s="2" t="str">
        <f>IFERROR(VLOOKUP(Legend!$D68,ImpM1!$A$1:$I$4000,8,FALSE),"")</f>
        <v/>
      </c>
      <c r="AF70" s="2" t="str">
        <f>IFERROR(VLOOKUP(Legend!$D68,ImpM1!$A$1:$I$4000,9,FALSE),"")</f>
        <v/>
      </c>
      <c r="AG70" s="2" t="str">
        <f>IFERROR(VLOOKUP(Legend!$D68,ImpM1!$A$1:$I$4000,5,FALSE),"")</f>
        <v/>
      </c>
      <c r="AH70" s="2" t="str">
        <f>IFERROR(VLOOKUP(Legend!$D68,ImpM1!$A$1:$I$4000,6,FALSE),"")</f>
        <v/>
      </c>
      <c r="AI70" s="28" t="str">
        <f>IFERROR(VLOOKUP(Legend!$A68,ImpM1!$A$1:$I$4000,2,FALSE),"")</f>
        <v/>
      </c>
      <c r="AJ70" s="2" t="str">
        <f>IFERROR(VLOOKUP(Legend!$A68,ImpM1!$A$1:$I$4000,3,FALSE),"")</f>
        <v/>
      </c>
      <c r="AK70" s="2" t="str">
        <f>IFERROR(VLOOKUP(Legend!$A68,ImpM1!$A$1:$I$4000,7,FALSE),"")</f>
        <v/>
      </c>
      <c r="AL70" s="2" t="str">
        <f>IFERROR(VLOOKUP(Legend!$A68,ImpM1!$A$1:$I$4000,4,FALSE),"")</f>
        <v/>
      </c>
      <c r="AM70" s="2" t="str">
        <f>IFERROR(VLOOKUP(Legend!$A68,ImpM1!$A$1:$I$4000,8,FALSE),"")</f>
        <v/>
      </c>
      <c r="AN70" s="2" t="str">
        <f>IFERROR(VLOOKUP(Legend!$A68,ImpM1!$A$1:$I$4000,9,FALSE),"")</f>
        <v/>
      </c>
      <c r="AO70" s="2" t="str">
        <f>IFERROR(VLOOKUP(Legend!$A68,ImpM1!$A$1:$I$4000,5,FALSE),"")</f>
        <v/>
      </c>
      <c r="AP70" s="2" t="str">
        <f>IFERROR(VLOOKUP(Legend!$A68,ImpM1!$A$1:$I$4000,6,FALSE),"")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IFERROR(VLOOKUP(Legend!$B69,ImpM1!$A$1:$I$4000,2,FALSE),"")</f>
        <v/>
      </c>
      <c r="L71" s="2" t="str">
        <f>IFERROR(VLOOKUP(Legend!$B69,ImpM1!$A$1:$I$4000,3,FALSE),"")</f>
        <v/>
      </c>
      <c r="M71" s="2" t="str">
        <f>IFERROR(VLOOKUP(Legend!$B69,ImpM1!$A$1:$I$4000,7,FALSE),"")</f>
        <v/>
      </c>
      <c r="N71" s="2" t="str">
        <f>IFERROR(VLOOKUP(Legend!$B69,ImpM1!$A$1:$I$4000,4,FALSE),"")</f>
        <v/>
      </c>
      <c r="O71" s="2" t="str">
        <f>IFERROR(VLOOKUP(Legend!$B69,ImpM1!$A$1:$I$4000,8,FALSE),"")</f>
        <v/>
      </c>
      <c r="P71" s="2" t="str">
        <f>IFERROR(VLOOKUP(Legend!$B69,ImpM1!$A$1:$I$4000,9,FALSE),"")</f>
        <v/>
      </c>
      <c r="Q71" s="2" t="str">
        <f>IFERROR(VLOOKUP(Legend!$B69,ImpM1!$A$1:$I$4000,5,FALSE),"")</f>
        <v/>
      </c>
      <c r="R71" s="2" t="str">
        <f>IFERROR(VLOOKUP(Legend!$B69,ImpM1!$A$1:$I$4000,6,FALSE),"")</f>
        <v/>
      </c>
      <c r="S71" s="28" t="str">
        <f>IFERROR(VLOOKUP(Legend!$C69,ImpM1!$A$1:$I$4000,2,FALSE),"")</f>
        <v/>
      </c>
      <c r="T71" s="2" t="str">
        <f>IFERROR(VLOOKUP(Legend!$C69,ImpM1!$A$1:$I$4000,3,FALSE),"")</f>
        <v/>
      </c>
      <c r="U71" s="2" t="str">
        <f>IFERROR(VLOOKUP(Legend!$C69,ImpM1!$A$1:$I$4000,7,FALSE),"")</f>
        <v/>
      </c>
      <c r="V71" s="2" t="str">
        <f>IFERROR(VLOOKUP(Legend!$C69,ImpM1!$A$1:$I$4000,4,FALSE),"")</f>
        <v/>
      </c>
      <c r="W71" s="2" t="str">
        <f>IFERROR(VLOOKUP(Legend!$C69,ImpM1!$A$1:$I$4000,8,FALSE),"")</f>
        <v/>
      </c>
      <c r="X71" s="2" t="str">
        <f>IFERROR(VLOOKUP(Legend!$C69,ImpM1!$A$1:$I$4000,9,FALSE),"")</f>
        <v/>
      </c>
      <c r="Y71" s="2" t="str">
        <f>IFERROR(VLOOKUP(Legend!$C69,ImpM1!$A$1:$I$4000,5,FALSE),"")</f>
        <v/>
      </c>
      <c r="Z71" s="2" t="str">
        <f>IFERROR(VLOOKUP(Legend!$C69,ImpM1!$A$1:$I$4000,6,FALSE),"")</f>
        <v/>
      </c>
      <c r="AA71" s="28" t="str">
        <f>IFERROR(VLOOKUP(Legend!$D69,ImpM1!$A$1:$I$4000,2,FALSE),"")</f>
        <v/>
      </c>
      <c r="AB71" s="2" t="str">
        <f>IFERROR(VLOOKUP(Legend!$D69,ImpM1!$A$1:$I$4000,3,FALSE),"")</f>
        <v/>
      </c>
      <c r="AC71" s="2" t="str">
        <f>IFERROR(VLOOKUP(Legend!$D69,ImpM1!$A$1:$I$4000,7,FALSE),"")</f>
        <v/>
      </c>
      <c r="AD71" s="2" t="str">
        <f>IFERROR(VLOOKUP(Legend!$D69,ImpM1!$A$1:$I$4000,4,FALSE),"")</f>
        <v/>
      </c>
      <c r="AE71" s="2" t="str">
        <f>IFERROR(VLOOKUP(Legend!$D69,ImpM1!$A$1:$I$4000,8,FALSE),"")</f>
        <v/>
      </c>
      <c r="AF71" s="2" t="str">
        <f>IFERROR(VLOOKUP(Legend!$D69,ImpM1!$A$1:$I$4000,9,FALSE),"")</f>
        <v/>
      </c>
      <c r="AG71" s="2" t="str">
        <f>IFERROR(VLOOKUP(Legend!$D69,ImpM1!$A$1:$I$4000,5,FALSE),"")</f>
        <v/>
      </c>
      <c r="AH71" s="2" t="str">
        <f>IFERROR(VLOOKUP(Legend!$D69,ImpM1!$A$1:$I$4000,6,FALSE),"")</f>
        <v/>
      </c>
      <c r="AI71" s="28">
        <f>IFERROR(VLOOKUP(Legend!$A69,ImpM1!$A$1:$I$4000,2,FALSE),"")</f>
        <v>8</v>
      </c>
      <c r="AJ71" s="2">
        <f>IFERROR(VLOOKUP(Legend!$A69,ImpM1!$A$1:$I$4000,3,FALSE),"")</f>
        <v>0.96910935640335083</v>
      </c>
      <c r="AK71" s="2">
        <f>IFERROR(VLOOKUP(Legend!$A69,ImpM1!$A$1:$I$4000,7,FALSE),"")</f>
        <v>3.3292742284853394</v>
      </c>
      <c r="AL71" s="2">
        <f>IFERROR(VLOOKUP(Legend!$A69,ImpM1!$A$1:$I$4000,4,FALSE),"")</f>
        <v>7.2454047363321337</v>
      </c>
      <c r="AM71" s="2">
        <f>IFERROR(VLOOKUP(Legend!$A69,ImpM1!$A$1:$I$4000,8,FALSE),"")</f>
        <v>5.3284336768972658</v>
      </c>
      <c r="AN71" s="2">
        <f>IFERROR(VLOOKUP(Legend!$A69,ImpM1!$A$1:$I$4000,9,FALSE),"")</f>
        <v>11.87554564462414</v>
      </c>
      <c r="AO71" s="2">
        <f>IFERROR(VLOOKUP(Legend!$A69,ImpM1!$A$1:$I$4000,5,FALSE),"")</f>
        <v>18.60698745826744</v>
      </c>
      <c r="AP71" s="2">
        <f>IFERROR(VLOOKUP(Legend!$A69,ImpM1!$A$1:$I$4000,6,FALSE),"")</f>
        <v>5.9089049262493409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IFERROR(VLOOKUP(Legend!$B70,ImpM1!$A$1:$I$4000,2,FALSE),"")</f>
        <v/>
      </c>
      <c r="L72" s="2" t="str">
        <f>IFERROR(VLOOKUP(Legend!$B70,ImpM1!$A$1:$I$4000,3,FALSE),"")</f>
        <v/>
      </c>
      <c r="M72" s="2" t="str">
        <f>IFERROR(VLOOKUP(Legend!$B70,ImpM1!$A$1:$I$4000,7,FALSE),"")</f>
        <v/>
      </c>
      <c r="N72" s="2" t="str">
        <f>IFERROR(VLOOKUP(Legend!$B70,ImpM1!$A$1:$I$4000,4,FALSE),"")</f>
        <v/>
      </c>
      <c r="O72" s="2" t="str">
        <f>IFERROR(VLOOKUP(Legend!$B70,ImpM1!$A$1:$I$4000,8,FALSE),"")</f>
        <v/>
      </c>
      <c r="P72" s="2" t="str">
        <f>IFERROR(VLOOKUP(Legend!$B70,ImpM1!$A$1:$I$4000,9,FALSE),"")</f>
        <v/>
      </c>
      <c r="Q72" s="2" t="str">
        <f>IFERROR(VLOOKUP(Legend!$B70,ImpM1!$A$1:$I$4000,5,FALSE),"")</f>
        <v/>
      </c>
      <c r="R72" s="2" t="str">
        <f>IFERROR(VLOOKUP(Legend!$B70,ImpM1!$A$1:$I$4000,6,FALSE),"")</f>
        <v/>
      </c>
      <c r="S72" s="28" t="str">
        <f>IFERROR(VLOOKUP(Legend!$C70,ImpM1!$A$1:$I$4000,2,FALSE),"")</f>
        <v/>
      </c>
      <c r="T72" s="2" t="str">
        <f>IFERROR(VLOOKUP(Legend!$C70,ImpM1!$A$1:$I$4000,3,FALSE),"")</f>
        <v/>
      </c>
      <c r="U72" s="2" t="str">
        <f>IFERROR(VLOOKUP(Legend!$C70,ImpM1!$A$1:$I$4000,7,FALSE),"")</f>
        <v/>
      </c>
      <c r="V72" s="2" t="str">
        <f>IFERROR(VLOOKUP(Legend!$C70,ImpM1!$A$1:$I$4000,4,FALSE),"")</f>
        <v/>
      </c>
      <c r="W72" s="2" t="str">
        <f>IFERROR(VLOOKUP(Legend!$C70,ImpM1!$A$1:$I$4000,8,FALSE),"")</f>
        <v/>
      </c>
      <c r="X72" s="2" t="str">
        <f>IFERROR(VLOOKUP(Legend!$C70,ImpM1!$A$1:$I$4000,9,FALSE),"")</f>
        <v/>
      </c>
      <c r="Y72" s="2" t="str">
        <f>IFERROR(VLOOKUP(Legend!$C70,ImpM1!$A$1:$I$4000,5,FALSE),"")</f>
        <v/>
      </c>
      <c r="Z72" s="2" t="str">
        <f>IFERROR(VLOOKUP(Legend!$C70,ImpM1!$A$1:$I$4000,6,FALSE),"")</f>
        <v/>
      </c>
      <c r="AA72" s="28" t="str">
        <f>IFERROR(VLOOKUP(Legend!$D70,ImpM1!$A$1:$I$4000,2,FALSE),"")</f>
        <v/>
      </c>
      <c r="AB72" s="2" t="str">
        <f>IFERROR(VLOOKUP(Legend!$D70,ImpM1!$A$1:$I$4000,3,FALSE),"")</f>
        <v/>
      </c>
      <c r="AC72" s="2" t="str">
        <f>IFERROR(VLOOKUP(Legend!$D70,ImpM1!$A$1:$I$4000,7,FALSE),"")</f>
        <v/>
      </c>
      <c r="AD72" s="2" t="str">
        <f>IFERROR(VLOOKUP(Legend!$D70,ImpM1!$A$1:$I$4000,4,FALSE),"")</f>
        <v/>
      </c>
      <c r="AE72" s="2" t="str">
        <f>IFERROR(VLOOKUP(Legend!$D70,ImpM1!$A$1:$I$4000,8,FALSE),"")</f>
        <v/>
      </c>
      <c r="AF72" s="2" t="str">
        <f>IFERROR(VLOOKUP(Legend!$D70,ImpM1!$A$1:$I$4000,9,FALSE),"")</f>
        <v/>
      </c>
      <c r="AG72" s="2" t="str">
        <f>IFERROR(VLOOKUP(Legend!$D70,ImpM1!$A$1:$I$4000,5,FALSE),"")</f>
        <v/>
      </c>
      <c r="AH72" s="2" t="str">
        <f>IFERROR(VLOOKUP(Legend!$D70,ImpM1!$A$1:$I$4000,6,FALSE),"")</f>
        <v/>
      </c>
      <c r="AI72" s="28" t="str">
        <f>IFERROR(VLOOKUP(Legend!$A70,ImpM1!$A$1:$I$4000,2,FALSE),"")</f>
        <v/>
      </c>
      <c r="AJ72" s="2" t="str">
        <f>IFERROR(VLOOKUP(Legend!$A70,ImpM1!$A$1:$I$4000,3,FALSE),"")</f>
        <v/>
      </c>
      <c r="AK72" s="2" t="str">
        <f>IFERROR(VLOOKUP(Legend!$A70,ImpM1!$A$1:$I$4000,7,FALSE),"")</f>
        <v/>
      </c>
      <c r="AL72" s="2" t="str">
        <f>IFERROR(VLOOKUP(Legend!$A70,ImpM1!$A$1:$I$4000,4,FALSE),"")</f>
        <v/>
      </c>
      <c r="AM72" s="2" t="str">
        <f>IFERROR(VLOOKUP(Legend!$A70,ImpM1!$A$1:$I$4000,8,FALSE),"")</f>
        <v/>
      </c>
      <c r="AN72" s="2" t="str">
        <f>IFERROR(VLOOKUP(Legend!$A70,ImpM1!$A$1:$I$4000,9,FALSE),"")</f>
        <v/>
      </c>
      <c r="AO72" s="2" t="str">
        <f>IFERROR(VLOOKUP(Legend!$A70,ImpM1!$A$1:$I$4000,5,FALSE),"")</f>
        <v/>
      </c>
      <c r="AP72" s="2" t="str">
        <f>IFERROR(VLOOKUP(Legend!$A70,ImpM1!$A$1:$I$4000,6,FALSE),"")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IFERROR(VLOOKUP(Legend!$B71,ImpM1!$A$1:$I$4000,2,FALSE),"")</f>
        <v/>
      </c>
      <c r="L73" s="2" t="str">
        <f>IFERROR(VLOOKUP(Legend!$B71,ImpM1!$A$1:$I$4000,3,FALSE),"")</f>
        <v/>
      </c>
      <c r="M73" s="2" t="str">
        <f>IFERROR(VLOOKUP(Legend!$B71,ImpM1!$A$1:$I$4000,7,FALSE),"")</f>
        <v/>
      </c>
      <c r="N73" s="2" t="str">
        <f>IFERROR(VLOOKUP(Legend!$B71,ImpM1!$A$1:$I$4000,4,FALSE),"")</f>
        <v/>
      </c>
      <c r="O73" s="2" t="str">
        <f>IFERROR(VLOOKUP(Legend!$B71,ImpM1!$A$1:$I$4000,8,FALSE),"")</f>
        <v/>
      </c>
      <c r="P73" s="2" t="str">
        <f>IFERROR(VLOOKUP(Legend!$B71,ImpM1!$A$1:$I$4000,9,FALSE),"")</f>
        <v/>
      </c>
      <c r="Q73" s="2" t="str">
        <f>IFERROR(VLOOKUP(Legend!$B71,ImpM1!$A$1:$I$4000,5,FALSE),"")</f>
        <v/>
      </c>
      <c r="R73" s="2" t="str">
        <f>IFERROR(VLOOKUP(Legend!$B71,ImpM1!$A$1:$I$4000,6,FALSE),"")</f>
        <v/>
      </c>
      <c r="S73" s="28">
        <f>IFERROR(VLOOKUP(Legend!$C71,ImpM1!$A$1:$I$4000,2,FALSE),"")</f>
        <v>16</v>
      </c>
      <c r="T73" s="2">
        <f>IFERROR(VLOOKUP(Legend!$C71,ImpM1!$A$1:$I$4000,3,FALSE),"")</f>
        <v>17.090964252737109</v>
      </c>
      <c r="U73" s="2">
        <f>IFERROR(VLOOKUP(Legend!$C71,ImpM1!$A$1:$I$4000,7,FALSE),"")</f>
        <v>23.338537074071702</v>
      </c>
      <c r="V73" s="2">
        <f>IFERROR(VLOOKUP(Legend!$C71,ImpM1!$A$1:$I$4000,4,FALSE),"")</f>
        <v>31.166971394867666</v>
      </c>
      <c r="W73" s="2">
        <f>IFERROR(VLOOKUP(Legend!$C71,ImpM1!$A$1:$I$4000,8,FALSE),"")</f>
        <v>27.30947860492634</v>
      </c>
      <c r="X73" s="2">
        <f>IFERROR(VLOOKUP(Legend!$C71,ImpM1!$A$1:$I$4000,9,FALSE),"")</f>
        <v>39.237932627807183</v>
      </c>
      <c r="Y73" s="2">
        <f>IFERROR(VLOOKUP(Legend!$C71,ImpM1!$A$1:$I$4000,5,FALSE),"")</f>
        <v>60.495498479686809</v>
      </c>
      <c r="Z73" s="2">
        <f>IFERROR(VLOOKUP(Legend!$C71,ImpM1!$A$1:$I$4000,6,FALSE),"")</f>
        <v>12.075092497692657</v>
      </c>
      <c r="AA73" s="28" t="str">
        <f>IFERROR(VLOOKUP(Legend!$D71,ImpM1!$A$1:$I$4000,2,FALSE),"")</f>
        <v/>
      </c>
      <c r="AB73" s="2" t="str">
        <f>IFERROR(VLOOKUP(Legend!$D71,ImpM1!$A$1:$I$4000,3,FALSE),"")</f>
        <v/>
      </c>
      <c r="AC73" s="2" t="str">
        <f>IFERROR(VLOOKUP(Legend!$D71,ImpM1!$A$1:$I$4000,7,FALSE),"")</f>
        <v/>
      </c>
      <c r="AD73" s="2" t="str">
        <f>IFERROR(VLOOKUP(Legend!$D71,ImpM1!$A$1:$I$4000,4,FALSE),"")</f>
        <v/>
      </c>
      <c r="AE73" s="2" t="str">
        <f>IFERROR(VLOOKUP(Legend!$D71,ImpM1!$A$1:$I$4000,8,FALSE),"")</f>
        <v/>
      </c>
      <c r="AF73" s="2" t="str">
        <f>IFERROR(VLOOKUP(Legend!$D71,ImpM1!$A$1:$I$4000,9,FALSE),"")</f>
        <v/>
      </c>
      <c r="AG73" s="2" t="str">
        <f>IFERROR(VLOOKUP(Legend!$D71,ImpM1!$A$1:$I$4000,5,FALSE),"")</f>
        <v/>
      </c>
      <c r="AH73" s="2" t="str">
        <f>IFERROR(VLOOKUP(Legend!$D71,ImpM1!$A$1:$I$4000,6,FALSE),"")</f>
        <v/>
      </c>
      <c r="AI73" s="28">
        <f>IFERROR(VLOOKUP(Legend!$A71,ImpM1!$A$1:$I$4000,2,FALSE),"")</f>
        <v>23</v>
      </c>
      <c r="AJ73" s="2">
        <f>IFERROR(VLOOKUP(Legend!$A71,ImpM1!$A$1:$I$4000,3,FALSE),"")</f>
        <v>17.090964252737109</v>
      </c>
      <c r="AK73" s="2">
        <f>IFERROR(VLOOKUP(Legend!$A71,ImpM1!$A$1:$I$4000,7,FALSE),"")</f>
        <v>22.503444750533475</v>
      </c>
      <c r="AL73" s="2">
        <f>IFERROR(VLOOKUP(Legend!$A71,ImpM1!$A$1:$I$4000,4,FALSE),"")</f>
        <v>40.576089265620638</v>
      </c>
      <c r="AM73" s="2">
        <f>IFERROR(VLOOKUP(Legend!$A71,ImpM1!$A$1:$I$4000,8,FALSE),"")</f>
        <v>27.165433776504312</v>
      </c>
      <c r="AN73" s="2">
        <f>IFERROR(VLOOKUP(Legend!$A71,ImpM1!$A$1:$I$4000,9,FALSE),"")</f>
        <v>40.28436085348622</v>
      </c>
      <c r="AO73" s="2">
        <f>IFERROR(VLOOKUP(Legend!$A71,ImpM1!$A$1:$I$4000,5,FALSE),"")</f>
        <v>171.29716491699219</v>
      </c>
      <c r="AP73" s="2">
        <f>IFERROR(VLOOKUP(Legend!$A71,ImpM1!$A$1:$I$4000,6,FALSE),"")</f>
        <v>37.055363489883192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IFERROR(VLOOKUP(Legend!$B72,ImpM1!$A$1:$I$4000,2,FALSE),"")</f>
        <v/>
      </c>
      <c r="L74" s="2" t="str">
        <f>IFERROR(VLOOKUP(Legend!$B72,ImpM1!$A$1:$I$4000,3,FALSE),"")</f>
        <v/>
      </c>
      <c r="M74" s="2" t="str">
        <f>IFERROR(VLOOKUP(Legend!$B72,ImpM1!$A$1:$I$4000,7,FALSE),"")</f>
        <v/>
      </c>
      <c r="N74" s="2" t="str">
        <f>IFERROR(VLOOKUP(Legend!$B72,ImpM1!$A$1:$I$4000,4,FALSE),"")</f>
        <v/>
      </c>
      <c r="O74" s="2" t="str">
        <f>IFERROR(VLOOKUP(Legend!$B72,ImpM1!$A$1:$I$4000,8,FALSE),"")</f>
        <v/>
      </c>
      <c r="P74" s="2" t="str">
        <f>IFERROR(VLOOKUP(Legend!$B72,ImpM1!$A$1:$I$4000,9,FALSE),"")</f>
        <v/>
      </c>
      <c r="Q74" s="2" t="str">
        <f>IFERROR(VLOOKUP(Legend!$B72,ImpM1!$A$1:$I$4000,5,FALSE),"")</f>
        <v/>
      </c>
      <c r="R74" s="2" t="str">
        <f>IFERROR(VLOOKUP(Legend!$B72,ImpM1!$A$1:$I$4000,6,FALSE),"")</f>
        <v/>
      </c>
      <c r="S74" s="28">
        <f>IFERROR(VLOOKUP(Legend!$C72,ImpM1!$A$1:$I$4000,2,FALSE),"")</f>
        <v>13</v>
      </c>
      <c r="T74" s="2">
        <f>IFERROR(VLOOKUP(Legend!$C72,ImpM1!$A$1:$I$4000,3,FALSE),"")</f>
        <v>15.963841737588103</v>
      </c>
      <c r="U74" s="2">
        <f>IFERROR(VLOOKUP(Legend!$C72,ImpM1!$A$1:$I$4000,7,FALSE),"")</f>
        <v>24.015573134718451</v>
      </c>
      <c r="V74" s="2">
        <f>IFERROR(VLOOKUP(Legend!$C72,ImpM1!$A$1:$I$4000,4,FALSE),"")</f>
        <v>35.015275489418293</v>
      </c>
      <c r="W74" s="2">
        <f>IFERROR(VLOOKUP(Legend!$C72,ImpM1!$A$1:$I$4000,8,FALSE),"")</f>
        <v>29.794667664594179</v>
      </c>
      <c r="X74" s="2">
        <f>IFERROR(VLOOKUP(Legend!$C72,ImpM1!$A$1:$I$4000,9,FALSE),"")</f>
        <v>40.188295902551189</v>
      </c>
      <c r="Y74" s="2">
        <f>IFERROR(VLOOKUP(Legend!$C72,ImpM1!$A$1:$I$4000,5,FALSE),"")</f>
        <v>90.211776733398437</v>
      </c>
      <c r="Z74" s="2">
        <f>IFERROR(VLOOKUP(Legend!$C72,ImpM1!$A$1:$I$4000,6,FALSE),"")</f>
        <v>18.900714923467405</v>
      </c>
      <c r="AA74" s="28" t="str">
        <f>IFERROR(VLOOKUP(Legend!$D72,ImpM1!$A$1:$I$4000,2,FALSE),"")</f>
        <v/>
      </c>
      <c r="AB74" s="2" t="str">
        <f>IFERROR(VLOOKUP(Legend!$D72,ImpM1!$A$1:$I$4000,3,FALSE),"")</f>
        <v/>
      </c>
      <c r="AC74" s="2" t="str">
        <f>IFERROR(VLOOKUP(Legend!$D72,ImpM1!$A$1:$I$4000,7,FALSE),"")</f>
        <v/>
      </c>
      <c r="AD74" s="2" t="str">
        <f>IFERROR(VLOOKUP(Legend!$D72,ImpM1!$A$1:$I$4000,4,FALSE),"")</f>
        <v/>
      </c>
      <c r="AE74" s="2" t="str">
        <f>IFERROR(VLOOKUP(Legend!$D72,ImpM1!$A$1:$I$4000,8,FALSE),"")</f>
        <v/>
      </c>
      <c r="AF74" s="2" t="str">
        <f>IFERROR(VLOOKUP(Legend!$D72,ImpM1!$A$1:$I$4000,9,FALSE),"")</f>
        <v/>
      </c>
      <c r="AG74" s="2" t="str">
        <f>IFERROR(VLOOKUP(Legend!$D72,ImpM1!$A$1:$I$4000,5,FALSE),"")</f>
        <v/>
      </c>
      <c r="AH74" s="2" t="str">
        <f>IFERROR(VLOOKUP(Legend!$D72,ImpM1!$A$1:$I$4000,6,FALSE),"")</f>
        <v/>
      </c>
      <c r="AI74" s="28">
        <f>IFERROR(VLOOKUP(Legend!$A72,ImpM1!$A$1:$I$4000,2,FALSE),"")</f>
        <v>17</v>
      </c>
      <c r="AJ74" s="2">
        <f>IFERROR(VLOOKUP(Legend!$A72,ImpM1!$A$1:$I$4000,3,FALSE),"")</f>
        <v>14.666102036024553</v>
      </c>
      <c r="AK74" s="2">
        <f>IFERROR(VLOOKUP(Legend!$A72,ImpM1!$A$1:$I$4000,7,FALSE),"")</f>
        <v>24.015573134718451</v>
      </c>
      <c r="AL74" s="2">
        <f>IFERROR(VLOOKUP(Legend!$A72,ImpM1!$A$1:$I$4000,4,FALSE),"")</f>
        <v>45.748718896913878</v>
      </c>
      <c r="AM74" s="2">
        <f>IFERROR(VLOOKUP(Legend!$A72,ImpM1!$A$1:$I$4000,8,FALSE),"")</f>
        <v>35.262072062232257</v>
      </c>
      <c r="AN74" s="2">
        <f>IFERROR(VLOOKUP(Legend!$A72,ImpM1!$A$1:$I$4000,9,FALSE),"")</f>
        <v>45.020911494472145</v>
      </c>
      <c r="AO74" s="2">
        <f>IFERROR(VLOOKUP(Legend!$A72,ImpM1!$A$1:$I$4000,5,FALSE),"")</f>
        <v>208.68719482421875</v>
      </c>
      <c r="AP74" s="2">
        <f>IFERROR(VLOOKUP(Legend!$A72,ImpM1!$A$1:$I$4000,6,FALSE),"")</f>
        <v>45.918447253626304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>
        <f>IFERROR(VLOOKUP(Legend!$B73,ImpM1!$A$1:$I$4000,2,FALSE),"")</f>
        <v>8</v>
      </c>
      <c r="L75" s="2">
        <f>IFERROR(VLOOKUP(Legend!$B73,ImpM1!$A$1:$I$4000,3,FALSE),"")</f>
        <v>8.868419289619446</v>
      </c>
      <c r="M75" s="2">
        <f>IFERROR(VLOOKUP(Legend!$B73,ImpM1!$A$1:$I$4000,7,FALSE),"")</f>
        <v>10.343611318469684</v>
      </c>
      <c r="N75" s="2">
        <f>IFERROR(VLOOKUP(Legend!$B73,ImpM1!$A$1:$I$4000,4,FALSE),"")</f>
        <v>42.727950919086389</v>
      </c>
      <c r="O75" s="2">
        <f>IFERROR(VLOOKUP(Legend!$B73,ImpM1!$A$1:$I$4000,8,FALSE),"")</f>
        <v>22.167286221949549</v>
      </c>
      <c r="P75" s="2">
        <f>IFERROR(VLOOKUP(Legend!$B73,ImpM1!$A$1:$I$4000,9,FALSE),"")</f>
        <v>92.795052051544189</v>
      </c>
      <c r="Q75" s="2">
        <f>IFERROR(VLOOKUP(Legend!$B73,ImpM1!$A$1:$I$4000,5,FALSE),"")</f>
        <v>123.63149261474609</v>
      </c>
      <c r="R75" s="2">
        <f>IFERROR(VLOOKUP(Legend!$B73,ImpM1!$A$1:$I$4000,6,FALSE),"")</f>
        <v>47.647833896274946</v>
      </c>
      <c r="S75" s="28">
        <f>IFERROR(VLOOKUP(Legend!$C73,ImpM1!$A$1:$I$4000,2,FALSE),"")</f>
        <v>62</v>
      </c>
      <c r="T75" s="2">
        <f>IFERROR(VLOOKUP(Legend!$C73,ImpM1!$A$1:$I$4000,3,FALSE),"")</f>
        <v>10.554526329040527</v>
      </c>
      <c r="U75" s="2">
        <f>IFERROR(VLOOKUP(Legend!$C73,ImpM1!$A$1:$I$4000,7,FALSE),"")</f>
        <v>16.490364734410349</v>
      </c>
      <c r="V75" s="2">
        <f>IFERROR(VLOOKUP(Legend!$C73,ImpM1!$A$1:$I$4000,4,FALSE),"")</f>
        <v>25.197543935734693</v>
      </c>
      <c r="W75" s="2">
        <f>IFERROR(VLOOKUP(Legend!$C73,ImpM1!$A$1:$I$4000,8,FALSE),"")</f>
        <v>19.785034402547723</v>
      </c>
      <c r="X75" s="2">
        <f>IFERROR(VLOOKUP(Legend!$C73,ImpM1!$A$1:$I$4000,9,FALSE),"")</f>
        <v>26.159829866122514</v>
      </c>
      <c r="Y75" s="2">
        <f>IFERROR(VLOOKUP(Legend!$C73,ImpM1!$A$1:$I$4000,5,FALSE),"")</f>
        <v>216.99589538574219</v>
      </c>
      <c r="Z75" s="2">
        <f>IFERROR(VLOOKUP(Legend!$C73,ImpM1!$A$1:$I$4000,6,FALSE),"")</f>
        <v>26.320302733659229</v>
      </c>
      <c r="AA75" s="28">
        <f>IFERROR(VLOOKUP(Legend!$D73,ImpM1!$A$1:$I$4000,2,FALSE),"")</f>
        <v>11</v>
      </c>
      <c r="AB75" s="2">
        <f>IFERROR(VLOOKUP(Legend!$D73,ImpM1!$A$1:$I$4000,3,FALSE),"")</f>
        <v>14.84648797573306</v>
      </c>
      <c r="AC75" s="2">
        <f>IFERROR(VLOOKUP(Legend!$D73,ImpM1!$A$1:$I$4000,7,FALSE),"")</f>
        <v>20.487129634795817</v>
      </c>
      <c r="AD75" s="2">
        <f>IFERROR(VLOOKUP(Legend!$D73,ImpM1!$A$1:$I$4000,4,FALSE),"")</f>
        <v>50.329646164643442</v>
      </c>
      <c r="AE75" s="2">
        <f>IFERROR(VLOOKUP(Legend!$D73,ImpM1!$A$1:$I$4000,8,FALSE),"")</f>
        <v>28.992158889770508</v>
      </c>
      <c r="AF75" s="2">
        <f>IFERROR(VLOOKUP(Legend!$D73,ImpM1!$A$1:$I$4000,9,FALSE),"")</f>
        <v>53.568183898925781</v>
      </c>
      <c r="AG75" s="2">
        <f>IFERROR(VLOOKUP(Legend!$D73,ImpM1!$A$1:$I$4000,5,FALSE),"")</f>
        <v>223.36756896972656</v>
      </c>
      <c r="AH75" s="2">
        <f>IFERROR(VLOOKUP(Legend!$D73,ImpM1!$A$1:$I$4000,6,FALSE),"")</f>
        <v>59.510628042062173</v>
      </c>
      <c r="AI75" s="28">
        <f>IFERROR(VLOOKUP(Legend!$A73,ImpM1!$A$1:$I$4000,2,FALSE),"")</f>
        <v>85</v>
      </c>
      <c r="AJ75" s="2">
        <f>IFERROR(VLOOKUP(Legend!$A73,ImpM1!$A$1:$I$4000,3,FALSE),"")</f>
        <v>8.868419289619446</v>
      </c>
      <c r="AK75" s="2">
        <f>IFERROR(VLOOKUP(Legend!$A73,ImpM1!$A$1:$I$4000,7,FALSE),"")</f>
        <v>16.743095672794446</v>
      </c>
      <c r="AL75" s="2">
        <f>IFERROR(VLOOKUP(Legend!$A73,ImpM1!$A$1:$I$4000,4,FALSE),"")</f>
        <v>32.54398963013697</v>
      </c>
      <c r="AM75" s="2">
        <f>IFERROR(VLOOKUP(Legend!$A73,ImpM1!$A$1:$I$4000,8,FALSE),"")</f>
        <v>20.652126772603438</v>
      </c>
      <c r="AN75" s="2">
        <f>IFERROR(VLOOKUP(Legend!$A73,ImpM1!$A$1:$I$4000,9,FALSE),"")</f>
        <v>28.660448555099958</v>
      </c>
      <c r="AO75" s="2">
        <f>IFERROR(VLOOKUP(Legend!$A73,ImpM1!$A$1:$I$4000,5,FALSE),"")</f>
        <v>223.36756896972656</v>
      </c>
      <c r="AP75" s="2">
        <f>IFERROR(VLOOKUP(Legend!$A73,ImpM1!$A$1:$I$4000,6,FALSE),"")</f>
        <v>36.140907961835929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IFERROR(VLOOKUP(Legend!$B74,ImpM1!$A$1:$I$4000,2,FALSE),"")</f>
        <v/>
      </c>
      <c r="L76" s="2" t="str">
        <f>IFERROR(VLOOKUP(Legend!$B74,ImpM1!$A$1:$I$4000,3,FALSE),"")</f>
        <v/>
      </c>
      <c r="M76" s="2" t="str">
        <f>IFERROR(VLOOKUP(Legend!$B74,ImpM1!$A$1:$I$4000,7,FALSE),"")</f>
        <v/>
      </c>
      <c r="N76" s="2" t="str">
        <f>IFERROR(VLOOKUP(Legend!$B74,ImpM1!$A$1:$I$4000,4,FALSE),"")</f>
        <v/>
      </c>
      <c r="O76" s="2" t="str">
        <f>IFERROR(VLOOKUP(Legend!$B74,ImpM1!$A$1:$I$4000,8,FALSE),"")</f>
        <v/>
      </c>
      <c r="P76" s="2" t="str">
        <f>IFERROR(VLOOKUP(Legend!$B74,ImpM1!$A$1:$I$4000,9,FALSE),"")</f>
        <v/>
      </c>
      <c r="Q76" s="2" t="str">
        <f>IFERROR(VLOOKUP(Legend!$B74,ImpM1!$A$1:$I$4000,5,FALSE),"")</f>
        <v/>
      </c>
      <c r="R76" s="2" t="str">
        <f>IFERROR(VLOOKUP(Legend!$B74,ImpM1!$A$1:$I$4000,6,FALSE),"")</f>
        <v/>
      </c>
      <c r="S76" s="28">
        <f>IFERROR(VLOOKUP(Legend!$C74,ImpM1!$A$1:$I$4000,2,FALSE),"")</f>
        <v>10</v>
      </c>
      <c r="T76" s="2">
        <f>IFERROR(VLOOKUP(Legend!$C74,ImpM1!$A$1:$I$4000,3,FALSE),"")</f>
        <v>14.629564389469756</v>
      </c>
      <c r="U76" s="2">
        <f>IFERROR(VLOOKUP(Legend!$C74,ImpM1!$A$1:$I$4000,7,FALSE),"")</f>
        <v>19.338674739805867</v>
      </c>
      <c r="V76" s="2">
        <f>IFERROR(VLOOKUP(Legend!$C74,ImpM1!$A$1:$I$4000,4,FALSE),"")</f>
        <v>25.736675860194886</v>
      </c>
      <c r="W76" s="2">
        <f>IFERROR(VLOOKUP(Legend!$C74,ImpM1!$A$1:$I$4000,8,FALSE),"")</f>
        <v>27.461720830427858</v>
      </c>
      <c r="X76" s="2">
        <f>IFERROR(VLOOKUP(Legend!$C74,ImpM1!$A$1:$I$4000,9,FALSE),"")</f>
        <v>30.340226328445549</v>
      </c>
      <c r="Y76" s="2">
        <f>IFERROR(VLOOKUP(Legend!$C74,ImpM1!$A$1:$I$4000,5,FALSE),"")</f>
        <v>34.926097869873047</v>
      </c>
      <c r="Z76" s="2">
        <f>IFERROR(VLOOKUP(Legend!$C74,ImpM1!$A$1:$I$4000,6,FALSE),"")</f>
        <v>6.5712016383803658</v>
      </c>
      <c r="AA76" s="28" t="str">
        <f>IFERROR(VLOOKUP(Legend!$D74,ImpM1!$A$1:$I$4000,2,FALSE),"")</f>
        <v/>
      </c>
      <c r="AB76" s="2" t="str">
        <f>IFERROR(VLOOKUP(Legend!$D74,ImpM1!$A$1:$I$4000,3,FALSE),"")</f>
        <v/>
      </c>
      <c r="AC76" s="2" t="str">
        <f>IFERROR(VLOOKUP(Legend!$D74,ImpM1!$A$1:$I$4000,7,FALSE),"")</f>
        <v/>
      </c>
      <c r="AD76" s="2" t="str">
        <f>IFERROR(VLOOKUP(Legend!$D74,ImpM1!$A$1:$I$4000,4,FALSE),"")</f>
        <v/>
      </c>
      <c r="AE76" s="2" t="str">
        <f>IFERROR(VLOOKUP(Legend!$D74,ImpM1!$A$1:$I$4000,8,FALSE),"")</f>
        <v/>
      </c>
      <c r="AF76" s="2" t="str">
        <f>IFERROR(VLOOKUP(Legend!$D74,ImpM1!$A$1:$I$4000,9,FALSE),"")</f>
        <v/>
      </c>
      <c r="AG76" s="2" t="str">
        <f>IFERROR(VLOOKUP(Legend!$D74,ImpM1!$A$1:$I$4000,5,FALSE),"")</f>
        <v/>
      </c>
      <c r="AH76" s="2" t="str">
        <f>IFERROR(VLOOKUP(Legend!$D74,ImpM1!$A$1:$I$4000,6,FALSE),"")</f>
        <v/>
      </c>
      <c r="AI76" s="28">
        <f>IFERROR(VLOOKUP(Legend!$A74,ImpM1!$A$1:$I$4000,2,FALSE),"")</f>
        <v>19</v>
      </c>
      <c r="AJ76" s="2">
        <f>IFERROR(VLOOKUP(Legend!$A74,ImpM1!$A$1:$I$4000,3,FALSE),"")</f>
        <v>9.4891843795776367</v>
      </c>
      <c r="AK76" s="2">
        <f>IFERROR(VLOOKUP(Legend!$A74,ImpM1!$A$1:$I$4000,7,FALSE),"")</f>
        <v>17.445645156733239</v>
      </c>
      <c r="AL76" s="2">
        <f>IFERROR(VLOOKUP(Legend!$A74,ImpM1!$A$1:$I$4000,4,FALSE),"")</f>
        <v>27.741439574782923</v>
      </c>
      <c r="AM76" s="2">
        <f>IFERROR(VLOOKUP(Legend!$A74,ImpM1!$A$1:$I$4000,8,FALSE),"")</f>
        <v>28.13543757689316</v>
      </c>
      <c r="AN76" s="2">
        <f>IFERROR(VLOOKUP(Legend!$A74,ImpM1!$A$1:$I$4000,9,FALSE),"")</f>
        <v>34.926097869873047</v>
      </c>
      <c r="AO76" s="2">
        <f>IFERROR(VLOOKUP(Legend!$A74,ImpM1!$A$1:$I$4000,5,FALSE),"")</f>
        <v>62.570586859638162</v>
      </c>
      <c r="AP76" s="2">
        <f>IFERROR(VLOOKUP(Legend!$A74,ImpM1!$A$1:$I$4000,6,FALSE),"")</f>
        <v>12.541738061971902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IFERROR(VLOOKUP(Legend!$B75,ImpM1!$A$1:$I$4000,2,FALSE),"")</f>
        <v>9</v>
      </c>
      <c r="L77" s="2">
        <f>IFERROR(VLOOKUP(Legend!$B75,ImpM1!$A$1:$I$4000,3,FALSE),"")</f>
        <v>23.763210296630859</v>
      </c>
      <c r="M77" s="2">
        <f>IFERROR(VLOOKUP(Legend!$B75,ImpM1!$A$1:$I$4000,7,FALSE),"")</f>
        <v>33.313810348510742</v>
      </c>
      <c r="N77" s="2">
        <f>IFERROR(VLOOKUP(Legend!$B75,ImpM1!$A$1:$I$4000,4,FALSE),"")</f>
        <v>59.216896057128906</v>
      </c>
      <c r="O77" s="2">
        <f>IFERROR(VLOOKUP(Legend!$B75,ImpM1!$A$1:$I$4000,8,FALSE),"")</f>
        <v>56.314628601074219</v>
      </c>
      <c r="P77" s="2">
        <f>IFERROR(VLOOKUP(Legend!$B75,ImpM1!$A$1:$I$4000,9,FALSE),"")</f>
        <v>80.524562835693359</v>
      </c>
      <c r="Q77" s="2">
        <f>IFERROR(VLOOKUP(Legend!$B75,ImpM1!$A$1:$I$4000,5,FALSE),"")</f>
        <v>108.50072479248047</v>
      </c>
      <c r="R77" s="2">
        <f>IFERROR(VLOOKUP(Legend!$B75,ImpM1!$A$1:$I$4000,6,FALSE),"")</f>
        <v>27.959955717839609</v>
      </c>
      <c r="S77" s="28" t="str">
        <f>IFERROR(VLOOKUP(Legend!$C75,ImpM1!$A$1:$I$4000,2,FALSE),"")</f>
        <v/>
      </c>
      <c r="T77" s="2" t="str">
        <f>IFERROR(VLOOKUP(Legend!$C75,ImpM1!$A$1:$I$4000,3,FALSE),"")</f>
        <v/>
      </c>
      <c r="U77" s="2" t="str">
        <f>IFERROR(VLOOKUP(Legend!$C75,ImpM1!$A$1:$I$4000,7,FALSE),"")</f>
        <v/>
      </c>
      <c r="V77" s="2" t="str">
        <f>IFERROR(VLOOKUP(Legend!$C75,ImpM1!$A$1:$I$4000,4,FALSE),"")</f>
        <v/>
      </c>
      <c r="W77" s="2" t="str">
        <f>IFERROR(VLOOKUP(Legend!$C75,ImpM1!$A$1:$I$4000,8,FALSE),"")</f>
        <v/>
      </c>
      <c r="X77" s="2" t="str">
        <f>IFERROR(VLOOKUP(Legend!$C75,ImpM1!$A$1:$I$4000,9,FALSE),"")</f>
        <v/>
      </c>
      <c r="Y77" s="2" t="str">
        <f>IFERROR(VLOOKUP(Legend!$C75,ImpM1!$A$1:$I$4000,5,FALSE),"")</f>
        <v/>
      </c>
      <c r="Z77" s="2" t="str">
        <f>IFERROR(VLOOKUP(Legend!$C75,ImpM1!$A$1:$I$4000,6,FALSE),"")</f>
        <v/>
      </c>
      <c r="AA77" s="28" t="str">
        <f>IFERROR(VLOOKUP(Legend!$D75,ImpM1!$A$1:$I$4000,2,FALSE),"")</f>
        <v/>
      </c>
      <c r="AB77" s="2" t="str">
        <f>IFERROR(VLOOKUP(Legend!$D75,ImpM1!$A$1:$I$4000,3,FALSE),"")</f>
        <v/>
      </c>
      <c r="AC77" s="2" t="str">
        <f>IFERROR(VLOOKUP(Legend!$D75,ImpM1!$A$1:$I$4000,7,FALSE),"")</f>
        <v/>
      </c>
      <c r="AD77" s="2" t="str">
        <f>IFERROR(VLOOKUP(Legend!$D75,ImpM1!$A$1:$I$4000,4,FALSE),"")</f>
        <v/>
      </c>
      <c r="AE77" s="2" t="str">
        <f>IFERROR(VLOOKUP(Legend!$D75,ImpM1!$A$1:$I$4000,8,FALSE),"")</f>
        <v/>
      </c>
      <c r="AF77" s="2" t="str">
        <f>IFERROR(VLOOKUP(Legend!$D75,ImpM1!$A$1:$I$4000,9,FALSE),"")</f>
        <v/>
      </c>
      <c r="AG77" s="2" t="str">
        <f>IFERROR(VLOOKUP(Legend!$D75,ImpM1!$A$1:$I$4000,5,FALSE),"")</f>
        <v/>
      </c>
      <c r="AH77" s="2" t="str">
        <f>IFERROR(VLOOKUP(Legend!$D75,ImpM1!$A$1:$I$4000,6,FALSE),"")</f>
        <v/>
      </c>
      <c r="AI77" s="28">
        <f>IFERROR(VLOOKUP(Legend!$A75,ImpM1!$A$1:$I$4000,2,FALSE),"")</f>
        <v>11</v>
      </c>
      <c r="AJ77" s="2">
        <f>IFERROR(VLOOKUP(Legend!$A75,ImpM1!$A$1:$I$4000,3,FALSE),"")</f>
        <v>23.763210296630859</v>
      </c>
      <c r="AK77" s="2">
        <f>IFERROR(VLOOKUP(Legend!$A75,ImpM1!$A$1:$I$4000,7,FALSE),"")</f>
        <v>37.551040649414063</v>
      </c>
      <c r="AL77" s="2">
        <f>IFERROR(VLOOKUP(Legend!$A75,ImpM1!$A$1:$I$4000,4,FALSE),"")</f>
        <v>64.424048337069422</v>
      </c>
      <c r="AM77" s="2">
        <f>IFERROR(VLOOKUP(Legend!$A75,ImpM1!$A$1:$I$4000,8,FALSE),"")</f>
        <v>56.314628601074219</v>
      </c>
      <c r="AN77" s="2">
        <f>IFERROR(VLOOKUP(Legend!$A75,ImpM1!$A$1:$I$4000,9,FALSE),"")</f>
        <v>90.778434753417969</v>
      </c>
      <c r="AO77" s="2">
        <f>IFERROR(VLOOKUP(Legend!$A75,ImpM1!$A$1:$I$4000,5,FALSE),"")</f>
        <v>128.93400573730469</v>
      </c>
      <c r="AP77" s="2">
        <f>IFERROR(VLOOKUP(Legend!$A75,ImpM1!$A$1:$I$4000,6,FALSE),"")</f>
        <v>33.122506312013613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IFERROR(VLOOKUP(Legend!$B76,ImpM1!$A$1:$I$4000,2,FALSE),"")</f>
        <v/>
      </c>
      <c r="L78" s="2" t="str">
        <f>IFERROR(VLOOKUP(Legend!$B76,ImpM1!$A$1:$I$4000,3,FALSE),"")</f>
        <v/>
      </c>
      <c r="M78" s="2" t="str">
        <f>IFERROR(VLOOKUP(Legend!$B76,ImpM1!$A$1:$I$4000,7,FALSE),"")</f>
        <v/>
      </c>
      <c r="N78" s="2" t="str">
        <f>IFERROR(VLOOKUP(Legend!$B76,ImpM1!$A$1:$I$4000,4,FALSE),"")</f>
        <v/>
      </c>
      <c r="O78" s="2" t="str">
        <f>IFERROR(VLOOKUP(Legend!$B76,ImpM1!$A$1:$I$4000,8,FALSE),"")</f>
        <v/>
      </c>
      <c r="P78" s="2" t="str">
        <f>IFERROR(VLOOKUP(Legend!$B76,ImpM1!$A$1:$I$4000,9,FALSE),"")</f>
        <v/>
      </c>
      <c r="Q78" s="2" t="str">
        <f>IFERROR(VLOOKUP(Legend!$B76,ImpM1!$A$1:$I$4000,5,FALSE),"")</f>
        <v/>
      </c>
      <c r="R78" s="2" t="str">
        <f>IFERROR(VLOOKUP(Legend!$B76,ImpM1!$A$1:$I$4000,6,FALSE),"")</f>
        <v/>
      </c>
      <c r="S78" s="28" t="str">
        <f>IFERROR(VLOOKUP(Legend!$C76,ImpM1!$A$1:$I$4000,2,FALSE),"")</f>
        <v/>
      </c>
      <c r="T78" s="2" t="str">
        <f>IFERROR(VLOOKUP(Legend!$C76,ImpM1!$A$1:$I$4000,3,FALSE),"")</f>
        <v/>
      </c>
      <c r="U78" s="2" t="str">
        <f>IFERROR(VLOOKUP(Legend!$C76,ImpM1!$A$1:$I$4000,7,FALSE),"")</f>
        <v/>
      </c>
      <c r="V78" s="2" t="str">
        <f>IFERROR(VLOOKUP(Legend!$C76,ImpM1!$A$1:$I$4000,4,FALSE),"")</f>
        <v/>
      </c>
      <c r="W78" s="2" t="str">
        <f>IFERROR(VLOOKUP(Legend!$C76,ImpM1!$A$1:$I$4000,8,FALSE),"")</f>
        <v/>
      </c>
      <c r="X78" s="2" t="str">
        <f>IFERROR(VLOOKUP(Legend!$C76,ImpM1!$A$1:$I$4000,9,FALSE),"")</f>
        <v/>
      </c>
      <c r="Y78" s="2" t="str">
        <f>IFERROR(VLOOKUP(Legend!$C76,ImpM1!$A$1:$I$4000,5,FALSE),"")</f>
        <v/>
      </c>
      <c r="Z78" s="2" t="str">
        <f>IFERROR(VLOOKUP(Legend!$C76,ImpM1!$A$1:$I$4000,6,FALSE),"")</f>
        <v/>
      </c>
      <c r="AA78" s="28" t="str">
        <f>IFERROR(VLOOKUP(Legend!$D76,ImpM1!$A$1:$I$4000,2,FALSE),"")</f>
        <v/>
      </c>
      <c r="AB78" s="2" t="str">
        <f>IFERROR(VLOOKUP(Legend!$D76,ImpM1!$A$1:$I$4000,3,FALSE),"")</f>
        <v/>
      </c>
      <c r="AC78" s="2" t="str">
        <f>IFERROR(VLOOKUP(Legend!$D76,ImpM1!$A$1:$I$4000,7,FALSE),"")</f>
        <v/>
      </c>
      <c r="AD78" s="2" t="str">
        <f>IFERROR(VLOOKUP(Legend!$D76,ImpM1!$A$1:$I$4000,4,FALSE),"")</f>
        <v/>
      </c>
      <c r="AE78" s="2" t="str">
        <f>IFERROR(VLOOKUP(Legend!$D76,ImpM1!$A$1:$I$4000,8,FALSE),"")</f>
        <v/>
      </c>
      <c r="AF78" s="2" t="str">
        <f>IFERROR(VLOOKUP(Legend!$D76,ImpM1!$A$1:$I$4000,9,FALSE),"")</f>
        <v/>
      </c>
      <c r="AG78" s="2" t="str">
        <f>IFERROR(VLOOKUP(Legend!$D76,ImpM1!$A$1:$I$4000,5,FALSE),"")</f>
        <v/>
      </c>
      <c r="AH78" s="2" t="str">
        <f>IFERROR(VLOOKUP(Legend!$D76,ImpM1!$A$1:$I$4000,6,FALSE),"")</f>
        <v/>
      </c>
      <c r="AI78" s="28">
        <f>IFERROR(VLOOKUP(Legend!$A76,ImpM1!$A$1:$I$4000,2,FALSE),"")</f>
        <v>9</v>
      </c>
      <c r="AJ78" s="2">
        <f>IFERROR(VLOOKUP(Legend!$A76,ImpM1!$A$1:$I$4000,3,FALSE),"")</f>
        <v>21.054188048883024</v>
      </c>
      <c r="AK78" s="2">
        <f>IFERROR(VLOOKUP(Legend!$A76,ImpM1!$A$1:$I$4000,7,FALSE),"")</f>
        <v>23.874648190388381</v>
      </c>
      <c r="AL78" s="2">
        <f>IFERROR(VLOOKUP(Legend!$A76,ImpM1!$A$1:$I$4000,4,FALSE),"")</f>
        <v>35.252698838398622</v>
      </c>
      <c r="AM78" s="2">
        <f>IFERROR(VLOOKUP(Legend!$A76,ImpM1!$A$1:$I$4000,8,FALSE),"")</f>
        <v>30.275657998423959</v>
      </c>
      <c r="AN78" s="2">
        <f>IFERROR(VLOOKUP(Legend!$A76,ImpM1!$A$1:$I$4000,9,FALSE),"")</f>
        <v>42.744569597592758</v>
      </c>
      <c r="AO78" s="2">
        <f>IFERROR(VLOOKUP(Legend!$A76,ImpM1!$A$1:$I$4000,5,FALSE),"")</f>
        <v>75.058929443359375</v>
      </c>
      <c r="AP78" s="2">
        <f>IFERROR(VLOOKUP(Legend!$A76,ImpM1!$A$1:$I$4000,6,FALSE),"")</f>
        <v>17.536380480981027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IFERROR(VLOOKUP(Legend!$B77,ImpM1!$A$1:$I$4000,2,FALSE),"")</f>
        <v/>
      </c>
      <c r="L79" s="2" t="str">
        <f>IFERROR(VLOOKUP(Legend!$B77,ImpM1!$A$1:$I$4000,3,FALSE),"")</f>
        <v/>
      </c>
      <c r="M79" s="2" t="str">
        <f>IFERROR(VLOOKUP(Legend!$B77,ImpM1!$A$1:$I$4000,7,FALSE),"")</f>
        <v/>
      </c>
      <c r="N79" s="2" t="str">
        <f>IFERROR(VLOOKUP(Legend!$B77,ImpM1!$A$1:$I$4000,4,FALSE),"")</f>
        <v/>
      </c>
      <c r="O79" s="2" t="str">
        <f>IFERROR(VLOOKUP(Legend!$B77,ImpM1!$A$1:$I$4000,8,FALSE),"")</f>
        <v/>
      </c>
      <c r="P79" s="2" t="str">
        <f>IFERROR(VLOOKUP(Legend!$B77,ImpM1!$A$1:$I$4000,9,FALSE),"")</f>
        <v/>
      </c>
      <c r="Q79" s="2" t="str">
        <f>IFERROR(VLOOKUP(Legend!$B77,ImpM1!$A$1:$I$4000,5,FALSE),"")</f>
        <v/>
      </c>
      <c r="R79" s="2" t="str">
        <f>IFERROR(VLOOKUP(Legend!$B77,ImpM1!$A$1:$I$4000,6,FALSE),"")</f>
        <v/>
      </c>
      <c r="S79" s="28">
        <f>IFERROR(VLOOKUP(Legend!$C77,ImpM1!$A$1:$I$4000,2,FALSE),"")</f>
        <v>10</v>
      </c>
      <c r="T79" s="2">
        <f>IFERROR(VLOOKUP(Legend!$C77,ImpM1!$A$1:$I$4000,3,FALSE),"")</f>
        <v>6.298568404808826</v>
      </c>
      <c r="U79" s="2">
        <f>IFERROR(VLOOKUP(Legend!$C77,ImpM1!$A$1:$I$4000,7,FALSE),"")</f>
        <v>9.4177079978305436</v>
      </c>
      <c r="V79" s="2">
        <f>IFERROR(VLOOKUP(Legend!$C77,ImpM1!$A$1:$I$4000,4,FALSE),"")</f>
        <v>18.745507162714279</v>
      </c>
      <c r="W79" s="2">
        <f>IFERROR(VLOOKUP(Legend!$C77,ImpM1!$A$1:$I$4000,8,FALSE),"")</f>
        <v>12.65093456359623</v>
      </c>
      <c r="X79" s="2">
        <f>IFERROR(VLOOKUP(Legend!$C77,ImpM1!$A$1:$I$4000,9,FALSE),"")</f>
        <v>34.465613847352884</v>
      </c>
      <c r="Y79" s="2">
        <f>IFERROR(VLOOKUP(Legend!$C77,ImpM1!$A$1:$I$4000,5,FALSE),"")</f>
        <v>37.29913330078125</v>
      </c>
      <c r="Z79" s="2">
        <f>IFERROR(VLOOKUP(Legend!$C77,ImpM1!$A$1:$I$4000,6,FALSE),"")</f>
        <v>12.376362277982798</v>
      </c>
      <c r="AA79" s="28" t="str">
        <f>IFERROR(VLOOKUP(Legend!$D77,ImpM1!$A$1:$I$4000,2,FALSE),"")</f>
        <v/>
      </c>
      <c r="AB79" s="2" t="str">
        <f>IFERROR(VLOOKUP(Legend!$D77,ImpM1!$A$1:$I$4000,3,FALSE),"")</f>
        <v/>
      </c>
      <c r="AC79" s="2" t="str">
        <f>IFERROR(VLOOKUP(Legend!$D77,ImpM1!$A$1:$I$4000,7,FALSE),"")</f>
        <v/>
      </c>
      <c r="AD79" s="2" t="str">
        <f>IFERROR(VLOOKUP(Legend!$D77,ImpM1!$A$1:$I$4000,4,FALSE),"")</f>
        <v/>
      </c>
      <c r="AE79" s="2" t="str">
        <f>IFERROR(VLOOKUP(Legend!$D77,ImpM1!$A$1:$I$4000,8,FALSE),"")</f>
        <v/>
      </c>
      <c r="AF79" s="2" t="str">
        <f>IFERROR(VLOOKUP(Legend!$D77,ImpM1!$A$1:$I$4000,9,FALSE),"")</f>
        <v/>
      </c>
      <c r="AG79" s="2" t="str">
        <f>IFERROR(VLOOKUP(Legend!$D77,ImpM1!$A$1:$I$4000,5,FALSE),"")</f>
        <v/>
      </c>
      <c r="AH79" s="2" t="str">
        <f>IFERROR(VLOOKUP(Legend!$D77,ImpM1!$A$1:$I$4000,6,FALSE),"")</f>
        <v/>
      </c>
      <c r="AI79" s="28">
        <f>IFERROR(VLOOKUP(Legend!$A77,ImpM1!$A$1:$I$4000,2,FALSE),"")</f>
        <v>13</v>
      </c>
      <c r="AJ79" s="2">
        <f>IFERROR(VLOOKUP(Legend!$A77,ImpM1!$A$1:$I$4000,3,FALSE),"")</f>
        <v>6.298568404808826</v>
      </c>
      <c r="AK79" s="2">
        <f>IFERROR(VLOOKUP(Legend!$A77,ImpM1!$A$1:$I$4000,7,FALSE),"")</f>
        <v>9.0186067132402457</v>
      </c>
      <c r="AL79" s="2">
        <f>IFERROR(VLOOKUP(Legend!$A77,ImpM1!$A$1:$I$4000,4,FALSE),"")</f>
        <v>18.752465539058257</v>
      </c>
      <c r="AM79" s="2">
        <f>IFERROR(VLOOKUP(Legend!$A77,ImpM1!$A$1:$I$4000,8,FALSE),"")</f>
        <v>11.964326285425402</v>
      </c>
      <c r="AN79" s="2">
        <f>IFERROR(VLOOKUP(Legend!$A77,ImpM1!$A$1:$I$4000,9,FALSE),"")</f>
        <v>35.328272830203815</v>
      </c>
      <c r="AO79" s="2">
        <f>IFERROR(VLOOKUP(Legend!$A77,ImpM1!$A$1:$I$4000,5,FALSE),"")</f>
        <v>37.754061402405398</v>
      </c>
      <c r="AP79" s="2">
        <f>IFERROR(VLOOKUP(Legend!$A77,ImpM1!$A$1:$I$4000,6,FALSE),"")</f>
        <v>12.653788996908006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>
        <f>IFERROR(VLOOKUP(Legend!$B78,ImpM1!$A$1:$I$4000,2,FALSE),"")</f>
        <v>8</v>
      </c>
      <c r="L80" s="2">
        <f>IFERROR(VLOOKUP(Legend!$B78,ImpM1!$A$1:$I$4000,3,FALSE),"")</f>
        <v>9.5176362137278687</v>
      </c>
      <c r="M80" s="2">
        <f>IFERROR(VLOOKUP(Legend!$B78,ImpM1!$A$1:$I$4000,7,FALSE),"")</f>
        <v>15.850218632788987</v>
      </c>
      <c r="N80" s="2">
        <f>IFERROR(VLOOKUP(Legend!$B78,ImpM1!$A$1:$I$4000,4,FALSE),"")</f>
        <v>54.865990214661522</v>
      </c>
      <c r="O80" s="2">
        <f>IFERROR(VLOOKUP(Legend!$B78,ImpM1!$A$1:$I$4000,8,FALSE),"")</f>
        <v>19.590755983869954</v>
      </c>
      <c r="P80" s="2">
        <f>IFERROR(VLOOKUP(Legend!$B78,ImpM1!$A$1:$I$4000,9,FALSE),"")</f>
        <v>113.41323638345</v>
      </c>
      <c r="Q80" s="2">
        <f>IFERROR(VLOOKUP(Legend!$B78,ImpM1!$A$1:$I$4000,5,FALSE),"")</f>
        <v>193.11808776855469</v>
      </c>
      <c r="R80" s="2">
        <f>IFERROR(VLOOKUP(Legend!$B78,ImpM1!$A$1:$I$4000,6,FALSE),"")</f>
        <v>71.559147358501733</v>
      </c>
      <c r="S80" s="28">
        <f>IFERROR(VLOOKUP(Legend!$C78,ImpM1!$A$1:$I$4000,2,FALSE),"")</f>
        <v>24</v>
      </c>
      <c r="T80" s="2">
        <f>IFERROR(VLOOKUP(Legend!$C78,ImpM1!$A$1:$I$4000,3,FALSE),"")</f>
        <v>16.012511527610588</v>
      </c>
      <c r="U80" s="2">
        <f>IFERROR(VLOOKUP(Legend!$C78,ImpM1!$A$1:$I$4000,7,FALSE),"")</f>
        <v>18.668331296870114</v>
      </c>
      <c r="V80" s="2">
        <f>IFERROR(VLOOKUP(Legend!$C78,ImpM1!$A$1:$I$4000,4,FALSE),"")</f>
        <v>36.525268485389262</v>
      </c>
      <c r="W80" s="2">
        <f>IFERROR(VLOOKUP(Legend!$C78,ImpM1!$A$1:$I$4000,8,FALSE),"")</f>
        <v>22.667864028414613</v>
      </c>
      <c r="X80" s="2">
        <f>IFERROR(VLOOKUP(Legend!$C78,ImpM1!$A$1:$I$4000,9,FALSE),"")</f>
        <v>40.03383213184793</v>
      </c>
      <c r="Y80" s="2">
        <f>IFERROR(VLOOKUP(Legend!$C78,ImpM1!$A$1:$I$4000,5,FALSE),"")</f>
        <v>203.63433837890625</v>
      </c>
      <c r="Z80" s="2">
        <f>IFERROR(VLOOKUP(Legend!$C78,ImpM1!$A$1:$I$4000,6,FALSE),"")</f>
        <v>38.128065778558749</v>
      </c>
      <c r="AA80" s="28" t="str">
        <f>IFERROR(VLOOKUP(Legend!$D78,ImpM1!$A$1:$I$4000,2,FALSE),"")</f>
        <v/>
      </c>
      <c r="AB80" s="2" t="str">
        <f>IFERROR(VLOOKUP(Legend!$D78,ImpM1!$A$1:$I$4000,3,FALSE),"")</f>
        <v/>
      </c>
      <c r="AC80" s="2" t="str">
        <f>IFERROR(VLOOKUP(Legend!$D78,ImpM1!$A$1:$I$4000,7,FALSE),"")</f>
        <v/>
      </c>
      <c r="AD80" s="2" t="str">
        <f>IFERROR(VLOOKUP(Legend!$D78,ImpM1!$A$1:$I$4000,4,FALSE),"")</f>
        <v/>
      </c>
      <c r="AE80" s="2" t="str">
        <f>IFERROR(VLOOKUP(Legend!$D78,ImpM1!$A$1:$I$4000,8,FALSE),"")</f>
        <v/>
      </c>
      <c r="AF80" s="2" t="str">
        <f>IFERROR(VLOOKUP(Legend!$D78,ImpM1!$A$1:$I$4000,9,FALSE),"")</f>
        <v/>
      </c>
      <c r="AG80" s="2" t="str">
        <f>IFERROR(VLOOKUP(Legend!$D78,ImpM1!$A$1:$I$4000,5,FALSE),"")</f>
        <v/>
      </c>
      <c r="AH80" s="2" t="str">
        <f>IFERROR(VLOOKUP(Legend!$D78,ImpM1!$A$1:$I$4000,6,FALSE),"")</f>
        <v/>
      </c>
      <c r="AI80" s="28">
        <f>IFERROR(VLOOKUP(Legend!$A78,ImpM1!$A$1:$I$4000,2,FALSE),"")</f>
        <v>32</v>
      </c>
      <c r="AJ80" s="2">
        <f>IFERROR(VLOOKUP(Legend!$A78,ImpM1!$A$1:$I$4000,3,FALSE),"")</f>
        <v>9.5176362137278687</v>
      </c>
      <c r="AK80" s="2">
        <f>IFERROR(VLOOKUP(Legend!$A78,ImpM1!$A$1:$I$4000,7,FALSE),"")</f>
        <v>18.350742414784339</v>
      </c>
      <c r="AL80" s="2">
        <f>IFERROR(VLOOKUP(Legend!$A78,ImpM1!$A$1:$I$4000,4,FALSE),"")</f>
        <v>41.110448917707309</v>
      </c>
      <c r="AM80" s="2">
        <f>IFERROR(VLOOKUP(Legend!$A78,ImpM1!$A$1:$I$4000,8,FALSE),"")</f>
        <v>21.259071225031725</v>
      </c>
      <c r="AN80" s="2">
        <f>IFERROR(VLOOKUP(Legend!$A78,ImpM1!$A$1:$I$4000,9,FALSE),"")</f>
        <v>40.03383213184793</v>
      </c>
      <c r="AO80" s="2">
        <f>IFERROR(VLOOKUP(Legend!$A78,ImpM1!$A$1:$I$4000,5,FALSE),"")</f>
        <v>203.63433837890625</v>
      </c>
      <c r="AP80" s="2">
        <f>IFERROR(VLOOKUP(Legend!$A78,ImpM1!$A$1:$I$4000,6,FALSE),"")</f>
        <v>47.958150316896209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IFERROR(VLOOKUP(Legend!$B79,ImpM1!$A$1:$I$4000,2,FALSE),"")</f>
        <v/>
      </c>
      <c r="L81" s="2" t="str">
        <f>IFERROR(VLOOKUP(Legend!$B79,ImpM1!$A$1:$I$4000,3,FALSE),"")</f>
        <v/>
      </c>
      <c r="M81" s="2" t="str">
        <f>IFERROR(VLOOKUP(Legend!$B79,ImpM1!$A$1:$I$4000,7,FALSE),"")</f>
        <v/>
      </c>
      <c r="N81" s="2" t="str">
        <f>IFERROR(VLOOKUP(Legend!$B79,ImpM1!$A$1:$I$4000,4,FALSE),"")</f>
        <v/>
      </c>
      <c r="O81" s="2" t="str">
        <f>IFERROR(VLOOKUP(Legend!$B79,ImpM1!$A$1:$I$4000,8,FALSE),"")</f>
        <v/>
      </c>
      <c r="P81" s="2" t="str">
        <f>IFERROR(VLOOKUP(Legend!$B79,ImpM1!$A$1:$I$4000,9,FALSE),"")</f>
        <v/>
      </c>
      <c r="Q81" s="2" t="str">
        <f>IFERROR(VLOOKUP(Legend!$B79,ImpM1!$A$1:$I$4000,5,FALSE),"")</f>
        <v/>
      </c>
      <c r="R81" s="2" t="str">
        <f>IFERROR(VLOOKUP(Legend!$B79,ImpM1!$A$1:$I$4000,6,FALSE),"")</f>
        <v/>
      </c>
      <c r="S81" s="28" t="str">
        <f>IFERROR(VLOOKUP(Legend!$C79,ImpM1!$A$1:$I$4000,2,FALSE),"")</f>
        <v/>
      </c>
      <c r="T81" s="2" t="str">
        <f>IFERROR(VLOOKUP(Legend!$C79,ImpM1!$A$1:$I$4000,3,FALSE),"")</f>
        <v/>
      </c>
      <c r="U81" s="2" t="str">
        <f>IFERROR(VLOOKUP(Legend!$C79,ImpM1!$A$1:$I$4000,7,FALSE),"")</f>
        <v/>
      </c>
      <c r="V81" s="2" t="str">
        <f>IFERROR(VLOOKUP(Legend!$C79,ImpM1!$A$1:$I$4000,4,FALSE),"")</f>
        <v/>
      </c>
      <c r="W81" s="2" t="str">
        <f>IFERROR(VLOOKUP(Legend!$C79,ImpM1!$A$1:$I$4000,8,FALSE),"")</f>
        <v/>
      </c>
      <c r="X81" s="2" t="str">
        <f>IFERROR(VLOOKUP(Legend!$C79,ImpM1!$A$1:$I$4000,9,FALSE),"")</f>
        <v/>
      </c>
      <c r="Y81" s="2" t="str">
        <f>IFERROR(VLOOKUP(Legend!$C79,ImpM1!$A$1:$I$4000,5,FALSE),"")</f>
        <v/>
      </c>
      <c r="Z81" s="2" t="str">
        <f>IFERROR(VLOOKUP(Legend!$C79,ImpM1!$A$1:$I$4000,6,FALSE),"")</f>
        <v/>
      </c>
      <c r="AA81" s="28" t="str">
        <f>IFERROR(VLOOKUP(Legend!$D79,ImpM1!$A$1:$I$4000,2,FALSE),"")</f>
        <v/>
      </c>
      <c r="AB81" s="2" t="str">
        <f>IFERROR(VLOOKUP(Legend!$D79,ImpM1!$A$1:$I$4000,3,FALSE),"")</f>
        <v/>
      </c>
      <c r="AC81" s="2" t="str">
        <f>IFERROR(VLOOKUP(Legend!$D79,ImpM1!$A$1:$I$4000,7,FALSE),"")</f>
        <v/>
      </c>
      <c r="AD81" s="2" t="str">
        <f>IFERROR(VLOOKUP(Legend!$D79,ImpM1!$A$1:$I$4000,4,FALSE),"")</f>
        <v/>
      </c>
      <c r="AE81" s="2" t="str">
        <f>IFERROR(VLOOKUP(Legend!$D79,ImpM1!$A$1:$I$4000,8,FALSE),"")</f>
        <v/>
      </c>
      <c r="AF81" s="2" t="str">
        <f>IFERROR(VLOOKUP(Legend!$D79,ImpM1!$A$1:$I$4000,9,FALSE),"")</f>
        <v/>
      </c>
      <c r="AG81" s="2" t="str">
        <f>IFERROR(VLOOKUP(Legend!$D79,ImpM1!$A$1:$I$4000,5,FALSE),"")</f>
        <v/>
      </c>
      <c r="AH81" s="2" t="str">
        <f>IFERROR(VLOOKUP(Legend!$D79,ImpM1!$A$1:$I$4000,6,FALSE),"")</f>
        <v/>
      </c>
      <c r="AI81" s="28" t="str">
        <f>IFERROR(VLOOKUP(Legend!$A79,ImpM1!$A$1:$I$4000,2,FALSE),"")</f>
        <v/>
      </c>
      <c r="AJ81" s="2" t="str">
        <f>IFERROR(VLOOKUP(Legend!$A79,ImpM1!$A$1:$I$4000,3,FALSE),"")</f>
        <v/>
      </c>
      <c r="AK81" s="2" t="str">
        <f>IFERROR(VLOOKUP(Legend!$A79,ImpM1!$A$1:$I$4000,7,FALSE),"")</f>
        <v/>
      </c>
      <c r="AL81" s="2" t="str">
        <f>IFERROR(VLOOKUP(Legend!$A79,ImpM1!$A$1:$I$4000,4,FALSE),"")</f>
        <v/>
      </c>
      <c r="AM81" s="2" t="str">
        <f>IFERROR(VLOOKUP(Legend!$A79,ImpM1!$A$1:$I$4000,8,FALSE),"")</f>
        <v/>
      </c>
      <c r="AN81" s="2" t="str">
        <f>IFERROR(VLOOKUP(Legend!$A79,ImpM1!$A$1:$I$4000,9,FALSE),"")</f>
        <v/>
      </c>
      <c r="AO81" s="2" t="str">
        <f>IFERROR(VLOOKUP(Legend!$A79,ImpM1!$A$1:$I$4000,5,FALSE),"")</f>
        <v/>
      </c>
      <c r="AP81" s="2" t="str">
        <f>IFERROR(VLOOKUP(Legend!$A79,ImpM1!$A$1:$I$4000,6,FALSE),"")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IFERROR(VLOOKUP(Legend!$B80,ImpM1!$A$1:$I$4000,2,FALSE),"")</f>
        <v/>
      </c>
      <c r="L82" s="2" t="str">
        <f>IFERROR(VLOOKUP(Legend!$B80,ImpM1!$A$1:$I$4000,3,FALSE),"")</f>
        <v/>
      </c>
      <c r="M82" s="2" t="str">
        <f>IFERROR(VLOOKUP(Legend!$B80,ImpM1!$A$1:$I$4000,7,FALSE),"")</f>
        <v/>
      </c>
      <c r="N82" s="2" t="str">
        <f>IFERROR(VLOOKUP(Legend!$B80,ImpM1!$A$1:$I$4000,4,FALSE),"")</f>
        <v/>
      </c>
      <c r="O82" s="2" t="str">
        <f>IFERROR(VLOOKUP(Legend!$B80,ImpM1!$A$1:$I$4000,8,FALSE),"")</f>
        <v/>
      </c>
      <c r="P82" s="2" t="str">
        <f>IFERROR(VLOOKUP(Legend!$B80,ImpM1!$A$1:$I$4000,9,FALSE),"")</f>
        <v/>
      </c>
      <c r="Q82" s="2" t="str">
        <f>IFERROR(VLOOKUP(Legend!$B80,ImpM1!$A$1:$I$4000,5,FALSE),"")</f>
        <v/>
      </c>
      <c r="R82" s="2" t="str">
        <f>IFERROR(VLOOKUP(Legend!$B80,ImpM1!$A$1:$I$4000,6,FALSE),"")</f>
        <v/>
      </c>
      <c r="S82" s="28" t="str">
        <f>IFERROR(VLOOKUP(Legend!$C80,ImpM1!$A$1:$I$4000,2,FALSE),"")</f>
        <v/>
      </c>
      <c r="T82" s="2" t="str">
        <f>IFERROR(VLOOKUP(Legend!$C80,ImpM1!$A$1:$I$4000,3,FALSE),"")</f>
        <v/>
      </c>
      <c r="U82" s="2" t="str">
        <f>IFERROR(VLOOKUP(Legend!$C80,ImpM1!$A$1:$I$4000,7,FALSE),"")</f>
        <v/>
      </c>
      <c r="V82" s="2" t="str">
        <f>IFERROR(VLOOKUP(Legend!$C80,ImpM1!$A$1:$I$4000,4,FALSE),"")</f>
        <v/>
      </c>
      <c r="W82" s="2" t="str">
        <f>IFERROR(VLOOKUP(Legend!$C80,ImpM1!$A$1:$I$4000,8,FALSE),"")</f>
        <v/>
      </c>
      <c r="X82" s="2" t="str">
        <f>IFERROR(VLOOKUP(Legend!$C80,ImpM1!$A$1:$I$4000,9,FALSE),"")</f>
        <v/>
      </c>
      <c r="Y82" s="2" t="str">
        <f>IFERROR(VLOOKUP(Legend!$C80,ImpM1!$A$1:$I$4000,5,FALSE),"")</f>
        <v/>
      </c>
      <c r="Z82" s="2" t="str">
        <f>IFERROR(VLOOKUP(Legend!$C80,ImpM1!$A$1:$I$4000,6,FALSE),"")</f>
        <v/>
      </c>
      <c r="AA82" s="28" t="str">
        <f>IFERROR(VLOOKUP(Legend!$D80,ImpM1!$A$1:$I$4000,2,FALSE),"")</f>
        <v/>
      </c>
      <c r="AB82" s="2" t="str">
        <f>IFERROR(VLOOKUP(Legend!$D80,ImpM1!$A$1:$I$4000,3,FALSE),"")</f>
        <v/>
      </c>
      <c r="AC82" s="2" t="str">
        <f>IFERROR(VLOOKUP(Legend!$D80,ImpM1!$A$1:$I$4000,7,FALSE),"")</f>
        <v/>
      </c>
      <c r="AD82" s="2" t="str">
        <f>IFERROR(VLOOKUP(Legend!$D80,ImpM1!$A$1:$I$4000,4,FALSE),"")</f>
        <v/>
      </c>
      <c r="AE82" s="2" t="str">
        <f>IFERROR(VLOOKUP(Legend!$D80,ImpM1!$A$1:$I$4000,8,FALSE),"")</f>
        <v/>
      </c>
      <c r="AF82" s="2" t="str">
        <f>IFERROR(VLOOKUP(Legend!$D80,ImpM1!$A$1:$I$4000,9,FALSE),"")</f>
        <v/>
      </c>
      <c r="AG82" s="2" t="str">
        <f>IFERROR(VLOOKUP(Legend!$D80,ImpM1!$A$1:$I$4000,5,FALSE),"")</f>
        <v/>
      </c>
      <c r="AH82" s="2" t="str">
        <f>IFERROR(VLOOKUP(Legend!$D80,ImpM1!$A$1:$I$4000,6,FALSE),"")</f>
        <v/>
      </c>
      <c r="AI82" s="28">
        <f>IFERROR(VLOOKUP(Legend!$A80,ImpM1!$A$1:$I$4000,2,FALSE),"")</f>
        <v>10</v>
      </c>
      <c r="AJ82" s="2">
        <f>IFERROR(VLOOKUP(Legend!$A80,ImpM1!$A$1:$I$4000,3,FALSE),"")</f>
        <v>3.427126434629471</v>
      </c>
      <c r="AK82" s="2">
        <f>IFERROR(VLOOKUP(Legend!$A80,ImpM1!$A$1:$I$4000,7,FALSE),"")</f>
        <v>7.8867935809731389</v>
      </c>
      <c r="AL82" s="2">
        <f>IFERROR(VLOOKUP(Legend!$A80,ImpM1!$A$1:$I$4000,4,FALSE),"")</f>
        <v>11.601772796768135</v>
      </c>
      <c r="AM82" s="2">
        <f>IFERROR(VLOOKUP(Legend!$A80,ImpM1!$A$1:$I$4000,8,FALSE),"")</f>
        <v>9.8806433646845786</v>
      </c>
      <c r="AN82" s="2">
        <f>IFERROR(VLOOKUP(Legend!$A80,ImpM1!$A$1:$I$4000,9,FALSE),"")</f>
        <v>12.883277078489773</v>
      </c>
      <c r="AO82" s="2">
        <f>IFERROR(VLOOKUP(Legend!$A80,ImpM1!$A$1:$I$4000,5,FALSE),"")</f>
        <v>30.453123092651367</v>
      </c>
      <c r="AP82" s="2">
        <f>IFERROR(VLOOKUP(Legend!$A80,ImpM1!$A$1:$I$4000,6,FALSE),"")</f>
        <v>7.2297304497506865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IFERROR(VLOOKUP(Legend!$B81,ImpM1!$A$1:$I$4000,2,FALSE),"")</f>
        <v/>
      </c>
      <c r="L83" s="2" t="str">
        <f>IFERROR(VLOOKUP(Legend!$B81,ImpM1!$A$1:$I$4000,3,FALSE),"")</f>
        <v/>
      </c>
      <c r="M83" s="2" t="str">
        <f>IFERROR(VLOOKUP(Legend!$B81,ImpM1!$A$1:$I$4000,7,FALSE),"")</f>
        <v/>
      </c>
      <c r="N83" s="2" t="str">
        <f>IFERROR(VLOOKUP(Legend!$B81,ImpM1!$A$1:$I$4000,4,FALSE),"")</f>
        <v/>
      </c>
      <c r="O83" s="2" t="str">
        <f>IFERROR(VLOOKUP(Legend!$B81,ImpM1!$A$1:$I$4000,8,FALSE),"")</f>
        <v/>
      </c>
      <c r="P83" s="2" t="str">
        <f>IFERROR(VLOOKUP(Legend!$B81,ImpM1!$A$1:$I$4000,9,FALSE),"")</f>
        <v/>
      </c>
      <c r="Q83" s="2" t="str">
        <f>IFERROR(VLOOKUP(Legend!$B81,ImpM1!$A$1:$I$4000,5,FALSE),"")</f>
        <v/>
      </c>
      <c r="R83" s="2" t="str">
        <f>IFERROR(VLOOKUP(Legend!$B81,ImpM1!$A$1:$I$4000,6,FALSE),"")</f>
        <v/>
      </c>
      <c r="S83" s="28">
        <f>IFERROR(VLOOKUP(Legend!$C81,ImpM1!$A$1:$I$4000,2,FALSE),"")</f>
        <v>30</v>
      </c>
      <c r="T83" s="2">
        <f>IFERROR(VLOOKUP(Legend!$C81,ImpM1!$A$1:$I$4000,3,FALSE),"")</f>
        <v>13.495782987405624</v>
      </c>
      <c r="U83" s="2">
        <f>IFERROR(VLOOKUP(Legend!$C81,ImpM1!$A$1:$I$4000,7,FALSE),"")</f>
        <v>18.450194978839132</v>
      </c>
      <c r="V83" s="2">
        <f>IFERROR(VLOOKUP(Legend!$C81,ImpM1!$A$1:$I$4000,4,FALSE),"")</f>
        <v>26.48430872647031</v>
      </c>
      <c r="W83" s="2">
        <f>IFERROR(VLOOKUP(Legend!$C81,ImpM1!$A$1:$I$4000,8,FALSE),"")</f>
        <v>19.89994250877249</v>
      </c>
      <c r="X83" s="2">
        <f>IFERROR(VLOOKUP(Legend!$C81,ImpM1!$A$1:$I$4000,9,FALSE),"")</f>
        <v>27.562538406713283</v>
      </c>
      <c r="Y83" s="2">
        <f>IFERROR(VLOOKUP(Legend!$C81,ImpM1!$A$1:$I$4000,5,FALSE),"")</f>
        <v>105.39247894287109</v>
      </c>
      <c r="Z83" s="2">
        <f>IFERROR(VLOOKUP(Legend!$C81,ImpM1!$A$1:$I$4000,6,FALSE),"")</f>
        <v>17.648808358793975</v>
      </c>
      <c r="AA83" s="28" t="str">
        <f>IFERROR(VLOOKUP(Legend!$D81,ImpM1!$A$1:$I$4000,2,FALSE),"")</f>
        <v/>
      </c>
      <c r="AB83" s="2" t="str">
        <f>IFERROR(VLOOKUP(Legend!$D81,ImpM1!$A$1:$I$4000,3,FALSE),"")</f>
        <v/>
      </c>
      <c r="AC83" s="2" t="str">
        <f>IFERROR(VLOOKUP(Legend!$D81,ImpM1!$A$1:$I$4000,7,FALSE),"")</f>
        <v/>
      </c>
      <c r="AD83" s="2" t="str">
        <f>IFERROR(VLOOKUP(Legend!$D81,ImpM1!$A$1:$I$4000,4,FALSE),"")</f>
        <v/>
      </c>
      <c r="AE83" s="2" t="str">
        <f>IFERROR(VLOOKUP(Legend!$D81,ImpM1!$A$1:$I$4000,8,FALSE),"")</f>
        <v/>
      </c>
      <c r="AF83" s="2" t="str">
        <f>IFERROR(VLOOKUP(Legend!$D81,ImpM1!$A$1:$I$4000,9,FALSE),"")</f>
        <v/>
      </c>
      <c r="AG83" s="2" t="str">
        <f>IFERROR(VLOOKUP(Legend!$D81,ImpM1!$A$1:$I$4000,5,FALSE),"")</f>
        <v/>
      </c>
      <c r="AH83" s="2" t="str">
        <f>IFERROR(VLOOKUP(Legend!$D81,ImpM1!$A$1:$I$4000,6,FALSE),"")</f>
        <v/>
      </c>
      <c r="AI83" s="28">
        <f>IFERROR(VLOOKUP(Legend!$A81,ImpM1!$A$1:$I$4000,2,FALSE),"")</f>
        <v>39</v>
      </c>
      <c r="AJ83" s="2">
        <f>IFERROR(VLOOKUP(Legend!$A81,ImpM1!$A$1:$I$4000,3,FALSE),"")</f>
        <v>13.064910888671875</v>
      </c>
      <c r="AK83" s="2">
        <f>IFERROR(VLOOKUP(Legend!$A81,ImpM1!$A$1:$I$4000,7,FALSE),"")</f>
        <v>18.245052894701605</v>
      </c>
      <c r="AL83" s="2">
        <f>IFERROR(VLOOKUP(Legend!$A81,ImpM1!$A$1:$I$4000,4,FALSE),"")</f>
        <v>31.046420588691397</v>
      </c>
      <c r="AM83" s="2">
        <f>IFERROR(VLOOKUP(Legend!$A81,ImpM1!$A$1:$I$4000,8,FALSE),"")</f>
        <v>21.167737115620884</v>
      </c>
      <c r="AN83" s="2">
        <f>IFERROR(VLOOKUP(Legend!$A81,ImpM1!$A$1:$I$4000,9,FALSE),"")</f>
        <v>35.556905909672842</v>
      </c>
      <c r="AO83" s="2">
        <f>IFERROR(VLOOKUP(Legend!$A81,ImpM1!$A$1:$I$4000,5,FALSE),"")</f>
        <v>116.45899963378906</v>
      </c>
      <c r="AP83" s="2">
        <f>IFERROR(VLOOKUP(Legend!$A81,ImpM1!$A$1:$I$4000,6,FALSE),"")</f>
        <v>23.299293954059465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IFERROR(VLOOKUP(Legend!$B82,ImpM1!$A$1:$I$4000,2,FALSE),"")</f>
        <v/>
      </c>
      <c r="L84" s="2" t="str">
        <f>IFERROR(VLOOKUP(Legend!$B82,ImpM1!$A$1:$I$4000,3,FALSE),"")</f>
        <v/>
      </c>
      <c r="M84" s="2" t="str">
        <f>IFERROR(VLOOKUP(Legend!$B82,ImpM1!$A$1:$I$4000,7,FALSE),"")</f>
        <v/>
      </c>
      <c r="N84" s="2" t="str">
        <f>IFERROR(VLOOKUP(Legend!$B82,ImpM1!$A$1:$I$4000,4,FALSE),"")</f>
        <v/>
      </c>
      <c r="O84" s="2" t="str">
        <f>IFERROR(VLOOKUP(Legend!$B82,ImpM1!$A$1:$I$4000,8,FALSE),"")</f>
        <v/>
      </c>
      <c r="P84" s="2" t="str">
        <f>IFERROR(VLOOKUP(Legend!$B82,ImpM1!$A$1:$I$4000,9,FALSE),"")</f>
        <v/>
      </c>
      <c r="Q84" s="2" t="str">
        <f>IFERROR(VLOOKUP(Legend!$B82,ImpM1!$A$1:$I$4000,5,FALSE),"")</f>
        <v/>
      </c>
      <c r="R84" s="2" t="str">
        <f>IFERROR(VLOOKUP(Legend!$B82,ImpM1!$A$1:$I$4000,6,FALSE),"")</f>
        <v/>
      </c>
      <c r="S84" s="28">
        <f>IFERROR(VLOOKUP(Legend!$C82,ImpM1!$A$1:$I$4000,2,FALSE),"")</f>
        <v>34</v>
      </c>
      <c r="T84" s="2">
        <f>IFERROR(VLOOKUP(Legend!$C82,ImpM1!$A$1:$I$4000,3,FALSE),"")</f>
        <v>16.919859886459715</v>
      </c>
      <c r="U84" s="2">
        <f>IFERROR(VLOOKUP(Legend!$C82,ImpM1!$A$1:$I$4000,7,FALSE),"")</f>
        <v>20.620199813318006</v>
      </c>
      <c r="V84" s="2">
        <f>IFERROR(VLOOKUP(Legend!$C82,ImpM1!$A$1:$I$4000,4,FALSE),"")</f>
        <v>28.417025679564489</v>
      </c>
      <c r="W84" s="2">
        <f>IFERROR(VLOOKUP(Legend!$C82,ImpM1!$A$1:$I$4000,8,FALSE),"")</f>
        <v>22.994631744032453</v>
      </c>
      <c r="X84" s="2">
        <f>IFERROR(VLOOKUP(Legend!$C82,ImpM1!$A$1:$I$4000,9,FALSE),"")</f>
        <v>39.079761213458355</v>
      </c>
      <c r="Y84" s="2">
        <f>IFERROR(VLOOKUP(Legend!$C82,ImpM1!$A$1:$I$4000,5,FALSE),"")</f>
        <v>61.227909002011103</v>
      </c>
      <c r="Z84" s="2">
        <f>IFERROR(VLOOKUP(Legend!$C82,ImpM1!$A$1:$I$4000,6,FALSE),"")</f>
        <v>11.749378145399628</v>
      </c>
      <c r="AA84" s="28" t="str">
        <f>IFERROR(VLOOKUP(Legend!$D82,ImpM1!$A$1:$I$4000,2,FALSE),"")</f>
        <v/>
      </c>
      <c r="AB84" s="2" t="str">
        <f>IFERROR(VLOOKUP(Legend!$D82,ImpM1!$A$1:$I$4000,3,FALSE),"")</f>
        <v/>
      </c>
      <c r="AC84" s="2" t="str">
        <f>IFERROR(VLOOKUP(Legend!$D82,ImpM1!$A$1:$I$4000,7,FALSE),"")</f>
        <v/>
      </c>
      <c r="AD84" s="2" t="str">
        <f>IFERROR(VLOOKUP(Legend!$D82,ImpM1!$A$1:$I$4000,4,FALSE),"")</f>
        <v/>
      </c>
      <c r="AE84" s="2" t="str">
        <f>IFERROR(VLOOKUP(Legend!$D82,ImpM1!$A$1:$I$4000,8,FALSE),"")</f>
        <v/>
      </c>
      <c r="AF84" s="2" t="str">
        <f>IFERROR(VLOOKUP(Legend!$D82,ImpM1!$A$1:$I$4000,9,FALSE),"")</f>
        <v/>
      </c>
      <c r="AG84" s="2" t="str">
        <f>IFERROR(VLOOKUP(Legend!$D82,ImpM1!$A$1:$I$4000,5,FALSE),"")</f>
        <v/>
      </c>
      <c r="AH84" s="2" t="str">
        <f>IFERROR(VLOOKUP(Legend!$D82,ImpM1!$A$1:$I$4000,6,FALSE),"")</f>
        <v/>
      </c>
      <c r="AI84" s="28">
        <f>IFERROR(VLOOKUP(Legend!$A82,ImpM1!$A$1:$I$4000,2,FALSE),"")</f>
        <v>46</v>
      </c>
      <c r="AJ84" s="2">
        <f>IFERROR(VLOOKUP(Legend!$A82,ImpM1!$A$1:$I$4000,3,FALSE),"")</f>
        <v>16.919859886459715</v>
      </c>
      <c r="AK84" s="2">
        <f>IFERROR(VLOOKUP(Legend!$A82,ImpM1!$A$1:$I$4000,7,FALSE),"")</f>
        <v>20.620199813318006</v>
      </c>
      <c r="AL84" s="2">
        <f>IFERROR(VLOOKUP(Legend!$A82,ImpM1!$A$1:$I$4000,4,FALSE),"")</f>
        <v>36.900928538361647</v>
      </c>
      <c r="AM84" s="2">
        <f>IFERROR(VLOOKUP(Legend!$A82,ImpM1!$A$1:$I$4000,8,FALSE),"")</f>
        <v>23.337632896045751</v>
      </c>
      <c r="AN84" s="2">
        <f>IFERROR(VLOOKUP(Legend!$A82,ImpM1!$A$1:$I$4000,9,FALSE),"")</f>
        <v>43.839270186713883</v>
      </c>
      <c r="AO84" s="2">
        <f>IFERROR(VLOOKUP(Legend!$A82,ImpM1!$A$1:$I$4000,5,FALSE),"")</f>
        <v>142.83522033691406</v>
      </c>
      <c r="AP84" s="2">
        <f>IFERROR(VLOOKUP(Legend!$A82,ImpM1!$A$1:$I$4000,6,FALSE),"")</f>
        <v>27.916547067105164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IFERROR(VLOOKUP(Legend!$B83,ImpM1!$A$1:$I$4000,2,FALSE),"")</f>
        <v/>
      </c>
      <c r="L85" s="2" t="str">
        <f>IFERROR(VLOOKUP(Legend!$B83,ImpM1!$A$1:$I$4000,3,FALSE),"")</f>
        <v/>
      </c>
      <c r="M85" s="2" t="str">
        <f>IFERROR(VLOOKUP(Legend!$B83,ImpM1!$A$1:$I$4000,7,FALSE),"")</f>
        <v/>
      </c>
      <c r="N85" s="2" t="str">
        <f>IFERROR(VLOOKUP(Legend!$B83,ImpM1!$A$1:$I$4000,4,FALSE),"")</f>
        <v/>
      </c>
      <c r="O85" s="2" t="str">
        <f>IFERROR(VLOOKUP(Legend!$B83,ImpM1!$A$1:$I$4000,8,FALSE),"")</f>
        <v/>
      </c>
      <c r="P85" s="2" t="str">
        <f>IFERROR(VLOOKUP(Legend!$B83,ImpM1!$A$1:$I$4000,9,FALSE),"")</f>
        <v/>
      </c>
      <c r="Q85" s="2" t="str">
        <f>IFERROR(VLOOKUP(Legend!$B83,ImpM1!$A$1:$I$4000,5,FALSE),"")</f>
        <v/>
      </c>
      <c r="R85" s="2" t="str">
        <f>IFERROR(VLOOKUP(Legend!$B83,ImpM1!$A$1:$I$4000,6,FALSE),"")</f>
        <v/>
      </c>
      <c r="S85" s="28">
        <f>IFERROR(VLOOKUP(Legend!$C83,ImpM1!$A$1:$I$4000,2,FALSE),"")</f>
        <v>23</v>
      </c>
      <c r="T85" s="2">
        <f>IFERROR(VLOOKUP(Legend!$C83,ImpM1!$A$1:$I$4000,3,FALSE),"")</f>
        <v>21.753522152659105</v>
      </c>
      <c r="U85" s="2">
        <f>IFERROR(VLOOKUP(Legend!$C83,ImpM1!$A$1:$I$4000,7,FALSE),"")</f>
        <v>25.091470588776453</v>
      </c>
      <c r="V85" s="2">
        <f>IFERROR(VLOOKUP(Legend!$C83,ImpM1!$A$1:$I$4000,4,FALSE),"")</f>
        <v>31.576527007390329</v>
      </c>
      <c r="W85" s="2">
        <f>IFERROR(VLOOKUP(Legend!$C83,ImpM1!$A$1:$I$4000,8,FALSE),"")</f>
        <v>29.625263623034126</v>
      </c>
      <c r="X85" s="2">
        <f>IFERROR(VLOOKUP(Legend!$C83,ImpM1!$A$1:$I$4000,9,FALSE),"")</f>
        <v>37.49612594343715</v>
      </c>
      <c r="Y85" s="2">
        <f>IFERROR(VLOOKUP(Legend!$C83,ImpM1!$A$1:$I$4000,5,FALSE),"")</f>
        <v>47.561633289426233</v>
      </c>
      <c r="Z85" s="2">
        <f>IFERROR(VLOOKUP(Legend!$C83,ImpM1!$A$1:$I$4000,6,FALSE),"")</f>
        <v>7.7943777566841526</v>
      </c>
      <c r="AA85" s="28" t="str">
        <f>IFERROR(VLOOKUP(Legend!$D83,ImpM1!$A$1:$I$4000,2,FALSE),"")</f>
        <v/>
      </c>
      <c r="AB85" s="2" t="str">
        <f>IFERROR(VLOOKUP(Legend!$D83,ImpM1!$A$1:$I$4000,3,FALSE),"")</f>
        <v/>
      </c>
      <c r="AC85" s="2" t="str">
        <f>IFERROR(VLOOKUP(Legend!$D83,ImpM1!$A$1:$I$4000,7,FALSE),"")</f>
        <v/>
      </c>
      <c r="AD85" s="2" t="str">
        <f>IFERROR(VLOOKUP(Legend!$D83,ImpM1!$A$1:$I$4000,4,FALSE),"")</f>
        <v/>
      </c>
      <c r="AE85" s="2" t="str">
        <f>IFERROR(VLOOKUP(Legend!$D83,ImpM1!$A$1:$I$4000,8,FALSE),"")</f>
        <v/>
      </c>
      <c r="AF85" s="2" t="str">
        <f>IFERROR(VLOOKUP(Legend!$D83,ImpM1!$A$1:$I$4000,9,FALSE),"")</f>
        <v/>
      </c>
      <c r="AG85" s="2" t="str">
        <f>IFERROR(VLOOKUP(Legend!$D83,ImpM1!$A$1:$I$4000,5,FALSE),"")</f>
        <v/>
      </c>
      <c r="AH85" s="2" t="str">
        <f>IFERROR(VLOOKUP(Legend!$D83,ImpM1!$A$1:$I$4000,6,FALSE),"")</f>
        <v/>
      </c>
      <c r="AI85" s="28">
        <f>IFERROR(VLOOKUP(Legend!$A83,ImpM1!$A$1:$I$4000,2,FALSE),"")</f>
        <v>27</v>
      </c>
      <c r="AJ85" s="2">
        <f>IFERROR(VLOOKUP(Legend!$A83,ImpM1!$A$1:$I$4000,3,FALSE),"")</f>
        <v>19.219722005437784</v>
      </c>
      <c r="AK85" s="2">
        <f>IFERROR(VLOOKUP(Legend!$A83,ImpM1!$A$1:$I$4000,7,FALSE),"")</f>
        <v>24.966569616411604</v>
      </c>
      <c r="AL85" s="2">
        <f>IFERROR(VLOOKUP(Legend!$A83,ImpM1!$A$1:$I$4000,4,FALSE),"")</f>
        <v>31.69871965476753</v>
      </c>
      <c r="AM85" s="2">
        <f>IFERROR(VLOOKUP(Legend!$A83,ImpM1!$A$1:$I$4000,8,FALSE),"")</f>
        <v>28.271186871145392</v>
      </c>
      <c r="AN85" s="2">
        <f>IFERROR(VLOOKUP(Legend!$A83,ImpM1!$A$1:$I$4000,9,FALSE),"")</f>
        <v>37.49612594343715</v>
      </c>
      <c r="AO85" s="2">
        <f>IFERROR(VLOOKUP(Legend!$A83,ImpM1!$A$1:$I$4000,5,FALSE),"")</f>
        <v>59.619495391845703</v>
      </c>
      <c r="AP85" s="2">
        <f>IFERROR(VLOOKUP(Legend!$A83,ImpM1!$A$1:$I$4000,6,FALSE),"")</f>
        <v>9.5279396828420797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IFERROR(VLOOKUP(Legend!$B84,ImpM1!$A$1:$I$4000,2,FALSE),"")</f>
        <v/>
      </c>
      <c r="L86" s="2" t="str">
        <f>IFERROR(VLOOKUP(Legend!$B84,ImpM1!$A$1:$I$4000,3,FALSE),"")</f>
        <v/>
      </c>
      <c r="M86" s="2" t="str">
        <f>IFERROR(VLOOKUP(Legend!$B84,ImpM1!$A$1:$I$4000,7,FALSE),"")</f>
        <v/>
      </c>
      <c r="N86" s="2" t="str">
        <f>IFERROR(VLOOKUP(Legend!$B84,ImpM1!$A$1:$I$4000,4,FALSE),"")</f>
        <v/>
      </c>
      <c r="O86" s="2" t="str">
        <f>IFERROR(VLOOKUP(Legend!$B84,ImpM1!$A$1:$I$4000,8,FALSE),"")</f>
        <v/>
      </c>
      <c r="P86" s="2" t="str">
        <f>IFERROR(VLOOKUP(Legend!$B84,ImpM1!$A$1:$I$4000,9,FALSE),"")</f>
        <v/>
      </c>
      <c r="Q86" s="2" t="str">
        <f>IFERROR(VLOOKUP(Legend!$B84,ImpM1!$A$1:$I$4000,5,FALSE),"")</f>
        <v/>
      </c>
      <c r="R86" s="2" t="str">
        <f>IFERROR(VLOOKUP(Legend!$B84,ImpM1!$A$1:$I$4000,6,FALSE),"")</f>
        <v/>
      </c>
      <c r="S86" s="28">
        <f>IFERROR(VLOOKUP(Legend!$C84,ImpM1!$A$1:$I$4000,2,FALSE),"")</f>
        <v>17</v>
      </c>
      <c r="T86" s="2">
        <f>IFERROR(VLOOKUP(Legend!$C84,ImpM1!$A$1:$I$4000,3,FALSE),"")</f>
        <v>11.333985386607473</v>
      </c>
      <c r="U86" s="2">
        <f>IFERROR(VLOOKUP(Legend!$C84,ImpM1!$A$1:$I$4000,7,FALSE),"")</f>
        <v>12.213724055061714</v>
      </c>
      <c r="V86" s="2">
        <f>IFERROR(VLOOKUP(Legend!$C84,ImpM1!$A$1:$I$4000,4,FALSE),"")</f>
        <v>28.089767628166857</v>
      </c>
      <c r="W86" s="2">
        <f>IFERROR(VLOOKUP(Legend!$C84,ImpM1!$A$1:$I$4000,8,FALSE),"")</f>
        <v>15.282694423293041</v>
      </c>
      <c r="X86" s="2">
        <f>IFERROR(VLOOKUP(Legend!$C84,ImpM1!$A$1:$I$4000,9,FALSE),"")</f>
        <v>17.243812272977259</v>
      </c>
      <c r="Y86" s="2">
        <f>IFERROR(VLOOKUP(Legend!$C84,ImpM1!$A$1:$I$4000,5,FALSE),"")</f>
        <v>164.86463928222656</v>
      </c>
      <c r="Z86" s="2">
        <f>IFERROR(VLOOKUP(Legend!$C84,ImpM1!$A$1:$I$4000,6,FALSE),"")</f>
        <v>40.366693463658514</v>
      </c>
      <c r="AA86" s="28" t="str">
        <f>IFERROR(VLOOKUP(Legend!$D84,ImpM1!$A$1:$I$4000,2,FALSE),"")</f>
        <v/>
      </c>
      <c r="AB86" s="2" t="str">
        <f>IFERROR(VLOOKUP(Legend!$D84,ImpM1!$A$1:$I$4000,3,FALSE),"")</f>
        <v/>
      </c>
      <c r="AC86" s="2" t="str">
        <f>IFERROR(VLOOKUP(Legend!$D84,ImpM1!$A$1:$I$4000,7,FALSE),"")</f>
        <v/>
      </c>
      <c r="AD86" s="2" t="str">
        <f>IFERROR(VLOOKUP(Legend!$D84,ImpM1!$A$1:$I$4000,4,FALSE),"")</f>
        <v/>
      </c>
      <c r="AE86" s="2" t="str">
        <f>IFERROR(VLOOKUP(Legend!$D84,ImpM1!$A$1:$I$4000,8,FALSE),"")</f>
        <v/>
      </c>
      <c r="AF86" s="2" t="str">
        <f>IFERROR(VLOOKUP(Legend!$D84,ImpM1!$A$1:$I$4000,9,FALSE),"")</f>
        <v/>
      </c>
      <c r="AG86" s="2" t="str">
        <f>IFERROR(VLOOKUP(Legend!$D84,ImpM1!$A$1:$I$4000,5,FALSE),"")</f>
        <v/>
      </c>
      <c r="AH86" s="2" t="str">
        <f>IFERROR(VLOOKUP(Legend!$D84,ImpM1!$A$1:$I$4000,6,FALSE),"")</f>
        <v/>
      </c>
      <c r="AI86" s="28">
        <f>IFERROR(VLOOKUP(Legend!$A84,ImpM1!$A$1:$I$4000,2,FALSE),"")</f>
        <v>18</v>
      </c>
      <c r="AJ86" s="2">
        <f>IFERROR(VLOOKUP(Legend!$A84,ImpM1!$A$1:$I$4000,3,FALSE),"")</f>
        <v>11.333985386607473</v>
      </c>
      <c r="AK86" s="2">
        <f>IFERROR(VLOOKUP(Legend!$A84,ImpM1!$A$1:$I$4000,7,FALSE),"")</f>
        <v>12.458931208447543</v>
      </c>
      <c r="AL86" s="2">
        <f>IFERROR(VLOOKUP(Legend!$A84,ImpM1!$A$1:$I$4000,4,FALSE),"")</f>
        <v>30.567847944261537</v>
      </c>
      <c r="AM86" s="2">
        <f>IFERROR(VLOOKUP(Legend!$A84,ImpM1!$A$1:$I$4000,8,FALSE),"")</f>
        <v>15.460315454766299</v>
      </c>
      <c r="AN86" s="2">
        <f>IFERROR(VLOOKUP(Legend!$A84,ImpM1!$A$1:$I$4000,9,FALSE),"")</f>
        <v>17.338544915435484</v>
      </c>
      <c r="AO86" s="2">
        <f>IFERROR(VLOOKUP(Legend!$A84,ImpM1!$A$1:$I$4000,5,FALSE),"")</f>
        <v>164.86463928222656</v>
      </c>
      <c r="AP86" s="2">
        <f>IFERROR(VLOOKUP(Legend!$A84,ImpM1!$A$1:$I$4000,6,FALSE),"")</f>
        <v>40.548176841038632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IFERROR(VLOOKUP(Legend!$B85,ImpM1!$A$1:$I$4000,2,FALSE),"")</f>
        <v/>
      </c>
      <c r="L87" s="2" t="str">
        <f>IFERROR(VLOOKUP(Legend!$B85,ImpM1!$A$1:$I$4000,3,FALSE),"")</f>
        <v/>
      </c>
      <c r="M87" s="2" t="str">
        <f>IFERROR(VLOOKUP(Legend!$B85,ImpM1!$A$1:$I$4000,7,FALSE),"")</f>
        <v/>
      </c>
      <c r="N87" s="2" t="str">
        <f>IFERROR(VLOOKUP(Legend!$B85,ImpM1!$A$1:$I$4000,4,FALSE),"")</f>
        <v/>
      </c>
      <c r="O87" s="2" t="str">
        <f>IFERROR(VLOOKUP(Legend!$B85,ImpM1!$A$1:$I$4000,8,FALSE),"")</f>
        <v/>
      </c>
      <c r="P87" s="2" t="str">
        <f>IFERROR(VLOOKUP(Legend!$B85,ImpM1!$A$1:$I$4000,9,FALSE),"")</f>
        <v/>
      </c>
      <c r="Q87" s="2" t="str">
        <f>IFERROR(VLOOKUP(Legend!$B85,ImpM1!$A$1:$I$4000,5,FALSE),"")</f>
        <v/>
      </c>
      <c r="R87" s="2" t="str">
        <f>IFERROR(VLOOKUP(Legend!$B85,ImpM1!$A$1:$I$4000,6,FALSE),"")</f>
        <v/>
      </c>
      <c r="S87" s="28">
        <f>IFERROR(VLOOKUP(Legend!$C85,ImpM1!$A$1:$I$4000,2,FALSE),"")</f>
        <v>9</v>
      </c>
      <c r="T87" s="2">
        <f>IFERROR(VLOOKUP(Legend!$C85,ImpM1!$A$1:$I$4000,3,FALSE),"")</f>
        <v>11.778656985145483</v>
      </c>
      <c r="U87" s="2">
        <f>IFERROR(VLOOKUP(Legend!$C85,ImpM1!$A$1:$I$4000,7,FALSE),"")</f>
        <v>15.000854916527938</v>
      </c>
      <c r="V87" s="2">
        <f>IFERROR(VLOOKUP(Legend!$C85,ImpM1!$A$1:$I$4000,4,FALSE),"")</f>
        <v>18.875540662720127</v>
      </c>
      <c r="W87" s="2">
        <f>IFERROR(VLOOKUP(Legend!$C85,ImpM1!$A$1:$I$4000,8,FALSE),"")</f>
        <v>17.050129128201171</v>
      </c>
      <c r="X87" s="2">
        <f>IFERROR(VLOOKUP(Legend!$C85,ImpM1!$A$1:$I$4000,9,FALSE),"")</f>
        <v>23.746306833636467</v>
      </c>
      <c r="Y87" s="2">
        <f>IFERROR(VLOOKUP(Legend!$C85,ImpM1!$A$1:$I$4000,5,FALSE),"")</f>
        <v>26.995676437027527</v>
      </c>
      <c r="Z87" s="2">
        <f>IFERROR(VLOOKUP(Legend!$C85,ImpM1!$A$1:$I$4000,6,FALSE),"")</f>
        <v>5.2015746525921047</v>
      </c>
      <c r="AA87" s="28" t="str">
        <f>IFERROR(VLOOKUP(Legend!$D85,ImpM1!$A$1:$I$4000,2,FALSE),"")</f>
        <v/>
      </c>
      <c r="AB87" s="2" t="str">
        <f>IFERROR(VLOOKUP(Legend!$D85,ImpM1!$A$1:$I$4000,3,FALSE),"")</f>
        <v/>
      </c>
      <c r="AC87" s="2" t="str">
        <f>IFERROR(VLOOKUP(Legend!$D85,ImpM1!$A$1:$I$4000,7,FALSE),"")</f>
        <v/>
      </c>
      <c r="AD87" s="2" t="str">
        <f>IFERROR(VLOOKUP(Legend!$D85,ImpM1!$A$1:$I$4000,4,FALSE),"")</f>
        <v/>
      </c>
      <c r="AE87" s="2" t="str">
        <f>IFERROR(VLOOKUP(Legend!$D85,ImpM1!$A$1:$I$4000,8,FALSE),"")</f>
        <v/>
      </c>
      <c r="AF87" s="2" t="str">
        <f>IFERROR(VLOOKUP(Legend!$D85,ImpM1!$A$1:$I$4000,9,FALSE),"")</f>
        <v/>
      </c>
      <c r="AG87" s="2" t="str">
        <f>IFERROR(VLOOKUP(Legend!$D85,ImpM1!$A$1:$I$4000,5,FALSE),"")</f>
        <v/>
      </c>
      <c r="AH87" s="2" t="str">
        <f>IFERROR(VLOOKUP(Legend!$D85,ImpM1!$A$1:$I$4000,6,FALSE),"")</f>
        <v/>
      </c>
      <c r="AI87" s="28">
        <f>IFERROR(VLOOKUP(Legend!$A85,ImpM1!$A$1:$I$4000,2,FALSE),"")</f>
        <v>10</v>
      </c>
      <c r="AJ87" s="2">
        <f>IFERROR(VLOOKUP(Legend!$A85,ImpM1!$A$1:$I$4000,3,FALSE),"")</f>
        <v>11.778656985145483</v>
      </c>
      <c r="AK87" s="2">
        <f>IFERROR(VLOOKUP(Legend!$A85,ImpM1!$A$1:$I$4000,7,FALSE),"")</f>
        <v>15.269215186708541</v>
      </c>
      <c r="AL87" s="2">
        <f>IFERROR(VLOOKUP(Legend!$A85,ImpM1!$A$1:$I$4000,4,FALSE),"")</f>
        <v>18.984541352612659</v>
      </c>
      <c r="AM87" s="2">
        <f>IFERROR(VLOOKUP(Legend!$A85,ImpM1!$A$1:$I$4000,8,FALSE),"")</f>
        <v>18.507838344923339</v>
      </c>
      <c r="AN87" s="2">
        <f>IFERROR(VLOOKUP(Legend!$A85,ImpM1!$A$1:$I$4000,9,FALSE),"")</f>
        <v>22.640599698426286</v>
      </c>
      <c r="AO87" s="2">
        <f>IFERROR(VLOOKUP(Legend!$A85,ImpM1!$A$1:$I$4000,5,FALSE),"")</f>
        <v>26.995676437027527</v>
      </c>
      <c r="AP87" s="2">
        <f>IFERROR(VLOOKUP(Legend!$A85,ImpM1!$A$1:$I$4000,6,FALSE),"")</f>
        <v>4.9161901968862507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IFERROR(VLOOKUP(Legend!$B86,ImpM1!$A$1:$I$4000,2,FALSE),"")</f>
        <v/>
      </c>
      <c r="L88" s="2" t="str">
        <f>IFERROR(VLOOKUP(Legend!$B86,ImpM1!$A$1:$I$4000,3,FALSE),"")</f>
        <v/>
      </c>
      <c r="M88" s="2" t="str">
        <f>IFERROR(VLOOKUP(Legend!$B86,ImpM1!$A$1:$I$4000,7,FALSE),"")</f>
        <v/>
      </c>
      <c r="N88" s="2" t="str">
        <f>IFERROR(VLOOKUP(Legend!$B86,ImpM1!$A$1:$I$4000,4,FALSE),"")</f>
        <v/>
      </c>
      <c r="O88" s="2" t="str">
        <f>IFERROR(VLOOKUP(Legend!$B86,ImpM1!$A$1:$I$4000,8,FALSE),"")</f>
        <v/>
      </c>
      <c r="P88" s="2" t="str">
        <f>IFERROR(VLOOKUP(Legend!$B86,ImpM1!$A$1:$I$4000,9,FALSE),"")</f>
        <v/>
      </c>
      <c r="Q88" s="2" t="str">
        <f>IFERROR(VLOOKUP(Legend!$B86,ImpM1!$A$1:$I$4000,5,FALSE),"")</f>
        <v/>
      </c>
      <c r="R88" s="2" t="str">
        <f>IFERROR(VLOOKUP(Legend!$B86,ImpM1!$A$1:$I$4000,6,FALSE),"")</f>
        <v/>
      </c>
      <c r="S88" s="28" t="str">
        <f>IFERROR(VLOOKUP(Legend!$C86,ImpM1!$A$1:$I$4000,2,FALSE),"")</f>
        <v/>
      </c>
      <c r="T88" s="2" t="str">
        <f>IFERROR(VLOOKUP(Legend!$C86,ImpM1!$A$1:$I$4000,3,FALSE),"")</f>
        <v/>
      </c>
      <c r="U88" s="2" t="str">
        <f>IFERROR(VLOOKUP(Legend!$C86,ImpM1!$A$1:$I$4000,7,FALSE),"")</f>
        <v/>
      </c>
      <c r="V88" s="2" t="str">
        <f>IFERROR(VLOOKUP(Legend!$C86,ImpM1!$A$1:$I$4000,4,FALSE),"")</f>
        <v/>
      </c>
      <c r="W88" s="2" t="str">
        <f>IFERROR(VLOOKUP(Legend!$C86,ImpM1!$A$1:$I$4000,8,FALSE),"")</f>
        <v/>
      </c>
      <c r="X88" s="2" t="str">
        <f>IFERROR(VLOOKUP(Legend!$C86,ImpM1!$A$1:$I$4000,9,FALSE),"")</f>
        <v/>
      </c>
      <c r="Y88" s="2" t="str">
        <f>IFERROR(VLOOKUP(Legend!$C86,ImpM1!$A$1:$I$4000,5,FALSE),"")</f>
        <v/>
      </c>
      <c r="Z88" s="2" t="str">
        <f>IFERROR(VLOOKUP(Legend!$C86,ImpM1!$A$1:$I$4000,6,FALSE),"")</f>
        <v/>
      </c>
      <c r="AA88" s="28" t="str">
        <f>IFERROR(VLOOKUP(Legend!$D86,ImpM1!$A$1:$I$4000,2,FALSE),"")</f>
        <v/>
      </c>
      <c r="AB88" s="2" t="str">
        <f>IFERROR(VLOOKUP(Legend!$D86,ImpM1!$A$1:$I$4000,3,FALSE),"")</f>
        <v/>
      </c>
      <c r="AC88" s="2" t="str">
        <f>IFERROR(VLOOKUP(Legend!$D86,ImpM1!$A$1:$I$4000,7,FALSE),"")</f>
        <v/>
      </c>
      <c r="AD88" s="2" t="str">
        <f>IFERROR(VLOOKUP(Legend!$D86,ImpM1!$A$1:$I$4000,4,FALSE),"")</f>
        <v/>
      </c>
      <c r="AE88" s="2" t="str">
        <f>IFERROR(VLOOKUP(Legend!$D86,ImpM1!$A$1:$I$4000,8,FALSE),"")</f>
        <v/>
      </c>
      <c r="AF88" s="2" t="str">
        <f>IFERROR(VLOOKUP(Legend!$D86,ImpM1!$A$1:$I$4000,9,FALSE),"")</f>
        <v/>
      </c>
      <c r="AG88" s="2" t="str">
        <f>IFERROR(VLOOKUP(Legend!$D86,ImpM1!$A$1:$I$4000,5,FALSE),"")</f>
        <v/>
      </c>
      <c r="AH88" s="2" t="str">
        <f>IFERROR(VLOOKUP(Legend!$D86,ImpM1!$A$1:$I$4000,6,FALSE),"")</f>
        <v/>
      </c>
      <c r="AI88" s="28" t="str">
        <f>IFERROR(VLOOKUP(Legend!$A86,ImpM1!$A$1:$I$4000,2,FALSE),"")</f>
        <v/>
      </c>
      <c r="AJ88" s="2" t="str">
        <f>IFERROR(VLOOKUP(Legend!$A86,ImpM1!$A$1:$I$4000,3,FALSE),"")</f>
        <v/>
      </c>
      <c r="AK88" s="2" t="str">
        <f>IFERROR(VLOOKUP(Legend!$A86,ImpM1!$A$1:$I$4000,7,FALSE),"")</f>
        <v/>
      </c>
      <c r="AL88" s="2" t="str">
        <f>IFERROR(VLOOKUP(Legend!$A86,ImpM1!$A$1:$I$4000,4,FALSE),"")</f>
        <v/>
      </c>
      <c r="AM88" s="2" t="str">
        <f>IFERROR(VLOOKUP(Legend!$A86,ImpM1!$A$1:$I$4000,8,FALSE),"")</f>
        <v/>
      </c>
      <c r="AN88" s="2" t="str">
        <f>IFERROR(VLOOKUP(Legend!$A86,ImpM1!$A$1:$I$4000,9,FALSE),"")</f>
        <v/>
      </c>
      <c r="AO88" s="2" t="str">
        <f>IFERROR(VLOOKUP(Legend!$A86,ImpM1!$A$1:$I$4000,5,FALSE),"")</f>
        <v/>
      </c>
      <c r="AP88" s="2" t="str">
        <f>IFERROR(VLOOKUP(Legend!$A86,ImpM1!$A$1:$I$4000,6,FALSE),"")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IFERROR(VLOOKUP(Legend!$B87,ImpM1!$A$1:$I$4000,2,FALSE),"")</f>
        <v/>
      </c>
      <c r="L89" s="2" t="str">
        <f>IFERROR(VLOOKUP(Legend!$B87,ImpM1!$A$1:$I$4000,3,FALSE),"")</f>
        <v/>
      </c>
      <c r="M89" s="2" t="str">
        <f>IFERROR(VLOOKUP(Legend!$B87,ImpM1!$A$1:$I$4000,7,FALSE),"")</f>
        <v/>
      </c>
      <c r="N89" s="2" t="str">
        <f>IFERROR(VLOOKUP(Legend!$B87,ImpM1!$A$1:$I$4000,4,FALSE),"")</f>
        <v/>
      </c>
      <c r="O89" s="2" t="str">
        <f>IFERROR(VLOOKUP(Legend!$B87,ImpM1!$A$1:$I$4000,8,FALSE),"")</f>
        <v/>
      </c>
      <c r="P89" s="2" t="str">
        <f>IFERROR(VLOOKUP(Legend!$B87,ImpM1!$A$1:$I$4000,9,FALSE),"")</f>
        <v/>
      </c>
      <c r="Q89" s="2" t="str">
        <f>IFERROR(VLOOKUP(Legend!$B87,ImpM1!$A$1:$I$4000,5,FALSE),"")</f>
        <v/>
      </c>
      <c r="R89" s="2" t="str">
        <f>IFERROR(VLOOKUP(Legend!$B87,ImpM1!$A$1:$I$4000,6,FALSE),"")</f>
        <v/>
      </c>
      <c r="S89" s="28" t="str">
        <f>IFERROR(VLOOKUP(Legend!$C87,ImpM1!$A$1:$I$4000,2,FALSE),"")</f>
        <v/>
      </c>
      <c r="T89" s="2" t="str">
        <f>IFERROR(VLOOKUP(Legend!$C87,ImpM1!$A$1:$I$4000,3,FALSE),"")</f>
        <v/>
      </c>
      <c r="U89" s="2" t="str">
        <f>IFERROR(VLOOKUP(Legend!$C87,ImpM1!$A$1:$I$4000,7,FALSE),"")</f>
        <v/>
      </c>
      <c r="V89" s="2" t="str">
        <f>IFERROR(VLOOKUP(Legend!$C87,ImpM1!$A$1:$I$4000,4,FALSE),"")</f>
        <v/>
      </c>
      <c r="W89" s="2" t="str">
        <f>IFERROR(VLOOKUP(Legend!$C87,ImpM1!$A$1:$I$4000,8,FALSE),"")</f>
        <v/>
      </c>
      <c r="X89" s="2" t="str">
        <f>IFERROR(VLOOKUP(Legend!$C87,ImpM1!$A$1:$I$4000,9,FALSE),"")</f>
        <v/>
      </c>
      <c r="Y89" s="2" t="str">
        <f>IFERROR(VLOOKUP(Legend!$C87,ImpM1!$A$1:$I$4000,5,FALSE),"")</f>
        <v/>
      </c>
      <c r="Z89" s="2" t="str">
        <f>IFERROR(VLOOKUP(Legend!$C87,ImpM1!$A$1:$I$4000,6,FALSE),"")</f>
        <v/>
      </c>
      <c r="AA89" s="28" t="str">
        <f>IFERROR(VLOOKUP(Legend!$D87,ImpM1!$A$1:$I$4000,2,FALSE),"")</f>
        <v/>
      </c>
      <c r="AB89" s="2" t="str">
        <f>IFERROR(VLOOKUP(Legend!$D87,ImpM1!$A$1:$I$4000,3,FALSE),"")</f>
        <v/>
      </c>
      <c r="AC89" s="2" t="str">
        <f>IFERROR(VLOOKUP(Legend!$D87,ImpM1!$A$1:$I$4000,7,FALSE),"")</f>
        <v/>
      </c>
      <c r="AD89" s="2" t="str">
        <f>IFERROR(VLOOKUP(Legend!$D87,ImpM1!$A$1:$I$4000,4,FALSE),"")</f>
        <v/>
      </c>
      <c r="AE89" s="2" t="str">
        <f>IFERROR(VLOOKUP(Legend!$D87,ImpM1!$A$1:$I$4000,8,FALSE),"")</f>
        <v/>
      </c>
      <c r="AF89" s="2" t="str">
        <f>IFERROR(VLOOKUP(Legend!$D87,ImpM1!$A$1:$I$4000,9,FALSE),"")</f>
        <v/>
      </c>
      <c r="AG89" s="2" t="str">
        <f>IFERROR(VLOOKUP(Legend!$D87,ImpM1!$A$1:$I$4000,5,FALSE),"")</f>
        <v/>
      </c>
      <c r="AH89" s="2" t="str">
        <f>IFERROR(VLOOKUP(Legend!$D87,ImpM1!$A$1:$I$4000,6,FALSE),"")</f>
        <v/>
      </c>
      <c r="AI89" s="28">
        <f>IFERROR(VLOOKUP(Legend!$A87,ImpM1!$A$1:$I$4000,2,FALSE),"")</f>
        <v>8</v>
      </c>
      <c r="AJ89" s="2">
        <f>IFERROR(VLOOKUP(Legend!$A87,ImpM1!$A$1:$I$4000,3,FALSE),"")</f>
        <v>13.778898984467732</v>
      </c>
      <c r="AK89" s="2">
        <f>IFERROR(VLOOKUP(Legend!$A87,ImpM1!$A$1:$I$4000,7,FALSE),"")</f>
        <v>14.305861121199273</v>
      </c>
      <c r="AL89" s="2">
        <f>IFERROR(VLOOKUP(Legend!$A87,ImpM1!$A$1:$I$4000,4,FALSE),"")</f>
        <v>20.165824272691921</v>
      </c>
      <c r="AM89" s="2">
        <f>IFERROR(VLOOKUP(Legend!$A87,ImpM1!$A$1:$I$4000,8,FALSE),"")</f>
        <v>18.738663110514743</v>
      </c>
      <c r="AN89" s="2">
        <f>IFERROR(VLOOKUP(Legend!$A87,ImpM1!$A$1:$I$4000,9,FALSE),"")</f>
        <v>27.747504903453962</v>
      </c>
      <c r="AO89" s="2">
        <f>IFERROR(VLOOKUP(Legend!$A87,ImpM1!$A$1:$I$4000,5,FALSE),"")</f>
        <v>31.490592847255989</v>
      </c>
      <c r="AP89" s="2">
        <f>IFERROR(VLOOKUP(Legend!$A87,ImpM1!$A$1:$I$4000,6,FALSE),"")</f>
        <v>7.0688264901044855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IFERROR(VLOOKUP(Legend!$B88,ImpM1!$A$1:$I$4000,2,FALSE),"")</f>
        <v/>
      </c>
      <c r="L90" s="2" t="str">
        <f>IFERROR(VLOOKUP(Legend!$B88,ImpM1!$A$1:$I$4000,3,FALSE),"")</f>
        <v/>
      </c>
      <c r="M90" s="2" t="str">
        <f>IFERROR(VLOOKUP(Legend!$B88,ImpM1!$A$1:$I$4000,7,FALSE),"")</f>
        <v/>
      </c>
      <c r="N90" s="2" t="str">
        <f>IFERROR(VLOOKUP(Legend!$B88,ImpM1!$A$1:$I$4000,4,FALSE),"")</f>
        <v/>
      </c>
      <c r="O90" s="2" t="str">
        <f>IFERROR(VLOOKUP(Legend!$B88,ImpM1!$A$1:$I$4000,8,FALSE),"")</f>
        <v/>
      </c>
      <c r="P90" s="2" t="str">
        <f>IFERROR(VLOOKUP(Legend!$B88,ImpM1!$A$1:$I$4000,9,FALSE),"")</f>
        <v/>
      </c>
      <c r="Q90" s="2" t="str">
        <f>IFERROR(VLOOKUP(Legend!$B88,ImpM1!$A$1:$I$4000,5,FALSE),"")</f>
        <v/>
      </c>
      <c r="R90" s="2" t="str">
        <f>IFERROR(VLOOKUP(Legend!$B88,ImpM1!$A$1:$I$4000,6,FALSE),"")</f>
        <v/>
      </c>
      <c r="S90" s="28">
        <f>IFERROR(VLOOKUP(Legend!$C88,ImpM1!$A$1:$I$4000,2,FALSE),"")</f>
        <v>10</v>
      </c>
      <c r="T90" s="2">
        <f>IFERROR(VLOOKUP(Legend!$C88,ImpM1!$A$1:$I$4000,3,FALSE),"")</f>
        <v>13.82112139170199</v>
      </c>
      <c r="U90" s="2">
        <f>IFERROR(VLOOKUP(Legend!$C88,ImpM1!$A$1:$I$4000,7,FALSE),"")</f>
        <v>17.519990509973276</v>
      </c>
      <c r="V90" s="2">
        <f>IFERROR(VLOOKUP(Legend!$C88,ImpM1!$A$1:$I$4000,4,FALSE),"")</f>
        <v>22.268422702408788</v>
      </c>
      <c r="W90" s="2">
        <f>IFERROR(VLOOKUP(Legend!$C88,ImpM1!$A$1:$I$4000,8,FALSE),"")</f>
        <v>20.350645856525084</v>
      </c>
      <c r="X90" s="2">
        <f>IFERROR(VLOOKUP(Legend!$C88,ImpM1!$A$1:$I$4000,9,FALSE),"")</f>
        <v>23.240117073059082</v>
      </c>
      <c r="Y90" s="2">
        <f>IFERROR(VLOOKUP(Legend!$C88,ImpM1!$A$1:$I$4000,5,FALSE),"")</f>
        <v>45.867441655787566</v>
      </c>
      <c r="Z90" s="2">
        <f>IFERROR(VLOOKUP(Legend!$C88,ImpM1!$A$1:$I$4000,6,FALSE),"")</f>
        <v>8.810060058320424</v>
      </c>
      <c r="AA90" s="28" t="str">
        <f>IFERROR(VLOOKUP(Legend!$D88,ImpM1!$A$1:$I$4000,2,FALSE),"")</f>
        <v/>
      </c>
      <c r="AB90" s="2" t="str">
        <f>IFERROR(VLOOKUP(Legend!$D88,ImpM1!$A$1:$I$4000,3,FALSE),"")</f>
        <v/>
      </c>
      <c r="AC90" s="2" t="str">
        <f>IFERROR(VLOOKUP(Legend!$D88,ImpM1!$A$1:$I$4000,7,FALSE),"")</f>
        <v/>
      </c>
      <c r="AD90" s="2" t="str">
        <f>IFERROR(VLOOKUP(Legend!$D88,ImpM1!$A$1:$I$4000,4,FALSE),"")</f>
        <v/>
      </c>
      <c r="AE90" s="2" t="str">
        <f>IFERROR(VLOOKUP(Legend!$D88,ImpM1!$A$1:$I$4000,8,FALSE),"")</f>
        <v/>
      </c>
      <c r="AF90" s="2" t="str">
        <f>IFERROR(VLOOKUP(Legend!$D88,ImpM1!$A$1:$I$4000,9,FALSE),"")</f>
        <v/>
      </c>
      <c r="AG90" s="2" t="str">
        <f>IFERROR(VLOOKUP(Legend!$D88,ImpM1!$A$1:$I$4000,5,FALSE),"")</f>
        <v/>
      </c>
      <c r="AH90" s="2" t="str">
        <f>IFERROR(VLOOKUP(Legend!$D88,ImpM1!$A$1:$I$4000,6,FALSE),"")</f>
        <v/>
      </c>
      <c r="AI90" s="28">
        <f>IFERROR(VLOOKUP(Legend!$A88,ImpM1!$A$1:$I$4000,2,FALSE),"")</f>
        <v>12</v>
      </c>
      <c r="AJ90" s="2">
        <f>IFERROR(VLOOKUP(Legend!$A88,ImpM1!$A$1:$I$4000,3,FALSE),"")</f>
        <v>13.82112139170199</v>
      </c>
      <c r="AK90" s="2">
        <f>IFERROR(VLOOKUP(Legend!$A88,ImpM1!$A$1:$I$4000,7,FALSE),"")</f>
        <v>17.278135037028829</v>
      </c>
      <c r="AL90" s="2">
        <f>IFERROR(VLOOKUP(Legend!$A88,ImpM1!$A$1:$I$4000,4,FALSE),"")</f>
        <v>22.06902040864809</v>
      </c>
      <c r="AM90" s="2">
        <f>IFERROR(VLOOKUP(Legend!$A88,ImpM1!$A$1:$I$4000,8,FALSE),"")</f>
        <v>20.350645856525084</v>
      </c>
      <c r="AN90" s="2">
        <f>IFERROR(VLOOKUP(Legend!$A88,ImpM1!$A$1:$I$4000,9,FALSE),"")</f>
        <v>23.974795341491699</v>
      </c>
      <c r="AO90" s="2">
        <f>IFERROR(VLOOKUP(Legend!$A88,ImpM1!$A$1:$I$4000,5,FALSE),"")</f>
        <v>45.867441655787566</v>
      </c>
      <c r="AP90" s="2">
        <f>IFERROR(VLOOKUP(Legend!$A88,ImpM1!$A$1:$I$4000,6,FALSE),"")</f>
        <v>8.1710945076367594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IFERROR(VLOOKUP(Legend!$B89,ImpM1!$A$1:$I$4000,2,FALSE),"")</f>
        <v/>
      </c>
      <c r="L91" s="2" t="str">
        <f>IFERROR(VLOOKUP(Legend!$B89,ImpM1!$A$1:$I$4000,3,FALSE),"")</f>
        <v/>
      </c>
      <c r="M91" s="2" t="str">
        <f>IFERROR(VLOOKUP(Legend!$B89,ImpM1!$A$1:$I$4000,7,FALSE),"")</f>
        <v/>
      </c>
      <c r="N91" s="2" t="str">
        <f>IFERROR(VLOOKUP(Legend!$B89,ImpM1!$A$1:$I$4000,4,FALSE),"")</f>
        <v/>
      </c>
      <c r="O91" s="2" t="str">
        <f>IFERROR(VLOOKUP(Legend!$B89,ImpM1!$A$1:$I$4000,8,FALSE),"")</f>
        <v/>
      </c>
      <c r="P91" s="2" t="str">
        <f>IFERROR(VLOOKUP(Legend!$B89,ImpM1!$A$1:$I$4000,9,FALSE),"")</f>
        <v/>
      </c>
      <c r="Q91" s="2" t="str">
        <f>IFERROR(VLOOKUP(Legend!$B89,ImpM1!$A$1:$I$4000,5,FALSE),"")</f>
        <v/>
      </c>
      <c r="R91" s="2" t="str">
        <f>IFERROR(VLOOKUP(Legend!$B89,ImpM1!$A$1:$I$4000,6,FALSE),"")</f>
        <v/>
      </c>
      <c r="S91" s="28">
        <f>IFERROR(VLOOKUP(Legend!$C89,ImpM1!$A$1:$I$4000,2,FALSE),"")</f>
        <v>8</v>
      </c>
      <c r="T91" s="2">
        <f>IFERROR(VLOOKUP(Legend!$C89,ImpM1!$A$1:$I$4000,3,FALSE),"")</f>
        <v>14.581982524285653</v>
      </c>
      <c r="U91" s="2">
        <f>IFERROR(VLOOKUP(Legend!$C89,ImpM1!$A$1:$I$4000,7,FALSE),"")</f>
        <v>15.536815835632828</v>
      </c>
      <c r="V91" s="2">
        <f>IFERROR(VLOOKUP(Legend!$C89,ImpM1!$A$1:$I$4000,4,FALSE),"")</f>
        <v>30.636130568619063</v>
      </c>
      <c r="W91" s="2">
        <f>IFERROR(VLOOKUP(Legend!$C89,ImpM1!$A$1:$I$4000,8,FALSE),"")</f>
        <v>19.687181685693183</v>
      </c>
      <c r="X91" s="2">
        <f>IFERROR(VLOOKUP(Legend!$C89,ImpM1!$A$1:$I$4000,9,FALSE),"")</f>
        <v>23.338319399875509</v>
      </c>
      <c r="Y91" s="2">
        <f>IFERROR(VLOOKUP(Legend!$C89,ImpM1!$A$1:$I$4000,5,FALSE),"")</f>
        <v>113.01776123046875</v>
      </c>
      <c r="Z91" s="2">
        <f>IFERROR(VLOOKUP(Legend!$C89,ImpM1!$A$1:$I$4000,6,FALSE),"")</f>
        <v>33.50711079261572</v>
      </c>
      <c r="AA91" s="28" t="str">
        <f>IFERROR(VLOOKUP(Legend!$D89,ImpM1!$A$1:$I$4000,2,FALSE),"")</f>
        <v/>
      </c>
      <c r="AB91" s="2" t="str">
        <f>IFERROR(VLOOKUP(Legend!$D89,ImpM1!$A$1:$I$4000,3,FALSE),"")</f>
        <v/>
      </c>
      <c r="AC91" s="2" t="str">
        <f>IFERROR(VLOOKUP(Legend!$D89,ImpM1!$A$1:$I$4000,7,FALSE),"")</f>
        <v/>
      </c>
      <c r="AD91" s="2" t="str">
        <f>IFERROR(VLOOKUP(Legend!$D89,ImpM1!$A$1:$I$4000,4,FALSE),"")</f>
        <v/>
      </c>
      <c r="AE91" s="2" t="str">
        <f>IFERROR(VLOOKUP(Legend!$D89,ImpM1!$A$1:$I$4000,8,FALSE),"")</f>
        <v/>
      </c>
      <c r="AF91" s="2" t="str">
        <f>IFERROR(VLOOKUP(Legend!$D89,ImpM1!$A$1:$I$4000,9,FALSE),"")</f>
        <v/>
      </c>
      <c r="AG91" s="2" t="str">
        <f>IFERROR(VLOOKUP(Legend!$D89,ImpM1!$A$1:$I$4000,5,FALSE),"")</f>
        <v/>
      </c>
      <c r="AH91" s="2" t="str">
        <f>IFERROR(VLOOKUP(Legend!$D89,ImpM1!$A$1:$I$4000,6,FALSE),"")</f>
        <v/>
      </c>
      <c r="AI91" s="28">
        <f>IFERROR(VLOOKUP(Legend!$A89,ImpM1!$A$1:$I$4000,2,FALSE),"")</f>
        <v>11</v>
      </c>
      <c r="AJ91" s="2">
        <f>IFERROR(VLOOKUP(Legend!$A89,ImpM1!$A$1:$I$4000,3,FALSE),"")</f>
        <v>13.979267546543134</v>
      </c>
      <c r="AK91" s="2">
        <f>IFERROR(VLOOKUP(Legend!$A89,ImpM1!$A$1:$I$4000,7,FALSE),"")</f>
        <v>15.338626060956789</v>
      </c>
      <c r="AL91" s="2">
        <f>IFERROR(VLOOKUP(Legend!$A89,ImpM1!$A$1:$I$4000,4,FALSE),"")</f>
        <v>26.936059089035016</v>
      </c>
      <c r="AM91" s="2">
        <f>IFERROR(VLOOKUP(Legend!$A89,ImpM1!$A$1:$I$4000,8,FALSE),"")</f>
        <v>16.774151503471078</v>
      </c>
      <c r="AN91" s="2">
        <f>IFERROR(VLOOKUP(Legend!$A89,ImpM1!$A$1:$I$4000,9,FALSE),"")</f>
        <v>23.290750503540039</v>
      </c>
      <c r="AO91" s="2">
        <f>IFERROR(VLOOKUP(Legend!$A89,ImpM1!$A$1:$I$4000,5,FALSE),"")</f>
        <v>113.01776123046875</v>
      </c>
      <c r="AP91" s="2">
        <f>IFERROR(VLOOKUP(Legend!$A89,ImpM1!$A$1:$I$4000,6,FALSE),"")</f>
        <v>28.778059409863729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IFERROR(VLOOKUP(Legend!$B90,ImpM1!$A$1:$I$4000,2,FALSE),"")</f>
        <v/>
      </c>
      <c r="L92" s="2" t="str">
        <f>IFERROR(VLOOKUP(Legend!$B90,ImpM1!$A$1:$I$4000,3,FALSE),"")</f>
        <v/>
      </c>
      <c r="M92" s="2" t="str">
        <f>IFERROR(VLOOKUP(Legend!$B90,ImpM1!$A$1:$I$4000,7,FALSE),"")</f>
        <v/>
      </c>
      <c r="N92" s="2" t="str">
        <f>IFERROR(VLOOKUP(Legend!$B90,ImpM1!$A$1:$I$4000,4,FALSE),"")</f>
        <v/>
      </c>
      <c r="O92" s="2" t="str">
        <f>IFERROR(VLOOKUP(Legend!$B90,ImpM1!$A$1:$I$4000,8,FALSE),"")</f>
        <v/>
      </c>
      <c r="P92" s="2" t="str">
        <f>IFERROR(VLOOKUP(Legend!$B90,ImpM1!$A$1:$I$4000,9,FALSE),"")</f>
        <v/>
      </c>
      <c r="Q92" s="2" t="str">
        <f>IFERROR(VLOOKUP(Legend!$B90,ImpM1!$A$1:$I$4000,5,FALSE),"")</f>
        <v/>
      </c>
      <c r="R92" s="2" t="str">
        <f>IFERROR(VLOOKUP(Legend!$B90,ImpM1!$A$1:$I$4000,6,FALSE),"")</f>
        <v/>
      </c>
      <c r="S92" s="28">
        <f>IFERROR(VLOOKUP(Legend!$C90,ImpM1!$A$1:$I$4000,2,FALSE),"")</f>
        <v>11</v>
      </c>
      <c r="T92" s="2">
        <f>IFERROR(VLOOKUP(Legend!$C90,ImpM1!$A$1:$I$4000,3,FALSE),"")</f>
        <v>33.565886982086568</v>
      </c>
      <c r="U92" s="2">
        <f>IFERROR(VLOOKUP(Legend!$C90,ImpM1!$A$1:$I$4000,7,FALSE),"")</f>
        <v>37.231855278931469</v>
      </c>
      <c r="V92" s="2">
        <f>IFERROR(VLOOKUP(Legend!$C90,ImpM1!$A$1:$I$4000,4,FALSE),"")</f>
        <v>48.255036578035792</v>
      </c>
      <c r="W92" s="2">
        <f>IFERROR(VLOOKUP(Legend!$C90,ImpM1!$A$1:$I$4000,8,FALSE),"")</f>
        <v>42.887396596888713</v>
      </c>
      <c r="X92" s="2">
        <f>IFERROR(VLOOKUP(Legend!$C90,ImpM1!$A$1:$I$4000,9,FALSE),"")</f>
        <v>64.043915361224705</v>
      </c>
      <c r="Y92" s="2">
        <f>IFERROR(VLOOKUP(Legend!$C90,ImpM1!$A$1:$I$4000,5,FALSE),"")</f>
        <v>66.754165649414062</v>
      </c>
      <c r="Z92" s="2">
        <f>IFERROR(VLOOKUP(Legend!$C90,ImpM1!$A$1:$I$4000,6,FALSE),"")</f>
        <v>12.76428334997501</v>
      </c>
      <c r="AA92" s="28" t="str">
        <f>IFERROR(VLOOKUP(Legend!$D90,ImpM1!$A$1:$I$4000,2,FALSE),"")</f>
        <v/>
      </c>
      <c r="AB92" s="2" t="str">
        <f>IFERROR(VLOOKUP(Legend!$D90,ImpM1!$A$1:$I$4000,3,FALSE),"")</f>
        <v/>
      </c>
      <c r="AC92" s="2" t="str">
        <f>IFERROR(VLOOKUP(Legend!$D90,ImpM1!$A$1:$I$4000,7,FALSE),"")</f>
        <v/>
      </c>
      <c r="AD92" s="2" t="str">
        <f>IFERROR(VLOOKUP(Legend!$D90,ImpM1!$A$1:$I$4000,4,FALSE),"")</f>
        <v/>
      </c>
      <c r="AE92" s="2" t="str">
        <f>IFERROR(VLOOKUP(Legend!$D90,ImpM1!$A$1:$I$4000,8,FALSE),"")</f>
        <v/>
      </c>
      <c r="AF92" s="2" t="str">
        <f>IFERROR(VLOOKUP(Legend!$D90,ImpM1!$A$1:$I$4000,9,FALSE),"")</f>
        <v/>
      </c>
      <c r="AG92" s="2" t="str">
        <f>IFERROR(VLOOKUP(Legend!$D90,ImpM1!$A$1:$I$4000,5,FALSE),"")</f>
        <v/>
      </c>
      <c r="AH92" s="2" t="str">
        <f>IFERROR(VLOOKUP(Legend!$D90,ImpM1!$A$1:$I$4000,6,FALSE),"")</f>
        <v/>
      </c>
      <c r="AI92" s="28">
        <f>IFERROR(VLOOKUP(Legend!$A90,ImpM1!$A$1:$I$4000,2,FALSE),"")</f>
        <v>14</v>
      </c>
      <c r="AJ92" s="2">
        <f>IFERROR(VLOOKUP(Legend!$A90,ImpM1!$A$1:$I$4000,3,FALSE),"")</f>
        <v>22.079244613647461</v>
      </c>
      <c r="AK92" s="2">
        <f>IFERROR(VLOOKUP(Legend!$A90,ImpM1!$A$1:$I$4000,7,FALSE),"")</f>
        <v>36.603491590781111</v>
      </c>
      <c r="AL92" s="2">
        <f>IFERROR(VLOOKUP(Legend!$A90,ImpM1!$A$1:$I$4000,4,FALSE),"")</f>
        <v>50.993480956391537</v>
      </c>
      <c r="AM92" s="2">
        <f>IFERROR(VLOOKUP(Legend!$A90,ImpM1!$A$1:$I$4000,8,FALSE),"")</f>
        <v>43.98852912190749</v>
      </c>
      <c r="AN92" s="2">
        <f>IFERROR(VLOOKUP(Legend!$A90,ImpM1!$A$1:$I$4000,9,FALSE),"")</f>
        <v>66.307111772948616</v>
      </c>
      <c r="AO92" s="2">
        <f>IFERROR(VLOOKUP(Legend!$A90,ImpM1!$A$1:$I$4000,5,FALSE),"")</f>
        <v>90.283134879354449</v>
      </c>
      <c r="AP92" s="2">
        <f>IFERROR(VLOOKUP(Legend!$A90,ImpM1!$A$1:$I$4000,6,FALSE),"")</f>
        <v>18.566785296446565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IFERROR(VLOOKUP(Legend!$B91,ImpM1!$A$1:$I$4000,2,FALSE),"")</f>
        <v/>
      </c>
      <c r="L93" s="2" t="str">
        <f>IFERROR(VLOOKUP(Legend!$B91,ImpM1!$A$1:$I$4000,3,FALSE),"")</f>
        <v/>
      </c>
      <c r="M93" s="2" t="str">
        <f>IFERROR(VLOOKUP(Legend!$B91,ImpM1!$A$1:$I$4000,7,FALSE),"")</f>
        <v/>
      </c>
      <c r="N93" s="2" t="str">
        <f>IFERROR(VLOOKUP(Legend!$B91,ImpM1!$A$1:$I$4000,4,FALSE),"")</f>
        <v/>
      </c>
      <c r="O93" s="2" t="str">
        <f>IFERROR(VLOOKUP(Legend!$B91,ImpM1!$A$1:$I$4000,8,FALSE),"")</f>
        <v/>
      </c>
      <c r="P93" s="2" t="str">
        <f>IFERROR(VLOOKUP(Legend!$B91,ImpM1!$A$1:$I$4000,9,FALSE),"")</f>
        <v/>
      </c>
      <c r="Q93" s="2" t="str">
        <f>IFERROR(VLOOKUP(Legend!$B91,ImpM1!$A$1:$I$4000,5,FALSE),"")</f>
        <v/>
      </c>
      <c r="R93" s="2" t="str">
        <f>IFERROR(VLOOKUP(Legend!$B91,ImpM1!$A$1:$I$4000,6,FALSE),"")</f>
        <v/>
      </c>
      <c r="S93" s="28" t="str">
        <f>IFERROR(VLOOKUP(Legend!$C91,ImpM1!$A$1:$I$4000,2,FALSE),"")</f>
        <v/>
      </c>
      <c r="T93" s="2" t="str">
        <f>IFERROR(VLOOKUP(Legend!$C91,ImpM1!$A$1:$I$4000,3,FALSE),"")</f>
        <v/>
      </c>
      <c r="U93" s="2" t="str">
        <f>IFERROR(VLOOKUP(Legend!$C91,ImpM1!$A$1:$I$4000,7,FALSE),"")</f>
        <v/>
      </c>
      <c r="V93" s="2" t="str">
        <f>IFERROR(VLOOKUP(Legend!$C91,ImpM1!$A$1:$I$4000,4,FALSE),"")</f>
        <v/>
      </c>
      <c r="W93" s="2" t="str">
        <f>IFERROR(VLOOKUP(Legend!$C91,ImpM1!$A$1:$I$4000,8,FALSE),"")</f>
        <v/>
      </c>
      <c r="X93" s="2" t="str">
        <f>IFERROR(VLOOKUP(Legend!$C91,ImpM1!$A$1:$I$4000,9,FALSE),"")</f>
        <v/>
      </c>
      <c r="Y93" s="2" t="str">
        <f>IFERROR(VLOOKUP(Legend!$C91,ImpM1!$A$1:$I$4000,5,FALSE),"")</f>
        <v/>
      </c>
      <c r="Z93" s="2" t="str">
        <f>IFERROR(VLOOKUP(Legend!$C91,ImpM1!$A$1:$I$4000,6,FALSE),"")</f>
        <v/>
      </c>
      <c r="AA93" s="28" t="str">
        <f>IFERROR(VLOOKUP(Legend!$D91,ImpM1!$A$1:$I$4000,2,FALSE),"")</f>
        <v/>
      </c>
      <c r="AB93" s="2" t="str">
        <f>IFERROR(VLOOKUP(Legend!$D91,ImpM1!$A$1:$I$4000,3,FALSE),"")</f>
        <v/>
      </c>
      <c r="AC93" s="2" t="str">
        <f>IFERROR(VLOOKUP(Legend!$D91,ImpM1!$A$1:$I$4000,7,FALSE),"")</f>
        <v/>
      </c>
      <c r="AD93" s="2" t="str">
        <f>IFERROR(VLOOKUP(Legend!$D91,ImpM1!$A$1:$I$4000,4,FALSE),"")</f>
        <v/>
      </c>
      <c r="AE93" s="2" t="str">
        <f>IFERROR(VLOOKUP(Legend!$D91,ImpM1!$A$1:$I$4000,8,FALSE),"")</f>
        <v/>
      </c>
      <c r="AF93" s="2" t="str">
        <f>IFERROR(VLOOKUP(Legend!$D91,ImpM1!$A$1:$I$4000,9,FALSE),"")</f>
        <v/>
      </c>
      <c r="AG93" s="2" t="str">
        <f>IFERROR(VLOOKUP(Legend!$D91,ImpM1!$A$1:$I$4000,5,FALSE),"")</f>
        <v/>
      </c>
      <c r="AH93" s="2" t="str">
        <f>IFERROR(VLOOKUP(Legend!$D91,ImpM1!$A$1:$I$4000,6,FALSE),"")</f>
        <v/>
      </c>
      <c r="AI93" s="28">
        <f>IFERROR(VLOOKUP(Legend!$A91,ImpM1!$A$1:$I$4000,2,FALSE),"")</f>
        <v>9</v>
      </c>
      <c r="AJ93" s="2">
        <f>IFERROR(VLOOKUP(Legend!$A91,ImpM1!$A$1:$I$4000,3,FALSE),"")</f>
        <v>8.0834547502816374</v>
      </c>
      <c r="AK93" s="2">
        <f>IFERROR(VLOOKUP(Legend!$A91,ImpM1!$A$1:$I$4000,7,FALSE),"")</f>
        <v>9.5984079262629276</v>
      </c>
      <c r="AL93" s="2">
        <f>IFERROR(VLOOKUP(Legend!$A91,ImpM1!$A$1:$I$4000,4,FALSE),"")</f>
        <v>26.848935815536848</v>
      </c>
      <c r="AM93" s="2">
        <f>IFERROR(VLOOKUP(Legend!$A91,ImpM1!$A$1:$I$4000,8,FALSE),"")</f>
        <v>14.997115135192871</v>
      </c>
      <c r="AN93" s="2">
        <f>IFERROR(VLOOKUP(Legend!$A91,ImpM1!$A$1:$I$4000,9,FALSE),"")</f>
        <v>15.792012717980136</v>
      </c>
      <c r="AO93" s="2">
        <f>IFERROR(VLOOKUP(Legend!$A91,ImpM1!$A$1:$I$4000,5,FALSE),"")</f>
        <v>142.0665283203125</v>
      </c>
      <c r="AP93" s="2">
        <f>IFERROR(VLOOKUP(Legend!$A91,ImpM1!$A$1:$I$4000,6,FALSE),"")</f>
        <v>43.314600885282047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IFERROR(VLOOKUP(Legend!$B92,ImpM1!$A$1:$I$4000,2,FALSE),"")</f>
        <v/>
      </c>
      <c r="L94" s="2" t="str">
        <f>IFERROR(VLOOKUP(Legend!$B92,ImpM1!$A$1:$I$4000,3,FALSE),"")</f>
        <v/>
      </c>
      <c r="M94" s="2" t="str">
        <f>IFERROR(VLOOKUP(Legend!$B92,ImpM1!$A$1:$I$4000,7,FALSE),"")</f>
        <v/>
      </c>
      <c r="N94" s="2" t="str">
        <f>IFERROR(VLOOKUP(Legend!$B92,ImpM1!$A$1:$I$4000,4,FALSE),"")</f>
        <v/>
      </c>
      <c r="O94" s="2" t="str">
        <f>IFERROR(VLOOKUP(Legend!$B92,ImpM1!$A$1:$I$4000,8,FALSE),"")</f>
        <v/>
      </c>
      <c r="P94" s="2" t="str">
        <f>IFERROR(VLOOKUP(Legend!$B92,ImpM1!$A$1:$I$4000,9,FALSE),"")</f>
        <v/>
      </c>
      <c r="Q94" s="2" t="str">
        <f>IFERROR(VLOOKUP(Legend!$B92,ImpM1!$A$1:$I$4000,5,FALSE),"")</f>
        <v/>
      </c>
      <c r="R94" s="2" t="str">
        <f>IFERROR(VLOOKUP(Legend!$B92,ImpM1!$A$1:$I$4000,6,FALSE),"")</f>
        <v/>
      </c>
      <c r="S94" s="28">
        <f>IFERROR(VLOOKUP(Legend!$C92,ImpM1!$A$1:$I$4000,2,FALSE),"")</f>
        <v>8</v>
      </c>
      <c r="T94" s="2">
        <f>IFERROR(VLOOKUP(Legend!$C92,ImpM1!$A$1:$I$4000,3,FALSE),"")</f>
        <v>11.476793654070002</v>
      </c>
      <c r="U94" s="2">
        <f>IFERROR(VLOOKUP(Legend!$C92,ImpM1!$A$1:$I$4000,7,FALSE),"")</f>
        <v>17.374348314929954</v>
      </c>
      <c r="V94" s="2">
        <f>IFERROR(VLOOKUP(Legend!$C92,ImpM1!$A$1:$I$4000,4,FALSE),"")</f>
        <v>28.484582632429124</v>
      </c>
      <c r="W94" s="2">
        <f>IFERROR(VLOOKUP(Legend!$C92,ImpM1!$A$1:$I$4000,8,FALSE),"")</f>
        <v>20.351412665443164</v>
      </c>
      <c r="X94" s="2">
        <f>IFERROR(VLOOKUP(Legend!$C92,ImpM1!$A$1:$I$4000,9,FALSE),"")</f>
        <v>34.386280299534889</v>
      </c>
      <c r="Y94" s="2">
        <f>IFERROR(VLOOKUP(Legend!$C92,ImpM1!$A$1:$I$4000,5,FALSE),"")</f>
        <v>76.113456726074219</v>
      </c>
      <c r="Z94" s="2">
        <f>IFERROR(VLOOKUP(Legend!$C92,ImpM1!$A$1:$I$4000,6,FALSE),"")</f>
        <v>20.740055543900347</v>
      </c>
      <c r="AA94" s="28" t="str">
        <f>IFERROR(VLOOKUP(Legend!$D92,ImpM1!$A$1:$I$4000,2,FALSE),"")</f>
        <v/>
      </c>
      <c r="AB94" s="2" t="str">
        <f>IFERROR(VLOOKUP(Legend!$D92,ImpM1!$A$1:$I$4000,3,FALSE),"")</f>
        <v/>
      </c>
      <c r="AC94" s="2" t="str">
        <f>IFERROR(VLOOKUP(Legend!$D92,ImpM1!$A$1:$I$4000,7,FALSE),"")</f>
        <v/>
      </c>
      <c r="AD94" s="2" t="str">
        <f>IFERROR(VLOOKUP(Legend!$D92,ImpM1!$A$1:$I$4000,4,FALSE),"")</f>
        <v/>
      </c>
      <c r="AE94" s="2" t="str">
        <f>IFERROR(VLOOKUP(Legend!$D92,ImpM1!$A$1:$I$4000,8,FALSE),"")</f>
        <v/>
      </c>
      <c r="AF94" s="2" t="str">
        <f>IFERROR(VLOOKUP(Legend!$D92,ImpM1!$A$1:$I$4000,9,FALSE),"")</f>
        <v/>
      </c>
      <c r="AG94" s="2" t="str">
        <f>IFERROR(VLOOKUP(Legend!$D92,ImpM1!$A$1:$I$4000,5,FALSE),"")</f>
        <v/>
      </c>
      <c r="AH94" s="2" t="str">
        <f>IFERROR(VLOOKUP(Legend!$D92,ImpM1!$A$1:$I$4000,6,FALSE),"")</f>
        <v/>
      </c>
      <c r="AI94" s="28">
        <f>IFERROR(VLOOKUP(Legend!$A92,ImpM1!$A$1:$I$4000,2,FALSE),"")</f>
        <v>10</v>
      </c>
      <c r="AJ94" s="2">
        <f>IFERROR(VLOOKUP(Legend!$A92,ImpM1!$A$1:$I$4000,3,FALSE),"")</f>
        <v>11.476793654070002</v>
      </c>
      <c r="AK94" s="2">
        <f>IFERROR(VLOOKUP(Legend!$A92,ImpM1!$A$1:$I$4000,7,FALSE),"")</f>
        <v>16.931849188565995</v>
      </c>
      <c r="AL94" s="2">
        <f>IFERROR(VLOOKUP(Legend!$A92,ImpM1!$A$1:$I$4000,4,FALSE),"")</f>
        <v>31.119031604539806</v>
      </c>
      <c r="AM94" s="2">
        <f>IFERROR(VLOOKUP(Legend!$A92,ImpM1!$A$1:$I$4000,8,FALSE),"")</f>
        <v>20.351412665443164</v>
      </c>
      <c r="AN94" s="2">
        <f>IFERROR(VLOOKUP(Legend!$A92,ImpM1!$A$1:$I$4000,9,FALSE),"")</f>
        <v>44.193662973971612</v>
      </c>
      <c r="AO94" s="2">
        <f>IFERROR(VLOOKUP(Legend!$A92,ImpM1!$A$1:$I$4000,5,FALSE),"")</f>
        <v>76.113456726074219</v>
      </c>
      <c r="AP94" s="2">
        <f>IFERROR(VLOOKUP(Legend!$A92,ImpM1!$A$1:$I$4000,6,FALSE),"")</f>
        <v>22.682714304915191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IFERROR(VLOOKUP(Legend!$B93,ImpM1!$A$1:$I$4000,2,FALSE),"")</f>
        <v/>
      </c>
      <c r="L95" s="2" t="str">
        <f>IFERROR(VLOOKUP(Legend!$B93,ImpM1!$A$1:$I$4000,3,FALSE),"")</f>
        <v/>
      </c>
      <c r="M95" s="2" t="str">
        <f>IFERROR(VLOOKUP(Legend!$B93,ImpM1!$A$1:$I$4000,7,FALSE),"")</f>
        <v/>
      </c>
      <c r="N95" s="2" t="str">
        <f>IFERROR(VLOOKUP(Legend!$B93,ImpM1!$A$1:$I$4000,4,FALSE),"")</f>
        <v/>
      </c>
      <c r="O95" s="2" t="str">
        <f>IFERROR(VLOOKUP(Legend!$B93,ImpM1!$A$1:$I$4000,8,FALSE),"")</f>
        <v/>
      </c>
      <c r="P95" s="2" t="str">
        <f>IFERROR(VLOOKUP(Legend!$B93,ImpM1!$A$1:$I$4000,9,FALSE),"")</f>
        <v/>
      </c>
      <c r="Q95" s="2" t="str">
        <f>IFERROR(VLOOKUP(Legend!$B93,ImpM1!$A$1:$I$4000,5,FALSE),"")</f>
        <v/>
      </c>
      <c r="R95" s="2" t="str">
        <f>IFERROR(VLOOKUP(Legend!$B93,ImpM1!$A$1:$I$4000,6,FALSE),"")</f>
        <v/>
      </c>
      <c r="S95" s="28">
        <f>IFERROR(VLOOKUP(Legend!$C93,ImpM1!$A$1:$I$4000,2,FALSE),"")</f>
        <v>21</v>
      </c>
      <c r="T95" s="2">
        <f>IFERROR(VLOOKUP(Legend!$C93,ImpM1!$A$1:$I$4000,3,FALSE),"")</f>
        <v>17.611904607678024</v>
      </c>
      <c r="U95" s="2">
        <f>IFERROR(VLOOKUP(Legend!$C93,ImpM1!$A$1:$I$4000,7,FALSE),"")</f>
        <v>22.221873306159971</v>
      </c>
      <c r="V95" s="2">
        <f>IFERROR(VLOOKUP(Legend!$C93,ImpM1!$A$1:$I$4000,4,FALSE),"")</f>
        <v>40.464132388942225</v>
      </c>
      <c r="W95" s="2">
        <f>IFERROR(VLOOKUP(Legend!$C93,ImpM1!$A$1:$I$4000,8,FALSE),"")</f>
        <v>25.641964208619793</v>
      </c>
      <c r="X95" s="2">
        <f>IFERROR(VLOOKUP(Legend!$C93,ImpM1!$A$1:$I$4000,9,FALSE),"")</f>
        <v>37.070184698230818</v>
      </c>
      <c r="Y95" s="2">
        <f>IFERROR(VLOOKUP(Legend!$C93,ImpM1!$A$1:$I$4000,5,FALSE),"")</f>
        <v>134.10675048828125</v>
      </c>
      <c r="Z95" s="2">
        <f>IFERROR(VLOOKUP(Legend!$C93,ImpM1!$A$1:$I$4000,6,FALSE),"")</f>
        <v>35.227960514855639</v>
      </c>
      <c r="AA95" s="28" t="str">
        <f>IFERROR(VLOOKUP(Legend!$D93,ImpM1!$A$1:$I$4000,2,FALSE),"")</f>
        <v/>
      </c>
      <c r="AB95" s="2" t="str">
        <f>IFERROR(VLOOKUP(Legend!$D93,ImpM1!$A$1:$I$4000,3,FALSE),"")</f>
        <v/>
      </c>
      <c r="AC95" s="2" t="str">
        <f>IFERROR(VLOOKUP(Legend!$D93,ImpM1!$A$1:$I$4000,7,FALSE),"")</f>
        <v/>
      </c>
      <c r="AD95" s="2" t="str">
        <f>IFERROR(VLOOKUP(Legend!$D93,ImpM1!$A$1:$I$4000,4,FALSE),"")</f>
        <v/>
      </c>
      <c r="AE95" s="2" t="str">
        <f>IFERROR(VLOOKUP(Legend!$D93,ImpM1!$A$1:$I$4000,8,FALSE),"")</f>
        <v/>
      </c>
      <c r="AF95" s="2" t="str">
        <f>IFERROR(VLOOKUP(Legend!$D93,ImpM1!$A$1:$I$4000,9,FALSE),"")</f>
        <v/>
      </c>
      <c r="AG95" s="2" t="str">
        <f>IFERROR(VLOOKUP(Legend!$D93,ImpM1!$A$1:$I$4000,5,FALSE),"")</f>
        <v/>
      </c>
      <c r="AH95" s="2" t="str">
        <f>IFERROR(VLOOKUP(Legend!$D93,ImpM1!$A$1:$I$4000,6,FALSE),"")</f>
        <v/>
      </c>
      <c r="AI95" s="28">
        <f>IFERROR(VLOOKUP(Legend!$A93,ImpM1!$A$1:$I$4000,2,FALSE),"")</f>
        <v>30</v>
      </c>
      <c r="AJ95" s="2">
        <f>IFERROR(VLOOKUP(Legend!$A93,ImpM1!$A$1:$I$4000,3,FALSE),"")</f>
        <v>13.907659205689866</v>
      </c>
      <c r="AK95" s="2">
        <f>IFERROR(VLOOKUP(Legend!$A93,ImpM1!$A$1:$I$4000,7,FALSE),"")</f>
        <v>21.936331230465186</v>
      </c>
      <c r="AL95" s="2">
        <f>IFERROR(VLOOKUP(Legend!$A93,ImpM1!$A$1:$I$4000,4,FALSE),"")</f>
        <v>46.667194889626721</v>
      </c>
      <c r="AM95" s="2">
        <f>IFERROR(VLOOKUP(Legend!$A93,ImpM1!$A$1:$I$4000,8,FALSE),"")</f>
        <v>27.350260691970071</v>
      </c>
      <c r="AN95" s="2">
        <f>IFERROR(VLOOKUP(Legend!$A93,ImpM1!$A$1:$I$4000,9,FALSE),"")</f>
        <v>53.216548919677734</v>
      </c>
      <c r="AO95" s="2">
        <f>IFERROR(VLOOKUP(Legend!$A93,ImpM1!$A$1:$I$4000,5,FALSE),"")</f>
        <v>150.17938232421875</v>
      </c>
      <c r="AP95" s="2">
        <f>IFERROR(VLOOKUP(Legend!$A93,ImpM1!$A$1:$I$4000,6,FALSE),"")</f>
        <v>40.068898661783336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IFERROR(VLOOKUP(Legend!$B94,ImpM1!$A$1:$I$4000,2,FALSE),"")</f>
        <v/>
      </c>
      <c r="L96" s="2" t="str">
        <f>IFERROR(VLOOKUP(Legend!$B94,ImpM1!$A$1:$I$4000,3,FALSE),"")</f>
        <v/>
      </c>
      <c r="M96" s="2" t="str">
        <f>IFERROR(VLOOKUP(Legend!$B94,ImpM1!$A$1:$I$4000,7,FALSE),"")</f>
        <v/>
      </c>
      <c r="N96" s="2" t="str">
        <f>IFERROR(VLOOKUP(Legend!$B94,ImpM1!$A$1:$I$4000,4,FALSE),"")</f>
        <v/>
      </c>
      <c r="O96" s="2" t="str">
        <f>IFERROR(VLOOKUP(Legend!$B94,ImpM1!$A$1:$I$4000,8,FALSE),"")</f>
        <v/>
      </c>
      <c r="P96" s="2" t="str">
        <f>IFERROR(VLOOKUP(Legend!$B94,ImpM1!$A$1:$I$4000,9,FALSE),"")</f>
        <v/>
      </c>
      <c r="Q96" s="2" t="str">
        <f>IFERROR(VLOOKUP(Legend!$B94,ImpM1!$A$1:$I$4000,5,FALSE),"")</f>
        <v/>
      </c>
      <c r="R96" s="2" t="str">
        <f>IFERROR(VLOOKUP(Legend!$B94,ImpM1!$A$1:$I$4000,6,FALSE),"")</f>
        <v/>
      </c>
      <c r="S96" s="28">
        <f>IFERROR(VLOOKUP(Legend!$C94,ImpM1!$A$1:$I$4000,2,FALSE),"")</f>
        <v>21</v>
      </c>
      <c r="T96" s="2">
        <f>IFERROR(VLOOKUP(Legend!$C94,ImpM1!$A$1:$I$4000,3,FALSE),"")</f>
        <v>7.6963587610888693</v>
      </c>
      <c r="U96" s="2">
        <f>IFERROR(VLOOKUP(Legend!$C94,ImpM1!$A$1:$I$4000,7,FALSE),"")</f>
        <v>11.31738893071188</v>
      </c>
      <c r="V96" s="2">
        <f>IFERROR(VLOOKUP(Legend!$C94,ImpM1!$A$1:$I$4000,4,FALSE),"")</f>
        <v>24.438589668873323</v>
      </c>
      <c r="W96" s="2">
        <f>IFERROR(VLOOKUP(Legend!$C94,ImpM1!$A$1:$I$4000,8,FALSE),"")</f>
        <v>16.331138352192585</v>
      </c>
      <c r="X96" s="2">
        <f>IFERROR(VLOOKUP(Legend!$C94,ImpM1!$A$1:$I$4000,9,FALSE),"")</f>
        <v>19.574869524285486</v>
      </c>
      <c r="Y96" s="2">
        <f>IFERROR(VLOOKUP(Legend!$C94,ImpM1!$A$1:$I$4000,5,FALSE),"")</f>
        <v>97.269149780273438</v>
      </c>
      <c r="Z96" s="2">
        <f>IFERROR(VLOOKUP(Legend!$C94,ImpM1!$A$1:$I$4000,6,FALSE),"")</f>
        <v>26.211035505873394</v>
      </c>
      <c r="AA96" s="28" t="str">
        <f>IFERROR(VLOOKUP(Legend!$D94,ImpM1!$A$1:$I$4000,2,FALSE),"")</f>
        <v/>
      </c>
      <c r="AB96" s="2" t="str">
        <f>IFERROR(VLOOKUP(Legend!$D94,ImpM1!$A$1:$I$4000,3,FALSE),"")</f>
        <v/>
      </c>
      <c r="AC96" s="2" t="str">
        <f>IFERROR(VLOOKUP(Legend!$D94,ImpM1!$A$1:$I$4000,7,FALSE),"")</f>
        <v/>
      </c>
      <c r="AD96" s="2" t="str">
        <f>IFERROR(VLOOKUP(Legend!$D94,ImpM1!$A$1:$I$4000,4,FALSE),"")</f>
        <v/>
      </c>
      <c r="AE96" s="2" t="str">
        <f>IFERROR(VLOOKUP(Legend!$D94,ImpM1!$A$1:$I$4000,8,FALSE),"")</f>
        <v/>
      </c>
      <c r="AF96" s="2" t="str">
        <f>IFERROR(VLOOKUP(Legend!$D94,ImpM1!$A$1:$I$4000,9,FALSE),"")</f>
        <v/>
      </c>
      <c r="AG96" s="2" t="str">
        <f>IFERROR(VLOOKUP(Legend!$D94,ImpM1!$A$1:$I$4000,5,FALSE),"")</f>
        <v/>
      </c>
      <c r="AH96" s="2" t="str">
        <f>IFERROR(VLOOKUP(Legend!$D94,ImpM1!$A$1:$I$4000,6,FALSE),"")</f>
        <v/>
      </c>
      <c r="AI96" s="28">
        <f>IFERROR(VLOOKUP(Legend!$A94,ImpM1!$A$1:$I$4000,2,FALSE),"")</f>
        <v>28</v>
      </c>
      <c r="AJ96" s="2">
        <f>IFERROR(VLOOKUP(Legend!$A94,ImpM1!$A$1:$I$4000,3,FALSE),"")</f>
        <v>7.6963587610888693</v>
      </c>
      <c r="AK96" s="2">
        <f>IFERROR(VLOOKUP(Legend!$A94,ImpM1!$A$1:$I$4000,7,FALSE),"")</f>
        <v>11.047582176550229</v>
      </c>
      <c r="AL96" s="2">
        <f>IFERROR(VLOOKUP(Legend!$A94,ImpM1!$A$1:$I$4000,4,FALSE),"")</f>
        <v>33.508261929608061</v>
      </c>
      <c r="AM96" s="2">
        <f>IFERROR(VLOOKUP(Legend!$A94,ImpM1!$A$1:$I$4000,8,FALSE),"")</f>
        <v>16.765764934264244</v>
      </c>
      <c r="AN96" s="2">
        <f>IFERROR(VLOOKUP(Legend!$A94,ImpM1!$A$1:$I$4000,9,FALSE),"")</f>
        <v>23.106014728546143</v>
      </c>
      <c r="AO96" s="2">
        <f>IFERROR(VLOOKUP(Legend!$A94,ImpM1!$A$1:$I$4000,5,FALSE),"")</f>
        <v>171.95283508300781</v>
      </c>
      <c r="AP96" s="2">
        <f>IFERROR(VLOOKUP(Legend!$A94,ImpM1!$A$1:$I$4000,6,FALSE),"")</f>
        <v>42.062702661872976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IFERROR(VLOOKUP(Legend!$B95,ImpM1!$A$1:$I$4000,2,FALSE),"")</f>
        <v/>
      </c>
      <c r="L97" s="2" t="str">
        <f>IFERROR(VLOOKUP(Legend!$B95,ImpM1!$A$1:$I$4000,3,FALSE),"")</f>
        <v/>
      </c>
      <c r="M97" s="2" t="str">
        <f>IFERROR(VLOOKUP(Legend!$B95,ImpM1!$A$1:$I$4000,7,FALSE),"")</f>
        <v/>
      </c>
      <c r="N97" s="2" t="str">
        <f>IFERROR(VLOOKUP(Legend!$B95,ImpM1!$A$1:$I$4000,4,FALSE),"")</f>
        <v/>
      </c>
      <c r="O97" s="2" t="str">
        <f>IFERROR(VLOOKUP(Legend!$B95,ImpM1!$A$1:$I$4000,8,FALSE),"")</f>
        <v/>
      </c>
      <c r="P97" s="2" t="str">
        <f>IFERROR(VLOOKUP(Legend!$B95,ImpM1!$A$1:$I$4000,9,FALSE),"")</f>
        <v/>
      </c>
      <c r="Q97" s="2" t="str">
        <f>IFERROR(VLOOKUP(Legend!$B95,ImpM1!$A$1:$I$4000,5,FALSE),"")</f>
        <v/>
      </c>
      <c r="R97" s="2" t="str">
        <f>IFERROR(VLOOKUP(Legend!$B95,ImpM1!$A$1:$I$4000,6,FALSE),"")</f>
        <v/>
      </c>
      <c r="S97" s="28">
        <f>IFERROR(VLOOKUP(Legend!$C95,ImpM1!$A$1:$I$4000,2,FALSE),"")</f>
        <v>33</v>
      </c>
      <c r="T97" s="2">
        <f>IFERROR(VLOOKUP(Legend!$C95,ImpM1!$A$1:$I$4000,3,FALSE),"")</f>
        <v>7.1752578557208446</v>
      </c>
      <c r="U97" s="2">
        <f>IFERROR(VLOOKUP(Legend!$C95,ImpM1!$A$1:$I$4000,7,FALSE),"")</f>
        <v>9.1235691041703966</v>
      </c>
      <c r="V97" s="2">
        <f>IFERROR(VLOOKUP(Legend!$C95,ImpM1!$A$1:$I$4000,4,FALSE),"")</f>
        <v>24.907503248513635</v>
      </c>
      <c r="W97" s="2">
        <f>IFERROR(VLOOKUP(Legend!$C95,ImpM1!$A$1:$I$4000,8,FALSE),"")</f>
        <v>10.358303120212813</v>
      </c>
      <c r="X97" s="2">
        <f>IFERROR(VLOOKUP(Legend!$C95,ImpM1!$A$1:$I$4000,9,FALSE),"")</f>
        <v>15.763514924665488</v>
      </c>
      <c r="Y97" s="2">
        <f>IFERROR(VLOOKUP(Legend!$C95,ImpM1!$A$1:$I$4000,5,FALSE),"")</f>
        <v>173.3458251953125</v>
      </c>
      <c r="Z97" s="2">
        <f>IFERROR(VLOOKUP(Legend!$C95,ImpM1!$A$1:$I$4000,6,FALSE),"")</f>
        <v>43.379371446949257</v>
      </c>
      <c r="AA97" s="28" t="str">
        <f>IFERROR(VLOOKUP(Legend!$D95,ImpM1!$A$1:$I$4000,2,FALSE),"")</f>
        <v/>
      </c>
      <c r="AB97" s="2" t="str">
        <f>IFERROR(VLOOKUP(Legend!$D95,ImpM1!$A$1:$I$4000,3,FALSE),"")</f>
        <v/>
      </c>
      <c r="AC97" s="2" t="str">
        <f>IFERROR(VLOOKUP(Legend!$D95,ImpM1!$A$1:$I$4000,7,FALSE),"")</f>
        <v/>
      </c>
      <c r="AD97" s="2" t="str">
        <f>IFERROR(VLOOKUP(Legend!$D95,ImpM1!$A$1:$I$4000,4,FALSE),"")</f>
        <v/>
      </c>
      <c r="AE97" s="2" t="str">
        <f>IFERROR(VLOOKUP(Legend!$D95,ImpM1!$A$1:$I$4000,8,FALSE),"")</f>
        <v/>
      </c>
      <c r="AF97" s="2" t="str">
        <f>IFERROR(VLOOKUP(Legend!$D95,ImpM1!$A$1:$I$4000,9,FALSE),"")</f>
        <v/>
      </c>
      <c r="AG97" s="2" t="str">
        <f>IFERROR(VLOOKUP(Legend!$D95,ImpM1!$A$1:$I$4000,5,FALSE),"")</f>
        <v/>
      </c>
      <c r="AH97" s="2" t="str">
        <f>IFERROR(VLOOKUP(Legend!$D95,ImpM1!$A$1:$I$4000,6,FALSE),"")</f>
        <v/>
      </c>
      <c r="AI97" s="28">
        <f>IFERROR(VLOOKUP(Legend!$A95,ImpM1!$A$1:$I$4000,2,FALSE),"")</f>
        <v>44</v>
      </c>
      <c r="AJ97" s="2">
        <f>IFERROR(VLOOKUP(Legend!$A95,ImpM1!$A$1:$I$4000,3,FALSE),"")</f>
        <v>6.5118282253124935</v>
      </c>
      <c r="AK97" s="2">
        <f>IFERROR(VLOOKUP(Legend!$A95,ImpM1!$A$1:$I$4000,7,FALSE),"")</f>
        <v>9.1503423578848562</v>
      </c>
      <c r="AL97" s="2">
        <f>IFERROR(VLOOKUP(Legend!$A95,ImpM1!$A$1:$I$4000,4,FALSE),"")</f>
        <v>33.04532145800151</v>
      </c>
      <c r="AM97" s="2">
        <f>IFERROR(VLOOKUP(Legend!$A95,ImpM1!$A$1:$I$4000,8,FALSE),"")</f>
        <v>11.686591571101742</v>
      </c>
      <c r="AN97" s="2">
        <f>IFERROR(VLOOKUP(Legend!$A95,ImpM1!$A$1:$I$4000,9,FALSE),"")</f>
        <v>20.101215540574451</v>
      </c>
      <c r="AO97" s="2">
        <f>IFERROR(VLOOKUP(Legend!$A95,ImpM1!$A$1:$I$4000,5,FALSE),"")</f>
        <v>173.3458251953125</v>
      </c>
      <c r="AP97" s="2">
        <f>IFERROR(VLOOKUP(Legend!$A95,ImpM1!$A$1:$I$4000,6,FALSE),"")</f>
        <v>47.424168947408809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IFERROR(VLOOKUP(Legend!$B96,ImpM1!$A$1:$I$4000,2,FALSE),"")</f>
        <v/>
      </c>
      <c r="L98" s="2" t="str">
        <f>IFERROR(VLOOKUP(Legend!$B96,ImpM1!$A$1:$I$4000,3,FALSE),"")</f>
        <v/>
      </c>
      <c r="M98" s="2" t="str">
        <f>IFERROR(VLOOKUP(Legend!$B96,ImpM1!$A$1:$I$4000,7,FALSE),"")</f>
        <v/>
      </c>
      <c r="N98" s="2" t="str">
        <f>IFERROR(VLOOKUP(Legend!$B96,ImpM1!$A$1:$I$4000,4,FALSE),"")</f>
        <v/>
      </c>
      <c r="O98" s="2" t="str">
        <f>IFERROR(VLOOKUP(Legend!$B96,ImpM1!$A$1:$I$4000,8,FALSE),"")</f>
        <v/>
      </c>
      <c r="P98" s="2" t="str">
        <f>IFERROR(VLOOKUP(Legend!$B96,ImpM1!$A$1:$I$4000,9,FALSE),"")</f>
        <v/>
      </c>
      <c r="Q98" s="2" t="str">
        <f>IFERROR(VLOOKUP(Legend!$B96,ImpM1!$A$1:$I$4000,5,FALSE),"")</f>
        <v/>
      </c>
      <c r="R98" s="2" t="str">
        <f>IFERROR(VLOOKUP(Legend!$B96,ImpM1!$A$1:$I$4000,6,FALSE),"")</f>
        <v/>
      </c>
      <c r="S98" s="28">
        <f>IFERROR(VLOOKUP(Legend!$C96,ImpM1!$A$1:$I$4000,2,FALSE),"")</f>
        <v>12</v>
      </c>
      <c r="T98" s="2">
        <f>IFERROR(VLOOKUP(Legend!$C96,ImpM1!$A$1:$I$4000,3,FALSE),"")</f>
        <v>1.6904151835818499</v>
      </c>
      <c r="U98" s="2">
        <f>IFERROR(VLOOKUP(Legend!$C96,ImpM1!$A$1:$I$4000,7,FALSE),"")</f>
        <v>8.9579558342038474</v>
      </c>
      <c r="V98" s="2">
        <f>IFERROR(VLOOKUP(Legend!$C96,ImpM1!$A$1:$I$4000,4,FALSE),"")</f>
        <v>27.610257980174325</v>
      </c>
      <c r="W98" s="2">
        <f>IFERROR(VLOOKUP(Legend!$C96,ImpM1!$A$1:$I$4000,8,FALSE),"")</f>
        <v>11.116215888528185</v>
      </c>
      <c r="X98" s="2">
        <f>IFERROR(VLOOKUP(Legend!$C96,ImpM1!$A$1:$I$4000,9,FALSE),"")</f>
        <v>15.236324310302734</v>
      </c>
      <c r="Y98" s="2">
        <f>IFERROR(VLOOKUP(Legend!$C96,ImpM1!$A$1:$I$4000,5,FALSE),"")</f>
        <v>124.97856903076172</v>
      </c>
      <c r="Z98" s="2">
        <f>IFERROR(VLOOKUP(Legend!$C96,ImpM1!$A$1:$I$4000,6,FALSE),"")</f>
        <v>40.625071112336897</v>
      </c>
      <c r="AA98" s="28" t="str">
        <f>IFERROR(VLOOKUP(Legend!$D96,ImpM1!$A$1:$I$4000,2,FALSE),"")</f>
        <v/>
      </c>
      <c r="AB98" s="2" t="str">
        <f>IFERROR(VLOOKUP(Legend!$D96,ImpM1!$A$1:$I$4000,3,FALSE),"")</f>
        <v/>
      </c>
      <c r="AC98" s="2" t="str">
        <f>IFERROR(VLOOKUP(Legend!$D96,ImpM1!$A$1:$I$4000,7,FALSE),"")</f>
        <v/>
      </c>
      <c r="AD98" s="2" t="str">
        <f>IFERROR(VLOOKUP(Legend!$D96,ImpM1!$A$1:$I$4000,4,FALSE),"")</f>
        <v/>
      </c>
      <c r="AE98" s="2" t="str">
        <f>IFERROR(VLOOKUP(Legend!$D96,ImpM1!$A$1:$I$4000,8,FALSE),"")</f>
        <v/>
      </c>
      <c r="AF98" s="2" t="str">
        <f>IFERROR(VLOOKUP(Legend!$D96,ImpM1!$A$1:$I$4000,9,FALSE),"")</f>
        <v/>
      </c>
      <c r="AG98" s="2" t="str">
        <f>IFERROR(VLOOKUP(Legend!$D96,ImpM1!$A$1:$I$4000,5,FALSE),"")</f>
        <v/>
      </c>
      <c r="AH98" s="2" t="str">
        <f>IFERROR(VLOOKUP(Legend!$D96,ImpM1!$A$1:$I$4000,6,FALSE),"")</f>
        <v/>
      </c>
      <c r="AI98" s="28">
        <f>IFERROR(VLOOKUP(Legend!$A96,ImpM1!$A$1:$I$4000,2,FALSE),"")</f>
        <v>15</v>
      </c>
      <c r="AJ98" s="2">
        <f>IFERROR(VLOOKUP(Legend!$A96,ImpM1!$A$1:$I$4000,3,FALSE),"")</f>
        <v>1.6904151835818499</v>
      </c>
      <c r="AK98" s="2">
        <f>IFERROR(VLOOKUP(Legend!$A96,ImpM1!$A$1:$I$4000,7,FALSE),"")</f>
        <v>7.9745708719460824</v>
      </c>
      <c r="AL98" s="2">
        <f>IFERROR(VLOOKUP(Legend!$A96,ImpM1!$A$1:$I$4000,4,FALSE),"")</f>
        <v>26.590527090448251</v>
      </c>
      <c r="AM98" s="2">
        <f>IFERROR(VLOOKUP(Legend!$A96,ImpM1!$A$1:$I$4000,8,FALSE),"")</f>
        <v>10.271909713745117</v>
      </c>
      <c r="AN98" s="2">
        <f>IFERROR(VLOOKUP(Legend!$A96,ImpM1!$A$1:$I$4000,9,FALSE),"")</f>
        <v>15.30864429473877</v>
      </c>
      <c r="AO98" s="2">
        <f>IFERROR(VLOOKUP(Legend!$A96,ImpM1!$A$1:$I$4000,5,FALSE),"")</f>
        <v>124.97856903076172</v>
      </c>
      <c r="AP98" s="2">
        <f>IFERROR(VLOOKUP(Legend!$A96,ImpM1!$A$1:$I$4000,6,FALSE),"")</f>
        <v>37.525450265449514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IFERROR(VLOOKUP(Legend!$B97,ImpM1!$A$1:$I$4000,2,FALSE),"")</f>
        <v/>
      </c>
      <c r="L99" s="2" t="str">
        <f>IFERROR(VLOOKUP(Legend!$B97,ImpM1!$A$1:$I$4000,3,FALSE),"")</f>
        <v/>
      </c>
      <c r="M99" s="2" t="str">
        <f>IFERROR(VLOOKUP(Legend!$B97,ImpM1!$A$1:$I$4000,7,FALSE),"")</f>
        <v/>
      </c>
      <c r="N99" s="2" t="str">
        <f>IFERROR(VLOOKUP(Legend!$B97,ImpM1!$A$1:$I$4000,4,FALSE),"")</f>
        <v/>
      </c>
      <c r="O99" s="2" t="str">
        <f>IFERROR(VLOOKUP(Legend!$B97,ImpM1!$A$1:$I$4000,8,FALSE),"")</f>
        <v/>
      </c>
      <c r="P99" s="2" t="str">
        <f>IFERROR(VLOOKUP(Legend!$B97,ImpM1!$A$1:$I$4000,9,FALSE),"")</f>
        <v/>
      </c>
      <c r="Q99" s="2" t="str">
        <f>IFERROR(VLOOKUP(Legend!$B97,ImpM1!$A$1:$I$4000,5,FALSE),"")</f>
        <v/>
      </c>
      <c r="R99" s="2" t="str">
        <f>IFERROR(VLOOKUP(Legend!$B97,ImpM1!$A$1:$I$4000,6,FALSE),"")</f>
        <v/>
      </c>
      <c r="S99" s="28" t="str">
        <f>IFERROR(VLOOKUP(Legend!$C97,ImpM1!$A$1:$I$4000,2,FALSE),"")</f>
        <v/>
      </c>
      <c r="T99" s="2" t="str">
        <f>IFERROR(VLOOKUP(Legend!$C97,ImpM1!$A$1:$I$4000,3,FALSE),"")</f>
        <v/>
      </c>
      <c r="U99" s="2" t="str">
        <f>IFERROR(VLOOKUP(Legend!$C97,ImpM1!$A$1:$I$4000,7,FALSE),"")</f>
        <v/>
      </c>
      <c r="V99" s="2" t="str">
        <f>IFERROR(VLOOKUP(Legend!$C97,ImpM1!$A$1:$I$4000,4,FALSE),"")</f>
        <v/>
      </c>
      <c r="W99" s="2" t="str">
        <f>IFERROR(VLOOKUP(Legend!$C97,ImpM1!$A$1:$I$4000,8,FALSE),"")</f>
        <v/>
      </c>
      <c r="X99" s="2" t="str">
        <f>IFERROR(VLOOKUP(Legend!$C97,ImpM1!$A$1:$I$4000,9,FALSE),"")</f>
        <v/>
      </c>
      <c r="Y99" s="2" t="str">
        <f>IFERROR(VLOOKUP(Legend!$C97,ImpM1!$A$1:$I$4000,5,FALSE),"")</f>
        <v/>
      </c>
      <c r="Z99" s="2" t="str">
        <f>IFERROR(VLOOKUP(Legend!$C97,ImpM1!$A$1:$I$4000,6,FALSE),"")</f>
        <v/>
      </c>
      <c r="AA99" s="28" t="str">
        <f>IFERROR(VLOOKUP(Legend!$D97,ImpM1!$A$1:$I$4000,2,FALSE),"")</f>
        <v/>
      </c>
      <c r="AB99" s="2" t="str">
        <f>IFERROR(VLOOKUP(Legend!$D97,ImpM1!$A$1:$I$4000,3,FALSE),"")</f>
        <v/>
      </c>
      <c r="AC99" s="2" t="str">
        <f>IFERROR(VLOOKUP(Legend!$D97,ImpM1!$A$1:$I$4000,7,FALSE),"")</f>
        <v/>
      </c>
      <c r="AD99" s="2" t="str">
        <f>IFERROR(VLOOKUP(Legend!$D97,ImpM1!$A$1:$I$4000,4,FALSE),"")</f>
        <v/>
      </c>
      <c r="AE99" s="2" t="str">
        <f>IFERROR(VLOOKUP(Legend!$D97,ImpM1!$A$1:$I$4000,8,FALSE),"")</f>
        <v/>
      </c>
      <c r="AF99" s="2" t="str">
        <f>IFERROR(VLOOKUP(Legend!$D97,ImpM1!$A$1:$I$4000,9,FALSE),"")</f>
        <v/>
      </c>
      <c r="AG99" s="2" t="str">
        <f>IFERROR(VLOOKUP(Legend!$D97,ImpM1!$A$1:$I$4000,5,FALSE),"")</f>
        <v/>
      </c>
      <c r="AH99" s="2" t="str">
        <f>IFERROR(VLOOKUP(Legend!$D97,ImpM1!$A$1:$I$4000,6,FALSE),"")</f>
        <v/>
      </c>
      <c r="AI99" s="28" t="str">
        <f>IFERROR(VLOOKUP(Legend!$A97,ImpM1!$A$1:$I$4000,2,FALSE),"")</f>
        <v/>
      </c>
      <c r="AJ99" s="2" t="str">
        <f>IFERROR(VLOOKUP(Legend!$A97,ImpM1!$A$1:$I$4000,3,FALSE),"")</f>
        <v/>
      </c>
      <c r="AK99" s="2" t="str">
        <f>IFERROR(VLOOKUP(Legend!$A97,ImpM1!$A$1:$I$4000,7,FALSE),"")</f>
        <v/>
      </c>
      <c r="AL99" s="2" t="str">
        <f>IFERROR(VLOOKUP(Legend!$A97,ImpM1!$A$1:$I$4000,4,FALSE),"")</f>
        <v/>
      </c>
      <c r="AM99" s="2" t="str">
        <f>IFERROR(VLOOKUP(Legend!$A97,ImpM1!$A$1:$I$4000,8,FALSE),"")</f>
        <v/>
      </c>
      <c r="AN99" s="2" t="str">
        <f>IFERROR(VLOOKUP(Legend!$A97,ImpM1!$A$1:$I$4000,9,FALSE),"")</f>
        <v/>
      </c>
      <c r="AO99" s="2" t="str">
        <f>IFERROR(VLOOKUP(Legend!$A97,ImpM1!$A$1:$I$4000,5,FALSE),"")</f>
        <v/>
      </c>
      <c r="AP99" s="2" t="str">
        <f>IFERROR(VLOOKUP(Legend!$A97,ImpM1!$A$1:$I$4000,6,FALSE),"")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IFERROR(VLOOKUP(Legend!$B98,ImpM1!$A$1:$I$4000,2,FALSE),"")</f>
        <v/>
      </c>
      <c r="L100" s="2" t="str">
        <f>IFERROR(VLOOKUP(Legend!$B98,ImpM1!$A$1:$I$4000,3,FALSE),"")</f>
        <v/>
      </c>
      <c r="M100" s="2" t="str">
        <f>IFERROR(VLOOKUP(Legend!$B98,ImpM1!$A$1:$I$4000,7,FALSE),"")</f>
        <v/>
      </c>
      <c r="N100" s="2" t="str">
        <f>IFERROR(VLOOKUP(Legend!$B98,ImpM1!$A$1:$I$4000,4,FALSE),"")</f>
        <v/>
      </c>
      <c r="O100" s="2" t="str">
        <f>IFERROR(VLOOKUP(Legend!$B98,ImpM1!$A$1:$I$4000,8,FALSE),"")</f>
        <v/>
      </c>
      <c r="P100" s="2" t="str">
        <f>IFERROR(VLOOKUP(Legend!$B98,ImpM1!$A$1:$I$4000,9,FALSE),"")</f>
        <v/>
      </c>
      <c r="Q100" s="2" t="str">
        <f>IFERROR(VLOOKUP(Legend!$B98,ImpM1!$A$1:$I$4000,5,FALSE),"")</f>
        <v/>
      </c>
      <c r="R100" s="2" t="str">
        <f>IFERROR(VLOOKUP(Legend!$B98,ImpM1!$A$1:$I$4000,6,FALSE),"")</f>
        <v/>
      </c>
      <c r="S100" s="28" t="str">
        <f>IFERROR(VLOOKUP(Legend!$C98,ImpM1!$A$1:$I$4000,2,FALSE),"")</f>
        <v/>
      </c>
      <c r="T100" s="2" t="str">
        <f>IFERROR(VLOOKUP(Legend!$C98,ImpM1!$A$1:$I$4000,3,FALSE),"")</f>
        <v/>
      </c>
      <c r="U100" s="2" t="str">
        <f>IFERROR(VLOOKUP(Legend!$C98,ImpM1!$A$1:$I$4000,7,FALSE),"")</f>
        <v/>
      </c>
      <c r="V100" s="2" t="str">
        <f>IFERROR(VLOOKUP(Legend!$C98,ImpM1!$A$1:$I$4000,4,FALSE),"")</f>
        <v/>
      </c>
      <c r="W100" s="2" t="str">
        <f>IFERROR(VLOOKUP(Legend!$C98,ImpM1!$A$1:$I$4000,8,FALSE),"")</f>
        <v/>
      </c>
      <c r="X100" s="2" t="str">
        <f>IFERROR(VLOOKUP(Legend!$C98,ImpM1!$A$1:$I$4000,9,FALSE),"")</f>
        <v/>
      </c>
      <c r="Y100" s="2" t="str">
        <f>IFERROR(VLOOKUP(Legend!$C98,ImpM1!$A$1:$I$4000,5,FALSE),"")</f>
        <v/>
      </c>
      <c r="Z100" s="2" t="str">
        <f>IFERROR(VLOOKUP(Legend!$C98,ImpM1!$A$1:$I$4000,6,FALSE),"")</f>
        <v/>
      </c>
      <c r="AA100" s="28">
        <f>IFERROR(VLOOKUP(Legend!$D98,ImpM1!$A$1:$I$4000,2,FALSE),"")</f>
        <v>8</v>
      </c>
      <c r="AB100" s="2">
        <f>IFERROR(VLOOKUP(Legend!$D98,ImpM1!$A$1:$I$4000,3,FALSE),"")</f>
        <v>15.431245803833008</v>
      </c>
      <c r="AC100" s="2">
        <f>IFERROR(VLOOKUP(Legend!$D98,ImpM1!$A$1:$I$4000,7,FALSE),"")</f>
        <v>149.56884002685547</v>
      </c>
      <c r="AD100" s="2">
        <f>IFERROR(VLOOKUP(Legend!$D98,ImpM1!$A$1:$I$4000,4,FALSE),"")</f>
        <v>208.33257699012756</v>
      </c>
      <c r="AE100" s="2">
        <f>IFERROR(VLOOKUP(Legend!$D98,ImpM1!$A$1:$I$4000,8,FALSE),"")</f>
        <v>178.847900390625</v>
      </c>
      <c r="AF100" s="2">
        <f>IFERROR(VLOOKUP(Legend!$D98,ImpM1!$A$1:$I$4000,9,FALSE),"")</f>
        <v>310.53437805175781</v>
      </c>
      <c r="AG100" s="2">
        <f>IFERROR(VLOOKUP(Legend!$D98,ImpM1!$A$1:$I$4000,5,FALSE),"")</f>
        <v>446.89651489257812</v>
      </c>
      <c r="AH100" s="2">
        <f>IFERROR(VLOOKUP(Legend!$D98,ImpM1!$A$1:$I$4000,6,FALSE),"")</f>
        <v>132.4995162572321</v>
      </c>
      <c r="AI100" s="28">
        <f>IFERROR(VLOOKUP(Legend!$A98,ImpM1!$A$1:$I$4000,2,FALSE),"")</f>
        <v>16</v>
      </c>
      <c r="AJ100" s="2">
        <f>IFERROR(VLOOKUP(Legend!$A98,ImpM1!$A$1:$I$4000,3,FALSE),"")</f>
        <v>15.431245803833008</v>
      </c>
      <c r="AK100" s="2">
        <f>IFERROR(VLOOKUP(Legend!$A98,ImpM1!$A$1:$I$4000,7,FALSE),"")</f>
        <v>115.59410098705557</v>
      </c>
      <c r="AL100" s="2">
        <f>IFERROR(VLOOKUP(Legend!$A98,ImpM1!$A$1:$I$4000,4,FALSE),"")</f>
        <v>180.83209847338495</v>
      </c>
      <c r="AM100" s="2">
        <f>IFERROR(VLOOKUP(Legend!$A98,ImpM1!$A$1:$I$4000,8,FALSE),"")</f>
        <v>161.22578430175781</v>
      </c>
      <c r="AN100" s="2">
        <f>IFERROR(VLOOKUP(Legend!$A98,ImpM1!$A$1:$I$4000,9,FALSE),"")</f>
        <v>187.64314270019531</v>
      </c>
      <c r="AO100" s="2">
        <f>IFERROR(VLOOKUP(Legend!$A98,ImpM1!$A$1:$I$4000,5,FALSE),"")</f>
        <v>446.89651489257812</v>
      </c>
      <c r="AP100" s="2">
        <f>IFERROR(VLOOKUP(Legend!$A98,ImpM1!$A$1:$I$4000,6,FALSE),"")</f>
        <v>103.63290118597368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IFERROR(VLOOKUP(Legend!$B99,ImpM1!$A$1:$I$4000,2,FALSE),"")</f>
        <v/>
      </c>
      <c r="L101" s="2" t="str">
        <f>IFERROR(VLOOKUP(Legend!$B99,ImpM1!$A$1:$I$4000,3,FALSE),"")</f>
        <v/>
      </c>
      <c r="M101" s="2" t="str">
        <f>IFERROR(VLOOKUP(Legend!$B99,ImpM1!$A$1:$I$4000,7,FALSE),"")</f>
        <v/>
      </c>
      <c r="N101" s="2" t="str">
        <f>IFERROR(VLOOKUP(Legend!$B99,ImpM1!$A$1:$I$4000,4,FALSE),"")</f>
        <v/>
      </c>
      <c r="O101" s="2" t="str">
        <f>IFERROR(VLOOKUP(Legend!$B99,ImpM1!$A$1:$I$4000,8,FALSE),"")</f>
        <v/>
      </c>
      <c r="P101" s="2" t="str">
        <f>IFERROR(VLOOKUP(Legend!$B99,ImpM1!$A$1:$I$4000,9,FALSE),"")</f>
        <v/>
      </c>
      <c r="Q101" s="2" t="str">
        <f>IFERROR(VLOOKUP(Legend!$B99,ImpM1!$A$1:$I$4000,5,FALSE),"")</f>
        <v/>
      </c>
      <c r="R101" s="2" t="str">
        <f>IFERROR(VLOOKUP(Legend!$B99,ImpM1!$A$1:$I$4000,6,FALSE),"")</f>
        <v/>
      </c>
      <c r="S101" s="28" t="str">
        <f>IFERROR(VLOOKUP(Legend!$C99,ImpM1!$A$1:$I$4000,2,FALSE),"")</f>
        <v/>
      </c>
      <c r="T101" s="2" t="str">
        <f>IFERROR(VLOOKUP(Legend!$C99,ImpM1!$A$1:$I$4000,3,FALSE),"")</f>
        <v/>
      </c>
      <c r="U101" s="2" t="str">
        <f>IFERROR(VLOOKUP(Legend!$C99,ImpM1!$A$1:$I$4000,7,FALSE),"")</f>
        <v/>
      </c>
      <c r="V101" s="2" t="str">
        <f>IFERROR(VLOOKUP(Legend!$C99,ImpM1!$A$1:$I$4000,4,FALSE),"")</f>
        <v/>
      </c>
      <c r="W101" s="2" t="str">
        <f>IFERROR(VLOOKUP(Legend!$C99,ImpM1!$A$1:$I$4000,8,FALSE),"")</f>
        <v/>
      </c>
      <c r="X101" s="2" t="str">
        <f>IFERROR(VLOOKUP(Legend!$C99,ImpM1!$A$1:$I$4000,9,FALSE),"")</f>
        <v/>
      </c>
      <c r="Y101" s="2" t="str">
        <f>IFERROR(VLOOKUP(Legend!$C99,ImpM1!$A$1:$I$4000,5,FALSE),"")</f>
        <v/>
      </c>
      <c r="Z101" s="2" t="str">
        <f>IFERROR(VLOOKUP(Legend!$C99,ImpM1!$A$1:$I$4000,6,FALSE),"")</f>
        <v/>
      </c>
      <c r="AA101" s="28" t="str">
        <f>IFERROR(VLOOKUP(Legend!$D99,ImpM1!$A$1:$I$4000,2,FALSE),"")</f>
        <v/>
      </c>
      <c r="AB101" s="2" t="str">
        <f>IFERROR(VLOOKUP(Legend!$D99,ImpM1!$A$1:$I$4000,3,FALSE),"")</f>
        <v/>
      </c>
      <c r="AC101" s="2" t="str">
        <f>IFERROR(VLOOKUP(Legend!$D99,ImpM1!$A$1:$I$4000,7,FALSE),"")</f>
        <v/>
      </c>
      <c r="AD101" s="2" t="str">
        <f>IFERROR(VLOOKUP(Legend!$D99,ImpM1!$A$1:$I$4000,4,FALSE),"")</f>
        <v/>
      </c>
      <c r="AE101" s="2" t="str">
        <f>IFERROR(VLOOKUP(Legend!$D99,ImpM1!$A$1:$I$4000,8,FALSE),"")</f>
        <v/>
      </c>
      <c r="AF101" s="2" t="str">
        <f>IFERROR(VLOOKUP(Legend!$D99,ImpM1!$A$1:$I$4000,9,FALSE),"")</f>
        <v/>
      </c>
      <c r="AG101" s="2" t="str">
        <f>IFERROR(VLOOKUP(Legend!$D99,ImpM1!$A$1:$I$4000,5,FALSE),"")</f>
        <v/>
      </c>
      <c r="AH101" s="2" t="str">
        <f>IFERROR(VLOOKUP(Legend!$D99,ImpM1!$A$1:$I$4000,6,FALSE),"")</f>
        <v/>
      </c>
      <c r="AI101" s="28">
        <f>IFERROR(VLOOKUP(Legend!$A99,ImpM1!$A$1:$I$4000,2,FALSE),"")</f>
        <v>10</v>
      </c>
      <c r="AJ101" s="2">
        <f>IFERROR(VLOOKUP(Legend!$A99,ImpM1!$A$1:$I$4000,3,FALSE),"")</f>
        <v>15.668582282573551</v>
      </c>
      <c r="AK101" s="2">
        <f>IFERROR(VLOOKUP(Legend!$A99,ImpM1!$A$1:$I$4000,7,FALSE),"")</f>
        <v>17.592068673449923</v>
      </c>
      <c r="AL101" s="2">
        <f>IFERROR(VLOOKUP(Legend!$A99,ImpM1!$A$1:$I$4000,4,FALSE),"")</f>
        <v>29.144179442216785</v>
      </c>
      <c r="AM101" s="2">
        <f>IFERROR(VLOOKUP(Legend!$A99,ImpM1!$A$1:$I$4000,8,FALSE),"")</f>
        <v>21.306319905055656</v>
      </c>
      <c r="AN101" s="2">
        <f>IFERROR(VLOOKUP(Legend!$A99,ImpM1!$A$1:$I$4000,9,FALSE),"")</f>
        <v>36.947077273124457</v>
      </c>
      <c r="AO101" s="2">
        <f>IFERROR(VLOOKUP(Legend!$A99,ImpM1!$A$1:$I$4000,5,FALSE),"")</f>
        <v>68.399289597878422</v>
      </c>
      <c r="AP101" s="2">
        <f>IFERROR(VLOOKUP(Legend!$A99,ImpM1!$A$1:$I$4000,6,FALSE),"")</f>
        <v>16.668147445231547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IFERROR(VLOOKUP(Legend!$B100,ImpM1!$A$1:$I$4000,2,FALSE),"")</f>
        <v/>
      </c>
      <c r="L102" s="2" t="str">
        <f>IFERROR(VLOOKUP(Legend!$B100,ImpM1!$A$1:$I$4000,3,FALSE),"")</f>
        <v/>
      </c>
      <c r="M102" s="2" t="str">
        <f>IFERROR(VLOOKUP(Legend!$B100,ImpM1!$A$1:$I$4000,7,FALSE),"")</f>
        <v/>
      </c>
      <c r="N102" s="2" t="str">
        <f>IFERROR(VLOOKUP(Legend!$B100,ImpM1!$A$1:$I$4000,4,FALSE),"")</f>
        <v/>
      </c>
      <c r="O102" s="2" t="str">
        <f>IFERROR(VLOOKUP(Legend!$B100,ImpM1!$A$1:$I$4000,8,FALSE),"")</f>
        <v/>
      </c>
      <c r="P102" s="2" t="str">
        <f>IFERROR(VLOOKUP(Legend!$B100,ImpM1!$A$1:$I$4000,9,FALSE),"")</f>
        <v/>
      </c>
      <c r="Q102" s="2" t="str">
        <f>IFERROR(VLOOKUP(Legend!$B100,ImpM1!$A$1:$I$4000,5,FALSE),"")</f>
        <v/>
      </c>
      <c r="R102" s="2" t="str">
        <f>IFERROR(VLOOKUP(Legend!$B100,ImpM1!$A$1:$I$4000,6,FALSE),"")</f>
        <v/>
      </c>
      <c r="S102" s="28">
        <f>IFERROR(VLOOKUP(Legend!$C100,ImpM1!$A$1:$I$4000,2,FALSE),"")</f>
        <v>21</v>
      </c>
      <c r="T102" s="2">
        <f>IFERROR(VLOOKUP(Legend!$C100,ImpM1!$A$1:$I$4000,3,FALSE),"")</f>
        <v>9.6540654444745471</v>
      </c>
      <c r="U102" s="2">
        <f>IFERROR(VLOOKUP(Legend!$C100,ImpM1!$A$1:$I$4000,7,FALSE),"")</f>
        <v>13.786374459946323</v>
      </c>
      <c r="V102" s="2">
        <f>IFERROR(VLOOKUP(Legend!$C100,ImpM1!$A$1:$I$4000,4,FALSE),"")</f>
        <v>21.645719986999797</v>
      </c>
      <c r="W102" s="2">
        <f>IFERROR(VLOOKUP(Legend!$C100,ImpM1!$A$1:$I$4000,8,FALSE),"")</f>
        <v>16.561463087954419</v>
      </c>
      <c r="X102" s="2">
        <f>IFERROR(VLOOKUP(Legend!$C100,ImpM1!$A$1:$I$4000,9,FALSE),"")</f>
        <v>21.247149628783326</v>
      </c>
      <c r="Y102" s="2">
        <f>IFERROR(VLOOKUP(Legend!$C100,ImpM1!$A$1:$I$4000,5,FALSE),"")</f>
        <v>110.77137756347656</v>
      </c>
      <c r="Z102" s="2">
        <f>IFERROR(VLOOKUP(Legend!$C100,ImpM1!$A$1:$I$4000,6,FALSE),"")</f>
        <v>20.848105096392853</v>
      </c>
      <c r="AA102" s="28" t="str">
        <f>IFERROR(VLOOKUP(Legend!$D100,ImpM1!$A$1:$I$4000,2,FALSE),"")</f>
        <v/>
      </c>
      <c r="AB102" s="2" t="str">
        <f>IFERROR(VLOOKUP(Legend!$D100,ImpM1!$A$1:$I$4000,3,FALSE),"")</f>
        <v/>
      </c>
      <c r="AC102" s="2" t="str">
        <f>IFERROR(VLOOKUP(Legend!$D100,ImpM1!$A$1:$I$4000,7,FALSE),"")</f>
        <v/>
      </c>
      <c r="AD102" s="2" t="str">
        <f>IFERROR(VLOOKUP(Legend!$D100,ImpM1!$A$1:$I$4000,4,FALSE),"")</f>
        <v/>
      </c>
      <c r="AE102" s="2" t="str">
        <f>IFERROR(VLOOKUP(Legend!$D100,ImpM1!$A$1:$I$4000,8,FALSE),"")</f>
        <v/>
      </c>
      <c r="AF102" s="2" t="str">
        <f>IFERROR(VLOOKUP(Legend!$D100,ImpM1!$A$1:$I$4000,9,FALSE),"")</f>
        <v/>
      </c>
      <c r="AG102" s="2" t="str">
        <f>IFERROR(VLOOKUP(Legend!$D100,ImpM1!$A$1:$I$4000,5,FALSE),"")</f>
        <v/>
      </c>
      <c r="AH102" s="2" t="str">
        <f>IFERROR(VLOOKUP(Legend!$D100,ImpM1!$A$1:$I$4000,6,FALSE),"")</f>
        <v/>
      </c>
      <c r="AI102" s="28">
        <f>IFERROR(VLOOKUP(Legend!$A100,ImpM1!$A$1:$I$4000,2,FALSE),"")</f>
        <v>24</v>
      </c>
      <c r="AJ102" s="2">
        <f>IFERROR(VLOOKUP(Legend!$A100,ImpM1!$A$1:$I$4000,3,FALSE),"")</f>
        <v>8.7115004887585545</v>
      </c>
      <c r="AK102" s="2">
        <f>IFERROR(VLOOKUP(Legend!$A100,ImpM1!$A$1:$I$4000,7,FALSE),"")</f>
        <v>13.772254580337622</v>
      </c>
      <c r="AL102" s="2">
        <f>IFERROR(VLOOKUP(Legend!$A100,ImpM1!$A$1:$I$4000,4,FALSE),"")</f>
        <v>21.530158616676122</v>
      </c>
      <c r="AM102" s="2">
        <f>IFERROR(VLOOKUP(Legend!$A100,ImpM1!$A$1:$I$4000,8,FALSE),"")</f>
        <v>16.744850485449547</v>
      </c>
      <c r="AN102" s="2">
        <f>IFERROR(VLOOKUP(Legend!$A100,ImpM1!$A$1:$I$4000,9,FALSE),"")</f>
        <v>22.395773887634277</v>
      </c>
      <c r="AO102" s="2">
        <f>IFERROR(VLOOKUP(Legend!$A100,ImpM1!$A$1:$I$4000,5,FALSE),"")</f>
        <v>110.77137756347656</v>
      </c>
      <c r="AP102" s="2">
        <f>IFERROR(VLOOKUP(Legend!$A100,ImpM1!$A$1:$I$4000,6,FALSE),"")</f>
        <v>19.723395060981186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IFERROR(VLOOKUP(Legend!$B101,ImpM1!$A$1:$I$4000,2,FALSE),"")</f>
        <v/>
      </c>
      <c r="L103" s="2" t="str">
        <f>IFERROR(VLOOKUP(Legend!$B101,ImpM1!$A$1:$I$4000,3,FALSE),"")</f>
        <v/>
      </c>
      <c r="M103" s="2" t="str">
        <f>IFERROR(VLOOKUP(Legend!$B101,ImpM1!$A$1:$I$4000,7,FALSE),"")</f>
        <v/>
      </c>
      <c r="N103" s="2" t="str">
        <f>IFERROR(VLOOKUP(Legend!$B101,ImpM1!$A$1:$I$4000,4,FALSE),"")</f>
        <v/>
      </c>
      <c r="O103" s="2" t="str">
        <f>IFERROR(VLOOKUP(Legend!$B101,ImpM1!$A$1:$I$4000,8,FALSE),"")</f>
        <v/>
      </c>
      <c r="P103" s="2" t="str">
        <f>IFERROR(VLOOKUP(Legend!$B101,ImpM1!$A$1:$I$4000,9,FALSE),"")</f>
        <v/>
      </c>
      <c r="Q103" s="2" t="str">
        <f>IFERROR(VLOOKUP(Legend!$B101,ImpM1!$A$1:$I$4000,5,FALSE),"")</f>
        <v/>
      </c>
      <c r="R103" s="2" t="str">
        <f>IFERROR(VLOOKUP(Legend!$B101,ImpM1!$A$1:$I$4000,6,FALSE),"")</f>
        <v/>
      </c>
      <c r="S103" s="28">
        <f>IFERROR(VLOOKUP(Legend!$C101,ImpM1!$A$1:$I$4000,2,FALSE),"")</f>
        <v>18</v>
      </c>
      <c r="T103" s="2">
        <f>IFERROR(VLOOKUP(Legend!$C101,ImpM1!$A$1:$I$4000,3,FALSE),"")</f>
        <v>32.293915022989019</v>
      </c>
      <c r="U103" s="2">
        <f>IFERROR(VLOOKUP(Legend!$C101,ImpM1!$A$1:$I$4000,7,FALSE),"")</f>
        <v>53.512960216794731</v>
      </c>
      <c r="V103" s="2">
        <f>IFERROR(VLOOKUP(Legend!$C101,ImpM1!$A$1:$I$4000,4,FALSE),"")</f>
        <v>77.793238121226167</v>
      </c>
      <c r="W103" s="2">
        <f>IFERROR(VLOOKUP(Legend!$C101,ImpM1!$A$1:$I$4000,8,FALSE),"")</f>
        <v>75.804274360753283</v>
      </c>
      <c r="X103" s="2">
        <f>IFERROR(VLOOKUP(Legend!$C101,ImpM1!$A$1:$I$4000,9,FALSE),"")</f>
        <v>97.820383957472018</v>
      </c>
      <c r="Y103" s="2">
        <f>IFERROR(VLOOKUP(Legend!$C101,ImpM1!$A$1:$I$4000,5,FALSE),"")</f>
        <v>130.4844970703125</v>
      </c>
      <c r="Z103" s="2">
        <f>IFERROR(VLOOKUP(Legend!$C101,ImpM1!$A$1:$I$4000,6,FALSE),"")</f>
        <v>27.238520001366044</v>
      </c>
      <c r="AA103" s="28" t="str">
        <f>IFERROR(VLOOKUP(Legend!$D101,ImpM1!$A$1:$I$4000,2,FALSE),"")</f>
        <v/>
      </c>
      <c r="AB103" s="2" t="str">
        <f>IFERROR(VLOOKUP(Legend!$D101,ImpM1!$A$1:$I$4000,3,FALSE),"")</f>
        <v/>
      </c>
      <c r="AC103" s="2" t="str">
        <f>IFERROR(VLOOKUP(Legend!$D101,ImpM1!$A$1:$I$4000,7,FALSE),"")</f>
        <v/>
      </c>
      <c r="AD103" s="2" t="str">
        <f>IFERROR(VLOOKUP(Legend!$D101,ImpM1!$A$1:$I$4000,4,FALSE),"")</f>
        <v/>
      </c>
      <c r="AE103" s="2" t="str">
        <f>IFERROR(VLOOKUP(Legend!$D101,ImpM1!$A$1:$I$4000,8,FALSE),"")</f>
        <v/>
      </c>
      <c r="AF103" s="2" t="str">
        <f>IFERROR(VLOOKUP(Legend!$D101,ImpM1!$A$1:$I$4000,9,FALSE),"")</f>
        <v/>
      </c>
      <c r="AG103" s="2" t="str">
        <f>IFERROR(VLOOKUP(Legend!$D101,ImpM1!$A$1:$I$4000,5,FALSE),"")</f>
        <v/>
      </c>
      <c r="AH103" s="2" t="str">
        <f>IFERROR(VLOOKUP(Legend!$D101,ImpM1!$A$1:$I$4000,6,FALSE),"")</f>
        <v/>
      </c>
      <c r="AI103" s="28">
        <f>IFERROR(VLOOKUP(Legend!$A101,ImpM1!$A$1:$I$4000,2,FALSE),"")</f>
        <v>29</v>
      </c>
      <c r="AJ103" s="2">
        <f>IFERROR(VLOOKUP(Legend!$A101,ImpM1!$A$1:$I$4000,3,FALSE),"")</f>
        <v>21.807191848754883</v>
      </c>
      <c r="AK103" s="2">
        <f>IFERROR(VLOOKUP(Legend!$A101,ImpM1!$A$1:$I$4000,7,FALSE),"")</f>
        <v>51.824030651907698</v>
      </c>
      <c r="AL103" s="2">
        <f>IFERROR(VLOOKUP(Legend!$A101,ImpM1!$A$1:$I$4000,4,FALSE),"")</f>
        <v>92.145784938689872</v>
      </c>
      <c r="AM103" s="2">
        <f>IFERROR(VLOOKUP(Legend!$A101,ImpM1!$A$1:$I$4000,8,FALSE),"")</f>
        <v>85.064048767089844</v>
      </c>
      <c r="AN103" s="2">
        <f>IFERROR(VLOOKUP(Legend!$A101,ImpM1!$A$1:$I$4000,9,FALSE),"")</f>
        <v>120.34852208430405</v>
      </c>
      <c r="AO103" s="2">
        <f>IFERROR(VLOOKUP(Legend!$A101,ImpM1!$A$1:$I$4000,5,FALSE),"")</f>
        <v>212.52239990234375</v>
      </c>
      <c r="AP103" s="2">
        <f>IFERROR(VLOOKUP(Legend!$A101,ImpM1!$A$1:$I$4000,6,FALSE),"")</f>
        <v>50.640984195163377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IFERROR(VLOOKUP(Legend!$B102,ImpM1!$A$1:$I$4000,2,FALSE),"")</f>
        <v/>
      </c>
      <c r="L104" s="2" t="str">
        <f>IFERROR(VLOOKUP(Legend!$B102,ImpM1!$A$1:$I$4000,3,FALSE),"")</f>
        <v/>
      </c>
      <c r="M104" s="2" t="str">
        <f>IFERROR(VLOOKUP(Legend!$B102,ImpM1!$A$1:$I$4000,7,FALSE),"")</f>
        <v/>
      </c>
      <c r="N104" s="2" t="str">
        <f>IFERROR(VLOOKUP(Legend!$B102,ImpM1!$A$1:$I$4000,4,FALSE),"")</f>
        <v/>
      </c>
      <c r="O104" s="2" t="str">
        <f>IFERROR(VLOOKUP(Legend!$B102,ImpM1!$A$1:$I$4000,8,FALSE),"")</f>
        <v/>
      </c>
      <c r="P104" s="2" t="str">
        <f>IFERROR(VLOOKUP(Legend!$B102,ImpM1!$A$1:$I$4000,9,FALSE),"")</f>
        <v/>
      </c>
      <c r="Q104" s="2" t="str">
        <f>IFERROR(VLOOKUP(Legend!$B102,ImpM1!$A$1:$I$4000,5,FALSE),"")</f>
        <v/>
      </c>
      <c r="R104" s="2" t="str">
        <f>IFERROR(VLOOKUP(Legend!$B102,ImpM1!$A$1:$I$4000,6,FALSE),"")</f>
        <v/>
      </c>
      <c r="S104" s="28" t="str">
        <f>IFERROR(VLOOKUP(Legend!$C102,ImpM1!$A$1:$I$4000,2,FALSE),"")</f>
        <v/>
      </c>
      <c r="T104" s="2" t="str">
        <f>IFERROR(VLOOKUP(Legend!$C102,ImpM1!$A$1:$I$4000,3,FALSE),"")</f>
        <v/>
      </c>
      <c r="U104" s="2" t="str">
        <f>IFERROR(VLOOKUP(Legend!$C102,ImpM1!$A$1:$I$4000,7,FALSE),"")</f>
        <v/>
      </c>
      <c r="V104" s="2" t="str">
        <f>IFERROR(VLOOKUP(Legend!$C102,ImpM1!$A$1:$I$4000,4,FALSE),"")</f>
        <v/>
      </c>
      <c r="W104" s="2" t="str">
        <f>IFERROR(VLOOKUP(Legend!$C102,ImpM1!$A$1:$I$4000,8,FALSE),"")</f>
        <v/>
      </c>
      <c r="X104" s="2" t="str">
        <f>IFERROR(VLOOKUP(Legend!$C102,ImpM1!$A$1:$I$4000,9,FALSE),"")</f>
        <v/>
      </c>
      <c r="Y104" s="2" t="str">
        <f>IFERROR(VLOOKUP(Legend!$C102,ImpM1!$A$1:$I$4000,5,FALSE),"")</f>
        <v/>
      </c>
      <c r="Z104" s="2" t="str">
        <f>IFERROR(VLOOKUP(Legend!$C102,ImpM1!$A$1:$I$4000,6,FALSE),"")</f>
        <v/>
      </c>
      <c r="AA104" s="28" t="str">
        <f>IFERROR(VLOOKUP(Legend!$D102,ImpM1!$A$1:$I$4000,2,FALSE),"")</f>
        <v/>
      </c>
      <c r="AB104" s="2" t="str">
        <f>IFERROR(VLOOKUP(Legend!$D102,ImpM1!$A$1:$I$4000,3,FALSE),"")</f>
        <v/>
      </c>
      <c r="AC104" s="2" t="str">
        <f>IFERROR(VLOOKUP(Legend!$D102,ImpM1!$A$1:$I$4000,7,FALSE),"")</f>
        <v/>
      </c>
      <c r="AD104" s="2" t="str">
        <f>IFERROR(VLOOKUP(Legend!$D102,ImpM1!$A$1:$I$4000,4,FALSE),"")</f>
        <v/>
      </c>
      <c r="AE104" s="2" t="str">
        <f>IFERROR(VLOOKUP(Legend!$D102,ImpM1!$A$1:$I$4000,8,FALSE),"")</f>
        <v/>
      </c>
      <c r="AF104" s="2" t="str">
        <f>IFERROR(VLOOKUP(Legend!$D102,ImpM1!$A$1:$I$4000,9,FALSE),"")</f>
        <v/>
      </c>
      <c r="AG104" s="2" t="str">
        <f>IFERROR(VLOOKUP(Legend!$D102,ImpM1!$A$1:$I$4000,5,FALSE),"")</f>
        <v/>
      </c>
      <c r="AH104" s="2" t="str">
        <f>IFERROR(VLOOKUP(Legend!$D102,ImpM1!$A$1:$I$4000,6,FALSE),"")</f>
        <v/>
      </c>
      <c r="AI104" s="28" t="str">
        <f>IFERROR(VLOOKUP(Legend!$A102,ImpM1!$A$1:$I$4000,2,FALSE),"")</f>
        <v/>
      </c>
      <c r="AJ104" s="2" t="str">
        <f>IFERROR(VLOOKUP(Legend!$A102,ImpM1!$A$1:$I$4000,3,FALSE),"")</f>
        <v/>
      </c>
      <c r="AK104" s="2" t="str">
        <f>IFERROR(VLOOKUP(Legend!$A102,ImpM1!$A$1:$I$4000,7,FALSE),"")</f>
        <v/>
      </c>
      <c r="AL104" s="2" t="str">
        <f>IFERROR(VLOOKUP(Legend!$A102,ImpM1!$A$1:$I$4000,4,FALSE),"")</f>
        <v/>
      </c>
      <c r="AM104" s="2" t="str">
        <f>IFERROR(VLOOKUP(Legend!$A102,ImpM1!$A$1:$I$4000,8,FALSE),"")</f>
        <v/>
      </c>
      <c r="AN104" s="2" t="str">
        <f>IFERROR(VLOOKUP(Legend!$A102,ImpM1!$A$1:$I$4000,9,FALSE),"")</f>
        <v/>
      </c>
      <c r="AO104" s="2" t="str">
        <f>IFERROR(VLOOKUP(Legend!$A102,ImpM1!$A$1:$I$4000,5,FALSE),"")</f>
        <v/>
      </c>
      <c r="AP104" s="2" t="str">
        <f>IFERROR(VLOOKUP(Legend!$A102,ImpM1!$A$1:$I$4000,6,FALSE),"")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IFERROR(VLOOKUP(Legend!$B103,ImpM1!$A$1:$I$4000,2,FALSE),"")</f>
        <v/>
      </c>
      <c r="L105" s="2" t="str">
        <f>IFERROR(VLOOKUP(Legend!$B103,ImpM1!$A$1:$I$4000,3,FALSE),"")</f>
        <v/>
      </c>
      <c r="M105" s="2" t="str">
        <f>IFERROR(VLOOKUP(Legend!$B103,ImpM1!$A$1:$I$4000,7,FALSE),"")</f>
        <v/>
      </c>
      <c r="N105" s="2" t="str">
        <f>IFERROR(VLOOKUP(Legend!$B103,ImpM1!$A$1:$I$4000,4,FALSE),"")</f>
        <v/>
      </c>
      <c r="O105" s="2" t="str">
        <f>IFERROR(VLOOKUP(Legend!$B103,ImpM1!$A$1:$I$4000,8,FALSE),"")</f>
        <v/>
      </c>
      <c r="P105" s="2" t="str">
        <f>IFERROR(VLOOKUP(Legend!$B103,ImpM1!$A$1:$I$4000,9,FALSE),"")</f>
        <v/>
      </c>
      <c r="Q105" s="2" t="str">
        <f>IFERROR(VLOOKUP(Legend!$B103,ImpM1!$A$1:$I$4000,5,FALSE),"")</f>
        <v/>
      </c>
      <c r="R105" s="2" t="str">
        <f>IFERROR(VLOOKUP(Legend!$B103,ImpM1!$A$1:$I$4000,6,FALSE),"")</f>
        <v/>
      </c>
      <c r="S105" s="28" t="str">
        <f>IFERROR(VLOOKUP(Legend!$C103,ImpM1!$A$1:$I$4000,2,FALSE),"")</f>
        <v/>
      </c>
      <c r="T105" s="2" t="str">
        <f>IFERROR(VLOOKUP(Legend!$C103,ImpM1!$A$1:$I$4000,3,FALSE),"")</f>
        <v/>
      </c>
      <c r="U105" s="2" t="str">
        <f>IFERROR(VLOOKUP(Legend!$C103,ImpM1!$A$1:$I$4000,7,FALSE),"")</f>
        <v/>
      </c>
      <c r="V105" s="2" t="str">
        <f>IFERROR(VLOOKUP(Legend!$C103,ImpM1!$A$1:$I$4000,4,FALSE),"")</f>
        <v/>
      </c>
      <c r="W105" s="2" t="str">
        <f>IFERROR(VLOOKUP(Legend!$C103,ImpM1!$A$1:$I$4000,8,FALSE),"")</f>
        <v/>
      </c>
      <c r="X105" s="2" t="str">
        <f>IFERROR(VLOOKUP(Legend!$C103,ImpM1!$A$1:$I$4000,9,FALSE),"")</f>
        <v/>
      </c>
      <c r="Y105" s="2" t="str">
        <f>IFERROR(VLOOKUP(Legend!$C103,ImpM1!$A$1:$I$4000,5,FALSE),"")</f>
        <v/>
      </c>
      <c r="Z105" s="2" t="str">
        <f>IFERROR(VLOOKUP(Legend!$C103,ImpM1!$A$1:$I$4000,6,FALSE),"")</f>
        <v/>
      </c>
      <c r="AA105" s="28" t="str">
        <f>IFERROR(VLOOKUP(Legend!$D103,ImpM1!$A$1:$I$4000,2,FALSE),"")</f>
        <v/>
      </c>
      <c r="AB105" s="2" t="str">
        <f>IFERROR(VLOOKUP(Legend!$D103,ImpM1!$A$1:$I$4000,3,FALSE),"")</f>
        <v/>
      </c>
      <c r="AC105" s="2" t="str">
        <f>IFERROR(VLOOKUP(Legend!$D103,ImpM1!$A$1:$I$4000,7,FALSE),"")</f>
        <v/>
      </c>
      <c r="AD105" s="2" t="str">
        <f>IFERROR(VLOOKUP(Legend!$D103,ImpM1!$A$1:$I$4000,4,FALSE),"")</f>
        <v/>
      </c>
      <c r="AE105" s="2" t="str">
        <f>IFERROR(VLOOKUP(Legend!$D103,ImpM1!$A$1:$I$4000,8,FALSE),"")</f>
        <v/>
      </c>
      <c r="AF105" s="2" t="str">
        <f>IFERROR(VLOOKUP(Legend!$D103,ImpM1!$A$1:$I$4000,9,FALSE),"")</f>
        <v/>
      </c>
      <c r="AG105" s="2" t="str">
        <f>IFERROR(VLOOKUP(Legend!$D103,ImpM1!$A$1:$I$4000,5,FALSE),"")</f>
        <v/>
      </c>
      <c r="AH105" s="2" t="str">
        <f>IFERROR(VLOOKUP(Legend!$D103,ImpM1!$A$1:$I$4000,6,FALSE),"")</f>
        <v/>
      </c>
      <c r="AI105" s="28" t="str">
        <f>IFERROR(VLOOKUP(Legend!$A103,ImpM1!$A$1:$I$4000,2,FALSE),"")</f>
        <v/>
      </c>
      <c r="AJ105" s="2" t="str">
        <f>IFERROR(VLOOKUP(Legend!$A103,ImpM1!$A$1:$I$4000,3,FALSE),"")</f>
        <v/>
      </c>
      <c r="AK105" s="2" t="str">
        <f>IFERROR(VLOOKUP(Legend!$A103,ImpM1!$A$1:$I$4000,7,FALSE),"")</f>
        <v/>
      </c>
      <c r="AL105" s="2" t="str">
        <f>IFERROR(VLOOKUP(Legend!$A103,ImpM1!$A$1:$I$4000,4,FALSE),"")</f>
        <v/>
      </c>
      <c r="AM105" s="2" t="str">
        <f>IFERROR(VLOOKUP(Legend!$A103,ImpM1!$A$1:$I$4000,8,FALSE),"")</f>
        <v/>
      </c>
      <c r="AN105" s="2" t="str">
        <f>IFERROR(VLOOKUP(Legend!$A103,ImpM1!$A$1:$I$4000,9,FALSE),"")</f>
        <v/>
      </c>
      <c r="AO105" s="2" t="str">
        <f>IFERROR(VLOOKUP(Legend!$A103,ImpM1!$A$1:$I$4000,5,FALSE),"")</f>
        <v/>
      </c>
      <c r="AP105" s="2" t="str">
        <f>IFERROR(VLOOKUP(Legend!$A103,ImpM1!$A$1:$I$4000,6,FALSE),"")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IFERROR(VLOOKUP(Legend!$B104,ImpM1!$A$1:$I$4000,2,FALSE),"")</f>
        <v/>
      </c>
      <c r="L106" s="2" t="str">
        <f>IFERROR(VLOOKUP(Legend!$B104,ImpM1!$A$1:$I$4000,3,FALSE),"")</f>
        <v/>
      </c>
      <c r="M106" s="2" t="str">
        <f>IFERROR(VLOOKUP(Legend!$B104,ImpM1!$A$1:$I$4000,7,FALSE),"")</f>
        <v/>
      </c>
      <c r="N106" s="2" t="str">
        <f>IFERROR(VLOOKUP(Legend!$B104,ImpM1!$A$1:$I$4000,4,FALSE),"")</f>
        <v/>
      </c>
      <c r="O106" s="2" t="str">
        <f>IFERROR(VLOOKUP(Legend!$B104,ImpM1!$A$1:$I$4000,8,FALSE),"")</f>
        <v/>
      </c>
      <c r="P106" s="2" t="str">
        <f>IFERROR(VLOOKUP(Legend!$B104,ImpM1!$A$1:$I$4000,9,FALSE),"")</f>
        <v/>
      </c>
      <c r="Q106" s="2" t="str">
        <f>IFERROR(VLOOKUP(Legend!$B104,ImpM1!$A$1:$I$4000,5,FALSE),"")</f>
        <v/>
      </c>
      <c r="R106" s="2" t="str">
        <f>IFERROR(VLOOKUP(Legend!$B104,ImpM1!$A$1:$I$4000,6,FALSE),"")</f>
        <v/>
      </c>
      <c r="S106" s="28">
        <f>IFERROR(VLOOKUP(Legend!$C104,ImpM1!$A$1:$I$4000,2,FALSE),"")</f>
        <v>11</v>
      </c>
      <c r="T106" s="2">
        <f>IFERROR(VLOOKUP(Legend!$C104,ImpM1!$A$1:$I$4000,3,FALSE),"")</f>
        <v>14.932336956104121</v>
      </c>
      <c r="U106" s="2">
        <f>IFERROR(VLOOKUP(Legend!$C104,ImpM1!$A$1:$I$4000,7,FALSE),"")</f>
        <v>16.609617244250963</v>
      </c>
      <c r="V106" s="2">
        <f>IFERROR(VLOOKUP(Legend!$C104,ImpM1!$A$1:$I$4000,4,FALSE),"")</f>
        <v>21.377491185390628</v>
      </c>
      <c r="W106" s="2">
        <f>IFERROR(VLOOKUP(Legend!$C104,ImpM1!$A$1:$I$4000,8,FALSE),"")</f>
        <v>18.125632808229465</v>
      </c>
      <c r="X106" s="2">
        <f>IFERROR(VLOOKUP(Legend!$C104,ImpM1!$A$1:$I$4000,9,FALSE),"")</f>
        <v>23.859655009960537</v>
      </c>
      <c r="Y106" s="2">
        <f>IFERROR(VLOOKUP(Legend!$C104,ImpM1!$A$1:$I$4000,5,FALSE),"")</f>
        <v>42.064140319824219</v>
      </c>
      <c r="Z106" s="2">
        <f>IFERROR(VLOOKUP(Legend!$C104,ImpM1!$A$1:$I$4000,6,FALSE),"")</f>
        <v>7.7363363684416848</v>
      </c>
      <c r="AA106" s="28" t="str">
        <f>IFERROR(VLOOKUP(Legend!$D104,ImpM1!$A$1:$I$4000,2,FALSE),"")</f>
        <v/>
      </c>
      <c r="AB106" s="2" t="str">
        <f>IFERROR(VLOOKUP(Legend!$D104,ImpM1!$A$1:$I$4000,3,FALSE),"")</f>
        <v/>
      </c>
      <c r="AC106" s="2" t="str">
        <f>IFERROR(VLOOKUP(Legend!$D104,ImpM1!$A$1:$I$4000,7,FALSE),"")</f>
        <v/>
      </c>
      <c r="AD106" s="2" t="str">
        <f>IFERROR(VLOOKUP(Legend!$D104,ImpM1!$A$1:$I$4000,4,FALSE),"")</f>
        <v/>
      </c>
      <c r="AE106" s="2" t="str">
        <f>IFERROR(VLOOKUP(Legend!$D104,ImpM1!$A$1:$I$4000,8,FALSE),"")</f>
        <v/>
      </c>
      <c r="AF106" s="2" t="str">
        <f>IFERROR(VLOOKUP(Legend!$D104,ImpM1!$A$1:$I$4000,9,FALSE),"")</f>
        <v/>
      </c>
      <c r="AG106" s="2" t="str">
        <f>IFERROR(VLOOKUP(Legend!$D104,ImpM1!$A$1:$I$4000,5,FALSE),"")</f>
        <v/>
      </c>
      <c r="AH106" s="2" t="str">
        <f>IFERROR(VLOOKUP(Legend!$D104,ImpM1!$A$1:$I$4000,6,FALSE),"")</f>
        <v/>
      </c>
      <c r="AI106" s="28">
        <f>IFERROR(VLOOKUP(Legend!$A104,ImpM1!$A$1:$I$4000,2,FALSE),"")</f>
        <v>15</v>
      </c>
      <c r="AJ106" s="2">
        <f>IFERROR(VLOOKUP(Legend!$A104,ImpM1!$A$1:$I$4000,3,FALSE),"")</f>
        <v>14.932336956104121</v>
      </c>
      <c r="AK106" s="2">
        <f>IFERROR(VLOOKUP(Legend!$A104,ImpM1!$A$1:$I$4000,7,FALSE),"")</f>
        <v>17.186960972622735</v>
      </c>
      <c r="AL106" s="2">
        <f>IFERROR(VLOOKUP(Legend!$A104,ImpM1!$A$1:$I$4000,4,FALSE),"")</f>
        <v>26.193396261172854</v>
      </c>
      <c r="AM106" s="2">
        <f>IFERROR(VLOOKUP(Legend!$A104,ImpM1!$A$1:$I$4000,8,FALSE),"")</f>
        <v>20.050291061401367</v>
      </c>
      <c r="AN106" s="2">
        <f>IFERROR(VLOOKUP(Legend!$A104,ImpM1!$A$1:$I$4000,9,FALSE),"")</f>
        <v>26.18308839447074</v>
      </c>
      <c r="AO106" s="2">
        <f>IFERROR(VLOOKUP(Legend!$A104,ImpM1!$A$1:$I$4000,5,FALSE),"")</f>
        <v>75.82373046875</v>
      </c>
      <c r="AP106" s="2">
        <f>IFERROR(VLOOKUP(Legend!$A104,ImpM1!$A$1:$I$4000,6,FALSE),"")</f>
        <v>15.989477082876904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IFERROR(VLOOKUP(Legend!$B105,ImpM1!$A$1:$I$4000,2,FALSE),"")</f>
        <v/>
      </c>
      <c r="L107" s="2" t="str">
        <f>IFERROR(VLOOKUP(Legend!$B105,ImpM1!$A$1:$I$4000,3,FALSE),"")</f>
        <v/>
      </c>
      <c r="M107" s="2" t="str">
        <f>IFERROR(VLOOKUP(Legend!$B105,ImpM1!$A$1:$I$4000,7,FALSE),"")</f>
        <v/>
      </c>
      <c r="N107" s="2" t="str">
        <f>IFERROR(VLOOKUP(Legend!$B105,ImpM1!$A$1:$I$4000,4,FALSE),"")</f>
        <v/>
      </c>
      <c r="O107" s="2" t="str">
        <f>IFERROR(VLOOKUP(Legend!$B105,ImpM1!$A$1:$I$4000,8,FALSE),"")</f>
        <v/>
      </c>
      <c r="P107" s="2" t="str">
        <f>IFERROR(VLOOKUP(Legend!$B105,ImpM1!$A$1:$I$4000,9,FALSE),"")</f>
        <v/>
      </c>
      <c r="Q107" s="2" t="str">
        <f>IFERROR(VLOOKUP(Legend!$B105,ImpM1!$A$1:$I$4000,5,FALSE),"")</f>
        <v/>
      </c>
      <c r="R107" s="2" t="str">
        <f>IFERROR(VLOOKUP(Legend!$B105,ImpM1!$A$1:$I$4000,6,FALSE),"")</f>
        <v/>
      </c>
      <c r="S107" s="28" t="str">
        <f>IFERROR(VLOOKUP(Legend!$C105,ImpM1!$A$1:$I$4000,2,FALSE),"")</f>
        <v/>
      </c>
      <c r="T107" s="2" t="str">
        <f>IFERROR(VLOOKUP(Legend!$C105,ImpM1!$A$1:$I$4000,3,FALSE),"")</f>
        <v/>
      </c>
      <c r="U107" s="2" t="str">
        <f>IFERROR(VLOOKUP(Legend!$C105,ImpM1!$A$1:$I$4000,7,FALSE),"")</f>
        <v/>
      </c>
      <c r="V107" s="2" t="str">
        <f>IFERROR(VLOOKUP(Legend!$C105,ImpM1!$A$1:$I$4000,4,FALSE),"")</f>
        <v/>
      </c>
      <c r="W107" s="2" t="str">
        <f>IFERROR(VLOOKUP(Legend!$C105,ImpM1!$A$1:$I$4000,8,FALSE),"")</f>
        <v/>
      </c>
      <c r="X107" s="2" t="str">
        <f>IFERROR(VLOOKUP(Legend!$C105,ImpM1!$A$1:$I$4000,9,FALSE),"")</f>
        <v/>
      </c>
      <c r="Y107" s="2" t="str">
        <f>IFERROR(VLOOKUP(Legend!$C105,ImpM1!$A$1:$I$4000,5,FALSE),"")</f>
        <v/>
      </c>
      <c r="Z107" s="2" t="str">
        <f>IFERROR(VLOOKUP(Legend!$C105,ImpM1!$A$1:$I$4000,6,FALSE),"")</f>
        <v/>
      </c>
      <c r="AA107" s="28" t="str">
        <f>IFERROR(VLOOKUP(Legend!$D105,ImpM1!$A$1:$I$4000,2,FALSE),"")</f>
        <v/>
      </c>
      <c r="AB107" s="2" t="str">
        <f>IFERROR(VLOOKUP(Legend!$D105,ImpM1!$A$1:$I$4000,3,FALSE),"")</f>
        <v/>
      </c>
      <c r="AC107" s="2" t="str">
        <f>IFERROR(VLOOKUP(Legend!$D105,ImpM1!$A$1:$I$4000,7,FALSE),"")</f>
        <v/>
      </c>
      <c r="AD107" s="2" t="str">
        <f>IFERROR(VLOOKUP(Legend!$D105,ImpM1!$A$1:$I$4000,4,FALSE),"")</f>
        <v/>
      </c>
      <c r="AE107" s="2" t="str">
        <f>IFERROR(VLOOKUP(Legend!$D105,ImpM1!$A$1:$I$4000,8,FALSE),"")</f>
        <v/>
      </c>
      <c r="AF107" s="2" t="str">
        <f>IFERROR(VLOOKUP(Legend!$D105,ImpM1!$A$1:$I$4000,9,FALSE),"")</f>
        <v/>
      </c>
      <c r="AG107" s="2" t="str">
        <f>IFERROR(VLOOKUP(Legend!$D105,ImpM1!$A$1:$I$4000,5,FALSE),"")</f>
        <v/>
      </c>
      <c r="AH107" s="2" t="str">
        <f>IFERROR(VLOOKUP(Legend!$D105,ImpM1!$A$1:$I$4000,6,FALSE),"")</f>
        <v/>
      </c>
      <c r="AI107" s="28">
        <f>IFERROR(VLOOKUP(Legend!$A105,ImpM1!$A$1:$I$4000,2,FALSE),"")</f>
        <v>8</v>
      </c>
      <c r="AJ107" s="2">
        <f>IFERROR(VLOOKUP(Legend!$A105,ImpM1!$A$1:$I$4000,3,FALSE),"")</f>
        <v>10.728090286254883</v>
      </c>
      <c r="AK107" s="2">
        <f>IFERROR(VLOOKUP(Legend!$A105,ImpM1!$A$1:$I$4000,7,FALSE),"")</f>
        <v>20.741424939479678</v>
      </c>
      <c r="AL107" s="2">
        <f>IFERROR(VLOOKUP(Legend!$A105,ImpM1!$A$1:$I$4000,4,FALSE),"")</f>
        <v>45.03196520327684</v>
      </c>
      <c r="AM107" s="2">
        <f>IFERROR(VLOOKUP(Legend!$A105,ImpM1!$A$1:$I$4000,8,FALSE),"")</f>
        <v>46.214395382693624</v>
      </c>
      <c r="AN107" s="2">
        <f>IFERROR(VLOOKUP(Legend!$A105,ImpM1!$A$1:$I$4000,9,FALSE),"")</f>
        <v>56.818018023407497</v>
      </c>
      <c r="AO107" s="2">
        <f>IFERROR(VLOOKUP(Legend!$A105,ImpM1!$A$1:$I$4000,5,FALSE),"")</f>
        <v>100.97556304931641</v>
      </c>
      <c r="AP107" s="2">
        <f>IFERROR(VLOOKUP(Legend!$A105,ImpM1!$A$1:$I$4000,6,FALSE),"")</f>
        <v>28.019397150915879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IFERROR(VLOOKUP(Legend!$B106,ImpM1!$A$1:$I$4000,2,FALSE),"")</f>
        <v/>
      </c>
      <c r="L108" s="2" t="str">
        <f>IFERROR(VLOOKUP(Legend!$B106,ImpM1!$A$1:$I$4000,3,FALSE),"")</f>
        <v/>
      </c>
      <c r="M108" s="2" t="str">
        <f>IFERROR(VLOOKUP(Legend!$B106,ImpM1!$A$1:$I$4000,7,FALSE),"")</f>
        <v/>
      </c>
      <c r="N108" s="2" t="str">
        <f>IFERROR(VLOOKUP(Legend!$B106,ImpM1!$A$1:$I$4000,4,FALSE),"")</f>
        <v/>
      </c>
      <c r="O108" s="2" t="str">
        <f>IFERROR(VLOOKUP(Legend!$B106,ImpM1!$A$1:$I$4000,8,FALSE),"")</f>
        <v/>
      </c>
      <c r="P108" s="2" t="str">
        <f>IFERROR(VLOOKUP(Legend!$B106,ImpM1!$A$1:$I$4000,9,FALSE),"")</f>
        <v/>
      </c>
      <c r="Q108" s="2" t="str">
        <f>IFERROR(VLOOKUP(Legend!$B106,ImpM1!$A$1:$I$4000,5,FALSE),"")</f>
        <v/>
      </c>
      <c r="R108" s="2" t="str">
        <f>IFERROR(VLOOKUP(Legend!$B106,ImpM1!$A$1:$I$4000,6,FALSE),"")</f>
        <v/>
      </c>
      <c r="S108" s="28">
        <f>IFERROR(VLOOKUP(Legend!$C106,ImpM1!$A$1:$I$4000,2,FALSE),"")</f>
        <v>10</v>
      </c>
      <c r="T108" s="2">
        <f>IFERROR(VLOOKUP(Legend!$C106,ImpM1!$A$1:$I$4000,3,FALSE),"")</f>
        <v>24.807229814686831</v>
      </c>
      <c r="U108" s="2">
        <f>IFERROR(VLOOKUP(Legend!$C106,ImpM1!$A$1:$I$4000,7,FALSE),"")</f>
        <v>25.900398248969328</v>
      </c>
      <c r="V108" s="2">
        <f>IFERROR(VLOOKUP(Legend!$C106,ImpM1!$A$1:$I$4000,4,FALSE),"")</f>
        <v>39.911428358418561</v>
      </c>
      <c r="W108" s="2">
        <f>IFERROR(VLOOKUP(Legend!$C106,ImpM1!$A$1:$I$4000,8,FALSE),"")</f>
        <v>30.608032858032974</v>
      </c>
      <c r="X108" s="2">
        <f>IFERROR(VLOOKUP(Legend!$C106,ImpM1!$A$1:$I$4000,9,FALSE),"")</f>
        <v>51.962825394378157</v>
      </c>
      <c r="Y108" s="2">
        <f>IFERROR(VLOOKUP(Legend!$C106,ImpM1!$A$1:$I$4000,5,FALSE),"")</f>
        <v>76.777048903518349</v>
      </c>
      <c r="Z108" s="2">
        <f>IFERROR(VLOOKUP(Legend!$C106,ImpM1!$A$1:$I$4000,6,FALSE),"")</f>
        <v>17.873648168968433</v>
      </c>
      <c r="AA108" s="28" t="str">
        <f>IFERROR(VLOOKUP(Legend!$D106,ImpM1!$A$1:$I$4000,2,FALSE),"")</f>
        <v/>
      </c>
      <c r="AB108" s="2" t="str">
        <f>IFERROR(VLOOKUP(Legend!$D106,ImpM1!$A$1:$I$4000,3,FALSE),"")</f>
        <v/>
      </c>
      <c r="AC108" s="2" t="str">
        <f>IFERROR(VLOOKUP(Legend!$D106,ImpM1!$A$1:$I$4000,7,FALSE),"")</f>
        <v/>
      </c>
      <c r="AD108" s="2" t="str">
        <f>IFERROR(VLOOKUP(Legend!$D106,ImpM1!$A$1:$I$4000,4,FALSE),"")</f>
        <v/>
      </c>
      <c r="AE108" s="2" t="str">
        <f>IFERROR(VLOOKUP(Legend!$D106,ImpM1!$A$1:$I$4000,8,FALSE),"")</f>
        <v/>
      </c>
      <c r="AF108" s="2" t="str">
        <f>IFERROR(VLOOKUP(Legend!$D106,ImpM1!$A$1:$I$4000,9,FALSE),"")</f>
        <v/>
      </c>
      <c r="AG108" s="2" t="str">
        <f>IFERROR(VLOOKUP(Legend!$D106,ImpM1!$A$1:$I$4000,5,FALSE),"")</f>
        <v/>
      </c>
      <c r="AH108" s="2" t="str">
        <f>IFERROR(VLOOKUP(Legend!$D106,ImpM1!$A$1:$I$4000,6,FALSE),"")</f>
        <v/>
      </c>
      <c r="AI108" s="28">
        <f>IFERROR(VLOOKUP(Legend!$A106,ImpM1!$A$1:$I$4000,2,FALSE),"")</f>
        <v>13</v>
      </c>
      <c r="AJ108" s="2">
        <f>IFERROR(VLOOKUP(Legend!$A106,ImpM1!$A$1:$I$4000,3,FALSE),"")</f>
        <v>24.807229814686831</v>
      </c>
      <c r="AK108" s="2">
        <f>IFERROR(VLOOKUP(Legend!$A106,ImpM1!$A$1:$I$4000,7,FALSE),"")</f>
        <v>26.812852234063698</v>
      </c>
      <c r="AL108" s="2">
        <f>IFERROR(VLOOKUP(Legend!$A106,ImpM1!$A$1:$I$4000,4,FALSE),"")</f>
        <v>45.051563265610916</v>
      </c>
      <c r="AM108" s="2">
        <f>IFERROR(VLOOKUP(Legend!$A106,ImpM1!$A$1:$I$4000,8,FALSE),"")</f>
        <v>31.269373649408777</v>
      </c>
      <c r="AN108" s="2">
        <f>IFERROR(VLOOKUP(Legend!$A106,ImpM1!$A$1:$I$4000,9,FALSE),"")</f>
        <v>68.112357535865613</v>
      </c>
      <c r="AO108" s="2">
        <f>IFERROR(VLOOKUP(Legend!$A106,ImpM1!$A$1:$I$4000,5,FALSE),"")</f>
        <v>80.319326244590698</v>
      </c>
      <c r="AP108" s="2">
        <f>IFERROR(VLOOKUP(Legend!$A106,ImpM1!$A$1:$I$4000,6,FALSE),"")</f>
        <v>21.709848175945744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IFERROR(VLOOKUP(Legend!$B107,ImpM1!$A$1:$I$4000,2,FALSE),"")</f>
        <v/>
      </c>
      <c r="L109" s="2" t="str">
        <f>IFERROR(VLOOKUP(Legend!$B107,ImpM1!$A$1:$I$4000,3,FALSE),"")</f>
        <v/>
      </c>
      <c r="M109" s="2" t="str">
        <f>IFERROR(VLOOKUP(Legend!$B107,ImpM1!$A$1:$I$4000,7,FALSE),"")</f>
        <v/>
      </c>
      <c r="N109" s="2" t="str">
        <f>IFERROR(VLOOKUP(Legend!$B107,ImpM1!$A$1:$I$4000,4,FALSE),"")</f>
        <v/>
      </c>
      <c r="O109" s="2" t="str">
        <f>IFERROR(VLOOKUP(Legend!$B107,ImpM1!$A$1:$I$4000,8,FALSE),"")</f>
        <v/>
      </c>
      <c r="P109" s="2" t="str">
        <f>IFERROR(VLOOKUP(Legend!$B107,ImpM1!$A$1:$I$4000,9,FALSE),"")</f>
        <v/>
      </c>
      <c r="Q109" s="2" t="str">
        <f>IFERROR(VLOOKUP(Legend!$B107,ImpM1!$A$1:$I$4000,5,FALSE),"")</f>
        <v/>
      </c>
      <c r="R109" s="2" t="str">
        <f>IFERROR(VLOOKUP(Legend!$B107,ImpM1!$A$1:$I$4000,6,FALSE),"")</f>
        <v/>
      </c>
      <c r="S109" s="28" t="str">
        <f>IFERROR(VLOOKUP(Legend!$C107,ImpM1!$A$1:$I$4000,2,FALSE),"")</f>
        <v/>
      </c>
      <c r="T109" s="2" t="str">
        <f>IFERROR(VLOOKUP(Legend!$C107,ImpM1!$A$1:$I$4000,3,FALSE),"")</f>
        <v/>
      </c>
      <c r="U109" s="2" t="str">
        <f>IFERROR(VLOOKUP(Legend!$C107,ImpM1!$A$1:$I$4000,7,FALSE),"")</f>
        <v/>
      </c>
      <c r="V109" s="2" t="str">
        <f>IFERROR(VLOOKUP(Legend!$C107,ImpM1!$A$1:$I$4000,4,FALSE),"")</f>
        <v/>
      </c>
      <c r="W109" s="2" t="str">
        <f>IFERROR(VLOOKUP(Legend!$C107,ImpM1!$A$1:$I$4000,8,FALSE),"")</f>
        <v/>
      </c>
      <c r="X109" s="2" t="str">
        <f>IFERROR(VLOOKUP(Legend!$C107,ImpM1!$A$1:$I$4000,9,FALSE),"")</f>
        <v/>
      </c>
      <c r="Y109" s="2" t="str">
        <f>IFERROR(VLOOKUP(Legend!$C107,ImpM1!$A$1:$I$4000,5,FALSE),"")</f>
        <v/>
      </c>
      <c r="Z109" s="2" t="str">
        <f>IFERROR(VLOOKUP(Legend!$C107,ImpM1!$A$1:$I$4000,6,FALSE),"")</f>
        <v/>
      </c>
      <c r="AA109" s="28" t="str">
        <f>IFERROR(VLOOKUP(Legend!$D107,ImpM1!$A$1:$I$4000,2,FALSE),"")</f>
        <v/>
      </c>
      <c r="AB109" s="2" t="str">
        <f>IFERROR(VLOOKUP(Legend!$D107,ImpM1!$A$1:$I$4000,3,FALSE),"")</f>
        <v/>
      </c>
      <c r="AC109" s="2" t="str">
        <f>IFERROR(VLOOKUP(Legend!$D107,ImpM1!$A$1:$I$4000,7,FALSE),"")</f>
        <v/>
      </c>
      <c r="AD109" s="2" t="str">
        <f>IFERROR(VLOOKUP(Legend!$D107,ImpM1!$A$1:$I$4000,4,FALSE),"")</f>
        <v/>
      </c>
      <c r="AE109" s="2" t="str">
        <f>IFERROR(VLOOKUP(Legend!$D107,ImpM1!$A$1:$I$4000,8,FALSE),"")</f>
        <v/>
      </c>
      <c r="AF109" s="2" t="str">
        <f>IFERROR(VLOOKUP(Legend!$D107,ImpM1!$A$1:$I$4000,9,FALSE),"")</f>
        <v/>
      </c>
      <c r="AG109" s="2" t="str">
        <f>IFERROR(VLOOKUP(Legend!$D107,ImpM1!$A$1:$I$4000,5,FALSE),"")</f>
        <v/>
      </c>
      <c r="AH109" s="2" t="str">
        <f>IFERROR(VLOOKUP(Legend!$D107,ImpM1!$A$1:$I$4000,6,FALSE),"")</f>
        <v/>
      </c>
      <c r="AI109" s="28">
        <f>IFERROR(VLOOKUP(Legend!$A107,ImpM1!$A$1:$I$4000,2,FALSE),"")</f>
        <v>8</v>
      </c>
      <c r="AJ109" s="2">
        <f>IFERROR(VLOOKUP(Legend!$A107,ImpM1!$A$1:$I$4000,3,FALSE),"")</f>
        <v>0.87078976631164551</v>
      </c>
      <c r="AK109" s="2">
        <f>IFERROR(VLOOKUP(Legend!$A107,ImpM1!$A$1:$I$4000,7,FALSE),"")</f>
        <v>3.0220542678162059</v>
      </c>
      <c r="AL109" s="2">
        <f>IFERROR(VLOOKUP(Legend!$A107,ImpM1!$A$1:$I$4000,4,FALSE),"")</f>
        <v>9.3217574506831529</v>
      </c>
      <c r="AM109" s="2">
        <f>IFERROR(VLOOKUP(Legend!$A107,ImpM1!$A$1:$I$4000,8,FALSE),"")</f>
        <v>5.9199211497386486</v>
      </c>
      <c r="AN109" s="2">
        <f>IFERROR(VLOOKUP(Legend!$A107,ImpM1!$A$1:$I$4000,9,FALSE),"")</f>
        <v>10.563424621537823</v>
      </c>
      <c r="AO109" s="2">
        <f>IFERROR(VLOOKUP(Legend!$A107,ImpM1!$A$1:$I$4000,5,FALSE),"")</f>
        <v>36.897869110107422</v>
      </c>
      <c r="AP109" s="2">
        <f>IFERROR(VLOOKUP(Legend!$A107,ImpM1!$A$1:$I$4000,6,FALSE),"")</f>
        <v>11.630452614980241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IFERROR(VLOOKUP(Legend!$B108,ImpM1!$A$1:$I$4000,2,FALSE),"")</f>
        <v>8</v>
      </c>
      <c r="L110" s="2">
        <f>IFERROR(VLOOKUP(Legend!$B108,ImpM1!$A$1:$I$4000,3,FALSE),"")</f>
        <v>12.485577935039013</v>
      </c>
      <c r="M110" s="2">
        <f>IFERROR(VLOOKUP(Legend!$B108,ImpM1!$A$1:$I$4000,7,FALSE),"")</f>
        <v>14.576542976659546</v>
      </c>
      <c r="N110" s="2">
        <f>IFERROR(VLOOKUP(Legend!$B108,ImpM1!$A$1:$I$4000,4,FALSE),"")</f>
        <v>31.651203575939899</v>
      </c>
      <c r="O110" s="2">
        <f>IFERROR(VLOOKUP(Legend!$B108,ImpM1!$A$1:$I$4000,8,FALSE),"")</f>
        <v>16.580938175145761</v>
      </c>
      <c r="P110" s="2">
        <f>IFERROR(VLOOKUP(Legend!$B108,ImpM1!$A$1:$I$4000,9,FALSE),"")</f>
        <v>30.023273860647755</v>
      </c>
      <c r="Q110" s="2">
        <f>IFERROR(VLOOKUP(Legend!$B108,ImpM1!$A$1:$I$4000,5,FALSE),"")</f>
        <v>123.90071868896484</v>
      </c>
      <c r="R110" s="2">
        <f>IFERROR(VLOOKUP(Legend!$B108,ImpM1!$A$1:$I$4000,6,FALSE),"")</f>
        <v>37.832715228127448</v>
      </c>
      <c r="S110" s="28">
        <f>IFERROR(VLOOKUP(Legend!$C108,ImpM1!$A$1:$I$4000,2,FALSE),"")</f>
        <v>20</v>
      </c>
      <c r="T110" s="2">
        <f>IFERROR(VLOOKUP(Legend!$C108,ImpM1!$A$1:$I$4000,3,FALSE),"")</f>
        <v>18.365666482554232</v>
      </c>
      <c r="U110" s="2">
        <f>IFERROR(VLOOKUP(Legend!$C108,ImpM1!$A$1:$I$4000,7,FALSE),"")</f>
        <v>20.656652785945564</v>
      </c>
      <c r="V110" s="2">
        <f>IFERROR(VLOOKUP(Legend!$C108,ImpM1!$A$1:$I$4000,4,FALSE),"")</f>
        <v>37.506277036889543</v>
      </c>
      <c r="W110" s="2">
        <f>IFERROR(VLOOKUP(Legend!$C108,ImpM1!$A$1:$I$4000,8,FALSE),"")</f>
        <v>24.065116184346873</v>
      </c>
      <c r="X110" s="2">
        <f>IFERROR(VLOOKUP(Legend!$C108,ImpM1!$A$1:$I$4000,9,FALSE),"")</f>
        <v>44.655276980235385</v>
      </c>
      <c r="Y110" s="2">
        <f>IFERROR(VLOOKUP(Legend!$C108,ImpM1!$A$1:$I$4000,5,FALSE),"")</f>
        <v>157.02018737792969</v>
      </c>
      <c r="Z110" s="2">
        <f>IFERROR(VLOOKUP(Legend!$C108,ImpM1!$A$1:$I$4000,6,FALSE),"")</f>
        <v>31.75241652997909</v>
      </c>
      <c r="AA110" s="28" t="str">
        <f>IFERROR(VLOOKUP(Legend!$D108,ImpM1!$A$1:$I$4000,2,FALSE),"")</f>
        <v/>
      </c>
      <c r="AB110" s="2" t="str">
        <f>IFERROR(VLOOKUP(Legend!$D108,ImpM1!$A$1:$I$4000,3,FALSE),"")</f>
        <v/>
      </c>
      <c r="AC110" s="2" t="str">
        <f>IFERROR(VLOOKUP(Legend!$D108,ImpM1!$A$1:$I$4000,7,FALSE),"")</f>
        <v/>
      </c>
      <c r="AD110" s="2" t="str">
        <f>IFERROR(VLOOKUP(Legend!$D108,ImpM1!$A$1:$I$4000,4,FALSE),"")</f>
        <v/>
      </c>
      <c r="AE110" s="2" t="str">
        <f>IFERROR(VLOOKUP(Legend!$D108,ImpM1!$A$1:$I$4000,8,FALSE),"")</f>
        <v/>
      </c>
      <c r="AF110" s="2" t="str">
        <f>IFERROR(VLOOKUP(Legend!$D108,ImpM1!$A$1:$I$4000,9,FALSE),"")</f>
        <v/>
      </c>
      <c r="AG110" s="2" t="str">
        <f>IFERROR(VLOOKUP(Legend!$D108,ImpM1!$A$1:$I$4000,5,FALSE),"")</f>
        <v/>
      </c>
      <c r="AH110" s="2" t="str">
        <f>IFERROR(VLOOKUP(Legend!$D108,ImpM1!$A$1:$I$4000,6,FALSE),"")</f>
        <v/>
      </c>
      <c r="AI110" s="28">
        <f>IFERROR(VLOOKUP(Legend!$A108,ImpM1!$A$1:$I$4000,2,FALSE),"")</f>
        <v>31</v>
      </c>
      <c r="AJ110" s="2">
        <f>IFERROR(VLOOKUP(Legend!$A108,ImpM1!$A$1:$I$4000,3,FALSE),"")</f>
        <v>12.485577935039013</v>
      </c>
      <c r="AK110" s="2">
        <f>IFERROR(VLOOKUP(Legend!$A108,ImpM1!$A$1:$I$4000,7,FALSE),"")</f>
        <v>19.478250728862974</v>
      </c>
      <c r="AL110" s="2">
        <f>IFERROR(VLOOKUP(Legend!$A108,ImpM1!$A$1:$I$4000,4,FALSE),"")</f>
        <v>42.103405199710117</v>
      </c>
      <c r="AM110" s="2">
        <f>IFERROR(VLOOKUP(Legend!$A108,ImpM1!$A$1:$I$4000,8,FALSE),"")</f>
        <v>23.97102788566152</v>
      </c>
      <c r="AN110" s="2">
        <f>IFERROR(VLOOKUP(Legend!$A108,ImpM1!$A$1:$I$4000,9,FALSE),"")</f>
        <v>44.681883488018457</v>
      </c>
      <c r="AO110" s="2">
        <f>IFERROR(VLOOKUP(Legend!$A108,ImpM1!$A$1:$I$4000,5,FALSE),"")</f>
        <v>195.40481567382812</v>
      </c>
      <c r="AP110" s="2">
        <f>IFERROR(VLOOKUP(Legend!$A108,ImpM1!$A$1:$I$4000,6,FALSE),"")</f>
        <v>42.630859169612336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IFERROR(VLOOKUP(Legend!$B109,ImpM1!$A$1:$I$4000,2,FALSE),"")</f>
        <v/>
      </c>
      <c r="L111" s="2" t="str">
        <f>IFERROR(VLOOKUP(Legend!$B109,ImpM1!$A$1:$I$4000,3,FALSE),"")</f>
        <v/>
      </c>
      <c r="M111" s="2" t="str">
        <f>IFERROR(VLOOKUP(Legend!$B109,ImpM1!$A$1:$I$4000,7,FALSE),"")</f>
        <v/>
      </c>
      <c r="N111" s="2" t="str">
        <f>IFERROR(VLOOKUP(Legend!$B109,ImpM1!$A$1:$I$4000,4,FALSE),"")</f>
        <v/>
      </c>
      <c r="O111" s="2" t="str">
        <f>IFERROR(VLOOKUP(Legend!$B109,ImpM1!$A$1:$I$4000,8,FALSE),"")</f>
        <v/>
      </c>
      <c r="P111" s="2" t="str">
        <f>IFERROR(VLOOKUP(Legend!$B109,ImpM1!$A$1:$I$4000,9,FALSE),"")</f>
        <v/>
      </c>
      <c r="Q111" s="2" t="str">
        <f>IFERROR(VLOOKUP(Legend!$B109,ImpM1!$A$1:$I$4000,5,FALSE),"")</f>
        <v/>
      </c>
      <c r="R111" s="2" t="str">
        <f>IFERROR(VLOOKUP(Legend!$B109,ImpM1!$A$1:$I$4000,6,FALSE),"")</f>
        <v/>
      </c>
      <c r="S111" s="28" t="str">
        <f>IFERROR(VLOOKUP(Legend!$C109,ImpM1!$A$1:$I$4000,2,FALSE),"")</f>
        <v/>
      </c>
      <c r="T111" s="2" t="str">
        <f>IFERROR(VLOOKUP(Legend!$C109,ImpM1!$A$1:$I$4000,3,FALSE),"")</f>
        <v/>
      </c>
      <c r="U111" s="2" t="str">
        <f>IFERROR(VLOOKUP(Legend!$C109,ImpM1!$A$1:$I$4000,7,FALSE),"")</f>
        <v/>
      </c>
      <c r="V111" s="2" t="str">
        <f>IFERROR(VLOOKUP(Legend!$C109,ImpM1!$A$1:$I$4000,4,FALSE),"")</f>
        <v/>
      </c>
      <c r="W111" s="2" t="str">
        <f>IFERROR(VLOOKUP(Legend!$C109,ImpM1!$A$1:$I$4000,8,FALSE),"")</f>
        <v/>
      </c>
      <c r="X111" s="2" t="str">
        <f>IFERROR(VLOOKUP(Legend!$C109,ImpM1!$A$1:$I$4000,9,FALSE),"")</f>
        <v/>
      </c>
      <c r="Y111" s="2" t="str">
        <f>IFERROR(VLOOKUP(Legend!$C109,ImpM1!$A$1:$I$4000,5,FALSE),"")</f>
        <v/>
      </c>
      <c r="Z111" s="2" t="str">
        <f>IFERROR(VLOOKUP(Legend!$C109,ImpM1!$A$1:$I$4000,6,FALSE),"")</f>
        <v/>
      </c>
      <c r="AA111" s="28" t="str">
        <f>IFERROR(VLOOKUP(Legend!$D109,ImpM1!$A$1:$I$4000,2,FALSE),"")</f>
        <v/>
      </c>
      <c r="AB111" s="2" t="str">
        <f>IFERROR(VLOOKUP(Legend!$D109,ImpM1!$A$1:$I$4000,3,FALSE),"")</f>
        <v/>
      </c>
      <c r="AC111" s="2" t="str">
        <f>IFERROR(VLOOKUP(Legend!$D109,ImpM1!$A$1:$I$4000,7,FALSE),"")</f>
        <v/>
      </c>
      <c r="AD111" s="2" t="str">
        <f>IFERROR(VLOOKUP(Legend!$D109,ImpM1!$A$1:$I$4000,4,FALSE),"")</f>
        <v/>
      </c>
      <c r="AE111" s="2" t="str">
        <f>IFERROR(VLOOKUP(Legend!$D109,ImpM1!$A$1:$I$4000,8,FALSE),"")</f>
        <v/>
      </c>
      <c r="AF111" s="2" t="str">
        <f>IFERROR(VLOOKUP(Legend!$D109,ImpM1!$A$1:$I$4000,9,FALSE),"")</f>
        <v/>
      </c>
      <c r="AG111" s="2" t="str">
        <f>IFERROR(VLOOKUP(Legend!$D109,ImpM1!$A$1:$I$4000,5,FALSE),"")</f>
        <v/>
      </c>
      <c r="AH111" s="2" t="str">
        <f>IFERROR(VLOOKUP(Legend!$D109,ImpM1!$A$1:$I$4000,6,FALSE),"")</f>
        <v/>
      </c>
      <c r="AI111" s="28" t="str">
        <f>IFERROR(VLOOKUP(Legend!$A109,ImpM1!$A$1:$I$4000,2,FALSE),"")</f>
        <v/>
      </c>
      <c r="AJ111" s="2" t="str">
        <f>IFERROR(VLOOKUP(Legend!$A109,ImpM1!$A$1:$I$4000,3,FALSE),"")</f>
        <v/>
      </c>
      <c r="AK111" s="2" t="str">
        <f>IFERROR(VLOOKUP(Legend!$A109,ImpM1!$A$1:$I$4000,7,FALSE),"")</f>
        <v/>
      </c>
      <c r="AL111" s="2" t="str">
        <f>IFERROR(VLOOKUP(Legend!$A109,ImpM1!$A$1:$I$4000,4,FALSE),"")</f>
        <v/>
      </c>
      <c r="AM111" s="2" t="str">
        <f>IFERROR(VLOOKUP(Legend!$A109,ImpM1!$A$1:$I$4000,8,FALSE),"")</f>
        <v/>
      </c>
      <c r="AN111" s="2" t="str">
        <f>IFERROR(VLOOKUP(Legend!$A109,ImpM1!$A$1:$I$4000,9,FALSE),"")</f>
        <v/>
      </c>
      <c r="AO111" s="2" t="str">
        <f>IFERROR(VLOOKUP(Legend!$A109,ImpM1!$A$1:$I$4000,5,FALSE),"")</f>
        <v/>
      </c>
      <c r="AP111" s="2" t="str">
        <f>IFERROR(VLOOKUP(Legend!$A109,ImpM1!$A$1:$I$4000,6,FALSE),"")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IFERROR(VLOOKUP(Legend!$B110,ImpM1!$A$1:$I$4000,2,FALSE),"")</f>
        <v/>
      </c>
      <c r="L112" s="2" t="str">
        <f>IFERROR(VLOOKUP(Legend!$B110,ImpM1!$A$1:$I$4000,3,FALSE),"")</f>
        <v/>
      </c>
      <c r="M112" s="2" t="str">
        <f>IFERROR(VLOOKUP(Legend!$B110,ImpM1!$A$1:$I$4000,7,FALSE),"")</f>
        <v/>
      </c>
      <c r="N112" s="2" t="str">
        <f>IFERROR(VLOOKUP(Legend!$B110,ImpM1!$A$1:$I$4000,4,FALSE),"")</f>
        <v/>
      </c>
      <c r="O112" s="2" t="str">
        <f>IFERROR(VLOOKUP(Legend!$B110,ImpM1!$A$1:$I$4000,8,FALSE),"")</f>
        <v/>
      </c>
      <c r="P112" s="2" t="str">
        <f>IFERROR(VLOOKUP(Legend!$B110,ImpM1!$A$1:$I$4000,9,FALSE),"")</f>
        <v/>
      </c>
      <c r="Q112" s="2" t="str">
        <f>IFERROR(VLOOKUP(Legend!$B110,ImpM1!$A$1:$I$4000,5,FALSE),"")</f>
        <v/>
      </c>
      <c r="R112" s="2" t="str">
        <f>IFERROR(VLOOKUP(Legend!$B110,ImpM1!$A$1:$I$4000,6,FALSE),"")</f>
        <v/>
      </c>
      <c r="S112" s="28" t="str">
        <f>IFERROR(VLOOKUP(Legend!$C110,ImpM1!$A$1:$I$4000,2,FALSE),"")</f>
        <v/>
      </c>
      <c r="T112" s="2" t="str">
        <f>IFERROR(VLOOKUP(Legend!$C110,ImpM1!$A$1:$I$4000,3,FALSE),"")</f>
        <v/>
      </c>
      <c r="U112" s="2" t="str">
        <f>IFERROR(VLOOKUP(Legend!$C110,ImpM1!$A$1:$I$4000,7,FALSE),"")</f>
        <v/>
      </c>
      <c r="V112" s="2" t="str">
        <f>IFERROR(VLOOKUP(Legend!$C110,ImpM1!$A$1:$I$4000,4,FALSE),"")</f>
        <v/>
      </c>
      <c r="W112" s="2" t="str">
        <f>IFERROR(VLOOKUP(Legend!$C110,ImpM1!$A$1:$I$4000,8,FALSE),"")</f>
        <v/>
      </c>
      <c r="X112" s="2" t="str">
        <f>IFERROR(VLOOKUP(Legend!$C110,ImpM1!$A$1:$I$4000,9,FALSE),"")</f>
        <v/>
      </c>
      <c r="Y112" s="2" t="str">
        <f>IFERROR(VLOOKUP(Legend!$C110,ImpM1!$A$1:$I$4000,5,FALSE),"")</f>
        <v/>
      </c>
      <c r="Z112" s="2" t="str">
        <f>IFERROR(VLOOKUP(Legend!$C110,ImpM1!$A$1:$I$4000,6,FALSE),"")</f>
        <v/>
      </c>
      <c r="AA112" s="28" t="str">
        <f>IFERROR(VLOOKUP(Legend!$D110,ImpM1!$A$1:$I$4000,2,FALSE),"")</f>
        <v/>
      </c>
      <c r="AB112" s="2" t="str">
        <f>IFERROR(VLOOKUP(Legend!$D110,ImpM1!$A$1:$I$4000,3,FALSE),"")</f>
        <v/>
      </c>
      <c r="AC112" s="2" t="str">
        <f>IFERROR(VLOOKUP(Legend!$D110,ImpM1!$A$1:$I$4000,7,FALSE),"")</f>
        <v/>
      </c>
      <c r="AD112" s="2" t="str">
        <f>IFERROR(VLOOKUP(Legend!$D110,ImpM1!$A$1:$I$4000,4,FALSE),"")</f>
        <v/>
      </c>
      <c r="AE112" s="2" t="str">
        <f>IFERROR(VLOOKUP(Legend!$D110,ImpM1!$A$1:$I$4000,8,FALSE),"")</f>
        <v/>
      </c>
      <c r="AF112" s="2" t="str">
        <f>IFERROR(VLOOKUP(Legend!$D110,ImpM1!$A$1:$I$4000,9,FALSE),"")</f>
        <v/>
      </c>
      <c r="AG112" s="2" t="str">
        <f>IFERROR(VLOOKUP(Legend!$D110,ImpM1!$A$1:$I$4000,5,FALSE),"")</f>
        <v/>
      </c>
      <c r="AH112" s="2" t="str">
        <f>IFERROR(VLOOKUP(Legend!$D110,ImpM1!$A$1:$I$4000,6,FALSE),"")</f>
        <v/>
      </c>
      <c r="AI112" s="28">
        <f>IFERROR(VLOOKUP(Legend!$A110,ImpM1!$A$1:$I$4000,2,FALSE),"")</f>
        <v>12</v>
      </c>
      <c r="AJ112" s="2">
        <f>IFERROR(VLOOKUP(Legend!$A110,ImpM1!$A$1:$I$4000,3,FALSE),"")</f>
        <v>7.6373095107970377</v>
      </c>
      <c r="AK112" s="2">
        <f>IFERROR(VLOOKUP(Legend!$A110,ImpM1!$A$1:$I$4000,7,FALSE),"")</f>
        <v>11.885274349098072</v>
      </c>
      <c r="AL112" s="2">
        <f>IFERROR(VLOOKUP(Legend!$A110,ImpM1!$A$1:$I$4000,4,FALSE),"")</f>
        <v>52.347423345767844</v>
      </c>
      <c r="AM112" s="2">
        <f>IFERROR(VLOOKUP(Legend!$A110,ImpM1!$A$1:$I$4000,8,FALSE),"")</f>
        <v>22.884129273694843</v>
      </c>
      <c r="AN112" s="2">
        <f>IFERROR(VLOOKUP(Legend!$A110,ImpM1!$A$1:$I$4000,9,FALSE),"")</f>
        <v>82.684698104858398</v>
      </c>
      <c r="AO112" s="2">
        <f>IFERROR(VLOOKUP(Legend!$A110,ImpM1!$A$1:$I$4000,5,FALSE),"")</f>
        <v>188.6663818359375</v>
      </c>
      <c r="AP112" s="2">
        <f>IFERROR(VLOOKUP(Legend!$A110,ImpM1!$A$1:$I$4000,6,FALSE),"")</f>
        <v>60.55517765727155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IFERROR(VLOOKUP(Legend!$B111,ImpM1!$A$1:$I$4000,2,FALSE),"")</f>
        <v/>
      </c>
      <c r="L113" s="2" t="str">
        <f>IFERROR(VLOOKUP(Legend!$B111,ImpM1!$A$1:$I$4000,3,FALSE),"")</f>
        <v/>
      </c>
      <c r="M113" s="2" t="str">
        <f>IFERROR(VLOOKUP(Legend!$B111,ImpM1!$A$1:$I$4000,7,FALSE),"")</f>
        <v/>
      </c>
      <c r="N113" s="2" t="str">
        <f>IFERROR(VLOOKUP(Legend!$B111,ImpM1!$A$1:$I$4000,4,FALSE),"")</f>
        <v/>
      </c>
      <c r="O113" s="2" t="str">
        <f>IFERROR(VLOOKUP(Legend!$B111,ImpM1!$A$1:$I$4000,8,FALSE),"")</f>
        <v/>
      </c>
      <c r="P113" s="2" t="str">
        <f>IFERROR(VLOOKUP(Legend!$B111,ImpM1!$A$1:$I$4000,9,FALSE),"")</f>
        <v/>
      </c>
      <c r="Q113" s="2" t="str">
        <f>IFERROR(VLOOKUP(Legend!$B111,ImpM1!$A$1:$I$4000,5,FALSE),"")</f>
        <v/>
      </c>
      <c r="R113" s="2" t="str">
        <f>IFERROR(VLOOKUP(Legend!$B111,ImpM1!$A$1:$I$4000,6,FALSE),"")</f>
        <v/>
      </c>
      <c r="S113" s="28">
        <f>IFERROR(VLOOKUP(Legend!$C111,ImpM1!$A$1:$I$4000,2,FALSE),"")</f>
        <v>14</v>
      </c>
      <c r="T113" s="2">
        <f>IFERROR(VLOOKUP(Legend!$C111,ImpM1!$A$1:$I$4000,3,FALSE),"")</f>
        <v>7.6373095107970377</v>
      </c>
      <c r="U113" s="2">
        <f>IFERROR(VLOOKUP(Legend!$C111,ImpM1!$A$1:$I$4000,7,FALSE),"")</f>
        <v>11.326005502878274</v>
      </c>
      <c r="V113" s="2">
        <f>IFERROR(VLOOKUP(Legend!$C111,ImpM1!$A$1:$I$4000,4,FALSE),"")</f>
        <v>20.433739187900944</v>
      </c>
      <c r="W113" s="2">
        <f>IFERROR(VLOOKUP(Legend!$C111,ImpM1!$A$1:$I$4000,8,FALSE),"")</f>
        <v>12.670947314166309</v>
      </c>
      <c r="X113" s="2">
        <f>IFERROR(VLOOKUP(Legend!$C111,ImpM1!$A$1:$I$4000,9,FALSE),"")</f>
        <v>17.139107760955394</v>
      </c>
      <c r="Y113" s="2">
        <f>IFERROR(VLOOKUP(Legend!$C111,ImpM1!$A$1:$I$4000,5,FALSE),"")</f>
        <v>68.113067626953125</v>
      </c>
      <c r="Z113" s="2">
        <f>IFERROR(VLOOKUP(Legend!$C111,ImpM1!$A$1:$I$4000,6,FALSE),"")</f>
        <v>19.721920710585341</v>
      </c>
      <c r="AA113" s="28" t="str">
        <f>IFERROR(VLOOKUP(Legend!$D111,ImpM1!$A$1:$I$4000,2,FALSE),"")</f>
        <v/>
      </c>
      <c r="AB113" s="2" t="str">
        <f>IFERROR(VLOOKUP(Legend!$D111,ImpM1!$A$1:$I$4000,3,FALSE),"")</f>
        <v/>
      </c>
      <c r="AC113" s="2" t="str">
        <f>IFERROR(VLOOKUP(Legend!$D111,ImpM1!$A$1:$I$4000,7,FALSE),"")</f>
        <v/>
      </c>
      <c r="AD113" s="2" t="str">
        <f>IFERROR(VLOOKUP(Legend!$D111,ImpM1!$A$1:$I$4000,4,FALSE),"")</f>
        <v/>
      </c>
      <c r="AE113" s="2" t="str">
        <f>IFERROR(VLOOKUP(Legend!$D111,ImpM1!$A$1:$I$4000,8,FALSE),"")</f>
        <v/>
      </c>
      <c r="AF113" s="2" t="str">
        <f>IFERROR(VLOOKUP(Legend!$D111,ImpM1!$A$1:$I$4000,9,FALSE),"")</f>
        <v/>
      </c>
      <c r="AG113" s="2" t="str">
        <f>IFERROR(VLOOKUP(Legend!$D111,ImpM1!$A$1:$I$4000,5,FALSE),"")</f>
        <v/>
      </c>
      <c r="AH113" s="2" t="str">
        <f>IFERROR(VLOOKUP(Legend!$D111,ImpM1!$A$1:$I$4000,6,FALSE),"")</f>
        <v/>
      </c>
      <c r="AI113" s="28">
        <f>IFERROR(VLOOKUP(Legend!$A111,ImpM1!$A$1:$I$4000,2,FALSE),"")</f>
        <v>22</v>
      </c>
      <c r="AJ113" s="2">
        <f>IFERROR(VLOOKUP(Legend!$A111,ImpM1!$A$1:$I$4000,3,FALSE),"")</f>
        <v>7.6373095107970377</v>
      </c>
      <c r="AK113" s="2">
        <f>IFERROR(VLOOKUP(Legend!$A111,ImpM1!$A$1:$I$4000,7,FALSE),"")</f>
        <v>11.494622631949392</v>
      </c>
      <c r="AL113" s="2">
        <f>IFERROR(VLOOKUP(Legend!$A111,ImpM1!$A$1:$I$4000,4,FALSE),"")</f>
        <v>43.053237008561936</v>
      </c>
      <c r="AM113" s="2">
        <f>IFERROR(VLOOKUP(Legend!$A111,ImpM1!$A$1:$I$4000,8,FALSE),"")</f>
        <v>15.810303701091028</v>
      </c>
      <c r="AN113" s="2">
        <f>IFERROR(VLOOKUP(Legend!$A111,ImpM1!$A$1:$I$4000,9,FALSE),"")</f>
        <v>65.701282501220703</v>
      </c>
      <c r="AO113" s="2">
        <f>IFERROR(VLOOKUP(Legend!$A111,ImpM1!$A$1:$I$4000,5,FALSE),"")</f>
        <v>188.6663818359375</v>
      </c>
      <c r="AP113" s="2">
        <f>IFERROR(VLOOKUP(Legend!$A111,ImpM1!$A$1:$I$4000,6,FALSE),"")</f>
        <v>49.955456279033953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IFERROR(VLOOKUP(Legend!$B112,ImpM1!$A$1:$I$4000,2,FALSE),"")</f>
        <v/>
      </c>
      <c r="L114" s="2" t="str">
        <f>IFERROR(VLOOKUP(Legend!$B112,ImpM1!$A$1:$I$4000,3,FALSE),"")</f>
        <v/>
      </c>
      <c r="M114" s="2" t="str">
        <f>IFERROR(VLOOKUP(Legend!$B112,ImpM1!$A$1:$I$4000,7,FALSE),"")</f>
        <v/>
      </c>
      <c r="N114" s="2" t="str">
        <f>IFERROR(VLOOKUP(Legend!$B112,ImpM1!$A$1:$I$4000,4,FALSE),"")</f>
        <v/>
      </c>
      <c r="O114" s="2" t="str">
        <f>IFERROR(VLOOKUP(Legend!$B112,ImpM1!$A$1:$I$4000,8,FALSE),"")</f>
        <v/>
      </c>
      <c r="P114" s="2" t="str">
        <f>IFERROR(VLOOKUP(Legend!$B112,ImpM1!$A$1:$I$4000,9,FALSE),"")</f>
        <v/>
      </c>
      <c r="Q114" s="2" t="str">
        <f>IFERROR(VLOOKUP(Legend!$B112,ImpM1!$A$1:$I$4000,5,FALSE),"")</f>
        <v/>
      </c>
      <c r="R114" s="2" t="str">
        <f>IFERROR(VLOOKUP(Legend!$B112,ImpM1!$A$1:$I$4000,6,FALSE),"")</f>
        <v/>
      </c>
      <c r="S114" s="28" t="str">
        <f>IFERROR(VLOOKUP(Legend!$C112,ImpM1!$A$1:$I$4000,2,FALSE),"")</f>
        <v/>
      </c>
      <c r="T114" s="2" t="str">
        <f>IFERROR(VLOOKUP(Legend!$C112,ImpM1!$A$1:$I$4000,3,FALSE),"")</f>
        <v/>
      </c>
      <c r="U114" s="2" t="str">
        <f>IFERROR(VLOOKUP(Legend!$C112,ImpM1!$A$1:$I$4000,7,FALSE),"")</f>
        <v/>
      </c>
      <c r="V114" s="2" t="str">
        <f>IFERROR(VLOOKUP(Legend!$C112,ImpM1!$A$1:$I$4000,4,FALSE),"")</f>
        <v/>
      </c>
      <c r="W114" s="2" t="str">
        <f>IFERROR(VLOOKUP(Legend!$C112,ImpM1!$A$1:$I$4000,8,FALSE),"")</f>
        <v/>
      </c>
      <c r="X114" s="2" t="str">
        <f>IFERROR(VLOOKUP(Legend!$C112,ImpM1!$A$1:$I$4000,9,FALSE),"")</f>
        <v/>
      </c>
      <c r="Y114" s="2" t="str">
        <f>IFERROR(VLOOKUP(Legend!$C112,ImpM1!$A$1:$I$4000,5,FALSE),"")</f>
        <v/>
      </c>
      <c r="Z114" s="2" t="str">
        <f>IFERROR(VLOOKUP(Legend!$C112,ImpM1!$A$1:$I$4000,6,FALSE),"")</f>
        <v/>
      </c>
      <c r="AA114" s="28" t="str">
        <f>IFERROR(VLOOKUP(Legend!$D112,ImpM1!$A$1:$I$4000,2,FALSE),"")</f>
        <v/>
      </c>
      <c r="AB114" s="2" t="str">
        <f>IFERROR(VLOOKUP(Legend!$D112,ImpM1!$A$1:$I$4000,3,FALSE),"")</f>
        <v/>
      </c>
      <c r="AC114" s="2" t="str">
        <f>IFERROR(VLOOKUP(Legend!$D112,ImpM1!$A$1:$I$4000,7,FALSE),"")</f>
        <v/>
      </c>
      <c r="AD114" s="2" t="str">
        <f>IFERROR(VLOOKUP(Legend!$D112,ImpM1!$A$1:$I$4000,4,FALSE),"")</f>
        <v/>
      </c>
      <c r="AE114" s="2" t="str">
        <f>IFERROR(VLOOKUP(Legend!$D112,ImpM1!$A$1:$I$4000,8,FALSE),"")</f>
        <v/>
      </c>
      <c r="AF114" s="2" t="str">
        <f>IFERROR(VLOOKUP(Legend!$D112,ImpM1!$A$1:$I$4000,9,FALSE),"")</f>
        <v/>
      </c>
      <c r="AG114" s="2" t="str">
        <f>IFERROR(VLOOKUP(Legend!$D112,ImpM1!$A$1:$I$4000,5,FALSE),"")</f>
        <v/>
      </c>
      <c r="AH114" s="2" t="str">
        <f>IFERROR(VLOOKUP(Legend!$D112,ImpM1!$A$1:$I$4000,6,FALSE),"")</f>
        <v/>
      </c>
      <c r="AI114" s="28">
        <f>IFERROR(VLOOKUP(Legend!$A112,ImpM1!$A$1:$I$4000,2,FALSE),"")</f>
        <v>11</v>
      </c>
      <c r="AJ114" s="2">
        <f>IFERROR(VLOOKUP(Legend!$A112,ImpM1!$A$1:$I$4000,3,FALSE),"")</f>
        <v>13.455694704049844</v>
      </c>
      <c r="AK114" s="2">
        <f>IFERROR(VLOOKUP(Legend!$A112,ImpM1!$A$1:$I$4000,7,FALSE),"")</f>
        <v>19.989815622274822</v>
      </c>
      <c r="AL114" s="2">
        <f>IFERROR(VLOOKUP(Legend!$A112,ImpM1!$A$1:$I$4000,4,FALSE),"")</f>
        <v>28.862780183510655</v>
      </c>
      <c r="AM114" s="2">
        <f>IFERROR(VLOOKUP(Legend!$A112,ImpM1!$A$1:$I$4000,8,FALSE),"")</f>
        <v>22.728788138413407</v>
      </c>
      <c r="AN114" s="2">
        <f>IFERROR(VLOOKUP(Legend!$A112,ImpM1!$A$1:$I$4000,9,FALSE),"")</f>
        <v>26.863174248224094</v>
      </c>
      <c r="AO114" s="2">
        <f>IFERROR(VLOOKUP(Legend!$A112,ImpM1!$A$1:$I$4000,5,FALSE),"")</f>
        <v>69.511337280273437</v>
      </c>
      <c r="AP114" s="2">
        <f>IFERROR(VLOOKUP(Legend!$A112,ImpM1!$A$1:$I$4000,6,FALSE),"")</f>
        <v>17.221849526520852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IFERROR(VLOOKUP(Legend!$B113,ImpM1!$A$1:$I$4000,2,FALSE),"")</f>
        <v/>
      </c>
      <c r="L115" s="2" t="str">
        <f>IFERROR(VLOOKUP(Legend!$B113,ImpM1!$A$1:$I$4000,3,FALSE),"")</f>
        <v/>
      </c>
      <c r="M115" s="2" t="str">
        <f>IFERROR(VLOOKUP(Legend!$B113,ImpM1!$A$1:$I$4000,7,FALSE),"")</f>
        <v/>
      </c>
      <c r="N115" s="2" t="str">
        <f>IFERROR(VLOOKUP(Legend!$B113,ImpM1!$A$1:$I$4000,4,FALSE),"")</f>
        <v/>
      </c>
      <c r="O115" s="2" t="str">
        <f>IFERROR(VLOOKUP(Legend!$B113,ImpM1!$A$1:$I$4000,8,FALSE),"")</f>
        <v/>
      </c>
      <c r="P115" s="2" t="str">
        <f>IFERROR(VLOOKUP(Legend!$B113,ImpM1!$A$1:$I$4000,9,FALSE),"")</f>
        <v/>
      </c>
      <c r="Q115" s="2" t="str">
        <f>IFERROR(VLOOKUP(Legend!$B113,ImpM1!$A$1:$I$4000,5,FALSE),"")</f>
        <v/>
      </c>
      <c r="R115" s="2" t="str">
        <f>IFERROR(VLOOKUP(Legend!$B113,ImpM1!$A$1:$I$4000,6,FALSE),"")</f>
        <v/>
      </c>
      <c r="S115" s="28" t="str">
        <f>IFERROR(VLOOKUP(Legend!$C113,ImpM1!$A$1:$I$4000,2,FALSE),"")</f>
        <v/>
      </c>
      <c r="T115" s="2" t="str">
        <f>IFERROR(VLOOKUP(Legend!$C113,ImpM1!$A$1:$I$4000,3,FALSE),"")</f>
        <v/>
      </c>
      <c r="U115" s="2" t="str">
        <f>IFERROR(VLOOKUP(Legend!$C113,ImpM1!$A$1:$I$4000,7,FALSE),"")</f>
        <v/>
      </c>
      <c r="V115" s="2" t="str">
        <f>IFERROR(VLOOKUP(Legend!$C113,ImpM1!$A$1:$I$4000,4,FALSE),"")</f>
        <v/>
      </c>
      <c r="W115" s="2" t="str">
        <f>IFERROR(VLOOKUP(Legend!$C113,ImpM1!$A$1:$I$4000,8,FALSE),"")</f>
        <v/>
      </c>
      <c r="X115" s="2" t="str">
        <f>IFERROR(VLOOKUP(Legend!$C113,ImpM1!$A$1:$I$4000,9,FALSE),"")</f>
        <v/>
      </c>
      <c r="Y115" s="2" t="str">
        <f>IFERROR(VLOOKUP(Legend!$C113,ImpM1!$A$1:$I$4000,5,FALSE),"")</f>
        <v/>
      </c>
      <c r="Z115" s="2" t="str">
        <f>IFERROR(VLOOKUP(Legend!$C113,ImpM1!$A$1:$I$4000,6,FALSE),"")</f>
        <v/>
      </c>
      <c r="AA115" s="28" t="str">
        <f>IFERROR(VLOOKUP(Legend!$D113,ImpM1!$A$1:$I$4000,2,FALSE),"")</f>
        <v/>
      </c>
      <c r="AB115" s="2" t="str">
        <f>IFERROR(VLOOKUP(Legend!$D113,ImpM1!$A$1:$I$4000,3,FALSE),"")</f>
        <v/>
      </c>
      <c r="AC115" s="2" t="str">
        <f>IFERROR(VLOOKUP(Legend!$D113,ImpM1!$A$1:$I$4000,7,FALSE),"")</f>
        <v/>
      </c>
      <c r="AD115" s="2" t="str">
        <f>IFERROR(VLOOKUP(Legend!$D113,ImpM1!$A$1:$I$4000,4,FALSE),"")</f>
        <v/>
      </c>
      <c r="AE115" s="2" t="str">
        <f>IFERROR(VLOOKUP(Legend!$D113,ImpM1!$A$1:$I$4000,8,FALSE),"")</f>
        <v/>
      </c>
      <c r="AF115" s="2" t="str">
        <f>IFERROR(VLOOKUP(Legend!$D113,ImpM1!$A$1:$I$4000,9,FALSE),"")</f>
        <v/>
      </c>
      <c r="AG115" s="2" t="str">
        <f>IFERROR(VLOOKUP(Legend!$D113,ImpM1!$A$1:$I$4000,5,FALSE),"")</f>
        <v/>
      </c>
      <c r="AH115" s="2" t="str">
        <f>IFERROR(VLOOKUP(Legend!$D113,ImpM1!$A$1:$I$4000,6,FALSE),"")</f>
        <v/>
      </c>
      <c r="AI115" s="28">
        <f>IFERROR(VLOOKUP(Legend!$A113,ImpM1!$A$1:$I$4000,2,FALSE),"")</f>
        <v>10</v>
      </c>
      <c r="AJ115" s="2">
        <f>IFERROR(VLOOKUP(Legend!$A113,ImpM1!$A$1:$I$4000,3,FALSE),"")</f>
        <v>20.838433662483943</v>
      </c>
      <c r="AK115" s="2">
        <f>IFERROR(VLOOKUP(Legend!$A113,ImpM1!$A$1:$I$4000,7,FALSE),"")</f>
        <v>35.607911586761475</v>
      </c>
      <c r="AL115" s="2">
        <f>IFERROR(VLOOKUP(Legend!$A113,ImpM1!$A$1:$I$4000,4,FALSE),"")</f>
        <v>67.338270394542192</v>
      </c>
      <c r="AM115" s="2">
        <f>IFERROR(VLOOKUP(Legend!$A113,ImpM1!$A$1:$I$4000,8,FALSE),"")</f>
        <v>62.201713900619637</v>
      </c>
      <c r="AN115" s="2">
        <f>IFERROR(VLOOKUP(Legend!$A113,ImpM1!$A$1:$I$4000,9,FALSE),"")</f>
        <v>107.03631093042137</v>
      </c>
      <c r="AO115" s="2">
        <f>IFERROR(VLOOKUP(Legend!$A113,ImpM1!$A$1:$I$4000,5,FALSE),"")</f>
        <v>114.88450126742673</v>
      </c>
      <c r="AP115" s="2">
        <f>IFERROR(VLOOKUP(Legend!$A113,ImpM1!$A$1:$I$4000,6,FALSE),"")</f>
        <v>35.208857175598936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IFERROR(VLOOKUP(Legend!$B114,ImpM1!$A$1:$I$4000,2,FALSE),"")</f>
        <v/>
      </c>
      <c r="L116" s="2" t="str">
        <f>IFERROR(VLOOKUP(Legend!$B114,ImpM1!$A$1:$I$4000,3,FALSE),"")</f>
        <v/>
      </c>
      <c r="M116" s="2" t="str">
        <f>IFERROR(VLOOKUP(Legend!$B114,ImpM1!$A$1:$I$4000,7,FALSE),"")</f>
        <v/>
      </c>
      <c r="N116" s="2" t="str">
        <f>IFERROR(VLOOKUP(Legend!$B114,ImpM1!$A$1:$I$4000,4,FALSE),"")</f>
        <v/>
      </c>
      <c r="O116" s="2" t="str">
        <f>IFERROR(VLOOKUP(Legend!$B114,ImpM1!$A$1:$I$4000,8,FALSE),"")</f>
        <v/>
      </c>
      <c r="P116" s="2" t="str">
        <f>IFERROR(VLOOKUP(Legend!$B114,ImpM1!$A$1:$I$4000,9,FALSE),"")</f>
        <v/>
      </c>
      <c r="Q116" s="2" t="str">
        <f>IFERROR(VLOOKUP(Legend!$B114,ImpM1!$A$1:$I$4000,5,FALSE),"")</f>
        <v/>
      </c>
      <c r="R116" s="2" t="str">
        <f>IFERROR(VLOOKUP(Legend!$B114,ImpM1!$A$1:$I$4000,6,FALSE),"")</f>
        <v/>
      </c>
      <c r="S116" s="28">
        <f>IFERROR(VLOOKUP(Legend!$C114,ImpM1!$A$1:$I$4000,2,FALSE),"")</f>
        <v>11</v>
      </c>
      <c r="T116" s="2">
        <f>IFERROR(VLOOKUP(Legend!$C114,ImpM1!$A$1:$I$4000,3,FALSE),"")</f>
        <v>39.49262858642706</v>
      </c>
      <c r="U116" s="2">
        <f>IFERROR(VLOOKUP(Legend!$C114,ImpM1!$A$1:$I$4000,7,FALSE),"")</f>
        <v>83.833023071289063</v>
      </c>
      <c r="V116" s="2">
        <f>IFERROR(VLOOKUP(Legend!$C114,ImpM1!$A$1:$I$4000,4,FALSE),"")</f>
        <v>116.93583854338141</v>
      </c>
      <c r="W116" s="2">
        <f>IFERROR(VLOOKUP(Legend!$C114,ImpM1!$A$1:$I$4000,8,FALSE),"")</f>
        <v>118.76938629150391</v>
      </c>
      <c r="X116" s="2">
        <f>IFERROR(VLOOKUP(Legend!$C114,ImpM1!$A$1:$I$4000,9,FALSE),"")</f>
        <v>160.66975402832031</v>
      </c>
      <c r="Y116" s="2">
        <f>IFERROR(VLOOKUP(Legend!$C114,ImpM1!$A$1:$I$4000,5,FALSE),"")</f>
        <v>211.72036743164062</v>
      </c>
      <c r="Z116" s="2">
        <f>IFERROR(VLOOKUP(Legend!$C114,ImpM1!$A$1:$I$4000,6,FALSE),"")</f>
        <v>52.488064751481225</v>
      </c>
      <c r="AA116" s="28">
        <f>IFERROR(VLOOKUP(Legend!$D114,ImpM1!$A$1:$I$4000,2,FALSE),"")</f>
        <v>9</v>
      </c>
      <c r="AB116" s="2">
        <f>IFERROR(VLOOKUP(Legend!$D114,ImpM1!$A$1:$I$4000,3,FALSE),"")</f>
        <v>82.09638781193172</v>
      </c>
      <c r="AC116" s="2">
        <f>IFERROR(VLOOKUP(Legend!$D114,ImpM1!$A$1:$I$4000,7,FALSE),"")</f>
        <v>93.32371501349806</v>
      </c>
      <c r="AD116" s="2">
        <f>IFERROR(VLOOKUP(Legend!$D114,ImpM1!$A$1:$I$4000,4,FALSE),"")</f>
        <v>129.56087636784983</v>
      </c>
      <c r="AE116" s="2">
        <f>IFERROR(VLOOKUP(Legend!$D114,ImpM1!$A$1:$I$4000,8,FALSE),"")</f>
        <v>118.84395599365234</v>
      </c>
      <c r="AF116" s="2">
        <f>IFERROR(VLOOKUP(Legend!$D114,ImpM1!$A$1:$I$4000,9,FALSE),"")</f>
        <v>169.71845245361328</v>
      </c>
      <c r="AG116" s="2">
        <f>IFERROR(VLOOKUP(Legend!$D114,ImpM1!$A$1:$I$4000,5,FALSE),"")</f>
        <v>204.27650950550458</v>
      </c>
      <c r="AH116" s="2">
        <f>IFERROR(VLOOKUP(Legend!$D114,ImpM1!$A$1:$I$4000,6,FALSE),"")</f>
        <v>42.212840664218881</v>
      </c>
      <c r="AI116" s="28">
        <f>IFERROR(VLOOKUP(Legend!$A114,ImpM1!$A$1:$I$4000,2,FALSE),"")</f>
        <v>27</v>
      </c>
      <c r="AJ116" s="2">
        <f>IFERROR(VLOOKUP(Legend!$A114,ImpM1!$A$1:$I$4000,3,FALSE),"")</f>
        <v>28.047004699707031</v>
      </c>
      <c r="AK116" s="2">
        <f>IFERROR(VLOOKUP(Legend!$A114,ImpM1!$A$1:$I$4000,7,FALSE),"")</f>
        <v>63.673027038574219</v>
      </c>
      <c r="AL116" s="2">
        <f>IFERROR(VLOOKUP(Legend!$A114,ImpM1!$A$1:$I$4000,4,FALSE),"")</f>
        <v>103.79278655178504</v>
      </c>
      <c r="AM116" s="2">
        <f>IFERROR(VLOOKUP(Legend!$A114,ImpM1!$A$1:$I$4000,8,FALSE),"")</f>
        <v>91.773566806781261</v>
      </c>
      <c r="AN116" s="2">
        <f>IFERROR(VLOOKUP(Legend!$A114,ImpM1!$A$1:$I$4000,9,FALSE),"")</f>
        <v>132.10359443918196</v>
      </c>
      <c r="AO116" s="2">
        <f>IFERROR(VLOOKUP(Legend!$A114,ImpM1!$A$1:$I$4000,5,FALSE),"")</f>
        <v>211.72036743164062</v>
      </c>
      <c r="AP116" s="2">
        <f>IFERROR(VLOOKUP(Legend!$A114,ImpM1!$A$1:$I$4000,6,FALSE),"")</f>
        <v>52.652530820608739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IFERROR(VLOOKUP(Legend!$B115,ImpM1!$A$1:$I$4000,2,FALSE),"")</f>
        <v>69</v>
      </c>
      <c r="L117" s="2">
        <f>IFERROR(VLOOKUP(Legend!$B115,ImpM1!$A$1:$I$4000,3,FALSE),"")</f>
        <v>7.7054786682128906</v>
      </c>
      <c r="M117" s="2">
        <f>IFERROR(VLOOKUP(Legend!$B115,ImpM1!$A$1:$I$4000,7,FALSE),"")</f>
        <v>14.125204563140869</v>
      </c>
      <c r="N117" s="2">
        <f>IFERROR(VLOOKUP(Legend!$B115,ImpM1!$A$1:$I$4000,4,FALSE),"")</f>
        <v>28.434160508971285</v>
      </c>
      <c r="O117" s="2">
        <f>IFERROR(VLOOKUP(Legend!$B115,ImpM1!$A$1:$I$4000,8,FALSE),"")</f>
        <v>19.971702575683594</v>
      </c>
      <c r="P117" s="2">
        <f>IFERROR(VLOOKUP(Legend!$B115,ImpM1!$A$1:$I$4000,9,FALSE),"")</f>
        <v>28.199328422546387</v>
      </c>
      <c r="Q117" s="2">
        <f>IFERROR(VLOOKUP(Legend!$B115,ImpM1!$A$1:$I$4000,5,FALSE),"")</f>
        <v>244.27442932128906</v>
      </c>
      <c r="R117" s="2">
        <f>IFERROR(VLOOKUP(Legend!$B115,ImpM1!$A$1:$I$4000,6,FALSE),"")</f>
        <v>36.063482650230135</v>
      </c>
      <c r="S117" s="28">
        <f>IFERROR(VLOOKUP(Legend!$C115,ImpM1!$A$1:$I$4000,2,FALSE),"")</f>
        <v>59</v>
      </c>
      <c r="T117" s="2">
        <f>IFERROR(VLOOKUP(Legend!$C115,ImpM1!$A$1:$I$4000,3,FALSE),"")</f>
        <v>13.110953330993652</v>
      </c>
      <c r="U117" s="2">
        <f>IFERROR(VLOOKUP(Legend!$C115,ImpM1!$A$1:$I$4000,7,FALSE),"")</f>
        <v>26.661694700060796</v>
      </c>
      <c r="V117" s="2">
        <f>IFERROR(VLOOKUP(Legend!$C115,ImpM1!$A$1:$I$4000,4,FALSE),"")</f>
        <v>32.916733113194525</v>
      </c>
      <c r="W117" s="2">
        <f>IFERROR(VLOOKUP(Legend!$C115,ImpM1!$A$1:$I$4000,8,FALSE),"")</f>
        <v>32.985763648417297</v>
      </c>
      <c r="X117" s="2">
        <f>IFERROR(VLOOKUP(Legend!$C115,ImpM1!$A$1:$I$4000,9,FALSE),"")</f>
        <v>39.900398501381829</v>
      </c>
      <c r="Y117" s="2">
        <f>IFERROR(VLOOKUP(Legend!$C115,ImpM1!$A$1:$I$4000,5,FALSE),"")</f>
        <v>57.680853270465057</v>
      </c>
      <c r="Z117" s="2">
        <f>IFERROR(VLOOKUP(Legend!$C115,ImpM1!$A$1:$I$4000,6,FALSE),"")</f>
        <v>9.855681245445723</v>
      </c>
      <c r="AA117" s="28" t="str">
        <f>IFERROR(VLOOKUP(Legend!$D115,ImpM1!$A$1:$I$4000,2,FALSE),"")</f>
        <v/>
      </c>
      <c r="AB117" s="2" t="str">
        <f>IFERROR(VLOOKUP(Legend!$D115,ImpM1!$A$1:$I$4000,3,FALSE),"")</f>
        <v/>
      </c>
      <c r="AC117" s="2" t="str">
        <f>IFERROR(VLOOKUP(Legend!$D115,ImpM1!$A$1:$I$4000,7,FALSE),"")</f>
        <v/>
      </c>
      <c r="AD117" s="2" t="str">
        <f>IFERROR(VLOOKUP(Legend!$D115,ImpM1!$A$1:$I$4000,4,FALSE),"")</f>
        <v/>
      </c>
      <c r="AE117" s="2" t="str">
        <f>IFERROR(VLOOKUP(Legend!$D115,ImpM1!$A$1:$I$4000,8,FALSE),"")</f>
        <v/>
      </c>
      <c r="AF117" s="2" t="str">
        <f>IFERROR(VLOOKUP(Legend!$D115,ImpM1!$A$1:$I$4000,9,FALSE),"")</f>
        <v/>
      </c>
      <c r="AG117" s="2" t="str">
        <f>IFERROR(VLOOKUP(Legend!$D115,ImpM1!$A$1:$I$4000,5,FALSE),"")</f>
        <v/>
      </c>
      <c r="AH117" s="2" t="str">
        <f>IFERROR(VLOOKUP(Legend!$D115,ImpM1!$A$1:$I$4000,6,FALSE),"")</f>
        <v/>
      </c>
      <c r="AI117" s="28">
        <f>IFERROR(VLOOKUP(Legend!$A115,ImpM1!$A$1:$I$4000,2,FALSE),"")</f>
        <v>132</v>
      </c>
      <c r="AJ117" s="2">
        <f>IFERROR(VLOOKUP(Legend!$A115,ImpM1!$A$1:$I$4000,3,FALSE),"")</f>
        <v>7.7054786682128906</v>
      </c>
      <c r="AK117" s="2">
        <f>IFERROR(VLOOKUP(Legend!$A115,ImpM1!$A$1:$I$4000,7,FALSE),"")</f>
        <v>18.574492931365967</v>
      </c>
      <c r="AL117" s="2">
        <f>IFERROR(VLOOKUP(Legend!$A115,ImpM1!$A$1:$I$4000,4,FALSE),"")</f>
        <v>31.119739375377261</v>
      </c>
      <c r="AM117" s="2">
        <f>IFERROR(VLOOKUP(Legend!$A115,ImpM1!$A$1:$I$4000,8,FALSE),"")</f>
        <v>27.326870475407361</v>
      </c>
      <c r="AN117" s="2">
        <f>IFERROR(VLOOKUP(Legend!$A115,ImpM1!$A$1:$I$4000,9,FALSE),"")</f>
        <v>35.908293669193085</v>
      </c>
      <c r="AO117" s="2">
        <f>IFERROR(VLOOKUP(Legend!$A115,ImpM1!$A$1:$I$4000,5,FALSE),"")</f>
        <v>244.27442932128906</v>
      </c>
      <c r="AP117" s="2">
        <f>IFERROR(VLOOKUP(Legend!$A115,ImpM1!$A$1:$I$4000,6,FALSE),"")</f>
        <v>27.20321639383862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IFERROR(VLOOKUP(Legend!$B116,ImpM1!$A$1:$I$4000,2,FALSE),"")</f>
        <v>444</v>
      </c>
      <c r="L118" s="2">
        <f>IFERROR(VLOOKUP(Legend!$B116,ImpM1!$A$1:$I$4000,3,FALSE),"")</f>
        <v>1.3382669687271118</v>
      </c>
      <c r="M118" s="2">
        <f>IFERROR(VLOOKUP(Legend!$B116,ImpM1!$A$1:$I$4000,7,FALSE),"")</f>
        <v>17.16329991428146</v>
      </c>
      <c r="N118" s="2">
        <f>IFERROR(VLOOKUP(Legend!$B116,ImpM1!$A$1:$I$4000,4,FALSE),"")</f>
        <v>43.827295808928064</v>
      </c>
      <c r="O118" s="2">
        <f>IFERROR(VLOOKUP(Legend!$B116,ImpM1!$A$1:$I$4000,8,FALSE),"")</f>
        <v>21.486553002839912</v>
      </c>
      <c r="P118" s="2">
        <f>IFERROR(VLOOKUP(Legend!$B116,ImpM1!$A$1:$I$4000,9,FALSE),"")</f>
        <v>30.977627580075296</v>
      </c>
      <c r="Q118" s="2">
        <f>IFERROR(VLOOKUP(Legend!$B116,ImpM1!$A$1:$I$4000,5,FALSE),"")</f>
        <v>233.52720642089844</v>
      </c>
      <c r="R118" s="2">
        <f>IFERROR(VLOOKUP(Legend!$B116,ImpM1!$A$1:$I$4000,6,FALSE),"")</f>
        <v>50.452412246834704</v>
      </c>
      <c r="S118" s="28">
        <f>IFERROR(VLOOKUP(Legend!$C116,ImpM1!$A$1:$I$4000,2,FALSE),"")</f>
        <v>1501</v>
      </c>
      <c r="T118" s="2">
        <f>IFERROR(VLOOKUP(Legend!$C116,ImpM1!$A$1:$I$4000,3,FALSE),"")</f>
        <v>1.6904151835818499</v>
      </c>
      <c r="U118" s="2">
        <f>IFERROR(VLOOKUP(Legend!$C116,ImpM1!$A$1:$I$4000,7,FALSE),"")</f>
        <v>18.105706027283041</v>
      </c>
      <c r="V118" s="2">
        <f>IFERROR(VLOOKUP(Legend!$C116,ImpM1!$A$1:$I$4000,4,FALSE),"")</f>
        <v>30.733143940947983</v>
      </c>
      <c r="W118" s="2">
        <f>IFERROR(VLOOKUP(Legend!$C116,ImpM1!$A$1:$I$4000,8,FALSE),"")</f>
        <v>23.923507319938345</v>
      </c>
      <c r="X118" s="2">
        <f>IFERROR(VLOOKUP(Legend!$C116,ImpM1!$A$1:$I$4000,9,FALSE),"")</f>
        <v>34.188647785823278</v>
      </c>
      <c r="Y118" s="2">
        <f>IFERROR(VLOOKUP(Legend!$C116,ImpM1!$A$1:$I$4000,5,FALSE),"")</f>
        <v>237.71626281738281</v>
      </c>
      <c r="Z118" s="2">
        <f>IFERROR(VLOOKUP(Legend!$C116,ImpM1!$A$1:$I$4000,6,FALSE),"")</f>
        <v>24.826691879569236</v>
      </c>
      <c r="AA118" s="28">
        <f>IFERROR(VLOOKUP(Legend!$D116,ImpM1!$A$1:$I$4000,2,FALSE),"")</f>
        <v>89</v>
      </c>
      <c r="AB118" s="2">
        <f>IFERROR(VLOOKUP(Legend!$D116,ImpM1!$A$1:$I$4000,3,FALSE),"")</f>
        <v>12.334894180297852</v>
      </c>
      <c r="AC118" s="2">
        <f>IFERROR(VLOOKUP(Legend!$D116,ImpM1!$A$1:$I$4000,7,FALSE),"")</f>
        <v>35.176071926083978</v>
      </c>
      <c r="AD118" s="2">
        <f>IFERROR(VLOOKUP(Legend!$D116,ImpM1!$A$1:$I$4000,4,FALSE),"")</f>
        <v>62.320850196763992</v>
      </c>
      <c r="AE118" s="2">
        <f>IFERROR(VLOOKUP(Legend!$D116,ImpM1!$A$1:$I$4000,8,FALSE),"")</f>
        <v>51.709682464599609</v>
      </c>
      <c r="AF118" s="2">
        <f>IFERROR(VLOOKUP(Legend!$D116,ImpM1!$A$1:$I$4000,9,FALSE),"")</f>
        <v>74.514940584934394</v>
      </c>
      <c r="AG118" s="2">
        <f>IFERROR(VLOOKUP(Legend!$D116,ImpM1!$A$1:$I$4000,5,FALSE),"")</f>
        <v>225.34745788574219</v>
      </c>
      <c r="AH118" s="2">
        <f>IFERROR(VLOOKUP(Legend!$D116,ImpM1!$A$1:$I$4000,6,FALSE),"")</f>
        <v>43.700770955642405</v>
      </c>
      <c r="AI118" s="28">
        <f>IFERROR(VLOOKUP(Legend!$A116,ImpM1!$A$1:$I$4000,2,FALSE),"")</f>
        <v>2109</v>
      </c>
      <c r="AJ118" s="2">
        <f>IFERROR(VLOOKUP(Legend!$A116,ImpM1!$A$1:$I$4000,3,FALSE),"")</f>
        <v>1.3382669687271118</v>
      </c>
      <c r="AK118" s="2">
        <f>IFERROR(VLOOKUP(Legend!$A116,ImpM1!$A$1:$I$4000,7,FALSE),"")</f>
        <v>18.256158814300399</v>
      </c>
      <c r="AL118" s="2">
        <f>IFERROR(VLOOKUP(Legend!$A116,ImpM1!$A$1:$I$4000,4,FALSE),"")</f>
        <v>36.36468786294634</v>
      </c>
      <c r="AM118" s="2">
        <f>IFERROR(VLOOKUP(Legend!$A116,ImpM1!$A$1:$I$4000,8,FALSE),"")</f>
        <v>24.215694745764786</v>
      </c>
      <c r="AN118" s="2">
        <f>IFERROR(VLOOKUP(Legend!$A116,ImpM1!$A$1:$I$4000,9,FALSE),"")</f>
        <v>37.63209688918559</v>
      </c>
      <c r="AO118" s="2">
        <f>IFERROR(VLOOKUP(Legend!$A116,ImpM1!$A$1:$I$4000,5,FALSE),"")</f>
        <v>237.71626281738281</v>
      </c>
      <c r="AP118" s="2">
        <f>IFERROR(VLOOKUP(Legend!$A116,ImpM1!$A$1:$I$4000,6,FALSE),"")</f>
        <v>34.575687114698148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IFERROR(VLOOKUP(Legend!$B117,ImpM1!$A$1:$I$4000,2,FALSE),"")</f>
        <v/>
      </c>
      <c r="L119" s="2" t="str">
        <f>IFERROR(VLOOKUP(Legend!$B117,ImpM1!$A$1:$I$4000,3,FALSE),"")</f>
        <v/>
      </c>
      <c r="M119" s="2" t="str">
        <f>IFERROR(VLOOKUP(Legend!$B117,ImpM1!$A$1:$I$4000,7,FALSE),"")</f>
        <v/>
      </c>
      <c r="N119" s="2" t="str">
        <f>IFERROR(VLOOKUP(Legend!$B117,ImpM1!$A$1:$I$4000,4,FALSE),"")</f>
        <v/>
      </c>
      <c r="O119" s="2" t="str">
        <f>IFERROR(VLOOKUP(Legend!$B117,ImpM1!$A$1:$I$4000,8,FALSE),"")</f>
        <v/>
      </c>
      <c r="P119" s="2" t="str">
        <f>IFERROR(VLOOKUP(Legend!$B117,ImpM1!$A$1:$I$4000,9,FALSE),"")</f>
        <v/>
      </c>
      <c r="Q119" s="2" t="str">
        <f>IFERROR(VLOOKUP(Legend!$B117,ImpM1!$A$1:$I$4000,5,FALSE),"")</f>
        <v/>
      </c>
      <c r="R119" s="2" t="str">
        <f>IFERROR(VLOOKUP(Legend!$B117,ImpM1!$A$1:$I$4000,6,FALSE),"")</f>
        <v/>
      </c>
      <c r="S119" s="28" t="str">
        <f>IFERROR(VLOOKUP(Legend!$C117,ImpM1!$A$1:$I$4000,2,FALSE),"")</f>
        <v/>
      </c>
      <c r="T119" s="2" t="str">
        <f>IFERROR(VLOOKUP(Legend!$C117,ImpM1!$A$1:$I$4000,3,FALSE),"")</f>
        <v/>
      </c>
      <c r="U119" s="2" t="str">
        <f>IFERROR(VLOOKUP(Legend!$C117,ImpM1!$A$1:$I$4000,7,FALSE),"")</f>
        <v/>
      </c>
      <c r="V119" s="2" t="str">
        <f>IFERROR(VLOOKUP(Legend!$C117,ImpM1!$A$1:$I$4000,4,FALSE),"")</f>
        <v/>
      </c>
      <c r="W119" s="2" t="str">
        <f>IFERROR(VLOOKUP(Legend!$C117,ImpM1!$A$1:$I$4000,8,FALSE),"")</f>
        <v/>
      </c>
      <c r="X119" s="2" t="str">
        <f>IFERROR(VLOOKUP(Legend!$C117,ImpM1!$A$1:$I$4000,9,FALSE),"")</f>
        <v/>
      </c>
      <c r="Y119" s="2" t="str">
        <f>IFERROR(VLOOKUP(Legend!$C117,ImpM1!$A$1:$I$4000,5,FALSE),"")</f>
        <v/>
      </c>
      <c r="Z119" s="2" t="str">
        <f>IFERROR(VLOOKUP(Legend!$C117,ImpM1!$A$1:$I$4000,6,FALSE),"")</f>
        <v/>
      </c>
      <c r="AA119" s="28" t="str">
        <f>IFERROR(VLOOKUP(Legend!$D117,ImpM1!$A$1:$I$4000,2,FALSE),"")</f>
        <v/>
      </c>
      <c r="AB119" s="2" t="str">
        <f>IFERROR(VLOOKUP(Legend!$D117,ImpM1!$A$1:$I$4000,3,FALSE),"")</f>
        <v/>
      </c>
      <c r="AC119" s="2" t="str">
        <f>IFERROR(VLOOKUP(Legend!$D117,ImpM1!$A$1:$I$4000,7,FALSE),"")</f>
        <v/>
      </c>
      <c r="AD119" s="2" t="str">
        <f>IFERROR(VLOOKUP(Legend!$D117,ImpM1!$A$1:$I$4000,4,FALSE),"")</f>
        <v/>
      </c>
      <c r="AE119" s="2" t="str">
        <f>IFERROR(VLOOKUP(Legend!$D117,ImpM1!$A$1:$I$4000,8,FALSE),"")</f>
        <v/>
      </c>
      <c r="AF119" s="2" t="str">
        <f>IFERROR(VLOOKUP(Legend!$D117,ImpM1!$A$1:$I$4000,9,FALSE),"")</f>
        <v/>
      </c>
      <c r="AG119" s="2" t="str">
        <f>IFERROR(VLOOKUP(Legend!$D117,ImpM1!$A$1:$I$4000,5,FALSE),"")</f>
        <v/>
      </c>
      <c r="AH119" s="2" t="str">
        <f>IFERROR(VLOOKUP(Legend!$D117,ImpM1!$A$1:$I$4000,6,FALSE),"")</f>
        <v/>
      </c>
      <c r="AI119" s="28" t="str">
        <f>IFERROR(VLOOKUP(Legend!$A117,ImpM1!$A$1:$I$4000,2,FALSE),"")</f>
        <v/>
      </c>
      <c r="AJ119" s="2" t="str">
        <f>IFERROR(VLOOKUP(Legend!$A117,ImpM1!$A$1:$I$4000,3,FALSE),"")</f>
        <v/>
      </c>
      <c r="AK119" s="2" t="str">
        <f>IFERROR(VLOOKUP(Legend!$A117,ImpM1!$A$1:$I$4000,7,FALSE),"")</f>
        <v/>
      </c>
      <c r="AL119" s="2" t="str">
        <f>IFERROR(VLOOKUP(Legend!$A117,ImpM1!$A$1:$I$4000,4,FALSE),"")</f>
        <v/>
      </c>
      <c r="AM119" s="2" t="str">
        <f>IFERROR(VLOOKUP(Legend!$A117,ImpM1!$A$1:$I$4000,8,FALSE),"")</f>
        <v/>
      </c>
      <c r="AN119" s="2" t="str">
        <f>IFERROR(VLOOKUP(Legend!$A117,ImpM1!$A$1:$I$4000,9,FALSE),"")</f>
        <v/>
      </c>
      <c r="AO119" s="2" t="str">
        <f>IFERROR(VLOOKUP(Legend!$A117,ImpM1!$A$1:$I$4000,5,FALSE),"")</f>
        <v/>
      </c>
      <c r="AP119" s="2" t="str">
        <f>IFERROR(VLOOKUP(Legend!$A117,ImpM1!$A$1:$I$4000,6,FALSE),"")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IFERROR(VLOOKUP(Legend!$B118,ImpM1!$A$1:$I$4000,2,FALSE),"")</f>
        <v/>
      </c>
      <c r="L120" s="2" t="str">
        <f>IFERROR(VLOOKUP(Legend!$B118,ImpM1!$A$1:$I$4000,3,FALSE),"")</f>
        <v/>
      </c>
      <c r="M120" s="2" t="str">
        <f>IFERROR(VLOOKUP(Legend!$B118,ImpM1!$A$1:$I$4000,7,FALSE),"")</f>
        <v/>
      </c>
      <c r="N120" s="2" t="str">
        <f>IFERROR(VLOOKUP(Legend!$B118,ImpM1!$A$1:$I$4000,4,FALSE),"")</f>
        <v/>
      </c>
      <c r="O120" s="2" t="str">
        <f>IFERROR(VLOOKUP(Legend!$B118,ImpM1!$A$1:$I$4000,8,FALSE),"")</f>
        <v/>
      </c>
      <c r="P120" s="2" t="str">
        <f>IFERROR(VLOOKUP(Legend!$B118,ImpM1!$A$1:$I$4000,9,FALSE),"")</f>
        <v/>
      </c>
      <c r="Q120" s="2" t="str">
        <f>IFERROR(VLOOKUP(Legend!$B118,ImpM1!$A$1:$I$4000,5,FALSE),"")</f>
        <v/>
      </c>
      <c r="R120" s="2" t="str">
        <f>IFERROR(VLOOKUP(Legend!$B118,ImpM1!$A$1:$I$4000,6,FALSE),"")</f>
        <v/>
      </c>
      <c r="S120" s="28">
        <f>IFERROR(VLOOKUP(Legend!$C118,ImpM1!$A$1:$I$4000,2,FALSE),"")</f>
        <v>15</v>
      </c>
      <c r="T120" s="2">
        <f>IFERROR(VLOOKUP(Legend!$C118,ImpM1!$A$1:$I$4000,3,FALSE),"")</f>
        <v>20.57430925808784</v>
      </c>
      <c r="U120" s="2">
        <f>IFERROR(VLOOKUP(Legend!$C118,ImpM1!$A$1:$I$4000,7,FALSE),"")</f>
        <v>24.895291194657538</v>
      </c>
      <c r="V120" s="2">
        <f>IFERROR(VLOOKUP(Legend!$C118,ImpM1!$A$1:$I$4000,4,FALSE),"")</f>
        <v>28.320635147388845</v>
      </c>
      <c r="W120" s="2">
        <f>IFERROR(VLOOKUP(Legend!$C118,ImpM1!$A$1:$I$4000,8,FALSE),"")</f>
        <v>27.605935218657613</v>
      </c>
      <c r="X120" s="2">
        <f>IFERROR(VLOOKUP(Legend!$C118,ImpM1!$A$1:$I$4000,9,FALSE),"")</f>
        <v>29.65904699496415</v>
      </c>
      <c r="Y120" s="2">
        <f>IFERROR(VLOOKUP(Legend!$C118,ImpM1!$A$1:$I$4000,5,FALSE),"")</f>
        <v>47.14743018630341</v>
      </c>
      <c r="Z120" s="2">
        <f>IFERROR(VLOOKUP(Legend!$C118,ImpM1!$A$1:$I$4000,6,FALSE),"")</f>
        <v>6.4807593589169574</v>
      </c>
      <c r="AA120" s="28" t="str">
        <f>IFERROR(VLOOKUP(Legend!$D118,ImpM1!$A$1:$I$4000,2,FALSE),"")</f>
        <v/>
      </c>
      <c r="AB120" s="2" t="str">
        <f>IFERROR(VLOOKUP(Legend!$D118,ImpM1!$A$1:$I$4000,3,FALSE),"")</f>
        <v/>
      </c>
      <c r="AC120" s="2" t="str">
        <f>IFERROR(VLOOKUP(Legend!$D118,ImpM1!$A$1:$I$4000,7,FALSE),"")</f>
        <v/>
      </c>
      <c r="AD120" s="2" t="str">
        <f>IFERROR(VLOOKUP(Legend!$D118,ImpM1!$A$1:$I$4000,4,FALSE),"")</f>
        <v/>
      </c>
      <c r="AE120" s="2" t="str">
        <f>IFERROR(VLOOKUP(Legend!$D118,ImpM1!$A$1:$I$4000,8,FALSE),"")</f>
        <v/>
      </c>
      <c r="AF120" s="2" t="str">
        <f>IFERROR(VLOOKUP(Legend!$D118,ImpM1!$A$1:$I$4000,9,FALSE),"")</f>
        <v/>
      </c>
      <c r="AG120" s="2" t="str">
        <f>IFERROR(VLOOKUP(Legend!$D118,ImpM1!$A$1:$I$4000,5,FALSE),"")</f>
        <v/>
      </c>
      <c r="AH120" s="2" t="str">
        <f>IFERROR(VLOOKUP(Legend!$D118,ImpM1!$A$1:$I$4000,6,FALSE),"")</f>
        <v/>
      </c>
      <c r="AI120" s="28">
        <f>IFERROR(VLOOKUP(Legend!$A118,ImpM1!$A$1:$I$4000,2,FALSE),"")</f>
        <v>18</v>
      </c>
      <c r="AJ120" s="2">
        <f>IFERROR(VLOOKUP(Legend!$A118,ImpM1!$A$1:$I$4000,3,FALSE),"")</f>
        <v>20.57430925808784</v>
      </c>
      <c r="AK120" s="2">
        <f>IFERROR(VLOOKUP(Legend!$A118,ImpM1!$A$1:$I$4000,7,FALSE),"")</f>
        <v>24.94042872462321</v>
      </c>
      <c r="AL120" s="2">
        <f>IFERROR(VLOOKUP(Legend!$A118,ImpM1!$A$1:$I$4000,4,FALSE),"")</f>
        <v>35.75222115011352</v>
      </c>
      <c r="AM120" s="2">
        <f>IFERROR(VLOOKUP(Legend!$A118,ImpM1!$A$1:$I$4000,8,FALSE),"")</f>
        <v>28.074006526132813</v>
      </c>
      <c r="AN120" s="2">
        <f>IFERROR(VLOOKUP(Legend!$A118,ImpM1!$A$1:$I$4000,9,FALSE),"")</f>
        <v>38.93016074303867</v>
      </c>
      <c r="AO120" s="2">
        <f>IFERROR(VLOOKUP(Legend!$A118,ImpM1!$A$1:$I$4000,5,FALSE),"")</f>
        <v>94.8133544921875</v>
      </c>
      <c r="AP120" s="2">
        <f>IFERROR(VLOOKUP(Legend!$A118,ImpM1!$A$1:$I$4000,6,FALSE),"")</f>
        <v>19.30237691415612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IFERROR(VLOOKUP(Legend!$B119,ImpM1!$A$1:$I$4000,2,FALSE),"")</f>
        <v>12</v>
      </c>
      <c r="L121" s="2">
        <f>IFERROR(VLOOKUP(Legend!$B119,ImpM1!$A$1:$I$4000,3,FALSE),"")</f>
        <v>1.3382669687271118</v>
      </c>
      <c r="M121" s="2">
        <f>IFERROR(VLOOKUP(Legend!$B119,ImpM1!$A$1:$I$4000,7,FALSE),"")</f>
        <v>16.994465256220465</v>
      </c>
      <c r="N121" s="2">
        <f>IFERROR(VLOOKUP(Legend!$B119,ImpM1!$A$1:$I$4000,4,FALSE),"")</f>
        <v>84.32094336512651</v>
      </c>
      <c r="O121" s="2">
        <f>IFERROR(VLOOKUP(Legend!$B119,ImpM1!$A$1:$I$4000,8,FALSE),"")</f>
        <v>57.148984122056135</v>
      </c>
      <c r="P121" s="2">
        <f>IFERROR(VLOOKUP(Legend!$B119,ImpM1!$A$1:$I$4000,9,FALSE),"")</f>
        <v>168.74088668823242</v>
      </c>
      <c r="Q121" s="2">
        <f>IFERROR(VLOOKUP(Legend!$B119,ImpM1!$A$1:$I$4000,5,FALSE),"")</f>
        <v>212.84194946289062</v>
      </c>
      <c r="R121" s="2">
        <f>IFERROR(VLOOKUP(Legend!$B119,ImpM1!$A$1:$I$4000,6,FALSE),"")</f>
        <v>77.324111232565571</v>
      </c>
      <c r="S121" s="28">
        <f>IFERROR(VLOOKUP(Legend!$C119,ImpM1!$A$1:$I$4000,2,FALSE),"")</f>
        <v>73</v>
      </c>
      <c r="T121" s="2">
        <f>IFERROR(VLOOKUP(Legend!$C119,ImpM1!$A$1:$I$4000,3,FALSE),"")</f>
        <v>15.076687317383156</v>
      </c>
      <c r="U121" s="2">
        <f>IFERROR(VLOOKUP(Legend!$C119,ImpM1!$A$1:$I$4000,7,FALSE),"")</f>
        <v>20.213934332968595</v>
      </c>
      <c r="V121" s="2">
        <f>IFERROR(VLOOKUP(Legend!$C119,ImpM1!$A$1:$I$4000,4,FALSE),"")</f>
        <v>31.776960840358324</v>
      </c>
      <c r="W121" s="2">
        <f>IFERROR(VLOOKUP(Legend!$C119,ImpM1!$A$1:$I$4000,8,FALSE),"")</f>
        <v>24.599650011567693</v>
      </c>
      <c r="X121" s="2">
        <f>IFERROR(VLOOKUP(Legend!$C119,ImpM1!$A$1:$I$4000,9,FALSE),"")</f>
        <v>33.643513320216371</v>
      </c>
      <c r="Y121" s="2">
        <f>IFERROR(VLOOKUP(Legend!$C119,ImpM1!$A$1:$I$4000,5,FALSE),"")</f>
        <v>168.88674926757812</v>
      </c>
      <c r="Z121" s="2">
        <f>IFERROR(VLOOKUP(Legend!$C119,ImpM1!$A$1:$I$4000,6,FALSE),"")</f>
        <v>23.394363936222796</v>
      </c>
      <c r="AA121" s="28">
        <f>IFERROR(VLOOKUP(Legend!$D119,ImpM1!$A$1:$I$4000,2,FALSE),"")</f>
        <v>8</v>
      </c>
      <c r="AB121" s="2">
        <f>IFERROR(VLOOKUP(Legend!$D119,ImpM1!$A$1:$I$4000,3,FALSE),"")</f>
        <v>26.028940208982586</v>
      </c>
      <c r="AC121" s="2">
        <f>IFERROR(VLOOKUP(Legend!$D119,ImpM1!$A$1:$I$4000,7,FALSE),"")</f>
        <v>29.461875005526231</v>
      </c>
      <c r="AD121" s="2">
        <f>IFERROR(VLOOKUP(Legend!$D119,ImpM1!$A$1:$I$4000,4,FALSE),"")</f>
        <v>53.304259224899802</v>
      </c>
      <c r="AE121" s="2">
        <f>IFERROR(VLOOKUP(Legend!$D119,ImpM1!$A$1:$I$4000,8,FALSE),"")</f>
        <v>53.247540702670427</v>
      </c>
      <c r="AF121" s="2">
        <f>IFERROR(VLOOKUP(Legend!$D119,ImpM1!$A$1:$I$4000,9,FALSE),"")</f>
        <v>71.44062990218535</v>
      </c>
      <c r="AG121" s="2">
        <f>IFERROR(VLOOKUP(Legend!$D119,ImpM1!$A$1:$I$4000,5,FALSE),"")</f>
        <v>87.641201123756034</v>
      </c>
      <c r="AH121" s="2">
        <f>IFERROR(VLOOKUP(Legend!$D119,ImpM1!$A$1:$I$4000,6,FALSE),"")</f>
        <v>22.288275989478802</v>
      </c>
      <c r="AI121" s="28">
        <f>IFERROR(VLOOKUP(Legend!$A119,ImpM1!$A$1:$I$4000,2,FALSE),"")</f>
        <v>93</v>
      </c>
      <c r="AJ121" s="2">
        <f>IFERROR(VLOOKUP(Legend!$A119,ImpM1!$A$1:$I$4000,3,FALSE),"")</f>
        <v>1.3382669687271118</v>
      </c>
      <c r="AK121" s="2">
        <f>IFERROR(VLOOKUP(Legend!$A119,ImpM1!$A$1:$I$4000,7,FALSE),"")</f>
        <v>21.056343580515442</v>
      </c>
      <c r="AL121" s="2">
        <f>IFERROR(VLOOKUP(Legend!$A119,ImpM1!$A$1:$I$4000,4,FALSE),"")</f>
        <v>40.408640166955621</v>
      </c>
      <c r="AM121" s="2">
        <f>IFERROR(VLOOKUP(Legend!$A119,ImpM1!$A$1:$I$4000,8,FALSE),"")</f>
        <v>26.356975555419922</v>
      </c>
      <c r="AN121" s="2">
        <f>IFERROR(VLOOKUP(Legend!$A119,ImpM1!$A$1:$I$4000,9,FALSE),"")</f>
        <v>40.089969396737814</v>
      </c>
      <c r="AO121" s="2">
        <f>IFERROR(VLOOKUP(Legend!$A119,ImpM1!$A$1:$I$4000,5,FALSE),"")</f>
        <v>212.84194946289062</v>
      </c>
      <c r="AP121" s="2">
        <f>IFERROR(VLOOKUP(Legend!$A119,ImpM1!$A$1:$I$4000,6,FALSE),"")</f>
        <v>38.808433068666616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IFERROR(VLOOKUP(Legend!$B120,ImpM1!$A$1:$I$4000,2,FALSE),"")</f>
        <v/>
      </c>
      <c r="L122" s="2" t="str">
        <f>IFERROR(VLOOKUP(Legend!$B120,ImpM1!$A$1:$I$4000,3,FALSE),"")</f>
        <v/>
      </c>
      <c r="M122" s="2" t="str">
        <f>IFERROR(VLOOKUP(Legend!$B120,ImpM1!$A$1:$I$4000,7,FALSE),"")</f>
        <v/>
      </c>
      <c r="N122" s="2" t="str">
        <f>IFERROR(VLOOKUP(Legend!$B120,ImpM1!$A$1:$I$4000,4,FALSE),"")</f>
        <v/>
      </c>
      <c r="O122" s="2" t="str">
        <f>IFERROR(VLOOKUP(Legend!$B120,ImpM1!$A$1:$I$4000,8,FALSE),"")</f>
        <v/>
      </c>
      <c r="P122" s="2" t="str">
        <f>IFERROR(VLOOKUP(Legend!$B120,ImpM1!$A$1:$I$4000,9,FALSE),"")</f>
        <v/>
      </c>
      <c r="Q122" s="2" t="str">
        <f>IFERROR(VLOOKUP(Legend!$B120,ImpM1!$A$1:$I$4000,5,FALSE),"")</f>
        <v/>
      </c>
      <c r="R122" s="2" t="str">
        <f>IFERROR(VLOOKUP(Legend!$B120,ImpM1!$A$1:$I$4000,6,FALSE),"")</f>
        <v/>
      </c>
      <c r="S122" s="28" t="str">
        <f>IFERROR(VLOOKUP(Legend!$C120,ImpM1!$A$1:$I$4000,2,FALSE),"")</f>
        <v/>
      </c>
      <c r="T122" s="2" t="str">
        <f>IFERROR(VLOOKUP(Legend!$C120,ImpM1!$A$1:$I$4000,3,FALSE),"")</f>
        <v/>
      </c>
      <c r="U122" s="2" t="str">
        <f>IFERROR(VLOOKUP(Legend!$C120,ImpM1!$A$1:$I$4000,7,FALSE),"")</f>
        <v/>
      </c>
      <c r="V122" s="2" t="str">
        <f>IFERROR(VLOOKUP(Legend!$C120,ImpM1!$A$1:$I$4000,4,FALSE),"")</f>
        <v/>
      </c>
      <c r="W122" s="2" t="str">
        <f>IFERROR(VLOOKUP(Legend!$C120,ImpM1!$A$1:$I$4000,8,FALSE),"")</f>
        <v/>
      </c>
      <c r="X122" s="2" t="str">
        <f>IFERROR(VLOOKUP(Legend!$C120,ImpM1!$A$1:$I$4000,9,FALSE),"")</f>
        <v/>
      </c>
      <c r="Y122" s="2" t="str">
        <f>IFERROR(VLOOKUP(Legend!$C120,ImpM1!$A$1:$I$4000,5,FALSE),"")</f>
        <v/>
      </c>
      <c r="Z122" s="2" t="str">
        <f>IFERROR(VLOOKUP(Legend!$C120,ImpM1!$A$1:$I$4000,6,FALSE),"")</f>
        <v/>
      </c>
      <c r="AA122" s="28" t="str">
        <f>IFERROR(VLOOKUP(Legend!$D120,ImpM1!$A$1:$I$4000,2,FALSE),"")</f>
        <v/>
      </c>
      <c r="AB122" s="2" t="str">
        <f>IFERROR(VLOOKUP(Legend!$D120,ImpM1!$A$1:$I$4000,3,FALSE),"")</f>
        <v/>
      </c>
      <c r="AC122" s="2" t="str">
        <f>IFERROR(VLOOKUP(Legend!$D120,ImpM1!$A$1:$I$4000,7,FALSE),"")</f>
        <v/>
      </c>
      <c r="AD122" s="2" t="str">
        <f>IFERROR(VLOOKUP(Legend!$D120,ImpM1!$A$1:$I$4000,4,FALSE),"")</f>
        <v/>
      </c>
      <c r="AE122" s="2" t="str">
        <f>IFERROR(VLOOKUP(Legend!$D120,ImpM1!$A$1:$I$4000,8,FALSE),"")</f>
        <v/>
      </c>
      <c r="AF122" s="2" t="str">
        <f>IFERROR(VLOOKUP(Legend!$D120,ImpM1!$A$1:$I$4000,9,FALSE),"")</f>
        <v/>
      </c>
      <c r="AG122" s="2" t="str">
        <f>IFERROR(VLOOKUP(Legend!$D120,ImpM1!$A$1:$I$4000,5,FALSE),"")</f>
        <v/>
      </c>
      <c r="AH122" s="2" t="str">
        <f>IFERROR(VLOOKUP(Legend!$D120,ImpM1!$A$1:$I$4000,6,FALSE),"")</f>
        <v/>
      </c>
      <c r="AI122" s="28" t="str">
        <f>IFERROR(VLOOKUP(Legend!$A120,ImpM1!$A$1:$I$4000,2,FALSE),"")</f>
        <v/>
      </c>
      <c r="AJ122" s="2" t="str">
        <f>IFERROR(VLOOKUP(Legend!$A120,ImpM1!$A$1:$I$4000,3,FALSE),"")</f>
        <v/>
      </c>
      <c r="AK122" s="2" t="str">
        <f>IFERROR(VLOOKUP(Legend!$A120,ImpM1!$A$1:$I$4000,7,FALSE),"")</f>
        <v/>
      </c>
      <c r="AL122" s="2" t="str">
        <f>IFERROR(VLOOKUP(Legend!$A120,ImpM1!$A$1:$I$4000,4,FALSE),"")</f>
        <v/>
      </c>
      <c r="AM122" s="2" t="str">
        <f>IFERROR(VLOOKUP(Legend!$A120,ImpM1!$A$1:$I$4000,8,FALSE),"")</f>
        <v/>
      </c>
      <c r="AN122" s="2" t="str">
        <f>IFERROR(VLOOKUP(Legend!$A120,ImpM1!$A$1:$I$4000,9,FALSE),"")</f>
        <v/>
      </c>
      <c r="AO122" s="2" t="str">
        <f>IFERROR(VLOOKUP(Legend!$A120,ImpM1!$A$1:$I$4000,5,FALSE),"")</f>
        <v/>
      </c>
      <c r="AP122" s="2" t="str">
        <f>IFERROR(VLOOKUP(Legend!$A120,ImpM1!$A$1:$I$4000,6,FALSE),"")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IFERROR(VLOOKUP(Legend!$B121,ImpM1!$A$1:$I$4000,2,FALSE),"")</f>
        <v/>
      </c>
      <c r="L123" s="2" t="str">
        <f>IFERROR(VLOOKUP(Legend!$B121,ImpM1!$A$1:$I$4000,3,FALSE),"")</f>
        <v/>
      </c>
      <c r="M123" s="2" t="str">
        <f>IFERROR(VLOOKUP(Legend!$B121,ImpM1!$A$1:$I$4000,7,FALSE),"")</f>
        <v/>
      </c>
      <c r="N123" s="2" t="str">
        <f>IFERROR(VLOOKUP(Legend!$B121,ImpM1!$A$1:$I$4000,4,FALSE),"")</f>
        <v/>
      </c>
      <c r="O123" s="2" t="str">
        <f>IFERROR(VLOOKUP(Legend!$B121,ImpM1!$A$1:$I$4000,8,FALSE),"")</f>
        <v/>
      </c>
      <c r="P123" s="2" t="str">
        <f>IFERROR(VLOOKUP(Legend!$B121,ImpM1!$A$1:$I$4000,9,FALSE),"")</f>
        <v/>
      </c>
      <c r="Q123" s="2" t="str">
        <f>IFERROR(VLOOKUP(Legend!$B121,ImpM1!$A$1:$I$4000,5,FALSE),"")</f>
        <v/>
      </c>
      <c r="R123" s="2" t="str">
        <f>IFERROR(VLOOKUP(Legend!$B121,ImpM1!$A$1:$I$4000,6,FALSE),"")</f>
        <v/>
      </c>
      <c r="S123" s="28" t="str">
        <f>IFERROR(VLOOKUP(Legend!$C121,ImpM1!$A$1:$I$4000,2,FALSE),"")</f>
        <v/>
      </c>
      <c r="T123" s="2" t="str">
        <f>IFERROR(VLOOKUP(Legend!$C121,ImpM1!$A$1:$I$4000,3,FALSE),"")</f>
        <v/>
      </c>
      <c r="U123" s="2" t="str">
        <f>IFERROR(VLOOKUP(Legend!$C121,ImpM1!$A$1:$I$4000,7,FALSE),"")</f>
        <v/>
      </c>
      <c r="V123" s="2" t="str">
        <f>IFERROR(VLOOKUP(Legend!$C121,ImpM1!$A$1:$I$4000,4,FALSE),"")</f>
        <v/>
      </c>
      <c r="W123" s="2" t="str">
        <f>IFERROR(VLOOKUP(Legend!$C121,ImpM1!$A$1:$I$4000,8,FALSE),"")</f>
        <v/>
      </c>
      <c r="X123" s="2" t="str">
        <f>IFERROR(VLOOKUP(Legend!$C121,ImpM1!$A$1:$I$4000,9,FALSE),"")</f>
        <v/>
      </c>
      <c r="Y123" s="2" t="str">
        <f>IFERROR(VLOOKUP(Legend!$C121,ImpM1!$A$1:$I$4000,5,FALSE),"")</f>
        <v/>
      </c>
      <c r="Z123" s="2" t="str">
        <f>IFERROR(VLOOKUP(Legend!$C121,ImpM1!$A$1:$I$4000,6,FALSE),"")</f>
        <v/>
      </c>
      <c r="AA123" s="28" t="str">
        <f>IFERROR(VLOOKUP(Legend!$D121,ImpM1!$A$1:$I$4000,2,FALSE),"")</f>
        <v/>
      </c>
      <c r="AB123" s="2" t="str">
        <f>IFERROR(VLOOKUP(Legend!$D121,ImpM1!$A$1:$I$4000,3,FALSE),"")</f>
        <v/>
      </c>
      <c r="AC123" s="2" t="str">
        <f>IFERROR(VLOOKUP(Legend!$D121,ImpM1!$A$1:$I$4000,7,FALSE),"")</f>
        <v/>
      </c>
      <c r="AD123" s="2" t="str">
        <f>IFERROR(VLOOKUP(Legend!$D121,ImpM1!$A$1:$I$4000,4,FALSE),"")</f>
        <v/>
      </c>
      <c r="AE123" s="2" t="str">
        <f>IFERROR(VLOOKUP(Legend!$D121,ImpM1!$A$1:$I$4000,8,FALSE),"")</f>
        <v/>
      </c>
      <c r="AF123" s="2" t="str">
        <f>IFERROR(VLOOKUP(Legend!$D121,ImpM1!$A$1:$I$4000,9,FALSE),"")</f>
        <v/>
      </c>
      <c r="AG123" s="2" t="str">
        <f>IFERROR(VLOOKUP(Legend!$D121,ImpM1!$A$1:$I$4000,5,FALSE),"")</f>
        <v/>
      </c>
      <c r="AH123" s="2" t="str">
        <f>IFERROR(VLOOKUP(Legend!$D121,ImpM1!$A$1:$I$4000,6,FALSE),"")</f>
        <v/>
      </c>
      <c r="AI123" s="28" t="str">
        <f>IFERROR(VLOOKUP(Legend!$A121,ImpM1!$A$1:$I$4000,2,FALSE),"")</f>
        <v/>
      </c>
      <c r="AJ123" s="2" t="str">
        <f>IFERROR(VLOOKUP(Legend!$A121,ImpM1!$A$1:$I$4000,3,FALSE),"")</f>
        <v/>
      </c>
      <c r="AK123" s="2" t="str">
        <f>IFERROR(VLOOKUP(Legend!$A121,ImpM1!$A$1:$I$4000,7,FALSE),"")</f>
        <v/>
      </c>
      <c r="AL123" s="2" t="str">
        <f>IFERROR(VLOOKUP(Legend!$A121,ImpM1!$A$1:$I$4000,4,FALSE),"")</f>
        <v/>
      </c>
      <c r="AM123" s="2" t="str">
        <f>IFERROR(VLOOKUP(Legend!$A121,ImpM1!$A$1:$I$4000,8,FALSE),"")</f>
        <v/>
      </c>
      <c r="AN123" s="2" t="str">
        <f>IFERROR(VLOOKUP(Legend!$A121,ImpM1!$A$1:$I$4000,9,FALSE),"")</f>
        <v/>
      </c>
      <c r="AO123" s="2" t="str">
        <f>IFERROR(VLOOKUP(Legend!$A121,ImpM1!$A$1:$I$4000,5,FALSE),"")</f>
        <v/>
      </c>
      <c r="AP123" s="2" t="str">
        <f>IFERROR(VLOOKUP(Legend!$A121,ImpM1!$A$1:$I$4000,6,FALSE),"")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IFERROR(VLOOKUP(Legend!$B122,ImpM1!$A$1:$I$4000,2,FALSE),"")</f>
        <v/>
      </c>
      <c r="L124" s="2" t="str">
        <f>IFERROR(VLOOKUP(Legend!$B122,ImpM1!$A$1:$I$4000,3,FALSE),"")</f>
        <v/>
      </c>
      <c r="M124" s="2" t="str">
        <f>IFERROR(VLOOKUP(Legend!$B122,ImpM1!$A$1:$I$4000,7,FALSE),"")</f>
        <v/>
      </c>
      <c r="N124" s="2" t="str">
        <f>IFERROR(VLOOKUP(Legend!$B122,ImpM1!$A$1:$I$4000,4,FALSE),"")</f>
        <v/>
      </c>
      <c r="O124" s="2" t="str">
        <f>IFERROR(VLOOKUP(Legend!$B122,ImpM1!$A$1:$I$4000,8,FALSE),"")</f>
        <v/>
      </c>
      <c r="P124" s="2" t="str">
        <f>IFERROR(VLOOKUP(Legend!$B122,ImpM1!$A$1:$I$4000,9,FALSE),"")</f>
        <v/>
      </c>
      <c r="Q124" s="2" t="str">
        <f>IFERROR(VLOOKUP(Legend!$B122,ImpM1!$A$1:$I$4000,5,FALSE),"")</f>
        <v/>
      </c>
      <c r="R124" s="2" t="str">
        <f>IFERROR(VLOOKUP(Legend!$B122,ImpM1!$A$1:$I$4000,6,FALSE),"")</f>
        <v/>
      </c>
      <c r="S124" s="28" t="str">
        <f>IFERROR(VLOOKUP(Legend!$C122,ImpM1!$A$1:$I$4000,2,FALSE),"")</f>
        <v/>
      </c>
      <c r="T124" s="2" t="str">
        <f>IFERROR(VLOOKUP(Legend!$C122,ImpM1!$A$1:$I$4000,3,FALSE),"")</f>
        <v/>
      </c>
      <c r="U124" s="2" t="str">
        <f>IFERROR(VLOOKUP(Legend!$C122,ImpM1!$A$1:$I$4000,7,FALSE),"")</f>
        <v/>
      </c>
      <c r="V124" s="2" t="str">
        <f>IFERROR(VLOOKUP(Legend!$C122,ImpM1!$A$1:$I$4000,4,FALSE),"")</f>
        <v/>
      </c>
      <c r="W124" s="2" t="str">
        <f>IFERROR(VLOOKUP(Legend!$C122,ImpM1!$A$1:$I$4000,8,FALSE),"")</f>
        <v/>
      </c>
      <c r="X124" s="2" t="str">
        <f>IFERROR(VLOOKUP(Legend!$C122,ImpM1!$A$1:$I$4000,9,FALSE),"")</f>
        <v/>
      </c>
      <c r="Y124" s="2" t="str">
        <f>IFERROR(VLOOKUP(Legend!$C122,ImpM1!$A$1:$I$4000,5,FALSE),"")</f>
        <v/>
      </c>
      <c r="Z124" s="2" t="str">
        <f>IFERROR(VLOOKUP(Legend!$C122,ImpM1!$A$1:$I$4000,6,FALSE),"")</f>
        <v/>
      </c>
      <c r="AA124" s="28" t="str">
        <f>IFERROR(VLOOKUP(Legend!$D122,ImpM1!$A$1:$I$4000,2,FALSE),"")</f>
        <v/>
      </c>
      <c r="AB124" s="2" t="str">
        <f>IFERROR(VLOOKUP(Legend!$D122,ImpM1!$A$1:$I$4000,3,FALSE),"")</f>
        <v/>
      </c>
      <c r="AC124" s="2" t="str">
        <f>IFERROR(VLOOKUP(Legend!$D122,ImpM1!$A$1:$I$4000,7,FALSE),"")</f>
        <v/>
      </c>
      <c r="AD124" s="2" t="str">
        <f>IFERROR(VLOOKUP(Legend!$D122,ImpM1!$A$1:$I$4000,4,FALSE),"")</f>
        <v/>
      </c>
      <c r="AE124" s="2" t="str">
        <f>IFERROR(VLOOKUP(Legend!$D122,ImpM1!$A$1:$I$4000,8,FALSE),"")</f>
        <v/>
      </c>
      <c r="AF124" s="2" t="str">
        <f>IFERROR(VLOOKUP(Legend!$D122,ImpM1!$A$1:$I$4000,9,FALSE),"")</f>
        <v/>
      </c>
      <c r="AG124" s="2" t="str">
        <f>IFERROR(VLOOKUP(Legend!$D122,ImpM1!$A$1:$I$4000,5,FALSE),"")</f>
        <v/>
      </c>
      <c r="AH124" s="2" t="str">
        <f>IFERROR(VLOOKUP(Legend!$D122,ImpM1!$A$1:$I$4000,6,FALSE),"")</f>
        <v/>
      </c>
      <c r="AI124" s="28" t="str">
        <f>IFERROR(VLOOKUP(Legend!$A122,ImpM1!$A$1:$I$4000,2,FALSE),"")</f>
        <v/>
      </c>
      <c r="AJ124" s="2" t="str">
        <f>IFERROR(VLOOKUP(Legend!$A122,ImpM1!$A$1:$I$4000,3,FALSE),"")</f>
        <v/>
      </c>
      <c r="AK124" s="2" t="str">
        <f>IFERROR(VLOOKUP(Legend!$A122,ImpM1!$A$1:$I$4000,7,FALSE),"")</f>
        <v/>
      </c>
      <c r="AL124" s="2" t="str">
        <f>IFERROR(VLOOKUP(Legend!$A122,ImpM1!$A$1:$I$4000,4,FALSE),"")</f>
        <v/>
      </c>
      <c r="AM124" s="2" t="str">
        <f>IFERROR(VLOOKUP(Legend!$A122,ImpM1!$A$1:$I$4000,8,FALSE),"")</f>
        <v/>
      </c>
      <c r="AN124" s="2" t="str">
        <f>IFERROR(VLOOKUP(Legend!$A122,ImpM1!$A$1:$I$4000,9,FALSE),"")</f>
        <v/>
      </c>
      <c r="AO124" s="2" t="str">
        <f>IFERROR(VLOOKUP(Legend!$A122,ImpM1!$A$1:$I$4000,5,FALSE),"")</f>
        <v/>
      </c>
      <c r="AP124" s="2" t="str">
        <f>IFERROR(VLOOKUP(Legend!$A122,ImpM1!$A$1:$I$4000,6,FALSE),"")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HsCxotoTb+9+XUDn48609h/+RACS7V5HhkzY++3e8Y+T2j4RYyqrnZaAll/OXuy3NuPLFvZBaL9B224Hl/LcYQ==" saltValue="HwiiB5R/uzK3bHi6ruXz4w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803" priority="58" operator="equal">
      <formula>""</formula>
    </cfRule>
  </conditionalFormatting>
  <conditionalFormatting sqref="L4:L124">
    <cfRule type="cellIs" dxfId="802" priority="57" operator="equal">
      <formula>""</formula>
    </cfRule>
  </conditionalFormatting>
  <conditionalFormatting sqref="M4:M124">
    <cfRule type="cellIs" dxfId="801" priority="56" operator="equal">
      <formula>""</formula>
    </cfRule>
  </conditionalFormatting>
  <conditionalFormatting sqref="N4:N124">
    <cfRule type="cellIs" dxfId="800" priority="55" operator="equal">
      <formula>""</formula>
    </cfRule>
  </conditionalFormatting>
  <conditionalFormatting sqref="O4:O124">
    <cfRule type="cellIs" dxfId="799" priority="54" operator="equal">
      <formula>""</formula>
    </cfRule>
  </conditionalFormatting>
  <conditionalFormatting sqref="P4:P124">
    <cfRule type="cellIs" dxfId="798" priority="53" operator="equal">
      <formula>""</formula>
    </cfRule>
  </conditionalFormatting>
  <conditionalFormatting sqref="Q4:Q124">
    <cfRule type="cellIs" dxfId="797" priority="52" operator="equal">
      <formula>""</formula>
    </cfRule>
  </conditionalFormatting>
  <conditionalFormatting sqref="R4:R124">
    <cfRule type="cellIs" dxfId="796" priority="51" operator="equal">
      <formula>""</formula>
    </cfRule>
  </conditionalFormatting>
  <conditionalFormatting sqref="S4:S124">
    <cfRule type="cellIs" dxfId="795" priority="50" operator="equal">
      <formula>""</formula>
    </cfRule>
  </conditionalFormatting>
  <conditionalFormatting sqref="T4:T124">
    <cfRule type="cellIs" dxfId="794" priority="49" operator="equal">
      <formula>""</formula>
    </cfRule>
  </conditionalFormatting>
  <conditionalFormatting sqref="U4:U124">
    <cfRule type="cellIs" dxfId="793" priority="48" operator="equal">
      <formula>""</formula>
    </cfRule>
  </conditionalFormatting>
  <conditionalFormatting sqref="V4:V124">
    <cfRule type="cellIs" dxfId="792" priority="47" operator="equal">
      <formula>""</formula>
    </cfRule>
  </conditionalFormatting>
  <conditionalFormatting sqref="W4:W124">
    <cfRule type="cellIs" dxfId="791" priority="46" operator="equal">
      <formula>""</formula>
    </cfRule>
  </conditionalFormatting>
  <conditionalFormatting sqref="X4:X124">
    <cfRule type="cellIs" dxfId="790" priority="45" operator="equal">
      <formula>""</formula>
    </cfRule>
  </conditionalFormatting>
  <conditionalFormatting sqref="Y4:Y124">
    <cfRule type="cellIs" dxfId="789" priority="44" operator="equal">
      <formula>""</formula>
    </cfRule>
  </conditionalFormatting>
  <conditionalFormatting sqref="Z4:Z124">
    <cfRule type="cellIs" dxfId="788" priority="43" operator="equal">
      <formula>""</formula>
    </cfRule>
  </conditionalFormatting>
  <conditionalFormatting sqref="AA4:AA124">
    <cfRule type="cellIs" dxfId="787" priority="42" operator="equal">
      <formula>""</formula>
    </cfRule>
  </conditionalFormatting>
  <conditionalFormatting sqref="AB4:AB124">
    <cfRule type="cellIs" dxfId="786" priority="41" operator="equal">
      <formula>""</formula>
    </cfRule>
  </conditionalFormatting>
  <conditionalFormatting sqref="AC4:AC124">
    <cfRule type="cellIs" dxfId="785" priority="40" operator="equal">
      <formula>""</formula>
    </cfRule>
  </conditionalFormatting>
  <conditionalFormatting sqref="AD4:AD124">
    <cfRule type="cellIs" dxfId="784" priority="39" operator="equal">
      <formula>""</formula>
    </cfRule>
  </conditionalFormatting>
  <conditionalFormatting sqref="AE4:AE124">
    <cfRule type="cellIs" dxfId="783" priority="38" operator="equal">
      <formula>""</formula>
    </cfRule>
  </conditionalFormatting>
  <conditionalFormatting sqref="AF4:AF124">
    <cfRule type="cellIs" dxfId="782" priority="37" operator="equal">
      <formula>""</formula>
    </cfRule>
  </conditionalFormatting>
  <conditionalFormatting sqref="AG4:AG124">
    <cfRule type="cellIs" dxfId="781" priority="36" operator="equal">
      <formula>""</formula>
    </cfRule>
  </conditionalFormatting>
  <conditionalFormatting sqref="AH4:AH124">
    <cfRule type="cellIs" dxfId="780" priority="35" operator="equal">
      <formula>""</formula>
    </cfRule>
  </conditionalFormatting>
  <conditionalFormatting sqref="AI4:AI124">
    <cfRule type="cellIs" dxfId="779" priority="34" operator="equal">
      <formula>""</formula>
    </cfRule>
  </conditionalFormatting>
  <conditionalFormatting sqref="AJ4:AJ124">
    <cfRule type="cellIs" dxfId="778" priority="33" operator="equal">
      <formula>""</formula>
    </cfRule>
  </conditionalFormatting>
  <conditionalFormatting sqref="AK4:AK124">
    <cfRule type="cellIs" dxfId="777" priority="32" operator="equal">
      <formula>""</formula>
    </cfRule>
  </conditionalFormatting>
  <conditionalFormatting sqref="AL4:AL124">
    <cfRule type="cellIs" dxfId="776" priority="31" operator="equal">
      <formula>""</formula>
    </cfRule>
  </conditionalFormatting>
  <conditionalFormatting sqref="AM4:AM124">
    <cfRule type="cellIs" dxfId="775" priority="30" operator="equal">
      <formula>""</formula>
    </cfRule>
  </conditionalFormatting>
  <conditionalFormatting sqref="AN4:AN124">
    <cfRule type="cellIs" dxfId="774" priority="29" operator="equal">
      <formula>""</formula>
    </cfRule>
  </conditionalFormatting>
  <conditionalFormatting sqref="AO4:AO124">
    <cfRule type="cellIs" dxfId="773" priority="28" operator="equal">
      <formula>""</formula>
    </cfRule>
  </conditionalFormatting>
  <conditionalFormatting sqref="AP4:AP124">
    <cfRule type="cellIs" dxfId="772" priority="27" operator="equal">
      <formula>""</formula>
    </cfRule>
  </conditionalFormatting>
  <conditionalFormatting sqref="T19:T20">
    <cfRule type="cellIs" dxfId="771" priority="26" operator="equal">
      <formula>0</formula>
    </cfRule>
  </conditionalFormatting>
  <conditionalFormatting sqref="K4:AP124">
    <cfRule type="cellIs" dxfId="770" priority="25" operator="equal">
      <formula>0</formula>
    </cfRule>
  </conditionalFormatting>
  <conditionalFormatting sqref="S4:S124">
    <cfRule type="cellIs" dxfId="769" priority="24" operator="equal">
      <formula>""</formula>
    </cfRule>
  </conditionalFormatting>
  <conditionalFormatting sqref="T4:T124">
    <cfRule type="cellIs" dxfId="768" priority="23" operator="equal">
      <formula>""</formula>
    </cfRule>
  </conditionalFormatting>
  <conditionalFormatting sqref="U4:U124">
    <cfRule type="cellIs" dxfId="767" priority="22" operator="equal">
      <formula>""</formula>
    </cfRule>
  </conditionalFormatting>
  <conditionalFormatting sqref="V4:V124">
    <cfRule type="cellIs" dxfId="766" priority="21" operator="equal">
      <formula>""</formula>
    </cfRule>
  </conditionalFormatting>
  <conditionalFormatting sqref="W4:W124">
    <cfRule type="cellIs" dxfId="765" priority="20" operator="equal">
      <formula>""</formula>
    </cfRule>
  </conditionalFormatting>
  <conditionalFormatting sqref="X4:X124">
    <cfRule type="cellIs" dxfId="764" priority="19" operator="equal">
      <formula>""</formula>
    </cfRule>
  </conditionalFormatting>
  <conditionalFormatting sqref="Y4:Y124">
    <cfRule type="cellIs" dxfId="763" priority="18" operator="equal">
      <formula>""</formula>
    </cfRule>
  </conditionalFormatting>
  <conditionalFormatting sqref="Z4:Z124">
    <cfRule type="cellIs" dxfId="762" priority="17" operator="equal">
      <formula>""</formula>
    </cfRule>
  </conditionalFormatting>
  <conditionalFormatting sqref="AA4:AA124">
    <cfRule type="cellIs" dxfId="761" priority="16" operator="equal">
      <formula>""</formula>
    </cfRule>
  </conditionalFormatting>
  <conditionalFormatting sqref="AB4:AB124">
    <cfRule type="cellIs" dxfId="760" priority="15" operator="equal">
      <formula>""</formula>
    </cfRule>
  </conditionalFormatting>
  <conditionalFormatting sqref="AC4:AC124">
    <cfRule type="cellIs" dxfId="759" priority="14" operator="equal">
      <formula>""</formula>
    </cfRule>
  </conditionalFormatting>
  <conditionalFormatting sqref="AD4:AD124">
    <cfRule type="cellIs" dxfId="758" priority="13" operator="equal">
      <formula>""</formula>
    </cfRule>
  </conditionalFormatting>
  <conditionalFormatting sqref="AE4:AE124">
    <cfRule type="cellIs" dxfId="757" priority="12" operator="equal">
      <formula>""</formula>
    </cfRule>
  </conditionalFormatting>
  <conditionalFormatting sqref="AF4:AF124">
    <cfRule type="cellIs" dxfId="756" priority="11" operator="equal">
      <formula>""</formula>
    </cfRule>
  </conditionalFormatting>
  <conditionalFormatting sqref="AG4:AG124">
    <cfRule type="cellIs" dxfId="755" priority="10" operator="equal">
      <formula>""</formula>
    </cfRule>
  </conditionalFormatting>
  <conditionalFormatting sqref="AH4:AH124">
    <cfRule type="cellIs" dxfId="754" priority="9" operator="equal">
      <formula>""</formula>
    </cfRule>
  </conditionalFormatting>
  <conditionalFormatting sqref="AI4:AI124">
    <cfRule type="cellIs" dxfId="753" priority="8" operator="equal">
      <formula>""</formula>
    </cfRule>
  </conditionalFormatting>
  <conditionalFormatting sqref="AJ4:AJ124">
    <cfRule type="cellIs" dxfId="752" priority="7" operator="equal">
      <formula>""</formula>
    </cfRule>
  </conditionalFormatting>
  <conditionalFormatting sqref="AK4:AK124">
    <cfRule type="cellIs" dxfId="751" priority="6" operator="equal">
      <formula>""</formula>
    </cfRule>
  </conditionalFormatting>
  <conditionalFormatting sqref="AL4:AL124">
    <cfRule type="cellIs" dxfId="750" priority="5" operator="equal">
      <formula>""</formula>
    </cfRule>
  </conditionalFormatting>
  <conditionalFormatting sqref="AM4:AM124">
    <cfRule type="cellIs" dxfId="749" priority="4" operator="equal">
      <formula>""</formula>
    </cfRule>
  </conditionalFormatting>
  <conditionalFormatting sqref="AN4:AN124">
    <cfRule type="cellIs" dxfId="748" priority="3" operator="equal">
      <formula>""</formula>
    </cfRule>
  </conditionalFormatting>
  <conditionalFormatting sqref="AO4:AO124">
    <cfRule type="cellIs" dxfId="747" priority="2" operator="equal">
      <formula>""</formula>
    </cfRule>
  </conditionalFormatting>
  <conditionalFormatting sqref="AP4:AP124">
    <cfRule type="cellIs" dxfId="746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126"/>
  <sheetViews>
    <sheetView showGridLines="0" showRowColHeader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 activeCell="M20" sqref="M20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280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IFERROR(VLOOKUP(Legend!$B2,ImpM2!$A$1:$I$4000,2,FALSE),"")</f>
        <v/>
      </c>
      <c r="L4" s="2" t="str">
        <f>IFERROR(VLOOKUP(Legend!$B2,ImpM2!$A$1:$I$4000,3,FALSE),"")</f>
        <v/>
      </c>
      <c r="M4" s="2" t="str">
        <f>IFERROR(VLOOKUP(Legend!$B2,ImpM2!$A$1:$I$4000,7,FALSE),"")</f>
        <v/>
      </c>
      <c r="N4" s="2" t="str">
        <f>IFERROR(VLOOKUP(Legend!$B2,ImpM2!$A$1:$I$4000,4,FALSE),"")</f>
        <v/>
      </c>
      <c r="O4" s="2" t="str">
        <f>IFERROR(VLOOKUP(Legend!$B2,ImpM2!$A$1:$I$4000,8,FALSE),"")</f>
        <v/>
      </c>
      <c r="P4" s="2" t="str">
        <f>IFERROR(VLOOKUP(Legend!$B2,ImpM2!$A$1:$I$4000,9,FALSE),"")</f>
        <v/>
      </c>
      <c r="Q4" s="2" t="str">
        <f>IFERROR(VLOOKUP(Legend!$B2,ImpM2!$A$1:$I$4000,5,FALSE),"")</f>
        <v/>
      </c>
      <c r="R4" s="2" t="str">
        <f>IFERROR(VLOOKUP(Legend!$B2,ImpM2!$A$1:$I$4000,6,FALSE),"")</f>
        <v/>
      </c>
      <c r="S4" s="28" t="str">
        <f>IFERROR(VLOOKUP(Legend!$C2,ImpM2!$A$1:$I$4000,2,FALSE),"")</f>
        <v/>
      </c>
      <c r="T4" s="2" t="str">
        <f>IFERROR(VLOOKUP(Legend!$C2,ImpM2!$A$1:$I$4000,3,FALSE),"")</f>
        <v/>
      </c>
      <c r="U4" s="2" t="str">
        <f>IFERROR(VLOOKUP(Legend!$C2,ImpM2!$A$1:$I$4000,7,FALSE),"")</f>
        <v/>
      </c>
      <c r="V4" s="2" t="str">
        <f>IFERROR(VLOOKUP(Legend!$C2,ImpM2!$A$1:$I$4000,4,FALSE),"")</f>
        <v/>
      </c>
      <c r="W4" s="2" t="str">
        <f>IFERROR(VLOOKUP(Legend!$C2,ImpM2!$A$1:$I$4000,8,FALSE),"")</f>
        <v/>
      </c>
      <c r="X4" s="2" t="str">
        <f>IFERROR(VLOOKUP(Legend!$C2,ImpM2!$A$1:$I$4000,9,FALSE),"")</f>
        <v/>
      </c>
      <c r="Y4" s="2" t="str">
        <f>IFERROR(VLOOKUP(Legend!$C2,ImpM2!$A$1:$I$4000,5,FALSE),"")</f>
        <v/>
      </c>
      <c r="Z4" s="2" t="str">
        <f>IFERROR(VLOOKUP(Legend!$C2,ImpM2!$A$1:$I$4000,6,FALSE),"")</f>
        <v/>
      </c>
      <c r="AA4" s="28" t="str">
        <f>IFERROR(VLOOKUP(Legend!$D2,ImpM2!$A$1:$I$4000,2,FALSE),"")</f>
        <v/>
      </c>
      <c r="AB4" s="2" t="str">
        <f>IFERROR(VLOOKUP(Legend!$D2,ImpM2!$A$1:$I$4000,3,FALSE),"")</f>
        <v/>
      </c>
      <c r="AC4" s="2" t="str">
        <f>IFERROR(VLOOKUP(Legend!$D2,ImpM2!$A$1:$I$4000,7,FALSE),"")</f>
        <v/>
      </c>
      <c r="AD4" s="2" t="str">
        <f>IFERROR(VLOOKUP(Legend!$D2,ImpM2!$A$1:$I$4000,4,FALSE),"")</f>
        <v/>
      </c>
      <c r="AE4" s="2" t="str">
        <f>IFERROR(VLOOKUP(Legend!$D2,ImpM2!$A$1:$I$4000,8,FALSE),"")</f>
        <v/>
      </c>
      <c r="AF4" s="2" t="str">
        <f>IFERROR(VLOOKUP(Legend!$D2,ImpM2!$A$1:$I$4000,9,FALSE),"")</f>
        <v/>
      </c>
      <c r="AG4" s="2" t="str">
        <f>IFERROR(VLOOKUP(Legend!$D2,ImpM2!$A$1:$I$4000,5,FALSE),"")</f>
        <v/>
      </c>
      <c r="AH4" s="2" t="str">
        <f>IFERROR(VLOOKUP(Legend!$D2,ImpM2!$A$1:$I$4000,6,FALSE),"")</f>
        <v/>
      </c>
      <c r="AI4" s="28">
        <f>IFERROR(VLOOKUP(Legend!$A2,ImpM2!$A$1:$I$4000,2,FALSE),"")</f>
        <v>8</v>
      </c>
      <c r="AJ4" s="2">
        <f>IFERROR(VLOOKUP(Legend!$A2,ImpM2!$A$1:$I$4000,3,FALSE),"")</f>
        <v>2034.9210205078125</v>
      </c>
      <c r="AK4" s="2">
        <f>IFERROR(VLOOKUP(Legend!$A2,ImpM2!$A$1:$I$4000,7,FALSE),"")</f>
        <v>2788.8783569335937</v>
      </c>
      <c r="AL4" s="2">
        <f>IFERROR(VLOOKUP(Legend!$A2,ImpM2!$A$1:$I$4000,4,FALSE),"")</f>
        <v>4017.9957122802734</v>
      </c>
      <c r="AM4" s="2">
        <f>IFERROR(VLOOKUP(Legend!$A2,ImpM2!$A$1:$I$4000,8,FALSE),"")</f>
        <v>3956.66259765625</v>
      </c>
      <c r="AN4" s="2">
        <f>IFERROR(VLOOKUP(Legend!$A2,ImpM2!$A$1:$I$4000,9,FALSE),"")</f>
        <v>5441.7294921875</v>
      </c>
      <c r="AO4" s="2">
        <f>IFERROR(VLOOKUP(Legend!$A2,ImpM2!$A$1:$I$4000,5,FALSE),"")</f>
        <v>5902.87841796875</v>
      </c>
      <c r="AP4" s="2">
        <f>IFERROR(VLOOKUP(Legend!$A2,ImpM2!$A$1:$I$4000,6,FALSE),"")</f>
        <v>1393.250137431676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IFERROR(VLOOKUP(Legend!$B3,ImpM2!$A$1:$I$4000,2,FALSE),"")</f>
        <v/>
      </c>
      <c r="L5" s="2" t="str">
        <f>IFERROR(VLOOKUP(Legend!$B3,ImpM2!$A$1:$I$4000,3,FALSE),"")</f>
        <v/>
      </c>
      <c r="M5" s="2" t="str">
        <f>IFERROR(VLOOKUP(Legend!$B3,ImpM2!$A$1:$I$4000,7,FALSE),"")</f>
        <v/>
      </c>
      <c r="N5" s="2" t="str">
        <f>IFERROR(VLOOKUP(Legend!$B3,ImpM2!$A$1:$I$4000,4,FALSE),"")</f>
        <v/>
      </c>
      <c r="O5" s="2" t="str">
        <f>IFERROR(VLOOKUP(Legend!$B3,ImpM2!$A$1:$I$4000,8,FALSE),"")</f>
        <v/>
      </c>
      <c r="P5" s="2" t="str">
        <f>IFERROR(VLOOKUP(Legend!$B3,ImpM2!$A$1:$I$4000,9,FALSE),"")</f>
        <v/>
      </c>
      <c r="Q5" s="2" t="str">
        <f>IFERROR(VLOOKUP(Legend!$B3,ImpM2!$A$1:$I$4000,5,FALSE),"")</f>
        <v/>
      </c>
      <c r="R5" s="2" t="str">
        <f>IFERROR(VLOOKUP(Legend!$B3,ImpM2!$A$1:$I$4000,6,FALSE),"")</f>
        <v/>
      </c>
      <c r="S5" s="28" t="str">
        <f>IFERROR(VLOOKUP(Legend!$C3,ImpM2!$A$1:$I$4000,2,FALSE),"")</f>
        <v/>
      </c>
      <c r="T5" s="2" t="str">
        <f>IFERROR(VLOOKUP(Legend!$C3,ImpM2!$A$1:$I$4000,3,FALSE),"")</f>
        <v/>
      </c>
      <c r="U5" s="2" t="str">
        <f>IFERROR(VLOOKUP(Legend!$C3,ImpM2!$A$1:$I$4000,7,FALSE),"")</f>
        <v/>
      </c>
      <c r="V5" s="2" t="str">
        <f>IFERROR(VLOOKUP(Legend!$C3,ImpM2!$A$1:$I$4000,4,FALSE),"")</f>
        <v/>
      </c>
      <c r="W5" s="2" t="str">
        <f>IFERROR(VLOOKUP(Legend!$C3,ImpM2!$A$1:$I$4000,8,FALSE),"")</f>
        <v/>
      </c>
      <c r="X5" s="2" t="str">
        <f>IFERROR(VLOOKUP(Legend!$C3,ImpM2!$A$1:$I$4000,9,FALSE),"")</f>
        <v/>
      </c>
      <c r="Y5" s="2" t="str">
        <f>IFERROR(VLOOKUP(Legend!$C3,ImpM2!$A$1:$I$4000,5,FALSE),"")</f>
        <v/>
      </c>
      <c r="Z5" s="2" t="str">
        <f>IFERROR(VLOOKUP(Legend!$C3,ImpM2!$A$1:$I$4000,6,FALSE),"")</f>
        <v/>
      </c>
      <c r="AA5" s="28" t="str">
        <f>IFERROR(VLOOKUP(Legend!$D3,ImpM2!$A$1:$I$4000,2,FALSE),"")</f>
        <v/>
      </c>
      <c r="AB5" s="2" t="str">
        <f>IFERROR(VLOOKUP(Legend!$D3,ImpM2!$A$1:$I$4000,3,FALSE),"")</f>
        <v/>
      </c>
      <c r="AC5" s="2" t="str">
        <f>IFERROR(VLOOKUP(Legend!$D3,ImpM2!$A$1:$I$4000,7,FALSE),"")</f>
        <v/>
      </c>
      <c r="AD5" s="2" t="str">
        <f>IFERROR(VLOOKUP(Legend!$D3,ImpM2!$A$1:$I$4000,4,FALSE),"")</f>
        <v/>
      </c>
      <c r="AE5" s="2" t="str">
        <f>IFERROR(VLOOKUP(Legend!$D3,ImpM2!$A$1:$I$4000,8,FALSE),"")</f>
        <v/>
      </c>
      <c r="AF5" s="2" t="str">
        <f>IFERROR(VLOOKUP(Legend!$D3,ImpM2!$A$1:$I$4000,9,FALSE),"")</f>
        <v/>
      </c>
      <c r="AG5" s="2" t="str">
        <f>IFERROR(VLOOKUP(Legend!$D3,ImpM2!$A$1:$I$4000,5,FALSE),"")</f>
        <v/>
      </c>
      <c r="AH5" s="2" t="str">
        <f>IFERROR(VLOOKUP(Legend!$D3,ImpM2!$A$1:$I$4000,6,FALSE),"")</f>
        <v/>
      </c>
      <c r="AI5" s="28" t="str">
        <f>IFERROR(VLOOKUP(Legend!$A3,ImpM2!$A$1:$I$4000,2,FALSE),"")</f>
        <v/>
      </c>
      <c r="AJ5" s="2" t="str">
        <f>IFERROR(VLOOKUP(Legend!$A3,ImpM2!$A$1:$I$4000,3,FALSE),"")</f>
        <v/>
      </c>
      <c r="AK5" s="2" t="str">
        <f>IFERROR(VLOOKUP(Legend!$A3,ImpM2!$A$1:$I$4000,7,FALSE),"")</f>
        <v/>
      </c>
      <c r="AL5" s="2" t="str">
        <f>IFERROR(VLOOKUP(Legend!$A3,ImpM2!$A$1:$I$4000,4,FALSE),"")</f>
        <v/>
      </c>
      <c r="AM5" s="2" t="str">
        <f>IFERROR(VLOOKUP(Legend!$A3,ImpM2!$A$1:$I$4000,8,FALSE),"")</f>
        <v/>
      </c>
      <c r="AN5" s="2" t="str">
        <f>IFERROR(VLOOKUP(Legend!$A3,ImpM2!$A$1:$I$4000,9,FALSE),"")</f>
        <v/>
      </c>
      <c r="AO5" s="2" t="str">
        <f>IFERROR(VLOOKUP(Legend!$A3,ImpM2!$A$1:$I$4000,5,FALSE),"")</f>
        <v/>
      </c>
      <c r="AP5" s="2" t="str">
        <f>IFERROR(VLOOKUP(Legend!$A3,ImpM2!$A$1:$I$4000,6,FALSE),"")</f>
        <v/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IFERROR(VLOOKUP(Legend!$B4,ImpM2!$A$1:$I$4000,2,FALSE),"")</f>
        <v/>
      </c>
      <c r="L6" s="2" t="str">
        <f>IFERROR(VLOOKUP(Legend!$B4,ImpM2!$A$1:$I$4000,3,FALSE),"")</f>
        <v/>
      </c>
      <c r="M6" s="2" t="str">
        <f>IFERROR(VLOOKUP(Legend!$B4,ImpM2!$A$1:$I$4000,7,FALSE),"")</f>
        <v/>
      </c>
      <c r="N6" s="2" t="str">
        <f>IFERROR(VLOOKUP(Legend!$B4,ImpM2!$A$1:$I$4000,4,FALSE),"")</f>
        <v/>
      </c>
      <c r="O6" s="2" t="str">
        <f>IFERROR(VLOOKUP(Legend!$B4,ImpM2!$A$1:$I$4000,8,FALSE),"")</f>
        <v/>
      </c>
      <c r="P6" s="2" t="str">
        <f>IFERROR(VLOOKUP(Legend!$B4,ImpM2!$A$1:$I$4000,9,FALSE),"")</f>
        <v/>
      </c>
      <c r="Q6" s="2" t="str">
        <f>IFERROR(VLOOKUP(Legend!$B4,ImpM2!$A$1:$I$4000,5,FALSE),"")</f>
        <v/>
      </c>
      <c r="R6" s="2" t="str">
        <f>IFERROR(VLOOKUP(Legend!$B4,ImpM2!$A$1:$I$4000,6,FALSE),"")</f>
        <v/>
      </c>
      <c r="S6" s="28" t="str">
        <f>IFERROR(VLOOKUP(Legend!$C4,ImpM2!$A$1:$I$4000,2,FALSE),"")</f>
        <v/>
      </c>
      <c r="T6" s="2" t="str">
        <f>IFERROR(VLOOKUP(Legend!$C4,ImpM2!$A$1:$I$4000,3,FALSE),"")</f>
        <v/>
      </c>
      <c r="U6" s="2" t="str">
        <f>IFERROR(VLOOKUP(Legend!$C4,ImpM2!$A$1:$I$4000,7,FALSE),"")</f>
        <v/>
      </c>
      <c r="V6" s="2" t="str">
        <f>IFERROR(VLOOKUP(Legend!$C4,ImpM2!$A$1:$I$4000,4,FALSE),"")</f>
        <v/>
      </c>
      <c r="W6" s="2" t="str">
        <f>IFERROR(VLOOKUP(Legend!$C4,ImpM2!$A$1:$I$4000,8,FALSE),"")</f>
        <v/>
      </c>
      <c r="X6" s="2" t="str">
        <f>IFERROR(VLOOKUP(Legend!$C4,ImpM2!$A$1:$I$4000,9,FALSE),"")</f>
        <v/>
      </c>
      <c r="Y6" s="2" t="str">
        <f>IFERROR(VLOOKUP(Legend!$C4,ImpM2!$A$1:$I$4000,5,FALSE),"")</f>
        <v/>
      </c>
      <c r="Z6" s="2" t="str">
        <f>IFERROR(VLOOKUP(Legend!$C4,ImpM2!$A$1:$I$4000,6,FALSE),"")</f>
        <v/>
      </c>
      <c r="AA6" s="28" t="str">
        <f>IFERROR(VLOOKUP(Legend!$D4,ImpM2!$A$1:$I$4000,2,FALSE),"")</f>
        <v/>
      </c>
      <c r="AB6" s="2" t="str">
        <f>IFERROR(VLOOKUP(Legend!$D4,ImpM2!$A$1:$I$4000,3,FALSE),"")</f>
        <v/>
      </c>
      <c r="AC6" s="2" t="str">
        <f>IFERROR(VLOOKUP(Legend!$D4,ImpM2!$A$1:$I$4000,7,FALSE),"")</f>
        <v/>
      </c>
      <c r="AD6" s="2" t="str">
        <f>IFERROR(VLOOKUP(Legend!$D4,ImpM2!$A$1:$I$4000,4,FALSE),"")</f>
        <v/>
      </c>
      <c r="AE6" s="2" t="str">
        <f>IFERROR(VLOOKUP(Legend!$D4,ImpM2!$A$1:$I$4000,8,FALSE),"")</f>
        <v/>
      </c>
      <c r="AF6" s="2" t="str">
        <f>IFERROR(VLOOKUP(Legend!$D4,ImpM2!$A$1:$I$4000,9,FALSE),"")</f>
        <v/>
      </c>
      <c r="AG6" s="2" t="str">
        <f>IFERROR(VLOOKUP(Legend!$D4,ImpM2!$A$1:$I$4000,5,FALSE),"")</f>
        <v/>
      </c>
      <c r="AH6" s="2" t="str">
        <f>IFERROR(VLOOKUP(Legend!$D4,ImpM2!$A$1:$I$4000,6,FALSE),"")</f>
        <v/>
      </c>
      <c r="AI6" s="28">
        <f>IFERROR(VLOOKUP(Legend!$A4,ImpM2!$A$1:$I$4000,2,FALSE),"")</f>
        <v>9</v>
      </c>
      <c r="AJ6" s="2">
        <f>IFERROR(VLOOKUP(Legend!$A4,ImpM2!$A$1:$I$4000,3,FALSE),"")</f>
        <v>3025.020263671875</v>
      </c>
      <c r="AK6" s="2">
        <f>IFERROR(VLOOKUP(Legend!$A4,ImpM2!$A$1:$I$4000,7,FALSE),"")</f>
        <v>3878.356689453125</v>
      </c>
      <c r="AL6" s="2">
        <f>IFERROR(VLOOKUP(Legend!$A4,ImpM2!$A$1:$I$4000,4,FALSE),"")</f>
        <v>6884.7228461371524</v>
      </c>
      <c r="AM6" s="2">
        <f>IFERROR(VLOOKUP(Legend!$A4,ImpM2!$A$1:$I$4000,8,FALSE),"")</f>
        <v>6513.36572265625</v>
      </c>
      <c r="AN6" s="2">
        <f>IFERROR(VLOOKUP(Legend!$A4,ImpM2!$A$1:$I$4000,9,FALSE),"")</f>
        <v>8829.99951171875</v>
      </c>
      <c r="AO6" s="2">
        <f>IFERROR(VLOOKUP(Legend!$A4,ImpM2!$A$1:$I$4000,5,FALSE),"")</f>
        <v>13852.5341796875</v>
      </c>
      <c r="AP6" s="2">
        <f>IFERROR(VLOOKUP(Legend!$A4,ImpM2!$A$1:$I$4000,6,FALSE),"")</f>
        <v>3409.9722103173499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IFERROR(VLOOKUP(Legend!$B5,ImpM2!$A$1:$I$4000,2,FALSE),"")</f>
        <v>8</v>
      </c>
      <c r="L7" s="2">
        <f>IFERROR(VLOOKUP(Legend!$B5,ImpM2!$A$1:$I$4000,3,FALSE),"")</f>
        <v>3845.285400390625</v>
      </c>
      <c r="M7" s="2">
        <f>IFERROR(VLOOKUP(Legend!$B5,ImpM2!$A$1:$I$4000,7,FALSE),"")</f>
        <v>3992.0699462890625</v>
      </c>
      <c r="N7" s="2">
        <f>IFERROR(VLOOKUP(Legend!$B5,ImpM2!$A$1:$I$4000,4,FALSE),"")</f>
        <v>4774.4210510253906</v>
      </c>
      <c r="O7" s="2">
        <f>IFERROR(VLOOKUP(Legend!$B5,ImpM2!$A$1:$I$4000,8,FALSE),"")</f>
        <v>4477.816650390625</v>
      </c>
      <c r="P7" s="2">
        <f>IFERROR(VLOOKUP(Legend!$B5,ImpM2!$A$1:$I$4000,9,FALSE),"")</f>
        <v>5852.490966796875</v>
      </c>
      <c r="Q7" s="2">
        <f>IFERROR(VLOOKUP(Legend!$B5,ImpM2!$A$1:$I$4000,5,FALSE),"")</f>
        <v>6226.8046875</v>
      </c>
      <c r="R7" s="2">
        <f>IFERROR(VLOOKUP(Legend!$B5,ImpM2!$A$1:$I$4000,6,FALSE),"")</f>
        <v>946.1796924993148</v>
      </c>
      <c r="S7" s="28">
        <f>IFERROR(VLOOKUP(Legend!$C5,ImpM2!$A$1:$I$4000,2,FALSE),"")</f>
        <v>55</v>
      </c>
      <c r="T7" s="2">
        <f>IFERROR(VLOOKUP(Legend!$C5,ImpM2!$A$1:$I$4000,3,FALSE),"")</f>
        <v>3622.9560546875</v>
      </c>
      <c r="U7" s="2">
        <f>IFERROR(VLOOKUP(Legend!$C5,ImpM2!$A$1:$I$4000,7,FALSE),"")</f>
        <v>5850.79638671875</v>
      </c>
      <c r="V7" s="2">
        <f>IFERROR(VLOOKUP(Legend!$C5,ImpM2!$A$1:$I$4000,4,FALSE),"")</f>
        <v>9125.8512428977265</v>
      </c>
      <c r="W7" s="2">
        <f>IFERROR(VLOOKUP(Legend!$C5,ImpM2!$A$1:$I$4000,8,FALSE),"")</f>
        <v>7118.740234375</v>
      </c>
      <c r="X7" s="2">
        <f>IFERROR(VLOOKUP(Legend!$C5,ImpM2!$A$1:$I$4000,9,FALSE),"")</f>
        <v>10923.9072265625</v>
      </c>
      <c r="Y7" s="2">
        <f>IFERROR(VLOOKUP(Legend!$C5,ImpM2!$A$1:$I$4000,5,FALSE),"")</f>
        <v>24007.87109375</v>
      </c>
      <c r="Z7" s="2">
        <f>IFERROR(VLOOKUP(Legend!$C5,ImpM2!$A$1:$I$4000,6,FALSE),"")</f>
        <v>4582.9470012866323</v>
      </c>
      <c r="AA7" s="28" t="str">
        <f>IFERROR(VLOOKUP(Legend!$D5,ImpM2!$A$1:$I$4000,2,FALSE),"")</f>
        <v/>
      </c>
      <c r="AB7" s="2" t="str">
        <f>IFERROR(VLOOKUP(Legend!$D5,ImpM2!$A$1:$I$4000,3,FALSE),"")</f>
        <v/>
      </c>
      <c r="AC7" s="2" t="str">
        <f>IFERROR(VLOOKUP(Legend!$D5,ImpM2!$A$1:$I$4000,7,FALSE),"")</f>
        <v/>
      </c>
      <c r="AD7" s="2" t="str">
        <f>IFERROR(VLOOKUP(Legend!$D5,ImpM2!$A$1:$I$4000,4,FALSE),"")</f>
        <v/>
      </c>
      <c r="AE7" s="2" t="str">
        <f>IFERROR(VLOOKUP(Legend!$D5,ImpM2!$A$1:$I$4000,8,FALSE),"")</f>
        <v/>
      </c>
      <c r="AF7" s="2" t="str">
        <f>IFERROR(VLOOKUP(Legend!$D5,ImpM2!$A$1:$I$4000,9,FALSE),"")</f>
        <v/>
      </c>
      <c r="AG7" s="2" t="str">
        <f>IFERROR(VLOOKUP(Legend!$D5,ImpM2!$A$1:$I$4000,5,FALSE),"")</f>
        <v/>
      </c>
      <c r="AH7" s="2" t="str">
        <f>IFERROR(VLOOKUP(Legend!$D5,ImpM2!$A$1:$I$4000,6,FALSE),"")</f>
        <v/>
      </c>
      <c r="AI7" s="28">
        <f>IFERROR(VLOOKUP(Legend!$A5,ImpM2!$A$1:$I$4000,2,FALSE),"")</f>
        <v>68</v>
      </c>
      <c r="AJ7" s="2">
        <f>IFERROR(VLOOKUP(Legend!$A5,ImpM2!$A$1:$I$4000,3,FALSE),"")</f>
        <v>3622.9560546875</v>
      </c>
      <c r="AK7" s="2">
        <f>IFERROR(VLOOKUP(Legend!$A5,ImpM2!$A$1:$I$4000,7,FALSE),"")</f>
        <v>5685.5716552734375</v>
      </c>
      <c r="AL7" s="2">
        <f>IFERROR(VLOOKUP(Legend!$A5,ImpM2!$A$1:$I$4000,4,FALSE),"")</f>
        <v>8898.4869061638328</v>
      </c>
      <c r="AM7" s="2">
        <f>IFERROR(VLOOKUP(Legend!$A5,ImpM2!$A$1:$I$4000,8,FALSE),"")</f>
        <v>6889.849609375</v>
      </c>
      <c r="AN7" s="2">
        <f>IFERROR(VLOOKUP(Legend!$A5,ImpM2!$A$1:$I$4000,9,FALSE),"")</f>
        <v>11366.24755859375</v>
      </c>
      <c r="AO7" s="2">
        <f>IFERROR(VLOOKUP(Legend!$A5,ImpM2!$A$1:$I$4000,5,FALSE),"")</f>
        <v>24007.87109375</v>
      </c>
      <c r="AP7" s="2">
        <f>IFERROR(VLOOKUP(Legend!$A5,ImpM2!$A$1:$I$4000,6,FALSE),"")</f>
        <v>4525.9825103894063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IFERROR(VLOOKUP(Legend!$B6,ImpM2!$A$1:$I$4000,2,FALSE),"")</f>
        <v/>
      </c>
      <c r="L8" s="2" t="str">
        <f>IFERROR(VLOOKUP(Legend!$B6,ImpM2!$A$1:$I$4000,3,FALSE),"")</f>
        <v/>
      </c>
      <c r="M8" s="2" t="str">
        <f>IFERROR(VLOOKUP(Legend!$B6,ImpM2!$A$1:$I$4000,7,FALSE),"")</f>
        <v/>
      </c>
      <c r="N8" s="2" t="str">
        <f>IFERROR(VLOOKUP(Legend!$B6,ImpM2!$A$1:$I$4000,4,FALSE),"")</f>
        <v/>
      </c>
      <c r="O8" s="2" t="str">
        <f>IFERROR(VLOOKUP(Legend!$B6,ImpM2!$A$1:$I$4000,8,FALSE),"")</f>
        <v/>
      </c>
      <c r="P8" s="2" t="str">
        <f>IFERROR(VLOOKUP(Legend!$B6,ImpM2!$A$1:$I$4000,9,FALSE),"")</f>
        <v/>
      </c>
      <c r="Q8" s="2" t="str">
        <f>IFERROR(VLOOKUP(Legend!$B6,ImpM2!$A$1:$I$4000,5,FALSE),"")</f>
        <v/>
      </c>
      <c r="R8" s="2" t="str">
        <f>IFERROR(VLOOKUP(Legend!$B6,ImpM2!$A$1:$I$4000,6,FALSE),"")</f>
        <v/>
      </c>
      <c r="S8" s="28">
        <f>IFERROR(VLOOKUP(Legend!$C6,ImpM2!$A$1:$I$4000,2,FALSE),"")</f>
        <v>25</v>
      </c>
      <c r="T8" s="2">
        <f>IFERROR(VLOOKUP(Legend!$C6,ImpM2!$A$1:$I$4000,3,FALSE),"")</f>
        <v>4232.88525390625</v>
      </c>
      <c r="U8" s="2">
        <f>IFERROR(VLOOKUP(Legend!$C6,ImpM2!$A$1:$I$4000,7,FALSE),"")</f>
        <v>4991.8271484375</v>
      </c>
      <c r="V8" s="2">
        <f>IFERROR(VLOOKUP(Legend!$C6,ImpM2!$A$1:$I$4000,4,FALSE),"")</f>
        <v>7802.65873046875</v>
      </c>
      <c r="W8" s="2">
        <f>IFERROR(VLOOKUP(Legend!$C6,ImpM2!$A$1:$I$4000,8,FALSE),"")</f>
        <v>5624.12158203125</v>
      </c>
      <c r="X8" s="2">
        <f>IFERROR(VLOOKUP(Legend!$C6,ImpM2!$A$1:$I$4000,9,FALSE),"")</f>
        <v>9320.947265625</v>
      </c>
      <c r="Y8" s="2">
        <f>IFERROR(VLOOKUP(Legend!$C6,ImpM2!$A$1:$I$4000,5,FALSE),"")</f>
        <v>23157.9140625</v>
      </c>
      <c r="Z8" s="2">
        <f>IFERROR(VLOOKUP(Legend!$C6,ImpM2!$A$1:$I$4000,6,FALSE),"")</f>
        <v>4648.7786785459939</v>
      </c>
      <c r="AA8" s="28" t="str">
        <f>IFERROR(VLOOKUP(Legend!$D6,ImpM2!$A$1:$I$4000,2,FALSE),"")</f>
        <v/>
      </c>
      <c r="AB8" s="2" t="str">
        <f>IFERROR(VLOOKUP(Legend!$D6,ImpM2!$A$1:$I$4000,3,FALSE),"")</f>
        <v/>
      </c>
      <c r="AC8" s="2" t="str">
        <f>IFERROR(VLOOKUP(Legend!$D6,ImpM2!$A$1:$I$4000,7,FALSE),"")</f>
        <v/>
      </c>
      <c r="AD8" s="2" t="str">
        <f>IFERROR(VLOOKUP(Legend!$D6,ImpM2!$A$1:$I$4000,4,FALSE),"")</f>
        <v/>
      </c>
      <c r="AE8" s="2" t="str">
        <f>IFERROR(VLOOKUP(Legend!$D6,ImpM2!$A$1:$I$4000,8,FALSE),"")</f>
        <v/>
      </c>
      <c r="AF8" s="2" t="str">
        <f>IFERROR(VLOOKUP(Legend!$D6,ImpM2!$A$1:$I$4000,9,FALSE),"")</f>
        <v/>
      </c>
      <c r="AG8" s="2" t="str">
        <f>IFERROR(VLOOKUP(Legend!$D6,ImpM2!$A$1:$I$4000,5,FALSE),"")</f>
        <v/>
      </c>
      <c r="AH8" s="2" t="str">
        <f>IFERROR(VLOOKUP(Legend!$D6,ImpM2!$A$1:$I$4000,6,FALSE),"")</f>
        <v/>
      </c>
      <c r="AI8" s="28">
        <f>IFERROR(VLOOKUP(Legend!$A6,ImpM2!$A$1:$I$4000,2,FALSE),"")</f>
        <v>31</v>
      </c>
      <c r="AJ8" s="2">
        <f>IFERROR(VLOOKUP(Legend!$A6,ImpM2!$A$1:$I$4000,3,FALSE),"")</f>
        <v>3893.223876953125</v>
      </c>
      <c r="AK8" s="2">
        <f>IFERROR(VLOOKUP(Legend!$A6,ImpM2!$A$1:$I$4000,7,FALSE),"")</f>
        <v>4587.1298828125</v>
      </c>
      <c r="AL8" s="2">
        <f>IFERROR(VLOOKUP(Legend!$A6,ImpM2!$A$1:$I$4000,4,FALSE),"")</f>
        <v>7671.3210527973788</v>
      </c>
      <c r="AM8" s="2">
        <f>IFERROR(VLOOKUP(Legend!$A6,ImpM2!$A$1:$I$4000,8,FALSE),"")</f>
        <v>5483.88623046875</v>
      </c>
      <c r="AN8" s="2">
        <f>IFERROR(VLOOKUP(Legend!$A6,ImpM2!$A$1:$I$4000,9,FALSE),"")</f>
        <v>9616.2001953125</v>
      </c>
      <c r="AO8" s="2">
        <f>IFERROR(VLOOKUP(Legend!$A6,ImpM2!$A$1:$I$4000,5,FALSE),"")</f>
        <v>23157.9140625</v>
      </c>
      <c r="AP8" s="2">
        <f>IFERROR(VLOOKUP(Legend!$A6,ImpM2!$A$1:$I$4000,6,FALSE),"")</f>
        <v>4556.6880924561419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IFERROR(VLOOKUP(Legend!$B7,ImpM2!$A$1:$I$4000,2,FALSE),"")</f>
        <v/>
      </c>
      <c r="L9" s="2" t="str">
        <f>IFERROR(VLOOKUP(Legend!$B7,ImpM2!$A$1:$I$4000,3,FALSE),"")</f>
        <v/>
      </c>
      <c r="M9" s="2" t="str">
        <f>IFERROR(VLOOKUP(Legend!$B7,ImpM2!$A$1:$I$4000,7,FALSE),"")</f>
        <v/>
      </c>
      <c r="N9" s="2" t="str">
        <f>IFERROR(VLOOKUP(Legend!$B7,ImpM2!$A$1:$I$4000,4,FALSE),"")</f>
        <v/>
      </c>
      <c r="O9" s="2" t="str">
        <f>IFERROR(VLOOKUP(Legend!$B7,ImpM2!$A$1:$I$4000,8,FALSE),"")</f>
        <v/>
      </c>
      <c r="P9" s="2" t="str">
        <f>IFERROR(VLOOKUP(Legend!$B7,ImpM2!$A$1:$I$4000,9,FALSE),"")</f>
        <v/>
      </c>
      <c r="Q9" s="2" t="str">
        <f>IFERROR(VLOOKUP(Legend!$B7,ImpM2!$A$1:$I$4000,5,FALSE),"")</f>
        <v/>
      </c>
      <c r="R9" s="2" t="str">
        <f>IFERROR(VLOOKUP(Legend!$B7,ImpM2!$A$1:$I$4000,6,FALSE),"")</f>
        <v/>
      </c>
      <c r="S9" s="28">
        <f>IFERROR(VLOOKUP(Legend!$C7,ImpM2!$A$1:$I$4000,2,FALSE),"")</f>
        <v>8</v>
      </c>
      <c r="T9" s="2">
        <f>IFERROR(VLOOKUP(Legend!$C7,ImpM2!$A$1:$I$4000,3,FALSE),"")</f>
        <v>1382.097412109375</v>
      </c>
      <c r="U9" s="2">
        <f>IFERROR(VLOOKUP(Legend!$C7,ImpM2!$A$1:$I$4000,7,FALSE),"")</f>
        <v>1865.6882629394531</v>
      </c>
      <c r="V9" s="2">
        <f>IFERROR(VLOOKUP(Legend!$C7,ImpM2!$A$1:$I$4000,4,FALSE),"")</f>
        <v>3209.4890899658203</v>
      </c>
      <c r="W9" s="2">
        <f>IFERROR(VLOOKUP(Legend!$C7,ImpM2!$A$1:$I$4000,8,FALSE),"")</f>
        <v>3096.7186279296875</v>
      </c>
      <c r="X9" s="2">
        <f>IFERROR(VLOOKUP(Legend!$C7,ImpM2!$A$1:$I$4000,9,FALSE),"")</f>
        <v>4073.2817993164062</v>
      </c>
      <c r="Y9" s="2">
        <f>IFERROR(VLOOKUP(Legend!$C7,ImpM2!$A$1:$I$4000,5,FALSE),"")</f>
        <v>6243.9033203125</v>
      </c>
      <c r="Z9" s="2">
        <f>IFERROR(VLOOKUP(Legend!$C7,ImpM2!$A$1:$I$4000,6,FALSE),"")</f>
        <v>1547.8688582295665</v>
      </c>
      <c r="AA9" s="28" t="str">
        <f>IFERROR(VLOOKUP(Legend!$D7,ImpM2!$A$1:$I$4000,2,FALSE),"")</f>
        <v/>
      </c>
      <c r="AB9" s="2" t="str">
        <f>IFERROR(VLOOKUP(Legend!$D7,ImpM2!$A$1:$I$4000,3,FALSE),"")</f>
        <v/>
      </c>
      <c r="AC9" s="2" t="str">
        <f>IFERROR(VLOOKUP(Legend!$D7,ImpM2!$A$1:$I$4000,7,FALSE),"")</f>
        <v/>
      </c>
      <c r="AD9" s="2" t="str">
        <f>IFERROR(VLOOKUP(Legend!$D7,ImpM2!$A$1:$I$4000,4,FALSE),"")</f>
        <v/>
      </c>
      <c r="AE9" s="2" t="str">
        <f>IFERROR(VLOOKUP(Legend!$D7,ImpM2!$A$1:$I$4000,8,FALSE),"")</f>
        <v/>
      </c>
      <c r="AF9" s="2" t="str">
        <f>IFERROR(VLOOKUP(Legend!$D7,ImpM2!$A$1:$I$4000,9,FALSE),"")</f>
        <v/>
      </c>
      <c r="AG9" s="2" t="str">
        <f>IFERROR(VLOOKUP(Legend!$D7,ImpM2!$A$1:$I$4000,5,FALSE),"")</f>
        <v/>
      </c>
      <c r="AH9" s="2" t="str">
        <f>IFERROR(VLOOKUP(Legend!$D7,ImpM2!$A$1:$I$4000,6,FALSE),"")</f>
        <v/>
      </c>
      <c r="AI9" s="28">
        <f>IFERROR(VLOOKUP(Legend!$A7,ImpM2!$A$1:$I$4000,2,FALSE),"")</f>
        <v>11</v>
      </c>
      <c r="AJ9" s="2">
        <f>IFERROR(VLOOKUP(Legend!$A7,ImpM2!$A$1:$I$4000,3,FALSE),"")</f>
        <v>1340.0262451171875</v>
      </c>
      <c r="AK9" s="2">
        <f>IFERROR(VLOOKUP(Legend!$A7,ImpM2!$A$1:$I$4000,7,FALSE),"")</f>
        <v>1614.0499267578125</v>
      </c>
      <c r="AL9" s="2">
        <f>IFERROR(VLOOKUP(Legend!$A7,ImpM2!$A$1:$I$4000,4,FALSE),"")</f>
        <v>3667.361416903409</v>
      </c>
      <c r="AM9" s="2">
        <f>IFERROR(VLOOKUP(Legend!$A7,ImpM2!$A$1:$I$4000,8,FALSE),"")</f>
        <v>3224.16357421875</v>
      </c>
      <c r="AN9" s="2">
        <f>IFERROR(VLOOKUP(Legend!$A7,ImpM2!$A$1:$I$4000,9,FALSE),"")</f>
        <v>5745.68701171875</v>
      </c>
      <c r="AO9" s="2">
        <f>IFERROR(VLOOKUP(Legend!$A7,ImpM2!$A$1:$I$4000,5,FALSE),"")</f>
        <v>7579.349609375</v>
      </c>
      <c r="AP9" s="2">
        <f>IFERROR(VLOOKUP(Legend!$A7,ImpM2!$A$1:$I$4000,6,FALSE),"")</f>
        <v>2085.3786336316753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IFERROR(VLOOKUP(Legend!$B8,ImpM2!$A$1:$I$4000,2,FALSE),"")</f>
        <v/>
      </c>
      <c r="L10" s="2" t="str">
        <f>IFERROR(VLOOKUP(Legend!$B8,ImpM2!$A$1:$I$4000,3,FALSE),"")</f>
        <v/>
      </c>
      <c r="M10" s="2" t="str">
        <f>IFERROR(VLOOKUP(Legend!$B8,ImpM2!$A$1:$I$4000,7,FALSE),"")</f>
        <v/>
      </c>
      <c r="N10" s="2" t="str">
        <f>IFERROR(VLOOKUP(Legend!$B8,ImpM2!$A$1:$I$4000,4,FALSE),"")</f>
        <v/>
      </c>
      <c r="O10" s="2" t="str">
        <f>IFERROR(VLOOKUP(Legend!$B8,ImpM2!$A$1:$I$4000,8,FALSE),"")</f>
        <v/>
      </c>
      <c r="P10" s="2" t="str">
        <f>IFERROR(VLOOKUP(Legend!$B8,ImpM2!$A$1:$I$4000,9,FALSE),"")</f>
        <v/>
      </c>
      <c r="Q10" s="2" t="str">
        <f>IFERROR(VLOOKUP(Legend!$B8,ImpM2!$A$1:$I$4000,5,FALSE),"")</f>
        <v/>
      </c>
      <c r="R10" s="2" t="str">
        <f>IFERROR(VLOOKUP(Legend!$B8,ImpM2!$A$1:$I$4000,6,FALSE),"")</f>
        <v/>
      </c>
      <c r="S10" s="28" t="str">
        <f>IFERROR(VLOOKUP(Legend!$C8,ImpM2!$A$1:$I$4000,2,FALSE),"")</f>
        <v/>
      </c>
      <c r="T10" s="2" t="str">
        <f>IFERROR(VLOOKUP(Legend!$C8,ImpM2!$A$1:$I$4000,3,FALSE),"")</f>
        <v/>
      </c>
      <c r="U10" s="2" t="str">
        <f>IFERROR(VLOOKUP(Legend!$C8,ImpM2!$A$1:$I$4000,7,FALSE),"")</f>
        <v/>
      </c>
      <c r="V10" s="2" t="str">
        <f>IFERROR(VLOOKUP(Legend!$C8,ImpM2!$A$1:$I$4000,4,FALSE),"")</f>
        <v/>
      </c>
      <c r="W10" s="2" t="str">
        <f>IFERROR(VLOOKUP(Legend!$C8,ImpM2!$A$1:$I$4000,8,FALSE),"")</f>
        <v/>
      </c>
      <c r="X10" s="2" t="str">
        <f>IFERROR(VLOOKUP(Legend!$C8,ImpM2!$A$1:$I$4000,9,FALSE),"")</f>
        <v/>
      </c>
      <c r="Y10" s="2" t="str">
        <f>IFERROR(VLOOKUP(Legend!$C8,ImpM2!$A$1:$I$4000,5,FALSE),"")</f>
        <v/>
      </c>
      <c r="Z10" s="2" t="str">
        <f>IFERROR(VLOOKUP(Legend!$C8,ImpM2!$A$1:$I$4000,6,FALSE),"")</f>
        <v/>
      </c>
      <c r="AA10" s="28" t="str">
        <f>IFERROR(VLOOKUP(Legend!$D8,ImpM2!$A$1:$I$4000,2,FALSE),"")</f>
        <v/>
      </c>
      <c r="AB10" s="2" t="str">
        <f>IFERROR(VLOOKUP(Legend!$D8,ImpM2!$A$1:$I$4000,3,FALSE),"")</f>
        <v/>
      </c>
      <c r="AC10" s="2" t="str">
        <f>IFERROR(VLOOKUP(Legend!$D8,ImpM2!$A$1:$I$4000,7,FALSE),"")</f>
        <v/>
      </c>
      <c r="AD10" s="2" t="str">
        <f>IFERROR(VLOOKUP(Legend!$D8,ImpM2!$A$1:$I$4000,4,FALSE),"")</f>
        <v/>
      </c>
      <c r="AE10" s="2" t="str">
        <f>IFERROR(VLOOKUP(Legend!$D8,ImpM2!$A$1:$I$4000,8,FALSE),"")</f>
        <v/>
      </c>
      <c r="AF10" s="2" t="str">
        <f>IFERROR(VLOOKUP(Legend!$D8,ImpM2!$A$1:$I$4000,9,FALSE),"")</f>
        <v/>
      </c>
      <c r="AG10" s="2" t="str">
        <f>IFERROR(VLOOKUP(Legend!$D8,ImpM2!$A$1:$I$4000,5,FALSE),"")</f>
        <v/>
      </c>
      <c r="AH10" s="2" t="str">
        <f>IFERROR(VLOOKUP(Legend!$D8,ImpM2!$A$1:$I$4000,6,FALSE),"")</f>
        <v/>
      </c>
      <c r="AI10" s="28">
        <f>IFERROR(VLOOKUP(Legend!$A8,ImpM2!$A$1:$I$4000,2,FALSE),"")</f>
        <v>12</v>
      </c>
      <c r="AJ10" s="2">
        <f>IFERROR(VLOOKUP(Legend!$A8,ImpM2!$A$1:$I$4000,3,FALSE),"")</f>
        <v>7149.599609375</v>
      </c>
      <c r="AK10" s="2">
        <f>IFERROR(VLOOKUP(Legend!$A8,ImpM2!$A$1:$I$4000,7,FALSE),"")</f>
        <v>8948.621826171875</v>
      </c>
      <c r="AL10" s="2">
        <f>IFERROR(VLOOKUP(Legend!$A8,ImpM2!$A$1:$I$4000,4,FALSE),"")</f>
        <v>16866.959920247395</v>
      </c>
      <c r="AM10" s="2">
        <f>IFERROR(VLOOKUP(Legend!$A8,ImpM2!$A$1:$I$4000,8,FALSE),"")</f>
        <v>16032.4208984375</v>
      </c>
      <c r="AN10" s="2">
        <f>IFERROR(VLOOKUP(Legend!$A8,ImpM2!$A$1:$I$4000,9,FALSE),"")</f>
        <v>22167.7392578125</v>
      </c>
      <c r="AO10" s="2">
        <f>IFERROR(VLOOKUP(Legend!$A8,ImpM2!$A$1:$I$4000,5,FALSE),"")</f>
        <v>37095.43359375</v>
      </c>
      <c r="AP10" s="2">
        <f>IFERROR(VLOOKUP(Legend!$A8,ImpM2!$A$1:$I$4000,6,FALSE),"")</f>
        <v>8671.5750909443559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IFERROR(VLOOKUP(Legend!$B9,ImpM2!$A$1:$I$4000,2,FALSE),"")</f>
        <v/>
      </c>
      <c r="L11" s="2" t="str">
        <f>IFERROR(VLOOKUP(Legend!$B9,ImpM2!$A$1:$I$4000,3,FALSE),"")</f>
        <v/>
      </c>
      <c r="M11" s="2" t="str">
        <f>IFERROR(VLOOKUP(Legend!$B9,ImpM2!$A$1:$I$4000,7,FALSE),"")</f>
        <v/>
      </c>
      <c r="N11" s="2" t="str">
        <f>IFERROR(VLOOKUP(Legend!$B9,ImpM2!$A$1:$I$4000,4,FALSE),"")</f>
        <v/>
      </c>
      <c r="O11" s="2" t="str">
        <f>IFERROR(VLOOKUP(Legend!$B9,ImpM2!$A$1:$I$4000,8,FALSE),"")</f>
        <v/>
      </c>
      <c r="P11" s="2" t="str">
        <f>IFERROR(VLOOKUP(Legend!$B9,ImpM2!$A$1:$I$4000,9,FALSE),"")</f>
        <v/>
      </c>
      <c r="Q11" s="2" t="str">
        <f>IFERROR(VLOOKUP(Legend!$B9,ImpM2!$A$1:$I$4000,5,FALSE),"")</f>
        <v/>
      </c>
      <c r="R11" s="2" t="str">
        <f>IFERROR(VLOOKUP(Legend!$B9,ImpM2!$A$1:$I$4000,6,FALSE),"")</f>
        <v/>
      </c>
      <c r="S11" s="28" t="str">
        <f>IFERROR(VLOOKUP(Legend!$C9,ImpM2!$A$1:$I$4000,2,FALSE),"")</f>
        <v/>
      </c>
      <c r="T11" s="2" t="str">
        <f>IFERROR(VLOOKUP(Legend!$C9,ImpM2!$A$1:$I$4000,3,FALSE),"")</f>
        <v/>
      </c>
      <c r="U11" s="2" t="str">
        <f>IFERROR(VLOOKUP(Legend!$C9,ImpM2!$A$1:$I$4000,7,FALSE),"")</f>
        <v/>
      </c>
      <c r="V11" s="2" t="str">
        <f>IFERROR(VLOOKUP(Legend!$C9,ImpM2!$A$1:$I$4000,4,FALSE),"")</f>
        <v/>
      </c>
      <c r="W11" s="2" t="str">
        <f>IFERROR(VLOOKUP(Legend!$C9,ImpM2!$A$1:$I$4000,8,FALSE),"")</f>
        <v/>
      </c>
      <c r="X11" s="2" t="str">
        <f>IFERROR(VLOOKUP(Legend!$C9,ImpM2!$A$1:$I$4000,9,FALSE),"")</f>
        <v/>
      </c>
      <c r="Y11" s="2" t="str">
        <f>IFERROR(VLOOKUP(Legend!$C9,ImpM2!$A$1:$I$4000,5,FALSE),"")</f>
        <v/>
      </c>
      <c r="Z11" s="2" t="str">
        <f>IFERROR(VLOOKUP(Legend!$C9,ImpM2!$A$1:$I$4000,6,FALSE),"")</f>
        <v/>
      </c>
      <c r="AA11" s="28" t="str">
        <f>IFERROR(VLOOKUP(Legend!$D9,ImpM2!$A$1:$I$4000,2,FALSE),"")</f>
        <v/>
      </c>
      <c r="AB11" s="2" t="str">
        <f>IFERROR(VLOOKUP(Legend!$D9,ImpM2!$A$1:$I$4000,3,FALSE),"")</f>
        <v/>
      </c>
      <c r="AC11" s="2" t="str">
        <f>IFERROR(VLOOKUP(Legend!$D9,ImpM2!$A$1:$I$4000,7,FALSE),"")</f>
        <v/>
      </c>
      <c r="AD11" s="2" t="str">
        <f>IFERROR(VLOOKUP(Legend!$D9,ImpM2!$A$1:$I$4000,4,FALSE),"")</f>
        <v/>
      </c>
      <c r="AE11" s="2" t="str">
        <f>IFERROR(VLOOKUP(Legend!$D9,ImpM2!$A$1:$I$4000,8,FALSE),"")</f>
        <v/>
      </c>
      <c r="AF11" s="2" t="str">
        <f>IFERROR(VLOOKUP(Legend!$D9,ImpM2!$A$1:$I$4000,9,FALSE),"")</f>
        <v/>
      </c>
      <c r="AG11" s="2" t="str">
        <f>IFERROR(VLOOKUP(Legend!$D9,ImpM2!$A$1:$I$4000,5,FALSE),"")</f>
        <v/>
      </c>
      <c r="AH11" s="2" t="str">
        <f>IFERROR(VLOOKUP(Legend!$D9,ImpM2!$A$1:$I$4000,6,FALSE),"")</f>
        <v/>
      </c>
      <c r="AI11" s="28">
        <f>IFERROR(VLOOKUP(Legend!$A9,ImpM2!$A$1:$I$4000,2,FALSE),"")</f>
        <v>10</v>
      </c>
      <c r="AJ11" s="2">
        <f>IFERROR(VLOOKUP(Legend!$A9,ImpM2!$A$1:$I$4000,3,FALSE),"")</f>
        <v>3767.737060546875</v>
      </c>
      <c r="AK11" s="2">
        <f>IFERROR(VLOOKUP(Legend!$A9,ImpM2!$A$1:$I$4000,7,FALSE),"")</f>
        <v>4883.84619140625</v>
      </c>
      <c r="AL11" s="2">
        <f>IFERROR(VLOOKUP(Legend!$A9,ImpM2!$A$1:$I$4000,4,FALSE),"")</f>
        <v>10599.266821289062</v>
      </c>
      <c r="AM11" s="2">
        <f>IFERROR(VLOOKUP(Legend!$A9,ImpM2!$A$1:$I$4000,8,FALSE),"")</f>
        <v>10812.84326171875</v>
      </c>
      <c r="AN11" s="2">
        <f>IFERROR(VLOOKUP(Legend!$A9,ImpM2!$A$1:$I$4000,9,FALSE),"")</f>
        <v>14314.3916015625</v>
      </c>
      <c r="AO11" s="2">
        <f>IFERROR(VLOOKUP(Legend!$A9,ImpM2!$A$1:$I$4000,5,FALSE),"")</f>
        <v>22428.267578125</v>
      </c>
      <c r="AP11" s="2">
        <f>IFERROR(VLOOKUP(Legend!$A9,ImpM2!$A$1:$I$4000,6,FALSE),"")</f>
        <v>5910.8154597067005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IFERROR(VLOOKUP(Legend!$B10,ImpM2!$A$1:$I$4000,2,FALSE),"")</f>
        <v/>
      </c>
      <c r="L12" s="2" t="str">
        <f>IFERROR(VLOOKUP(Legend!$B10,ImpM2!$A$1:$I$4000,3,FALSE),"")</f>
        <v/>
      </c>
      <c r="M12" s="2" t="str">
        <f>IFERROR(VLOOKUP(Legend!$B10,ImpM2!$A$1:$I$4000,7,FALSE),"")</f>
        <v/>
      </c>
      <c r="N12" s="2" t="str">
        <f>IFERROR(VLOOKUP(Legend!$B10,ImpM2!$A$1:$I$4000,4,FALSE),"")</f>
        <v/>
      </c>
      <c r="O12" s="2" t="str">
        <f>IFERROR(VLOOKUP(Legend!$B10,ImpM2!$A$1:$I$4000,8,FALSE),"")</f>
        <v/>
      </c>
      <c r="P12" s="2" t="str">
        <f>IFERROR(VLOOKUP(Legend!$B10,ImpM2!$A$1:$I$4000,9,FALSE),"")</f>
        <v/>
      </c>
      <c r="Q12" s="2" t="str">
        <f>IFERROR(VLOOKUP(Legend!$B10,ImpM2!$A$1:$I$4000,5,FALSE),"")</f>
        <v/>
      </c>
      <c r="R12" s="2" t="str">
        <f>IFERROR(VLOOKUP(Legend!$B10,ImpM2!$A$1:$I$4000,6,FALSE),"")</f>
        <v/>
      </c>
      <c r="S12" s="28">
        <f>IFERROR(VLOOKUP(Legend!$C10,ImpM2!$A$1:$I$4000,2,FALSE),"")</f>
        <v>21</v>
      </c>
      <c r="T12" s="2">
        <f>IFERROR(VLOOKUP(Legend!$C10,ImpM2!$A$1:$I$4000,3,FALSE),"")</f>
        <v>3796.427734375</v>
      </c>
      <c r="U12" s="2">
        <f>IFERROR(VLOOKUP(Legend!$C10,ImpM2!$A$1:$I$4000,7,FALSE),"")</f>
        <v>4917.057861328125</v>
      </c>
      <c r="V12" s="2">
        <f>IFERROR(VLOOKUP(Legend!$C10,ImpM2!$A$1:$I$4000,4,FALSE),"")</f>
        <v>7527.6118629092261</v>
      </c>
      <c r="W12" s="2">
        <f>IFERROR(VLOOKUP(Legend!$C10,ImpM2!$A$1:$I$4000,8,FALSE),"")</f>
        <v>6512.994140625</v>
      </c>
      <c r="X12" s="2">
        <f>IFERROR(VLOOKUP(Legend!$C10,ImpM2!$A$1:$I$4000,9,FALSE),"")</f>
        <v>9511.83154296875</v>
      </c>
      <c r="Y12" s="2">
        <f>IFERROR(VLOOKUP(Legend!$C10,ImpM2!$A$1:$I$4000,5,FALSE),"")</f>
        <v>18009.482421875</v>
      </c>
      <c r="Z12" s="2">
        <f>IFERROR(VLOOKUP(Legend!$C10,ImpM2!$A$1:$I$4000,6,FALSE),"")</f>
        <v>3382.8204870992818</v>
      </c>
      <c r="AA12" s="28" t="str">
        <f>IFERROR(VLOOKUP(Legend!$D10,ImpM2!$A$1:$I$4000,2,FALSE),"")</f>
        <v/>
      </c>
      <c r="AB12" s="2" t="str">
        <f>IFERROR(VLOOKUP(Legend!$D10,ImpM2!$A$1:$I$4000,3,FALSE),"")</f>
        <v/>
      </c>
      <c r="AC12" s="2" t="str">
        <f>IFERROR(VLOOKUP(Legend!$D10,ImpM2!$A$1:$I$4000,7,FALSE),"")</f>
        <v/>
      </c>
      <c r="AD12" s="2" t="str">
        <f>IFERROR(VLOOKUP(Legend!$D10,ImpM2!$A$1:$I$4000,4,FALSE),"")</f>
        <v/>
      </c>
      <c r="AE12" s="2" t="str">
        <f>IFERROR(VLOOKUP(Legend!$D10,ImpM2!$A$1:$I$4000,8,FALSE),"")</f>
        <v/>
      </c>
      <c r="AF12" s="2" t="str">
        <f>IFERROR(VLOOKUP(Legend!$D10,ImpM2!$A$1:$I$4000,9,FALSE),"")</f>
        <v/>
      </c>
      <c r="AG12" s="2" t="str">
        <f>IFERROR(VLOOKUP(Legend!$D10,ImpM2!$A$1:$I$4000,5,FALSE),"")</f>
        <v/>
      </c>
      <c r="AH12" s="2" t="str">
        <f>IFERROR(VLOOKUP(Legend!$D10,ImpM2!$A$1:$I$4000,6,FALSE),"")</f>
        <v/>
      </c>
      <c r="AI12" s="28">
        <f>IFERROR(VLOOKUP(Legend!$A10,ImpM2!$A$1:$I$4000,2,FALSE),"")</f>
        <v>24</v>
      </c>
      <c r="AJ12" s="2">
        <f>IFERROR(VLOOKUP(Legend!$A10,ImpM2!$A$1:$I$4000,3,FALSE),"")</f>
        <v>3463.4208984375</v>
      </c>
      <c r="AK12" s="2">
        <f>IFERROR(VLOOKUP(Legend!$A10,ImpM2!$A$1:$I$4000,7,FALSE),"")</f>
        <v>4779.96630859375</v>
      </c>
      <c r="AL12" s="2">
        <f>IFERROR(VLOOKUP(Legend!$A10,ImpM2!$A$1:$I$4000,4,FALSE),"")</f>
        <v>7075.5704854329424</v>
      </c>
      <c r="AM12" s="2">
        <f>IFERROR(VLOOKUP(Legend!$A10,ImpM2!$A$1:$I$4000,8,FALSE),"")</f>
        <v>5416.758544921875</v>
      </c>
      <c r="AN12" s="2">
        <f>IFERROR(VLOOKUP(Legend!$A10,ImpM2!$A$1:$I$4000,9,FALSE),"")</f>
        <v>9140.154296875</v>
      </c>
      <c r="AO12" s="2">
        <f>IFERROR(VLOOKUP(Legend!$A10,ImpM2!$A$1:$I$4000,5,FALSE),"")</f>
        <v>18009.482421875</v>
      </c>
      <c r="AP12" s="2">
        <f>IFERROR(VLOOKUP(Legend!$A10,ImpM2!$A$1:$I$4000,6,FALSE),"")</f>
        <v>3385.8188874392918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IFERROR(VLOOKUP(Legend!$B11,ImpM2!$A$1:$I$4000,2,FALSE),"")</f>
        <v/>
      </c>
      <c r="L13" s="2" t="str">
        <f>IFERROR(VLOOKUP(Legend!$B11,ImpM2!$A$1:$I$4000,3,FALSE),"")</f>
        <v/>
      </c>
      <c r="M13" s="2" t="str">
        <f>IFERROR(VLOOKUP(Legend!$B11,ImpM2!$A$1:$I$4000,7,FALSE),"")</f>
        <v/>
      </c>
      <c r="N13" s="2" t="str">
        <f>IFERROR(VLOOKUP(Legend!$B11,ImpM2!$A$1:$I$4000,4,FALSE),"")</f>
        <v/>
      </c>
      <c r="O13" s="2" t="str">
        <f>IFERROR(VLOOKUP(Legend!$B11,ImpM2!$A$1:$I$4000,8,FALSE),"")</f>
        <v/>
      </c>
      <c r="P13" s="2" t="str">
        <f>IFERROR(VLOOKUP(Legend!$B11,ImpM2!$A$1:$I$4000,9,FALSE),"")</f>
        <v/>
      </c>
      <c r="Q13" s="2" t="str">
        <f>IFERROR(VLOOKUP(Legend!$B11,ImpM2!$A$1:$I$4000,5,FALSE),"")</f>
        <v/>
      </c>
      <c r="R13" s="2" t="str">
        <f>IFERROR(VLOOKUP(Legend!$B11,ImpM2!$A$1:$I$4000,6,FALSE),"")</f>
        <v/>
      </c>
      <c r="S13" s="28" t="str">
        <f>IFERROR(VLOOKUP(Legend!$C11,ImpM2!$A$1:$I$4000,2,FALSE),"")</f>
        <v/>
      </c>
      <c r="T13" s="2" t="str">
        <f>IFERROR(VLOOKUP(Legend!$C11,ImpM2!$A$1:$I$4000,3,FALSE),"")</f>
        <v/>
      </c>
      <c r="U13" s="2" t="str">
        <f>IFERROR(VLOOKUP(Legend!$C11,ImpM2!$A$1:$I$4000,7,FALSE),"")</f>
        <v/>
      </c>
      <c r="V13" s="2" t="str">
        <f>IFERROR(VLOOKUP(Legend!$C11,ImpM2!$A$1:$I$4000,4,FALSE),"")</f>
        <v/>
      </c>
      <c r="W13" s="2" t="str">
        <f>IFERROR(VLOOKUP(Legend!$C11,ImpM2!$A$1:$I$4000,8,FALSE),"")</f>
        <v/>
      </c>
      <c r="X13" s="2" t="str">
        <f>IFERROR(VLOOKUP(Legend!$C11,ImpM2!$A$1:$I$4000,9,FALSE),"")</f>
        <v/>
      </c>
      <c r="Y13" s="2" t="str">
        <f>IFERROR(VLOOKUP(Legend!$C11,ImpM2!$A$1:$I$4000,5,FALSE),"")</f>
        <v/>
      </c>
      <c r="Z13" s="2" t="str">
        <f>IFERROR(VLOOKUP(Legend!$C11,ImpM2!$A$1:$I$4000,6,FALSE),"")</f>
        <v/>
      </c>
      <c r="AA13" s="28" t="str">
        <f>IFERROR(VLOOKUP(Legend!$D11,ImpM2!$A$1:$I$4000,2,FALSE),"")</f>
        <v/>
      </c>
      <c r="AB13" s="2" t="str">
        <f>IFERROR(VLOOKUP(Legend!$D11,ImpM2!$A$1:$I$4000,3,FALSE),"")</f>
        <v/>
      </c>
      <c r="AC13" s="2" t="str">
        <f>IFERROR(VLOOKUP(Legend!$D11,ImpM2!$A$1:$I$4000,7,FALSE),"")</f>
        <v/>
      </c>
      <c r="AD13" s="2" t="str">
        <f>IFERROR(VLOOKUP(Legend!$D11,ImpM2!$A$1:$I$4000,4,FALSE),"")</f>
        <v/>
      </c>
      <c r="AE13" s="2" t="str">
        <f>IFERROR(VLOOKUP(Legend!$D11,ImpM2!$A$1:$I$4000,8,FALSE),"")</f>
        <v/>
      </c>
      <c r="AF13" s="2" t="str">
        <f>IFERROR(VLOOKUP(Legend!$D11,ImpM2!$A$1:$I$4000,9,FALSE),"")</f>
        <v/>
      </c>
      <c r="AG13" s="2" t="str">
        <f>IFERROR(VLOOKUP(Legend!$D11,ImpM2!$A$1:$I$4000,5,FALSE),"")</f>
        <v/>
      </c>
      <c r="AH13" s="2" t="str">
        <f>IFERROR(VLOOKUP(Legend!$D11,ImpM2!$A$1:$I$4000,6,FALSE),"")</f>
        <v/>
      </c>
      <c r="AI13" s="28">
        <f>IFERROR(VLOOKUP(Legend!$A11,ImpM2!$A$1:$I$4000,2,FALSE),"")</f>
        <v>8</v>
      </c>
      <c r="AJ13" s="2">
        <f>IFERROR(VLOOKUP(Legend!$A11,ImpM2!$A$1:$I$4000,3,FALSE),"")</f>
        <v>8836.4892578125</v>
      </c>
      <c r="AK13" s="2">
        <f>IFERROR(VLOOKUP(Legend!$A11,ImpM2!$A$1:$I$4000,7,FALSE),"")</f>
        <v>12166.663330078125</v>
      </c>
      <c r="AL13" s="2">
        <f>IFERROR(VLOOKUP(Legend!$A11,ImpM2!$A$1:$I$4000,4,FALSE),"")</f>
        <v>18578.76513671875</v>
      </c>
      <c r="AM13" s="2">
        <f>IFERROR(VLOOKUP(Legend!$A11,ImpM2!$A$1:$I$4000,8,FALSE),"")</f>
        <v>17866.181640625</v>
      </c>
      <c r="AN13" s="2">
        <f>IFERROR(VLOOKUP(Legend!$A11,ImpM2!$A$1:$I$4000,9,FALSE),"")</f>
        <v>23262.7841796875</v>
      </c>
      <c r="AO13" s="2">
        <f>IFERROR(VLOOKUP(Legend!$A11,ImpM2!$A$1:$I$4000,5,FALSE),"")</f>
        <v>33702.1015625</v>
      </c>
      <c r="AP13" s="2">
        <f>IFERROR(VLOOKUP(Legend!$A11,ImpM2!$A$1:$I$4000,6,FALSE),"")</f>
        <v>7855.304198761939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IFERROR(VLOOKUP(Legend!$B12,ImpM2!$A$1:$I$4000,2,FALSE),"")</f>
        <v/>
      </c>
      <c r="L14" s="2" t="str">
        <f>IFERROR(VLOOKUP(Legend!$B12,ImpM2!$A$1:$I$4000,3,FALSE),"")</f>
        <v/>
      </c>
      <c r="M14" s="2" t="str">
        <f>IFERROR(VLOOKUP(Legend!$B12,ImpM2!$A$1:$I$4000,7,FALSE),"")</f>
        <v/>
      </c>
      <c r="N14" s="2" t="str">
        <f>IFERROR(VLOOKUP(Legend!$B12,ImpM2!$A$1:$I$4000,4,FALSE),"")</f>
        <v/>
      </c>
      <c r="O14" s="2" t="str">
        <f>IFERROR(VLOOKUP(Legend!$B12,ImpM2!$A$1:$I$4000,8,FALSE),"")</f>
        <v/>
      </c>
      <c r="P14" s="2" t="str">
        <f>IFERROR(VLOOKUP(Legend!$B12,ImpM2!$A$1:$I$4000,9,FALSE),"")</f>
        <v/>
      </c>
      <c r="Q14" s="2" t="str">
        <f>IFERROR(VLOOKUP(Legend!$B12,ImpM2!$A$1:$I$4000,5,FALSE),"")</f>
        <v/>
      </c>
      <c r="R14" s="2" t="str">
        <f>IFERROR(VLOOKUP(Legend!$B12,ImpM2!$A$1:$I$4000,6,FALSE),"")</f>
        <v/>
      </c>
      <c r="S14" s="28" t="str">
        <f>IFERROR(VLOOKUP(Legend!$C12,ImpM2!$A$1:$I$4000,2,FALSE),"")</f>
        <v/>
      </c>
      <c r="T14" s="2" t="str">
        <f>IFERROR(VLOOKUP(Legend!$C12,ImpM2!$A$1:$I$4000,3,FALSE),"")</f>
        <v/>
      </c>
      <c r="U14" s="2" t="str">
        <f>IFERROR(VLOOKUP(Legend!$C12,ImpM2!$A$1:$I$4000,7,FALSE),"")</f>
        <v/>
      </c>
      <c r="V14" s="2" t="str">
        <f>IFERROR(VLOOKUP(Legend!$C12,ImpM2!$A$1:$I$4000,4,FALSE),"")</f>
        <v/>
      </c>
      <c r="W14" s="2" t="str">
        <f>IFERROR(VLOOKUP(Legend!$C12,ImpM2!$A$1:$I$4000,8,FALSE),"")</f>
        <v/>
      </c>
      <c r="X14" s="2" t="str">
        <f>IFERROR(VLOOKUP(Legend!$C12,ImpM2!$A$1:$I$4000,9,FALSE),"")</f>
        <v/>
      </c>
      <c r="Y14" s="2" t="str">
        <f>IFERROR(VLOOKUP(Legend!$C12,ImpM2!$A$1:$I$4000,5,FALSE),"")</f>
        <v/>
      </c>
      <c r="Z14" s="2" t="str">
        <f>IFERROR(VLOOKUP(Legend!$C12,ImpM2!$A$1:$I$4000,6,FALSE),"")</f>
        <v/>
      </c>
      <c r="AA14" s="28" t="str">
        <f>IFERROR(VLOOKUP(Legend!$D12,ImpM2!$A$1:$I$4000,2,FALSE),"")</f>
        <v/>
      </c>
      <c r="AB14" s="2" t="str">
        <f>IFERROR(VLOOKUP(Legend!$D12,ImpM2!$A$1:$I$4000,3,FALSE),"")</f>
        <v/>
      </c>
      <c r="AC14" s="2" t="str">
        <f>IFERROR(VLOOKUP(Legend!$D12,ImpM2!$A$1:$I$4000,7,FALSE),"")</f>
        <v/>
      </c>
      <c r="AD14" s="2" t="str">
        <f>IFERROR(VLOOKUP(Legend!$D12,ImpM2!$A$1:$I$4000,4,FALSE),"")</f>
        <v/>
      </c>
      <c r="AE14" s="2" t="str">
        <f>IFERROR(VLOOKUP(Legend!$D12,ImpM2!$A$1:$I$4000,8,FALSE),"")</f>
        <v/>
      </c>
      <c r="AF14" s="2" t="str">
        <f>IFERROR(VLOOKUP(Legend!$D12,ImpM2!$A$1:$I$4000,9,FALSE),"")</f>
        <v/>
      </c>
      <c r="AG14" s="2" t="str">
        <f>IFERROR(VLOOKUP(Legend!$D12,ImpM2!$A$1:$I$4000,5,FALSE),"")</f>
        <v/>
      </c>
      <c r="AH14" s="2" t="str">
        <f>IFERROR(VLOOKUP(Legend!$D12,ImpM2!$A$1:$I$4000,6,FALSE),"")</f>
        <v/>
      </c>
      <c r="AI14" s="28">
        <f>IFERROR(VLOOKUP(Legend!$A12,ImpM2!$A$1:$I$4000,2,FALSE),"")</f>
        <v>10</v>
      </c>
      <c r="AJ14" s="2">
        <f>IFERROR(VLOOKUP(Legend!$A12,ImpM2!$A$1:$I$4000,3,FALSE),"")</f>
        <v>8836.4892578125</v>
      </c>
      <c r="AK14" s="2">
        <f>IFERROR(VLOOKUP(Legend!$A12,ImpM2!$A$1:$I$4000,7,FALSE),"")</f>
        <v>13332.995849609375</v>
      </c>
      <c r="AL14" s="2">
        <f>IFERROR(VLOOKUP(Legend!$A12,ImpM2!$A$1:$I$4000,4,FALSE),"")</f>
        <v>19172.6044921875</v>
      </c>
      <c r="AM14" s="2">
        <f>IFERROR(VLOOKUP(Legend!$A12,ImpM2!$A$1:$I$4000,8,FALSE),"")</f>
        <v>18916.7587890625</v>
      </c>
      <c r="AN14" s="2">
        <f>IFERROR(VLOOKUP(Legend!$A12,ImpM2!$A$1:$I$4000,9,FALSE),"")</f>
        <v>24000.6728515625</v>
      </c>
      <c r="AO14" s="2">
        <f>IFERROR(VLOOKUP(Legend!$A12,ImpM2!$A$1:$I$4000,5,FALSE),"")</f>
        <v>33702.1015625</v>
      </c>
      <c r="AP14" s="2">
        <f>IFERROR(VLOOKUP(Legend!$A12,ImpM2!$A$1:$I$4000,6,FALSE),"")</f>
        <v>7131.8447762963842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IFERROR(VLOOKUP(Legend!$B13,ImpM2!$A$1:$I$4000,2,FALSE),"")</f>
        <v/>
      </c>
      <c r="L15" s="2" t="str">
        <f>IFERROR(VLOOKUP(Legend!$B13,ImpM2!$A$1:$I$4000,3,FALSE),"")</f>
        <v/>
      </c>
      <c r="M15" s="2" t="str">
        <f>IFERROR(VLOOKUP(Legend!$B13,ImpM2!$A$1:$I$4000,7,FALSE),"")</f>
        <v/>
      </c>
      <c r="N15" s="2" t="str">
        <f>IFERROR(VLOOKUP(Legend!$B13,ImpM2!$A$1:$I$4000,4,FALSE),"")</f>
        <v/>
      </c>
      <c r="O15" s="2" t="str">
        <f>IFERROR(VLOOKUP(Legend!$B13,ImpM2!$A$1:$I$4000,8,FALSE),"")</f>
        <v/>
      </c>
      <c r="P15" s="2" t="str">
        <f>IFERROR(VLOOKUP(Legend!$B13,ImpM2!$A$1:$I$4000,9,FALSE),"")</f>
        <v/>
      </c>
      <c r="Q15" s="2" t="str">
        <f>IFERROR(VLOOKUP(Legend!$B13,ImpM2!$A$1:$I$4000,5,FALSE),"")</f>
        <v/>
      </c>
      <c r="R15" s="2" t="str">
        <f>IFERROR(VLOOKUP(Legend!$B13,ImpM2!$A$1:$I$4000,6,FALSE),"")</f>
        <v/>
      </c>
      <c r="S15" s="28" t="str">
        <f>IFERROR(VLOOKUP(Legend!$C13,ImpM2!$A$1:$I$4000,2,FALSE),"")</f>
        <v/>
      </c>
      <c r="T15" s="2" t="str">
        <f>IFERROR(VLOOKUP(Legend!$C13,ImpM2!$A$1:$I$4000,3,FALSE),"")</f>
        <v/>
      </c>
      <c r="U15" s="2" t="str">
        <f>IFERROR(VLOOKUP(Legend!$C13,ImpM2!$A$1:$I$4000,7,FALSE),"")</f>
        <v/>
      </c>
      <c r="V15" s="2" t="str">
        <f>IFERROR(VLOOKUP(Legend!$C13,ImpM2!$A$1:$I$4000,4,FALSE),"")</f>
        <v/>
      </c>
      <c r="W15" s="2" t="str">
        <f>IFERROR(VLOOKUP(Legend!$C13,ImpM2!$A$1:$I$4000,8,FALSE),"")</f>
        <v/>
      </c>
      <c r="X15" s="2" t="str">
        <f>IFERROR(VLOOKUP(Legend!$C13,ImpM2!$A$1:$I$4000,9,FALSE),"")</f>
        <v/>
      </c>
      <c r="Y15" s="2" t="str">
        <f>IFERROR(VLOOKUP(Legend!$C13,ImpM2!$A$1:$I$4000,5,FALSE),"")</f>
        <v/>
      </c>
      <c r="Z15" s="2" t="str">
        <f>IFERROR(VLOOKUP(Legend!$C13,ImpM2!$A$1:$I$4000,6,FALSE),"")</f>
        <v/>
      </c>
      <c r="AA15" s="28" t="str">
        <f>IFERROR(VLOOKUP(Legend!$D13,ImpM2!$A$1:$I$4000,2,FALSE),"")</f>
        <v/>
      </c>
      <c r="AB15" s="2" t="str">
        <f>IFERROR(VLOOKUP(Legend!$D13,ImpM2!$A$1:$I$4000,3,FALSE),"")</f>
        <v/>
      </c>
      <c r="AC15" s="2" t="str">
        <f>IFERROR(VLOOKUP(Legend!$D13,ImpM2!$A$1:$I$4000,7,FALSE),"")</f>
        <v/>
      </c>
      <c r="AD15" s="2" t="str">
        <f>IFERROR(VLOOKUP(Legend!$D13,ImpM2!$A$1:$I$4000,4,FALSE),"")</f>
        <v/>
      </c>
      <c r="AE15" s="2" t="str">
        <f>IFERROR(VLOOKUP(Legend!$D13,ImpM2!$A$1:$I$4000,8,FALSE),"")</f>
        <v/>
      </c>
      <c r="AF15" s="2" t="str">
        <f>IFERROR(VLOOKUP(Legend!$D13,ImpM2!$A$1:$I$4000,9,FALSE),"")</f>
        <v/>
      </c>
      <c r="AG15" s="2" t="str">
        <f>IFERROR(VLOOKUP(Legend!$D13,ImpM2!$A$1:$I$4000,5,FALSE),"")</f>
        <v/>
      </c>
      <c r="AH15" s="2" t="str">
        <f>IFERROR(VLOOKUP(Legend!$D13,ImpM2!$A$1:$I$4000,6,FALSE),"")</f>
        <v/>
      </c>
      <c r="AI15" s="28" t="str">
        <f>IFERROR(VLOOKUP(Legend!$A13,ImpM2!$A$1:$I$4000,2,FALSE),"")</f>
        <v/>
      </c>
      <c r="AJ15" s="2" t="str">
        <f>IFERROR(VLOOKUP(Legend!$A13,ImpM2!$A$1:$I$4000,3,FALSE),"")</f>
        <v/>
      </c>
      <c r="AK15" s="2" t="str">
        <f>IFERROR(VLOOKUP(Legend!$A13,ImpM2!$A$1:$I$4000,7,FALSE),"")</f>
        <v/>
      </c>
      <c r="AL15" s="2" t="str">
        <f>IFERROR(VLOOKUP(Legend!$A13,ImpM2!$A$1:$I$4000,4,FALSE),"")</f>
        <v/>
      </c>
      <c r="AM15" s="2" t="str">
        <f>IFERROR(VLOOKUP(Legend!$A13,ImpM2!$A$1:$I$4000,8,FALSE),"")</f>
        <v/>
      </c>
      <c r="AN15" s="2" t="str">
        <f>IFERROR(VLOOKUP(Legend!$A13,ImpM2!$A$1:$I$4000,9,FALSE),"")</f>
        <v/>
      </c>
      <c r="AO15" s="2" t="str">
        <f>IFERROR(VLOOKUP(Legend!$A13,ImpM2!$A$1:$I$4000,5,FALSE),"")</f>
        <v/>
      </c>
      <c r="AP15" s="2" t="str">
        <f>IFERROR(VLOOKUP(Legend!$A13,ImpM2!$A$1:$I$4000,6,FALSE),"")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IFERROR(VLOOKUP(Legend!$B14,ImpM2!$A$1:$I$4000,2,FALSE),"")</f>
        <v/>
      </c>
      <c r="L16" s="2" t="str">
        <f>IFERROR(VLOOKUP(Legend!$B14,ImpM2!$A$1:$I$4000,3,FALSE),"")</f>
        <v/>
      </c>
      <c r="M16" s="2" t="str">
        <f>IFERROR(VLOOKUP(Legend!$B14,ImpM2!$A$1:$I$4000,7,FALSE),"")</f>
        <v/>
      </c>
      <c r="N16" s="2" t="str">
        <f>IFERROR(VLOOKUP(Legend!$B14,ImpM2!$A$1:$I$4000,4,FALSE),"")</f>
        <v/>
      </c>
      <c r="O16" s="2" t="str">
        <f>IFERROR(VLOOKUP(Legend!$B14,ImpM2!$A$1:$I$4000,8,FALSE),"")</f>
        <v/>
      </c>
      <c r="P16" s="2" t="str">
        <f>IFERROR(VLOOKUP(Legend!$B14,ImpM2!$A$1:$I$4000,9,FALSE),"")</f>
        <v/>
      </c>
      <c r="Q16" s="2" t="str">
        <f>IFERROR(VLOOKUP(Legend!$B14,ImpM2!$A$1:$I$4000,5,FALSE),"")</f>
        <v/>
      </c>
      <c r="R16" s="2" t="str">
        <f>IFERROR(VLOOKUP(Legend!$B14,ImpM2!$A$1:$I$4000,6,FALSE),"")</f>
        <v/>
      </c>
      <c r="S16" s="28" t="str">
        <f>IFERROR(VLOOKUP(Legend!$C14,ImpM2!$A$1:$I$4000,2,FALSE),"")</f>
        <v/>
      </c>
      <c r="T16" s="2" t="str">
        <f>IFERROR(VLOOKUP(Legend!$C14,ImpM2!$A$1:$I$4000,3,FALSE),"")</f>
        <v/>
      </c>
      <c r="U16" s="2" t="str">
        <f>IFERROR(VLOOKUP(Legend!$C14,ImpM2!$A$1:$I$4000,7,FALSE),"")</f>
        <v/>
      </c>
      <c r="V16" s="2" t="str">
        <f>IFERROR(VLOOKUP(Legend!$C14,ImpM2!$A$1:$I$4000,4,FALSE),"")</f>
        <v/>
      </c>
      <c r="W16" s="2" t="str">
        <f>IFERROR(VLOOKUP(Legend!$C14,ImpM2!$A$1:$I$4000,8,FALSE),"")</f>
        <v/>
      </c>
      <c r="X16" s="2" t="str">
        <f>IFERROR(VLOOKUP(Legend!$C14,ImpM2!$A$1:$I$4000,9,FALSE),"")</f>
        <v/>
      </c>
      <c r="Y16" s="2" t="str">
        <f>IFERROR(VLOOKUP(Legend!$C14,ImpM2!$A$1:$I$4000,5,FALSE),"")</f>
        <v/>
      </c>
      <c r="Z16" s="2" t="str">
        <f>IFERROR(VLOOKUP(Legend!$C14,ImpM2!$A$1:$I$4000,6,FALSE),"")</f>
        <v/>
      </c>
      <c r="AA16" s="28" t="str">
        <f>IFERROR(VLOOKUP(Legend!$D14,ImpM2!$A$1:$I$4000,2,FALSE),"")</f>
        <v/>
      </c>
      <c r="AB16" s="2" t="str">
        <f>IFERROR(VLOOKUP(Legend!$D14,ImpM2!$A$1:$I$4000,3,FALSE),"")</f>
        <v/>
      </c>
      <c r="AC16" s="2" t="str">
        <f>IFERROR(VLOOKUP(Legend!$D14,ImpM2!$A$1:$I$4000,7,FALSE),"")</f>
        <v/>
      </c>
      <c r="AD16" s="2" t="str">
        <f>IFERROR(VLOOKUP(Legend!$D14,ImpM2!$A$1:$I$4000,4,FALSE),"")</f>
        <v/>
      </c>
      <c r="AE16" s="2" t="str">
        <f>IFERROR(VLOOKUP(Legend!$D14,ImpM2!$A$1:$I$4000,8,FALSE),"")</f>
        <v/>
      </c>
      <c r="AF16" s="2" t="str">
        <f>IFERROR(VLOOKUP(Legend!$D14,ImpM2!$A$1:$I$4000,9,FALSE),"")</f>
        <v/>
      </c>
      <c r="AG16" s="2" t="str">
        <f>IFERROR(VLOOKUP(Legend!$D14,ImpM2!$A$1:$I$4000,5,FALSE),"")</f>
        <v/>
      </c>
      <c r="AH16" s="2" t="str">
        <f>IFERROR(VLOOKUP(Legend!$D14,ImpM2!$A$1:$I$4000,6,FALSE),"")</f>
        <v/>
      </c>
      <c r="AI16" s="28">
        <f>IFERROR(VLOOKUP(Legend!$A14,ImpM2!$A$1:$I$4000,2,FALSE),"")</f>
        <v>12</v>
      </c>
      <c r="AJ16" s="2">
        <f>IFERROR(VLOOKUP(Legend!$A14,ImpM2!$A$1:$I$4000,3,FALSE),"")</f>
        <v>20950.25390625</v>
      </c>
      <c r="AK16" s="2">
        <f>IFERROR(VLOOKUP(Legend!$A14,ImpM2!$A$1:$I$4000,7,FALSE),"")</f>
        <v>23415.50048828125</v>
      </c>
      <c r="AL16" s="2">
        <f>IFERROR(VLOOKUP(Legend!$A14,ImpM2!$A$1:$I$4000,4,FALSE),"")</f>
        <v>32489.058268229168</v>
      </c>
      <c r="AM16" s="2">
        <f>IFERROR(VLOOKUP(Legend!$A14,ImpM2!$A$1:$I$4000,8,FALSE),"")</f>
        <v>28636.7978515625</v>
      </c>
      <c r="AN16" s="2">
        <f>IFERROR(VLOOKUP(Legend!$A14,ImpM2!$A$1:$I$4000,9,FALSE),"")</f>
        <v>35434.5556640625</v>
      </c>
      <c r="AO16" s="2">
        <f>IFERROR(VLOOKUP(Legend!$A14,ImpM2!$A$1:$I$4000,5,FALSE),"")</f>
        <v>68789.578125</v>
      </c>
      <c r="AP16" s="2">
        <f>IFERROR(VLOOKUP(Legend!$A14,ImpM2!$A$1:$I$4000,6,FALSE),"")</f>
        <v>13675.172978866072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IFERROR(VLOOKUP(Legend!$B15,ImpM2!$A$1:$I$4000,2,FALSE),"")</f>
        <v/>
      </c>
      <c r="L17" s="2" t="str">
        <f>IFERROR(VLOOKUP(Legend!$B15,ImpM2!$A$1:$I$4000,3,FALSE),"")</f>
        <v/>
      </c>
      <c r="M17" s="2" t="str">
        <f>IFERROR(VLOOKUP(Legend!$B15,ImpM2!$A$1:$I$4000,7,FALSE),"")</f>
        <v/>
      </c>
      <c r="N17" s="2" t="str">
        <f>IFERROR(VLOOKUP(Legend!$B15,ImpM2!$A$1:$I$4000,4,FALSE),"")</f>
        <v/>
      </c>
      <c r="O17" s="2" t="str">
        <f>IFERROR(VLOOKUP(Legend!$B15,ImpM2!$A$1:$I$4000,8,FALSE),"")</f>
        <v/>
      </c>
      <c r="P17" s="2" t="str">
        <f>IFERROR(VLOOKUP(Legend!$B15,ImpM2!$A$1:$I$4000,9,FALSE),"")</f>
        <v/>
      </c>
      <c r="Q17" s="2" t="str">
        <f>IFERROR(VLOOKUP(Legend!$B15,ImpM2!$A$1:$I$4000,5,FALSE),"")</f>
        <v/>
      </c>
      <c r="R17" s="2" t="str">
        <f>IFERROR(VLOOKUP(Legend!$B15,ImpM2!$A$1:$I$4000,6,FALSE),"")</f>
        <v/>
      </c>
      <c r="S17" s="28" t="str">
        <f>IFERROR(VLOOKUP(Legend!$C15,ImpM2!$A$1:$I$4000,2,FALSE),"")</f>
        <v/>
      </c>
      <c r="T17" s="2" t="str">
        <f>IFERROR(VLOOKUP(Legend!$C15,ImpM2!$A$1:$I$4000,3,FALSE),"")</f>
        <v/>
      </c>
      <c r="U17" s="2" t="str">
        <f>IFERROR(VLOOKUP(Legend!$C15,ImpM2!$A$1:$I$4000,7,FALSE),"")</f>
        <v/>
      </c>
      <c r="V17" s="2" t="str">
        <f>IFERROR(VLOOKUP(Legend!$C15,ImpM2!$A$1:$I$4000,4,FALSE),"")</f>
        <v/>
      </c>
      <c r="W17" s="2" t="str">
        <f>IFERROR(VLOOKUP(Legend!$C15,ImpM2!$A$1:$I$4000,8,FALSE),"")</f>
        <v/>
      </c>
      <c r="X17" s="2" t="str">
        <f>IFERROR(VLOOKUP(Legend!$C15,ImpM2!$A$1:$I$4000,9,FALSE),"")</f>
        <v/>
      </c>
      <c r="Y17" s="2" t="str">
        <f>IFERROR(VLOOKUP(Legend!$C15,ImpM2!$A$1:$I$4000,5,FALSE),"")</f>
        <v/>
      </c>
      <c r="Z17" s="2" t="str">
        <f>IFERROR(VLOOKUP(Legend!$C15,ImpM2!$A$1:$I$4000,6,FALSE),"")</f>
        <v/>
      </c>
      <c r="AA17" s="28" t="str">
        <f>IFERROR(VLOOKUP(Legend!$D15,ImpM2!$A$1:$I$4000,2,FALSE),"")</f>
        <v/>
      </c>
      <c r="AB17" s="2" t="str">
        <f>IFERROR(VLOOKUP(Legend!$D15,ImpM2!$A$1:$I$4000,3,FALSE),"")</f>
        <v/>
      </c>
      <c r="AC17" s="2" t="str">
        <f>IFERROR(VLOOKUP(Legend!$D15,ImpM2!$A$1:$I$4000,7,FALSE),"")</f>
        <v/>
      </c>
      <c r="AD17" s="2" t="str">
        <f>IFERROR(VLOOKUP(Legend!$D15,ImpM2!$A$1:$I$4000,4,FALSE),"")</f>
        <v/>
      </c>
      <c r="AE17" s="2" t="str">
        <f>IFERROR(VLOOKUP(Legend!$D15,ImpM2!$A$1:$I$4000,8,FALSE),"")</f>
        <v/>
      </c>
      <c r="AF17" s="2" t="str">
        <f>IFERROR(VLOOKUP(Legend!$D15,ImpM2!$A$1:$I$4000,9,FALSE),"")</f>
        <v/>
      </c>
      <c r="AG17" s="2" t="str">
        <f>IFERROR(VLOOKUP(Legend!$D15,ImpM2!$A$1:$I$4000,5,FALSE),"")</f>
        <v/>
      </c>
      <c r="AH17" s="2" t="str">
        <f>IFERROR(VLOOKUP(Legend!$D15,ImpM2!$A$1:$I$4000,6,FALSE),"")</f>
        <v/>
      </c>
      <c r="AI17" s="28">
        <f>IFERROR(VLOOKUP(Legend!$A15,ImpM2!$A$1:$I$4000,2,FALSE),"")</f>
        <v>8</v>
      </c>
      <c r="AJ17" s="2">
        <f>IFERROR(VLOOKUP(Legend!$A15,ImpM2!$A$1:$I$4000,3,FALSE),"")</f>
        <v>2837.1171875</v>
      </c>
      <c r="AK17" s="2">
        <f>IFERROR(VLOOKUP(Legend!$A15,ImpM2!$A$1:$I$4000,7,FALSE),"")</f>
        <v>4708.2493896484375</v>
      </c>
      <c r="AL17" s="2">
        <f>IFERROR(VLOOKUP(Legend!$A15,ImpM2!$A$1:$I$4000,4,FALSE),"")</f>
        <v>5876.111083984375</v>
      </c>
      <c r="AM17" s="2">
        <f>IFERROR(VLOOKUP(Legend!$A15,ImpM2!$A$1:$I$4000,8,FALSE),"")</f>
        <v>5569.115478515625</v>
      </c>
      <c r="AN17" s="2">
        <f>IFERROR(VLOOKUP(Legend!$A15,ImpM2!$A$1:$I$4000,9,FALSE),"")</f>
        <v>6351.3193359375</v>
      </c>
      <c r="AO17" s="2">
        <f>IFERROR(VLOOKUP(Legend!$A15,ImpM2!$A$1:$I$4000,5,FALSE),"")</f>
        <v>10770.4462890625</v>
      </c>
      <c r="AP17" s="2">
        <f>IFERROR(VLOOKUP(Legend!$A15,ImpM2!$A$1:$I$4000,6,FALSE),"")</f>
        <v>2280.7550000945043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IFERROR(VLOOKUP(Legend!$B16,ImpM2!$A$1:$I$4000,2,FALSE),"")</f>
        <v/>
      </c>
      <c r="L18" s="2" t="str">
        <f>IFERROR(VLOOKUP(Legend!$B16,ImpM2!$A$1:$I$4000,3,FALSE),"")</f>
        <v/>
      </c>
      <c r="M18" s="2" t="str">
        <f>IFERROR(VLOOKUP(Legend!$B16,ImpM2!$A$1:$I$4000,7,FALSE),"")</f>
        <v/>
      </c>
      <c r="N18" s="2" t="str">
        <f>IFERROR(VLOOKUP(Legend!$B16,ImpM2!$A$1:$I$4000,4,FALSE),"")</f>
        <v/>
      </c>
      <c r="O18" s="2" t="str">
        <f>IFERROR(VLOOKUP(Legend!$B16,ImpM2!$A$1:$I$4000,8,FALSE),"")</f>
        <v/>
      </c>
      <c r="P18" s="2" t="str">
        <f>IFERROR(VLOOKUP(Legend!$B16,ImpM2!$A$1:$I$4000,9,FALSE),"")</f>
        <v/>
      </c>
      <c r="Q18" s="2" t="str">
        <f>IFERROR(VLOOKUP(Legend!$B16,ImpM2!$A$1:$I$4000,5,FALSE),"")</f>
        <v/>
      </c>
      <c r="R18" s="2" t="str">
        <f>IFERROR(VLOOKUP(Legend!$B16,ImpM2!$A$1:$I$4000,6,FALSE),"")</f>
        <v/>
      </c>
      <c r="S18" s="28">
        <f>IFERROR(VLOOKUP(Legend!$C16,ImpM2!$A$1:$I$4000,2,FALSE),"")</f>
        <v>8</v>
      </c>
      <c r="T18" s="2">
        <f>IFERROR(VLOOKUP(Legend!$C16,ImpM2!$A$1:$I$4000,3,FALSE),"")</f>
        <v>4710.63037109375</v>
      </c>
      <c r="U18" s="2">
        <f>IFERROR(VLOOKUP(Legend!$C16,ImpM2!$A$1:$I$4000,7,FALSE),"")</f>
        <v>6379.314208984375</v>
      </c>
      <c r="V18" s="2">
        <f>IFERROR(VLOOKUP(Legend!$C16,ImpM2!$A$1:$I$4000,4,FALSE),"")</f>
        <v>8774.8771362304687</v>
      </c>
      <c r="W18" s="2">
        <f>IFERROR(VLOOKUP(Legend!$C16,ImpM2!$A$1:$I$4000,8,FALSE),"")</f>
        <v>6834.69482421875</v>
      </c>
      <c r="X18" s="2">
        <f>IFERROR(VLOOKUP(Legend!$C16,ImpM2!$A$1:$I$4000,9,FALSE),"")</f>
        <v>9367.3876953125</v>
      </c>
      <c r="Y18" s="2">
        <f>IFERROR(VLOOKUP(Legend!$C16,ImpM2!$A$1:$I$4000,5,FALSE),"")</f>
        <v>20513.234375</v>
      </c>
      <c r="Z18" s="2">
        <f>IFERROR(VLOOKUP(Legend!$C16,ImpM2!$A$1:$I$4000,6,FALSE),"")</f>
        <v>4979.5339695431712</v>
      </c>
      <c r="AA18" s="28" t="str">
        <f>IFERROR(VLOOKUP(Legend!$D16,ImpM2!$A$1:$I$4000,2,FALSE),"")</f>
        <v/>
      </c>
      <c r="AB18" s="2" t="str">
        <f>IFERROR(VLOOKUP(Legend!$D16,ImpM2!$A$1:$I$4000,3,FALSE),"")</f>
        <v/>
      </c>
      <c r="AC18" s="2" t="str">
        <f>IFERROR(VLOOKUP(Legend!$D16,ImpM2!$A$1:$I$4000,7,FALSE),"")</f>
        <v/>
      </c>
      <c r="AD18" s="2" t="str">
        <f>IFERROR(VLOOKUP(Legend!$D16,ImpM2!$A$1:$I$4000,4,FALSE),"")</f>
        <v/>
      </c>
      <c r="AE18" s="2" t="str">
        <f>IFERROR(VLOOKUP(Legend!$D16,ImpM2!$A$1:$I$4000,8,FALSE),"")</f>
        <v/>
      </c>
      <c r="AF18" s="2" t="str">
        <f>IFERROR(VLOOKUP(Legend!$D16,ImpM2!$A$1:$I$4000,9,FALSE),"")</f>
        <v/>
      </c>
      <c r="AG18" s="2" t="str">
        <f>IFERROR(VLOOKUP(Legend!$D16,ImpM2!$A$1:$I$4000,5,FALSE),"")</f>
        <v/>
      </c>
      <c r="AH18" s="2" t="str">
        <f>IFERROR(VLOOKUP(Legend!$D16,ImpM2!$A$1:$I$4000,6,FALSE),"")</f>
        <v/>
      </c>
      <c r="AI18" s="28">
        <f>IFERROR(VLOOKUP(Legend!$A16,ImpM2!$A$1:$I$4000,2,FALSE),"")</f>
        <v>10</v>
      </c>
      <c r="AJ18" s="2">
        <f>IFERROR(VLOOKUP(Legend!$A16,ImpM2!$A$1:$I$4000,3,FALSE),"")</f>
        <v>4710.63037109375</v>
      </c>
      <c r="AK18" s="2">
        <f>IFERROR(VLOOKUP(Legend!$A16,ImpM2!$A$1:$I$4000,7,FALSE),"")</f>
        <v>6181.1199951171875</v>
      </c>
      <c r="AL18" s="2">
        <f>IFERROR(VLOOKUP(Legend!$A16,ImpM2!$A$1:$I$4000,4,FALSE),"")</f>
        <v>8223.6677734375007</v>
      </c>
      <c r="AM18" s="2">
        <f>IFERROR(VLOOKUP(Legend!$A16,ImpM2!$A$1:$I$4000,8,FALSE),"")</f>
        <v>6642.11669921875</v>
      </c>
      <c r="AN18" s="2">
        <f>IFERROR(VLOOKUP(Legend!$A16,ImpM2!$A$1:$I$4000,9,FALSE),"")</f>
        <v>9113.3623046875</v>
      </c>
      <c r="AO18" s="2">
        <f>IFERROR(VLOOKUP(Legend!$A16,ImpM2!$A$1:$I$4000,5,FALSE),"")</f>
        <v>20513.234375</v>
      </c>
      <c r="AP18" s="2">
        <f>IFERROR(VLOOKUP(Legend!$A16,ImpM2!$A$1:$I$4000,6,FALSE),"")</f>
        <v>4545.3881505322724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IFERROR(VLOOKUP(Legend!$B17,ImpM2!$A$1:$I$4000,2,FALSE),"")</f>
        <v/>
      </c>
      <c r="L19" s="2" t="str">
        <f>IFERROR(VLOOKUP(Legend!$B17,ImpM2!$A$1:$I$4000,3,FALSE),"")</f>
        <v/>
      </c>
      <c r="M19" s="2" t="str">
        <f>IFERROR(VLOOKUP(Legend!$B17,ImpM2!$A$1:$I$4000,7,FALSE),"")</f>
        <v/>
      </c>
      <c r="N19" s="2" t="str">
        <f>IFERROR(VLOOKUP(Legend!$B17,ImpM2!$A$1:$I$4000,4,FALSE),"")</f>
        <v/>
      </c>
      <c r="O19" s="2" t="str">
        <f>IFERROR(VLOOKUP(Legend!$B17,ImpM2!$A$1:$I$4000,8,FALSE),"")</f>
        <v/>
      </c>
      <c r="P19" s="2" t="str">
        <f>IFERROR(VLOOKUP(Legend!$B17,ImpM2!$A$1:$I$4000,9,FALSE),"")</f>
        <v/>
      </c>
      <c r="Q19" s="2" t="str">
        <f>IFERROR(VLOOKUP(Legend!$B17,ImpM2!$A$1:$I$4000,5,FALSE),"")</f>
        <v/>
      </c>
      <c r="R19" s="2" t="str">
        <f>IFERROR(VLOOKUP(Legend!$B17,ImpM2!$A$1:$I$4000,6,FALSE),"")</f>
        <v/>
      </c>
      <c r="S19" s="28">
        <f>IFERROR(VLOOKUP(Legend!$C17,ImpM2!$A$1:$I$4000,2,FALSE),"")</f>
        <v>48</v>
      </c>
      <c r="T19" s="2">
        <f>IFERROR(VLOOKUP(Legend!$C17,ImpM2!$A$1:$I$4000,3,FALSE),"")</f>
        <v>2804.91357421875</v>
      </c>
      <c r="U19" s="2">
        <f>IFERROR(VLOOKUP(Legend!$C17,ImpM2!$A$1:$I$4000,7,FALSE),"")</f>
        <v>4411.749755859375</v>
      </c>
      <c r="V19" s="2">
        <f>IFERROR(VLOOKUP(Legend!$C17,ImpM2!$A$1:$I$4000,4,FALSE),"")</f>
        <v>5390.2622375488281</v>
      </c>
      <c r="W19" s="2">
        <f>IFERROR(VLOOKUP(Legend!$C17,ImpM2!$A$1:$I$4000,8,FALSE),"")</f>
        <v>5187.8017578125</v>
      </c>
      <c r="X19" s="2">
        <f>IFERROR(VLOOKUP(Legend!$C17,ImpM2!$A$1:$I$4000,9,FALSE),"")</f>
        <v>6477.19140625</v>
      </c>
      <c r="Y19" s="2">
        <f>IFERROR(VLOOKUP(Legend!$C17,ImpM2!$A$1:$I$4000,5,FALSE),"")</f>
        <v>10647.064453125</v>
      </c>
      <c r="Z19" s="2">
        <f>IFERROR(VLOOKUP(Legend!$C17,ImpM2!$A$1:$I$4000,6,FALSE),"")</f>
        <v>1545.7717615664744</v>
      </c>
      <c r="AA19" s="28" t="str">
        <f>IFERROR(VLOOKUP(Legend!$D17,ImpM2!$A$1:$I$4000,2,FALSE),"")</f>
        <v/>
      </c>
      <c r="AB19" s="2" t="str">
        <f>IFERROR(VLOOKUP(Legend!$D17,ImpM2!$A$1:$I$4000,3,FALSE),"")</f>
        <v/>
      </c>
      <c r="AC19" s="2" t="str">
        <f>IFERROR(VLOOKUP(Legend!$D17,ImpM2!$A$1:$I$4000,7,FALSE),"")</f>
        <v/>
      </c>
      <c r="AD19" s="2" t="str">
        <f>IFERROR(VLOOKUP(Legend!$D17,ImpM2!$A$1:$I$4000,4,FALSE),"")</f>
        <v/>
      </c>
      <c r="AE19" s="2" t="str">
        <f>IFERROR(VLOOKUP(Legend!$D17,ImpM2!$A$1:$I$4000,8,FALSE),"")</f>
        <v/>
      </c>
      <c r="AF19" s="2" t="str">
        <f>IFERROR(VLOOKUP(Legend!$D17,ImpM2!$A$1:$I$4000,9,FALSE),"")</f>
        <v/>
      </c>
      <c r="AG19" s="2" t="str">
        <f>IFERROR(VLOOKUP(Legend!$D17,ImpM2!$A$1:$I$4000,5,FALSE),"")</f>
        <v/>
      </c>
      <c r="AH19" s="2" t="str">
        <f>IFERROR(VLOOKUP(Legend!$D17,ImpM2!$A$1:$I$4000,6,FALSE),"")</f>
        <v/>
      </c>
      <c r="AI19" s="28">
        <f>IFERROR(VLOOKUP(Legend!$A17,ImpM2!$A$1:$I$4000,2,FALSE),"")</f>
        <v>55</v>
      </c>
      <c r="AJ19" s="2">
        <f>IFERROR(VLOOKUP(Legend!$A17,ImpM2!$A$1:$I$4000,3,FALSE),"")</f>
        <v>2804.91357421875</v>
      </c>
      <c r="AK19" s="2">
        <f>IFERROR(VLOOKUP(Legend!$A17,ImpM2!$A$1:$I$4000,7,FALSE),"")</f>
        <v>4231.865234375</v>
      </c>
      <c r="AL19" s="2">
        <f>IFERROR(VLOOKUP(Legend!$A17,ImpM2!$A$1:$I$4000,4,FALSE),"")</f>
        <v>5865.4198153409088</v>
      </c>
      <c r="AM19" s="2">
        <f>IFERROR(VLOOKUP(Legend!$A17,ImpM2!$A$1:$I$4000,8,FALSE),"")</f>
        <v>4912.8837890625</v>
      </c>
      <c r="AN19" s="2">
        <f>IFERROR(VLOOKUP(Legend!$A17,ImpM2!$A$1:$I$4000,9,FALSE),"")</f>
        <v>6538.37109375</v>
      </c>
      <c r="AO19" s="2">
        <f>IFERROR(VLOOKUP(Legend!$A17,ImpM2!$A$1:$I$4000,5,FALSE),"")</f>
        <v>23576.19140625</v>
      </c>
      <c r="AP19" s="2">
        <f>IFERROR(VLOOKUP(Legend!$A17,ImpM2!$A$1:$I$4000,6,FALSE),"")</f>
        <v>3529.5350633190351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IFERROR(VLOOKUP(Legend!$B18,ImpM2!$A$1:$I$4000,2,FALSE),"")</f>
        <v/>
      </c>
      <c r="L20" s="2" t="str">
        <f>IFERROR(VLOOKUP(Legend!$B18,ImpM2!$A$1:$I$4000,3,FALSE),"")</f>
        <v/>
      </c>
      <c r="M20" s="2" t="str">
        <f>IFERROR(VLOOKUP(Legend!$B18,ImpM2!$A$1:$I$4000,7,FALSE),"")</f>
        <v/>
      </c>
      <c r="N20" s="2" t="str">
        <f>IFERROR(VLOOKUP(Legend!$B18,ImpM2!$A$1:$I$4000,4,FALSE),"")</f>
        <v/>
      </c>
      <c r="O20" s="2" t="str">
        <f>IFERROR(VLOOKUP(Legend!$B18,ImpM2!$A$1:$I$4000,8,FALSE),"")</f>
        <v/>
      </c>
      <c r="P20" s="2" t="str">
        <f>IFERROR(VLOOKUP(Legend!$B18,ImpM2!$A$1:$I$4000,9,FALSE),"")</f>
        <v/>
      </c>
      <c r="Q20" s="2" t="str">
        <f>IFERROR(VLOOKUP(Legend!$B18,ImpM2!$A$1:$I$4000,5,FALSE),"")</f>
        <v/>
      </c>
      <c r="R20" s="2" t="str">
        <f>IFERROR(VLOOKUP(Legend!$B18,ImpM2!$A$1:$I$4000,6,FALSE),"")</f>
        <v/>
      </c>
      <c r="S20" s="28" t="str">
        <f>IFERROR(VLOOKUP(Legend!$C18,ImpM2!$A$1:$I$4000,2,FALSE),"")</f>
        <v/>
      </c>
      <c r="T20" s="2" t="str">
        <f>IFERROR(VLOOKUP(Legend!$C18,ImpM2!$A$1:$I$4000,3,FALSE),"")</f>
        <v/>
      </c>
      <c r="U20" s="2" t="str">
        <f>IFERROR(VLOOKUP(Legend!$C18,ImpM2!$A$1:$I$4000,7,FALSE),"")</f>
        <v/>
      </c>
      <c r="V20" s="2" t="str">
        <f>IFERROR(VLOOKUP(Legend!$C18,ImpM2!$A$1:$I$4000,4,FALSE),"")</f>
        <v/>
      </c>
      <c r="W20" s="2" t="str">
        <f>IFERROR(VLOOKUP(Legend!$C18,ImpM2!$A$1:$I$4000,8,FALSE),"")</f>
        <v/>
      </c>
      <c r="X20" s="2" t="str">
        <f>IFERROR(VLOOKUP(Legend!$C18,ImpM2!$A$1:$I$4000,9,FALSE),"")</f>
        <v/>
      </c>
      <c r="Y20" s="2" t="str">
        <f>IFERROR(VLOOKUP(Legend!$C18,ImpM2!$A$1:$I$4000,5,FALSE),"")</f>
        <v/>
      </c>
      <c r="Z20" s="2" t="str">
        <f>IFERROR(VLOOKUP(Legend!$C18,ImpM2!$A$1:$I$4000,6,FALSE),"")</f>
        <v/>
      </c>
      <c r="AA20" s="28" t="str">
        <f>IFERROR(VLOOKUP(Legend!$D18,ImpM2!$A$1:$I$4000,2,FALSE),"")</f>
        <v/>
      </c>
      <c r="AB20" s="2" t="str">
        <f>IFERROR(VLOOKUP(Legend!$D18,ImpM2!$A$1:$I$4000,3,FALSE),"")</f>
        <v/>
      </c>
      <c r="AC20" s="2" t="str">
        <f>IFERROR(VLOOKUP(Legend!$D18,ImpM2!$A$1:$I$4000,7,FALSE),"")</f>
        <v/>
      </c>
      <c r="AD20" s="2" t="str">
        <f>IFERROR(VLOOKUP(Legend!$D18,ImpM2!$A$1:$I$4000,4,FALSE),"")</f>
        <v/>
      </c>
      <c r="AE20" s="2" t="str">
        <f>IFERROR(VLOOKUP(Legend!$D18,ImpM2!$A$1:$I$4000,8,FALSE),"")</f>
        <v/>
      </c>
      <c r="AF20" s="2" t="str">
        <f>IFERROR(VLOOKUP(Legend!$D18,ImpM2!$A$1:$I$4000,9,FALSE),"")</f>
        <v/>
      </c>
      <c r="AG20" s="2" t="str">
        <f>IFERROR(VLOOKUP(Legend!$D18,ImpM2!$A$1:$I$4000,5,FALSE),"")</f>
        <v/>
      </c>
      <c r="AH20" s="2" t="str">
        <f>IFERROR(VLOOKUP(Legend!$D18,ImpM2!$A$1:$I$4000,6,FALSE),"")</f>
        <v/>
      </c>
      <c r="AI20" s="28">
        <f>IFERROR(VLOOKUP(Legend!$A18,ImpM2!$A$1:$I$4000,2,FALSE),"")</f>
        <v>10</v>
      </c>
      <c r="AJ20" s="2">
        <f>IFERROR(VLOOKUP(Legend!$A18,ImpM2!$A$1:$I$4000,3,FALSE),"")</f>
        <v>364.7989501953125</v>
      </c>
      <c r="AK20" s="2">
        <f>IFERROR(VLOOKUP(Legend!$A18,ImpM2!$A$1:$I$4000,7,FALSE),"")</f>
        <v>1982.6812133789062</v>
      </c>
      <c r="AL20" s="2">
        <f>IFERROR(VLOOKUP(Legend!$A18,ImpM2!$A$1:$I$4000,4,FALSE),"")</f>
        <v>5306.3031372070309</v>
      </c>
      <c r="AM20" s="2">
        <f>IFERROR(VLOOKUP(Legend!$A18,ImpM2!$A$1:$I$4000,8,FALSE),"")</f>
        <v>2434.1171875</v>
      </c>
      <c r="AN20" s="2">
        <f>IFERROR(VLOOKUP(Legend!$A18,ImpM2!$A$1:$I$4000,9,FALSE),"")</f>
        <v>4430.0029907226562</v>
      </c>
      <c r="AO20" s="2">
        <f>IFERROR(VLOOKUP(Legend!$A18,ImpM2!$A$1:$I$4000,5,FALSE),"")</f>
        <v>28704.89453125</v>
      </c>
      <c r="AP20" s="2">
        <f>IFERROR(VLOOKUP(Legend!$A18,ImpM2!$A$1:$I$4000,6,FALSE),"")</f>
        <v>8366.8951786746456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IFERROR(VLOOKUP(Legend!$B19,ImpM2!$A$1:$I$4000,2,FALSE),"")</f>
        <v/>
      </c>
      <c r="L21" s="2" t="str">
        <f>IFERROR(VLOOKUP(Legend!$B19,ImpM2!$A$1:$I$4000,3,FALSE),"")</f>
        <v/>
      </c>
      <c r="M21" s="2" t="str">
        <f>IFERROR(VLOOKUP(Legend!$B19,ImpM2!$A$1:$I$4000,7,FALSE),"")</f>
        <v/>
      </c>
      <c r="N21" s="2" t="str">
        <f>IFERROR(VLOOKUP(Legend!$B19,ImpM2!$A$1:$I$4000,4,FALSE),"")</f>
        <v/>
      </c>
      <c r="O21" s="2" t="str">
        <f>IFERROR(VLOOKUP(Legend!$B19,ImpM2!$A$1:$I$4000,8,FALSE),"")</f>
        <v/>
      </c>
      <c r="P21" s="2" t="str">
        <f>IFERROR(VLOOKUP(Legend!$B19,ImpM2!$A$1:$I$4000,9,FALSE),"")</f>
        <v/>
      </c>
      <c r="Q21" s="2" t="str">
        <f>IFERROR(VLOOKUP(Legend!$B19,ImpM2!$A$1:$I$4000,5,FALSE),"")</f>
        <v/>
      </c>
      <c r="R21" s="2" t="str">
        <f>IFERROR(VLOOKUP(Legend!$B19,ImpM2!$A$1:$I$4000,6,FALSE),"")</f>
        <v/>
      </c>
      <c r="S21" s="28">
        <f>IFERROR(VLOOKUP(Legend!$C19,ImpM2!$A$1:$I$4000,2,FALSE),"")</f>
        <v>9</v>
      </c>
      <c r="T21" s="2">
        <f>IFERROR(VLOOKUP(Legend!$C19,ImpM2!$A$1:$I$4000,3,FALSE),"")</f>
        <v>2902.58203125</v>
      </c>
      <c r="U21" s="2">
        <f>IFERROR(VLOOKUP(Legend!$C19,ImpM2!$A$1:$I$4000,7,FALSE),"")</f>
        <v>3761.17529296875</v>
      </c>
      <c r="V21" s="2">
        <f>IFERROR(VLOOKUP(Legend!$C19,ImpM2!$A$1:$I$4000,4,FALSE),"")</f>
        <v>5155.4396701388887</v>
      </c>
      <c r="W21" s="2">
        <f>IFERROR(VLOOKUP(Legend!$C19,ImpM2!$A$1:$I$4000,8,FALSE),"")</f>
        <v>5293.22314453125</v>
      </c>
      <c r="X21" s="2">
        <f>IFERROR(VLOOKUP(Legend!$C19,ImpM2!$A$1:$I$4000,9,FALSE),"")</f>
        <v>6530.255859375</v>
      </c>
      <c r="Y21" s="2">
        <f>IFERROR(VLOOKUP(Legend!$C19,ImpM2!$A$1:$I$4000,5,FALSE),"")</f>
        <v>6984.6552734375</v>
      </c>
      <c r="Z21" s="2">
        <f>IFERROR(VLOOKUP(Legend!$C19,ImpM2!$A$1:$I$4000,6,FALSE),"")</f>
        <v>1492.4469449851838</v>
      </c>
      <c r="AA21" s="28" t="str">
        <f>IFERROR(VLOOKUP(Legend!$D19,ImpM2!$A$1:$I$4000,2,FALSE),"")</f>
        <v/>
      </c>
      <c r="AB21" s="2" t="str">
        <f>IFERROR(VLOOKUP(Legend!$D19,ImpM2!$A$1:$I$4000,3,FALSE),"")</f>
        <v/>
      </c>
      <c r="AC21" s="2" t="str">
        <f>IFERROR(VLOOKUP(Legend!$D19,ImpM2!$A$1:$I$4000,7,FALSE),"")</f>
        <v/>
      </c>
      <c r="AD21" s="2" t="str">
        <f>IFERROR(VLOOKUP(Legend!$D19,ImpM2!$A$1:$I$4000,4,FALSE),"")</f>
        <v/>
      </c>
      <c r="AE21" s="2" t="str">
        <f>IFERROR(VLOOKUP(Legend!$D19,ImpM2!$A$1:$I$4000,8,FALSE),"")</f>
        <v/>
      </c>
      <c r="AF21" s="2" t="str">
        <f>IFERROR(VLOOKUP(Legend!$D19,ImpM2!$A$1:$I$4000,9,FALSE),"")</f>
        <v/>
      </c>
      <c r="AG21" s="2" t="str">
        <f>IFERROR(VLOOKUP(Legend!$D19,ImpM2!$A$1:$I$4000,5,FALSE),"")</f>
        <v/>
      </c>
      <c r="AH21" s="2" t="str">
        <f>IFERROR(VLOOKUP(Legend!$D19,ImpM2!$A$1:$I$4000,6,FALSE),"")</f>
        <v/>
      </c>
      <c r="AI21" s="28">
        <f>IFERROR(VLOOKUP(Legend!$A19,ImpM2!$A$1:$I$4000,2,FALSE),"")</f>
        <v>9</v>
      </c>
      <c r="AJ21" s="2">
        <f>IFERROR(VLOOKUP(Legend!$A19,ImpM2!$A$1:$I$4000,3,FALSE),"")</f>
        <v>2902.58203125</v>
      </c>
      <c r="AK21" s="2">
        <f>IFERROR(VLOOKUP(Legend!$A19,ImpM2!$A$1:$I$4000,7,FALSE),"")</f>
        <v>3761.17529296875</v>
      </c>
      <c r="AL21" s="2">
        <f>IFERROR(VLOOKUP(Legend!$A19,ImpM2!$A$1:$I$4000,4,FALSE),"")</f>
        <v>5155.4396701388887</v>
      </c>
      <c r="AM21" s="2">
        <f>IFERROR(VLOOKUP(Legend!$A19,ImpM2!$A$1:$I$4000,8,FALSE),"")</f>
        <v>5293.22314453125</v>
      </c>
      <c r="AN21" s="2">
        <f>IFERROR(VLOOKUP(Legend!$A19,ImpM2!$A$1:$I$4000,9,FALSE),"")</f>
        <v>6530.255859375</v>
      </c>
      <c r="AO21" s="2">
        <f>IFERROR(VLOOKUP(Legend!$A19,ImpM2!$A$1:$I$4000,5,FALSE),"")</f>
        <v>6984.6552734375</v>
      </c>
      <c r="AP21" s="2">
        <f>IFERROR(VLOOKUP(Legend!$A19,ImpM2!$A$1:$I$4000,6,FALSE),"")</f>
        <v>1492.4469449851838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IFERROR(VLOOKUP(Legend!$B20,ImpM2!$A$1:$I$4000,2,FALSE),"")</f>
        <v>8</v>
      </c>
      <c r="L22" s="2">
        <f>IFERROR(VLOOKUP(Legend!$B20,ImpM2!$A$1:$I$4000,3,FALSE),"")</f>
        <v>1437.8912353515625</v>
      </c>
      <c r="M22" s="2">
        <f>IFERROR(VLOOKUP(Legend!$B20,ImpM2!$A$1:$I$4000,7,FALSE),"")</f>
        <v>2864.8811645507812</v>
      </c>
      <c r="N22" s="2">
        <f>IFERROR(VLOOKUP(Legend!$B20,ImpM2!$A$1:$I$4000,4,FALSE),"")</f>
        <v>4893.2175750732422</v>
      </c>
      <c r="O22" s="2">
        <f>IFERROR(VLOOKUP(Legend!$B20,ImpM2!$A$1:$I$4000,8,FALSE),"")</f>
        <v>3386.137939453125</v>
      </c>
      <c r="P22" s="2">
        <f>IFERROR(VLOOKUP(Legend!$B20,ImpM2!$A$1:$I$4000,9,FALSE),"")</f>
        <v>5847.10986328125</v>
      </c>
      <c r="Q22" s="2">
        <f>IFERROR(VLOOKUP(Legend!$B20,ImpM2!$A$1:$I$4000,5,FALSE),"")</f>
        <v>14303.279296875</v>
      </c>
      <c r="R22" s="2">
        <f>IFERROR(VLOOKUP(Legend!$B20,ImpM2!$A$1:$I$4000,6,FALSE),"")</f>
        <v>4055.6428563167256</v>
      </c>
      <c r="S22" s="28">
        <f>IFERROR(VLOOKUP(Legend!$C20,ImpM2!$A$1:$I$4000,2,FALSE),"")</f>
        <v>45</v>
      </c>
      <c r="T22" s="2">
        <f>IFERROR(VLOOKUP(Legend!$C20,ImpM2!$A$1:$I$4000,3,FALSE),"")</f>
        <v>275.359130859375</v>
      </c>
      <c r="U22" s="2">
        <f>IFERROR(VLOOKUP(Legend!$C20,ImpM2!$A$1:$I$4000,7,FALSE),"")</f>
        <v>2457.2777099609375</v>
      </c>
      <c r="V22" s="2">
        <f>IFERROR(VLOOKUP(Legend!$C20,ImpM2!$A$1:$I$4000,4,FALSE),"")</f>
        <v>5791.6287177191844</v>
      </c>
      <c r="W22" s="2">
        <f>IFERROR(VLOOKUP(Legend!$C20,ImpM2!$A$1:$I$4000,8,FALSE),"")</f>
        <v>3661.362548828125</v>
      </c>
      <c r="X22" s="2">
        <f>IFERROR(VLOOKUP(Legend!$C20,ImpM2!$A$1:$I$4000,9,FALSE),"")</f>
        <v>7799.81640625</v>
      </c>
      <c r="Y22" s="2">
        <f>IFERROR(VLOOKUP(Legend!$C20,ImpM2!$A$1:$I$4000,5,FALSE),"")</f>
        <v>22928.36328125</v>
      </c>
      <c r="Z22" s="2">
        <f>IFERROR(VLOOKUP(Legend!$C20,ImpM2!$A$1:$I$4000,6,FALSE),"")</f>
        <v>5525.9441128430362</v>
      </c>
      <c r="AA22" s="28" t="str">
        <f>IFERROR(VLOOKUP(Legend!$D20,ImpM2!$A$1:$I$4000,2,FALSE),"")</f>
        <v/>
      </c>
      <c r="AB22" s="2" t="str">
        <f>IFERROR(VLOOKUP(Legend!$D20,ImpM2!$A$1:$I$4000,3,FALSE),"")</f>
        <v/>
      </c>
      <c r="AC22" s="2" t="str">
        <f>IFERROR(VLOOKUP(Legend!$D20,ImpM2!$A$1:$I$4000,7,FALSE),"")</f>
        <v/>
      </c>
      <c r="AD22" s="2" t="str">
        <f>IFERROR(VLOOKUP(Legend!$D20,ImpM2!$A$1:$I$4000,4,FALSE),"")</f>
        <v/>
      </c>
      <c r="AE22" s="2" t="str">
        <f>IFERROR(VLOOKUP(Legend!$D20,ImpM2!$A$1:$I$4000,8,FALSE),"")</f>
        <v/>
      </c>
      <c r="AF22" s="2" t="str">
        <f>IFERROR(VLOOKUP(Legend!$D20,ImpM2!$A$1:$I$4000,9,FALSE),"")</f>
        <v/>
      </c>
      <c r="AG22" s="2" t="str">
        <f>IFERROR(VLOOKUP(Legend!$D20,ImpM2!$A$1:$I$4000,5,FALSE),"")</f>
        <v/>
      </c>
      <c r="AH22" s="2" t="str">
        <f>IFERROR(VLOOKUP(Legend!$D20,ImpM2!$A$1:$I$4000,6,FALSE),"")</f>
        <v/>
      </c>
      <c r="AI22" s="28">
        <f>IFERROR(VLOOKUP(Legend!$A20,ImpM2!$A$1:$I$4000,2,FALSE),"")</f>
        <v>58</v>
      </c>
      <c r="AJ22" s="2">
        <f>IFERROR(VLOOKUP(Legend!$A20,ImpM2!$A$1:$I$4000,3,FALSE),"")</f>
        <v>275.359130859375</v>
      </c>
      <c r="AK22" s="2">
        <f>IFERROR(VLOOKUP(Legend!$A20,ImpM2!$A$1:$I$4000,7,FALSE),"")</f>
        <v>2616.5000610351562</v>
      </c>
      <c r="AL22" s="2">
        <f>IFERROR(VLOOKUP(Legend!$A20,ImpM2!$A$1:$I$4000,4,FALSE),"")</f>
        <v>5636.6557122592267</v>
      </c>
      <c r="AM22" s="2">
        <f>IFERROR(VLOOKUP(Legend!$A20,ImpM2!$A$1:$I$4000,8,FALSE),"")</f>
        <v>3661.6070556640625</v>
      </c>
      <c r="AN22" s="2">
        <f>IFERROR(VLOOKUP(Legend!$A20,ImpM2!$A$1:$I$4000,9,FALSE),"")</f>
        <v>7752.8284912109375</v>
      </c>
      <c r="AO22" s="2">
        <f>IFERROR(VLOOKUP(Legend!$A20,ImpM2!$A$1:$I$4000,5,FALSE),"")</f>
        <v>22928.36328125</v>
      </c>
      <c r="AP22" s="2">
        <f>IFERROR(VLOOKUP(Legend!$A20,ImpM2!$A$1:$I$4000,6,FALSE),"")</f>
        <v>5156.6047330174224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IFERROR(VLOOKUP(Legend!$B21,ImpM2!$A$1:$I$4000,2,FALSE),"")</f>
        <v/>
      </c>
      <c r="L23" s="2" t="str">
        <f>IFERROR(VLOOKUP(Legend!$B21,ImpM2!$A$1:$I$4000,3,FALSE),"")</f>
        <v/>
      </c>
      <c r="M23" s="2" t="str">
        <f>IFERROR(VLOOKUP(Legend!$B21,ImpM2!$A$1:$I$4000,7,FALSE),"")</f>
        <v/>
      </c>
      <c r="N23" s="2" t="str">
        <f>IFERROR(VLOOKUP(Legend!$B21,ImpM2!$A$1:$I$4000,4,FALSE),"")</f>
        <v/>
      </c>
      <c r="O23" s="2" t="str">
        <f>IFERROR(VLOOKUP(Legend!$B21,ImpM2!$A$1:$I$4000,8,FALSE),"")</f>
        <v/>
      </c>
      <c r="P23" s="2" t="str">
        <f>IFERROR(VLOOKUP(Legend!$B21,ImpM2!$A$1:$I$4000,9,FALSE),"")</f>
        <v/>
      </c>
      <c r="Q23" s="2" t="str">
        <f>IFERROR(VLOOKUP(Legend!$B21,ImpM2!$A$1:$I$4000,5,FALSE),"")</f>
        <v/>
      </c>
      <c r="R23" s="2" t="str">
        <f>IFERROR(VLOOKUP(Legend!$B21,ImpM2!$A$1:$I$4000,6,FALSE),"")</f>
        <v/>
      </c>
      <c r="S23" s="28">
        <f>IFERROR(VLOOKUP(Legend!$C21,ImpM2!$A$1:$I$4000,2,FALSE),"")</f>
        <v>23</v>
      </c>
      <c r="T23" s="2">
        <f>IFERROR(VLOOKUP(Legend!$C21,ImpM2!$A$1:$I$4000,3,FALSE),"")</f>
        <v>4643.59033203125</v>
      </c>
      <c r="U23" s="2">
        <f>IFERROR(VLOOKUP(Legend!$C21,ImpM2!$A$1:$I$4000,7,FALSE),"")</f>
        <v>9292.47265625</v>
      </c>
      <c r="V23" s="2">
        <f>IFERROR(VLOOKUP(Legend!$C21,ImpM2!$A$1:$I$4000,4,FALSE),"")</f>
        <v>15833.483164911684</v>
      </c>
      <c r="W23" s="2">
        <f>IFERROR(VLOOKUP(Legend!$C21,ImpM2!$A$1:$I$4000,8,FALSE),"")</f>
        <v>17156.193359375</v>
      </c>
      <c r="X23" s="2">
        <f>IFERROR(VLOOKUP(Legend!$C21,ImpM2!$A$1:$I$4000,9,FALSE),"")</f>
        <v>20559.552734375</v>
      </c>
      <c r="Y23" s="2">
        <f>IFERROR(VLOOKUP(Legend!$C21,ImpM2!$A$1:$I$4000,5,FALSE),"")</f>
        <v>27034.103515625</v>
      </c>
      <c r="Z23" s="2">
        <f>IFERROR(VLOOKUP(Legend!$C21,ImpM2!$A$1:$I$4000,6,FALSE),"")</f>
        <v>6358.5294900207155</v>
      </c>
      <c r="AA23" s="28" t="str">
        <f>IFERROR(VLOOKUP(Legend!$D21,ImpM2!$A$1:$I$4000,2,FALSE),"")</f>
        <v/>
      </c>
      <c r="AB23" s="2" t="str">
        <f>IFERROR(VLOOKUP(Legend!$D21,ImpM2!$A$1:$I$4000,3,FALSE),"")</f>
        <v/>
      </c>
      <c r="AC23" s="2" t="str">
        <f>IFERROR(VLOOKUP(Legend!$D21,ImpM2!$A$1:$I$4000,7,FALSE),"")</f>
        <v/>
      </c>
      <c r="AD23" s="2" t="str">
        <f>IFERROR(VLOOKUP(Legend!$D21,ImpM2!$A$1:$I$4000,4,FALSE),"")</f>
        <v/>
      </c>
      <c r="AE23" s="2" t="str">
        <f>IFERROR(VLOOKUP(Legend!$D21,ImpM2!$A$1:$I$4000,8,FALSE),"")</f>
        <v/>
      </c>
      <c r="AF23" s="2" t="str">
        <f>IFERROR(VLOOKUP(Legend!$D21,ImpM2!$A$1:$I$4000,9,FALSE),"")</f>
        <v/>
      </c>
      <c r="AG23" s="2" t="str">
        <f>IFERROR(VLOOKUP(Legend!$D21,ImpM2!$A$1:$I$4000,5,FALSE),"")</f>
        <v/>
      </c>
      <c r="AH23" s="2" t="str">
        <f>IFERROR(VLOOKUP(Legend!$D21,ImpM2!$A$1:$I$4000,6,FALSE),"")</f>
        <v/>
      </c>
      <c r="AI23" s="28">
        <f>IFERROR(VLOOKUP(Legend!$A21,ImpM2!$A$1:$I$4000,2,FALSE),"")</f>
        <v>28</v>
      </c>
      <c r="AJ23" s="2">
        <f>IFERROR(VLOOKUP(Legend!$A21,ImpM2!$A$1:$I$4000,3,FALSE),"")</f>
        <v>4643.59033203125</v>
      </c>
      <c r="AK23" s="2">
        <f>IFERROR(VLOOKUP(Legend!$A21,ImpM2!$A$1:$I$4000,7,FALSE),"")</f>
        <v>10599.27490234375</v>
      </c>
      <c r="AL23" s="2">
        <f>IFERROR(VLOOKUP(Legend!$A21,ImpM2!$A$1:$I$4000,4,FALSE),"")</f>
        <v>16183.683227539063</v>
      </c>
      <c r="AM23" s="2">
        <f>IFERROR(VLOOKUP(Legend!$A21,ImpM2!$A$1:$I$4000,8,FALSE),"")</f>
        <v>16740.197265625</v>
      </c>
      <c r="AN23" s="2">
        <f>IFERROR(VLOOKUP(Legend!$A21,ImpM2!$A$1:$I$4000,9,FALSE),"")</f>
        <v>20816.3896484375</v>
      </c>
      <c r="AO23" s="2">
        <f>IFERROR(VLOOKUP(Legend!$A21,ImpM2!$A$1:$I$4000,5,FALSE),"")</f>
        <v>27034.103515625</v>
      </c>
      <c r="AP23" s="2">
        <f>IFERROR(VLOOKUP(Legend!$A21,ImpM2!$A$1:$I$4000,6,FALSE),"")</f>
        <v>6416.8120266215683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IFERROR(VLOOKUP(Legend!$B22,ImpM2!$A$1:$I$4000,2,FALSE),"")</f>
        <v/>
      </c>
      <c r="L24" s="2" t="str">
        <f>IFERROR(VLOOKUP(Legend!$B22,ImpM2!$A$1:$I$4000,3,FALSE),"")</f>
        <v/>
      </c>
      <c r="M24" s="2" t="str">
        <f>IFERROR(VLOOKUP(Legend!$B22,ImpM2!$A$1:$I$4000,7,FALSE),"")</f>
        <v/>
      </c>
      <c r="N24" s="2" t="str">
        <f>IFERROR(VLOOKUP(Legend!$B22,ImpM2!$A$1:$I$4000,4,FALSE),"")</f>
        <v/>
      </c>
      <c r="O24" s="2" t="str">
        <f>IFERROR(VLOOKUP(Legend!$B22,ImpM2!$A$1:$I$4000,8,FALSE),"")</f>
        <v/>
      </c>
      <c r="P24" s="2" t="str">
        <f>IFERROR(VLOOKUP(Legend!$B22,ImpM2!$A$1:$I$4000,9,FALSE),"")</f>
        <v/>
      </c>
      <c r="Q24" s="2" t="str">
        <f>IFERROR(VLOOKUP(Legend!$B22,ImpM2!$A$1:$I$4000,5,FALSE),"")</f>
        <v/>
      </c>
      <c r="R24" s="2" t="str">
        <f>IFERROR(VLOOKUP(Legend!$B22,ImpM2!$A$1:$I$4000,6,FALSE),"")</f>
        <v/>
      </c>
      <c r="S24" s="28" t="str">
        <f>IFERROR(VLOOKUP(Legend!$C22,ImpM2!$A$1:$I$4000,2,FALSE),"")</f>
        <v/>
      </c>
      <c r="T24" s="2" t="str">
        <f>IFERROR(VLOOKUP(Legend!$C22,ImpM2!$A$1:$I$4000,3,FALSE),"")</f>
        <v/>
      </c>
      <c r="U24" s="2" t="str">
        <f>IFERROR(VLOOKUP(Legend!$C22,ImpM2!$A$1:$I$4000,7,FALSE),"")</f>
        <v/>
      </c>
      <c r="V24" s="2" t="str">
        <f>IFERROR(VLOOKUP(Legend!$C22,ImpM2!$A$1:$I$4000,4,FALSE),"")</f>
        <v/>
      </c>
      <c r="W24" s="2" t="str">
        <f>IFERROR(VLOOKUP(Legend!$C22,ImpM2!$A$1:$I$4000,8,FALSE),"")</f>
        <v/>
      </c>
      <c r="X24" s="2" t="str">
        <f>IFERROR(VLOOKUP(Legend!$C22,ImpM2!$A$1:$I$4000,9,FALSE),"")</f>
        <v/>
      </c>
      <c r="Y24" s="2" t="str">
        <f>IFERROR(VLOOKUP(Legend!$C22,ImpM2!$A$1:$I$4000,5,FALSE),"")</f>
        <v/>
      </c>
      <c r="Z24" s="2" t="str">
        <f>IFERROR(VLOOKUP(Legend!$C22,ImpM2!$A$1:$I$4000,6,FALSE),"")</f>
        <v/>
      </c>
      <c r="AA24" s="28" t="str">
        <f>IFERROR(VLOOKUP(Legend!$D22,ImpM2!$A$1:$I$4000,2,FALSE),"")</f>
        <v/>
      </c>
      <c r="AB24" s="2" t="str">
        <f>IFERROR(VLOOKUP(Legend!$D22,ImpM2!$A$1:$I$4000,3,FALSE),"")</f>
        <v/>
      </c>
      <c r="AC24" s="2" t="str">
        <f>IFERROR(VLOOKUP(Legend!$D22,ImpM2!$A$1:$I$4000,7,FALSE),"")</f>
        <v/>
      </c>
      <c r="AD24" s="2" t="str">
        <f>IFERROR(VLOOKUP(Legend!$D22,ImpM2!$A$1:$I$4000,4,FALSE),"")</f>
        <v/>
      </c>
      <c r="AE24" s="2" t="str">
        <f>IFERROR(VLOOKUP(Legend!$D22,ImpM2!$A$1:$I$4000,8,FALSE),"")</f>
        <v/>
      </c>
      <c r="AF24" s="2" t="str">
        <f>IFERROR(VLOOKUP(Legend!$D22,ImpM2!$A$1:$I$4000,9,FALSE),"")</f>
        <v/>
      </c>
      <c r="AG24" s="2" t="str">
        <f>IFERROR(VLOOKUP(Legend!$D22,ImpM2!$A$1:$I$4000,5,FALSE),"")</f>
        <v/>
      </c>
      <c r="AH24" s="2" t="str">
        <f>IFERROR(VLOOKUP(Legend!$D22,ImpM2!$A$1:$I$4000,6,FALSE),"")</f>
        <v/>
      </c>
      <c r="AI24" s="28">
        <f>IFERROR(VLOOKUP(Legend!$A22,ImpM2!$A$1:$I$4000,2,FALSE),"")</f>
        <v>10</v>
      </c>
      <c r="AJ24" s="2">
        <f>IFERROR(VLOOKUP(Legend!$A22,ImpM2!$A$1:$I$4000,3,FALSE),"")</f>
        <v>3709.928466796875</v>
      </c>
      <c r="AK24" s="2">
        <f>IFERROR(VLOOKUP(Legend!$A22,ImpM2!$A$1:$I$4000,7,FALSE),"")</f>
        <v>4503.9195556640625</v>
      </c>
      <c r="AL24" s="2">
        <f>IFERROR(VLOOKUP(Legend!$A22,ImpM2!$A$1:$I$4000,4,FALSE),"")</f>
        <v>6502.9713134765625</v>
      </c>
      <c r="AM24" s="2">
        <f>IFERROR(VLOOKUP(Legend!$A22,ImpM2!$A$1:$I$4000,8,FALSE),"")</f>
        <v>5701.429443359375</v>
      </c>
      <c r="AN24" s="2">
        <f>IFERROR(VLOOKUP(Legend!$A22,ImpM2!$A$1:$I$4000,9,FALSE),"")</f>
        <v>8602.445068359375</v>
      </c>
      <c r="AO24" s="2">
        <f>IFERROR(VLOOKUP(Legend!$A22,ImpM2!$A$1:$I$4000,5,FALSE),"")</f>
        <v>10227.5712890625</v>
      </c>
      <c r="AP24" s="2">
        <f>IFERROR(VLOOKUP(Legend!$A22,ImpM2!$A$1:$I$4000,6,FALSE),"")</f>
        <v>2355.3008190149185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IFERROR(VLOOKUP(Legend!$B23,ImpM2!$A$1:$I$4000,2,FALSE),"")</f>
        <v/>
      </c>
      <c r="L25" s="2" t="str">
        <f>IFERROR(VLOOKUP(Legend!$B23,ImpM2!$A$1:$I$4000,3,FALSE),"")</f>
        <v/>
      </c>
      <c r="M25" s="2" t="str">
        <f>IFERROR(VLOOKUP(Legend!$B23,ImpM2!$A$1:$I$4000,7,FALSE),"")</f>
        <v/>
      </c>
      <c r="N25" s="2" t="str">
        <f>IFERROR(VLOOKUP(Legend!$B23,ImpM2!$A$1:$I$4000,4,FALSE),"")</f>
        <v/>
      </c>
      <c r="O25" s="2" t="str">
        <f>IFERROR(VLOOKUP(Legend!$B23,ImpM2!$A$1:$I$4000,8,FALSE),"")</f>
        <v/>
      </c>
      <c r="P25" s="2" t="str">
        <f>IFERROR(VLOOKUP(Legend!$B23,ImpM2!$A$1:$I$4000,9,FALSE),"")</f>
        <v/>
      </c>
      <c r="Q25" s="2" t="str">
        <f>IFERROR(VLOOKUP(Legend!$B23,ImpM2!$A$1:$I$4000,5,FALSE),"")</f>
        <v/>
      </c>
      <c r="R25" s="2" t="str">
        <f>IFERROR(VLOOKUP(Legend!$B23,ImpM2!$A$1:$I$4000,6,FALSE),"")</f>
        <v/>
      </c>
      <c r="S25" s="28">
        <f>IFERROR(VLOOKUP(Legend!$C23,ImpM2!$A$1:$I$4000,2,FALSE),"")</f>
        <v>22</v>
      </c>
      <c r="T25" s="2">
        <f>IFERROR(VLOOKUP(Legend!$C23,ImpM2!$A$1:$I$4000,3,FALSE),"")</f>
        <v>4018.45263671875</v>
      </c>
      <c r="U25" s="2">
        <f>IFERROR(VLOOKUP(Legend!$C23,ImpM2!$A$1:$I$4000,7,FALSE),"")</f>
        <v>4687.2598876953125</v>
      </c>
      <c r="V25" s="2">
        <f>IFERROR(VLOOKUP(Legend!$C23,ImpM2!$A$1:$I$4000,4,FALSE),"")</f>
        <v>6297.116921164773</v>
      </c>
      <c r="W25" s="2">
        <f>IFERROR(VLOOKUP(Legend!$C23,ImpM2!$A$1:$I$4000,8,FALSE),"")</f>
        <v>5488.896728515625</v>
      </c>
      <c r="X25" s="2">
        <f>IFERROR(VLOOKUP(Legend!$C23,ImpM2!$A$1:$I$4000,9,FALSE),"")</f>
        <v>8027.4879150390625</v>
      </c>
      <c r="Y25" s="2">
        <f>IFERROR(VLOOKUP(Legend!$C23,ImpM2!$A$1:$I$4000,5,FALSE),"")</f>
        <v>14178.9404296875</v>
      </c>
      <c r="Z25" s="2">
        <f>IFERROR(VLOOKUP(Legend!$C23,ImpM2!$A$1:$I$4000,6,FALSE),"")</f>
        <v>2470.5480876064767</v>
      </c>
      <c r="AA25" s="28" t="str">
        <f>IFERROR(VLOOKUP(Legend!$D23,ImpM2!$A$1:$I$4000,2,FALSE),"")</f>
        <v/>
      </c>
      <c r="AB25" s="2" t="str">
        <f>IFERROR(VLOOKUP(Legend!$D23,ImpM2!$A$1:$I$4000,3,FALSE),"")</f>
        <v/>
      </c>
      <c r="AC25" s="2" t="str">
        <f>IFERROR(VLOOKUP(Legend!$D23,ImpM2!$A$1:$I$4000,7,FALSE),"")</f>
        <v/>
      </c>
      <c r="AD25" s="2" t="str">
        <f>IFERROR(VLOOKUP(Legend!$D23,ImpM2!$A$1:$I$4000,4,FALSE),"")</f>
        <v/>
      </c>
      <c r="AE25" s="2" t="str">
        <f>IFERROR(VLOOKUP(Legend!$D23,ImpM2!$A$1:$I$4000,8,FALSE),"")</f>
        <v/>
      </c>
      <c r="AF25" s="2" t="str">
        <f>IFERROR(VLOOKUP(Legend!$D23,ImpM2!$A$1:$I$4000,9,FALSE),"")</f>
        <v/>
      </c>
      <c r="AG25" s="2" t="str">
        <f>IFERROR(VLOOKUP(Legend!$D23,ImpM2!$A$1:$I$4000,5,FALSE),"")</f>
        <v/>
      </c>
      <c r="AH25" s="2" t="str">
        <f>IFERROR(VLOOKUP(Legend!$D23,ImpM2!$A$1:$I$4000,6,FALSE),"")</f>
        <v/>
      </c>
      <c r="AI25" s="28">
        <f>IFERROR(VLOOKUP(Legend!$A23,ImpM2!$A$1:$I$4000,2,FALSE),"")</f>
        <v>24</v>
      </c>
      <c r="AJ25" s="2">
        <f>IFERROR(VLOOKUP(Legend!$A23,ImpM2!$A$1:$I$4000,3,FALSE),"")</f>
        <v>4018.45263671875</v>
      </c>
      <c r="AK25" s="2">
        <f>IFERROR(VLOOKUP(Legend!$A23,ImpM2!$A$1:$I$4000,7,FALSE),"")</f>
        <v>4779.000244140625</v>
      </c>
      <c r="AL25" s="2">
        <f>IFERROR(VLOOKUP(Legend!$A23,ImpM2!$A$1:$I$4000,4,FALSE),"")</f>
        <v>7205.6778767903643</v>
      </c>
      <c r="AM25" s="2">
        <f>IFERROR(VLOOKUP(Legend!$A23,ImpM2!$A$1:$I$4000,8,FALSE),"")</f>
        <v>5543.28173828125</v>
      </c>
      <c r="AN25" s="2">
        <f>IFERROR(VLOOKUP(Legend!$A23,ImpM2!$A$1:$I$4000,9,FALSE),"")</f>
        <v>8360.1815185546875</v>
      </c>
      <c r="AO25" s="2">
        <f>IFERROR(VLOOKUP(Legend!$A23,ImpM2!$A$1:$I$4000,5,FALSE),"")</f>
        <v>26704.677734375</v>
      </c>
      <c r="AP25" s="2">
        <f>IFERROR(VLOOKUP(Legend!$A23,ImpM2!$A$1:$I$4000,6,FALSE),"")</f>
        <v>4785.7889330156158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IFERROR(VLOOKUP(Legend!$B24,ImpM2!$A$1:$I$4000,2,FALSE),"")</f>
        <v>13</v>
      </c>
      <c r="L26" s="2">
        <f>IFERROR(VLOOKUP(Legend!$B24,ImpM2!$A$1:$I$4000,3,FALSE),"")</f>
        <v>5236.3330078125</v>
      </c>
      <c r="M26" s="2">
        <f>IFERROR(VLOOKUP(Legend!$B24,ImpM2!$A$1:$I$4000,7,FALSE),"")</f>
        <v>5747.9306640625</v>
      </c>
      <c r="N26" s="2">
        <f>IFERROR(VLOOKUP(Legend!$B24,ImpM2!$A$1:$I$4000,4,FALSE),"")</f>
        <v>6767.9516225961543</v>
      </c>
      <c r="O26" s="2">
        <f>IFERROR(VLOOKUP(Legend!$B24,ImpM2!$A$1:$I$4000,8,FALSE),"")</f>
        <v>5992.39794921875</v>
      </c>
      <c r="P26" s="2">
        <f>IFERROR(VLOOKUP(Legend!$B24,ImpM2!$A$1:$I$4000,9,FALSE),"")</f>
        <v>6600.528076171875</v>
      </c>
      <c r="Q26" s="2">
        <f>IFERROR(VLOOKUP(Legend!$B24,ImpM2!$A$1:$I$4000,5,FALSE),"")</f>
        <v>12214.302734375</v>
      </c>
      <c r="R26" s="2">
        <f>IFERROR(VLOOKUP(Legend!$B24,ImpM2!$A$1:$I$4000,6,FALSE),"")</f>
        <v>2137.9631598545484</v>
      </c>
      <c r="S26" s="28">
        <f>IFERROR(VLOOKUP(Legend!$C24,ImpM2!$A$1:$I$4000,2,FALSE),"")</f>
        <v>60</v>
      </c>
      <c r="T26" s="2">
        <f>IFERROR(VLOOKUP(Legend!$C24,ImpM2!$A$1:$I$4000,3,FALSE),"")</f>
        <v>5512.9375</v>
      </c>
      <c r="U26" s="2">
        <f>IFERROR(VLOOKUP(Legend!$C24,ImpM2!$A$1:$I$4000,7,FALSE),"")</f>
        <v>7460.9271240234375</v>
      </c>
      <c r="V26" s="2">
        <f>IFERROR(VLOOKUP(Legend!$C24,ImpM2!$A$1:$I$4000,4,FALSE),"")</f>
        <v>10648.398291015625</v>
      </c>
      <c r="W26" s="2">
        <f>IFERROR(VLOOKUP(Legend!$C24,ImpM2!$A$1:$I$4000,8,FALSE),"")</f>
        <v>9003.36328125</v>
      </c>
      <c r="X26" s="2">
        <f>IFERROR(VLOOKUP(Legend!$C24,ImpM2!$A$1:$I$4000,9,FALSE),"")</f>
        <v>12759.707763671875</v>
      </c>
      <c r="Y26" s="2">
        <f>IFERROR(VLOOKUP(Legend!$C24,ImpM2!$A$1:$I$4000,5,FALSE),"")</f>
        <v>23444.845703125</v>
      </c>
      <c r="Z26" s="2">
        <f>IFERROR(VLOOKUP(Legend!$C24,ImpM2!$A$1:$I$4000,6,FALSE),"")</f>
        <v>4105.1744459327829</v>
      </c>
      <c r="AA26" s="28" t="str">
        <f>IFERROR(VLOOKUP(Legend!$D24,ImpM2!$A$1:$I$4000,2,FALSE),"")</f>
        <v/>
      </c>
      <c r="AB26" s="2" t="str">
        <f>IFERROR(VLOOKUP(Legend!$D24,ImpM2!$A$1:$I$4000,3,FALSE),"")</f>
        <v/>
      </c>
      <c r="AC26" s="2" t="str">
        <f>IFERROR(VLOOKUP(Legend!$D24,ImpM2!$A$1:$I$4000,7,FALSE),"")</f>
        <v/>
      </c>
      <c r="AD26" s="2" t="str">
        <f>IFERROR(VLOOKUP(Legend!$D24,ImpM2!$A$1:$I$4000,4,FALSE),"")</f>
        <v/>
      </c>
      <c r="AE26" s="2" t="str">
        <f>IFERROR(VLOOKUP(Legend!$D24,ImpM2!$A$1:$I$4000,8,FALSE),"")</f>
        <v/>
      </c>
      <c r="AF26" s="2" t="str">
        <f>IFERROR(VLOOKUP(Legend!$D24,ImpM2!$A$1:$I$4000,9,FALSE),"")</f>
        <v/>
      </c>
      <c r="AG26" s="2" t="str">
        <f>IFERROR(VLOOKUP(Legend!$D24,ImpM2!$A$1:$I$4000,5,FALSE),"")</f>
        <v/>
      </c>
      <c r="AH26" s="2" t="str">
        <f>IFERROR(VLOOKUP(Legend!$D24,ImpM2!$A$1:$I$4000,6,FALSE),"")</f>
        <v/>
      </c>
      <c r="AI26" s="28">
        <f>IFERROR(VLOOKUP(Legend!$A24,ImpM2!$A$1:$I$4000,2,FALSE),"")</f>
        <v>78</v>
      </c>
      <c r="AJ26" s="2">
        <f>IFERROR(VLOOKUP(Legend!$A24,ImpM2!$A$1:$I$4000,3,FALSE),"")</f>
        <v>5236.3330078125</v>
      </c>
      <c r="AK26" s="2">
        <f>IFERROR(VLOOKUP(Legend!$A24,ImpM2!$A$1:$I$4000,7,FALSE),"")</f>
        <v>6988.9669189453125</v>
      </c>
      <c r="AL26" s="2">
        <f>IFERROR(VLOOKUP(Legend!$A24,ImpM2!$A$1:$I$4000,4,FALSE),"")</f>
        <v>10979.643642327725</v>
      </c>
      <c r="AM26" s="2">
        <f>IFERROR(VLOOKUP(Legend!$A24,ImpM2!$A$1:$I$4000,8,FALSE),"")</f>
        <v>8744.015625</v>
      </c>
      <c r="AN26" s="2">
        <f>IFERROR(VLOOKUP(Legend!$A24,ImpM2!$A$1:$I$4000,9,FALSE),"")</f>
        <v>12908.75830078125</v>
      </c>
      <c r="AO26" s="2">
        <f>IFERROR(VLOOKUP(Legend!$A24,ImpM2!$A$1:$I$4000,5,FALSE),"")</f>
        <v>41244.27734375</v>
      </c>
      <c r="AP26" s="2">
        <f>IFERROR(VLOOKUP(Legend!$A24,ImpM2!$A$1:$I$4000,6,FALSE),"")</f>
        <v>6131.7508550916637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IFERROR(VLOOKUP(Legend!$B25,ImpM2!$A$1:$I$4000,2,FALSE),"")</f>
        <v/>
      </c>
      <c r="L27" s="2" t="str">
        <f>IFERROR(VLOOKUP(Legend!$B25,ImpM2!$A$1:$I$4000,3,FALSE),"")</f>
        <v/>
      </c>
      <c r="M27" s="2" t="str">
        <f>IFERROR(VLOOKUP(Legend!$B25,ImpM2!$A$1:$I$4000,7,FALSE),"")</f>
        <v/>
      </c>
      <c r="N27" s="2" t="str">
        <f>IFERROR(VLOOKUP(Legend!$B25,ImpM2!$A$1:$I$4000,4,FALSE),"")</f>
        <v/>
      </c>
      <c r="O27" s="2" t="str">
        <f>IFERROR(VLOOKUP(Legend!$B25,ImpM2!$A$1:$I$4000,8,FALSE),"")</f>
        <v/>
      </c>
      <c r="P27" s="2" t="str">
        <f>IFERROR(VLOOKUP(Legend!$B25,ImpM2!$A$1:$I$4000,9,FALSE),"")</f>
        <v/>
      </c>
      <c r="Q27" s="2" t="str">
        <f>IFERROR(VLOOKUP(Legend!$B25,ImpM2!$A$1:$I$4000,5,FALSE),"")</f>
        <v/>
      </c>
      <c r="R27" s="2" t="str">
        <f>IFERROR(VLOOKUP(Legend!$B25,ImpM2!$A$1:$I$4000,6,FALSE),"")</f>
        <v/>
      </c>
      <c r="S27" s="28">
        <f>IFERROR(VLOOKUP(Legend!$C25,ImpM2!$A$1:$I$4000,2,FALSE),"")</f>
        <v>52</v>
      </c>
      <c r="T27" s="2">
        <f>IFERROR(VLOOKUP(Legend!$C25,ImpM2!$A$1:$I$4000,3,FALSE),"")</f>
        <v>8997.28125</v>
      </c>
      <c r="U27" s="2">
        <f>IFERROR(VLOOKUP(Legend!$C25,ImpM2!$A$1:$I$4000,7,FALSE),"")</f>
        <v>15507.11865234375</v>
      </c>
      <c r="V27" s="2">
        <f>IFERROR(VLOOKUP(Legend!$C25,ImpM2!$A$1:$I$4000,4,FALSE),"")</f>
        <v>20295.965050330527</v>
      </c>
      <c r="W27" s="2">
        <f>IFERROR(VLOOKUP(Legend!$C25,ImpM2!$A$1:$I$4000,8,FALSE),"")</f>
        <v>20676.3134765625</v>
      </c>
      <c r="X27" s="2">
        <f>IFERROR(VLOOKUP(Legend!$C25,ImpM2!$A$1:$I$4000,9,FALSE),"")</f>
        <v>23772.8583984375</v>
      </c>
      <c r="Y27" s="2">
        <f>IFERROR(VLOOKUP(Legend!$C25,ImpM2!$A$1:$I$4000,5,FALSE),"")</f>
        <v>36833.25390625</v>
      </c>
      <c r="Z27" s="2">
        <f>IFERROR(VLOOKUP(Legend!$C25,ImpM2!$A$1:$I$4000,6,FALSE),"")</f>
        <v>6118.7767669111208</v>
      </c>
      <c r="AA27" s="28">
        <f>IFERROR(VLOOKUP(Legend!$D25,ImpM2!$A$1:$I$4000,2,FALSE),"")</f>
        <v>24</v>
      </c>
      <c r="AB27" s="2">
        <f>IFERROR(VLOOKUP(Legend!$D25,ImpM2!$A$1:$I$4000,3,FALSE),"")</f>
        <v>17259.16015625</v>
      </c>
      <c r="AC27" s="2">
        <f>IFERROR(VLOOKUP(Legend!$D25,ImpM2!$A$1:$I$4000,7,FALSE),"")</f>
        <v>28974.44921875</v>
      </c>
      <c r="AD27" s="2">
        <f>IFERROR(VLOOKUP(Legend!$D25,ImpM2!$A$1:$I$4000,4,FALSE),"")</f>
        <v>36992.219970703125</v>
      </c>
      <c r="AE27" s="2">
        <f>IFERROR(VLOOKUP(Legend!$D25,ImpM2!$A$1:$I$4000,8,FALSE),"")</f>
        <v>34428.619140625</v>
      </c>
      <c r="AF27" s="2">
        <f>IFERROR(VLOOKUP(Legend!$D25,ImpM2!$A$1:$I$4000,9,FALSE),"")</f>
        <v>40881.8564453125</v>
      </c>
      <c r="AG27" s="2">
        <f>IFERROR(VLOOKUP(Legend!$D25,ImpM2!$A$1:$I$4000,5,FALSE),"")</f>
        <v>68789.578125</v>
      </c>
      <c r="AH27" s="2">
        <f>IFERROR(VLOOKUP(Legend!$D25,ImpM2!$A$1:$I$4000,6,FALSE),"")</f>
        <v>12347.620597260504</v>
      </c>
      <c r="AI27" s="28">
        <f>IFERROR(VLOOKUP(Legend!$A25,ImpM2!$A$1:$I$4000,2,FALSE),"")</f>
        <v>81</v>
      </c>
      <c r="AJ27" s="2">
        <f>IFERROR(VLOOKUP(Legend!$A25,ImpM2!$A$1:$I$4000,3,FALSE),"")</f>
        <v>4191.8779296875</v>
      </c>
      <c r="AK27" s="2">
        <f>IFERROR(VLOOKUP(Legend!$A25,ImpM2!$A$1:$I$4000,7,FALSE),"")</f>
        <v>16729.71875</v>
      </c>
      <c r="AL27" s="2">
        <f>IFERROR(VLOOKUP(Legend!$A25,ImpM2!$A$1:$I$4000,4,FALSE),"")</f>
        <v>24574.633397231868</v>
      </c>
      <c r="AM27" s="2">
        <f>IFERROR(VLOOKUP(Legend!$A25,ImpM2!$A$1:$I$4000,8,FALSE),"")</f>
        <v>21428.19921875</v>
      </c>
      <c r="AN27" s="2">
        <f>IFERROR(VLOOKUP(Legend!$A25,ImpM2!$A$1:$I$4000,9,FALSE),"")</f>
        <v>30517.8984375</v>
      </c>
      <c r="AO27" s="2">
        <f>IFERROR(VLOOKUP(Legend!$A25,ImpM2!$A$1:$I$4000,5,FALSE),"")</f>
        <v>68789.578125</v>
      </c>
      <c r="AP27" s="2">
        <f>IFERROR(VLOOKUP(Legend!$A25,ImpM2!$A$1:$I$4000,6,FALSE),"")</f>
        <v>11894.690666170773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IFERROR(VLOOKUP(Legend!$B26,ImpM2!$A$1:$I$4000,2,FALSE),"")</f>
        <v/>
      </c>
      <c r="L28" s="2" t="str">
        <f>IFERROR(VLOOKUP(Legend!$B26,ImpM2!$A$1:$I$4000,3,FALSE),"")</f>
        <v/>
      </c>
      <c r="M28" s="2" t="str">
        <f>IFERROR(VLOOKUP(Legend!$B26,ImpM2!$A$1:$I$4000,7,FALSE),"")</f>
        <v/>
      </c>
      <c r="N28" s="2" t="str">
        <f>IFERROR(VLOOKUP(Legend!$B26,ImpM2!$A$1:$I$4000,4,FALSE),"")</f>
        <v/>
      </c>
      <c r="O28" s="2" t="str">
        <f>IFERROR(VLOOKUP(Legend!$B26,ImpM2!$A$1:$I$4000,8,FALSE),"")</f>
        <v/>
      </c>
      <c r="P28" s="2" t="str">
        <f>IFERROR(VLOOKUP(Legend!$B26,ImpM2!$A$1:$I$4000,9,FALSE),"")</f>
        <v/>
      </c>
      <c r="Q28" s="2" t="str">
        <f>IFERROR(VLOOKUP(Legend!$B26,ImpM2!$A$1:$I$4000,5,FALSE),"")</f>
        <v/>
      </c>
      <c r="R28" s="2" t="str">
        <f>IFERROR(VLOOKUP(Legend!$B26,ImpM2!$A$1:$I$4000,6,FALSE),"")</f>
        <v/>
      </c>
      <c r="S28" s="28">
        <f>IFERROR(VLOOKUP(Legend!$C26,ImpM2!$A$1:$I$4000,2,FALSE),"")</f>
        <v>16</v>
      </c>
      <c r="T28" s="2">
        <f>IFERROR(VLOOKUP(Legend!$C26,ImpM2!$A$1:$I$4000,3,FALSE),"")</f>
        <v>7484.380859375</v>
      </c>
      <c r="U28" s="2">
        <f>IFERROR(VLOOKUP(Legend!$C26,ImpM2!$A$1:$I$4000,7,FALSE),"")</f>
        <v>7695.6217041015625</v>
      </c>
      <c r="V28" s="2">
        <f>IFERROR(VLOOKUP(Legend!$C26,ImpM2!$A$1:$I$4000,4,FALSE),"")</f>
        <v>9385.024169921875</v>
      </c>
      <c r="W28" s="2">
        <f>IFERROR(VLOOKUP(Legend!$C26,ImpM2!$A$1:$I$4000,8,FALSE),"")</f>
        <v>8952.34619140625</v>
      </c>
      <c r="X28" s="2">
        <f>IFERROR(VLOOKUP(Legend!$C26,ImpM2!$A$1:$I$4000,9,FALSE),"")</f>
        <v>9932.438720703125</v>
      </c>
      <c r="Y28" s="2">
        <f>IFERROR(VLOOKUP(Legend!$C26,ImpM2!$A$1:$I$4000,5,FALSE),"")</f>
        <v>16359.775390625</v>
      </c>
      <c r="Z28" s="2">
        <f>IFERROR(VLOOKUP(Legend!$C26,ImpM2!$A$1:$I$4000,6,FALSE),"")</f>
        <v>2185.9950644497226</v>
      </c>
      <c r="AA28" s="28" t="str">
        <f>IFERROR(VLOOKUP(Legend!$D26,ImpM2!$A$1:$I$4000,2,FALSE),"")</f>
        <v/>
      </c>
      <c r="AB28" s="2" t="str">
        <f>IFERROR(VLOOKUP(Legend!$D26,ImpM2!$A$1:$I$4000,3,FALSE),"")</f>
        <v/>
      </c>
      <c r="AC28" s="2" t="str">
        <f>IFERROR(VLOOKUP(Legend!$D26,ImpM2!$A$1:$I$4000,7,FALSE),"")</f>
        <v/>
      </c>
      <c r="AD28" s="2" t="str">
        <f>IFERROR(VLOOKUP(Legend!$D26,ImpM2!$A$1:$I$4000,4,FALSE),"")</f>
        <v/>
      </c>
      <c r="AE28" s="2" t="str">
        <f>IFERROR(VLOOKUP(Legend!$D26,ImpM2!$A$1:$I$4000,8,FALSE),"")</f>
        <v/>
      </c>
      <c r="AF28" s="2" t="str">
        <f>IFERROR(VLOOKUP(Legend!$D26,ImpM2!$A$1:$I$4000,9,FALSE),"")</f>
        <v/>
      </c>
      <c r="AG28" s="2" t="str">
        <f>IFERROR(VLOOKUP(Legend!$D26,ImpM2!$A$1:$I$4000,5,FALSE),"")</f>
        <v/>
      </c>
      <c r="AH28" s="2" t="str">
        <f>IFERROR(VLOOKUP(Legend!$D26,ImpM2!$A$1:$I$4000,6,FALSE),"")</f>
        <v/>
      </c>
      <c r="AI28" s="28">
        <f>IFERROR(VLOOKUP(Legend!$A26,ImpM2!$A$1:$I$4000,2,FALSE),"")</f>
        <v>19</v>
      </c>
      <c r="AJ28" s="2">
        <f>IFERROR(VLOOKUP(Legend!$A26,ImpM2!$A$1:$I$4000,3,FALSE),"")</f>
        <v>4729.7880859375</v>
      </c>
      <c r="AK28" s="2">
        <f>IFERROR(VLOOKUP(Legend!$A26,ImpM2!$A$1:$I$4000,7,FALSE),"")</f>
        <v>7569.04443359375</v>
      </c>
      <c r="AL28" s="2">
        <f>IFERROR(VLOOKUP(Legend!$A26,ImpM2!$A$1:$I$4000,4,FALSE),"")</f>
        <v>8919.5288342927633</v>
      </c>
      <c r="AM28" s="2">
        <f>IFERROR(VLOOKUP(Legend!$A26,ImpM2!$A$1:$I$4000,8,FALSE),"")</f>
        <v>8856.1845703125</v>
      </c>
      <c r="AN28" s="2">
        <f>IFERROR(VLOOKUP(Legend!$A26,ImpM2!$A$1:$I$4000,9,FALSE),"")</f>
        <v>9851.4482421875</v>
      </c>
      <c r="AO28" s="2">
        <f>IFERROR(VLOOKUP(Legend!$A26,ImpM2!$A$1:$I$4000,5,FALSE),"")</f>
        <v>16359.775390625</v>
      </c>
      <c r="AP28" s="2">
        <f>IFERROR(VLOOKUP(Legend!$A26,ImpM2!$A$1:$I$4000,6,FALSE),"")</f>
        <v>2433.5406917184523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IFERROR(VLOOKUP(Legend!$B27,ImpM2!$A$1:$I$4000,2,FALSE),"")</f>
        <v/>
      </c>
      <c r="L29" s="2" t="str">
        <f>IFERROR(VLOOKUP(Legend!$B27,ImpM2!$A$1:$I$4000,3,FALSE),"")</f>
        <v/>
      </c>
      <c r="M29" s="2" t="str">
        <f>IFERROR(VLOOKUP(Legend!$B27,ImpM2!$A$1:$I$4000,7,FALSE),"")</f>
        <v/>
      </c>
      <c r="N29" s="2" t="str">
        <f>IFERROR(VLOOKUP(Legend!$B27,ImpM2!$A$1:$I$4000,4,FALSE),"")</f>
        <v/>
      </c>
      <c r="O29" s="2" t="str">
        <f>IFERROR(VLOOKUP(Legend!$B27,ImpM2!$A$1:$I$4000,8,FALSE),"")</f>
        <v/>
      </c>
      <c r="P29" s="2" t="str">
        <f>IFERROR(VLOOKUP(Legend!$B27,ImpM2!$A$1:$I$4000,9,FALSE),"")</f>
        <v/>
      </c>
      <c r="Q29" s="2" t="str">
        <f>IFERROR(VLOOKUP(Legend!$B27,ImpM2!$A$1:$I$4000,5,FALSE),"")</f>
        <v/>
      </c>
      <c r="R29" s="2" t="str">
        <f>IFERROR(VLOOKUP(Legend!$B27,ImpM2!$A$1:$I$4000,6,FALSE),"")</f>
        <v/>
      </c>
      <c r="S29" s="28">
        <f>IFERROR(VLOOKUP(Legend!$C27,ImpM2!$A$1:$I$4000,2,FALSE),"")</f>
        <v>12</v>
      </c>
      <c r="T29" s="2">
        <f>IFERROR(VLOOKUP(Legend!$C27,ImpM2!$A$1:$I$4000,3,FALSE),"")</f>
        <v>6415.78125</v>
      </c>
      <c r="U29" s="2">
        <f>IFERROR(VLOOKUP(Legend!$C27,ImpM2!$A$1:$I$4000,7,FALSE),"")</f>
        <v>7112.3280029296875</v>
      </c>
      <c r="V29" s="2">
        <f>IFERROR(VLOOKUP(Legend!$C27,ImpM2!$A$1:$I$4000,4,FALSE),"")</f>
        <v>9804.5562744140625</v>
      </c>
      <c r="W29" s="2">
        <f>IFERROR(VLOOKUP(Legend!$C27,ImpM2!$A$1:$I$4000,8,FALSE),"")</f>
        <v>8046.713134765625</v>
      </c>
      <c r="X29" s="2">
        <f>IFERROR(VLOOKUP(Legend!$C27,ImpM2!$A$1:$I$4000,9,FALSE),"")</f>
        <v>11994.22607421875</v>
      </c>
      <c r="Y29" s="2">
        <f>IFERROR(VLOOKUP(Legend!$C27,ImpM2!$A$1:$I$4000,5,FALSE),"")</f>
        <v>18456.001953125</v>
      </c>
      <c r="Z29" s="2">
        <f>IFERROR(VLOOKUP(Legend!$C27,ImpM2!$A$1:$I$4000,6,FALSE),"")</f>
        <v>3809.5067617880177</v>
      </c>
      <c r="AA29" s="28" t="str">
        <f>IFERROR(VLOOKUP(Legend!$D27,ImpM2!$A$1:$I$4000,2,FALSE),"")</f>
        <v/>
      </c>
      <c r="AB29" s="2" t="str">
        <f>IFERROR(VLOOKUP(Legend!$D27,ImpM2!$A$1:$I$4000,3,FALSE),"")</f>
        <v/>
      </c>
      <c r="AC29" s="2" t="str">
        <f>IFERROR(VLOOKUP(Legend!$D27,ImpM2!$A$1:$I$4000,7,FALSE),"")</f>
        <v/>
      </c>
      <c r="AD29" s="2" t="str">
        <f>IFERROR(VLOOKUP(Legend!$D27,ImpM2!$A$1:$I$4000,4,FALSE),"")</f>
        <v/>
      </c>
      <c r="AE29" s="2" t="str">
        <f>IFERROR(VLOOKUP(Legend!$D27,ImpM2!$A$1:$I$4000,8,FALSE),"")</f>
        <v/>
      </c>
      <c r="AF29" s="2" t="str">
        <f>IFERROR(VLOOKUP(Legend!$D27,ImpM2!$A$1:$I$4000,9,FALSE),"")</f>
        <v/>
      </c>
      <c r="AG29" s="2" t="str">
        <f>IFERROR(VLOOKUP(Legend!$D27,ImpM2!$A$1:$I$4000,5,FALSE),"")</f>
        <v/>
      </c>
      <c r="AH29" s="2" t="str">
        <f>IFERROR(VLOOKUP(Legend!$D27,ImpM2!$A$1:$I$4000,6,FALSE),"")</f>
        <v/>
      </c>
      <c r="AI29" s="28">
        <f>IFERROR(VLOOKUP(Legend!$A27,ImpM2!$A$1:$I$4000,2,FALSE),"")</f>
        <v>14</v>
      </c>
      <c r="AJ29" s="2">
        <f>IFERROR(VLOOKUP(Legend!$A27,ImpM2!$A$1:$I$4000,3,FALSE),"")</f>
        <v>5450.23388671875</v>
      </c>
      <c r="AK29" s="2">
        <f>IFERROR(VLOOKUP(Legend!$A27,ImpM2!$A$1:$I$4000,7,FALSE),"")</f>
        <v>6961.036865234375</v>
      </c>
      <c r="AL29" s="2">
        <f>IFERROR(VLOOKUP(Legend!$A27,ImpM2!$A$1:$I$4000,4,FALSE),"")</f>
        <v>9773.3136160714294</v>
      </c>
      <c r="AM29" s="2">
        <f>IFERROR(VLOOKUP(Legend!$A27,ImpM2!$A$1:$I$4000,8,FALSE),"")</f>
        <v>8046.713134765625</v>
      </c>
      <c r="AN29" s="2">
        <f>IFERROR(VLOOKUP(Legend!$A27,ImpM2!$A$1:$I$4000,9,FALSE),"")</f>
        <v>12905.224365234375</v>
      </c>
      <c r="AO29" s="2">
        <f>IFERROR(VLOOKUP(Legend!$A27,ImpM2!$A$1:$I$4000,5,FALSE),"")</f>
        <v>18456.001953125</v>
      </c>
      <c r="AP29" s="2">
        <f>IFERROR(VLOOKUP(Legend!$A27,ImpM2!$A$1:$I$4000,6,FALSE),"")</f>
        <v>3862.2882839440877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IFERROR(VLOOKUP(Legend!$B28,ImpM2!$A$1:$I$4000,2,FALSE),"")</f>
        <v/>
      </c>
      <c r="L30" s="2" t="str">
        <f>IFERROR(VLOOKUP(Legend!$B28,ImpM2!$A$1:$I$4000,3,FALSE),"")</f>
        <v/>
      </c>
      <c r="M30" s="2" t="str">
        <f>IFERROR(VLOOKUP(Legend!$B28,ImpM2!$A$1:$I$4000,7,FALSE),"")</f>
        <v/>
      </c>
      <c r="N30" s="2" t="str">
        <f>IFERROR(VLOOKUP(Legend!$B28,ImpM2!$A$1:$I$4000,4,FALSE),"")</f>
        <v/>
      </c>
      <c r="O30" s="2" t="str">
        <f>IFERROR(VLOOKUP(Legend!$B28,ImpM2!$A$1:$I$4000,8,FALSE),"")</f>
        <v/>
      </c>
      <c r="P30" s="2" t="str">
        <f>IFERROR(VLOOKUP(Legend!$B28,ImpM2!$A$1:$I$4000,9,FALSE),"")</f>
        <v/>
      </c>
      <c r="Q30" s="2" t="str">
        <f>IFERROR(VLOOKUP(Legend!$B28,ImpM2!$A$1:$I$4000,5,FALSE),"")</f>
        <v/>
      </c>
      <c r="R30" s="2" t="str">
        <f>IFERROR(VLOOKUP(Legend!$B28,ImpM2!$A$1:$I$4000,6,FALSE),"")</f>
        <v/>
      </c>
      <c r="S30" s="28" t="str">
        <f>IFERROR(VLOOKUP(Legend!$C28,ImpM2!$A$1:$I$4000,2,FALSE),"")</f>
        <v/>
      </c>
      <c r="T30" s="2" t="str">
        <f>IFERROR(VLOOKUP(Legend!$C28,ImpM2!$A$1:$I$4000,3,FALSE),"")</f>
        <v/>
      </c>
      <c r="U30" s="2" t="str">
        <f>IFERROR(VLOOKUP(Legend!$C28,ImpM2!$A$1:$I$4000,7,FALSE),"")</f>
        <v/>
      </c>
      <c r="V30" s="2" t="str">
        <f>IFERROR(VLOOKUP(Legend!$C28,ImpM2!$A$1:$I$4000,4,FALSE),"")</f>
        <v/>
      </c>
      <c r="W30" s="2" t="str">
        <f>IFERROR(VLOOKUP(Legend!$C28,ImpM2!$A$1:$I$4000,8,FALSE),"")</f>
        <v/>
      </c>
      <c r="X30" s="2" t="str">
        <f>IFERROR(VLOOKUP(Legend!$C28,ImpM2!$A$1:$I$4000,9,FALSE),"")</f>
        <v/>
      </c>
      <c r="Y30" s="2" t="str">
        <f>IFERROR(VLOOKUP(Legend!$C28,ImpM2!$A$1:$I$4000,5,FALSE),"")</f>
        <v/>
      </c>
      <c r="Z30" s="2" t="str">
        <f>IFERROR(VLOOKUP(Legend!$C28,ImpM2!$A$1:$I$4000,6,FALSE),"")</f>
        <v/>
      </c>
      <c r="AA30" s="28" t="str">
        <f>IFERROR(VLOOKUP(Legend!$D28,ImpM2!$A$1:$I$4000,2,FALSE),"")</f>
        <v/>
      </c>
      <c r="AB30" s="2" t="str">
        <f>IFERROR(VLOOKUP(Legend!$D28,ImpM2!$A$1:$I$4000,3,FALSE),"")</f>
        <v/>
      </c>
      <c r="AC30" s="2" t="str">
        <f>IFERROR(VLOOKUP(Legend!$D28,ImpM2!$A$1:$I$4000,7,FALSE),"")</f>
        <v/>
      </c>
      <c r="AD30" s="2" t="str">
        <f>IFERROR(VLOOKUP(Legend!$D28,ImpM2!$A$1:$I$4000,4,FALSE),"")</f>
        <v/>
      </c>
      <c r="AE30" s="2" t="str">
        <f>IFERROR(VLOOKUP(Legend!$D28,ImpM2!$A$1:$I$4000,8,FALSE),"")</f>
        <v/>
      </c>
      <c r="AF30" s="2" t="str">
        <f>IFERROR(VLOOKUP(Legend!$D28,ImpM2!$A$1:$I$4000,9,FALSE),"")</f>
        <v/>
      </c>
      <c r="AG30" s="2" t="str">
        <f>IFERROR(VLOOKUP(Legend!$D28,ImpM2!$A$1:$I$4000,5,FALSE),"")</f>
        <v/>
      </c>
      <c r="AH30" s="2" t="str">
        <f>IFERROR(VLOOKUP(Legend!$D28,ImpM2!$A$1:$I$4000,6,FALSE),"")</f>
        <v/>
      </c>
      <c r="AI30" s="28">
        <f>IFERROR(VLOOKUP(Legend!$A28,ImpM2!$A$1:$I$4000,2,FALSE),"")</f>
        <v>10</v>
      </c>
      <c r="AJ30" s="2">
        <f>IFERROR(VLOOKUP(Legend!$A28,ImpM2!$A$1:$I$4000,3,FALSE),"")</f>
        <v>5705.5615234375</v>
      </c>
      <c r="AK30" s="2">
        <f>IFERROR(VLOOKUP(Legend!$A28,ImpM2!$A$1:$I$4000,7,FALSE),"")</f>
        <v>6476.881591796875</v>
      </c>
      <c r="AL30" s="2">
        <f>IFERROR(VLOOKUP(Legend!$A28,ImpM2!$A$1:$I$4000,4,FALSE),"")</f>
        <v>8220.8761718749993</v>
      </c>
      <c r="AM30" s="2">
        <f>IFERROR(VLOOKUP(Legend!$A28,ImpM2!$A$1:$I$4000,8,FALSE),"")</f>
        <v>8489.25</v>
      </c>
      <c r="AN30" s="2">
        <f>IFERROR(VLOOKUP(Legend!$A28,ImpM2!$A$1:$I$4000,9,FALSE),"")</f>
        <v>9726.366455078125</v>
      </c>
      <c r="AO30" s="2">
        <f>IFERROR(VLOOKUP(Legend!$A28,ImpM2!$A$1:$I$4000,5,FALSE),"")</f>
        <v>11229.8740234375</v>
      </c>
      <c r="AP30" s="2">
        <f>IFERROR(VLOOKUP(Legend!$A28,ImpM2!$A$1:$I$4000,6,FALSE),"")</f>
        <v>1908.7648571970228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IFERROR(VLOOKUP(Legend!$B29,ImpM2!$A$1:$I$4000,2,FALSE),"")</f>
        <v/>
      </c>
      <c r="L31" s="2" t="str">
        <f>IFERROR(VLOOKUP(Legend!$B29,ImpM2!$A$1:$I$4000,3,FALSE),"")</f>
        <v/>
      </c>
      <c r="M31" s="2" t="str">
        <f>IFERROR(VLOOKUP(Legend!$B29,ImpM2!$A$1:$I$4000,7,FALSE),"")</f>
        <v/>
      </c>
      <c r="N31" s="2" t="str">
        <f>IFERROR(VLOOKUP(Legend!$B29,ImpM2!$A$1:$I$4000,4,FALSE),"")</f>
        <v/>
      </c>
      <c r="O31" s="2" t="str">
        <f>IFERROR(VLOOKUP(Legend!$B29,ImpM2!$A$1:$I$4000,8,FALSE),"")</f>
        <v/>
      </c>
      <c r="P31" s="2" t="str">
        <f>IFERROR(VLOOKUP(Legend!$B29,ImpM2!$A$1:$I$4000,9,FALSE),"")</f>
        <v/>
      </c>
      <c r="Q31" s="2" t="str">
        <f>IFERROR(VLOOKUP(Legend!$B29,ImpM2!$A$1:$I$4000,5,FALSE),"")</f>
        <v/>
      </c>
      <c r="R31" s="2" t="str">
        <f>IFERROR(VLOOKUP(Legend!$B29,ImpM2!$A$1:$I$4000,6,FALSE),"")</f>
        <v/>
      </c>
      <c r="S31" s="28">
        <f>IFERROR(VLOOKUP(Legend!$C29,ImpM2!$A$1:$I$4000,2,FALSE),"")</f>
        <v>11</v>
      </c>
      <c r="T31" s="2">
        <f>IFERROR(VLOOKUP(Legend!$C29,ImpM2!$A$1:$I$4000,3,FALSE),"")</f>
        <v>5785.6796875</v>
      </c>
      <c r="U31" s="2">
        <f>IFERROR(VLOOKUP(Legend!$C29,ImpM2!$A$1:$I$4000,7,FALSE),"")</f>
        <v>7567.748046875</v>
      </c>
      <c r="V31" s="2">
        <f>IFERROR(VLOOKUP(Legend!$C29,ImpM2!$A$1:$I$4000,4,FALSE),"")</f>
        <v>10179.905229048296</v>
      </c>
      <c r="W31" s="2">
        <f>IFERROR(VLOOKUP(Legend!$C29,ImpM2!$A$1:$I$4000,8,FALSE),"")</f>
        <v>9609.53125</v>
      </c>
      <c r="X31" s="2">
        <f>IFERROR(VLOOKUP(Legend!$C29,ImpM2!$A$1:$I$4000,9,FALSE),"")</f>
        <v>11090.16015625</v>
      </c>
      <c r="Y31" s="2">
        <f>IFERROR(VLOOKUP(Legend!$C29,ImpM2!$A$1:$I$4000,5,FALSE),"")</f>
        <v>18306.552734375</v>
      </c>
      <c r="Z31" s="2">
        <f>IFERROR(VLOOKUP(Legend!$C29,ImpM2!$A$1:$I$4000,6,FALSE),"")</f>
        <v>3502.4030119868175</v>
      </c>
      <c r="AA31" s="28" t="str">
        <f>IFERROR(VLOOKUP(Legend!$D29,ImpM2!$A$1:$I$4000,2,FALSE),"")</f>
        <v/>
      </c>
      <c r="AB31" s="2" t="str">
        <f>IFERROR(VLOOKUP(Legend!$D29,ImpM2!$A$1:$I$4000,3,FALSE),"")</f>
        <v/>
      </c>
      <c r="AC31" s="2" t="str">
        <f>IFERROR(VLOOKUP(Legend!$D29,ImpM2!$A$1:$I$4000,7,FALSE),"")</f>
        <v/>
      </c>
      <c r="AD31" s="2" t="str">
        <f>IFERROR(VLOOKUP(Legend!$D29,ImpM2!$A$1:$I$4000,4,FALSE),"")</f>
        <v/>
      </c>
      <c r="AE31" s="2" t="str">
        <f>IFERROR(VLOOKUP(Legend!$D29,ImpM2!$A$1:$I$4000,8,FALSE),"")</f>
        <v/>
      </c>
      <c r="AF31" s="2" t="str">
        <f>IFERROR(VLOOKUP(Legend!$D29,ImpM2!$A$1:$I$4000,9,FALSE),"")</f>
        <v/>
      </c>
      <c r="AG31" s="2" t="str">
        <f>IFERROR(VLOOKUP(Legend!$D29,ImpM2!$A$1:$I$4000,5,FALSE),"")</f>
        <v/>
      </c>
      <c r="AH31" s="2" t="str">
        <f>IFERROR(VLOOKUP(Legend!$D29,ImpM2!$A$1:$I$4000,6,FALSE),"")</f>
        <v/>
      </c>
      <c r="AI31" s="28">
        <f>IFERROR(VLOOKUP(Legend!$A29,ImpM2!$A$1:$I$4000,2,FALSE),"")</f>
        <v>13</v>
      </c>
      <c r="AJ31" s="2">
        <f>IFERROR(VLOOKUP(Legend!$A29,ImpM2!$A$1:$I$4000,3,FALSE),"")</f>
        <v>4356.0732421875</v>
      </c>
      <c r="AK31" s="2">
        <f>IFERROR(VLOOKUP(Legend!$A29,ImpM2!$A$1:$I$4000,7,FALSE),"")</f>
        <v>7378.335693359375</v>
      </c>
      <c r="AL31" s="2">
        <f>IFERROR(VLOOKUP(Legend!$A29,ImpM2!$A$1:$I$4000,4,FALSE),"")</f>
        <v>9612.3835261418262</v>
      </c>
      <c r="AM31" s="2">
        <f>IFERROR(VLOOKUP(Legend!$A29,ImpM2!$A$1:$I$4000,8,FALSE),"")</f>
        <v>9157.4375</v>
      </c>
      <c r="AN31" s="2">
        <f>IFERROR(VLOOKUP(Legend!$A29,ImpM2!$A$1:$I$4000,9,FALSE),"")</f>
        <v>11061.86328125</v>
      </c>
      <c r="AO31" s="2">
        <f>IFERROR(VLOOKUP(Legend!$A29,ImpM2!$A$1:$I$4000,5,FALSE),"")</f>
        <v>18306.552734375</v>
      </c>
      <c r="AP31" s="2">
        <f>IFERROR(VLOOKUP(Legend!$A29,ImpM2!$A$1:$I$4000,6,FALSE),"")</f>
        <v>3591.807775851094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IFERROR(VLOOKUP(Legend!$B30,ImpM2!$A$1:$I$4000,2,FALSE),"")</f>
        <v/>
      </c>
      <c r="L32" s="2" t="str">
        <f>IFERROR(VLOOKUP(Legend!$B30,ImpM2!$A$1:$I$4000,3,FALSE),"")</f>
        <v/>
      </c>
      <c r="M32" s="2" t="str">
        <f>IFERROR(VLOOKUP(Legend!$B30,ImpM2!$A$1:$I$4000,7,FALSE),"")</f>
        <v/>
      </c>
      <c r="N32" s="2" t="str">
        <f>IFERROR(VLOOKUP(Legend!$B30,ImpM2!$A$1:$I$4000,4,FALSE),"")</f>
        <v/>
      </c>
      <c r="O32" s="2" t="str">
        <f>IFERROR(VLOOKUP(Legend!$B30,ImpM2!$A$1:$I$4000,8,FALSE),"")</f>
        <v/>
      </c>
      <c r="P32" s="2" t="str">
        <f>IFERROR(VLOOKUP(Legend!$B30,ImpM2!$A$1:$I$4000,9,FALSE),"")</f>
        <v/>
      </c>
      <c r="Q32" s="2" t="str">
        <f>IFERROR(VLOOKUP(Legend!$B30,ImpM2!$A$1:$I$4000,5,FALSE),"")</f>
        <v/>
      </c>
      <c r="R32" s="2" t="str">
        <f>IFERROR(VLOOKUP(Legend!$B30,ImpM2!$A$1:$I$4000,6,FALSE),"")</f>
        <v/>
      </c>
      <c r="S32" s="28">
        <f>IFERROR(VLOOKUP(Legend!$C30,ImpM2!$A$1:$I$4000,2,FALSE),"")</f>
        <v>9</v>
      </c>
      <c r="T32" s="2">
        <f>IFERROR(VLOOKUP(Legend!$C30,ImpM2!$A$1:$I$4000,3,FALSE),"")</f>
        <v>857.6170654296875</v>
      </c>
      <c r="U32" s="2">
        <f>IFERROR(VLOOKUP(Legend!$C30,ImpM2!$A$1:$I$4000,7,FALSE),"")</f>
        <v>1224.9130859375</v>
      </c>
      <c r="V32" s="2">
        <f>IFERROR(VLOOKUP(Legend!$C30,ImpM2!$A$1:$I$4000,4,FALSE),"")</f>
        <v>2597.3672146267363</v>
      </c>
      <c r="W32" s="2">
        <f>IFERROR(VLOOKUP(Legend!$C30,ImpM2!$A$1:$I$4000,8,FALSE),"")</f>
        <v>2153.5498046875</v>
      </c>
      <c r="X32" s="2">
        <f>IFERROR(VLOOKUP(Legend!$C30,ImpM2!$A$1:$I$4000,9,FALSE),"")</f>
        <v>3404.408447265625</v>
      </c>
      <c r="Y32" s="2">
        <f>IFERROR(VLOOKUP(Legend!$C30,ImpM2!$A$1:$I$4000,5,FALSE),"")</f>
        <v>6452.94970703125</v>
      </c>
      <c r="Z32" s="2">
        <f>IFERROR(VLOOKUP(Legend!$C30,ImpM2!$A$1:$I$4000,6,FALSE),"")</f>
        <v>1739.9895803922075</v>
      </c>
      <c r="AA32" s="28" t="str">
        <f>IFERROR(VLOOKUP(Legend!$D30,ImpM2!$A$1:$I$4000,2,FALSE),"")</f>
        <v/>
      </c>
      <c r="AB32" s="2" t="str">
        <f>IFERROR(VLOOKUP(Legend!$D30,ImpM2!$A$1:$I$4000,3,FALSE),"")</f>
        <v/>
      </c>
      <c r="AC32" s="2" t="str">
        <f>IFERROR(VLOOKUP(Legend!$D30,ImpM2!$A$1:$I$4000,7,FALSE),"")</f>
        <v/>
      </c>
      <c r="AD32" s="2" t="str">
        <f>IFERROR(VLOOKUP(Legend!$D30,ImpM2!$A$1:$I$4000,4,FALSE),"")</f>
        <v/>
      </c>
      <c r="AE32" s="2" t="str">
        <f>IFERROR(VLOOKUP(Legend!$D30,ImpM2!$A$1:$I$4000,8,FALSE),"")</f>
        <v/>
      </c>
      <c r="AF32" s="2" t="str">
        <f>IFERROR(VLOOKUP(Legend!$D30,ImpM2!$A$1:$I$4000,9,FALSE),"")</f>
        <v/>
      </c>
      <c r="AG32" s="2" t="str">
        <f>IFERROR(VLOOKUP(Legend!$D30,ImpM2!$A$1:$I$4000,5,FALSE),"")</f>
        <v/>
      </c>
      <c r="AH32" s="2" t="str">
        <f>IFERROR(VLOOKUP(Legend!$D30,ImpM2!$A$1:$I$4000,6,FALSE),"")</f>
        <v/>
      </c>
      <c r="AI32" s="28">
        <f>IFERROR(VLOOKUP(Legend!$A30,ImpM2!$A$1:$I$4000,2,FALSE),"")</f>
        <v>10</v>
      </c>
      <c r="AJ32" s="2">
        <f>IFERROR(VLOOKUP(Legend!$A30,ImpM2!$A$1:$I$4000,3,FALSE),"")</f>
        <v>857.6170654296875</v>
      </c>
      <c r="AK32" s="2">
        <f>IFERROR(VLOOKUP(Legend!$A30,ImpM2!$A$1:$I$4000,7,FALSE),"")</f>
        <v>1230.2972412109375</v>
      </c>
      <c r="AL32" s="2">
        <f>IFERROR(VLOOKUP(Legend!$A30,ImpM2!$A$1:$I$4000,4,FALSE),"")</f>
        <v>2943.5292236328123</v>
      </c>
      <c r="AM32" s="2">
        <f>IFERROR(VLOOKUP(Legend!$A30,ImpM2!$A$1:$I$4000,8,FALSE),"")</f>
        <v>2425.4403076171875</v>
      </c>
      <c r="AN32" s="2">
        <f>IFERROR(VLOOKUP(Legend!$A30,ImpM2!$A$1:$I$4000,9,FALSE),"")</f>
        <v>4492.3489990234375</v>
      </c>
      <c r="AO32" s="2">
        <f>IFERROR(VLOOKUP(Legend!$A30,ImpM2!$A$1:$I$4000,5,FALSE),"")</f>
        <v>6452.94970703125</v>
      </c>
      <c r="AP32" s="2">
        <f>IFERROR(VLOOKUP(Legend!$A30,ImpM2!$A$1:$I$4000,6,FALSE),"")</f>
        <v>1972.1686372031245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IFERROR(VLOOKUP(Legend!$B31,ImpM2!$A$1:$I$4000,2,FALSE),"")</f>
        <v>14</v>
      </c>
      <c r="L33" s="2">
        <f>IFERROR(VLOOKUP(Legend!$B31,ImpM2!$A$1:$I$4000,3,FALSE),"")</f>
        <v>3771.30908203125</v>
      </c>
      <c r="M33" s="2">
        <f>IFERROR(VLOOKUP(Legend!$B31,ImpM2!$A$1:$I$4000,7,FALSE),"")</f>
        <v>4202.146240234375</v>
      </c>
      <c r="N33" s="2">
        <f>IFERROR(VLOOKUP(Legend!$B31,ImpM2!$A$1:$I$4000,4,FALSE),"")</f>
        <v>4592.9017508370534</v>
      </c>
      <c r="O33" s="2">
        <f>IFERROR(VLOOKUP(Legend!$B31,ImpM2!$A$1:$I$4000,8,FALSE),"")</f>
        <v>4582.556640625</v>
      </c>
      <c r="P33" s="2">
        <f>IFERROR(VLOOKUP(Legend!$B31,ImpM2!$A$1:$I$4000,9,FALSE),"")</f>
        <v>4932.17724609375</v>
      </c>
      <c r="Q33" s="2">
        <f>IFERROR(VLOOKUP(Legend!$B31,ImpM2!$A$1:$I$4000,5,FALSE),"")</f>
        <v>5524.47265625</v>
      </c>
      <c r="R33" s="2">
        <f>IFERROR(VLOOKUP(Legend!$B31,ImpM2!$A$1:$I$4000,6,FALSE),"")</f>
        <v>475.00522648716861</v>
      </c>
      <c r="S33" s="28">
        <f>IFERROR(VLOOKUP(Legend!$C31,ImpM2!$A$1:$I$4000,2,FALSE),"")</f>
        <v>57</v>
      </c>
      <c r="T33" s="2">
        <f>IFERROR(VLOOKUP(Legend!$C31,ImpM2!$A$1:$I$4000,3,FALSE),"")</f>
        <v>3628.40380859375</v>
      </c>
      <c r="U33" s="2">
        <f>IFERROR(VLOOKUP(Legend!$C31,ImpM2!$A$1:$I$4000,7,FALSE),"")</f>
        <v>5360.104736328125</v>
      </c>
      <c r="V33" s="2">
        <f>IFERROR(VLOOKUP(Legend!$C31,ImpM2!$A$1:$I$4000,4,FALSE),"")</f>
        <v>8118.0708992941336</v>
      </c>
      <c r="W33" s="2">
        <f>IFERROR(VLOOKUP(Legend!$C31,ImpM2!$A$1:$I$4000,8,FALSE),"")</f>
        <v>6318.4609375</v>
      </c>
      <c r="X33" s="2">
        <f>IFERROR(VLOOKUP(Legend!$C31,ImpM2!$A$1:$I$4000,9,FALSE),"")</f>
        <v>9592.84033203125</v>
      </c>
      <c r="Y33" s="2">
        <f>IFERROR(VLOOKUP(Legend!$C31,ImpM2!$A$1:$I$4000,5,FALSE),"")</f>
        <v>33508.00390625</v>
      </c>
      <c r="Z33" s="2">
        <f>IFERROR(VLOOKUP(Legend!$C31,ImpM2!$A$1:$I$4000,6,FALSE),"")</f>
        <v>4819.1060868745708</v>
      </c>
      <c r="AA33" s="28" t="str">
        <f>IFERROR(VLOOKUP(Legend!$D31,ImpM2!$A$1:$I$4000,2,FALSE),"")</f>
        <v/>
      </c>
      <c r="AB33" s="2" t="str">
        <f>IFERROR(VLOOKUP(Legend!$D31,ImpM2!$A$1:$I$4000,3,FALSE),"")</f>
        <v/>
      </c>
      <c r="AC33" s="2" t="str">
        <f>IFERROR(VLOOKUP(Legend!$D31,ImpM2!$A$1:$I$4000,7,FALSE),"")</f>
        <v/>
      </c>
      <c r="AD33" s="2" t="str">
        <f>IFERROR(VLOOKUP(Legend!$D31,ImpM2!$A$1:$I$4000,4,FALSE),"")</f>
        <v/>
      </c>
      <c r="AE33" s="2" t="str">
        <f>IFERROR(VLOOKUP(Legend!$D31,ImpM2!$A$1:$I$4000,8,FALSE),"")</f>
        <v/>
      </c>
      <c r="AF33" s="2" t="str">
        <f>IFERROR(VLOOKUP(Legend!$D31,ImpM2!$A$1:$I$4000,9,FALSE),"")</f>
        <v/>
      </c>
      <c r="AG33" s="2" t="str">
        <f>IFERROR(VLOOKUP(Legend!$D31,ImpM2!$A$1:$I$4000,5,FALSE),"")</f>
        <v/>
      </c>
      <c r="AH33" s="2" t="str">
        <f>IFERROR(VLOOKUP(Legend!$D31,ImpM2!$A$1:$I$4000,6,FALSE),"")</f>
        <v/>
      </c>
      <c r="AI33" s="28">
        <f>IFERROR(VLOOKUP(Legend!$A31,ImpM2!$A$1:$I$4000,2,FALSE),"")</f>
        <v>73</v>
      </c>
      <c r="AJ33" s="2">
        <f>IFERROR(VLOOKUP(Legend!$A31,ImpM2!$A$1:$I$4000,3,FALSE),"")</f>
        <v>3628.40380859375</v>
      </c>
      <c r="AK33" s="2">
        <f>IFERROR(VLOOKUP(Legend!$A31,ImpM2!$A$1:$I$4000,7,FALSE),"")</f>
        <v>4879.693603515625</v>
      </c>
      <c r="AL33" s="2">
        <f>IFERROR(VLOOKUP(Legend!$A31,ImpM2!$A$1:$I$4000,4,FALSE),"")</f>
        <v>7575.3909962275256</v>
      </c>
      <c r="AM33" s="2">
        <f>IFERROR(VLOOKUP(Legend!$A31,ImpM2!$A$1:$I$4000,8,FALSE),"")</f>
        <v>5685.00537109375</v>
      </c>
      <c r="AN33" s="2">
        <f>IFERROR(VLOOKUP(Legend!$A31,ImpM2!$A$1:$I$4000,9,FALSE),"")</f>
        <v>9028.03369140625</v>
      </c>
      <c r="AO33" s="2">
        <f>IFERROR(VLOOKUP(Legend!$A31,ImpM2!$A$1:$I$4000,5,FALSE),"")</f>
        <v>33508.00390625</v>
      </c>
      <c r="AP33" s="2">
        <f>IFERROR(VLOOKUP(Legend!$A31,ImpM2!$A$1:$I$4000,6,FALSE),"")</f>
        <v>4590.0003386284943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IFERROR(VLOOKUP(Legend!$B32,ImpM2!$A$1:$I$4000,2,FALSE),"")</f>
        <v/>
      </c>
      <c r="L34" s="2" t="str">
        <f>IFERROR(VLOOKUP(Legend!$B32,ImpM2!$A$1:$I$4000,3,FALSE),"")</f>
        <v/>
      </c>
      <c r="M34" s="2" t="str">
        <f>IFERROR(VLOOKUP(Legend!$B32,ImpM2!$A$1:$I$4000,7,FALSE),"")</f>
        <v/>
      </c>
      <c r="N34" s="2" t="str">
        <f>IFERROR(VLOOKUP(Legend!$B32,ImpM2!$A$1:$I$4000,4,FALSE),"")</f>
        <v/>
      </c>
      <c r="O34" s="2" t="str">
        <f>IFERROR(VLOOKUP(Legend!$B32,ImpM2!$A$1:$I$4000,8,FALSE),"")</f>
        <v/>
      </c>
      <c r="P34" s="2" t="str">
        <f>IFERROR(VLOOKUP(Legend!$B32,ImpM2!$A$1:$I$4000,9,FALSE),"")</f>
        <v/>
      </c>
      <c r="Q34" s="2" t="str">
        <f>IFERROR(VLOOKUP(Legend!$B32,ImpM2!$A$1:$I$4000,5,FALSE),"")</f>
        <v/>
      </c>
      <c r="R34" s="2" t="str">
        <f>IFERROR(VLOOKUP(Legend!$B32,ImpM2!$A$1:$I$4000,6,FALSE),"")</f>
        <v/>
      </c>
      <c r="S34" s="28">
        <f>IFERROR(VLOOKUP(Legend!$C32,ImpM2!$A$1:$I$4000,2,FALSE),"")</f>
        <v>30</v>
      </c>
      <c r="T34" s="2">
        <f>IFERROR(VLOOKUP(Legend!$C32,ImpM2!$A$1:$I$4000,3,FALSE),"")</f>
        <v>5366.41943359375</v>
      </c>
      <c r="U34" s="2">
        <f>IFERROR(VLOOKUP(Legend!$C32,ImpM2!$A$1:$I$4000,7,FALSE),"")</f>
        <v>7994.6533203125</v>
      </c>
      <c r="V34" s="2">
        <f>IFERROR(VLOOKUP(Legend!$C32,ImpM2!$A$1:$I$4000,4,FALSE),"")</f>
        <v>10683.230924479167</v>
      </c>
      <c r="W34" s="2">
        <f>IFERROR(VLOOKUP(Legend!$C32,ImpM2!$A$1:$I$4000,8,FALSE),"")</f>
        <v>9506.78662109375</v>
      </c>
      <c r="X34" s="2">
        <f>IFERROR(VLOOKUP(Legend!$C32,ImpM2!$A$1:$I$4000,9,FALSE),"")</f>
        <v>12898.830322265625</v>
      </c>
      <c r="Y34" s="2">
        <f>IFERROR(VLOOKUP(Legend!$C32,ImpM2!$A$1:$I$4000,5,FALSE),"")</f>
        <v>27072.4609375</v>
      </c>
      <c r="Z34" s="2">
        <f>IFERROR(VLOOKUP(Legend!$C32,ImpM2!$A$1:$I$4000,6,FALSE),"")</f>
        <v>3997.3383563883476</v>
      </c>
      <c r="AA34" s="28" t="str">
        <f>IFERROR(VLOOKUP(Legend!$D32,ImpM2!$A$1:$I$4000,2,FALSE),"")</f>
        <v/>
      </c>
      <c r="AB34" s="2" t="str">
        <f>IFERROR(VLOOKUP(Legend!$D32,ImpM2!$A$1:$I$4000,3,FALSE),"")</f>
        <v/>
      </c>
      <c r="AC34" s="2" t="str">
        <f>IFERROR(VLOOKUP(Legend!$D32,ImpM2!$A$1:$I$4000,7,FALSE),"")</f>
        <v/>
      </c>
      <c r="AD34" s="2" t="str">
        <f>IFERROR(VLOOKUP(Legend!$D32,ImpM2!$A$1:$I$4000,4,FALSE),"")</f>
        <v/>
      </c>
      <c r="AE34" s="2" t="str">
        <f>IFERROR(VLOOKUP(Legend!$D32,ImpM2!$A$1:$I$4000,8,FALSE),"")</f>
        <v/>
      </c>
      <c r="AF34" s="2" t="str">
        <f>IFERROR(VLOOKUP(Legend!$D32,ImpM2!$A$1:$I$4000,9,FALSE),"")</f>
        <v/>
      </c>
      <c r="AG34" s="2" t="str">
        <f>IFERROR(VLOOKUP(Legend!$D32,ImpM2!$A$1:$I$4000,5,FALSE),"")</f>
        <v/>
      </c>
      <c r="AH34" s="2" t="str">
        <f>IFERROR(VLOOKUP(Legend!$D32,ImpM2!$A$1:$I$4000,6,FALSE),"")</f>
        <v/>
      </c>
      <c r="AI34" s="28">
        <f>IFERROR(VLOOKUP(Legend!$A32,ImpM2!$A$1:$I$4000,2,FALSE),"")</f>
        <v>34</v>
      </c>
      <c r="AJ34" s="2">
        <f>IFERROR(VLOOKUP(Legend!$A32,ImpM2!$A$1:$I$4000,3,FALSE),"")</f>
        <v>5156.66796875</v>
      </c>
      <c r="AK34" s="2">
        <f>IFERROR(VLOOKUP(Legend!$A32,ImpM2!$A$1:$I$4000,7,FALSE),"")</f>
        <v>7541.7303466796875</v>
      </c>
      <c r="AL34" s="2">
        <f>IFERROR(VLOOKUP(Legend!$A32,ImpM2!$A$1:$I$4000,4,FALSE),"")</f>
        <v>11411.297707950367</v>
      </c>
      <c r="AM34" s="2">
        <f>IFERROR(VLOOKUP(Legend!$A32,ImpM2!$A$1:$I$4000,8,FALSE),"")</f>
        <v>9506.78662109375</v>
      </c>
      <c r="AN34" s="2">
        <f>IFERROR(VLOOKUP(Legend!$A32,ImpM2!$A$1:$I$4000,9,FALSE),"")</f>
        <v>13004.073486328125</v>
      </c>
      <c r="AO34" s="2">
        <f>IFERROR(VLOOKUP(Legend!$A32,ImpM2!$A$1:$I$4000,5,FALSE),"")</f>
        <v>39528.01953125</v>
      </c>
      <c r="AP34" s="2">
        <f>IFERROR(VLOOKUP(Legend!$A32,ImpM2!$A$1:$I$4000,6,FALSE),"")</f>
        <v>6449.130126550378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IFERROR(VLOOKUP(Legend!$B33,ImpM2!$A$1:$I$4000,2,FALSE),"")</f>
        <v/>
      </c>
      <c r="L35" s="2" t="str">
        <f>IFERROR(VLOOKUP(Legend!$B33,ImpM2!$A$1:$I$4000,3,FALSE),"")</f>
        <v/>
      </c>
      <c r="M35" s="2" t="str">
        <f>IFERROR(VLOOKUP(Legend!$B33,ImpM2!$A$1:$I$4000,7,FALSE),"")</f>
        <v/>
      </c>
      <c r="N35" s="2" t="str">
        <f>IFERROR(VLOOKUP(Legend!$B33,ImpM2!$A$1:$I$4000,4,FALSE),"")</f>
        <v/>
      </c>
      <c r="O35" s="2" t="str">
        <f>IFERROR(VLOOKUP(Legend!$B33,ImpM2!$A$1:$I$4000,8,FALSE),"")</f>
        <v/>
      </c>
      <c r="P35" s="2" t="str">
        <f>IFERROR(VLOOKUP(Legend!$B33,ImpM2!$A$1:$I$4000,9,FALSE),"")</f>
        <v/>
      </c>
      <c r="Q35" s="2" t="str">
        <f>IFERROR(VLOOKUP(Legend!$B33,ImpM2!$A$1:$I$4000,5,FALSE),"")</f>
        <v/>
      </c>
      <c r="R35" s="2" t="str">
        <f>IFERROR(VLOOKUP(Legend!$B33,ImpM2!$A$1:$I$4000,6,FALSE),"")</f>
        <v/>
      </c>
      <c r="S35" s="28">
        <f>IFERROR(VLOOKUP(Legend!$C33,ImpM2!$A$1:$I$4000,2,FALSE),"")</f>
        <v>15</v>
      </c>
      <c r="T35" s="2">
        <f>IFERROR(VLOOKUP(Legend!$C33,ImpM2!$A$1:$I$4000,3,FALSE),"")</f>
        <v>6631.86376953125</v>
      </c>
      <c r="U35" s="2">
        <f>IFERROR(VLOOKUP(Legend!$C33,ImpM2!$A$1:$I$4000,7,FALSE),"")</f>
        <v>7963.59033203125</v>
      </c>
      <c r="V35" s="2">
        <f>IFERROR(VLOOKUP(Legend!$C33,ImpM2!$A$1:$I$4000,4,FALSE),"")</f>
        <v>10531.123014322917</v>
      </c>
      <c r="W35" s="2">
        <f>IFERROR(VLOOKUP(Legend!$C33,ImpM2!$A$1:$I$4000,8,FALSE),"")</f>
        <v>9849.0458984375</v>
      </c>
      <c r="X35" s="2">
        <f>IFERROR(VLOOKUP(Legend!$C33,ImpM2!$A$1:$I$4000,9,FALSE),"")</f>
        <v>13232.595703125</v>
      </c>
      <c r="Y35" s="2">
        <f>IFERROR(VLOOKUP(Legend!$C33,ImpM2!$A$1:$I$4000,5,FALSE),"")</f>
        <v>16277.4951171875</v>
      </c>
      <c r="Z35" s="2">
        <f>IFERROR(VLOOKUP(Legend!$C33,ImpM2!$A$1:$I$4000,6,FALSE),"")</f>
        <v>3036.8123106798325</v>
      </c>
      <c r="AA35" s="28" t="str">
        <f>IFERROR(VLOOKUP(Legend!$D33,ImpM2!$A$1:$I$4000,2,FALSE),"")</f>
        <v/>
      </c>
      <c r="AB35" s="2" t="str">
        <f>IFERROR(VLOOKUP(Legend!$D33,ImpM2!$A$1:$I$4000,3,FALSE),"")</f>
        <v/>
      </c>
      <c r="AC35" s="2" t="str">
        <f>IFERROR(VLOOKUP(Legend!$D33,ImpM2!$A$1:$I$4000,7,FALSE),"")</f>
        <v/>
      </c>
      <c r="AD35" s="2" t="str">
        <f>IFERROR(VLOOKUP(Legend!$D33,ImpM2!$A$1:$I$4000,4,FALSE),"")</f>
        <v/>
      </c>
      <c r="AE35" s="2" t="str">
        <f>IFERROR(VLOOKUP(Legend!$D33,ImpM2!$A$1:$I$4000,8,FALSE),"")</f>
        <v/>
      </c>
      <c r="AF35" s="2" t="str">
        <f>IFERROR(VLOOKUP(Legend!$D33,ImpM2!$A$1:$I$4000,9,FALSE),"")</f>
        <v/>
      </c>
      <c r="AG35" s="2" t="str">
        <f>IFERROR(VLOOKUP(Legend!$D33,ImpM2!$A$1:$I$4000,5,FALSE),"")</f>
        <v/>
      </c>
      <c r="AH35" s="2" t="str">
        <f>IFERROR(VLOOKUP(Legend!$D33,ImpM2!$A$1:$I$4000,6,FALSE),"")</f>
        <v/>
      </c>
      <c r="AI35" s="28">
        <f>IFERROR(VLOOKUP(Legend!$A33,ImpM2!$A$1:$I$4000,2,FALSE),"")</f>
        <v>20</v>
      </c>
      <c r="AJ35" s="2">
        <f>IFERROR(VLOOKUP(Legend!$A33,ImpM2!$A$1:$I$4000,3,FALSE),"")</f>
        <v>5235.3173828125</v>
      </c>
      <c r="AK35" s="2">
        <f>IFERROR(VLOOKUP(Legend!$A33,ImpM2!$A$1:$I$4000,7,FALSE),"")</f>
        <v>6679.419921875</v>
      </c>
      <c r="AL35" s="2">
        <f>IFERROR(VLOOKUP(Legend!$A33,ImpM2!$A$1:$I$4000,4,FALSE),"")</f>
        <v>9944.17529296875</v>
      </c>
      <c r="AM35" s="2">
        <f>IFERROR(VLOOKUP(Legend!$A33,ImpM2!$A$1:$I$4000,8,FALSE),"")</f>
        <v>9065.59228515625</v>
      </c>
      <c r="AN35" s="2">
        <f>IFERROR(VLOOKUP(Legend!$A33,ImpM2!$A$1:$I$4000,9,FALSE),"")</f>
        <v>13134.078125</v>
      </c>
      <c r="AO35" s="2">
        <f>IFERROR(VLOOKUP(Legend!$A33,ImpM2!$A$1:$I$4000,5,FALSE),"")</f>
        <v>19209.046875</v>
      </c>
      <c r="AP35" s="2">
        <f>IFERROR(VLOOKUP(Legend!$A33,ImpM2!$A$1:$I$4000,6,FALSE),"")</f>
        <v>3985.9202774567157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IFERROR(VLOOKUP(Legend!$B34,ImpM2!$A$1:$I$4000,2,FALSE),"")</f>
        <v/>
      </c>
      <c r="L36" s="2" t="str">
        <f>IFERROR(VLOOKUP(Legend!$B34,ImpM2!$A$1:$I$4000,3,FALSE),"")</f>
        <v/>
      </c>
      <c r="M36" s="2" t="str">
        <f>IFERROR(VLOOKUP(Legend!$B34,ImpM2!$A$1:$I$4000,7,FALSE),"")</f>
        <v/>
      </c>
      <c r="N36" s="2" t="str">
        <f>IFERROR(VLOOKUP(Legend!$B34,ImpM2!$A$1:$I$4000,4,FALSE),"")</f>
        <v/>
      </c>
      <c r="O36" s="2" t="str">
        <f>IFERROR(VLOOKUP(Legend!$B34,ImpM2!$A$1:$I$4000,8,FALSE),"")</f>
        <v/>
      </c>
      <c r="P36" s="2" t="str">
        <f>IFERROR(VLOOKUP(Legend!$B34,ImpM2!$A$1:$I$4000,9,FALSE),"")</f>
        <v/>
      </c>
      <c r="Q36" s="2" t="str">
        <f>IFERROR(VLOOKUP(Legend!$B34,ImpM2!$A$1:$I$4000,5,FALSE),"")</f>
        <v/>
      </c>
      <c r="R36" s="2" t="str">
        <f>IFERROR(VLOOKUP(Legend!$B34,ImpM2!$A$1:$I$4000,6,FALSE),"")</f>
        <v/>
      </c>
      <c r="S36" s="28" t="str">
        <f>IFERROR(VLOOKUP(Legend!$C34,ImpM2!$A$1:$I$4000,2,FALSE),"")</f>
        <v/>
      </c>
      <c r="T36" s="2" t="str">
        <f>IFERROR(VLOOKUP(Legend!$C34,ImpM2!$A$1:$I$4000,3,FALSE),"")</f>
        <v/>
      </c>
      <c r="U36" s="2" t="str">
        <f>IFERROR(VLOOKUP(Legend!$C34,ImpM2!$A$1:$I$4000,7,FALSE),"")</f>
        <v/>
      </c>
      <c r="V36" s="2" t="str">
        <f>IFERROR(VLOOKUP(Legend!$C34,ImpM2!$A$1:$I$4000,4,FALSE),"")</f>
        <v/>
      </c>
      <c r="W36" s="2" t="str">
        <f>IFERROR(VLOOKUP(Legend!$C34,ImpM2!$A$1:$I$4000,8,FALSE),"")</f>
        <v/>
      </c>
      <c r="X36" s="2" t="str">
        <f>IFERROR(VLOOKUP(Legend!$C34,ImpM2!$A$1:$I$4000,9,FALSE),"")</f>
        <v/>
      </c>
      <c r="Y36" s="2" t="str">
        <f>IFERROR(VLOOKUP(Legend!$C34,ImpM2!$A$1:$I$4000,5,FALSE),"")</f>
        <v/>
      </c>
      <c r="Z36" s="2" t="str">
        <f>IFERROR(VLOOKUP(Legend!$C34,ImpM2!$A$1:$I$4000,6,FALSE),"")</f>
        <v/>
      </c>
      <c r="AA36" s="28" t="str">
        <f>IFERROR(VLOOKUP(Legend!$D34,ImpM2!$A$1:$I$4000,2,FALSE),"")</f>
        <v/>
      </c>
      <c r="AB36" s="2" t="str">
        <f>IFERROR(VLOOKUP(Legend!$D34,ImpM2!$A$1:$I$4000,3,FALSE),"")</f>
        <v/>
      </c>
      <c r="AC36" s="2" t="str">
        <f>IFERROR(VLOOKUP(Legend!$D34,ImpM2!$A$1:$I$4000,7,FALSE),"")</f>
        <v/>
      </c>
      <c r="AD36" s="2" t="str">
        <f>IFERROR(VLOOKUP(Legend!$D34,ImpM2!$A$1:$I$4000,4,FALSE),"")</f>
        <v/>
      </c>
      <c r="AE36" s="2" t="str">
        <f>IFERROR(VLOOKUP(Legend!$D34,ImpM2!$A$1:$I$4000,8,FALSE),"")</f>
        <v/>
      </c>
      <c r="AF36" s="2" t="str">
        <f>IFERROR(VLOOKUP(Legend!$D34,ImpM2!$A$1:$I$4000,9,FALSE),"")</f>
        <v/>
      </c>
      <c r="AG36" s="2" t="str">
        <f>IFERROR(VLOOKUP(Legend!$D34,ImpM2!$A$1:$I$4000,5,FALSE),"")</f>
        <v/>
      </c>
      <c r="AH36" s="2" t="str">
        <f>IFERROR(VLOOKUP(Legend!$D34,ImpM2!$A$1:$I$4000,6,FALSE),"")</f>
        <v/>
      </c>
      <c r="AI36" s="28">
        <f>IFERROR(VLOOKUP(Legend!$A34,ImpM2!$A$1:$I$4000,2,FALSE),"")</f>
        <v>8</v>
      </c>
      <c r="AJ36" s="2">
        <f>IFERROR(VLOOKUP(Legend!$A34,ImpM2!$A$1:$I$4000,3,FALSE),"")</f>
        <v>12928.779296875</v>
      </c>
      <c r="AK36" s="2">
        <f>IFERROR(VLOOKUP(Legend!$A34,ImpM2!$A$1:$I$4000,7,FALSE),"")</f>
        <v>18222.88525390625</v>
      </c>
      <c r="AL36" s="2">
        <f>IFERROR(VLOOKUP(Legend!$A34,ImpM2!$A$1:$I$4000,4,FALSE),"")</f>
        <v>35199.816650390625</v>
      </c>
      <c r="AM36" s="2">
        <f>IFERROR(VLOOKUP(Legend!$A34,ImpM2!$A$1:$I$4000,8,FALSE),"")</f>
        <v>21721.28515625</v>
      </c>
      <c r="AN36" s="2">
        <f>IFERROR(VLOOKUP(Legend!$A34,ImpM2!$A$1:$I$4000,9,FALSE),"")</f>
        <v>58643.46142578125</v>
      </c>
      <c r="AO36" s="2">
        <f>IFERROR(VLOOKUP(Legend!$A34,ImpM2!$A$1:$I$4000,5,FALSE),"")</f>
        <v>93737.0625</v>
      </c>
      <c r="AP36" s="2">
        <f>IFERROR(VLOOKUP(Legend!$A34,ImpM2!$A$1:$I$4000,6,FALSE),"")</f>
        <v>29709.336699759253</v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IFERROR(VLOOKUP(Legend!$B35,ImpM2!$A$1:$I$4000,2,FALSE),"")</f>
        <v/>
      </c>
      <c r="L37" s="2" t="str">
        <f>IFERROR(VLOOKUP(Legend!$B35,ImpM2!$A$1:$I$4000,3,FALSE),"")</f>
        <v/>
      </c>
      <c r="M37" s="2" t="str">
        <f>IFERROR(VLOOKUP(Legend!$B35,ImpM2!$A$1:$I$4000,7,FALSE),"")</f>
        <v/>
      </c>
      <c r="N37" s="2" t="str">
        <f>IFERROR(VLOOKUP(Legend!$B35,ImpM2!$A$1:$I$4000,4,FALSE),"")</f>
        <v/>
      </c>
      <c r="O37" s="2" t="str">
        <f>IFERROR(VLOOKUP(Legend!$B35,ImpM2!$A$1:$I$4000,8,FALSE),"")</f>
        <v/>
      </c>
      <c r="P37" s="2" t="str">
        <f>IFERROR(VLOOKUP(Legend!$B35,ImpM2!$A$1:$I$4000,9,FALSE),"")</f>
        <v/>
      </c>
      <c r="Q37" s="2" t="str">
        <f>IFERROR(VLOOKUP(Legend!$B35,ImpM2!$A$1:$I$4000,5,FALSE),"")</f>
        <v/>
      </c>
      <c r="R37" s="2" t="str">
        <f>IFERROR(VLOOKUP(Legend!$B35,ImpM2!$A$1:$I$4000,6,FALSE),"")</f>
        <v/>
      </c>
      <c r="S37" s="28" t="str">
        <f>IFERROR(VLOOKUP(Legend!$C35,ImpM2!$A$1:$I$4000,2,FALSE),"")</f>
        <v/>
      </c>
      <c r="T37" s="2" t="str">
        <f>IFERROR(VLOOKUP(Legend!$C35,ImpM2!$A$1:$I$4000,3,FALSE),"")</f>
        <v/>
      </c>
      <c r="U37" s="2" t="str">
        <f>IFERROR(VLOOKUP(Legend!$C35,ImpM2!$A$1:$I$4000,7,FALSE),"")</f>
        <v/>
      </c>
      <c r="V37" s="2" t="str">
        <f>IFERROR(VLOOKUP(Legend!$C35,ImpM2!$A$1:$I$4000,4,FALSE),"")</f>
        <v/>
      </c>
      <c r="W37" s="2" t="str">
        <f>IFERROR(VLOOKUP(Legend!$C35,ImpM2!$A$1:$I$4000,8,FALSE),"")</f>
        <v/>
      </c>
      <c r="X37" s="2" t="str">
        <f>IFERROR(VLOOKUP(Legend!$C35,ImpM2!$A$1:$I$4000,9,FALSE),"")</f>
        <v/>
      </c>
      <c r="Y37" s="2" t="str">
        <f>IFERROR(VLOOKUP(Legend!$C35,ImpM2!$A$1:$I$4000,5,FALSE),"")</f>
        <v/>
      </c>
      <c r="Z37" s="2" t="str">
        <f>IFERROR(VLOOKUP(Legend!$C35,ImpM2!$A$1:$I$4000,6,FALSE),"")</f>
        <v/>
      </c>
      <c r="AA37" s="28">
        <f>IFERROR(VLOOKUP(Legend!$D35,ImpM2!$A$1:$I$4000,2,FALSE),"")</f>
        <v>8</v>
      </c>
      <c r="AB37" s="2">
        <f>IFERROR(VLOOKUP(Legend!$D35,ImpM2!$A$1:$I$4000,3,FALSE),"")</f>
        <v>20226.076171875</v>
      </c>
      <c r="AC37" s="2">
        <f>IFERROR(VLOOKUP(Legend!$D35,ImpM2!$A$1:$I$4000,7,FALSE),"")</f>
        <v>26168.52978515625</v>
      </c>
      <c r="AD37" s="2">
        <f>IFERROR(VLOOKUP(Legend!$D35,ImpM2!$A$1:$I$4000,4,FALSE),"")</f>
        <v>38880.9521484375</v>
      </c>
      <c r="AE37" s="2">
        <f>IFERROR(VLOOKUP(Legend!$D35,ImpM2!$A$1:$I$4000,8,FALSE),"")</f>
        <v>37484.568359375</v>
      </c>
      <c r="AF37" s="2">
        <f>IFERROR(VLOOKUP(Legend!$D35,ImpM2!$A$1:$I$4000,9,FALSE),"")</f>
        <v>49330.4453125</v>
      </c>
      <c r="AG37" s="2">
        <f>IFERROR(VLOOKUP(Legend!$D35,ImpM2!$A$1:$I$4000,5,FALSE),"")</f>
        <v>67177.109375</v>
      </c>
      <c r="AH37" s="2">
        <f>IFERROR(VLOOKUP(Legend!$D35,ImpM2!$A$1:$I$4000,6,FALSE),"")</f>
        <v>15151.464583556401</v>
      </c>
      <c r="AI37" s="28">
        <f>IFERROR(VLOOKUP(Legend!$A35,ImpM2!$A$1:$I$4000,2,FALSE),"")</f>
        <v>19</v>
      </c>
      <c r="AJ37" s="2">
        <f>IFERROR(VLOOKUP(Legend!$A35,ImpM2!$A$1:$I$4000,3,FALSE),"")</f>
        <v>7630.373046875</v>
      </c>
      <c r="AK37" s="2">
        <f>IFERROR(VLOOKUP(Legend!$A35,ImpM2!$A$1:$I$4000,7,FALSE),"")</f>
        <v>19852.70703125</v>
      </c>
      <c r="AL37" s="2">
        <f>IFERROR(VLOOKUP(Legend!$A35,ImpM2!$A$1:$I$4000,4,FALSE),"")</f>
        <v>29959.245888157893</v>
      </c>
      <c r="AM37" s="2">
        <f>IFERROR(VLOOKUP(Legend!$A35,ImpM2!$A$1:$I$4000,8,FALSE),"")</f>
        <v>26606.958984375</v>
      </c>
      <c r="AN37" s="2">
        <f>IFERROR(VLOOKUP(Legend!$A35,ImpM2!$A$1:$I$4000,9,FALSE),"")</f>
        <v>39016.62109375</v>
      </c>
      <c r="AO37" s="2">
        <f>IFERROR(VLOOKUP(Legend!$A35,ImpM2!$A$1:$I$4000,5,FALSE),"")</f>
        <v>67177.109375</v>
      </c>
      <c r="AP37" s="2">
        <f>IFERROR(VLOOKUP(Legend!$A35,ImpM2!$A$1:$I$4000,6,FALSE),"")</f>
        <v>15748.913586941186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IFERROR(VLOOKUP(Legend!$B36,ImpM2!$A$1:$I$4000,2,FALSE),"")</f>
        <v/>
      </c>
      <c r="L38" s="2" t="str">
        <f>IFERROR(VLOOKUP(Legend!$B36,ImpM2!$A$1:$I$4000,3,FALSE),"")</f>
        <v/>
      </c>
      <c r="M38" s="2" t="str">
        <f>IFERROR(VLOOKUP(Legend!$B36,ImpM2!$A$1:$I$4000,7,FALSE),"")</f>
        <v/>
      </c>
      <c r="N38" s="2" t="str">
        <f>IFERROR(VLOOKUP(Legend!$B36,ImpM2!$A$1:$I$4000,4,FALSE),"")</f>
        <v/>
      </c>
      <c r="O38" s="2" t="str">
        <f>IFERROR(VLOOKUP(Legend!$B36,ImpM2!$A$1:$I$4000,8,FALSE),"")</f>
        <v/>
      </c>
      <c r="P38" s="2" t="str">
        <f>IFERROR(VLOOKUP(Legend!$B36,ImpM2!$A$1:$I$4000,9,FALSE),"")</f>
        <v/>
      </c>
      <c r="Q38" s="2" t="str">
        <f>IFERROR(VLOOKUP(Legend!$B36,ImpM2!$A$1:$I$4000,5,FALSE),"")</f>
        <v/>
      </c>
      <c r="R38" s="2" t="str">
        <f>IFERROR(VLOOKUP(Legend!$B36,ImpM2!$A$1:$I$4000,6,FALSE),"")</f>
        <v/>
      </c>
      <c r="S38" s="28">
        <f>IFERROR(VLOOKUP(Legend!$C36,ImpM2!$A$1:$I$4000,2,FALSE),"")</f>
        <v>8</v>
      </c>
      <c r="T38" s="2">
        <f>IFERROR(VLOOKUP(Legend!$C36,ImpM2!$A$1:$I$4000,3,FALSE),"")</f>
        <v>3687.64794921875</v>
      </c>
      <c r="U38" s="2">
        <f>IFERROR(VLOOKUP(Legend!$C36,ImpM2!$A$1:$I$4000,7,FALSE),"")</f>
        <v>4205.2595825195312</v>
      </c>
      <c r="V38" s="2">
        <f>IFERROR(VLOOKUP(Legend!$C36,ImpM2!$A$1:$I$4000,4,FALSE),"")</f>
        <v>6999.6305236816406</v>
      </c>
      <c r="W38" s="2">
        <f>IFERROR(VLOOKUP(Legend!$C36,ImpM2!$A$1:$I$4000,8,FALSE),"")</f>
        <v>5694.17578125</v>
      </c>
      <c r="X38" s="2">
        <f>IFERROR(VLOOKUP(Legend!$C36,ImpM2!$A$1:$I$4000,9,FALSE),"")</f>
        <v>10706.830078125</v>
      </c>
      <c r="Y38" s="2">
        <f>IFERROR(VLOOKUP(Legend!$C36,ImpM2!$A$1:$I$4000,5,FALSE),"")</f>
        <v>12035.4169921875</v>
      </c>
      <c r="Z38" s="2">
        <f>IFERROR(VLOOKUP(Legend!$C36,ImpM2!$A$1:$I$4000,6,FALSE),"")</f>
        <v>3306.8139022654377</v>
      </c>
      <c r="AA38" s="28" t="str">
        <f>IFERROR(VLOOKUP(Legend!$D36,ImpM2!$A$1:$I$4000,2,FALSE),"")</f>
        <v/>
      </c>
      <c r="AB38" s="2" t="str">
        <f>IFERROR(VLOOKUP(Legend!$D36,ImpM2!$A$1:$I$4000,3,FALSE),"")</f>
        <v/>
      </c>
      <c r="AC38" s="2" t="str">
        <f>IFERROR(VLOOKUP(Legend!$D36,ImpM2!$A$1:$I$4000,7,FALSE),"")</f>
        <v/>
      </c>
      <c r="AD38" s="2" t="str">
        <f>IFERROR(VLOOKUP(Legend!$D36,ImpM2!$A$1:$I$4000,4,FALSE),"")</f>
        <v/>
      </c>
      <c r="AE38" s="2" t="str">
        <f>IFERROR(VLOOKUP(Legend!$D36,ImpM2!$A$1:$I$4000,8,FALSE),"")</f>
        <v/>
      </c>
      <c r="AF38" s="2" t="str">
        <f>IFERROR(VLOOKUP(Legend!$D36,ImpM2!$A$1:$I$4000,9,FALSE),"")</f>
        <v/>
      </c>
      <c r="AG38" s="2" t="str">
        <f>IFERROR(VLOOKUP(Legend!$D36,ImpM2!$A$1:$I$4000,5,FALSE),"")</f>
        <v/>
      </c>
      <c r="AH38" s="2" t="str">
        <f>IFERROR(VLOOKUP(Legend!$D36,ImpM2!$A$1:$I$4000,6,FALSE),"")</f>
        <v/>
      </c>
      <c r="AI38" s="28">
        <f>IFERROR(VLOOKUP(Legend!$A36,ImpM2!$A$1:$I$4000,2,FALSE),"")</f>
        <v>10</v>
      </c>
      <c r="AJ38" s="2">
        <f>IFERROR(VLOOKUP(Legend!$A36,ImpM2!$A$1:$I$4000,3,FALSE),"")</f>
        <v>3495.4765625</v>
      </c>
      <c r="AK38" s="2">
        <f>IFERROR(VLOOKUP(Legend!$A36,ImpM2!$A$1:$I$4000,7,FALSE),"")</f>
        <v>3905.0503540039062</v>
      </c>
      <c r="AL38" s="2">
        <f>IFERROR(VLOOKUP(Legend!$A36,ImpM2!$A$1:$I$4000,4,FALSE),"")</f>
        <v>6951.7117431640627</v>
      </c>
      <c r="AM38" s="2">
        <f>IFERROR(VLOOKUP(Legend!$A36,ImpM2!$A$1:$I$4000,8,FALSE),"")</f>
        <v>5694.17578125</v>
      </c>
      <c r="AN38" s="2">
        <f>IFERROR(VLOOKUP(Legend!$A36,ImpM2!$A$1:$I$4000,9,FALSE),"")</f>
        <v>10369.409423828125</v>
      </c>
      <c r="AO38" s="2">
        <f>IFERROR(VLOOKUP(Legend!$A36,ImpM2!$A$1:$I$4000,5,FALSE),"")</f>
        <v>12035.4169921875</v>
      </c>
      <c r="AP38" s="2">
        <f>IFERROR(VLOOKUP(Legend!$A36,ImpM2!$A$1:$I$4000,6,FALSE),"")</f>
        <v>3299.0180428406716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IFERROR(VLOOKUP(Legend!$B37,ImpM2!$A$1:$I$4000,2,FALSE),"")</f>
        <v/>
      </c>
      <c r="L39" s="2" t="str">
        <f>IFERROR(VLOOKUP(Legend!$B37,ImpM2!$A$1:$I$4000,3,FALSE),"")</f>
        <v/>
      </c>
      <c r="M39" s="2" t="str">
        <f>IFERROR(VLOOKUP(Legend!$B37,ImpM2!$A$1:$I$4000,7,FALSE),"")</f>
        <v/>
      </c>
      <c r="N39" s="2" t="str">
        <f>IFERROR(VLOOKUP(Legend!$B37,ImpM2!$A$1:$I$4000,4,FALSE),"")</f>
        <v/>
      </c>
      <c r="O39" s="2" t="str">
        <f>IFERROR(VLOOKUP(Legend!$B37,ImpM2!$A$1:$I$4000,8,FALSE),"")</f>
        <v/>
      </c>
      <c r="P39" s="2" t="str">
        <f>IFERROR(VLOOKUP(Legend!$B37,ImpM2!$A$1:$I$4000,9,FALSE),"")</f>
        <v/>
      </c>
      <c r="Q39" s="2" t="str">
        <f>IFERROR(VLOOKUP(Legend!$B37,ImpM2!$A$1:$I$4000,5,FALSE),"")</f>
        <v/>
      </c>
      <c r="R39" s="2" t="str">
        <f>IFERROR(VLOOKUP(Legend!$B37,ImpM2!$A$1:$I$4000,6,FALSE),"")</f>
        <v/>
      </c>
      <c r="S39" s="28" t="str">
        <f>IFERROR(VLOOKUP(Legend!$C37,ImpM2!$A$1:$I$4000,2,FALSE),"")</f>
        <v/>
      </c>
      <c r="T39" s="2" t="str">
        <f>IFERROR(VLOOKUP(Legend!$C37,ImpM2!$A$1:$I$4000,3,FALSE),"")</f>
        <v/>
      </c>
      <c r="U39" s="2" t="str">
        <f>IFERROR(VLOOKUP(Legend!$C37,ImpM2!$A$1:$I$4000,7,FALSE),"")</f>
        <v/>
      </c>
      <c r="V39" s="2" t="str">
        <f>IFERROR(VLOOKUP(Legend!$C37,ImpM2!$A$1:$I$4000,4,FALSE),"")</f>
        <v/>
      </c>
      <c r="W39" s="2" t="str">
        <f>IFERROR(VLOOKUP(Legend!$C37,ImpM2!$A$1:$I$4000,8,FALSE),"")</f>
        <v/>
      </c>
      <c r="X39" s="2" t="str">
        <f>IFERROR(VLOOKUP(Legend!$C37,ImpM2!$A$1:$I$4000,9,FALSE),"")</f>
        <v/>
      </c>
      <c r="Y39" s="2" t="str">
        <f>IFERROR(VLOOKUP(Legend!$C37,ImpM2!$A$1:$I$4000,5,FALSE),"")</f>
        <v/>
      </c>
      <c r="Z39" s="2" t="str">
        <f>IFERROR(VLOOKUP(Legend!$C37,ImpM2!$A$1:$I$4000,6,FALSE),"")</f>
        <v/>
      </c>
      <c r="AA39" s="28" t="str">
        <f>IFERROR(VLOOKUP(Legend!$D37,ImpM2!$A$1:$I$4000,2,FALSE),"")</f>
        <v/>
      </c>
      <c r="AB39" s="2" t="str">
        <f>IFERROR(VLOOKUP(Legend!$D37,ImpM2!$A$1:$I$4000,3,FALSE),"")</f>
        <v/>
      </c>
      <c r="AC39" s="2" t="str">
        <f>IFERROR(VLOOKUP(Legend!$D37,ImpM2!$A$1:$I$4000,7,FALSE),"")</f>
        <v/>
      </c>
      <c r="AD39" s="2" t="str">
        <f>IFERROR(VLOOKUP(Legend!$D37,ImpM2!$A$1:$I$4000,4,FALSE),"")</f>
        <v/>
      </c>
      <c r="AE39" s="2" t="str">
        <f>IFERROR(VLOOKUP(Legend!$D37,ImpM2!$A$1:$I$4000,8,FALSE),"")</f>
        <v/>
      </c>
      <c r="AF39" s="2" t="str">
        <f>IFERROR(VLOOKUP(Legend!$D37,ImpM2!$A$1:$I$4000,9,FALSE),"")</f>
        <v/>
      </c>
      <c r="AG39" s="2" t="str">
        <f>IFERROR(VLOOKUP(Legend!$D37,ImpM2!$A$1:$I$4000,5,FALSE),"")</f>
        <v/>
      </c>
      <c r="AH39" s="2" t="str">
        <f>IFERROR(VLOOKUP(Legend!$D37,ImpM2!$A$1:$I$4000,6,FALSE),"")</f>
        <v/>
      </c>
      <c r="AI39" s="28">
        <f>IFERROR(VLOOKUP(Legend!$A37,ImpM2!$A$1:$I$4000,2,FALSE),"")</f>
        <v>8</v>
      </c>
      <c r="AJ39" s="2">
        <f>IFERROR(VLOOKUP(Legend!$A37,ImpM2!$A$1:$I$4000,3,FALSE),"")</f>
        <v>163.31155395507812</v>
      </c>
      <c r="AK39" s="2">
        <f>IFERROR(VLOOKUP(Legend!$A37,ImpM2!$A$1:$I$4000,7,FALSE),"")</f>
        <v>10419.63818359375</v>
      </c>
      <c r="AL39" s="2">
        <f>IFERROR(VLOOKUP(Legend!$A37,ImpM2!$A$1:$I$4000,4,FALSE),"")</f>
        <v>16362.78821182251</v>
      </c>
      <c r="AM39" s="2">
        <f>IFERROR(VLOOKUP(Legend!$A37,ImpM2!$A$1:$I$4000,8,FALSE),"")</f>
        <v>12430.1220703125</v>
      </c>
      <c r="AN39" s="2">
        <f>IFERROR(VLOOKUP(Legend!$A37,ImpM2!$A$1:$I$4000,9,FALSE),"")</f>
        <v>21013.0859375</v>
      </c>
      <c r="AO39" s="2">
        <f>IFERROR(VLOOKUP(Legend!$A37,ImpM2!$A$1:$I$4000,5,FALSE),"")</f>
        <v>45735.93359375</v>
      </c>
      <c r="AP39" s="2">
        <f>IFERROR(VLOOKUP(Legend!$A37,ImpM2!$A$1:$I$4000,6,FALSE),"")</f>
        <v>13420.272757620718</v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IFERROR(VLOOKUP(Legend!$B38,ImpM2!$A$1:$I$4000,2,FALSE),"")</f>
        <v/>
      </c>
      <c r="L40" s="2" t="str">
        <f>IFERROR(VLOOKUP(Legend!$B38,ImpM2!$A$1:$I$4000,3,FALSE),"")</f>
        <v/>
      </c>
      <c r="M40" s="2" t="str">
        <f>IFERROR(VLOOKUP(Legend!$B38,ImpM2!$A$1:$I$4000,7,FALSE),"")</f>
        <v/>
      </c>
      <c r="N40" s="2" t="str">
        <f>IFERROR(VLOOKUP(Legend!$B38,ImpM2!$A$1:$I$4000,4,FALSE),"")</f>
        <v/>
      </c>
      <c r="O40" s="2" t="str">
        <f>IFERROR(VLOOKUP(Legend!$B38,ImpM2!$A$1:$I$4000,8,FALSE),"")</f>
        <v/>
      </c>
      <c r="P40" s="2" t="str">
        <f>IFERROR(VLOOKUP(Legend!$B38,ImpM2!$A$1:$I$4000,9,FALSE),"")</f>
        <v/>
      </c>
      <c r="Q40" s="2" t="str">
        <f>IFERROR(VLOOKUP(Legend!$B38,ImpM2!$A$1:$I$4000,5,FALSE),"")</f>
        <v/>
      </c>
      <c r="R40" s="2" t="str">
        <f>IFERROR(VLOOKUP(Legend!$B38,ImpM2!$A$1:$I$4000,6,FALSE),"")</f>
        <v/>
      </c>
      <c r="S40" s="28">
        <f>IFERROR(VLOOKUP(Legend!$C38,ImpM2!$A$1:$I$4000,2,FALSE),"")</f>
        <v>17</v>
      </c>
      <c r="T40" s="2">
        <f>IFERROR(VLOOKUP(Legend!$C38,ImpM2!$A$1:$I$4000,3,FALSE),"")</f>
        <v>778.03765869140625</v>
      </c>
      <c r="U40" s="2">
        <f>IFERROR(VLOOKUP(Legend!$C38,ImpM2!$A$1:$I$4000,7,FALSE),"")</f>
        <v>1469.284423828125</v>
      </c>
      <c r="V40" s="2">
        <f>IFERROR(VLOOKUP(Legend!$C38,ImpM2!$A$1:$I$4000,4,FALSE),"")</f>
        <v>2237.0232041302847</v>
      </c>
      <c r="W40" s="2">
        <f>IFERROR(VLOOKUP(Legend!$C38,ImpM2!$A$1:$I$4000,8,FALSE),"")</f>
        <v>1802.0516357421875</v>
      </c>
      <c r="X40" s="2">
        <f>IFERROR(VLOOKUP(Legend!$C38,ImpM2!$A$1:$I$4000,9,FALSE),"")</f>
        <v>3381.12353515625</v>
      </c>
      <c r="Y40" s="2">
        <f>IFERROR(VLOOKUP(Legend!$C38,ImpM2!$A$1:$I$4000,5,FALSE),"")</f>
        <v>3929.051513671875</v>
      </c>
      <c r="Z40" s="2">
        <f>IFERROR(VLOOKUP(Legend!$C38,ImpM2!$A$1:$I$4000,6,FALSE),"")</f>
        <v>1048.9968733512217</v>
      </c>
      <c r="AA40" s="28" t="str">
        <f>IFERROR(VLOOKUP(Legend!$D38,ImpM2!$A$1:$I$4000,2,FALSE),"")</f>
        <v/>
      </c>
      <c r="AB40" s="2" t="str">
        <f>IFERROR(VLOOKUP(Legend!$D38,ImpM2!$A$1:$I$4000,3,FALSE),"")</f>
        <v/>
      </c>
      <c r="AC40" s="2" t="str">
        <f>IFERROR(VLOOKUP(Legend!$D38,ImpM2!$A$1:$I$4000,7,FALSE),"")</f>
        <v/>
      </c>
      <c r="AD40" s="2" t="str">
        <f>IFERROR(VLOOKUP(Legend!$D38,ImpM2!$A$1:$I$4000,4,FALSE),"")</f>
        <v/>
      </c>
      <c r="AE40" s="2" t="str">
        <f>IFERROR(VLOOKUP(Legend!$D38,ImpM2!$A$1:$I$4000,8,FALSE),"")</f>
        <v/>
      </c>
      <c r="AF40" s="2" t="str">
        <f>IFERROR(VLOOKUP(Legend!$D38,ImpM2!$A$1:$I$4000,9,FALSE),"")</f>
        <v/>
      </c>
      <c r="AG40" s="2" t="str">
        <f>IFERROR(VLOOKUP(Legend!$D38,ImpM2!$A$1:$I$4000,5,FALSE),"")</f>
        <v/>
      </c>
      <c r="AH40" s="2" t="str">
        <f>IFERROR(VLOOKUP(Legend!$D38,ImpM2!$A$1:$I$4000,6,FALSE),"")</f>
        <v/>
      </c>
      <c r="AI40" s="28">
        <f>IFERROR(VLOOKUP(Legend!$A38,ImpM2!$A$1:$I$4000,2,FALSE),"")</f>
        <v>22</v>
      </c>
      <c r="AJ40" s="2">
        <f>IFERROR(VLOOKUP(Legend!$A38,ImpM2!$A$1:$I$4000,3,FALSE),"")</f>
        <v>778.03765869140625</v>
      </c>
      <c r="AK40" s="2">
        <f>IFERROR(VLOOKUP(Legend!$A38,ImpM2!$A$1:$I$4000,7,FALSE),"")</f>
        <v>1622.0133056640625</v>
      </c>
      <c r="AL40" s="2">
        <f>IFERROR(VLOOKUP(Legend!$A38,ImpM2!$A$1:$I$4000,4,FALSE),"")</f>
        <v>2542.8505332253194</v>
      </c>
      <c r="AM40" s="2">
        <f>IFERROR(VLOOKUP(Legend!$A38,ImpM2!$A$1:$I$4000,8,FALSE),"")</f>
        <v>1967.6729736328125</v>
      </c>
      <c r="AN40" s="2">
        <f>IFERROR(VLOOKUP(Legend!$A38,ImpM2!$A$1:$I$4000,9,FALSE),"")</f>
        <v>3291.5198974609375</v>
      </c>
      <c r="AO40" s="2">
        <f>IFERROR(VLOOKUP(Legend!$A38,ImpM2!$A$1:$I$4000,5,FALSE),"")</f>
        <v>7237.08544921875</v>
      </c>
      <c r="AP40" s="2">
        <f>IFERROR(VLOOKUP(Legend!$A38,ImpM2!$A$1:$I$4000,6,FALSE),"")</f>
        <v>1415.2789914991615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IFERROR(VLOOKUP(Legend!$B39,ImpM2!$A$1:$I$4000,2,FALSE),"")</f>
        <v/>
      </c>
      <c r="L41" s="2" t="str">
        <f>IFERROR(VLOOKUP(Legend!$B39,ImpM2!$A$1:$I$4000,3,FALSE),"")</f>
        <v/>
      </c>
      <c r="M41" s="2" t="str">
        <f>IFERROR(VLOOKUP(Legend!$B39,ImpM2!$A$1:$I$4000,7,FALSE),"")</f>
        <v/>
      </c>
      <c r="N41" s="2" t="str">
        <f>IFERROR(VLOOKUP(Legend!$B39,ImpM2!$A$1:$I$4000,4,FALSE),"")</f>
        <v/>
      </c>
      <c r="O41" s="2" t="str">
        <f>IFERROR(VLOOKUP(Legend!$B39,ImpM2!$A$1:$I$4000,8,FALSE),"")</f>
        <v/>
      </c>
      <c r="P41" s="2" t="str">
        <f>IFERROR(VLOOKUP(Legend!$B39,ImpM2!$A$1:$I$4000,9,FALSE),"")</f>
        <v/>
      </c>
      <c r="Q41" s="2" t="str">
        <f>IFERROR(VLOOKUP(Legend!$B39,ImpM2!$A$1:$I$4000,5,FALSE),"")</f>
        <v/>
      </c>
      <c r="R41" s="2" t="str">
        <f>IFERROR(VLOOKUP(Legend!$B39,ImpM2!$A$1:$I$4000,6,FALSE),"")</f>
        <v/>
      </c>
      <c r="S41" s="28">
        <f>IFERROR(VLOOKUP(Legend!$C39,ImpM2!$A$1:$I$4000,2,FALSE),"")</f>
        <v>22</v>
      </c>
      <c r="T41" s="2">
        <f>IFERROR(VLOOKUP(Legend!$C39,ImpM2!$A$1:$I$4000,3,FALSE),"")</f>
        <v>3703.373291015625</v>
      </c>
      <c r="U41" s="2">
        <f>IFERROR(VLOOKUP(Legend!$C39,ImpM2!$A$1:$I$4000,7,FALSE),"")</f>
        <v>4860.3267822265625</v>
      </c>
      <c r="V41" s="2">
        <f>IFERROR(VLOOKUP(Legend!$C39,ImpM2!$A$1:$I$4000,4,FALSE),"")</f>
        <v>6280.2950883345175</v>
      </c>
      <c r="W41" s="2">
        <f>IFERROR(VLOOKUP(Legend!$C39,ImpM2!$A$1:$I$4000,8,FALSE),"")</f>
        <v>5849.326904296875</v>
      </c>
      <c r="X41" s="2">
        <f>IFERROR(VLOOKUP(Legend!$C39,ImpM2!$A$1:$I$4000,9,FALSE),"")</f>
        <v>7241.7362060546875</v>
      </c>
      <c r="Y41" s="2">
        <f>IFERROR(VLOOKUP(Legend!$C39,ImpM2!$A$1:$I$4000,5,FALSE),"")</f>
        <v>10880.5712890625</v>
      </c>
      <c r="Z41" s="2">
        <f>IFERROR(VLOOKUP(Legend!$C39,ImpM2!$A$1:$I$4000,6,FALSE),"")</f>
        <v>1923.6894154423867</v>
      </c>
      <c r="AA41" s="28">
        <f>IFERROR(VLOOKUP(Legend!$D39,ImpM2!$A$1:$I$4000,2,FALSE),"")</f>
        <v>8</v>
      </c>
      <c r="AB41" s="2">
        <f>IFERROR(VLOOKUP(Legend!$D39,ImpM2!$A$1:$I$4000,3,FALSE),"")</f>
        <v>9049.9482421875</v>
      </c>
      <c r="AC41" s="2">
        <f>IFERROR(VLOOKUP(Legend!$D39,ImpM2!$A$1:$I$4000,7,FALSE),"")</f>
        <v>9875.984375</v>
      </c>
      <c r="AD41" s="2">
        <f>IFERROR(VLOOKUP(Legend!$D39,ImpM2!$A$1:$I$4000,4,FALSE),"")</f>
        <v>13296.809814453125</v>
      </c>
      <c r="AE41" s="2">
        <f>IFERROR(VLOOKUP(Legend!$D39,ImpM2!$A$1:$I$4000,8,FALSE),"")</f>
        <v>11267.1201171875</v>
      </c>
      <c r="AF41" s="2">
        <f>IFERROR(VLOOKUP(Legend!$D39,ImpM2!$A$1:$I$4000,9,FALSE),"")</f>
        <v>18075.975830078125</v>
      </c>
      <c r="AG41" s="2">
        <f>IFERROR(VLOOKUP(Legend!$D39,ImpM2!$A$1:$I$4000,5,FALSE),"")</f>
        <v>20806.69140625</v>
      </c>
      <c r="AH41" s="2">
        <f>IFERROR(VLOOKUP(Legend!$D39,ImpM2!$A$1:$I$4000,6,FALSE),"")</f>
        <v>4479.3454051853914</v>
      </c>
      <c r="AI41" s="28">
        <f>IFERROR(VLOOKUP(Legend!$A39,ImpM2!$A$1:$I$4000,2,FALSE),"")</f>
        <v>36</v>
      </c>
      <c r="AJ41" s="2">
        <f>IFERROR(VLOOKUP(Legend!$A39,ImpM2!$A$1:$I$4000,3,FALSE),"")</f>
        <v>1819.3043212890625</v>
      </c>
      <c r="AK41" s="2">
        <f>IFERROR(VLOOKUP(Legend!$A39,ImpM2!$A$1:$I$4000,7,FALSE),"")</f>
        <v>4264.16357421875</v>
      </c>
      <c r="AL41" s="2">
        <f>IFERROR(VLOOKUP(Legend!$A39,ImpM2!$A$1:$I$4000,4,FALSE),"")</f>
        <v>7342.0361633300781</v>
      </c>
      <c r="AM41" s="2">
        <f>IFERROR(VLOOKUP(Legend!$A39,ImpM2!$A$1:$I$4000,8,FALSE),"")</f>
        <v>6628.40478515625</v>
      </c>
      <c r="AN41" s="2">
        <f>IFERROR(VLOOKUP(Legend!$A39,ImpM2!$A$1:$I$4000,9,FALSE),"")</f>
        <v>9444.757080078125</v>
      </c>
      <c r="AO41" s="2">
        <f>IFERROR(VLOOKUP(Legend!$A39,ImpM2!$A$1:$I$4000,5,FALSE),"")</f>
        <v>20806.69140625</v>
      </c>
      <c r="AP41" s="2">
        <f>IFERROR(VLOOKUP(Legend!$A39,ImpM2!$A$1:$I$4000,6,FALSE),"")</f>
        <v>4236.4487777142522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IFERROR(VLOOKUP(Legend!$B40,ImpM2!$A$1:$I$4000,2,FALSE),"")</f>
        <v/>
      </c>
      <c r="L42" s="2" t="str">
        <f>IFERROR(VLOOKUP(Legend!$B40,ImpM2!$A$1:$I$4000,3,FALSE),"")</f>
        <v/>
      </c>
      <c r="M42" s="2" t="str">
        <f>IFERROR(VLOOKUP(Legend!$B40,ImpM2!$A$1:$I$4000,7,FALSE),"")</f>
        <v/>
      </c>
      <c r="N42" s="2" t="str">
        <f>IFERROR(VLOOKUP(Legend!$B40,ImpM2!$A$1:$I$4000,4,FALSE),"")</f>
        <v/>
      </c>
      <c r="O42" s="2" t="str">
        <f>IFERROR(VLOOKUP(Legend!$B40,ImpM2!$A$1:$I$4000,8,FALSE),"")</f>
        <v/>
      </c>
      <c r="P42" s="2" t="str">
        <f>IFERROR(VLOOKUP(Legend!$B40,ImpM2!$A$1:$I$4000,9,FALSE),"")</f>
        <v/>
      </c>
      <c r="Q42" s="2" t="str">
        <f>IFERROR(VLOOKUP(Legend!$B40,ImpM2!$A$1:$I$4000,5,FALSE),"")</f>
        <v/>
      </c>
      <c r="R42" s="2" t="str">
        <f>IFERROR(VLOOKUP(Legend!$B40,ImpM2!$A$1:$I$4000,6,FALSE),"")</f>
        <v/>
      </c>
      <c r="S42" s="28" t="str">
        <f>IFERROR(VLOOKUP(Legend!$C40,ImpM2!$A$1:$I$4000,2,FALSE),"")</f>
        <v/>
      </c>
      <c r="T42" s="2" t="str">
        <f>IFERROR(VLOOKUP(Legend!$C40,ImpM2!$A$1:$I$4000,3,FALSE),"")</f>
        <v/>
      </c>
      <c r="U42" s="2" t="str">
        <f>IFERROR(VLOOKUP(Legend!$C40,ImpM2!$A$1:$I$4000,7,FALSE),"")</f>
        <v/>
      </c>
      <c r="V42" s="2" t="str">
        <f>IFERROR(VLOOKUP(Legend!$C40,ImpM2!$A$1:$I$4000,4,FALSE),"")</f>
        <v/>
      </c>
      <c r="W42" s="2" t="str">
        <f>IFERROR(VLOOKUP(Legend!$C40,ImpM2!$A$1:$I$4000,8,FALSE),"")</f>
        <v/>
      </c>
      <c r="X42" s="2" t="str">
        <f>IFERROR(VLOOKUP(Legend!$C40,ImpM2!$A$1:$I$4000,9,FALSE),"")</f>
        <v/>
      </c>
      <c r="Y42" s="2" t="str">
        <f>IFERROR(VLOOKUP(Legend!$C40,ImpM2!$A$1:$I$4000,5,FALSE),"")</f>
        <v/>
      </c>
      <c r="Z42" s="2" t="str">
        <f>IFERROR(VLOOKUP(Legend!$C40,ImpM2!$A$1:$I$4000,6,FALSE),"")</f>
        <v/>
      </c>
      <c r="AA42" s="28" t="str">
        <f>IFERROR(VLOOKUP(Legend!$D40,ImpM2!$A$1:$I$4000,2,FALSE),"")</f>
        <v/>
      </c>
      <c r="AB42" s="2" t="str">
        <f>IFERROR(VLOOKUP(Legend!$D40,ImpM2!$A$1:$I$4000,3,FALSE),"")</f>
        <v/>
      </c>
      <c r="AC42" s="2" t="str">
        <f>IFERROR(VLOOKUP(Legend!$D40,ImpM2!$A$1:$I$4000,7,FALSE),"")</f>
        <v/>
      </c>
      <c r="AD42" s="2" t="str">
        <f>IFERROR(VLOOKUP(Legend!$D40,ImpM2!$A$1:$I$4000,4,FALSE),"")</f>
        <v/>
      </c>
      <c r="AE42" s="2" t="str">
        <f>IFERROR(VLOOKUP(Legend!$D40,ImpM2!$A$1:$I$4000,8,FALSE),"")</f>
        <v/>
      </c>
      <c r="AF42" s="2" t="str">
        <f>IFERROR(VLOOKUP(Legend!$D40,ImpM2!$A$1:$I$4000,9,FALSE),"")</f>
        <v/>
      </c>
      <c r="AG42" s="2" t="str">
        <f>IFERROR(VLOOKUP(Legend!$D40,ImpM2!$A$1:$I$4000,5,FALSE),"")</f>
        <v/>
      </c>
      <c r="AH42" s="2" t="str">
        <f>IFERROR(VLOOKUP(Legend!$D40,ImpM2!$A$1:$I$4000,6,FALSE),"")</f>
        <v/>
      </c>
      <c r="AI42" s="28">
        <f>IFERROR(VLOOKUP(Legend!$A40,ImpM2!$A$1:$I$4000,2,FALSE),"")</f>
        <v>8</v>
      </c>
      <c r="AJ42" s="2">
        <f>IFERROR(VLOOKUP(Legend!$A40,ImpM2!$A$1:$I$4000,3,FALSE),"")</f>
        <v>2393.76513671875</v>
      </c>
      <c r="AK42" s="2">
        <f>IFERROR(VLOOKUP(Legend!$A40,ImpM2!$A$1:$I$4000,7,FALSE),"")</f>
        <v>3686.3963623046875</v>
      </c>
      <c r="AL42" s="2">
        <f>IFERROR(VLOOKUP(Legend!$A40,ImpM2!$A$1:$I$4000,4,FALSE),"")</f>
        <v>9719.132568359375</v>
      </c>
      <c r="AM42" s="2">
        <f>IFERROR(VLOOKUP(Legend!$A40,ImpM2!$A$1:$I$4000,8,FALSE),"")</f>
        <v>5037.309326171875</v>
      </c>
      <c r="AN42" s="2">
        <f>IFERROR(VLOOKUP(Legend!$A40,ImpM2!$A$1:$I$4000,9,FALSE),"")</f>
        <v>11360.203369140625</v>
      </c>
      <c r="AO42" s="2">
        <f>IFERROR(VLOOKUP(Legend!$A40,ImpM2!$A$1:$I$4000,5,FALSE),"")</f>
        <v>37260.6484375</v>
      </c>
      <c r="AP42" s="2">
        <f>IFERROR(VLOOKUP(Legend!$A40,ImpM2!$A$1:$I$4000,6,FALSE),"")</f>
        <v>11572.180220310876</v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IFERROR(VLOOKUP(Legend!$B41,ImpM2!$A$1:$I$4000,2,FALSE),"")</f>
        <v/>
      </c>
      <c r="L43" s="2" t="str">
        <f>IFERROR(VLOOKUP(Legend!$B41,ImpM2!$A$1:$I$4000,3,FALSE),"")</f>
        <v/>
      </c>
      <c r="M43" s="2" t="str">
        <f>IFERROR(VLOOKUP(Legend!$B41,ImpM2!$A$1:$I$4000,7,FALSE),"")</f>
        <v/>
      </c>
      <c r="N43" s="2" t="str">
        <f>IFERROR(VLOOKUP(Legend!$B41,ImpM2!$A$1:$I$4000,4,FALSE),"")</f>
        <v/>
      </c>
      <c r="O43" s="2" t="str">
        <f>IFERROR(VLOOKUP(Legend!$B41,ImpM2!$A$1:$I$4000,8,FALSE),"")</f>
        <v/>
      </c>
      <c r="P43" s="2" t="str">
        <f>IFERROR(VLOOKUP(Legend!$B41,ImpM2!$A$1:$I$4000,9,FALSE),"")</f>
        <v/>
      </c>
      <c r="Q43" s="2" t="str">
        <f>IFERROR(VLOOKUP(Legend!$B41,ImpM2!$A$1:$I$4000,5,FALSE),"")</f>
        <v/>
      </c>
      <c r="R43" s="2" t="str">
        <f>IFERROR(VLOOKUP(Legend!$B41,ImpM2!$A$1:$I$4000,6,FALSE),"")</f>
        <v/>
      </c>
      <c r="S43" s="28" t="str">
        <f>IFERROR(VLOOKUP(Legend!$C41,ImpM2!$A$1:$I$4000,2,FALSE),"")</f>
        <v/>
      </c>
      <c r="T43" s="2" t="str">
        <f>IFERROR(VLOOKUP(Legend!$C41,ImpM2!$A$1:$I$4000,3,FALSE),"")</f>
        <v/>
      </c>
      <c r="U43" s="2" t="str">
        <f>IFERROR(VLOOKUP(Legend!$C41,ImpM2!$A$1:$I$4000,7,FALSE),"")</f>
        <v/>
      </c>
      <c r="V43" s="2" t="str">
        <f>IFERROR(VLOOKUP(Legend!$C41,ImpM2!$A$1:$I$4000,4,FALSE),"")</f>
        <v/>
      </c>
      <c r="W43" s="2" t="str">
        <f>IFERROR(VLOOKUP(Legend!$C41,ImpM2!$A$1:$I$4000,8,FALSE),"")</f>
        <v/>
      </c>
      <c r="X43" s="2" t="str">
        <f>IFERROR(VLOOKUP(Legend!$C41,ImpM2!$A$1:$I$4000,9,FALSE),"")</f>
        <v/>
      </c>
      <c r="Y43" s="2" t="str">
        <f>IFERROR(VLOOKUP(Legend!$C41,ImpM2!$A$1:$I$4000,5,FALSE),"")</f>
        <v/>
      </c>
      <c r="Z43" s="2" t="str">
        <f>IFERROR(VLOOKUP(Legend!$C41,ImpM2!$A$1:$I$4000,6,FALSE),"")</f>
        <v/>
      </c>
      <c r="AA43" s="28" t="str">
        <f>IFERROR(VLOOKUP(Legend!$D41,ImpM2!$A$1:$I$4000,2,FALSE),"")</f>
        <v/>
      </c>
      <c r="AB43" s="2" t="str">
        <f>IFERROR(VLOOKUP(Legend!$D41,ImpM2!$A$1:$I$4000,3,FALSE),"")</f>
        <v/>
      </c>
      <c r="AC43" s="2" t="str">
        <f>IFERROR(VLOOKUP(Legend!$D41,ImpM2!$A$1:$I$4000,7,FALSE),"")</f>
        <v/>
      </c>
      <c r="AD43" s="2" t="str">
        <f>IFERROR(VLOOKUP(Legend!$D41,ImpM2!$A$1:$I$4000,4,FALSE),"")</f>
        <v/>
      </c>
      <c r="AE43" s="2" t="str">
        <f>IFERROR(VLOOKUP(Legend!$D41,ImpM2!$A$1:$I$4000,8,FALSE),"")</f>
        <v/>
      </c>
      <c r="AF43" s="2" t="str">
        <f>IFERROR(VLOOKUP(Legend!$D41,ImpM2!$A$1:$I$4000,9,FALSE),"")</f>
        <v/>
      </c>
      <c r="AG43" s="2" t="str">
        <f>IFERROR(VLOOKUP(Legend!$D41,ImpM2!$A$1:$I$4000,5,FALSE),"")</f>
        <v/>
      </c>
      <c r="AH43" s="2" t="str">
        <f>IFERROR(VLOOKUP(Legend!$D41,ImpM2!$A$1:$I$4000,6,FALSE),"")</f>
        <v/>
      </c>
      <c r="AI43" s="28">
        <f>IFERROR(VLOOKUP(Legend!$A41,ImpM2!$A$1:$I$4000,2,FALSE),"")</f>
        <v>11</v>
      </c>
      <c r="AJ43" s="2">
        <f>IFERROR(VLOOKUP(Legend!$A41,ImpM2!$A$1:$I$4000,3,FALSE),"")</f>
        <v>4191.8779296875</v>
      </c>
      <c r="AK43" s="2">
        <f>IFERROR(VLOOKUP(Legend!$A41,ImpM2!$A$1:$I$4000,7,FALSE),"")</f>
        <v>17259.16015625</v>
      </c>
      <c r="AL43" s="2">
        <f>IFERROR(VLOOKUP(Legend!$A41,ImpM2!$A$1:$I$4000,4,FALSE),"")</f>
        <v>24200.72771661932</v>
      </c>
      <c r="AM43" s="2">
        <f>IFERROR(VLOOKUP(Legend!$A41,ImpM2!$A$1:$I$4000,8,FALSE),"")</f>
        <v>28864.337890625</v>
      </c>
      <c r="AN43" s="2">
        <f>IFERROR(VLOOKUP(Legend!$A41,ImpM2!$A$1:$I$4000,9,FALSE),"")</f>
        <v>32487.095703125</v>
      </c>
      <c r="AO43" s="2">
        <f>IFERROR(VLOOKUP(Legend!$A41,ImpM2!$A$1:$I$4000,5,FALSE),"")</f>
        <v>36833.25390625</v>
      </c>
      <c r="AP43" s="2">
        <f>IFERROR(VLOOKUP(Legend!$A41,ImpM2!$A$1:$I$4000,6,FALSE),"")</f>
        <v>9673.0675076286334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IFERROR(VLOOKUP(Legend!$B42,ImpM2!$A$1:$I$4000,2,FALSE),"")</f>
        <v/>
      </c>
      <c r="L44" s="2" t="str">
        <f>IFERROR(VLOOKUP(Legend!$B42,ImpM2!$A$1:$I$4000,3,FALSE),"")</f>
        <v/>
      </c>
      <c r="M44" s="2" t="str">
        <f>IFERROR(VLOOKUP(Legend!$B42,ImpM2!$A$1:$I$4000,7,FALSE),"")</f>
        <v/>
      </c>
      <c r="N44" s="2" t="str">
        <f>IFERROR(VLOOKUP(Legend!$B42,ImpM2!$A$1:$I$4000,4,FALSE),"")</f>
        <v/>
      </c>
      <c r="O44" s="2" t="str">
        <f>IFERROR(VLOOKUP(Legend!$B42,ImpM2!$A$1:$I$4000,8,FALSE),"")</f>
        <v/>
      </c>
      <c r="P44" s="2" t="str">
        <f>IFERROR(VLOOKUP(Legend!$B42,ImpM2!$A$1:$I$4000,9,FALSE),"")</f>
        <v/>
      </c>
      <c r="Q44" s="2" t="str">
        <f>IFERROR(VLOOKUP(Legend!$B42,ImpM2!$A$1:$I$4000,5,FALSE),"")</f>
        <v/>
      </c>
      <c r="R44" s="2" t="str">
        <f>IFERROR(VLOOKUP(Legend!$B42,ImpM2!$A$1:$I$4000,6,FALSE),"")</f>
        <v/>
      </c>
      <c r="S44" s="28">
        <f>IFERROR(VLOOKUP(Legend!$C42,ImpM2!$A$1:$I$4000,2,FALSE),"")</f>
        <v>12</v>
      </c>
      <c r="T44" s="2">
        <f>IFERROR(VLOOKUP(Legend!$C42,ImpM2!$A$1:$I$4000,3,FALSE),"")</f>
        <v>3117.17138671875</v>
      </c>
      <c r="U44" s="2">
        <f>IFERROR(VLOOKUP(Legend!$C42,ImpM2!$A$1:$I$4000,7,FALSE),"")</f>
        <v>3838.5695190429687</v>
      </c>
      <c r="V44" s="2">
        <f>IFERROR(VLOOKUP(Legend!$C42,ImpM2!$A$1:$I$4000,4,FALSE),"")</f>
        <v>4727.5115966796875</v>
      </c>
      <c r="W44" s="2">
        <f>IFERROR(VLOOKUP(Legend!$C42,ImpM2!$A$1:$I$4000,8,FALSE),"")</f>
        <v>4397.4384765625</v>
      </c>
      <c r="X44" s="2">
        <f>IFERROR(VLOOKUP(Legend!$C42,ImpM2!$A$1:$I$4000,9,FALSE),"")</f>
        <v>5544.734130859375</v>
      </c>
      <c r="Y44" s="2">
        <f>IFERROR(VLOOKUP(Legend!$C42,ImpM2!$A$1:$I$4000,5,FALSE),"")</f>
        <v>7319.962890625</v>
      </c>
      <c r="Z44" s="2">
        <f>IFERROR(VLOOKUP(Legend!$C42,ImpM2!$A$1:$I$4000,6,FALSE),"")</f>
        <v>1176.9545049229055</v>
      </c>
      <c r="AA44" s="28" t="str">
        <f>IFERROR(VLOOKUP(Legend!$D42,ImpM2!$A$1:$I$4000,2,FALSE),"")</f>
        <v/>
      </c>
      <c r="AB44" s="2" t="str">
        <f>IFERROR(VLOOKUP(Legend!$D42,ImpM2!$A$1:$I$4000,3,FALSE),"")</f>
        <v/>
      </c>
      <c r="AC44" s="2" t="str">
        <f>IFERROR(VLOOKUP(Legend!$D42,ImpM2!$A$1:$I$4000,7,FALSE),"")</f>
        <v/>
      </c>
      <c r="AD44" s="2" t="str">
        <f>IFERROR(VLOOKUP(Legend!$D42,ImpM2!$A$1:$I$4000,4,FALSE),"")</f>
        <v/>
      </c>
      <c r="AE44" s="2" t="str">
        <f>IFERROR(VLOOKUP(Legend!$D42,ImpM2!$A$1:$I$4000,8,FALSE),"")</f>
        <v/>
      </c>
      <c r="AF44" s="2" t="str">
        <f>IFERROR(VLOOKUP(Legend!$D42,ImpM2!$A$1:$I$4000,9,FALSE),"")</f>
        <v/>
      </c>
      <c r="AG44" s="2" t="str">
        <f>IFERROR(VLOOKUP(Legend!$D42,ImpM2!$A$1:$I$4000,5,FALSE),"")</f>
        <v/>
      </c>
      <c r="AH44" s="2" t="str">
        <f>IFERROR(VLOOKUP(Legend!$D42,ImpM2!$A$1:$I$4000,6,FALSE),"")</f>
        <v/>
      </c>
      <c r="AI44" s="28">
        <f>IFERROR(VLOOKUP(Legend!$A42,ImpM2!$A$1:$I$4000,2,FALSE),"")</f>
        <v>13</v>
      </c>
      <c r="AJ44" s="2">
        <f>IFERROR(VLOOKUP(Legend!$A42,ImpM2!$A$1:$I$4000,3,FALSE),"")</f>
        <v>2768.515869140625</v>
      </c>
      <c r="AK44" s="2">
        <f>IFERROR(VLOOKUP(Legend!$A42,ImpM2!$A$1:$I$4000,7,FALSE),"")</f>
        <v>3728.5986328125</v>
      </c>
      <c r="AL44" s="2">
        <f>IFERROR(VLOOKUP(Legend!$A42,ImpM2!$A$1:$I$4000,4,FALSE),"")</f>
        <v>4576.8196176382207</v>
      </c>
      <c r="AM44" s="2">
        <f>IFERROR(VLOOKUP(Legend!$A42,ImpM2!$A$1:$I$4000,8,FALSE),"")</f>
        <v>4397.09521484375</v>
      </c>
      <c r="AN44" s="2">
        <f>IFERROR(VLOOKUP(Legend!$A42,ImpM2!$A$1:$I$4000,9,FALSE),"")</f>
        <v>5507.97998046875</v>
      </c>
      <c r="AO44" s="2">
        <f>IFERROR(VLOOKUP(Legend!$A42,ImpM2!$A$1:$I$4000,5,FALSE),"")</f>
        <v>7319.962890625</v>
      </c>
      <c r="AP44" s="2">
        <f>IFERROR(VLOOKUP(Legend!$A42,ImpM2!$A$1:$I$4000,6,FALSE),"")</f>
        <v>1250.9962793257084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IFERROR(VLOOKUP(Legend!$B43,ImpM2!$A$1:$I$4000,2,FALSE),"")</f>
        <v/>
      </c>
      <c r="L45" s="2" t="str">
        <f>IFERROR(VLOOKUP(Legend!$B43,ImpM2!$A$1:$I$4000,3,FALSE),"")</f>
        <v/>
      </c>
      <c r="M45" s="2" t="str">
        <f>IFERROR(VLOOKUP(Legend!$B43,ImpM2!$A$1:$I$4000,7,FALSE),"")</f>
        <v/>
      </c>
      <c r="N45" s="2" t="str">
        <f>IFERROR(VLOOKUP(Legend!$B43,ImpM2!$A$1:$I$4000,4,FALSE),"")</f>
        <v/>
      </c>
      <c r="O45" s="2" t="str">
        <f>IFERROR(VLOOKUP(Legend!$B43,ImpM2!$A$1:$I$4000,8,FALSE),"")</f>
        <v/>
      </c>
      <c r="P45" s="2" t="str">
        <f>IFERROR(VLOOKUP(Legend!$B43,ImpM2!$A$1:$I$4000,9,FALSE),"")</f>
        <v/>
      </c>
      <c r="Q45" s="2" t="str">
        <f>IFERROR(VLOOKUP(Legend!$B43,ImpM2!$A$1:$I$4000,5,FALSE),"")</f>
        <v/>
      </c>
      <c r="R45" s="2" t="str">
        <f>IFERROR(VLOOKUP(Legend!$B43,ImpM2!$A$1:$I$4000,6,FALSE),"")</f>
        <v/>
      </c>
      <c r="S45" s="28" t="str">
        <f>IFERROR(VLOOKUP(Legend!$C43,ImpM2!$A$1:$I$4000,2,FALSE),"")</f>
        <v/>
      </c>
      <c r="T45" s="2" t="str">
        <f>IFERROR(VLOOKUP(Legend!$C43,ImpM2!$A$1:$I$4000,3,FALSE),"")</f>
        <v/>
      </c>
      <c r="U45" s="2" t="str">
        <f>IFERROR(VLOOKUP(Legend!$C43,ImpM2!$A$1:$I$4000,7,FALSE),"")</f>
        <v/>
      </c>
      <c r="V45" s="2" t="str">
        <f>IFERROR(VLOOKUP(Legend!$C43,ImpM2!$A$1:$I$4000,4,FALSE),"")</f>
        <v/>
      </c>
      <c r="W45" s="2" t="str">
        <f>IFERROR(VLOOKUP(Legend!$C43,ImpM2!$A$1:$I$4000,8,FALSE),"")</f>
        <v/>
      </c>
      <c r="X45" s="2" t="str">
        <f>IFERROR(VLOOKUP(Legend!$C43,ImpM2!$A$1:$I$4000,9,FALSE),"")</f>
        <v/>
      </c>
      <c r="Y45" s="2" t="str">
        <f>IFERROR(VLOOKUP(Legend!$C43,ImpM2!$A$1:$I$4000,5,FALSE),"")</f>
        <v/>
      </c>
      <c r="Z45" s="2" t="str">
        <f>IFERROR(VLOOKUP(Legend!$C43,ImpM2!$A$1:$I$4000,6,FALSE),"")</f>
        <v/>
      </c>
      <c r="AA45" s="28" t="str">
        <f>IFERROR(VLOOKUP(Legend!$D43,ImpM2!$A$1:$I$4000,2,FALSE),"")</f>
        <v/>
      </c>
      <c r="AB45" s="2" t="str">
        <f>IFERROR(VLOOKUP(Legend!$D43,ImpM2!$A$1:$I$4000,3,FALSE),"")</f>
        <v/>
      </c>
      <c r="AC45" s="2" t="str">
        <f>IFERROR(VLOOKUP(Legend!$D43,ImpM2!$A$1:$I$4000,7,FALSE),"")</f>
        <v/>
      </c>
      <c r="AD45" s="2" t="str">
        <f>IFERROR(VLOOKUP(Legend!$D43,ImpM2!$A$1:$I$4000,4,FALSE),"")</f>
        <v/>
      </c>
      <c r="AE45" s="2" t="str">
        <f>IFERROR(VLOOKUP(Legend!$D43,ImpM2!$A$1:$I$4000,8,FALSE),"")</f>
        <v/>
      </c>
      <c r="AF45" s="2" t="str">
        <f>IFERROR(VLOOKUP(Legend!$D43,ImpM2!$A$1:$I$4000,9,FALSE),"")</f>
        <v/>
      </c>
      <c r="AG45" s="2" t="str">
        <f>IFERROR(VLOOKUP(Legend!$D43,ImpM2!$A$1:$I$4000,5,FALSE),"")</f>
        <v/>
      </c>
      <c r="AH45" s="2" t="str">
        <f>IFERROR(VLOOKUP(Legend!$D43,ImpM2!$A$1:$I$4000,6,FALSE),"")</f>
        <v/>
      </c>
      <c r="AI45" s="28">
        <f>IFERROR(VLOOKUP(Legend!$A43,ImpM2!$A$1:$I$4000,2,FALSE),"")</f>
        <v>13</v>
      </c>
      <c r="AJ45" s="2">
        <f>IFERROR(VLOOKUP(Legend!$A43,ImpM2!$A$1:$I$4000,3,FALSE),"")</f>
        <v>10627.6357421875</v>
      </c>
      <c r="AK45" s="2">
        <f>IFERROR(VLOOKUP(Legend!$A43,ImpM2!$A$1:$I$4000,7,FALSE),"")</f>
        <v>12738.8447265625</v>
      </c>
      <c r="AL45" s="2">
        <f>IFERROR(VLOOKUP(Legend!$A43,ImpM2!$A$1:$I$4000,4,FALSE),"")</f>
        <v>26208.15204326923</v>
      </c>
      <c r="AM45" s="2">
        <f>IFERROR(VLOOKUP(Legend!$A43,ImpM2!$A$1:$I$4000,8,FALSE),"")</f>
        <v>21819.2578125</v>
      </c>
      <c r="AN45" s="2">
        <f>IFERROR(VLOOKUP(Legend!$A43,ImpM2!$A$1:$I$4000,9,FALSE),"")</f>
        <v>34632.69140625</v>
      </c>
      <c r="AO45" s="2">
        <f>IFERROR(VLOOKUP(Legend!$A43,ImpM2!$A$1:$I$4000,5,FALSE),"")</f>
        <v>60207.6875</v>
      </c>
      <c r="AP45" s="2">
        <f>IFERROR(VLOOKUP(Legend!$A43,ImpM2!$A$1:$I$4000,6,FALSE),"")</f>
        <v>16797.139441534553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IFERROR(VLOOKUP(Legend!$B44,ImpM2!$A$1:$I$4000,2,FALSE),"")</f>
        <v>12</v>
      </c>
      <c r="L46" s="2">
        <f>IFERROR(VLOOKUP(Legend!$B44,ImpM2!$A$1:$I$4000,3,FALSE),"")</f>
        <v>3638.47900390625</v>
      </c>
      <c r="M46" s="2">
        <f>IFERROR(VLOOKUP(Legend!$B44,ImpM2!$A$1:$I$4000,7,FALSE),"")</f>
        <v>4409.763671875</v>
      </c>
      <c r="N46" s="2">
        <f>IFERROR(VLOOKUP(Legend!$B44,ImpM2!$A$1:$I$4000,4,FALSE),"")</f>
        <v>5258.1641845703125</v>
      </c>
      <c r="O46" s="2">
        <f>IFERROR(VLOOKUP(Legend!$B44,ImpM2!$A$1:$I$4000,8,FALSE),"")</f>
        <v>4987.89013671875</v>
      </c>
      <c r="P46" s="2">
        <f>IFERROR(VLOOKUP(Legend!$B44,ImpM2!$A$1:$I$4000,9,FALSE),"")</f>
        <v>6096.326416015625</v>
      </c>
      <c r="Q46" s="2">
        <f>IFERROR(VLOOKUP(Legend!$B44,ImpM2!$A$1:$I$4000,5,FALSE),"")</f>
        <v>7859.59521484375</v>
      </c>
      <c r="R46" s="2">
        <f>IFERROR(VLOOKUP(Legend!$B44,ImpM2!$A$1:$I$4000,6,FALSE),"")</f>
        <v>1158.8127630496758</v>
      </c>
      <c r="S46" s="28">
        <f>IFERROR(VLOOKUP(Legend!$C44,ImpM2!$A$1:$I$4000,2,FALSE),"")</f>
        <v>40</v>
      </c>
      <c r="T46" s="2">
        <f>IFERROR(VLOOKUP(Legend!$C44,ImpM2!$A$1:$I$4000,3,FALSE),"")</f>
        <v>4747.12548828125</v>
      </c>
      <c r="U46" s="2">
        <f>IFERROR(VLOOKUP(Legend!$C44,ImpM2!$A$1:$I$4000,7,FALSE),"")</f>
        <v>5510.189453125</v>
      </c>
      <c r="V46" s="2">
        <f>IFERROR(VLOOKUP(Legend!$C44,ImpM2!$A$1:$I$4000,4,FALSE),"")</f>
        <v>8821.3377319335941</v>
      </c>
      <c r="W46" s="2">
        <f>IFERROR(VLOOKUP(Legend!$C44,ImpM2!$A$1:$I$4000,8,FALSE),"")</f>
        <v>6187.737060546875</v>
      </c>
      <c r="X46" s="2">
        <f>IFERROR(VLOOKUP(Legend!$C44,ImpM2!$A$1:$I$4000,9,FALSE),"")</f>
        <v>11217.454345703125</v>
      </c>
      <c r="Y46" s="2">
        <f>IFERROR(VLOOKUP(Legend!$C44,ImpM2!$A$1:$I$4000,5,FALSE),"")</f>
        <v>24601.720703125</v>
      </c>
      <c r="Z46" s="2">
        <f>IFERROR(VLOOKUP(Legend!$C44,ImpM2!$A$1:$I$4000,6,FALSE),"")</f>
        <v>5091.3697622494201</v>
      </c>
      <c r="AA46" s="28" t="str">
        <f>IFERROR(VLOOKUP(Legend!$D44,ImpM2!$A$1:$I$4000,2,FALSE),"")</f>
        <v/>
      </c>
      <c r="AB46" s="2" t="str">
        <f>IFERROR(VLOOKUP(Legend!$D44,ImpM2!$A$1:$I$4000,3,FALSE),"")</f>
        <v/>
      </c>
      <c r="AC46" s="2" t="str">
        <f>IFERROR(VLOOKUP(Legend!$D44,ImpM2!$A$1:$I$4000,7,FALSE),"")</f>
        <v/>
      </c>
      <c r="AD46" s="2" t="str">
        <f>IFERROR(VLOOKUP(Legend!$D44,ImpM2!$A$1:$I$4000,4,FALSE),"")</f>
        <v/>
      </c>
      <c r="AE46" s="2" t="str">
        <f>IFERROR(VLOOKUP(Legend!$D44,ImpM2!$A$1:$I$4000,8,FALSE),"")</f>
        <v/>
      </c>
      <c r="AF46" s="2" t="str">
        <f>IFERROR(VLOOKUP(Legend!$D44,ImpM2!$A$1:$I$4000,9,FALSE),"")</f>
        <v/>
      </c>
      <c r="AG46" s="2" t="str">
        <f>IFERROR(VLOOKUP(Legend!$D44,ImpM2!$A$1:$I$4000,5,FALSE),"")</f>
        <v/>
      </c>
      <c r="AH46" s="2" t="str">
        <f>IFERROR(VLOOKUP(Legend!$D44,ImpM2!$A$1:$I$4000,6,FALSE),"")</f>
        <v/>
      </c>
      <c r="AI46" s="28">
        <f>IFERROR(VLOOKUP(Legend!$A44,ImpM2!$A$1:$I$4000,2,FALSE),"")</f>
        <v>60</v>
      </c>
      <c r="AJ46" s="2">
        <f>IFERROR(VLOOKUP(Legend!$A44,ImpM2!$A$1:$I$4000,3,FALSE),"")</f>
        <v>3638.47900390625</v>
      </c>
      <c r="AK46" s="2">
        <f>IFERROR(VLOOKUP(Legend!$A44,ImpM2!$A$1:$I$4000,7,FALSE),"")</f>
        <v>5273.7064208984375</v>
      </c>
      <c r="AL46" s="2">
        <f>IFERROR(VLOOKUP(Legend!$A44,ImpM2!$A$1:$I$4000,4,FALSE),"")</f>
        <v>8669.3342936197914</v>
      </c>
      <c r="AM46" s="2">
        <f>IFERROR(VLOOKUP(Legend!$A44,ImpM2!$A$1:$I$4000,8,FALSE),"")</f>
        <v>6134.441162109375</v>
      </c>
      <c r="AN46" s="2">
        <f>IFERROR(VLOOKUP(Legend!$A44,ImpM2!$A$1:$I$4000,9,FALSE),"")</f>
        <v>11506.909423828125</v>
      </c>
      <c r="AO46" s="2">
        <f>IFERROR(VLOOKUP(Legend!$A44,ImpM2!$A$1:$I$4000,5,FALSE),"")</f>
        <v>24601.720703125</v>
      </c>
      <c r="AP46" s="2">
        <f>IFERROR(VLOOKUP(Legend!$A44,ImpM2!$A$1:$I$4000,6,FALSE),"")</f>
        <v>5046.6705846992163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IFERROR(VLOOKUP(Legend!$B45,ImpM2!$A$1:$I$4000,2,FALSE),"")</f>
        <v/>
      </c>
      <c r="L47" s="2" t="str">
        <f>IFERROR(VLOOKUP(Legend!$B45,ImpM2!$A$1:$I$4000,3,FALSE),"")</f>
        <v/>
      </c>
      <c r="M47" s="2" t="str">
        <f>IFERROR(VLOOKUP(Legend!$B45,ImpM2!$A$1:$I$4000,7,FALSE),"")</f>
        <v/>
      </c>
      <c r="N47" s="2" t="str">
        <f>IFERROR(VLOOKUP(Legend!$B45,ImpM2!$A$1:$I$4000,4,FALSE),"")</f>
        <v/>
      </c>
      <c r="O47" s="2" t="str">
        <f>IFERROR(VLOOKUP(Legend!$B45,ImpM2!$A$1:$I$4000,8,FALSE),"")</f>
        <v/>
      </c>
      <c r="P47" s="2" t="str">
        <f>IFERROR(VLOOKUP(Legend!$B45,ImpM2!$A$1:$I$4000,9,FALSE),"")</f>
        <v/>
      </c>
      <c r="Q47" s="2" t="str">
        <f>IFERROR(VLOOKUP(Legend!$B45,ImpM2!$A$1:$I$4000,5,FALSE),"")</f>
        <v/>
      </c>
      <c r="R47" s="2" t="str">
        <f>IFERROR(VLOOKUP(Legend!$B45,ImpM2!$A$1:$I$4000,6,FALSE),"")</f>
        <v/>
      </c>
      <c r="S47" s="28">
        <f>IFERROR(VLOOKUP(Legend!$C45,ImpM2!$A$1:$I$4000,2,FALSE),"")</f>
        <v>18</v>
      </c>
      <c r="T47" s="2">
        <f>IFERROR(VLOOKUP(Legend!$C45,ImpM2!$A$1:$I$4000,3,FALSE),"")</f>
        <v>14962.81640625</v>
      </c>
      <c r="U47" s="2">
        <f>IFERROR(VLOOKUP(Legend!$C45,ImpM2!$A$1:$I$4000,7,FALSE),"")</f>
        <v>18812.76220703125</v>
      </c>
      <c r="V47" s="2">
        <f>IFERROR(VLOOKUP(Legend!$C45,ImpM2!$A$1:$I$4000,4,FALSE),"")</f>
        <v>26736.429958767359</v>
      </c>
      <c r="W47" s="2">
        <f>IFERROR(VLOOKUP(Legend!$C45,ImpM2!$A$1:$I$4000,8,FALSE),"")</f>
        <v>23856.369140625</v>
      </c>
      <c r="X47" s="2">
        <f>IFERROR(VLOOKUP(Legend!$C45,ImpM2!$A$1:$I$4000,9,FALSE),"")</f>
        <v>29604.470703125</v>
      </c>
      <c r="Y47" s="2">
        <f>IFERROR(VLOOKUP(Legend!$C45,ImpM2!$A$1:$I$4000,5,FALSE),"")</f>
        <v>71464.9765625</v>
      </c>
      <c r="Z47" s="2">
        <f>IFERROR(VLOOKUP(Legend!$C45,ImpM2!$A$1:$I$4000,6,FALSE),"")</f>
        <v>12764.336229568193</v>
      </c>
      <c r="AA47" s="28">
        <f>IFERROR(VLOOKUP(Legend!$D45,ImpM2!$A$1:$I$4000,2,FALSE),"")</f>
        <v>8</v>
      </c>
      <c r="AB47" s="2">
        <f>IFERROR(VLOOKUP(Legend!$D45,ImpM2!$A$1:$I$4000,3,FALSE),"")</f>
        <v>22497.1484375</v>
      </c>
      <c r="AC47" s="2">
        <f>IFERROR(VLOOKUP(Legend!$D45,ImpM2!$A$1:$I$4000,7,FALSE),"")</f>
        <v>32964.10595703125</v>
      </c>
      <c r="AD47" s="2">
        <f>IFERROR(VLOOKUP(Legend!$D45,ImpM2!$A$1:$I$4000,4,FALSE),"")</f>
        <v>35789.876708984375</v>
      </c>
      <c r="AE47" s="2">
        <f>IFERROR(VLOOKUP(Legend!$D45,ImpM2!$A$1:$I$4000,8,FALSE),"")</f>
        <v>36593.4765625</v>
      </c>
      <c r="AF47" s="2">
        <f>IFERROR(VLOOKUP(Legend!$D45,ImpM2!$A$1:$I$4000,9,FALSE),"")</f>
        <v>40302.1826171875</v>
      </c>
      <c r="AG47" s="2">
        <f>IFERROR(VLOOKUP(Legend!$D45,ImpM2!$A$1:$I$4000,5,FALSE),"")</f>
        <v>44318.97265625</v>
      </c>
      <c r="AH47" s="2">
        <f>IFERROR(VLOOKUP(Legend!$D45,ImpM2!$A$1:$I$4000,6,FALSE),"")</f>
        <v>6515.2041229318829</v>
      </c>
      <c r="AI47" s="28">
        <f>IFERROR(VLOOKUP(Legend!$A45,ImpM2!$A$1:$I$4000,2,FALSE),"")</f>
        <v>27</v>
      </c>
      <c r="AJ47" s="2">
        <f>IFERROR(VLOOKUP(Legend!$A45,ImpM2!$A$1:$I$4000,3,FALSE),"")</f>
        <v>14962.81640625</v>
      </c>
      <c r="AK47" s="2">
        <f>IFERROR(VLOOKUP(Legend!$A45,ImpM2!$A$1:$I$4000,7,FALSE),"")</f>
        <v>21302.361328125</v>
      </c>
      <c r="AL47" s="2">
        <f>IFERROR(VLOOKUP(Legend!$A45,ImpM2!$A$1:$I$4000,4,FALSE),"")</f>
        <v>29016.14189091435</v>
      </c>
      <c r="AM47" s="2">
        <f>IFERROR(VLOOKUP(Legend!$A45,ImpM2!$A$1:$I$4000,8,FALSE),"")</f>
        <v>26165.3203125</v>
      </c>
      <c r="AN47" s="2">
        <f>IFERROR(VLOOKUP(Legend!$A45,ImpM2!$A$1:$I$4000,9,FALSE),"")</f>
        <v>35585.3046875</v>
      </c>
      <c r="AO47" s="2">
        <f>IFERROR(VLOOKUP(Legend!$A45,ImpM2!$A$1:$I$4000,5,FALSE),"")</f>
        <v>71464.9765625</v>
      </c>
      <c r="AP47" s="2">
        <f>IFERROR(VLOOKUP(Legend!$A45,ImpM2!$A$1:$I$4000,6,FALSE),"")</f>
        <v>11930.225140507433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IFERROR(VLOOKUP(Legend!$B46,ImpM2!$A$1:$I$4000,2,FALSE),"")</f>
        <v/>
      </c>
      <c r="L48" s="2" t="str">
        <f>IFERROR(VLOOKUP(Legend!$B46,ImpM2!$A$1:$I$4000,3,FALSE),"")</f>
        <v/>
      </c>
      <c r="M48" s="2" t="str">
        <f>IFERROR(VLOOKUP(Legend!$B46,ImpM2!$A$1:$I$4000,7,FALSE),"")</f>
        <v/>
      </c>
      <c r="N48" s="2" t="str">
        <f>IFERROR(VLOOKUP(Legend!$B46,ImpM2!$A$1:$I$4000,4,FALSE),"")</f>
        <v/>
      </c>
      <c r="O48" s="2" t="str">
        <f>IFERROR(VLOOKUP(Legend!$B46,ImpM2!$A$1:$I$4000,8,FALSE),"")</f>
        <v/>
      </c>
      <c r="P48" s="2" t="str">
        <f>IFERROR(VLOOKUP(Legend!$B46,ImpM2!$A$1:$I$4000,9,FALSE),"")</f>
        <v/>
      </c>
      <c r="Q48" s="2" t="str">
        <f>IFERROR(VLOOKUP(Legend!$B46,ImpM2!$A$1:$I$4000,5,FALSE),"")</f>
        <v/>
      </c>
      <c r="R48" s="2" t="str">
        <f>IFERROR(VLOOKUP(Legend!$B46,ImpM2!$A$1:$I$4000,6,FALSE),"")</f>
        <v/>
      </c>
      <c r="S48" s="28">
        <f>IFERROR(VLOOKUP(Legend!$C46,ImpM2!$A$1:$I$4000,2,FALSE),"")</f>
        <v>17</v>
      </c>
      <c r="T48" s="2">
        <f>IFERROR(VLOOKUP(Legend!$C46,ImpM2!$A$1:$I$4000,3,FALSE),"")</f>
        <v>3271.153564453125</v>
      </c>
      <c r="U48" s="2">
        <f>IFERROR(VLOOKUP(Legend!$C46,ImpM2!$A$1:$I$4000,7,FALSE),"")</f>
        <v>7279.516845703125</v>
      </c>
      <c r="V48" s="2">
        <f>IFERROR(VLOOKUP(Legend!$C46,ImpM2!$A$1:$I$4000,4,FALSE),"")</f>
        <v>10899.285917394302</v>
      </c>
      <c r="W48" s="2">
        <f>IFERROR(VLOOKUP(Legend!$C46,ImpM2!$A$1:$I$4000,8,FALSE),"")</f>
        <v>9772.2421875</v>
      </c>
      <c r="X48" s="2">
        <f>IFERROR(VLOOKUP(Legend!$C46,ImpM2!$A$1:$I$4000,9,FALSE),"")</f>
        <v>15545.0322265625</v>
      </c>
      <c r="Y48" s="2">
        <f>IFERROR(VLOOKUP(Legend!$C46,ImpM2!$A$1:$I$4000,5,FALSE),"")</f>
        <v>22208.044921875</v>
      </c>
      <c r="Z48" s="2">
        <f>IFERROR(VLOOKUP(Legend!$C46,ImpM2!$A$1:$I$4000,6,FALSE),"")</f>
        <v>5242.8039047913007</v>
      </c>
      <c r="AA48" s="28" t="str">
        <f>IFERROR(VLOOKUP(Legend!$D46,ImpM2!$A$1:$I$4000,2,FALSE),"")</f>
        <v/>
      </c>
      <c r="AB48" s="2" t="str">
        <f>IFERROR(VLOOKUP(Legend!$D46,ImpM2!$A$1:$I$4000,3,FALSE),"")</f>
        <v/>
      </c>
      <c r="AC48" s="2" t="str">
        <f>IFERROR(VLOOKUP(Legend!$D46,ImpM2!$A$1:$I$4000,7,FALSE),"")</f>
        <v/>
      </c>
      <c r="AD48" s="2" t="str">
        <f>IFERROR(VLOOKUP(Legend!$D46,ImpM2!$A$1:$I$4000,4,FALSE),"")</f>
        <v/>
      </c>
      <c r="AE48" s="2" t="str">
        <f>IFERROR(VLOOKUP(Legend!$D46,ImpM2!$A$1:$I$4000,8,FALSE),"")</f>
        <v/>
      </c>
      <c r="AF48" s="2" t="str">
        <f>IFERROR(VLOOKUP(Legend!$D46,ImpM2!$A$1:$I$4000,9,FALSE),"")</f>
        <v/>
      </c>
      <c r="AG48" s="2" t="str">
        <f>IFERROR(VLOOKUP(Legend!$D46,ImpM2!$A$1:$I$4000,5,FALSE),"")</f>
        <v/>
      </c>
      <c r="AH48" s="2" t="str">
        <f>IFERROR(VLOOKUP(Legend!$D46,ImpM2!$A$1:$I$4000,6,FALSE),"")</f>
        <v/>
      </c>
      <c r="AI48" s="28">
        <f>IFERROR(VLOOKUP(Legend!$A46,ImpM2!$A$1:$I$4000,2,FALSE),"")</f>
        <v>23</v>
      </c>
      <c r="AJ48" s="2">
        <f>IFERROR(VLOOKUP(Legend!$A46,ImpM2!$A$1:$I$4000,3,FALSE),"")</f>
        <v>3271.153564453125</v>
      </c>
      <c r="AK48" s="2">
        <f>IFERROR(VLOOKUP(Legend!$A46,ImpM2!$A$1:$I$4000,7,FALSE),"")</f>
        <v>6611.57666015625</v>
      </c>
      <c r="AL48" s="2">
        <f>IFERROR(VLOOKUP(Legend!$A46,ImpM2!$A$1:$I$4000,4,FALSE),"")</f>
        <v>11254.499352496603</v>
      </c>
      <c r="AM48" s="2">
        <f>IFERROR(VLOOKUP(Legend!$A46,ImpM2!$A$1:$I$4000,8,FALSE),"")</f>
        <v>9743.9560546875</v>
      </c>
      <c r="AN48" s="2">
        <f>IFERROR(VLOOKUP(Legend!$A46,ImpM2!$A$1:$I$4000,9,FALSE),"")</f>
        <v>15770.8037109375</v>
      </c>
      <c r="AO48" s="2">
        <f>IFERROR(VLOOKUP(Legend!$A46,ImpM2!$A$1:$I$4000,5,FALSE),"")</f>
        <v>30529.6484375</v>
      </c>
      <c r="AP48" s="2">
        <f>IFERROR(VLOOKUP(Legend!$A46,ImpM2!$A$1:$I$4000,6,FALSE),"")</f>
        <v>6493.3732832721307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IFERROR(VLOOKUP(Legend!$B47,ImpM2!$A$1:$I$4000,2,FALSE),"")</f>
        <v/>
      </c>
      <c r="L49" s="2" t="str">
        <f>IFERROR(VLOOKUP(Legend!$B47,ImpM2!$A$1:$I$4000,3,FALSE),"")</f>
        <v/>
      </c>
      <c r="M49" s="2" t="str">
        <f>IFERROR(VLOOKUP(Legend!$B47,ImpM2!$A$1:$I$4000,7,FALSE),"")</f>
        <v/>
      </c>
      <c r="N49" s="2" t="str">
        <f>IFERROR(VLOOKUP(Legend!$B47,ImpM2!$A$1:$I$4000,4,FALSE),"")</f>
        <v/>
      </c>
      <c r="O49" s="2" t="str">
        <f>IFERROR(VLOOKUP(Legend!$B47,ImpM2!$A$1:$I$4000,8,FALSE),"")</f>
        <v/>
      </c>
      <c r="P49" s="2" t="str">
        <f>IFERROR(VLOOKUP(Legend!$B47,ImpM2!$A$1:$I$4000,9,FALSE),"")</f>
        <v/>
      </c>
      <c r="Q49" s="2" t="str">
        <f>IFERROR(VLOOKUP(Legend!$B47,ImpM2!$A$1:$I$4000,5,FALSE),"")</f>
        <v/>
      </c>
      <c r="R49" s="2" t="str">
        <f>IFERROR(VLOOKUP(Legend!$B47,ImpM2!$A$1:$I$4000,6,FALSE),"")</f>
        <v/>
      </c>
      <c r="S49" s="28" t="str">
        <f>IFERROR(VLOOKUP(Legend!$C47,ImpM2!$A$1:$I$4000,2,FALSE),"")</f>
        <v/>
      </c>
      <c r="T49" s="2" t="str">
        <f>IFERROR(VLOOKUP(Legend!$C47,ImpM2!$A$1:$I$4000,3,FALSE),"")</f>
        <v/>
      </c>
      <c r="U49" s="2" t="str">
        <f>IFERROR(VLOOKUP(Legend!$C47,ImpM2!$A$1:$I$4000,7,FALSE),"")</f>
        <v/>
      </c>
      <c r="V49" s="2" t="str">
        <f>IFERROR(VLOOKUP(Legend!$C47,ImpM2!$A$1:$I$4000,4,FALSE),"")</f>
        <v/>
      </c>
      <c r="W49" s="2" t="str">
        <f>IFERROR(VLOOKUP(Legend!$C47,ImpM2!$A$1:$I$4000,8,FALSE),"")</f>
        <v/>
      </c>
      <c r="X49" s="2" t="str">
        <f>IFERROR(VLOOKUP(Legend!$C47,ImpM2!$A$1:$I$4000,9,FALSE),"")</f>
        <v/>
      </c>
      <c r="Y49" s="2" t="str">
        <f>IFERROR(VLOOKUP(Legend!$C47,ImpM2!$A$1:$I$4000,5,FALSE),"")</f>
        <v/>
      </c>
      <c r="Z49" s="2" t="str">
        <f>IFERROR(VLOOKUP(Legend!$C47,ImpM2!$A$1:$I$4000,6,FALSE),"")</f>
        <v/>
      </c>
      <c r="AA49" s="28">
        <f>IFERROR(VLOOKUP(Legend!$D47,ImpM2!$A$1:$I$4000,2,FALSE),"")</f>
        <v>8</v>
      </c>
      <c r="AB49" s="2">
        <f>IFERROR(VLOOKUP(Legend!$D47,ImpM2!$A$1:$I$4000,3,FALSE),"")</f>
        <v>21532.06640625</v>
      </c>
      <c r="AC49" s="2">
        <f>IFERROR(VLOOKUP(Legend!$D47,ImpM2!$A$1:$I$4000,7,FALSE),"")</f>
        <v>25960.6181640625</v>
      </c>
      <c r="AD49" s="2">
        <f>IFERROR(VLOOKUP(Legend!$D47,ImpM2!$A$1:$I$4000,4,FALSE),"")</f>
        <v>43425.114990234375</v>
      </c>
      <c r="AE49" s="2">
        <f>IFERROR(VLOOKUP(Legend!$D47,ImpM2!$A$1:$I$4000,8,FALSE),"")</f>
        <v>31618.1279296875</v>
      </c>
      <c r="AF49" s="2">
        <f>IFERROR(VLOOKUP(Legend!$D47,ImpM2!$A$1:$I$4000,9,FALSE),"")</f>
        <v>46262.23828125</v>
      </c>
      <c r="AG49" s="2">
        <f>IFERROR(VLOOKUP(Legend!$D47,ImpM2!$A$1:$I$4000,5,FALSE),"")</f>
        <v>124755.1640625</v>
      </c>
      <c r="AH49" s="2">
        <f>IFERROR(VLOOKUP(Legend!$D47,ImpM2!$A$1:$I$4000,6,FALSE),"")</f>
        <v>33965.347543132375</v>
      </c>
      <c r="AI49" s="28">
        <f>IFERROR(VLOOKUP(Legend!$A47,ImpM2!$A$1:$I$4000,2,FALSE),"")</f>
        <v>13</v>
      </c>
      <c r="AJ49" s="2">
        <f>IFERROR(VLOOKUP(Legend!$A47,ImpM2!$A$1:$I$4000,3,FALSE),"")</f>
        <v>16363.0126953125</v>
      </c>
      <c r="AK49" s="2">
        <f>IFERROR(VLOOKUP(Legend!$A47,ImpM2!$A$1:$I$4000,7,FALSE),"")</f>
        <v>17921.318359375</v>
      </c>
      <c r="AL49" s="2">
        <f>IFERROR(VLOOKUP(Legend!$A47,ImpM2!$A$1:$I$4000,4,FALSE),"")</f>
        <v>34339.1201171875</v>
      </c>
      <c r="AM49" s="2">
        <f>IFERROR(VLOOKUP(Legend!$A47,ImpM2!$A$1:$I$4000,8,FALSE),"")</f>
        <v>28536.9765625</v>
      </c>
      <c r="AN49" s="2">
        <f>IFERROR(VLOOKUP(Legend!$A47,ImpM2!$A$1:$I$4000,9,FALSE),"")</f>
        <v>33492.37890625</v>
      </c>
      <c r="AO49" s="2">
        <f>IFERROR(VLOOKUP(Legend!$A47,ImpM2!$A$1:$I$4000,5,FALSE),"")</f>
        <v>124755.1640625</v>
      </c>
      <c r="AP49" s="2">
        <f>IFERROR(VLOOKUP(Legend!$A47,ImpM2!$A$1:$I$4000,6,FALSE),"")</f>
        <v>28758.880507067995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IFERROR(VLOOKUP(Legend!$B48,ImpM2!$A$1:$I$4000,2,FALSE),"")</f>
        <v/>
      </c>
      <c r="L50" s="2" t="str">
        <f>IFERROR(VLOOKUP(Legend!$B48,ImpM2!$A$1:$I$4000,3,FALSE),"")</f>
        <v/>
      </c>
      <c r="M50" s="2" t="str">
        <f>IFERROR(VLOOKUP(Legend!$B48,ImpM2!$A$1:$I$4000,7,FALSE),"")</f>
        <v/>
      </c>
      <c r="N50" s="2" t="str">
        <f>IFERROR(VLOOKUP(Legend!$B48,ImpM2!$A$1:$I$4000,4,FALSE),"")</f>
        <v/>
      </c>
      <c r="O50" s="2" t="str">
        <f>IFERROR(VLOOKUP(Legend!$B48,ImpM2!$A$1:$I$4000,8,FALSE),"")</f>
        <v/>
      </c>
      <c r="P50" s="2" t="str">
        <f>IFERROR(VLOOKUP(Legend!$B48,ImpM2!$A$1:$I$4000,9,FALSE),"")</f>
        <v/>
      </c>
      <c r="Q50" s="2" t="str">
        <f>IFERROR(VLOOKUP(Legend!$B48,ImpM2!$A$1:$I$4000,5,FALSE),"")</f>
        <v/>
      </c>
      <c r="R50" s="2" t="str">
        <f>IFERROR(VLOOKUP(Legend!$B48,ImpM2!$A$1:$I$4000,6,FALSE),"")</f>
        <v/>
      </c>
      <c r="S50" s="28" t="str">
        <f>IFERROR(VLOOKUP(Legend!$C48,ImpM2!$A$1:$I$4000,2,FALSE),"")</f>
        <v/>
      </c>
      <c r="T50" s="2" t="str">
        <f>IFERROR(VLOOKUP(Legend!$C48,ImpM2!$A$1:$I$4000,3,FALSE),"")</f>
        <v/>
      </c>
      <c r="U50" s="2" t="str">
        <f>IFERROR(VLOOKUP(Legend!$C48,ImpM2!$A$1:$I$4000,7,FALSE),"")</f>
        <v/>
      </c>
      <c r="V50" s="2" t="str">
        <f>IFERROR(VLOOKUP(Legend!$C48,ImpM2!$A$1:$I$4000,4,FALSE),"")</f>
        <v/>
      </c>
      <c r="W50" s="2" t="str">
        <f>IFERROR(VLOOKUP(Legend!$C48,ImpM2!$A$1:$I$4000,8,FALSE),"")</f>
        <v/>
      </c>
      <c r="X50" s="2" t="str">
        <f>IFERROR(VLOOKUP(Legend!$C48,ImpM2!$A$1:$I$4000,9,FALSE),"")</f>
        <v/>
      </c>
      <c r="Y50" s="2" t="str">
        <f>IFERROR(VLOOKUP(Legend!$C48,ImpM2!$A$1:$I$4000,5,FALSE),"")</f>
        <v/>
      </c>
      <c r="Z50" s="2" t="str">
        <f>IFERROR(VLOOKUP(Legend!$C48,ImpM2!$A$1:$I$4000,6,FALSE),"")</f>
        <v/>
      </c>
      <c r="AA50" s="28" t="str">
        <f>IFERROR(VLOOKUP(Legend!$D48,ImpM2!$A$1:$I$4000,2,FALSE),"")</f>
        <v/>
      </c>
      <c r="AB50" s="2" t="str">
        <f>IFERROR(VLOOKUP(Legend!$D48,ImpM2!$A$1:$I$4000,3,FALSE),"")</f>
        <v/>
      </c>
      <c r="AC50" s="2" t="str">
        <f>IFERROR(VLOOKUP(Legend!$D48,ImpM2!$A$1:$I$4000,7,FALSE),"")</f>
        <v/>
      </c>
      <c r="AD50" s="2" t="str">
        <f>IFERROR(VLOOKUP(Legend!$D48,ImpM2!$A$1:$I$4000,4,FALSE),"")</f>
        <v/>
      </c>
      <c r="AE50" s="2" t="str">
        <f>IFERROR(VLOOKUP(Legend!$D48,ImpM2!$A$1:$I$4000,8,FALSE),"")</f>
        <v/>
      </c>
      <c r="AF50" s="2" t="str">
        <f>IFERROR(VLOOKUP(Legend!$D48,ImpM2!$A$1:$I$4000,9,FALSE),"")</f>
        <v/>
      </c>
      <c r="AG50" s="2" t="str">
        <f>IFERROR(VLOOKUP(Legend!$D48,ImpM2!$A$1:$I$4000,5,FALSE),"")</f>
        <v/>
      </c>
      <c r="AH50" s="2" t="str">
        <f>IFERROR(VLOOKUP(Legend!$D48,ImpM2!$A$1:$I$4000,6,FALSE),"")</f>
        <v/>
      </c>
      <c r="AI50" s="28" t="str">
        <f>IFERROR(VLOOKUP(Legend!$A48,ImpM2!$A$1:$I$4000,2,FALSE),"")</f>
        <v/>
      </c>
      <c r="AJ50" s="2" t="str">
        <f>IFERROR(VLOOKUP(Legend!$A48,ImpM2!$A$1:$I$4000,3,FALSE),"")</f>
        <v/>
      </c>
      <c r="AK50" s="2" t="str">
        <f>IFERROR(VLOOKUP(Legend!$A48,ImpM2!$A$1:$I$4000,7,FALSE),"")</f>
        <v/>
      </c>
      <c r="AL50" s="2" t="str">
        <f>IFERROR(VLOOKUP(Legend!$A48,ImpM2!$A$1:$I$4000,4,FALSE),"")</f>
        <v/>
      </c>
      <c r="AM50" s="2" t="str">
        <f>IFERROR(VLOOKUP(Legend!$A48,ImpM2!$A$1:$I$4000,8,FALSE),"")</f>
        <v/>
      </c>
      <c r="AN50" s="2" t="str">
        <f>IFERROR(VLOOKUP(Legend!$A48,ImpM2!$A$1:$I$4000,9,FALSE),"")</f>
        <v/>
      </c>
      <c r="AO50" s="2" t="str">
        <f>IFERROR(VLOOKUP(Legend!$A48,ImpM2!$A$1:$I$4000,5,FALSE),"")</f>
        <v/>
      </c>
      <c r="AP50" s="2" t="str">
        <f>IFERROR(VLOOKUP(Legend!$A48,ImpM2!$A$1:$I$4000,6,FALSE),"")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IFERROR(VLOOKUP(Legend!$B49,ImpM2!$A$1:$I$4000,2,FALSE),"")</f>
        <v/>
      </c>
      <c r="L51" s="2" t="str">
        <f>IFERROR(VLOOKUP(Legend!$B49,ImpM2!$A$1:$I$4000,3,FALSE),"")</f>
        <v/>
      </c>
      <c r="M51" s="2" t="str">
        <f>IFERROR(VLOOKUP(Legend!$B49,ImpM2!$A$1:$I$4000,7,FALSE),"")</f>
        <v/>
      </c>
      <c r="N51" s="2" t="str">
        <f>IFERROR(VLOOKUP(Legend!$B49,ImpM2!$A$1:$I$4000,4,FALSE),"")</f>
        <v/>
      </c>
      <c r="O51" s="2" t="str">
        <f>IFERROR(VLOOKUP(Legend!$B49,ImpM2!$A$1:$I$4000,8,FALSE),"")</f>
        <v/>
      </c>
      <c r="P51" s="2" t="str">
        <f>IFERROR(VLOOKUP(Legend!$B49,ImpM2!$A$1:$I$4000,9,FALSE),"")</f>
        <v/>
      </c>
      <c r="Q51" s="2" t="str">
        <f>IFERROR(VLOOKUP(Legend!$B49,ImpM2!$A$1:$I$4000,5,FALSE),"")</f>
        <v/>
      </c>
      <c r="R51" s="2" t="str">
        <f>IFERROR(VLOOKUP(Legend!$B49,ImpM2!$A$1:$I$4000,6,FALSE),"")</f>
        <v/>
      </c>
      <c r="S51" s="28">
        <f>IFERROR(VLOOKUP(Legend!$C49,ImpM2!$A$1:$I$4000,2,FALSE),"")</f>
        <v>17</v>
      </c>
      <c r="T51" s="2">
        <f>IFERROR(VLOOKUP(Legend!$C49,ImpM2!$A$1:$I$4000,3,FALSE),"")</f>
        <v>4959.63720703125</v>
      </c>
      <c r="U51" s="2">
        <f>IFERROR(VLOOKUP(Legend!$C49,ImpM2!$A$1:$I$4000,7,FALSE),"")</f>
        <v>5330.770751953125</v>
      </c>
      <c r="V51" s="2">
        <f>IFERROR(VLOOKUP(Legend!$C49,ImpM2!$A$1:$I$4000,4,FALSE),"")</f>
        <v>7698.336770450368</v>
      </c>
      <c r="W51" s="2">
        <f>IFERROR(VLOOKUP(Legend!$C49,ImpM2!$A$1:$I$4000,8,FALSE),"")</f>
        <v>5915.9970703125</v>
      </c>
      <c r="X51" s="2">
        <f>IFERROR(VLOOKUP(Legend!$C49,ImpM2!$A$1:$I$4000,9,FALSE),"")</f>
        <v>10034.623046875</v>
      </c>
      <c r="Y51" s="2">
        <f>IFERROR(VLOOKUP(Legend!$C49,ImpM2!$A$1:$I$4000,5,FALSE),"")</f>
        <v>14691.1865234375</v>
      </c>
      <c r="Z51" s="2">
        <f>IFERROR(VLOOKUP(Legend!$C49,ImpM2!$A$1:$I$4000,6,FALSE),"")</f>
        <v>3334.9544959986561</v>
      </c>
      <c r="AA51" s="28" t="str">
        <f>IFERROR(VLOOKUP(Legend!$D49,ImpM2!$A$1:$I$4000,2,FALSE),"")</f>
        <v/>
      </c>
      <c r="AB51" s="2" t="str">
        <f>IFERROR(VLOOKUP(Legend!$D49,ImpM2!$A$1:$I$4000,3,FALSE),"")</f>
        <v/>
      </c>
      <c r="AC51" s="2" t="str">
        <f>IFERROR(VLOOKUP(Legend!$D49,ImpM2!$A$1:$I$4000,7,FALSE),"")</f>
        <v/>
      </c>
      <c r="AD51" s="2" t="str">
        <f>IFERROR(VLOOKUP(Legend!$D49,ImpM2!$A$1:$I$4000,4,FALSE),"")</f>
        <v/>
      </c>
      <c r="AE51" s="2" t="str">
        <f>IFERROR(VLOOKUP(Legend!$D49,ImpM2!$A$1:$I$4000,8,FALSE),"")</f>
        <v/>
      </c>
      <c r="AF51" s="2" t="str">
        <f>IFERROR(VLOOKUP(Legend!$D49,ImpM2!$A$1:$I$4000,9,FALSE),"")</f>
        <v/>
      </c>
      <c r="AG51" s="2" t="str">
        <f>IFERROR(VLOOKUP(Legend!$D49,ImpM2!$A$1:$I$4000,5,FALSE),"")</f>
        <v/>
      </c>
      <c r="AH51" s="2" t="str">
        <f>IFERROR(VLOOKUP(Legend!$D49,ImpM2!$A$1:$I$4000,6,FALSE),"")</f>
        <v/>
      </c>
      <c r="AI51" s="28">
        <f>IFERROR(VLOOKUP(Legend!$A49,ImpM2!$A$1:$I$4000,2,FALSE),"")</f>
        <v>21</v>
      </c>
      <c r="AJ51" s="2">
        <f>IFERROR(VLOOKUP(Legend!$A49,ImpM2!$A$1:$I$4000,3,FALSE),"")</f>
        <v>3981.306396484375</v>
      </c>
      <c r="AK51" s="2">
        <f>IFERROR(VLOOKUP(Legend!$A49,ImpM2!$A$1:$I$4000,7,FALSE),"")</f>
        <v>5330.770751953125</v>
      </c>
      <c r="AL51" s="2">
        <f>IFERROR(VLOOKUP(Legend!$A49,ImpM2!$A$1:$I$4000,4,FALSE),"")</f>
        <v>7961.0115211123511</v>
      </c>
      <c r="AM51" s="2">
        <f>IFERROR(VLOOKUP(Legend!$A49,ImpM2!$A$1:$I$4000,8,FALSE),"")</f>
        <v>5915.9970703125</v>
      </c>
      <c r="AN51" s="2">
        <f>IFERROR(VLOOKUP(Legend!$A49,ImpM2!$A$1:$I$4000,9,FALSE),"")</f>
        <v>10034.623046875</v>
      </c>
      <c r="AO51" s="2">
        <f>IFERROR(VLOOKUP(Legend!$A49,ImpM2!$A$1:$I$4000,5,FALSE),"")</f>
        <v>20786.203125</v>
      </c>
      <c r="AP51" s="2">
        <f>IFERROR(VLOOKUP(Legend!$A49,ImpM2!$A$1:$I$4000,6,FALSE),"")</f>
        <v>4296.1778341319632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IFERROR(VLOOKUP(Legend!$B50,ImpM2!$A$1:$I$4000,2,FALSE),"")</f>
        <v/>
      </c>
      <c r="L52" s="2" t="str">
        <f>IFERROR(VLOOKUP(Legend!$B50,ImpM2!$A$1:$I$4000,3,FALSE),"")</f>
        <v/>
      </c>
      <c r="M52" s="2" t="str">
        <f>IFERROR(VLOOKUP(Legend!$B50,ImpM2!$A$1:$I$4000,7,FALSE),"")</f>
        <v/>
      </c>
      <c r="N52" s="2" t="str">
        <f>IFERROR(VLOOKUP(Legend!$B50,ImpM2!$A$1:$I$4000,4,FALSE),"")</f>
        <v/>
      </c>
      <c r="O52" s="2" t="str">
        <f>IFERROR(VLOOKUP(Legend!$B50,ImpM2!$A$1:$I$4000,8,FALSE),"")</f>
        <v/>
      </c>
      <c r="P52" s="2" t="str">
        <f>IFERROR(VLOOKUP(Legend!$B50,ImpM2!$A$1:$I$4000,9,FALSE),"")</f>
        <v/>
      </c>
      <c r="Q52" s="2" t="str">
        <f>IFERROR(VLOOKUP(Legend!$B50,ImpM2!$A$1:$I$4000,5,FALSE),"")</f>
        <v/>
      </c>
      <c r="R52" s="2" t="str">
        <f>IFERROR(VLOOKUP(Legend!$B50,ImpM2!$A$1:$I$4000,6,FALSE),"")</f>
        <v/>
      </c>
      <c r="S52" s="28">
        <f>IFERROR(VLOOKUP(Legend!$C50,ImpM2!$A$1:$I$4000,2,FALSE),"")</f>
        <v>16</v>
      </c>
      <c r="T52" s="2">
        <f>IFERROR(VLOOKUP(Legend!$C50,ImpM2!$A$1:$I$4000,3,FALSE),"")</f>
        <v>6296.181640625</v>
      </c>
      <c r="U52" s="2">
        <f>IFERROR(VLOOKUP(Legend!$C50,ImpM2!$A$1:$I$4000,7,FALSE),"")</f>
        <v>10642.66259765625</v>
      </c>
      <c r="V52" s="2">
        <f>IFERROR(VLOOKUP(Legend!$C50,ImpM2!$A$1:$I$4000,4,FALSE),"")</f>
        <v>13753.823883056641</v>
      </c>
      <c r="W52" s="2">
        <f>IFERROR(VLOOKUP(Legend!$C50,ImpM2!$A$1:$I$4000,8,FALSE),"")</f>
        <v>12612.08056640625</v>
      </c>
      <c r="X52" s="2">
        <f>IFERROR(VLOOKUP(Legend!$C50,ImpM2!$A$1:$I$4000,9,FALSE),"")</f>
        <v>16522.40185546875</v>
      </c>
      <c r="Y52" s="2">
        <f>IFERROR(VLOOKUP(Legend!$C50,ImpM2!$A$1:$I$4000,5,FALSE),"")</f>
        <v>25818.0078125</v>
      </c>
      <c r="Z52" s="2">
        <f>IFERROR(VLOOKUP(Legend!$C50,ImpM2!$A$1:$I$4000,6,FALSE),"")</f>
        <v>5286.7465519114485</v>
      </c>
      <c r="AA52" s="28">
        <f>IFERROR(VLOOKUP(Legend!$D50,ImpM2!$A$1:$I$4000,2,FALSE),"")</f>
        <v>12</v>
      </c>
      <c r="AB52" s="2">
        <f>IFERROR(VLOOKUP(Legend!$D50,ImpM2!$A$1:$I$4000,3,FALSE),"")</f>
        <v>8577.2705078125</v>
      </c>
      <c r="AC52" s="2">
        <f>IFERROR(VLOOKUP(Legend!$D50,ImpM2!$A$1:$I$4000,7,FALSE),"")</f>
        <v>12516.18896484375</v>
      </c>
      <c r="AD52" s="2">
        <f>IFERROR(VLOOKUP(Legend!$D50,ImpM2!$A$1:$I$4000,4,FALSE),"")</f>
        <v>23963.45263671875</v>
      </c>
      <c r="AE52" s="2">
        <f>IFERROR(VLOOKUP(Legend!$D50,ImpM2!$A$1:$I$4000,8,FALSE),"")</f>
        <v>24742.0498046875</v>
      </c>
      <c r="AF52" s="2">
        <f>IFERROR(VLOOKUP(Legend!$D50,ImpM2!$A$1:$I$4000,9,FALSE),"")</f>
        <v>32867.2138671875</v>
      </c>
      <c r="AG52" s="2">
        <f>IFERROR(VLOOKUP(Legend!$D50,ImpM2!$A$1:$I$4000,5,FALSE),"")</f>
        <v>47975.5859375</v>
      </c>
      <c r="AH52" s="2">
        <f>IFERROR(VLOOKUP(Legend!$D50,ImpM2!$A$1:$I$4000,6,FALSE),"")</f>
        <v>12046.515038762545</v>
      </c>
      <c r="AI52" s="28">
        <f>IFERROR(VLOOKUP(Legend!$A50,ImpM2!$A$1:$I$4000,2,FALSE),"")</f>
        <v>29</v>
      </c>
      <c r="AJ52" s="2">
        <f>IFERROR(VLOOKUP(Legend!$A50,ImpM2!$A$1:$I$4000,3,FALSE),"")</f>
        <v>4519.6142578125</v>
      </c>
      <c r="AK52" s="2">
        <f>IFERROR(VLOOKUP(Legend!$A50,ImpM2!$A$1:$I$4000,7,FALSE),"")</f>
        <v>11682.48828125</v>
      </c>
      <c r="AL52" s="2">
        <f>IFERROR(VLOOKUP(Legend!$A50,ImpM2!$A$1:$I$4000,4,FALSE),"")</f>
        <v>17660.076828529094</v>
      </c>
      <c r="AM52" s="2">
        <f>IFERROR(VLOOKUP(Legend!$A50,ImpM2!$A$1:$I$4000,8,FALSE),"")</f>
        <v>13311.1435546875</v>
      </c>
      <c r="AN52" s="2">
        <f>IFERROR(VLOOKUP(Legend!$A50,ImpM2!$A$1:$I$4000,9,FALSE),"")</f>
        <v>24265.7412109375</v>
      </c>
      <c r="AO52" s="2">
        <f>IFERROR(VLOOKUP(Legend!$A50,ImpM2!$A$1:$I$4000,5,FALSE),"")</f>
        <v>47975.5859375</v>
      </c>
      <c r="AP52" s="2">
        <f>IFERROR(VLOOKUP(Legend!$A50,ImpM2!$A$1:$I$4000,6,FALSE),"")</f>
        <v>10193.051582258857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IFERROR(VLOOKUP(Legend!$B51,ImpM2!$A$1:$I$4000,2,FALSE),"")</f>
        <v/>
      </c>
      <c r="L53" s="2" t="str">
        <f>IFERROR(VLOOKUP(Legend!$B51,ImpM2!$A$1:$I$4000,3,FALSE),"")</f>
        <v/>
      </c>
      <c r="M53" s="2" t="str">
        <f>IFERROR(VLOOKUP(Legend!$B51,ImpM2!$A$1:$I$4000,7,FALSE),"")</f>
        <v/>
      </c>
      <c r="N53" s="2" t="str">
        <f>IFERROR(VLOOKUP(Legend!$B51,ImpM2!$A$1:$I$4000,4,FALSE),"")</f>
        <v/>
      </c>
      <c r="O53" s="2" t="str">
        <f>IFERROR(VLOOKUP(Legend!$B51,ImpM2!$A$1:$I$4000,8,FALSE),"")</f>
        <v/>
      </c>
      <c r="P53" s="2" t="str">
        <f>IFERROR(VLOOKUP(Legend!$B51,ImpM2!$A$1:$I$4000,9,FALSE),"")</f>
        <v/>
      </c>
      <c r="Q53" s="2" t="str">
        <f>IFERROR(VLOOKUP(Legend!$B51,ImpM2!$A$1:$I$4000,5,FALSE),"")</f>
        <v/>
      </c>
      <c r="R53" s="2" t="str">
        <f>IFERROR(VLOOKUP(Legend!$B51,ImpM2!$A$1:$I$4000,6,FALSE),"")</f>
        <v/>
      </c>
      <c r="S53" s="28" t="str">
        <f>IFERROR(VLOOKUP(Legend!$C51,ImpM2!$A$1:$I$4000,2,FALSE),"")</f>
        <v/>
      </c>
      <c r="T53" s="2" t="str">
        <f>IFERROR(VLOOKUP(Legend!$C51,ImpM2!$A$1:$I$4000,3,FALSE),"")</f>
        <v/>
      </c>
      <c r="U53" s="2" t="str">
        <f>IFERROR(VLOOKUP(Legend!$C51,ImpM2!$A$1:$I$4000,7,FALSE),"")</f>
        <v/>
      </c>
      <c r="V53" s="2" t="str">
        <f>IFERROR(VLOOKUP(Legend!$C51,ImpM2!$A$1:$I$4000,4,FALSE),"")</f>
        <v/>
      </c>
      <c r="W53" s="2" t="str">
        <f>IFERROR(VLOOKUP(Legend!$C51,ImpM2!$A$1:$I$4000,8,FALSE),"")</f>
        <v/>
      </c>
      <c r="X53" s="2" t="str">
        <f>IFERROR(VLOOKUP(Legend!$C51,ImpM2!$A$1:$I$4000,9,FALSE),"")</f>
        <v/>
      </c>
      <c r="Y53" s="2" t="str">
        <f>IFERROR(VLOOKUP(Legend!$C51,ImpM2!$A$1:$I$4000,5,FALSE),"")</f>
        <v/>
      </c>
      <c r="Z53" s="2" t="str">
        <f>IFERROR(VLOOKUP(Legend!$C51,ImpM2!$A$1:$I$4000,6,FALSE),"")</f>
        <v/>
      </c>
      <c r="AA53" s="28" t="str">
        <f>IFERROR(VLOOKUP(Legend!$D51,ImpM2!$A$1:$I$4000,2,FALSE),"")</f>
        <v/>
      </c>
      <c r="AB53" s="2" t="str">
        <f>IFERROR(VLOOKUP(Legend!$D51,ImpM2!$A$1:$I$4000,3,FALSE),"")</f>
        <v/>
      </c>
      <c r="AC53" s="2" t="str">
        <f>IFERROR(VLOOKUP(Legend!$D51,ImpM2!$A$1:$I$4000,7,FALSE),"")</f>
        <v/>
      </c>
      <c r="AD53" s="2" t="str">
        <f>IFERROR(VLOOKUP(Legend!$D51,ImpM2!$A$1:$I$4000,4,FALSE),"")</f>
        <v/>
      </c>
      <c r="AE53" s="2" t="str">
        <f>IFERROR(VLOOKUP(Legend!$D51,ImpM2!$A$1:$I$4000,8,FALSE),"")</f>
        <v/>
      </c>
      <c r="AF53" s="2" t="str">
        <f>IFERROR(VLOOKUP(Legend!$D51,ImpM2!$A$1:$I$4000,9,FALSE),"")</f>
        <v/>
      </c>
      <c r="AG53" s="2" t="str">
        <f>IFERROR(VLOOKUP(Legend!$D51,ImpM2!$A$1:$I$4000,5,FALSE),"")</f>
        <v/>
      </c>
      <c r="AH53" s="2" t="str">
        <f>IFERROR(VLOOKUP(Legend!$D51,ImpM2!$A$1:$I$4000,6,FALSE),"")</f>
        <v/>
      </c>
      <c r="AI53" s="28">
        <f>IFERROR(VLOOKUP(Legend!$A51,ImpM2!$A$1:$I$4000,2,FALSE),"")</f>
        <v>9</v>
      </c>
      <c r="AJ53" s="2">
        <f>IFERROR(VLOOKUP(Legend!$A51,ImpM2!$A$1:$I$4000,3,FALSE),"")</f>
        <v>16806.603515625</v>
      </c>
      <c r="AK53" s="2">
        <f>IFERROR(VLOOKUP(Legend!$A51,ImpM2!$A$1:$I$4000,7,FALSE),"")</f>
        <v>21745.0888671875</v>
      </c>
      <c r="AL53" s="2">
        <f>IFERROR(VLOOKUP(Legend!$A51,ImpM2!$A$1:$I$4000,4,FALSE),"")</f>
        <v>40280.24609375</v>
      </c>
      <c r="AM53" s="2">
        <f>IFERROR(VLOOKUP(Legend!$A51,ImpM2!$A$1:$I$4000,8,FALSE),"")</f>
        <v>30084.958984375</v>
      </c>
      <c r="AN53" s="2">
        <f>IFERROR(VLOOKUP(Legend!$A51,ImpM2!$A$1:$I$4000,9,FALSE),"")</f>
        <v>42119.3125</v>
      </c>
      <c r="AO53" s="2">
        <f>IFERROR(VLOOKUP(Legend!$A51,ImpM2!$A$1:$I$4000,5,FALSE),"")</f>
        <v>124755.1640625</v>
      </c>
      <c r="AP53" s="2">
        <f>IFERROR(VLOOKUP(Legend!$A51,ImpM2!$A$1:$I$4000,6,FALSE),"")</f>
        <v>33168.664257468809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IFERROR(VLOOKUP(Legend!$B52,ImpM2!$A$1:$I$4000,2,FALSE),"")</f>
        <v/>
      </c>
      <c r="L54" s="2" t="str">
        <f>IFERROR(VLOOKUP(Legend!$B52,ImpM2!$A$1:$I$4000,3,FALSE),"")</f>
        <v/>
      </c>
      <c r="M54" s="2" t="str">
        <f>IFERROR(VLOOKUP(Legend!$B52,ImpM2!$A$1:$I$4000,7,FALSE),"")</f>
        <v/>
      </c>
      <c r="N54" s="2" t="str">
        <f>IFERROR(VLOOKUP(Legend!$B52,ImpM2!$A$1:$I$4000,4,FALSE),"")</f>
        <v/>
      </c>
      <c r="O54" s="2" t="str">
        <f>IFERROR(VLOOKUP(Legend!$B52,ImpM2!$A$1:$I$4000,8,FALSE),"")</f>
        <v/>
      </c>
      <c r="P54" s="2" t="str">
        <f>IFERROR(VLOOKUP(Legend!$B52,ImpM2!$A$1:$I$4000,9,FALSE),"")</f>
        <v/>
      </c>
      <c r="Q54" s="2" t="str">
        <f>IFERROR(VLOOKUP(Legend!$B52,ImpM2!$A$1:$I$4000,5,FALSE),"")</f>
        <v/>
      </c>
      <c r="R54" s="2" t="str">
        <f>IFERROR(VLOOKUP(Legend!$B52,ImpM2!$A$1:$I$4000,6,FALSE),"")</f>
        <v/>
      </c>
      <c r="S54" s="28" t="str">
        <f>IFERROR(VLOOKUP(Legend!$C52,ImpM2!$A$1:$I$4000,2,FALSE),"")</f>
        <v/>
      </c>
      <c r="T54" s="2" t="str">
        <f>IFERROR(VLOOKUP(Legend!$C52,ImpM2!$A$1:$I$4000,3,FALSE),"")</f>
        <v/>
      </c>
      <c r="U54" s="2" t="str">
        <f>IFERROR(VLOOKUP(Legend!$C52,ImpM2!$A$1:$I$4000,7,FALSE),"")</f>
        <v/>
      </c>
      <c r="V54" s="2" t="str">
        <f>IFERROR(VLOOKUP(Legend!$C52,ImpM2!$A$1:$I$4000,4,FALSE),"")</f>
        <v/>
      </c>
      <c r="W54" s="2" t="str">
        <f>IFERROR(VLOOKUP(Legend!$C52,ImpM2!$A$1:$I$4000,8,FALSE),"")</f>
        <v/>
      </c>
      <c r="X54" s="2" t="str">
        <f>IFERROR(VLOOKUP(Legend!$C52,ImpM2!$A$1:$I$4000,9,FALSE),"")</f>
        <v/>
      </c>
      <c r="Y54" s="2" t="str">
        <f>IFERROR(VLOOKUP(Legend!$C52,ImpM2!$A$1:$I$4000,5,FALSE),"")</f>
        <v/>
      </c>
      <c r="Z54" s="2" t="str">
        <f>IFERROR(VLOOKUP(Legend!$C52,ImpM2!$A$1:$I$4000,6,FALSE),"")</f>
        <v/>
      </c>
      <c r="AA54" s="28" t="str">
        <f>IFERROR(VLOOKUP(Legend!$D52,ImpM2!$A$1:$I$4000,2,FALSE),"")</f>
        <v/>
      </c>
      <c r="AB54" s="2" t="str">
        <f>IFERROR(VLOOKUP(Legend!$D52,ImpM2!$A$1:$I$4000,3,FALSE),"")</f>
        <v/>
      </c>
      <c r="AC54" s="2" t="str">
        <f>IFERROR(VLOOKUP(Legend!$D52,ImpM2!$A$1:$I$4000,7,FALSE),"")</f>
        <v/>
      </c>
      <c r="AD54" s="2" t="str">
        <f>IFERROR(VLOOKUP(Legend!$D52,ImpM2!$A$1:$I$4000,4,FALSE),"")</f>
        <v/>
      </c>
      <c r="AE54" s="2" t="str">
        <f>IFERROR(VLOOKUP(Legend!$D52,ImpM2!$A$1:$I$4000,8,FALSE),"")</f>
        <v/>
      </c>
      <c r="AF54" s="2" t="str">
        <f>IFERROR(VLOOKUP(Legend!$D52,ImpM2!$A$1:$I$4000,9,FALSE),"")</f>
        <v/>
      </c>
      <c r="AG54" s="2" t="str">
        <f>IFERROR(VLOOKUP(Legend!$D52,ImpM2!$A$1:$I$4000,5,FALSE),"")</f>
        <v/>
      </c>
      <c r="AH54" s="2" t="str">
        <f>IFERROR(VLOOKUP(Legend!$D52,ImpM2!$A$1:$I$4000,6,FALSE),"")</f>
        <v/>
      </c>
      <c r="AI54" s="28" t="str">
        <f>IFERROR(VLOOKUP(Legend!$A52,ImpM2!$A$1:$I$4000,2,FALSE),"")</f>
        <v/>
      </c>
      <c r="AJ54" s="2" t="str">
        <f>IFERROR(VLOOKUP(Legend!$A52,ImpM2!$A$1:$I$4000,3,FALSE),"")</f>
        <v/>
      </c>
      <c r="AK54" s="2" t="str">
        <f>IFERROR(VLOOKUP(Legend!$A52,ImpM2!$A$1:$I$4000,7,FALSE),"")</f>
        <v/>
      </c>
      <c r="AL54" s="2" t="str">
        <f>IFERROR(VLOOKUP(Legend!$A52,ImpM2!$A$1:$I$4000,4,FALSE),"")</f>
        <v/>
      </c>
      <c r="AM54" s="2" t="str">
        <f>IFERROR(VLOOKUP(Legend!$A52,ImpM2!$A$1:$I$4000,8,FALSE),"")</f>
        <v/>
      </c>
      <c r="AN54" s="2" t="str">
        <f>IFERROR(VLOOKUP(Legend!$A52,ImpM2!$A$1:$I$4000,9,FALSE),"")</f>
        <v/>
      </c>
      <c r="AO54" s="2" t="str">
        <f>IFERROR(VLOOKUP(Legend!$A52,ImpM2!$A$1:$I$4000,5,FALSE),"")</f>
        <v/>
      </c>
      <c r="AP54" s="2" t="str">
        <f>IFERROR(VLOOKUP(Legend!$A52,ImpM2!$A$1:$I$4000,6,FALSE),"")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IFERROR(VLOOKUP(Legend!$B53,ImpM2!$A$1:$I$4000,2,FALSE),"")</f>
        <v/>
      </c>
      <c r="L55" s="2" t="str">
        <f>IFERROR(VLOOKUP(Legend!$B53,ImpM2!$A$1:$I$4000,3,FALSE),"")</f>
        <v/>
      </c>
      <c r="M55" s="2" t="str">
        <f>IFERROR(VLOOKUP(Legend!$B53,ImpM2!$A$1:$I$4000,7,FALSE),"")</f>
        <v/>
      </c>
      <c r="N55" s="2" t="str">
        <f>IFERROR(VLOOKUP(Legend!$B53,ImpM2!$A$1:$I$4000,4,FALSE),"")</f>
        <v/>
      </c>
      <c r="O55" s="2" t="str">
        <f>IFERROR(VLOOKUP(Legend!$B53,ImpM2!$A$1:$I$4000,8,FALSE),"")</f>
        <v/>
      </c>
      <c r="P55" s="2" t="str">
        <f>IFERROR(VLOOKUP(Legend!$B53,ImpM2!$A$1:$I$4000,9,FALSE),"")</f>
        <v/>
      </c>
      <c r="Q55" s="2" t="str">
        <f>IFERROR(VLOOKUP(Legend!$B53,ImpM2!$A$1:$I$4000,5,FALSE),"")</f>
        <v/>
      </c>
      <c r="R55" s="2" t="str">
        <f>IFERROR(VLOOKUP(Legend!$B53,ImpM2!$A$1:$I$4000,6,FALSE),"")</f>
        <v/>
      </c>
      <c r="S55" s="28" t="str">
        <f>IFERROR(VLOOKUP(Legend!$C53,ImpM2!$A$1:$I$4000,2,FALSE),"")</f>
        <v/>
      </c>
      <c r="T55" s="2" t="str">
        <f>IFERROR(VLOOKUP(Legend!$C53,ImpM2!$A$1:$I$4000,3,FALSE),"")</f>
        <v/>
      </c>
      <c r="U55" s="2" t="str">
        <f>IFERROR(VLOOKUP(Legend!$C53,ImpM2!$A$1:$I$4000,7,FALSE),"")</f>
        <v/>
      </c>
      <c r="V55" s="2" t="str">
        <f>IFERROR(VLOOKUP(Legend!$C53,ImpM2!$A$1:$I$4000,4,FALSE),"")</f>
        <v/>
      </c>
      <c r="W55" s="2" t="str">
        <f>IFERROR(VLOOKUP(Legend!$C53,ImpM2!$A$1:$I$4000,8,FALSE),"")</f>
        <v/>
      </c>
      <c r="X55" s="2" t="str">
        <f>IFERROR(VLOOKUP(Legend!$C53,ImpM2!$A$1:$I$4000,9,FALSE),"")</f>
        <v/>
      </c>
      <c r="Y55" s="2" t="str">
        <f>IFERROR(VLOOKUP(Legend!$C53,ImpM2!$A$1:$I$4000,5,FALSE),"")</f>
        <v/>
      </c>
      <c r="Z55" s="2" t="str">
        <f>IFERROR(VLOOKUP(Legend!$C53,ImpM2!$A$1:$I$4000,6,FALSE),"")</f>
        <v/>
      </c>
      <c r="AA55" s="28" t="str">
        <f>IFERROR(VLOOKUP(Legend!$D53,ImpM2!$A$1:$I$4000,2,FALSE),"")</f>
        <v/>
      </c>
      <c r="AB55" s="2" t="str">
        <f>IFERROR(VLOOKUP(Legend!$D53,ImpM2!$A$1:$I$4000,3,FALSE),"")</f>
        <v/>
      </c>
      <c r="AC55" s="2" t="str">
        <f>IFERROR(VLOOKUP(Legend!$D53,ImpM2!$A$1:$I$4000,7,FALSE),"")</f>
        <v/>
      </c>
      <c r="AD55" s="2" t="str">
        <f>IFERROR(VLOOKUP(Legend!$D53,ImpM2!$A$1:$I$4000,4,FALSE),"")</f>
        <v/>
      </c>
      <c r="AE55" s="2" t="str">
        <f>IFERROR(VLOOKUP(Legend!$D53,ImpM2!$A$1:$I$4000,8,FALSE),"")</f>
        <v/>
      </c>
      <c r="AF55" s="2" t="str">
        <f>IFERROR(VLOOKUP(Legend!$D53,ImpM2!$A$1:$I$4000,9,FALSE),"")</f>
        <v/>
      </c>
      <c r="AG55" s="2" t="str">
        <f>IFERROR(VLOOKUP(Legend!$D53,ImpM2!$A$1:$I$4000,5,FALSE),"")</f>
        <v/>
      </c>
      <c r="AH55" s="2" t="str">
        <f>IFERROR(VLOOKUP(Legend!$D53,ImpM2!$A$1:$I$4000,6,FALSE),"")</f>
        <v/>
      </c>
      <c r="AI55" s="28" t="str">
        <f>IFERROR(VLOOKUP(Legend!$A53,ImpM2!$A$1:$I$4000,2,FALSE),"")</f>
        <v/>
      </c>
      <c r="AJ55" s="2" t="str">
        <f>IFERROR(VLOOKUP(Legend!$A53,ImpM2!$A$1:$I$4000,3,FALSE),"")</f>
        <v/>
      </c>
      <c r="AK55" s="2" t="str">
        <f>IFERROR(VLOOKUP(Legend!$A53,ImpM2!$A$1:$I$4000,7,FALSE),"")</f>
        <v/>
      </c>
      <c r="AL55" s="2" t="str">
        <f>IFERROR(VLOOKUP(Legend!$A53,ImpM2!$A$1:$I$4000,4,FALSE),"")</f>
        <v/>
      </c>
      <c r="AM55" s="2" t="str">
        <f>IFERROR(VLOOKUP(Legend!$A53,ImpM2!$A$1:$I$4000,8,FALSE),"")</f>
        <v/>
      </c>
      <c r="AN55" s="2" t="str">
        <f>IFERROR(VLOOKUP(Legend!$A53,ImpM2!$A$1:$I$4000,9,FALSE),"")</f>
        <v/>
      </c>
      <c r="AO55" s="2" t="str">
        <f>IFERROR(VLOOKUP(Legend!$A53,ImpM2!$A$1:$I$4000,5,FALSE),"")</f>
        <v/>
      </c>
      <c r="AP55" s="2" t="str">
        <f>IFERROR(VLOOKUP(Legend!$A53,ImpM2!$A$1:$I$4000,6,FALSE),"")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IFERROR(VLOOKUP(Legend!$B54,ImpM2!$A$1:$I$4000,2,FALSE),"")</f>
        <v/>
      </c>
      <c r="L56" s="2" t="str">
        <f>IFERROR(VLOOKUP(Legend!$B54,ImpM2!$A$1:$I$4000,3,FALSE),"")</f>
        <v/>
      </c>
      <c r="M56" s="2" t="str">
        <f>IFERROR(VLOOKUP(Legend!$B54,ImpM2!$A$1:$I$4000,7,FALSE),"")</f>
        <v/>
      </c>
      <c r="N56" s="2" t="str">
        <f>IFERROR(VLOOKUP(Legend!$B54,ImpM2!$A$1:$I$4000,4,FALSE),"")</f>
        <v/>
      </c>
      <c r="O56" s="2" t="str">
        <f>IFERROR(VLOOKUP(Legend!$B54,ImpM2!$A$1:$I$4000,8,FALSE),"")</f>
        <v/>
      </c>
      <c r="P56" s="2" t="str">
        <f>IFERROR(VLOOKUP(Legend!$B54,ImpM2!$A$1:$I$4000,9,FALSE),"")</f>
        <v/>
      </c>
      <c r="Q56" s="2" t="str">
        <f>IFERROR(VLOOKUP(Legend!$B54,ImpM2!$A$1:$I$4000,5,FALSE),"")</f>
        <v/>
      </c>
      <c r="R56" s="2" t="str">
        <f>IFERROR(VLOOKUP(Legend!$B54,ImpM2!$A$1:$I$4000,6,FALSE),"")</f>
        <v/>
      </c>
      <c r="S56" s="28">
        <f>IFERROR(VLOOKUP(Legend!$C54,ImpM2!$A$1:$I$4000,2,FALSE),"")</f>
        <v>22</v>
      </c>
      <c r="T56" s="2">
        <f>IFERROR(VLOOKUP(Legend!$C54,ImpM2!$A$1:$I$4000,3,FALSE),"")</f>
        <v>6370.55419921875</v>
      </c>
      <c r="U56" s="2">
        <f>IFERROR(VLOOKUP(Legend!$C54,ImpM2!$A$1:$I$4000,7,FALSE),"")</f>
        <v>9292.37353515625</v>
      </c>
      <c r="V56" s="2">
        <f>IFERROR(VLOOKUP(Legend!$C54,ImpM2!$A$1:$I$4000,4,FALSE),"")</f>
        <v>11721.141801313921</v>
      </c>
      <c r="W56" s="2">
        <f>IFERROR(VLOOKUP(Legend!$C54,ImpM2!$A$1:$I$4000,8,FALSE),"")</f>
        <v>11365.51416015625</v>
      </c>
      <c r="X56" s="2">
        <f>IFERROR(VLOOKUP(Legend!$C54,ImpM2!$A$1:$I$4000,9,FALSE),"")</f>
        <v>13901.15185546875</v>
      </c>
      <c r="Y56" s="2">
        <f>IFERROR(VLOOKUP(Legend!$C54,ImpM2!$A$1:$I$4000,5,FALSE),"")</f>
        <v>20250.373046875</v>
      </c>
      <c r="Z56" s="2">
        <f>IFERROR(VLOOKUP(Legend!$C54,ImpM2!$A$1:$I$4000,6,FALSE),"")</f>
        <v>3290.0617303786312</v>
      </c>
      <c r="AA56" s="28" t="str">
        <f>IFERROR(VLOOKUP(Legend!$D54,ImpM2!$A$1:$I$4000,2,FALSE),"")</f>
        <v/>
      </c>
      <c r="AB56" s="2" t="str">
        <f>IFERROR(VLOOKUP(Legend!$D54,ImpM2!$A$1:$I$4000,3,FALSE),"")</f>
        <v/>
      </c>
      <c r="AC56" s="2" t="str">
        <f>IFERROR(VLOOKUP(Legend!$D54,ImpM2!$A$1:$I$4000,7,FALSE),"")</f>
        <v/>
      </c>
      <c r="AD56" s="2" t="str">
        <f>IFERROR(VLOOKUP(Legend!$D54,ImpM2!$A$1:$I$4000,4,FALSE),"")</f>
        <v/>
      </c>
      <c r="AE56" s="2" t="str">
        <f>IFERROR(VLOOKUP(Legend!$D54,ImpM2!$A$1:$I$4000,8,FALSE),"")</f>
        <v/>
      </c>
      <c r="AF56" s="2" t="str">
        <f>IFERROR(VLOOKUP(Legend!$D54,ImpM2!$A$1:$I$4000,9,FALSE),"")</f>
        <v/>
      </c>
      <c r="AG56" s="2" t="str">
        <f>IFERROR(VLOOKUP(Legend!$D54,ImpM2!$A$1:$I$4000,5,FALSE),"")</f>
        <v/>
      </c>
      <c r="AH56" s="2" t="str">
        <f>IFERROR(VLOOKUP(Legend!$D54,ImpM2!$A$1:$I$4000,6,FALSE),"")</f>
        <v/>
      </c>
      <c r="AI56" s="28">
        <f>IFERROR(VLOOKUP(Legend!$A54,ImpM2!$A$1:$I$4000,2,FALSE),"")</f>
        <v>29</v>
      </c>
      <c r="AJ56" s="2">
        <f>IFERROR(VLOOKUP(Legend!$A54,ImpM2!$A$1:$I$4000,3,FALSE),"")</f>
        <v>5909.61181640625</v>
      </c>
      <c r="AK56" s="2">
        <f>IFERROR(VLOOKUP(Legend!$A54,ImpM2!$A$1:$I$4000,7,FALSE),"")</f>
        <v>6983.71142578125</v>
      </c>
      <c r="AL56" s="2">
        <f>IFERROR(VLOOKUP(Legend!$A54,ImpM2!$A$1:$I$4000,4,FALSE),"")</f>
        <v>10425.081071524784</v>
      </c>
      <c r="AM56" s="2">
        <f>IFERROR(VLOOKUP(Legend!$A54,ImpM2!$A$1:$I$4000,8,FALSE),"")</f>
        <v>9797.3857421875</v>
      </c>
      <c r="AN56" s="2">
        <f>IFERROR(VLOOKUP(Legend!$A54,ImpM2!$A$1:$I$4000,9,FALSE),"")</f>
        <v>13424.4306640625</v>
      </c>
      <c r="AO56" s="2">
        <f>IFERROR(VLOOKUP(Legend!$A54,ImpM2!$A$1:$I$4000,5,FALSE),"")</f>
        <v>20250.373046875</v>
      </c>
      <c r="AP56" s="2">
        <f>IFERROR(VLOOKUP(Legend!$A54,ImpM2!$A$1:$I$4000,6,FALSE),"")</f>
        <v>3693.5556424770357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IFERROR(VLOOKUP(Legend!$B55,ImpM2!$A$1:$I$4000,2,FALSE),"")</f>
        <v/>
      </c>
      <c r="L57" s="2" t="str">
        <f>IFERROR(VLOOKUP(Legend!$B55,ImpM2!$A$1:$I$4000,3,FALSE),"")</f>
        <v/>
      </c>
      <c r="M57" s="2" t="str">
        <f>IFERROR(VLOOKUP(Legend!$B55,ImpM2!$A$1:$I$4000,7,FALSE),"")</f>
        <v/>
      </c>
      <c r="N57" s="2" t="str">
        <f>IFERROR(VLOOKUP(Legend!$B55,ImpM2!$A$1:$I$4000,4,FALSE),"")</f>
        <v/>
      </c>
      <c r="O57" s="2" t="str">
        <f>IFERROR(VLOOKUP(Legend!$B55,ImpM2!$A$1:$I$4000,8,FALSE),"")</f>
        <v/>
      </c>
      <c r="P57" s="2" t="str">
        <f>IFERROR(VLOOKUP(Legend!$B55,ImpM2!$A$1:$I$4000,9,FALSE),"")</f>
        <v/>
      </c>
      <c r="Q57" s="2" t="str">
        <f>IFERROR(VLOOKUP(Legend!$B55,ImpM2!$A$1:$I$4000,5,FALSE),"")</f>
        <v/>
      </c>
      <c r="R57" s="2" t="str">
        <f>IFERROR(VLOOKUP(Legend!$B55,ImpM2!$A$1:$I$4000,6,FALSE),"")</f>
        <v/>
      </c>
      <c r="S57" s="28" t="str">
        <f>IFERROR(VLOOKUP(Legend!$C55,ImpM2!$A$1:$I$4000,2,FALSE),"")</f>
        <v/>
      </c>
      <c r="T57" s="2" t="str">
        <f>IFERROR(VLOOKUP(Legend!$C55,ImpM2!$A$1:$I$4000,3,FALSE),"")</f>
        <v/>
      </c>
      <c r="U57" s="2" t="str">
        <f>IFERROR(VLOOKUP(Legend!$C55,ImpM2!$A$1:$I$4000,7,FALSE),"")</f>
        <v/>
      </c>
      <c r="V57" s="2" t="str">
        <f>IFERROR(VLOOKUP(Legend!$C55,ImpM2!$A$1:$I$4000,4,FALSE),"")</f>
        <v/>
      </c>
      <c r="W57" s="2" t="str">
        <f>IFERROR(VLOOKUP(Legend!$C55,ImpM2!$A$1:$I$4000,8,FALSE),"")</f>
        <v/>
      </c>
      <c r="X57" s="2" t="str">
        <f>IFERROR(VLOOKUP(Legend!$C55,ImpM2!$A$1:$I$4000,9,FALSE),"")</f>
        <v/>
      </c>
      <c r="Y57" s="2" t="str">
        <f>IFERROR(VLOOKUP(Legend!$C55,ImpM2!$A$1:$I$4000,5,FALSE),"")</f>
        <v/>
      </c>
      <c r="Z57" s="2" t="str">
        <f>IFERROR(VLOOKUP(Legend!$C55,ImpM2!$A$1:$I$4000,6,FALSE),"")</f>
        <v/>
      </c>
      <c r="AA57" s="28" t="str">
        <f>IFERROR(VLOOKUP(Legend!$D55,ImpM2!$A$1:$I$4000,2,FALSE),"")</f>
        <v/>
      </c>
      <c r="AB57" s="2" t="str">
        <f>IFERROR(VLOOKUP(Legend!$D55,ImpM2!$A$1:$I$4000,3,FALSE),"")</f>
        <v/>
      </c>
      <c r="AC57" s="2" t="str">
        <f>IFERROR(VLOOKUP(Legend!$D55,ImpM2!$A$1:$I$4000,7,FALSE),"")</f>
        <v/>
      </c>
      <c r="AD57" s="2" t="str">
        <f>IFERROR(VLOOKUP(Legend!$D55,ImpM2!$A$1:$I$4000,4,FALSE),"")</f>
        <v/>
      </c>
      <c r="AE57" s="2" t="str">
        <f>IFERROR(VLOOKUP(Legend!$D55,ImpM2!$A$1:$I$4000,8,FALSE),"")</f>
        <v/>
      </c>
      <c r="AF57" s="2" t="str">
        <f>IFERROR(VLOOKUP(Legend!$D55,ImpM2!$A$1:$I$4000,9,FALSE),"")</f>
        <v/>
      </c>
      <c r="AG57" s="2" t="str">
        <f>IFERROR(VLOOKUP(Legend!$D55,ImpM2!$A$1:$I$4000,5,FALSE),"")</f>
        <v/>
      </c>
      <c r="AH57" s="2" t="str">
        <f>IFERROR(VLOOKUP(Legend!$D55,ImpM2!$A$1:$I$4000,6,FALSE),"")</f>
        <v/>
      </c>
      <c r="AI57" s="28">
        <f>IFERROR(VLOOKUP(Legend!$A55,ImpM2!$A$1:$I$4000,2,FALSE),"")</f>
        <v>8</v>
      </c>
      <c r="AJ57" s="2">
        <f>IFERROR(VLOOKUP(Legend!$A55,ImpM2!$A$1:$I$4000,3,FALSE),"")</f>
        <v>4427.955078125</v>
      </c>
      <c r="AK57" s="2">
        <f>IFERROR(VLOOKUP(Legend!$A55,ImpM2!$A$1:$I$4000,7,FALSE),"")</f>
        <v>4887.6468505859375</v>
      </c>
      <c r="AL57" s="2">
        <f>IFERROR(VLOOKUP(Legend!$A55,ImpM2!$A$1:$I$4000,4,FALSE),"")</f>
        <v>8464.8164672851562</v>
      </c>
      <c r="AM57" s="2">
        <f>IFERROR(VLOOKUP(Legend!$A55,ImpM2!$A$1:$I$4000,8,FALSE),"")</f>
        <v>6385.56103515625</v>
      </c>
      <c r="AN57" s="2">
        <f>IFERROR(VLOOKUP(Legend!$A55,ImpM2!$A$1:$I$4000,9,FALSE),"")</f>
        <v>12036.220947265625</v>
      </c>
      <c r="AO57" s="2">
        <f>IFERROR(VLOOKUP(Legend!$A55,ImpM2!$A$1:$I$4000,5,FALSE),"")</f>
        <v>19356.822265625</v>
      </c>
      <c r="AP57" s="2">
        <f>IFERROR(VLOOKUP(Legend!$A55,ImpM2!$A$1:$I$4000,6,FALSE),"")</f>
        <v>5273.7710543267449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IFERROR(VLOOKUP(Legend!$B56,ImpM2!$A$1:$I$4000,2,FALSE),"")</f>
        <v/>
      </c>
      <c r="L58" s="2" t="str">
        <f>IFERROR(VLOOKUP(Legend!$B56,ImpM2!$A$1:$I$4000,3,FALSE),"")</f>
        <v/>
      </c>
      <c r="M58" s="2" t="str">
        <f>IFERROR(VLOOKUP(Legend!$B56,ImpM2!$A$1:$I$4000,7,FALSE),"")</f>
        <v/>
      </c>
      <c r="N58" s="2" t="str">
        <f>IFERROR(VLOOKUP(Legend!$B56,ImpM2!$A$1:$I$4000,4,FALSE),"")</f>
        <v/>
      </c>
      <c r="O58" s="2" t="str">
        <f>IFERROR(VLOOKUP(Legend!$B56,ImpM2!$A$1:$I$4000,8,FALSE),"")</f>
        <v/>
      </c>
      <c r="P58" s="2" t="str">
        <f>IFERROR(VLOOKUP(Legend!$B56,ImpM2!$A$1:$I$4000,9,FALSE),"")</f>
        <v/>
      </c>
      <c r="Q58" s="2" t="str">
        <f>IFERROR(VLOOKUP(Legend!$B56,ImpM2!$A$1:$I$4000,5,FALSE),"")</f>
        <v/>
      </c>
      <c r="R58" s="2" t="str">
        <f>IFERROR(VLOOKUP(Legend!$B56,ImpM2!$A$1:$I$4000,6,FALSE),"")</f>
        <v/>
      </c>
      <c r="S58" s="28" t="str">
        <f>IFERROR(VLOOKUP(Legend!$C56,ImpM2!$A$1:$I$4000,2,FALSE),"")</f>
        <v/>
      </c>
      <c r="T58" s="2" t="str">
        <f>IFERROR(VLOOKUP(Legend!$C56,ImpM2!$A$1:$I$4000,3,FALSE),"")</f>
        <v/>
      </c>
      <c r="U58" s="2" t="str">
        <f>IFERROR(VLOOKUP(Legend!$C56,ImpM2!$A$1:$I$4000,7,FALSE),"")</f>
        <v/>
      </c>
      <c r="V58" s="2" t="str">
        <f>IFERROR(VLOOKUP(Legend!$C56,ImpM2!$A$1:$I$4000,4,FALSE),"")</f>
        <v/>
      </c>
      <c r="W58" s="2" t="str">
        <f>IFERROR(VLOOKUP(Legend!$C56,ImpM2!$A$1:$I$4000,8,FALSE),"")</f>
        <v/>
      </c>
      <c r="X58" s="2" t="str">
        <f>IFERROR(VLOOKUP(Legend!$C56,ImpM2!$A$1:$I$4000,9,FALSE),"")</f>
        <v/>
      </c>
      <c r="Y58" s="2" t="str">
        <f>IFERROR(VLOOKUP(Legend!$C56,ImpM2!$A$1:$I$4000,5,FALSE),"")</f>
        <v/>
      </c>
      <c r="Z58" s="2" t="str">
        <f>IFERROR(VLOOKUP(Legend!$C56,ImpM2!$A$1:$I$4000,6,FALSE),"")</f>
        <v/>
      </c>
      <c r="AA58" s="28" t="str">
        <f>IFERROR(VLOOKUP(Legend!$D56,ImpM2!$A$1:$I$4000,2,FALSE),"")</f>
        <v/>
      </c>
      <c r="AB58" s="2" t="str">
        <f>IFERROR(VLOOKUP(Legend!$D56,ImpM2!$A$1:$I$4000,3,FALSE),"")</f>
        <v/>
      </c>
      <c r="AC58" s="2" t="str">
        <f>IFERROR(VLOOKUP(Legend!$D56,ImpM2!$A$1:$I$4000,7,FALSE),"")</f>
        <v/>
      </c>
      <c r="AD58" s="2" t="str">
        <f>IFERROR(VLOOKUP(Legend!$D56,ImpM2!$A$1:$I$4000,4,FALSE),"")</f>
        <v/>
      </c>
      <c r="AE58" s="2" t="str">
        <f>IFERROR(VLOOKUP(Legend!$D56,ImpM2!$A$1:$I$4000,8,FALSE),"")</f>
        <v/>
      </c>
      <c r="AF58" s="2" t="str">
        <f>IFERROR(VLOOKUP(Legend!$D56,ImpM2!$A$1:$I$4000,9,FALSE),"")</f>
        <v/>
      </c>
      <c r="AG58" s="2" t="str">
        <f>IFERROR(VLOOKUP(Legend!$D56,ImpM2!$A$1:$I$4000,5,FALSE),"")</f>
        <v/>
      </c>
      <c r="AH58" s="2" t="str">
        <f>IFERROR(VLOOKUP(Legend!$D56,ImpM2!$A$1:$I$4000,6,FALSE),"")</f>
        <v/>
      </c>
      <c r="AI58" s="28">
        <f>IFERROR(VLOOKUP(Legend!$A56,ImpM2!$A$1:$I$4000,2,FALSE),"")</f>
        <v>10</v>
      </c>
      <c r="AJ58" s="2">
        <f>IFERROR(VLOOKUP(Legend!$A56,ImpM2!$A$1:$I$4000,3,FALSE),"")</f>
        <v>9421.5810546875</v>
      </c>
      <c r="AK58" s="2">
        <f>IFERROR(VLOOKUP(Legend!$A56,ImpM2!$A$1:$I$4000,7,FALSE),"")</f>
        <v>13248.205810546875</v>
      </c>
      <c r="AL58" s="2">
        <f>IFERROR(VLOOKUP(Legend!$A56,ImpM2!$A$1:$I$4000,4,FALSE),"")</f>
        <v>20851.800585937501</v>
      </c>
      <c r="AM58" s="2">
        <f>IFERROR(VLOOKUP(Legend!$A56,ImpM2!$A$1:$I$4000,8,FALSE),"")</f>
        <v>22462.66796875</v>
      </c>
      <c r="AN58" s="2">
        <f>IFERROR(VLOOKUP(Legend!$A56,ImpM2!$A$1:$I$4000,9,FALSE),"")</f>
        <v>27149.09423828125</v>
      </c>
      <c r="AO58" s="2">
        <f>IFERROR(VLOOKUP(Legend!$A56,ImpM2!$A$1:$I$4000,5,FALSE),"")</f>
        <v>29132.173828125</v>
      </c>
      <c r="AP58" s="2">
        <f>IFERROR(VLOOKUP(Legend!$A56,ImpM2!$A$1:$I$4000,6,FALSE),"")</f>
        <v>7213.5425941437234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IFERROR(VLOOKUP(Legend!$B57,ImpM2!$A$1:$I$4000,2,FALSE),"")</f>
        <v/>
      </c>
      <c r="L59" s="2" t="str">
        <f>IFERROR(VLOOKUP(Legend!$B57,ImpM2!$A$1:$I$4000,3,FALSE),"")</f>
        <v/>
      </c>
      <c r="M59" s="2" t="str">
        <f>IFERROR(VLOOKUP(Legend!$B57,ImpM2!$A$1:$I$4000,7,FALSE),"")</f>
        <v/>
      </c>
      <c r="N59" s="2" t="str">
        <f>IFERROR(VLOOKUP(Legend!$B57,ImpM2!$A$1:$I$4000,4,FALSE),"")</f>
        <v/>
      </c>
      <c r="O59" s="2" t="str">
        <f>IFERROR(VLOOKUP(Legend!$B57,ImpM2!$A$1:$I$4000,8,FALSE),"")</f>
        <v/>
      </c>
      <c r="P59" s="2" t="str">
        <f>IFERROR(VLOOKUP(Legend!$B57,ImpM2!$A$1:$I$4000,9,FALSE),"")</f>
        <v/>
      </c>
      <c r="Q59" s="2" t="str">
        <f>IFERROR(VLOOKUP(Legend!$B57,ImpM2!$A$1:$I$4000,5,FALSE),"")</f>
        <v/>
      </c>
      <c r="R59" s="2" t="str">
        <f>IFERROR(VLOOKUP(Legend!$B57,ImpM2!$A$1:$I$4000,6,FALSE),"")</f>
        <v/>
      </c>
      <c r="S59" s="28" t="str">
        <f>IFERROR(VLOOKUP(Legend!$C57,ImpM2!$A$1:$I$4000,2,FALSE),"")</f>
        <v/>
      </c>
      <c r="T59" s="2" t="str">
        <f>IFERROR(VLOOKUP(Legend!$C57,ImpM2!$A$1:$I$4000,3,FALSE),"")</f>
        <v/>
      </c>
      <c r="U59" s="2" t="str">
        <f>IFERROR(VLOOKUP(Legend!$C57,ImpM2!$A$1:$I$4000,7,FALSE),"")</f>
        <v/>
      </c>
      <c r="V59" s="2" t="str">
        <f>IFERROR(VLOOKUP(Legend!$C57,ImpM2!$A$1:$I$4000,4,FALSE),"")</f>
        <v/>
      </c>
      <c r="W59" s="2" t="str">
        <f>IFERROR(VLOOKUP(Legend!$C57,ImpM2!$A$1:$I$4000,8,FALSE),"")</f>
        <v/>
      </c>
      <c r="X59" s="2" t="str">
        <f>IFERROR(VLOOKUP(Legend!$C57,ImpM2!$A$1:$I$4000,9,FALSE),"")</f>
        <v/>
      </c>
      <c r="Y59" s="2" t="str">
        <f>IFERROR(VLOOKUP(Legend!$C57,ImpM2!$A$1:$I$4000,5,FALSE),"")</f>
        <v/>
      </c>
      <c r="Z59" s="2" t="str">
        <f>IFERROR(VLOOKUP(Legend!$C57,ImpM2!$A$1:$I$4000,6,FALSE),"")</f>
        <v/>
      </c>
      <c r="AA59" s="28" t="str">
        <f>IFERROR(VLOOKUP(Legend!$D57,ImpM2!$A$1:$I$4000,2,FALSE),"")</f>
        <v/>
      </c>
      <c r="AB59" s="2" t="str">
        <f>IFERROR(VLOOKUP(Legend!$D57,ImpM2!$A$1:$I$4000,3,FALSE),"")</f>
        <v/>
      </c>
      <c r="AC59" s="2" t="str">
        <f>IFERROR(VLOOKUP(Legend!$D57,ImpM2!$A$1:$I$4000,7,FALSE),"")</f>
        <v/>
      </c>
      <c r="AD59" s="2" t="str">
        <f>IFERROR(VLOOKUP(Legend!$D57,ImpM2!$A$1:$I$4000,4,FALSE),"")</f>
        <v/>
      </c>
      <c r="AE59" s="2" t="str">
        <f>IFERROR(VLOOKUP(Legend!$D57,ImpM2!$A$1:$I$4000,8,FALSE),"")</f>
        <v/>
      </c>
      <c r="AF59" s="2" t="str">
        <f>IFERROR(VLOOKUP(Legend!$D57,ImpM2!$A$1:$I$4000,9,FALSE),"")</f>
        <v/>
      </c>
      <c r="AG59" s="2" t="str">
        <f>IFERROR(VLOOKUP(Legend!$D57,ImpM2!$A$1:$I$4000,5,FALSE),"")</f>
        <v/>
      </c>
      <c r="AH59" s="2" t="str">
        <f>IFERROR(VLOOKUP(Legend!$D57,ImpM2!$A$1:$I$4000,6,FALSE),"")</f>
        <v/>
      </c>
      <c r="AI59" s="28">
        <f>IFERROR(VLOOKUP(Legend!$A57,ImpM2!$A$1:$I$4000,2,FALSE),"")</f>
        <v>10</v>
      </c>
      <c r="AJ59" s="2">
        <f>IFERROR(VLOOKUP(Legend!$A57,ImpM2!$A$1:$I$4000,3,FALSE),"")</f>
        <v>4136.00830078125</v>
      </c>
      <c r="AK59" s="2">
        <f>IFERROR(VLOOKUP(Legend!$A57,ImpM2!$A$1:$I$4000,7,FALSE),"")</f>
        <v>4378.9173583984375</v>
      </c>
      <c r="AL59" s="2">
        <f>IFERROR(VLOOKUP(Legend!$A57,ImpM2!$A$1:$I$4000,4,FALSE),"")</f>
        <v>8559.951416015625</v>
      </c>
      <c r="AM59" s="2">
        <f>IFERROR(VLOOKUP(Legend!$A57,ImpM2!$A$1:$I$4000,8,FALSE),"")</f>
        <v>5449.539306640625</v>
      </c>
      <c r="AN59" s="2">
        <f>IFERROR(VLOOKUP(Legend!$A57,ImpM2!$A$1:$I$4000,9,FALSE),"")</f>
        <v>6263.52099609375</v>
      </c>
      <c r="AO59" s="2">
        <f>IFERROR(VLOOKUP(Legend!$A57,ImpM2!$A$1:$I$4000,5,FALSE),"")</f>
        <v>38276.57421875</v>
      </c>
      <c r="AP59" s="2">
        <f>IFERROR(VLOOKUP(Legend!$A57,ImpM2!$A$1:$I$4000,6,FALSE),"")</f>
        <v>10477.951440162251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IFERROR(VLOOKUP(Legend!$B58,ImpM2!$A$1:$I$4000,2,FALSE),"")</f>
        <v/>
      </c>
      <c r="L60" s="2" t="str">
        <f>IFERROR(VLOOKUP(Legend!$B58,ImpM2!$A$1:$I$4000,3,FALSE),"")</f>
        <v/>
      </c>
      <c r="M60" s="2" t="str">
        <f>IFERROR(VLOOKUP(Legend!$B58,ImpM2!$A$1:$I$4000,7,FALSE),"")</f>
        <v/>
      </c>
      <c r="N60" s="2" t="str">
        <f>IFERROR(VLOOKUP(Legend!$B58,ImpM2!$A$1:$I$4000,4,FALSE),"")</f>
        <v/>
      </c>
      <c r="O60" s="2" t="str">
        <f>IFERROR(VLOOKUP(Legend!$B58,ImpM2!$A$1:$I$4000,8,FALSE),"")</f>
        <v/>
      </c>
      <c r="P60" s="2" t="str">
        <f>IFERROR(VLOOKUP(Legend!$B58,ImpM2!$A$1:$I$4000,9,FALSE),"")</f>
        <v/>
      </c>
      <c r="Q60" s="2" t="str">
        <f>IFERROR(VLOOKUP(Legend!$B58,ImpM2!$A$1:$I$4000,5,FALSE),"")</f>
        <v/>
      </c>
      <c r="R60" s="2" t="str">
        <f>IFERROR(VLOOKUP(Legend!$B58,ImpM2!$A$1:$I$4000,6,FALSE),"")</f>
        <v/>
      </c>
      <c r="S60" s="28">
        <f>IFERROR(VLOOKUP(Legend!$C58,ImpM2!$A$1:$I$4000,2,FALSE),"")</f>
        <v>8</v>
      </c>
      <c r="T60" s="2">
        <f>IFERROR(VLOOKUP(Legend!$C58,ImpM2!$A$1:$I$4000,3,FALSE),"")</f>
        <v>6422.91943359375</v>
      </c>
      <c r="U60" s="2">
        <f>IFERROR(VLOOKUP(Legend!$C58,ImpM2!$A$1:$I$4000,7,FALSE),"")</f>
        <v>6666.6480712890625</v>
      </c>
      <c r="V60" s="2">
        <f>IFERROR(VLOOKUP(Legend!$C58,ImpM2!$A$1:$I$4000,4,FALSE),"")</f>
        <v>9090.9478759765625</v>
      </c>
      <c r="W60" s="2">
        <f>IFERROR(VLOOKUP(Legend!$C58,ImpM2!$A$1:$I$4000,8,FALSE),"")</f>
        <v>7760.33544921875</v>
      </c>
      <c r="X60" s="2">
        <f>IFERROR(VLOOKUP(Legend!$C58,ImpM2!$A$1:$I$4000,9,FALSE),"")</f>
        <v>12693.5341796875</v>
      </c>
      <c r="Y60" s="2">
        <f>IFERROR(VLOOKUP(Legend!$C58,ImpM2!$A$1:$I$4000,5,FALSE),"")</f>
        <v>14587.740234375</v>
      </c>
      <c r="Z60" s="2">
        <f>IFERROR(VLOOKUP(Legend!$C58,ImpM2!$A$1:$I$4000,6,FALSE),"")</f>
        <v>3329.8343027679584</v>
      </c>
      <c r="AA60" s="28" t="str">
        <f>IFERROR(VLOOKUP(Legend!$D58,ImpM2!$A$1:$I$4000,2,FALSE),"")</f>
        <v/>
      </c>
      <c r="AB60" s="2" t="str">
        <f>IFERROR(VLOOKUP(Legend!$D58,ImpM2!$A$1:$I$4000,3,FALSE),"")</f>
        <v/>
      </c>
      <c r="AC60" s="2" t="str">
        <f>IFERROR(VLOOKUP(Legend!$D58,ImpM2!$A$1:$I$4000,7,FALSE),"")</f>
        <v/>
      </c>
      <c r="AD60" s="2" t="str">
        <f>IFERROR(VLOOKUP(Legend!$D58,ImpM2!$A$1:$I$4000,4,FALSE),"")</f>
        <v/>
      </c>
      <c r="AE60" s="2" t="str">
        <f>IFERROR(VLOOKUP(Legend!$D58,ImpM2!$A$1:$I$4000,8,FALSE),"")</f>
        <v/>
      </c>
      <c r="AF60" s="2" t="str">
        <f>IFERROR(VLOOKUP(Legend!$D58,ImpM2!$A$1:$I$4000,9,FALSE),"")</f>
        <v/>
      </c>
      <c r="AG60" s="2" t="str">
        <f>IFERROR(VLOOKUP(Legend!$D58,ImpM2!$A$1:$I$4000,5,FALSE),"")</f>
        <v/>
      </c>
      <c r="AH60" s="2" t="str">
        <f>IFERROR(VLOOKUP(Legend!$D58,ImpM2!$A$1:$I$4000,6,FALSE),"")</f>
        <v/>
      </c>
      <c r="AI60" s="28">
        <f>IFERROR(VLOOKUP(Legend!$A58,ImpM2!$A$1:$I$4000,2,FALSE),"")</f>
        <v>10</v>
      </c>
      <c r="AJ60" s="2">
        <f>IFERROR(VLOOKUP(Legend!$A58,ImpM2!$A$1:$I$4000,3,FALSE),"")</f>
        <v>4571.65478515625</v>
      </c>
      <c r="AK60" s="2">
        <f>IFERROR(VLOOKUP(Legend!$A58,ImpM2!$A$1:$I$4000,7,FALSE),"")</f>
        <v>6076.4527587890625</v>
      </c>
      <c r="AL60" s="2">
        <f>IFERROR(VLOOKUP(Legend!$A58,ImpM2!$A$1:$I$4000,4,FALSE),"")</f>
        <v>8233.6290527343754</v>
      </c>
      <c r="AM60" s="2">
        <f>IFERROR(VLOOKUP(Legend!$A58,ImpM2!$A$1:$I$4000,8,FALSE),"")</f>
        <v>7016.697998046875</v>
      </c>
      <c r="AN60" s="2">
        <f>IFERROR(VLOOKUP(Legend!$A58,ImpM2!$A$1:$I$4000,9,FALSE),"")</f>
        <v>9967.6396484375</v>
      </c>
      <c r="AO60" s="2">
        <f>IFERROR(VLOOKUP(Legend!$A58,ImpM2!$A$1:$I$4000,5,FALSE),"")</f>
        <v>14587.740234375</v>
      </c>
      <c r="AP60" s="2">
        <f>IFERROR(VLOOKUP(Legend!$A58,ImpM2!$A$1:$I$4000,6,FALSE),"")</f>
        <v>3450.00314976047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IFERROR(VLOOKUP(Legend!$B59,ImpM2!$A$1:$I$4000,2,FALSE),"")</f>
        <v>23</v>
      </c>
      <c r="L61" s="2">
        <f>IFERROR(VLOOKUP(Legend!$B59,ImpM2!$A$1:$I$4000,3,FALSE),"")</f>
        <v>1584.34521484375</v>
      </c>
      <c r="M61" s="2">
        <f>IFERROR(VLOOKUP(Legend!$B59,ImpM2!$A$1:$I$4000,7,FALSE),"")</f>
        <v>2413.932861328125</v>
      </c>
      <c r="N61" s="2">
        <f>IFERROR(VLOOKUP(Legend!$B59,ImpM2!$A$1:$I$4000,4,FALSE),"")</f>
        <v>3913.7025040336275</v>
      </c>
      <c r="O61" s="2">
        <f>IFERROR(VLOOKUP(Legend!$B59,ImpM2!$A$1:$I$4000,8,FALSE),"")</f>
        <v>3507.01220703125</v>
      </c>
      <c r="P61" s="2">
        <f>IFERROR(VLOOKUP(Legend!$B59,ImpM2!$A$1:$I$4000,9,FALSE),"")</f>
        <v>5423.7529296875</v>
      </c>
      <c r="Q61" s="2">
        <f>IFERROR(VLOOKUP(Legend!$B59,ImpM2!$A$1:$I$4000,5,FALSE),"")</f>
        <v>9128.37890625</v>
      </c>
      <c r="R61" s="2">
        <f>IFERROR(VLOOKUP(Legend!$B59,ImpM2!$A$1:$I$4000,6,FALSE),"")</f>
        <v>1909.8784913482309</v>
      </c>
      <c r="S61" s="28">
        <f>IFERROR(VLOOKUP(Legend!$C59,ImpM2!$A$1:$I$4000,2,FALSE),"")</f>
        <v>15</v>
      </c>
      <c r="T61" s="2">
        <f>IFERROR(VLOOKUP(Legend!$C59,ImpM2!$A$1:$I$4000,3,FALSE),"")</f>
        <v>3096.70263671875</v>
      </c>
      <c r="U61" s="2">
        <f>IFERROR(VLOOKUP(Legend!$C59,ImpM2!$A$1:$I$4000,7,FALSE),"")</f>
        <v>5917.78466796875</v>
      </c>
      <c r="V61" s="2">
        <f>IFERROR(VLOOKUP(Legend!$C59,ImpM2!$A$1:$I$4000,4,FALSE),"")</f>
        <v>9237.7790039062493</v>
      </c>
      <c r="W61" s="2">
        <f>IFERROR(VLOOKUP(Legend!$C59,ImpM2!$A$1:$I$4000,8,FALSE),"")</f>
        <v>9234.228515625</v>
      </c>
      <c r="X61" s="2">
        <f>IFERROR(VLOOKUP(Legend!$C59,ImpM2!$A$1:$I$4000,9,FALSE),"")</f>
        <v>12897.966796875</v>
      </c>
      <c r="Y61" s="2">
        <f>IFERROR(VLOOKUP(Legend!$C59,ImpM2!$A$1:$I$4000,5,FALSE),"")</f>
        <v>18207.587890625</v>
      </c>
      <c r="Z61" s="2">
        <f>IFERROR(VLOOKUP(Legend!$C59,ImpM2!$A$1:$I$4000,6,FALSE),"")</f>
        <v>4120.5060859981313</v>
      </c>
      <c r="AA61" s="28" t="str">
        <f>IFERROR(VLOOKUP(Legend!$D59,ImpM2!$A$1:$I$4000,2,FALSE),"")</f>
        <v/>
      </c>
      <c r="AB61" s="2" t="str">
        <f>IFERROR(VLOOKUP(Legend!$D59,ImpM2!$A$1:$I$4000,3,FALSE),"")</f>
        <v/>
      </c>
      <c r="AC61" s="2" t="str">
        <f>IFERROR(VLOOKUP(Legend!$D59,ImpM2!$A$1:$I$4000,7,FALSE),"")</f>
        <v/>
      </c>
      <c r="AD61" s="2" t="str">
        <f>IFERROR(VLOOKUP(Legend!$D59,ImpM2!$A$1:$I$4000,4,FALSE),"")</f>
        <v/>
      </c>
      <c r="AE61" s="2" t="str">
        <f>IFERROR(VLOOKUP(Legend!$D59,ImpM2!$A$1:$I$4000,8,FALSE),"")</f>
        <v/>
      </c>
      <c r="AF61" s="2" t="str">
        <f>IFERROR(VLOOKUP(Legend!$D59,ImpM2!$A$1:$I$4000,9,FALSE),"")</f>
        <v/>
      </c>
      <c r="AG61" s="2" t="str">
        <f>IFERROR(VLOOKUP(Legend!$D59,ImpM2!$A$1:$I$4000,5,FALSE),"")</f>
        <v/>
      </c>
      <c r="AH61" s="2" t="str">
        <f>IFERROR(VLOOKUP(Legend!$D59,ImpM2!$A$1:$I$4000,6,FALSE),"")</f>
        <v/>
      </c>
      <c r="AI61" s="28">
        <f>IFERROR(VLOOKUP(Legend!$A59,ImpM2!$A$1:$I$4000,2,FALSE),"")</f>
        <v>43</v>
      </c>
      <c r="AJ61" s="2">
        <f>IFERROR(VLOOKUP(Legend!$A59,ImpM2!$A$1:$I$4000,3,FALSE),"")</f>
        <v>1584.34521484375</v>
      </c>
      <c r="AK61" s="2">
        <f>IFERROR(VLOOKUP(Legend!$A59,ImpM2!$A$1:$I$4000,7,FALSE),"")</f>
        <v>3096.70263671875</v>
      </c>
      <c r="AL61" s="2">
        <f>IFERROR(VLOOKUP(Legend!$A59,ImpM2!$A$1:$I$4000,4,FALSE),"")</f>
        <v>7414.6100761945854</v>
      </c>
      <c r="AM61" s="2">
        <f>IFERROR(VLOOKUP(Legend!$A59,ImpM2!$A$1:$I$4000,8,FALSE),"")</f>
        <v>5602.55419921875</v>
      </c>
      <c r="AN61" s="2">
        <f>IFERROR(VLOOKUP(Legend!$A59,ImpM2!$A$1:$I$4000,9,FALSE),"")</f>
        <v>9628.814453125</v>
      </c>
      <c r="AO61" s="2">
        <f>IFERROR(VLOOKUP(Legend!$A59,ImpM2!$A$1:$I$4000,5,FALSE),"")</f>
        <v>23737.837890625</v>
      </c>
      <c r="AP61" s="2">
        <f>IFERROR(VLOOKUP(Legend!$A59,ImpM2!$A$1:$I$4000,6,FALSE),"")</f>
        <v>5638.7266430766858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IFERROR(VLOOKUP(Legend!$B60,ImpM2!$A$1:$I$4000,2,FALSE),"")</f>
        <v/>
      </c>
      <c r="L62" s="2" t="str">
        <f>IFERROR(VLOOKUP(Legend!$B60,ImpM2!$A$1:$I$4000,3,FALSE),"")</f>
        <v/>
      </c>
      <c r="M62" s="2" t="str">
        <f>IFERROR(VLOOKUP(Legend!$B60,ImpM2!$A$1:$I$4000,7,FALSE),"")</f>
        <v/>
      </c>
      <c r="N62" s="2" t="str">
        <f>IFERROR(VLOOKUP(Legend!$B60,ImpM2!$A$1:$I$4000,4,FALSE),"")</f>
        <v/>
      </c>
      <c r="O62" s="2" t="str">
        <f>IFERROR(VLOOKUP(Legend!$B60,ImpM2!$A$1:$I$4000,8,FALSE),"")</f>
        <v/>
      </c>
      <c r="P62" s="2" t="str">
        <f>IFERROR(VLOOKUP(Legend!$B60,ImpM2!$A$1:$I$4000,9,FALSE),"")</f>
        <v/>
      </c>
      <c r="Q62" s="2" t="str">
        <f>IFERROR(VLOOKUP(Legend!$B60,ImpM2!$A$1:$I$4000,5,FALSE),"")</f>
        <v/>
      </c>
      <c r="R62" s="2" t="str">
        <f>IFERROR(VLOOKUP(Legend!$B60,ImpM2!$A$1:$I$4000,6,FALSE),"")</f>
        <v/>
      </c>
      <c r="S62" s="28">
        <f>IFERROR(VLOOKUP(Legend!$C60,ImpM2!$A$1:$I$4000,2,FALSE),"")</f>
        <v>69</v>
      </c>
      <c r="T62" s="2">
        <f>IFERROR(VLOOKUP(Legend!$C60,ImpM2!$A$1:$I$4000,3,FALSE),"")</f>
        <v>2147.701171875</v>
      </c>
      <c r="U62" s="2">
        <f>IFERROR(VLOOKUP(Legend!$C60,ImpM2!$A$1:$I$4000,7,FALSE),"")</f>
        <v>2879.8890380859375</v>
      </c>
      <c r="V62" s="2">
        <f>IFERROR(VLOOKUP(Legend!$C60,ImpM2!$A$1:$I$4000,4,FALSE),"")</f>
        <v>4392.272029268569</v>
      </c>
      <c r="W62" s="2">
        <f>IFERROR(VLOOKUP(Legend!$C60,ImpM2!$A$1:$I$4000,8,FALSE),"")</f>
        <v>3506.033447265625</v>
      </c>
      <c r="X62" s="2">
        <f>IFERROR(VLOOKUP(Legend!$C60,ImpM2!$A$1:$I$4000,9,FALSE),"")</f>
        <v>4552.327392578125</v>
      </c>
      <c r="Y62" s="2">
        <f>IFERROR(VLOOKUP(Legend!$C60,ImpM2!$A$1:$I$4000,5,FALSE),"")</f>
        <v>37822.30859375</v>
      </c>
      <c r="Z62" s="2">
        <f>IFERROR(VLOOKUP(Legend!$C60,ImpM2!$A$1:$I$4000,6,FALSE),"")</f>
        <v>4361.6530750976181</v>
      </c>
      <c r="AA62" s="28" t="str">
        <f>IFERROR(VLOOKUP(Legend!$D60,ImpM2!$A$1:$I$4000,2,FALSE),"")</f>
        <v/>
      </c>
      <c r="AB62" s="2" t="str">
        <f>IFERROR(VLOOKUP(Legend!$D60,ImpM2!$A$1:$I$4000,3,FALSE),"")</f>
        <v/>
      </c>
      <c r="AC62" s="2" t="str">
        <f>IFERROR(VLOOKUP(Legend!$D60,ImpM2!$A$1:$I$4000,7,FALSE),"")</f>
        <v/>
      </c>
      <c r="AD62" s="2" t="str">
        <f>IFERROR(VLOOKUP(Legend!$D60,ImpM2!$A$1:$I$4000,4,FALSE),"")</f>
        <v/>
      </c>
      <c r="AE62" s="2" t="str">
        <f>IFERROR(VLOOKUP(Legend!$D60,ImpM2!$A$1:$I$4000,8,FALSE),"")</f>
        <v/>
      </c>
      <c r="AF62" s="2" t="str">
        <f>IFERROR(VLOOKUP(Legend!$D60,ImpM2!$A$1:$I$4000,9,FALSE),"")</f>
        <v/>
      </c>
      <c r="AG62" s="2" t="str">
        <f>IFERROR(VLOOKUP(Legend!$D60,ImpM2!$A$1:$I$4000,5,FALSE),"")</f>
        <v/>
      </c>
      <c r="AH62" s="2" t="str">
        <f>IFERROR(VLOOKUP(Legend!$D60,ImpM2!$A$1:$I$4000,6,FALSE),"")</f>
        <v/>
      </c>
      <c r="AI62" s="28">
        <f>IFERROR(VLOOKUP(Legend!$A60,ImpM2!$A$1:$I$4000,2,FALSE),"")</f>
        <v>79</v>
      </c>
      <c r="AJ62" s="2">
        <f>IFERROR(VLOOKUP(Legend!$A60,ImpM2!$A$1:$I$4000,3,FALSE),"")</f>
        <v>2031.9989013671875</v>
      </c>
      <c r="AK62" s="2">
        <f>IFERROR(VLOOKUP(Legend!$A60,ImpM2!$A$1:$I$4000,7,FALSE),"")</f>
        <v>2948.997314453125</v>
      </c>
      <c r="AL62" s="2">
        <f>IFERROR(VLOOKUP(Legend!$A60,ImpM2!$A$1:$I$4000,4,FALSE),"")</f>
        <v>4799.120749171776</v>
      </c>
      <c r="AM62" s="2">
        <f>IFERROR(VLOOKUP(Legend!$A60,ImpM2!$A$1:$I$4000,8,FALSE),"")</f>
        <v>3589.400634765625</v>
      </c>
      <c r="AN62" s="2">
        <f>IFERROR(VLOOKUP(Legend!$A60,ImpM2!$A$1:$I$4000,9,FALSE),"")</f>
        <v>4726.9111328125</v>
      </c>
      <c r="AO62" s="2">
        <f>IFERROR(VLOOKUP(Legend!$A60,ImpM2!$A$1:$I$4000,5,FALSE),"")</f>
        <v>37822.30859375</v>
      </c>
      <c r="AP62" s="2">
        <f>IFERROR(VLOOKUP(Legend!$A60,ImpM2!$A$1:$I$4000,6,FALSE),"")</f>
        <v>4594.7250402769951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IFERROR(VLOOKUP(Legend!$B61,ImpM2!$A$1:$I$4000,2,FALSE),"")</f>
        <v/>
      </c>
      <c r="L63" s="2" t="str">
        <f>IFERROR(VLOOKUP(Legend!$B61,ImpM2!$A$1:$I$4000,3,FALSE),"")</f>
        <v/>
      </c>
      <c r="M63" s="2" t="str">
        <f>IFERROR(VLOOKUP(Legend!$B61,ImpM2!$A$1:$I$4000,7,FALSE),"")</f>
        <v/>
      </c>
      <c r="N63" s="2" t="str">
        <f>IFERROR(VLOOKUP(Legend!$B61,ImpM2!$A$1:$I$4000,4,FALSE),"")</f>
        <v/>
      </c>
      <c r="O63" s="2" t="str">
        <f>IFERROR(VLOOKUP(Legend!$B61,ImpM2!$A$1:$I$4000,8,FALSE),"")</f>
        <v/>
      </c>
      <c r="P63" s="2" t="str">
        <f>IFERROR(VLOOKUP(Legend!$B61,ImpM2!$A$1:$I$4000,9,FALSE),"")</f>
        <v/>
      </c>
      <c r="Q63" s="2" t="str">
        <f>IFERROR(VLOOKUP(Legend!$B61,ImpM2!$A$1:$I$4000,5,FALSE),"")</f>
        <v/>
      </c>
      <c r="R63" s="2" t="str">
        <f>IFERROR(VLOOKUP(Legend!$B61,ImpM2!$A$1:$I$4000,6,FALSE),"")</f>
        <v/>
      </c>
      <c r="S63" s="28">
        <f>IFERROR(VLOOKUP(Legend!$C61,ImpM2!$A$1:$I$4000,2,FALSE),"")</f>
        <v>9</v>
      </c>
      <c r="T63" s="2">
        <f>IFERROR(VLOOKUP(Legend!$C61,ImpM2!$A$1:$I$4000,3,FALSE),"")</f>
        <v>5015.54345703125</v>
      </c>
      <c r="U63" s="2">
        <f>IFERROR(VLOOKUP(Legend!$C61,ImpM2!$A$1:$I$4000,7,FALSE),"")</f>
        <v>5586.92919921875</v>
      </c>
      <c r="V63" s="2">
        <f>IFERROR(VLOOKUP(Legend!$C61,ImpM2!$A$1:$I$4000,4,FALSE),"")</f>
        <v>8551.64501953125</v>
      </c>
      <c r="W63" s="2">
        <f>IFERROR(VLOOKUP(Legend!$C61,ImpM2!$A$1:$I$4000,8,FALSE),"")</f>
        <v>6612.0107421875</v>
      </c>
      <c r="X63" s="2">
        <f>IFERROR(VLOOKUP(Legend!$C61,ImpM2!$A$1:$I$4000,9,FALSE),"")</f>
        <v>12318.17578125</v>
      </c>
      <c r="Y63" s="2">
        <f>IFERROR(VLOOKUP(Legend!$C61,ImpM2!$A$1:$I$4000,5,FALSE),"")</f>
        <v>16119.880859375</v>
      </c>
      <c r="Z63" s="2">
        <f>IFERROR(VLOOKUP(Legend!$C61,ImpM2!$A$1:$I$4000,6,FALSE),"")</f>
        <v>4029.6182319143591</v>
      </c>
      <c r="AA63" s="28" t="str">
        <f>IFERROR(VLOOKUP(Legend!$D61,ImpM2!$A$1:$I$4000,2,FALSE),"")</f>
        <v/>
      </c>
      <c r="AB63" s="2" t="str">
        <f>IFERROR(VLOOKUP(Legend!$D61,ImpM2!$A$1:$I$4000,3,FALSE),"")</f>
        <v/>
      </c>
      <c r="AC63" s="2" t="str">
        <f>IFERROR(VLOOKUP(Legend!$D61,ImpM2!$A$1:$I$4000,7,FALSE),"")</f>
        <v/>
      </c>
      <c r="AD63" s="2" t="str">
        <f>IFERROR(VLOOKUP(Legend!$D61,ImpM2!$A$1:$I$4000,4,FALSE),"")</f>
        <v/>
      </c>
      <c r="AE63" s="2" t="str">
        <f>IFERROR(VLOOKUP(Legend!$D61,ImpM2!$A$1:$I$4000,8,FALSE),"")</f>
        <v/>
      </c>
      <c r="AF63" s="2" t="str">
        <f>IFERROR(VLOOKUP(Legend!$D61,ImpM2!$A$1:$I$4000,9,FALSE),"")</f>
        <v/>
      </c>
      <c r="AG63" s="2" t="str">
        <f>IFERROR(VLOOKUP(Legend!$D61,ImpM2!$A$1:$I$4000,5,FALSE),"")</f>
        <v/>
      </c>
      <c r="AH63" s="2" t="str">
        <f>IFERROR(VLOOKUP(Legend!$D61,ImpM2!$A$1:$I$4000,6,FALSE),"")</f>
        <v/>
      </c>
      <c r="AI63" s="28">
        <f>IFERROR(VLOOKUP(Legend!$A61,ImpM2!$A$1:$I$4000,2,FALSE),"")</f>
        <v>12</v>
      </c>
      <c r="AJ63" s="2">
        <f>IFERROR(VLOOKUP(Legend!$A61,ImpM2!$A$1:$I$4000,3,FALSE),"")</f>
        <v>4612.572265625</v>
      </c>
      <c r="AK63" s="2">
        <f>IFERROR(VLOOKUP(Legend!$A61,ImpM2!$A$1:$I$4000,7,FALSE),"")</f>
        <v>5124.1962890625</v>
      </c>
      <c r="AL63" s="2">
        <f>IFERROR(VLOOKUP(Legend!$A61,ImpM2!$A$1:$I$4000,4,FALSE),"")</f>
        <v>7743.4306233723955</v>
      </c>
      <c r="AM63" s="2">
        <f>IFERROR(VLOOKUP(Legend!$A61,ImpM2!$A$1:$I$4000,8,FALSE),"")</f>
        <v>6237.723876953125</v>
      </c>
      <c r="AN63" s="2">
        <f>IFERROR(VLOOKUP(Legend!$A61,ImpM2!$A$1:$I$4000,9,FALSE),"")</f>
        <v>10205.0185546875</v>
      </c>
      <c r="AO63" s="2">
        <f>IFERROR(VLOOKUP(Legend!$A61,ImpM2!$A$1:$I$4000,5,FALSE),"")</f>
        <v>16119.880859375</v>
      </c>
      <c r="AP63" s="2">
        <f>IFERROR(VLOOKUP(Legend!$A61,ImpM2!$A$1:$I$4000,6,FALSE),"")</f>
        <v>3757.2130151346114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IFERROR(VLOOKUP(Legend!$B62,ImpM2!$A$1:$I$4000,2,FALSE),"")</f>
        <v/>
      </c>
      <c r="L64" s="2" t="str">
        <f>IFERROR(VLOOKUP(Legend!$B62,ImpM2!$A$1:$I$4000,3,FALSE),"")</f>
        <v/>
      </c>
      <c r="M64" s="2" t="str">
        <f>IFERROR(VLOOKUP(Legend!$B62,ImpM2!$A$1:$I$4000,7,FALSE),"")</f>
        <v/>
      </c>
      <c r="N64" s="2" t="str">
        <f>IFERROR(VLOOKUP(Legend!$B62,ImpM2!$A$1:$I$4000,4,FALSE),"")</f>
        <v/>
      </c>
      <c r="O64" s="2" t="str">
        <f>IFERROR(VLOOKUP(Legend!$B62,ImpM2!$A$1:$I$4000,8,FALSE),"")</f>
        <v/>
      </c>
      <c r="P64" s="2" t="str">
        <f>IFERROR(VLOOKUP(Legend!$B62,ImpM2!$A$1:$I$4000,9,FALSE),"")</f>
        <v/>
      </c>
      <c r="Q64" s="2" t="str">
        <f>IFERROR(VLOOKUP(Legend!$B62,ImpM2!$A$1:$I$4000,5,FALSE),"")</f>
        <v/>
      </c>
      <c r="R64" s="2" t="str">
        <f>IFERROR(VLOOKUP(Legend!$B62,ImpM2!$A$1:$I$4000,6,FALSE),"")</f>
        <v/>
      </c>
      <c r="S64" s="28" t="str">
        <f>IFERROR(VLOOKUP(Legend!$C62,ImpM2!$A$1:$I$4000,2,FALSE),"")</f>
        <v/>
      </c>
      <c r="T64" s="2" t="str">
        <f>IFERROR(VLOOKUP(Legend!$C62,ImpM2!$A$1:$I$4000,3,FALSE),"")</f>
        <v/>
      </c>
      <c r="U64" s="2" t="str">
        <f>IFERROR(VLOOKUP(Legend!$C62,ImpM2!$A$1:$I$4000,7,FALSE),"")</f>
        <v/>
      </c>
      <c r="V64" s="2" t="str">
        <f>IFERROR(VLOOKUP(Legend!$C62,ImpM2!$A$1:$I$4000,4,FALSE),"")</f>
        <v/>
      </c>
      <c r="W64" s="2" t="str">
        <f>IFERROR(VLOOKUP(Legend!$C62,ImpM2!$A$1:$I$4000,8,FALSE),"")</f>
        <v/>
      </c>
      <c r="X64" s="2" t="str">
        <f>IFERROR(VLOOKUP(Legend!$C62,ImpM2!$A$1:$I$4000,9,FALSE),"")</f>
        <v/>
      </c>
      <c r="Y64" s="2" t="str">
        <f>IFERROR(VLOOKUP(Legend!$C62,ImpM2!$A$1:$I$4000,5,FALSE),"")</f>
        <v/>
      </c>
      <c r="Z64" s="2" t="str">
        <f>IFERROR(VLOOKUP(Legend!$C62,ImpM2!$A$1:$I$4000,6,FALSE),"")</f>
        <v/>
      </c>
      <c r="AA64" s="28" t="str">
        <f>IFERROR(VLOOKUP(Legend!$D62,ImpM2!$A$1:$I$4000,2,FALSE),"")</f>
        <v/>
      </c>
      <c r="AB64" s="2" t="str">
        <f>IFERROR(VLOOKUP(Legend!$D62,ImpM2!$A$1:$I$4000,3,FALSE),"")</f>
        <v/>
      </c>
      <c r="AC64" s="2" t="str">
        <f>IFERROR(VLOOKUP(Legend!$D62,ImpM2!$A$1:$I$4000,7,FALSE),"")</f>
        <v/>
      </c>
      <c r="AD64" s="2" t="str">
        <f>IFERROR(VLOOKUP(Legend!$D62,ImpM2!$A$1:$I$4000,4,FALSE),"")</f>
        <v/>
      </c>
      <c r="AE64" s="2" t="str">
        <f>IFERROR(VLOOKUP(Legend!$D62,ImpM2!$A$1:$I$4000,8,FALSE),"")</f>
        <v/>
      </c>
      <c r="AF64" s="2" t="str">
        <f>IFERROR(VLOOKUP(Legend!$D62,ImpM2!$A$1:$I$4000,9,FALSE),"")</f>
        <v/>
      </c>
      <c r="AG64" s="2" t="str">
        <f>IFERROR(VLOOKUP(Legend!$D62,ImpM2!$A$1:$I$4000,5,FALSE),"")</f>
        <v/>
      </c>
      <c r="AH64" s="2" t="str">
        <f>IFERROR(VLOOKUP(Legend!$D62,ImpM2!$A$1:$I$4000,6,FALSE),"")</f>
        <v/>
      </c>
      <c r="AI64" s="28">
        <f>IFERROR(VLOOKUP(Legend!$A62,ImpM2!$A$1:$I$4000,2,FALSE),"")</f>
        <v>10</v>
      </c>
      <c r="AJ64" s="2">
        <f>IFERROR(VLOOKUP(Legend!$A62,ImpM2!$A$1:$I$4000,3,FALSE),"")</f>
        <v>14962.81640625</v>
      </c>
      <c r="AK64" s="2">
        <f>IFERROR(VLOOKUP(Legend!$A62,ImpM2!$A$1:$I$4000,7,FALSE),"")</f>
        <v>18408.07958984375</v>
      </c>
      <c r="AL64" s="2">
        <f>IFERROR(VLOOKUP(Legend!$A62,ImpM2!$A$1:$I$4000,4,FALSE),"")</f>
        <v>24542.892968749999</v>
      </c>
      <c r="AM64" s="2">
        <f>IFERROR(VLOOKUP(Legend!$A62,ImpM2!$A$1:$I$4000,8,FALSE),"")</f>
        <v>22336.2548828125</v>
      </c>
      <c r="AN64" s="2">
        <f>IFERROR(VLOOKUP(Legend!$A62,ImpM2!$A$1:$I$4000,9,FALSE),"")</f>
        <v>34401.6669921875</v>
      </c>
      <c r="AO64" s="2">
        <f>IFERROR(VLOOKUP(Legend!$A62,ImpM2!$A$1:$I$4000,5,FALSE),"")</f>
        <v>36721.09765625</v>
      </c>
      <c r="AP64" s="2">
        <f>IFERROR(VLOOKUP(Legend!$A62,ImpM2!$A$1:$I$4000,6,FALSE),"")</f>
        <v>8009.7047453037248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IFERROR(VLOOKUP(Legend!$B63,ImpM2!$A$1:$I$4000,2,FALSE),"")</f>
        <v/>
      </c>
      <c r="L65" s="2" t="str">
        <f>IFERROR(VLOOKUP(Legend!$B63,ImpM2!$A$1:$I$4000,3,FALSE),"")</f>
        <v/>
      </c>
      <c r="M65" s="2" t="str">
        <f>IFERROR(VLOOKUP(Legend!$B63,ImpM2!$A$1:$I$4000,7,FALSE),"")</f>
        <v/>
      </c>
      <c r="N65" s="2" t="str">
        <f>IFERROR(VLOOKUP(Legend!$B63,ImpM2!$A$1:$I$4000,4,FALSE),"")</f>
        <v/>
      </c>
      <c r="O65" s="2" t="str">
        <f>IFERROR(VLOOKUP(Legend!$B63,ImpM2!$A$1:$I$4000,8,FALSE),"")</f>
        <v/>
      </c>
      <c r="P65" s="2" t="str">
        <f>IFERROR(VLOOKUP(Legend!$B63,ImpM2!$A$1:$I$4000,9,FALSE),"")</f>
        <v/>
      </c>
      <c r="Q65" s="2" t="str">
        <f>IFERROR(VLOOKUP(Legend!$B63,ImpM2!$A$1:$I$4000,5,FALSE),"")</f>
        <v/>
      </c>
      <c r="R65" s="2" t="str">
        <f>IFERROR(VLOOKUP(Legend!$B63,ImpM2!$A$1:$I$4000,6,FALSE),"")</f>
        <v/>
      </c>
      <c r="S65" s="28" t="str">
        <f>IFERROR(VLOOKUP(Legend!$C63,ImpM2!$A$1:$I$4000,2,FALSE),"")</f>
        <v/>
      </c>
      <c r="T65" s="2" t="str">
        <f>IFERROR(VLOOKUP(Legend!$C63,ImpM2!$A$1:$I$4000,3,FALSE),"")</f>
        <v/>
      </c>
      <c r="U65" s="2" t="str">
        <f>IFERROR(VLOOKUP(Legend!$C63,ImpM2!$A$1:$I$4000,7,FALSE),"")</f>
        <v/>
      </c>
      <c r="V65" s="2" t="str">
        <f>IFERROR(VLOOKUP(Legend!$C63,ImpM2!$A$1:$I$4000,4,FALSE),"")</f>
        <v/>
      </c>
      <c r="W65" s="2" t="str">
        <f>IFERROR(VLOOKUP(Legend!$C63,ImpM2!$A$1:$I$4000,8,FALSE),"")</f>
        <v/>
      </c>
      <c r="X65" s="2" t="str">
        <f>IFERROR(VLOOKUP(Legend!$C63,ImpM2!$A$1:$I$4000,9,FALSE),"")</f>
        <v/>
      </c>
      <c r="Y65" s="2" t="str">
        <f>IFERROR(VLOOKUP(Legend!$C63,ImpM2!$A$1:$I$4000,5,FALSE),"")</f>
        <v/>
      </c>
      <c r="Z65" s="2" t="str">
        <f>IFERROR(VLOOKUP(Legend!$C63,ImpM2!$A$1:$I$4000,6,FALSE),"")</f>
        <v/>
      </c>
      <c r="AA65" s="28" t="str">
        <f>IFERROR(VLOOKUP(Legend!$D63,ImpM2!$A$1:$I$4000,2,FALSE),"")</f>
        <v/>
      </c>
      <c r="AB65" s="2" t="str">
        <f>IFERROR(VLOOKUP(Legend!$D63,ImpM2!$A$1:$I$4000,3,FALSE),"")</f>
        <v/>
      </c>
      <c r="AC65" s="2" t="str">
        <f>IFERROR(VLOOKUP(Legend!$D63,ImpM2!$A$1:$I$4000,7,FALSE),"")</f>
        <v/>
      </c>
      <c r="AD65" s="2" t="str">
        <f>IFERROR(VLOOKUP(Legend!$D63,ImpM2!$A$1:$I$4000,4,FALSE),"")</f>
        <v/>
      </c>
      <c r="AE65" s="2" t="str">
        <f>IFERROR(VLOOKUP(Legend!$D63,ImpM2!$A$1:$I$4000,8,FALSE),"")</f>
        <v/>
      </c>
      <c r="AF65" s="2" t="str">
        <f>IFERROR(VLOOKUP(Legend!$D63,ImpM2!$A$1:$I$4000,9,FALSE),"")</f>
        <v/>
      </c>
      <c r="AG65" s="2" t="str">
        <f>IFERROR(VLOOKUP(Legend!$D63,ImpM2!$A$1:$I$4000,5,FALSE),"")</f>
        <v/>
      </c>
      <c r="AH65" s="2" t="str">
        <f>IFERROR(VLOOKUP(Legend!$D63,ImpM2!$A$1:$I$4000,6,FALSE),"")</f>
        <v/>
      </c>
      <c r="AI65" s="28">
        <f>IFERROR(VLOOKUP(Legend!$A63,ImpM2!$A$1:$I$4000,2,FALSE),"")</f>
        <v>10</v>
      </c>
      <c r="AJ65" s="2">
        <f>IFERROR(VLOOKUP(Legend!$A63,ImpM2!$A$1:$I$4000,3,FALSE),"")</f>
        <v>12688.56640625</v>
      </c>
      <c r="AK65" s="2">
        <f>IFERROR(VLOOKUP(Legend!$A63,ImpM2!$A$1:$I$4000,7,FALSE),"")</f>
        <v>16734.529296875</v>
      </c>
      <c r="AL65" s="2">
        <f>IFERROR(VLOOKUP(Legend!$A63,ImpM2!$A$1:$I$4000,4,FALSE),"")</f>
        <v>19991.520312500001</v>
      </c>
      <c r="AM65" s="2">
        <f>IFERROR(VLOOKUP(Legend!$A63,ImpM2!$A$1:$I$4000,8,FALSE),"")</f>
        <v>20363.0478515625</v>
      </c>
      <c r="AN65" s="2">
        <f>IFERROR(VLOOKUP(Legend!$A63,ImpM2!$A$1:$I$4000,9,FALSE),"")</f>
        <v>23691.41064453125</v>
      </c>
      <c r="AO65" s="2">
        <f>IFERROR(VLOOKUP(Legend!$A63,ImpM2!$A$1:$I$4000,5,FALSE),"")</f>
        <v>26029.390625</v>
      </c>
      <c r="AP65" s="2">
        <f>IFERROR(VLOOKUP(Legend!$A63,ImpM2!$A$1:$I$4000,6,FALSE),"")</f>
        <v>4130.7071351985787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IFERROR(VLOOKUP(Legend!$B64,ImpM2!$A$1:$I$4000,2,FALSE),"")</f>
        <v/>
      </c>
      <c r="L66" s="2" t="str">
        <f>IFERROR(VLOOKUP(Legend!$B64,ImpM2!$A$1:$I$4000,3,FALSE),"")</f>
        <v/>
      </c>
      <c r="M66" s="2" t="str">
        <f>IFERROR(VLOOKUP(Legend!$B64,ImpM2!$A$1:$I$4000,7,FALSE),"")</f>
        <v/>
      </c>
      <c r="N66" s="2" t="str">
        <f>IFERROR(VLOOKUP(Legend!$B64,ImpM2!$A$1:$I$4000,4,FALSE),"")</f>
        <v/>
      </c>
      <c r="O66" s="2" t="str">
        <f>IFERROR(VLOOKUP(Legend!$B64,ImpM2!$A$1:$I$4000,8,FALSE),"")</f>
        <v/>
      </c>
      <c r="P66" s="2" t="str">
        <f>IFERROR(VLOOKUP(Legend!$B64,ImpM2!$A$1:$I$4000,9,FALSE),"")</f>
        <v/>
      </c>
      <c r="Q66" s="2" t="str">
        <f>IFERROR(VLOOKUP(Legend!$B64,ImpM2!$A$1:$I$4000,5,FALSE),"")</f>
        <v/>
      </c>
      <c r="R66" s="2" t="str">
        <f>IFERROR(VLOOKUP(Legend!$B64,ImpM2!$A$1:$I$4000,6,FALSE),"")</f>
        <v/>
      </c>
      <c r="S66" s="28">
        <f>IFERROR(VLOOKUP(Legend!$C64,ImpM2!$A$1:$I$4000,2,FALSE),"")</f>
        <v>8</v>
      </c>
      <c r="T66" s="2">
        <f>IFERROR(VLOOKUP(Legend!$C64,ImpM2!$A$1:$I$4000,3,FALSE),"")</f>
        <v>5821.76513671875</v>
      </c>
      <c r="U66" s="2">
        <f>IFERROR(VLOOKUP(Legend!$C64,ImpM2!$A$1:$I$4000,7,FALSE),"")</f>
        <v>6563.988525390625</v>
      </c>
      <c r="V66" s="2">
        <f>IFERROR(VLOOKUP(Legend!$C64,ImpM2!$A$1:$I$4000,4,FALSE),"")</f>
        <v>8257.4400634765625</v>
      </c>
      <c r="W66" s="2">
        <f>IFERROR(VLOOKUP(Legend!$C64,ImpM2!$A$1:$I$4000,8,FALSE),"")</f>
        <v>8401.974365234375</v>
      </c>
      <c r="X66" s="2">
        <f>IFERROR(VLOOKUP(Legend!$C64,ImpM2!$A$1:$I$4000,9,FALSE),"")</f>
        <v>9678.507080078125</v>
      </c>
      <c r="Y66" s="2">
        <f>IFERROR(VLOOKUP(Legend!$C64,ImpM2!$A$1:$I$4000,5,FALSE),"")</f>
        <v>10667.0009765625</v>
      </c>
      <c r="Z66" s="2">
        <f>IFERROR(VLOOKUP(Legend!$C64,ImpM2!$A$1:$I$4000,6,FALSE),"")</f>
        <v>1807.5814299011674</v>
      </c>
      <c r="AA66" s="28" t="str">
        <f>IFERROR(VLOOKUP(Legend!$D64,ImpM2!$A$1:$I$4000,2,FALSE),"")</f>
        <v/>
      </c>
      <c r="AB66" s="2" t="str">
        <f>IFERROR(VLOOKUP(Legend!$D64,ImpM2!$A$1:$I$4000,3,FALSE),"")</f>
        <v/>
      </c>
      <c r="AC66" s="2" t="str">
        <f>IFERROR(VLOOKUP(Legend!$D64,ImpM2!$A$1:$I$4000,7,FALSE),"")</f>
        <v/>
      </c>
      <c r="AD66" s="2" t="str">
        <f>IFERROR(VLOOKUP(Legend!$D64,ImpM2!$A$1:$I$4000,4,FALSE),"")</f>
        <v/>
      </c>
      <c r="AE66" s="2" t="str">
        <f>IFERROR(VLOOKUP(Legend!$D64,ImpM2!$A$1:$I$4000,8,FALSE),"")</f>
        <v/>
      </c>
      <c r="AF66" s="2" t="str">
        <f>IFERROR(VLOOKUP(Legend!$D64,ImpM2!$A$1:$I$4000,9,FALSE),"")</f>
        <v/>
      </c>
      <c r="AG66" s="2" t="str">
        <f>IFERROR(VLOOKUP(Legend!$D64,ImpM2!$A$1:$I$4000,5,FALSE),"")</f>
        <v/>
      </c>
      <c r="AH66" s="2" t="str">
        <f>IFERROR(VLOOKUP(Legend!$D64,ImpM2!$A$1:$I$4000,6,FALSE),"")</f>
        <v/>
      </c>
      <c r="AI66" s="28">
        <f>IFERROR(VLOOKUP(Legend!$A64,ImpM2!$A$1:$I$4000,2,FALSE),"")</f>
        <v>11</v>
      </c>
      <c r="AJ66" s="2">
        <f>IFERROR(VLOOKUP(Legend!$A64,ImpM2!$A$1:$I$4000,3,FALSE),"")</f>
        <v>5098.15673828125</v>
      </c>
      <c r="AK66" s="2">
        <f>IFERROR(VLOOKUP(Legend!$A64,ImpM2!$A$1:$I$4000,7,FALSE),"")</f>
        <v>5821.76513671875</v>
      </c>
      <c r="AL66" s="2">
        <f>IFERROR(VLOOKUP(Legend!$A64,ImpM2!$A$1:$I$4000,4,FALSE),"")</f>
        <v>7602.501686789773</v>
      </c>
      <c r="AM66" s="2">
        <f>IFERROR(VLOOKUP(Legend!$A64,ImpM2!$A$1:$I$4000,8,FALSE),"")</f>
        <v>7036.87158203125</v>
      </c>
      <c r="AN66" s="2">
        <f>IFERROR(VLOOKUP(Legend!$A64,ImpM2!$A$1:$I$4000,9,FALSE),"")</f>
        <v>9628.345703125</v>
      </c>
      <c r="AO66" s="2">
        <f>IFERROR(VLOOKUP(Legend!$A64,ImpM2!$A$1:$I$4000,5,FALSE),"")</f>
        <v>10667.0009765625</v>
      </c>
      <c r="AP66" s="2">
        <f>IFERROR(VLOOKUP(Legend!$A64,ImpM2!$A$1:$I$4000,6,FALSE),"")</f>
        <v>1915.0555110480457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IFERROR(VLOOKUP(Legend!$B65,ImpM2!$A$1:$I$4000,2,FALSE),"")</f>
        <v>15</v>
      </c>
      <c r="L67" s="2">
        <f>IFERROR(VLOOKUP(Legend!$B65,ImpM2!$A$1:$I$4000,3,FALSE),"")</f>
        <v>4390.154296875</v>
      </c>
      <c r="M67" s="2">
        <f>IFERROR(VLOOKUP(Legend!$B65,ImpM2!$A$1:$I$4000,7,FALSE),"")</f>
        <v>7359.8583984375</v>
      </c>
      <c r="N67" s="2">
        <f>IFERROR(VLOOKUP(Legend!$B65,ImpM2!$A$1:$I$4000,4,FALSE),"")</f>
        <v>14400.351269531249</v>
      </c>
      <c r="O67" s="2">
        <f>IFERROR(VLOOKUP(Legend!$B65,ImpM2!$A$1:$I$4000,8,FALSE),"")</f>
        <v>9873.337890625</v>
      </c>
      <c r="P67" s="2">
        <f>IFERROR(VLOOKUP(Legend!$B65,ImpM2!$A$1:$I$4000,9,FALSE),"")</f>
        <v>22234.228515625</v>
      </c>
      <c r="Q67" s="2">
        <f>IFERROR(VLOOKUP(Legend!$B65,ImpM2!$A$1:$I$4000,5,FALSE),"")</f>
        <v>41635.94921875</v>
      </c>
      <c r="R67" s="2">
        <f>IFERROR(VLOOKUP(Legend!$B65,ImpM2!$A$1:$I$4000,6,FALSE),"")</f>
        <v>10398.78462855653</v>
      </c>
      <c r="S67" s="28">
        <f>IFERROR(VLOOKUP(Legend!$C65,ImpM2!$A$1:$I$4000,2,FALSE),"")</f>
        <v>16</v>
      </c>
      <c r="T67" s="2">
        <f>IFERROR(VLOOKUP(Legend!$C65,ImpM2!$A$1:$I$4000,3,FALSE),"")</f>
        <v>3767.737060546875</v>
      </c>
      <c r="U67" s="2">
        <f>IFERROR(VLOOKUP(Legend!$C65,ImpM2!$A$1:$I$4000,7,FALSE),"")</f>
        <v>5447.95654296875</v>
      </c>
      <c r="V67" s="2">
        <f>IFERROR(VLOOKUP(Legend!$C65,ImpM2!$A$1:$I$4000,4,FALSE),"")</f>
        <v>11418.563888549805</v>
      </c>
      <c r="W67" s="2">
        <f>IFERROR(VLOOKUP(Legend!$C65,ImpM2!$A$1:$I$4000,8,FALSE),"")</f>
        <v>11401.66748046875</v>
      </c>
      <c r="X67" s="2">
        <f>IFERROR(VLOOKUP(Legend!$C65,ImpM2!$A$1:$I$4000,9,FALSE),"")</f>
        <v>13590.82080078125</v>
      </c>
      <c r="Y67" s="2">
        <f>IFERROR(VLOOKUP(Legend!$C65,ImpM2!$A$1:$I$4000,5,FALSE),"")</f>
        <v>25938.6328125</v>
      </c>
      <c r="Z67" s="2">
        <f>IFERROR(VLOOKUP(Legend!$C65,ImpM2!$A$1:$I$4000,6,FALSE),"")</f>
        <v>6365.8799513354106</v>
      </c>
      <c r="AA67" s="28" t="str">
        <f>IFERROR(VLOOKUP(Legend!$D65,ImpM2!$A$1:$I$4000,2,FALSE),"")</f>
        <v/>
      </c>
      <c r="AB67" s="2" t="str">
        <f>IFERROR(VLOOKUP(Legend!$D65,ImpM2!$A$1:$I$4000,3,FALSE),"")</f>
        <v/>
      </c>
      <c r="AC67" s="2" t="str">
        <f>IFERROR(VLOOKUP(Legend!$D65,ImpM2!$A$1:$I$4000,7,FALSE),"")</f>
        <v/>
      </c>
      <c r="AD67" s="2" t="str">
        <f>IFERROR(VLOOKUP(Legend!$D65,ImpM2!$A$1:$I$4000,4,FALSE),"")</f>
        <v/>
      </c>
      <c r="AE67" s="2" t="str">
        <f>IFERROR(VLOOKUP(Legend!$D65,ImpM2!$A$1:$I$4000,8,FALSE),"")</f>
        <v/>
      </c>
      <c r="AF67" s="2" t="str">
        <f>IFERROR(VLOOKUP(Legend!$D65,ImpM2!$A$1:$I$4000,9,FALSE),"")</f>
        <v/>
      </c>
      <c r="AG67" s="2" t="str">
        <f>IFERROR(VLOOKUP(Legend!$D65,ImpM2!$A$1:$I$4000,5,FALSE),"")</f>
        <v/>
      </c>
      <c r="AH67" s="2" t="str">
        <f>IFERROR(VLOOKUP(Legend!$D65,ImpM2!$A$1:$I$4000,6,FALSE),"")</f>
        <v/>
      </c>
      <c r="AI67" s="28">
        <f>IFERROR(VLOOKUP(Legend!$A65,ImpM2!$A$1:$I$4000,2,FALSE),"")</f>
        <v>34</v>
      </c>
      <c r="AJ67" s="2">
        <f>IFERROR(VLOOKUP(Legend!$A65,ImpM2!$A$1:$I$4000,3,FALSE),"")</f>
        <v>3767.737060546875</v>
      </c>
      <c r="AK67" s="2">
        <f>IFERROR(VLOOKUP(Legend!$A65,ImpM2!$A$1:$I$4000,7,FALSE),"")</f>
        <v>7173.2740478515625</v>
      </c>
      <c r="AL67" s="2">
        <f>IFERROR(VLOOKUP(Legend!$A65,ImpM2!$A$1:$I$4000,4,FALSE),"")</f>
        <v>13839.36854463465</v>
      </c>
      <c r="AM67" s="2">
        <f>IFERROR(VLOOKUP(Legend!$A65,ImpM2!$A$1:$I$4000,8,FALSE),"")</f>
        <v>11401.66748046875</v>
      </c>
      <c r="AN67" s="2">
        <f>IFERROR(VLOOKUP(Legend!$A65,ImpM2!$A$1:$I$4000,9,FALSE),"")</f>
        <v>17773.966796875</v>
      </c>
      <c r="AO67" s="2">
        <f>IFERROR(VLOOKUP(Legend!$A65,ImpM2!$A$1:$I$4000,5,FALSE),"")</f>
        <v>41635.94921875</v>
      </c>
      <c r="AP67" s="2">
        <f>IFERROR(VLOOKUP(Legend!$A65,ImpM2!$A$1:$I$4000,6,FALSE),"")</f>
        <v>9254.704309671677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IFERROR(VLOOKUP(Legend!$B66,ImpM2!$A$1:$I$4000,2,FALSE),"")</f>
        <v/>
      </c>
      <c r="L68" s="2" t="str">
        <f>IFERROR(VLOOKUP(Legend!$B66,ImpM2!$A$1:$I$4000,3,FALSE),"")</f>
        <v/>
      </c>
      <c r="M68" s="2" t="str">
        <f>IFERROR(VLOOKUP(Legend!$B66,ImpM2!$A$1:$I$4000,7,FALSE),"")</f>
        <v/>
      </c>
      <c r="N68" s="2" t="str">
        <f>IFERROR(VLOOKUP(Legend!$B66,ImpM2!$A$1:$I$4000,4,FALSE),"")</f>
        <v/>
      </c>
      <c r="O68" s="2" t="str">
        <f>IFERROR(VLOOKUP(Legend!$B66,ImpM2!$A$1:$I$4000,8,FALSE),"")</f>
        <v/>
      </c>
      <c r="P68" s="2" t="str">
        <f>IFERROR(VLOOKUP(Legend!$B66,ImpM2!$A$1:$I$4000,9,FALSE),"")</f>
        <v/>
      </c>
      <c r="Q68" s="2" t="str">
        <f>IFERROR(VLOOKUP(Legend!$B66,ImpM2!$A$1:$I$4000,5,FALSE),"")</f>
        <v/>
      </c>
      <c r="R68" s="2" t="str">
        <f>IFERROR(VLOOKUP(Legend!$B66,ImpM2!$A$1:$I$4000,6,FALSE),"")</f>
        <v/>
      </c>
      <c r="S68" s="28">
        <f>IFERROR(VLOOKUP(Legend!$C66,ImpM2!$A$1:$I$4000,2,FALSE),"")</f>
        <v>44</v>
      </c>
      <c r="T68" s="2">
        <f>IFERROR(VLOOKUP(Legend!$C66,ImpM2!$A$1:$I$4000,3,FALSE),"")</f>
        <v>662.3062744140625</v>
      </c>
      <c r="U68" s="2">
        <f>IFERROR(VLOOKUP(Legend!$C66,ImpM2!$A$1:$I$4000,7,FALSE),"")</f>
        <v>6443.612548828125</v>
      </c>
      <c r="V68" s="2">
        <f>IFERROR(VLOOKUP(Legend!$C66,ImpM2!$A$1:$I$4000,4,FALSE),"")</f>
        <v>8700.3452842018814</v>
      </c>
      <c r="W68" s="2">
        <f>IFERROR(VLOOKUP(Legend!$C66,ImpM2!$A$1:$I$4000,8,FALSE),"")</f>
        <v>8366.02197265625</v>
      </c>
      <c r="X68" s="2">
        <f>IFERROR(VLOOKUP(Legend!$C66,ImpM2!$A$1:$I$4000,9,FALSE),"")</f>
        <v>10517.563232421875</v>
      </c>
      <c r="Y68" s="2">
        <f>IFERROR(VLOOKUP(Legend!$C66,ImpM2!$A$1:$I$4000,5,FALSE),"")</f>
        <v>16007.19140625</v>
      </c>
      <c r="Z68" s="2">
        <f>IFERROR(VLOOKUP(Legend!$C66,ImpM2!$A$1:$I$4000,6,FALSE),"")</f>
        <v>3021.9925337332638</v>
      </c>
      <c r="AA68" s="28">
        <f>IFERROR(VLOOKUP(Legend!$D66,ImpM2!$A$1:$I$4000,2,FALSE),"")</f>
        <v>9</v>
      </c>
      <c r="AB68" s="2">
        <f>IFERROR(VLOOKUP(Legend!$D66,ImpM2!$A$1:$I$4000,3,FALSE),"")</f>
        <v>15125.4501953125</v>
      </c>
      <c r="AC68" s="2">
        <f>IFERROR(VLOOKUP(Legend!$D66,ImpM2!$A$1:$I$4000,7,FALSE),"")</f>
        <v>15752.4609375</v>
      </c>
      <c r="AD68" s="2">
        <f>IFERROR(VLOOKUP(Legend!$D66,ImpM2!$A$1:$I$4000,4,FALSE),"")</f>
        <v>23224.185438368055</v>
      </c>
      <c r="AE68" s="2">
        <f>IFERROR(VLOOKUP(Legend!$D66,ImpM2!$A$1:$I$4000,8,FALSE),"")</f>
        <v>20248.05078125</v>
      </c>
      <c r="AF68" s="2">
        <f>IFERROR(VLOOKUP(Legend!$D66,ImpM2!$A$1:$I$4000,9,FALSE),"")</f>
        <v>29595.146484375</v>
      </c>
      <c r="AG68" s="2">
        <f>IFERROR(VLOOKUP(Legend!$D66,ImpM2!$A$1:$I$4000,5,FALSE),"")</f>
        <v>42259.99609375</v>
      </c>
      <c r="AH68" s="2">
        <f>IFERROR(VLOOKUP(Legend!$D66,ImpM2!$A$1:$I$4000,6,FALSE),"")</f>
        <v>8994.5938773018879</v>
      </c>
      <c r="AI68" s="28">
        <f>IFERROR(VLOOKUP(Legend!$A66,ImpM2!$A$1:$I$4000,2,FALSE),"")</f>
        <v>58</v>
      </c>
      <c r="AJ68" s="2">
        <f>IFERROR(VLOOKUP(Legend!$A66,ImpM2!$A$1:$I$4000,3,FALSE),"")</f>
        <v>662.3062744140625</v>
      </c>
      <c r="AK68" s="2">
        <f>IFERROR(VLOOKUP(Legend!$A66,ImpM2!$A$1:$I$4000,7,FALSE),"")</f>
        <v>6427.003662109375</v>
      </c>
      <c r="AL68" s="2">
        <f>IFERROR(VLOOKUP(Legend!$A66,ImpM2!$A$1:$I$4000,4,FALSE),"")</f>
        <v>10767.443799249057</v>
      </c>
      <c r="AM68" s="2">
        <f>IFERROR(VLOOKUP(Legend!$A66,ImpM2!$A$1:$I$4000,8,FALSE),"")</f>
        <v>9249.9931640625</v>
      </c>
      <c r="AN68" s="2">
        <f>IFERROR(VLOOKUP(Legend!$A66,ImpM2!$A$1:$I$4000,9,FALSE),"")</f>
        <v>12209.222412109375</v>
      </c>
      <c r="AO68" s="2">
        <f>IFERROR(VLOOKUP(Legend!$A66,ImpM2!$A$1:$I$4000,5,FALSE),"")</f>
        <v>42259.99609375</v>
      </c>
      <c r="AP68" s="2">
        <f>IFERROR(VLOOKUP(Legend!$A66,ImpM2!$A$1:$I$4000,6,FALSE),"")</f>
        <v>6917.521511724879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IFERROR(VLOOKUP(Legend!$B67,ImpM2!$A$1:$I$4000,2,FALSE),"")</f>
        <v>11</v>
      </c>
      <c r="L69" s="2">
        <f>IFERROR(VLOOKUP(Legend!$B67,ImpM2!$A$1:$I$4000,3,FALSE),"")</f>
        <v>5229.78955078125</v>
      </c>
      <c r="M69" s="2">
        <f>IFERROR(VLOOKUP(Legend!$B67,ImpM2!$A$1:$I$4000,7,FALSE),"")</f>
        <v>5544.79052734375</v>
      </c>
      <c r="N69" s="2">
        <f>IFERROR(VLOOKUP(Legend!$B67,ImpM2!$A$1:$I$4000,4,FALSE),"")</f>
        <v>6258.016557173295</v>
      </c>
      <c r="O69" s="2">
        <f>IFERROR(VLOOKUP(Legend!$B67,ImpM2!$A$1:$I$4000,8,FALSE),"")</f>
        <v>6154.88818359375</v>
      </c>
      <c r="P69" s="2">
        <f>IFERROR(VLOOKUP(Legend!$B67,ImpM2!$A$1:$I$4000,9,FALSE),"")</f>
        <v>6930.82958984375</v>
      </c>
      <c r="Q69" s="2">
        <f>IFERROR(VLOOKUP(Legend!$B67,ImpM2!$A$1:$I$4000,5,FALSE),"")</f>
        <v>7506.58251953125</v>
      </c>
      <c r="R69" s="2">
        <f>IFERROR(VLOOKUP(Legend!$B67,ImpM2!$A$1:$I$4000,6,FALSE),"")</f>
        <v>747.4540433604385</v>
      </c>
      <c r="S69" s="28">
        <f>IFERROR(VLOOKUP(Legend!$C67,ImpM2!$A$1:$I$4000,2,FALSE),"")</f>
        <v>22</v>
      </c>
      <c r="T69" s="2">
        <f>IFERROR(VLOOKUP(Legend!$C67,ImpM2!$A$1:$I$4000,3,FALSE),"")</f>
        <v>6919.26318359375</v>
      </c>
      <c r="U69" s="2">
        <f>IFERROR(VLOOKUP(Legend!$C67,ImpM2!$A$1:$I$4000,7,FALSE),"")</f>
        <v>8881.9228515625</v>
      </c>
      <c r="V69" s="2">
        <f>IFERROR(VLOOKUP(Legend!$C67,ImpM2!$A$1:$I$4000,4,FALSE),"")</f>
        <v>12011.522793856535</v>
      </c>
      <c r="W69" s="2">
        <f>IFERROR(VLOOKUP(Legend!$C67,ImpM2!$A$1:$I$4000,8,FALSE),"")</f>
        <v>10847.43408203125</v>
      </c>
      <c r="X69" s="2">
        <f>IFERROR(VLOOKUP(Legend!$C67,ImpM2!$A$1:$I$4000,9,FALSE),"")</f>
        <v>14362.10009765625</v>
      </c>
      <c r="Y69" s="2">
        <f>IFERROR(VLOOKUP(Legend!$C67,ImpM2!$A$1:$I$4000,5,FALSE),"")</f>
        <v>19990.99609375</v>
      </c>
      <c r="Z69" s="2">
        <f>IFERROR(VLOOKUP(Legend!$C67,ImpM2!$A$1:$I$4000,6,FALSE),"")</f>
        <v>3857.3368333719804</v>
      </c>
      <c r="AA69" s="28" t="str">
        <f>IFERROR(VLOOKUP(Legend!$D67,ImpM2!$A$1:$I$4000,2,FALSE),"")</f>
        <v/>
      </c>
      <c r="AB69" s="2" t="str">
        <f>IFERROR(VLOOKUP(Legend!$D67,ImpM2!$A$1:$I$4000,3,FALSE),"")</f>
        <v/>
      </c>
      <c r="AC69" s="2" t="str">
        <f>IFERROR(VLOOKUP(Legend!$D67,ImpM2!$A$1:$I$4000,7,FALSE),"")</f>
        <v/>
      </c>
      <c r="AD69" s="2" t="str">
        <f>IFERROR(VLOOKUP(Legend!$D67,ImpM2!$A$1:$I$4000,4,FALSE),"")</f>
        <v/>
      </c>
      <c r="AE69" s="2" t="str">
        <f>IFERROR(VLOOKUP(Legend!$D67,ImpM2!$A$1:$I$4000,8,FALSE),"")</f>
        <v/>
      </c>
      <c r="AF69" s="2" t="str">
        <f>IFERROR(VLOOKUP(Legend!$D67,ImpM2!$A$1:$I$4000,9,FALSE),"")</f>
        <v/>
      </c>
      <c r="AG69" s="2" t="str">
        <f>IFERROR(VLOOKUP(Legend!$D67,ImpM2!$A$1:$I$4000,5,FALSE),"")</f>
        <v/>
      </c>
      <c r="AH69" s="2" t="str">
        <f>IFERROR(VLOOKUP(Legend!$D67,ImpM2!$A$1:$I$4000,6,FALSE),"")</f>
        <v/>
      </c>
      <c r="AI69" s="28">
        <f>IFERROR(VLOOKUP(Legend!$A67,ImpM2!$A$1:$I$4000,2,FALSE),"")</f>
        <v>33</v>
      </c>
      <c r="AJ69" s="2">
        <f>IFERROR(VLOOKUP(Legend!$A67,ImpM2!$A$1:$I$4000,3,FALSE),"")</f>
        <v>5229.78955078125</v>
      </c>
      <c r="AK69" s="2">
        <f>IFERROR(VLOOKUP(Legend!$A67,ImpM2!$A$1:$I$4000,7,FALSE),"")</f>
        <v>6797.00634765625</v>
      </c>
      <c r="AL69" s="2">
        <f>IFERROR(VLOOKUP(Legend!$A67,ImpM2!$A$1:$I$4000,4,FALSE),"")</f>
        <v>10093.687381628788</v>
      </c>
      <c r="AM69" s="2">
        <f>IFERROR(VLOOKUP(Legend!$A67,ImpM2!$A$1:$I$4000,8,FALSE),"")</f>
        <v>8905.93359375</v>
      </c>
      <c r="AN69" s="2">
        <f>IFERROR(VLOOKUP(Legend!$A67,ImpM2!$A$1:$I$4000,9,FALSE),"")</f>
        <v>12732.0751953125</v>
      </c>
      <c r="AO69" s="2">
        <f>IFERROR(VLOOKUP(Legend!$A67,ImpM2!$A$1:$I$4000,5,FALSE),"")</f>
        <v>19990.99609375</v>
      </c>
      <c r="AP69" s="2">
        <f>IFERROR(VLOOKUP(Legend!$A67,ImpM2!$A$1:$I$4000,6,FALSE),"")</f>
        <v>4186.2908252386142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IFERROR(VLOOKUP(Legend!$B68,ImpM2!$A$1:$I$4000,2,FALSE),"")</f>
        <v/>
      </c>
      <c r="L70" s="2" t="str">
        <f>IFERROR(VLOOKUP(Legend!$B68,ImpM2!$A$1:$I$4000,3,FALSE),"")</f>
        <v/>
      </c>
      <c r="M70" s="2" t="str">
        <f>IFERROR(VLOOKUP(Legend!$B68,ImpM2!$A$1:$I$4000,7,FALSE),"")</f>
        <v/>
      </c>
      <c r="N70" s="2" t="str">
        <f>IFERROR(VLOOKUP(Legend!$B68,ImpM2!$A$1:$I$4000,4,FALSE),"")</f>
        <v/>
      </c>
      <c r="O70" s="2" t="str">
        <f>IFERROR(VLOOKUP(Legend!$B68,ImpM2!$A$1:$I$4000,8,FALSE),"")</f>
        <v/>
      </c>
      <c r="P70" s="2" t="str">
        <f>IFERROR(VLOOKUP(Legend!$B68,ImpM2!$A$1:$I$4000,9,FALSE),"")</f>
        <v/>
      </c>
      <c r="Q70" s="2" t="str">
        <f>IFERROR(VLOOKUP(Legend!$B68,ImpM2!$A$1:$I$4000,5,FALSE),"")</f>
        <v/>
      </c>
      <c r="R70" s="2" t="str">
        <f>IFERROR(VLOOKUP(Legend!$B68,ImpM2!$A$1:$I$4000,6,FALSE),"")</f>
        <v/>
      </c>
      <c r="S70" s="28" t="str">
        <f>IFERROR(VLOOKUP(Legend!$C68,ImpM2!$A$1:$I$4000,2,FALSE),"")</f>
        <v/>
      </c>
      <c r="T70" s="2" t="str">
        <f>IFERROR(VLOOKUP(Legend!$C68,ImpM2!$A$1:$I$4000,3,FALSE),"")</f>
        <v/>
      </c>
      <c r="U70" s="2" t="str">
        <f>IFERROR(VLOOKUP(Legend!$C68,ImpM2!$A$1:$I$4000,7,FALSE),"")</f>
        <v/>
      </c>
      <c r="V70" s="2" t="str">
        <f>IFERROR(VLOOKUP(Legend!$C68,ImpM2!$A$1:$I$4000,4,FALSE),"")</f>
        <v/>
      </c>
      <c r="W70" s="2" t="str">
        <f>IFERROR(VLOOKUP(Legend!$C68,ImpM2!$A$1:$I$4000,8,FALSE),"")</f>
        <v/>
      </c>
      <c r="X70" s="2" t="str">
        <f>IFERROR(VLOOKUP(Legend!$C68,ImpM2!$A$1:$I$4000,9,FALSE),"")</f>
        <v/>
      </c>
      <c r="Y70" s="2" t="str">
        <f>IFERROR(VLOOKUP(Legend!$C68,ImpM2!$A$1:$I$4000,5,FALSE),"")</f>
        <v/>
      </c>
      <c r="Z70" s="2" t="str">
        <f>IFERROR(VLOOKUP(Legend!$C68,ImpM2!$A$1:$I$4000,6,FALSE),"")</f>
        <v/>
      </c>
      <c r="AA70" s="28" t="str">
        <f>IFERROR(VLOOKUP(Legend!$D68,ImpM2!$A$1:$I$4000,2,FALSE),"")</f>
        <v/>
      </c>
      <c r="AB70" s="2" t="str">
        <f>IFERROR(VLOOKUP(Legend!$D68,ImpM2!$A$1:$I$4000,3,FALSE),"")</f>
        <v/>
      </c>
      <c r="AC70" s="2" t="str">
        <f>IFERROR(VLOOKUP(Legend!$D68,ImpM2!$A$1:$I$4000,7,FALSE),"")</f>
        <v/>
      </c>
      <c r="AD70" s="2" t="str">
        <f>IFERROR(VLOOKUP(Legend!$D68,ImpM2!$A$1:$I$4000,4,FALSE),"")</f>
        <v/>
      </c>
      <c r="AE70" s="2" t="str">
        <f>IFERROR(VLOOKUP(Legend!$D68,ImpM2!$A$1:$I$4000,8,FALSE),"")</f>
        <v/>
      </c>
      <c r="AF70" s="2" t="str">
        <f>IFERROR(VLOOKUP(Legend!$D68,ImpM2!$A$1:$I$4000,9,FALSE),"")</f>
        <v/>
      </c>
      <c r="AG70" s="2" t="str">
        <f>IFERROR(VLOOKUP(Legend!$D68,ImpM2!$A$1:$I$4000,5,FALSE),"")</f>
        <v/>
      </c>
      <c r="AH70" s="2" t="str">
        <f>IFERROR(VLOOKUP(Legend!$D68,ImpM2!$A$1:$I$4000,6,FALSE),"")</f>
        <v/>
      </c>
      <c r="AI70" s="28">
        <f>IFERROR(VLOOKUP(Legend!$A68,ImpM2!$A$1:$I$4000,2,FALSE),"")</f>
        <v>8</v>
      </c>
      <c r="AJ70" s="2">
        <f>IFERROR(VLOOKUP(Legend!$A68,ImpM2!$A$1:$I$4000,3,FALSE),"")</f>
        <v>2808.966552734375</v>
      </c>
      <c r="AK70" s="2">
        <f>IFERROR(VLOOKUP(Legend!$A68,ImpM2!$A$1:$I$4000,7,FALSE),"")</f>
        <v>4508.923828125</v>
      </c>
      <c r="AL70" s="2">
        <f>IFERROR(VLOOKUP(Legend!$A68,ImpM2!$A$1:$I$4000,4,FALSE),"")</f>
        <v>11348.946990966797</v>
      </c>
      <c r="AM70" s="2">
        <f>IFERROR(VLOOKUP(Legend!$A68,ImpM2!$A$1:$I$4000,8,FALSE),"")</f>
        <v>5706.613037109375</v>
      </c>
      <c r="AN70" s="2">
        <f>IFERROR(VLOOKUP(Legend!$A68,ImpM2!$A$1:$I$4000,9,FALSE),"")</f>
        <v>23931.521850585938</v>
      </c>
      <c r="AO70" s="2">
        <f>IFERROR(VLOOKUP(Legend!$A68,ImpM2!$A$1:$I$4000,5,FALSE),"")</f>
        <v>31056.267578125</v>
      </c>
      <c r="AP70" s="2">
        <f>IFERROR(VLOOKUP(Legend!$A68,ImpM2!$A$1:$I$4000,6,FALSE),"")</f>
        <v>11796.679505133474</v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IFERROR(VLOOKUP(Legend!$B69,ImpM2!$A$1:$I$4000,2,FALSE),"")</f>
        <v/>
      </c>
      <c r="L71" s="2" t="str">
        <f>IFERROR(VLOOKUP(Legend!$B69,ImpM2!$A$1:$I$4000,3,FALSE),"")</f>
        <v/>
      </c>
      <c r="M71" s="2" t="str">
        <f>IFERROR(VLOOKUP(Legend!$B69,ImpM2!$A$1:$I$4000,7,FALSE),"")</f>
        <v/>
      </c>
      <c r="N71" s="2" t="str">
        <f>IFERROR(VLOOKUP(Legend!$B69,ImpM2!$A$1:$I$4000,4,FALSE),"")</f>
        <v/>
      </c>
      <c r="O71" s="2" t="str">
        <f>IFERROR(VLOOKUP(Legend!$B69,ImpM2!$A$1:$I$4000,8,FALSE),"")</f>
        <v/>
      </c>
      <c r="P71" s="2" t="str">
        <f>IFERROR(VLOOKUP(Legend!$B69,ImpM2!$A$1:$I$4000,9,FALSE),"")</f>
        <v/>
      </c>
      <c r="Q71" s="2" t="str">
        <f>IFERROR(VLOOKUP(Legend!$B69,ImpM2!$A$1:$I$4000,5,FALSE),"")</f>
        <v/>
      </c>
      <c r="R71" s="2" t="str">
        <f>IFERROR(VLOOKUP(Legend!$B69,ImpM2!$A$1:$I$4000,6,FALSE),"")</f>
        <v/>
      </c>
      <c r="S71" s="28" t="str">
        <f>IFERROR(VLOOKUP(Legend!$C69,ImpM2!$A$1:$I$4000,2,FALSE),"")</f>
        <v/>
      </c>
      <c r="T71" s="2" t="str">
        <f>IFERROR(VLOOKUP(Legend!$C69,ImpM2!$A$1:$I$4000,3,FALSE),"")</f>
        <v/>
      </c>
      <c r="U71" s="2" t="str">
        <f>IFERROR(VLOOKUP(Legend!$C69,ImpM2!$A$1:$I$4000,7,FALSE),"")</f>
        <v/>
      </c>
      <c r="V71" s="2" t="str">
        <f>IFERROR(VLOOKUP(Legend!$C69,ImpM2!$A$1:$I$4000,4,FALSE),"")</f>
        <v/>
      </c>
      <c r="W71" s="2" t="str">
        <f>IFERROR(VLOOKUP(Legend!$C69,ImpM2!$A$1:$I$4000,8,FALSE),"")</f>
        <v/>
      </c>
      <c r="X71" s="2" t="str">
        <f>IFERROR(VLOOKUP(Legend!$C69,ImpM2!$A$1:$I$4000,9,FALSE),"")</f>
        <v/>
      </c>
      <c r="Y71" s="2" t="str">
        <f>IFERROR(VLOOKUP(Legend!$C69,ImpM2!$A$1:$I$4000,5,FALSE),"")</f>
        <v/>
      </c>
      <c r="Z71" s="2" t="str">
        <f>IFERROR(VLOOKUP(Legend!$C69,ImpM2!$A$1:$I$4000,6,FALSE),"")</f>
        <v/>
      </c>
      <c r="AA71" s="28" t="str">
        <f>IFERROR(VLOOKUP(Legend!$D69,ImpM2!$A$1:$I$4000,2,FALSE),"")</f>
        <v/>
      </c>
      <c r="AB71" s="2" t="str">
        <f>IFERROR(VLOOKUP(Legend!$D69,ImpM2!$A$1:$I$4000,3,FALSE),"")</f>
        <v/>
      </c>
      <c r="AC71" s="2" t="str">
        <f>IFERROR(VLOOKUP(Legend!$D69,ImpM2!$A$1:$I$4000,7,FALSE),"")</f>
        <v/>
      </c>
      <c r="AD71" s="2" t="str">
        <f>IFERROR(VLOOKUP(Legend!$D69,ImpM2!$A$1:$I$4000,4,FALSE),"")</f>
        <v/>
      </c>
      <c r="AE71" s="2" t="str">
        <f>IFERROR(VLOOKUP(Legend!$D69,ImpM2!$A$1:$I$4000,8,FALSE),"")</f>
        <v/>
      </c>
      <c r="AF71" s="2" t="str">
        <f>IFERROR(VLOOKUP(Legend!$D69,ImpM2!$A$1:$I$4000,9,FALSE),"")</f>
        <v/>
      </c>
      <c r="AG71" s="2" t="str">
        <f>IFERROR(VLOOKUP(Legend!$D69,ImpM2!$A$1:$I$4000,5,FALSE),"")</f>
        <v/>
      </c>
      <c r="AH71" s="2" t="str">
        <f>IFERROR(VLOOKUP(Legend!$D69,ImpM2!$A$1:$I$4000,6,FALSE),"")</f>
        <v/>
      </c>
      <c r="AI71" s="28">
        <f>IFERROR(VLOOKUP(Legend!$A69,ImpM2!$A$1:$I$4000,2,FALSE),"")</f>
        <v>9</v>
      </c>
      <c r="AJ71" s="2">
        <f>IFERROR(VLOOKUP(Legend!$A69,ImpM2!$A$1:$I$4000,3,FALSE),"")</f>
        <v>275.359130859375</v>
      </c>
      <c r="AK71" s="2">
        <f>IFERROR(VLOOKUP(Legend!$A69,ImpM2!$A$1:$I$4000,7,FALSE),"")</f>
        <v>987.06866455078125</v>
      </c>
      <c r="AL71" s="2">
        <f>IFERROR(VLOOKUP(Legend!$A69,ImpM2!$A$1:$I$4000,4,FALSE),"")</f>
        <v>2525.6953260633682</v>
      </c>
      <c r="AM71" s="2">
        <f>IFERROR(VLOOKUP(Legend!$A69,ImpM2!$A$1:$I$4000,8,FALSE),"")</f>
        <v>1681.680419921875</v>
      </c>
      <c r="AN71" s="2">
        <f>IFERROR(VLOOKUP(Legend!$A69,ImpM2!$A$1:$I$4000,9,FALSE),"")</f>
        <v>3859.919921875</v>
      </c>
      <c r="AO71" s="2">
        <f>IFERROR(VLOOKUP(Legend!$A69,ImpM2!$A$1:$I$4000,5,FALSE),"")</f>
        <v>7736.4755859375</v>
      </c>
      <c r="AP71" s="2">
        <f>IFERROR(VLOOKUP(Legend!$A69,ImpM2!$A$1:$I$4000,6,FALSE),"")</f>
        <v>2314.0579156343588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IFERROR(VLOOKUP(Legend!$B70,ImpM2!$A$1:$I$4000,2,FALSE),"")</f>
        <v/>
      </c>
      <c r="L72" s="2" t="str">
        <f>IFERROR(VLOOKUP(Legend!$B70,ImpM2!$A$1:$I$4000,3,FALSE),"")</f>
        <v/>
      </c>
      <c r="M72" s="2" t="str">
        <f>IFERROR(VLOOKUP(Legend!$B70,ImpM2!$A$1:$I$4000,7,FALSE),"")</f>
        <v/>
      </c>
      <c r="N72" s="2" t="str">
        <f>IFERROR(VLOOKUP(Legend!$B70,ImpM2!$A$1:$I$4000,4,FALSE),"")</f>
        <v/>
      </c>
      <c r="O72" s="2" t="str">
        <f>IFERROR(VLOOKUP(Legend!$B70,ImpM2!$A$1:$I$4000,8,FALSE),"")</f>
        <v/>
      </c>
      <c r="P72" s="2" t="str">
        <f>IFERROR(VLOOKUP(Legend!$B70,ImpM2!$A$1:$I$4000,9,FALSE),"")</f>
        <v/>
      </c>
      <c r="Q72" s="2" t="str">
        <f>IFERROR(VLOOKUP(Legend!$B70,ImpM2!$A$1:$I$4000,5,FALSE),"")</f>
        <v/>
      </c>
      <c r="R72" s="2" t="str">
        <f>IFERROR(VLOOKUP(Legend!$B70,ImpM2!$A$1:$I$4000,6,FALSE),"")</f>
        <v/>
      </c>
      <c r="S72" s="28" t="str">
        <f>IFERROR(VLOOKUP(Legend!$C70,ImpM2!$A$1:$I$4000,2,FALSE),"")</f>
        <v/>
      </c>
      <c r="T72" s="2" t="str">
        <f>IFERROR(VLOOKUP(Legend!$C70,ImpM2!$A$1:$I$4000,3,FALSE),"")</f>
        <v/>
      </c>
      <c r="U72" s="2" t="str">
        <f>IFERROR(VLOOKUP(Legend!$C70,ImpM2!$A$1:$I$4000,7,FALSE),"")</f>
        <v/>
      </c>
      <c r="V72" s="2" t="str">
        <f>IFERROR(VLOOKUP(Legend!$C70,ImpM2!$A$1:$I$4000,4,FALSE),"")</f>
        <v/>
      </c>
      <c r="W72" s="2" t="str">
        <f>IFERROR(VLOOKUP(Legend!$C70,ImpM2!$A$1:$I$4000,8,FALSE),"")</f>
        <v/>
      </c>
      <c r="X72" s="2" t="str">
        <f>IFERROR(VLOOKUP(Legend!$C70,ImpM2!$A$1:$I$4000,9,FALSE),"")</f>
        <v/>
      </c>
      <c r="Y72" s="2" t="str">
        <f>IFERROR(VLOOKUP(Legend!$C70,ImpM2!$A$1:$I$4000,5,FALSE),"")</f>
        <v/>
      </c>
      <c r="Z72" s="2" t="str">
        <f>IFERROR(VLOOKUP(Legend!$C70,ImpM2!$A$1:$I$4000,6,FALSE),"")</f>
        <v/>
      </c>
      <c r="AA72" s="28" t="str">
        <f>IFERROR(VLOOKUP(Legend!$D70,ImpM2!$A$1:$I$4000,2,FALSE),"")</f>
        <v/>
      </c>
      <c r="AB72" s="2" t="str">
        <f>IFERROR(VLOOKUP(Legend!$D70,ImpM2!$A$1:$I$4000,3,FALSE),"")</f>
        <v/>
      </c>
      <c r="AC72" s="2" t="str">
        <f>IFERROR(VLOOKUP(Legend!$D70,ImpM2!$A$1:$I$4000,7,FALSE),"")</f>
        <v/>
      </c>
      <c r="AD72" s="2" t="str">
        <f>IFERROR(VLOOKUP(Legend!$D70,ImpM2!$A$1:$I$4000,4,FALSE),"")</f>
        <v/>
      </c>
      <c r="AE72" s="2" t="str">
        <f>IFERROR(VLOOKUP(Legend!$D70,ImpM2!$A$1:$I$4000,8,FALSE),"")</f>
        <v/>
      </c>
      <c r="AF72" s="2" t="str">
        <f>IFERROR(VLOOKUP(Legend!$D70,ImpM2!$A$1:$I$4000,9,FALSE),"")</f>
        <v/>
      </c>
      <c r="AG72" s="2" t="str">
        <f>IFERROR(VLOOKUP(Legend!$D70,ImpM2!$A$1:$I$4000,5,FALSE),"")</f>
        <v/>
      </c>
      <c r="AH72" s="2" t="str">
        <f>IFERROR(VLOOKUP(Legend!$D70,ImpM2!$A$1:$I$4000,6,FALSE),"")</f>
        <v/>
      </c>
      <c r="AI72" s="28" t="str">
        <f>IFERROR(VLOOKUP(Legend!$A70,ImpM2!$A$1:$I$4000,2,FALSE),"")</f>
        <v/>
      </c>
      <c r="AJ72" s="2" t="str">
        <f>IFERROR(VLOOKUP(Legend!$A70,ImpM2!$A$1:$I$4000,3,FALSE),"")</f>
        <v/>
      </c>
      <c r="AK72" s="2" t="str">
        <f>IFERROR(VLOOKUP(Legend!$A70,ImpM2!$A$1:$I$4000,7,FALSE),"")</f>
        <v/>
      </c>
      <c r="AL72" s="2" t="str">
        <f>IFERROR(VLOOKUP(Legend!$A70,ImpM2!$A$1:$I$4000,4,FALSE),"")</f>
        <v/>
      </c>
      <c r="AM72" s="2" t="str">
        <f>IFERROR(VLOOKUP(Legend!$A70,ImpM2!$A$1:$I$4000,8,FALSE),"")</f>
        <v/>
      </c>
      <c r="AN72" s="2" t="str">
        <f>IFERROR(VLOOKUP(Legend!$A70,ImpM2!$A$1:$I$4000,9,FALSE),"")</f>
        <v/>
      </c>
      <c r="AO72" s="2" t="str">
        <f>IFERROR(VLOOKUP(Legend!$A70,ImpM2!$A$1:$I$4000,5,FALSE),"")</f>
        <v/>
      </c>
      <c r="AP72" s="2" t="str">
        <f>IFERROR(VLOOKUP(Legend!$A70,ImpM2!$A$1:$I$4000,6,FALSE),"")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IFERROR(VLOOKUP(Legend!$B71,ImpM2!$A$1:$I$4000,2,FALSE),"")</f>
        <v/>
      </c>
      <c r="L73" s="2" t="str">
        <f>IFERROR(VLOOKUP(Legend!$B71,ImpM2!$A$1:$I$4000,3,FALSE),"")</f>
        <v/>
      </c>
      <c r="M73" s="2" t="str">
        <f>IFERROR(VLOOKUP(Legend!$B71,ImpM2!$A$1:$I$4000,7,FALSE),"")</f>
        <v/>
      </c>
      <c r="N73" s="2" t="str">
        <f>IFERROR(VLOOKUP(Legend!$B71,ImpM2!$A$1:$I$4000,4,FALSE),"")</f>
        <v/>
      </c>
      <c r="O73" s="2" t="str">
        <f>IFERROR(VLOOKUP(Legend!$B71,ImpM2!$A$1:$I$4000,8,FALSE),"")</f>
        <v/>
      </c>
      <c r="P73" s="2" t="str">
        <f>IFERROR(VLOOKUP(Legend!$B71,ImpM2!$A$1:$I$4000,9,FALSE),"")</f>
        <v/>
      </c>
      <c r="Q73" s="2" t="str">
        <f>IFERROR(VLOOKUP(Legend!$B71,ImpM2!$A$1:$I$4000,5,FALSE),"")</f>
        <v/>
      </c>
      <c r="R73" s="2" t="str">
        <f>IFERROR(VLOOKUP(Legend!$B71,ImpM2!$A$1:$I$4000,6,FALSE),"")</f>
        <v/>
      </c>
      <c r="S73" s="28">
        <f>IFERROR(VLOOKUP(Legend!$C71,ImpM2!$A$1:$I$4000,2,FALSE),"")</f>
        <v>16</v>
      </c>
      <c r="T73" s="2">
        <f>IFERROR(VLOOKUP(Legend!$C71,ImpM2!$A$1:$I$4000,3,FALSE),"")</f>
        <v>5935.12890625</v>
      </c>
      <c r="U73" s="2">
        <f>IFERROR(VLOOKUP(Legend!$C71,ImpM2!$A$1:$I$4000,7,FALSE),"")</f>
        <v>6967.23291015625</v>
      </c>
      <c r="V73" s="2">
        <f>IFERROR(VLOOKUP(Legend!$C71,ImpM2!$A$1:$I$4000,4,FALSE),"")</f>
        <v>10468.714141845703</v>
      </c>
      <c r="W73" s="2">
        <f>IFERROR(VLOOKUP(Legend!$C71,ImpM2!$A$1:$I$4000,8,FALSE),"")</f>
        <v>7968.177978515625</v>
      </c>
      <c r="X73" s="2">
        <f>IFERROR(VLOOKUP(Legend!$C71,ImpM2!$A$1:$I$4000,9,FALSE),"")</f>
        <v>13510.806396484375</v>
      </c>
      <c r="Y73" s="2">
        <f>IFERROR(VLOOKUP(Legend!$C71,ImpM2!$A$1:$I$4000,5,FALSE),"")</f>
        <v>22397.384765625</v>
      </c>
      <c r="Z73" s="2">
        <f>IFERROR(VLOOKUP(Legend!$C71,ImpM2!$A$1:$I$4000,6,FALSE),"")</f>
        <v>5335.3118851833333</v>
      </c>
      <c r="AA73" s="28" t="str">
        <f>IFERROR(VLOOKUP(Legend!$D71,ImpM2!$A$1:$I$4000,2,FALSE),"")</f>
        <v/>
      </c>
      <c r="AB73" s="2" t="str">
        <f>IFERROR(VLOOKUP(Legend!$D71,ImpM2!$A$1:$I$4000,3,FALSE),"")</f>
        <v/>
      </c>
      <c r="AC73" s="2" t="str">
        <f>IFERROR(VLOOKUP(Legend!$D71,ImpM2!$A$1:$I$4000,7,FALSE),"")</f>
        <v/>
      </c>
      <c r="AD73" s="2" t="str">
        <f>IFERROR(VLOOKUP(Legend!$D71,ImpM2!$A$1:$I$4000,4,FALSE),"")</f>
        <v/>
      </c>
      <c r="AE73" s="2" t="str">
        <f>IFERROR(VLOOKUP(Legend!$D71,ImpM2!$A$1:$I$4000,8,FALSE),"")</f>
        <v/>
      </c>
      <c r="AF73" s="2" t="str">
        <f>IFERROR(VLOOKUP(Legend!$D71,ImpM2!$A$1:$I$4000,9,FALSE),"")</f>
        <v/>
      </c>
      <c r="AG73" s="2" t="str">
        <f>IFERROR(VLOOKUP(Legend!$D71,ImpM2!$A$1:$I$4000,5,FALSE),"")</f>
        <v/>
      </c>
      <c r="AH73" s="2" t="str">
        <f>IFERROR(VLOOKUP(Legend!$D71,ImpM2!$A$1:$I$4000,6,FALSE),"")</f>
        <v/>
      </c>
      <c r="AI73" s="28">
        <f>IFERROR(VLOOKUP(Legend!$A71,ImpM2!$A$1:$I$4000,2,FALSE),"")</f>
        <v>21</v>
      </c>
      <c r="AJ73" s="2">
        <f>IFERROR(VLOOKUP(Legend!$A71,ImpM2!$A$1:$I$4000,3,FALSE),"")</f>
        <v>4835.08984375</v>
      </c>
      <c r="AK73" s="2">
        <f>IFERROR(VLOOKUP(Legend!$A71,ImpM2!$A$1:$I$4000,7,FALSE),"")</f>
        <v>5905.947509765625</v>
      </c>
      <c r="AL73" s="2">
        <f>IFERROR(VLOOKUP(Legend!$A71,ImpM2!$A$1:$I$4000,4,FALSE),"")</f>
        <v>9303.9930013020839</v>
      </c>
      <c r="AM73" s="2">
        <f>IFERROR(VLOOKUP(Legend!$A71,ImpM2!$A$1:$I$4000,8,FALSE),"")</f>
        <v>7138.44091796875</v>
      </c>
      <c r="AN73" s="2">
        <f>IFERROR(VLOOKUP(Legend!$A71,ImpM2!$A$1:$I$4000,9,FALSE),"")</f>
        <v>10689.18994140625</v>
      </c>
      <c r="AO73" s="2">
        <f>IFERROR(VLOOKUP(Legend!$A71,ImpM2!$A$1:$I$4000,5,FALSE),"")</f>
        <v>22397.384765625</v>
      </c>
      <c r="AP73" s="2">
        <f>IFERROR(VLOOKUP(Legend!$A71,ImpM2!$A$1:$I$4000,6,FALSE),"")</f>
        <v>5093.5337244107714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IFERROR(VLOOKUP(Legend!$B72,ImpM2!$A$1:$I$4000,2,FALSE),"")</f>
        <v/>
      </c>
      <c r="L74" s="2" t="str">
        <f>IFERROR(VLOOKUP(Legend!$B72,ImpM2!$A$1:$I$4000,3,FALSE),"")</f>
        <v/>
      </c>
      <c r="M74" s="2" t="str">
        <f>IFERROR(VLOOKUP(Legend!$B72,ImpM2!$A$1:$I$4000,7,FALSE),"")</f>
        <v/>
      </c>
      <c r="N74" s="2" t="str">
        <f>IFERROR(VLOOKUP(Legend!$B72,ImpM2!$A$1:$I$4000,4,FALSE),"")</f>
        <v/>
      </c>
      <c r="O74" s="2" t="str">
        <f>IFERROR(VLOOKUP(Legend!$B72,ImpM2!$A$1:$I$4000,8,FALSE),"")</f>
        <v/>
      </c>
      <c r="P74" s="2" t="str">
        <f>IFERROR(VLOOKUP(Legend!$B72,ImpM2!$A$1:$I$4000,9,FALSE),"")</f>
        <v/>
      </c>
      <c r="Q74" s="2" t="str">
        <f>IFERROR(VLOOKUP(Legend!$B72,ImpM2!$A$1:$I$4000,5,FALSE),"")</f>
        <v/>
      </c>
      <c r="R74" s="2" t="str">
        <f>IFERROR(VLOOKUP(Legend!$B72,ImpM2!$A$1:$I$4000,6,FALSE),"")</f>
        <v/>
      </c>
      <c r="S74" s="28">
        <f>IFERROR(VLOOKUP(Legend!$C72,ImpM2!$A$1:$I$4000,2,FALSE),"")</f>
        <v>17</v>
      </c>
      <c r="T74" s="2">
        <f>IFERROR(VLOOKUP(Legend!$C72,ImpM2!$A$1:$I$4000,3,FALSE),"")</f>
        <v>4441.7470703125</v>
      </c>
      <c r="U74" s="2">
        <f>IFERROR(VLOOKUP(Legend!$C72,ImpM2!$A$1:$I$4000,7,FALSE),"")</f>
        <v>7427.013671875</v>
      </c>
      <c r="V74" s="2">
        <f>IFERROR(VLOOKUP(Legend!$C72,ImpM2!$A$1:$I$4000,4,FALSE),"")</f>
        <v>10017.872874540441</v>
      </c>
      <c r="W74" s="2">
        <f>IFERROR(VLOOKUP(Legend!$C72,ImpM2!$A$1:$I$4000,8,FALSE),"")</f>
        <v>9057.34765625</v>
      </c>
      <c r="X74" s="2">
        <f>IFERROR(VLOOKUP(Legend!$C72,ImpM2!$A$1:$I$4000,9,FALSE),"")</f>
        <v>12022.7802734375</v>
      </c>
      <c r="Y74" s="2">
        <f>IFERROR(VLOOKUP(Legend!$C72,ImpM2!$A$1:$I$4000,5,FALSE),"")</f>
        <v>22619.828125</v>
      </c>
      <c r="Z74" s="2">
        <f>IFERROR(VLOOKUP(Legend!$C72,ImpM2!$A$1:$I$4000,6,FALSE),"")</f>
        <v>4361.5873972182972</v>
      </c>
      <c r="AA74" s="28" t="str">
        <f>IFERROR(VLOOKUP(Legend!$D72,ImpM2!$A$1:$I$4000,2,FALSE),"")</f>
        <v/>
      </c>
      <c r="AB74" s="2" t="str">
        <f>IFERROR(VLOOKUP(Legend!$D72,ImpM2!$A$1:$I$4000,3,FALSE),"")</f>
        <v/>
      </c>
      <c r="AC74" s="2" t="str">
        <f>IFERROR(VLOOKUP(Legend!$D72,ImpM2!$A$1:$I$4000,7,FALSE),"")</f>
        <v/>
      </c>
      <c r="AD74" s="2" t="str">
        <f>IFERROR(VLOOKUP(Legend!$D72,ImpM2!$A$1:$I$4000,4,FALSE),"")</f>
        <v/>
      </c>
      <c r="AE74" s="2" t="str">
        <f>IFERROR(VLOOKUP(Legend!$D72,ImpM2!$A$1:$I$4000,8,FALSE),"")</f>
        <v/>
      </c>
      <c r="AF74" s="2" t="str">
        <f>IFERROR(VLOOKUP(Legend!$D72,ImpM2!$A$1:$I$4000,9,FALSE),"")</f>
        <v/>
      </c>
      <c r="AG74" s="2" t="str">
        <f>IFERROR(VLOOKUP(Legend!$D72,ImpM2!$A$1:$I$4000,5,FALSE),"")</f>
        <v/>
      </c>
      <c r="AH74" s="2" t="str">
        <f>IFERROR(VLOOKUP(Legend!$D72,ImpM2!$A$1:$I$4000,6,FALSE),"")</f>
        <v/>
      </c>
      <c r="AI74" s="28">
        <f>IFERROR(VLOOKUP(Legend!$A72,ImpM2!$A$1:$I$4000,2,FALSE),"")</f>
        <v>22</v>
      </c>
      <c r="AJ74" s="2">
        <f>IFERROR(VLOOKUP(Legend!$A72,ImpM2!$A$1:$I$4000,3,FALSE),"")</f>
        <v>3526.13330078125</v>
      </c>
      <c r="AK74" s="2">
        <f>IFERROR(VLOOKUP(Legend!$A72,ImpM2!$A$1:$I$4000,7,FALSE),"")</f>
        <v>7511.358154296875</v>
      </c>
      <c r="AL74" s="2">
        <f>IFERROR(VLOOKUP(Legend!$A72,ImpM2!$A$1:$I$4000,4,FALSE),"")</f>
        <v>9931.672074751421</v>
      </c>
      <c r="AM74" s="2">
        <f>IFERROR(VLOOKUP(Legend!$A72,ImpM2!$A$1:$I$4000,8,FALSE),"")</f>
        <v>8945.4609375</v>
      </c>
      <c r="AN74" s="2">
        <f>IFERROR(VLOOKUP(Legend!$A72,ImpM2!$A$1:$I$4000,9,FALSE),"")</f>
        <v>11909.83837890625</v>
      </c>
      <c r="AO74" s="2">
        <f>IFERROR(VLOOKUP(Legend!$A72,ImpM2!$A$1:$I$4000,5,FALSE),"")</f>
        <v>22619.828125</v>
      </c>
      <c r="AP74" s="2">
        <f>IFERROR(VLOOKUP(Legend!$A72,ImpM2!$A$1:$I$4000,6,FALSE),"")</f>
        <v>4536.1123537993099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IFERROR(VLOOKUP(Legend!$B73,ImpM2!$A$1:$I$4000,2,FALSE),"")</f>
        <v/>
      </c>
      <c r="L75" s="2" t="str">
        <f>IFERROR(VLOOKUP(Legend!$B73,ImpM2!$A$1:$I$4000,3,FALSE),"")</f>
        <v/>
      </c>
      <c r="M75" s="2" t="str">
        <f>IFERROR(VLOOKUP(Legend!$B73,ImpM2!$A$1:$I$4000,7,FALSE),"")</f>
        <v/>
      </c>
      <c r="N75" s="2" t="str">
        <f>IFERROR(VLOOKUP(Legend!$B73,ImpM2!$A$1:$I$4000,4,FALSE),"")</f>
        <v/>
      </c>
      <c r="O75" s="2" t="str">
        <f>IFERROR(VLOOKUP(Legend!$B73,ImpM2!$A$1:$I$4000,8,FALSE),"")</f>
        <v/>
      </c>
      <c r="P75" s="2" t="str">
        <f>IFERROR(VLOOKUP(Legend!$B73,ImpM2!$A$1:$I$4000,9,FALSE),"")</f>
        <v/>
      </c>
      <c r="Q75" s="2" t="str">
        <f>IFERROR(VLOOKUP(Legend!$B73,ImpM2!$A$1:$I$4000,5,FALSE),"")</f>
        <v/>
      </c>
      <c r="R75" s="2" t="str">
        <f>IFERROR(VLOOKUP(Legend!$B73,ImpM2!$A$1:$I$4000,6,FALSE),"")</f>
        <v/>
      </c>
      <c r="S75" s="28">
        <f>IFERROR(VLOOKUP(Legend!$C73,ImpM2!$A$1:$I$4000,2,FALSE),"")</f>
        <v>72</v>
      </c>
      <c r="T75" s="2">
        <f>IFERROR(VLOOKUP(Legend!$C73,ImpM2!$A$1:$I$4000,3,FALSE),"")</f>
        <v>3072.09521484375</v>
      </c>
      <c r="U75" s="2">
        <f>IFERROR(VLOOKUP(Legend!$C73,ImpM2!$A$1:$I$4000,7,FALSE),"")</f>
        <v>4674.66015625</v>
      </c>
      <c r="V75" s="2">
        <f>IFERROR(VLOOKUP(Legend!$C73,ImpM2!$A$1:$I$4000,4,FALSE),"")</f>
        <v>6597.3524068196612</v>
      </c>
      <c r="W75" s="2">
        <f>IFERROR(VLOOKUP(Legend!$C73,ImpM2!$A$1:$I$4000,8,FALSE),"")</f>
        <v>6050.6025390625</v>
      </c>
      <c r="X75" s="2">
        <f>IFERROR(VLOOKUP(Legend!$C73,ImpM2!$A$1:$I$4000,9,FALSE),"")</f>
        <v>7933.99658203125</v>
      </c>
      <c r="Y75" s="2">
        <f>IFERROR(VLOOKUP(Legend!$C73,ImpM2!$A$1:$I$4000,5,FALSE),"")</f>
        <v>14450.326171875</v>
      </c>
      <c r="Z75" s="2">
        <f>IFERROR(VLOOKUP(Legend!$C73,ImpM2!$A$1:$I$4000,6,FALSE),"")</f>
        <v>2532.2673713953295</v>
      </c>
      <c r="AA75" s="28">
        <f>IFERROR(VLOOKUP(Legend!$D73,ImpM2!$A$1:$I$4000,2,FALSE),"")</f>
        <v>12</v>
      </c>
      <c r="AB75" s="2">
        <f>IFERROR(VLOOKUP(Legend!$D73,ImpM2!$A$1:$I$4000,3,FALSE),"")</f>
        <v>4748.49951171875</v>
      </c>
      <c r="AC75" s="2">
        <f>IFERROR(VLOOKUP(Legend!$D73,ImpM2!$A$1:$I$4000,7,FALSE),"")</f>
        <v>5990.841552734375</v>
      </c>
      <c r="AD75" s="2">
        <f>IFERROR(VLOOKUP(Legend!$D73,ImpM2!$A$1:$I$4000,4,FALSE),"")</f>
        <v>9889.9574381510411</v>
      </c>
      <c r="AE75" s="2">
        <f>IFERROR(VLOOKUP(Legend!$D73,ImpM2!$A$1:$I$4000,8,FALSE),"")</f>
        <v>9968.79736328125</v>
      </c>
      <c r="AF75" s="2">
        <f>IFERROR(VLOOKUP(Legend!$D73,ImpM2!$A$1:$I$4000,9,FALSE),"")</f>
        <v>13001.798828125</v>
      </c>
      <c r="AG75" s="2">
        <f>IFERROR(VLOOKUP(Legend!$D73,ImpM2!$A$1:$I$4000,5,FALSE),"")</f>
        <v>18728.224609375</v>
      </c>
      <c r="AH75" s="2">
        <f>IFERROR(VLOOKUP(Legend!$D73,ImpM2!$A$1:$I$4000,6,FALSE),"")</f>
        <v>4189.4861555236148</v>
      </c>
      <c r="AI75" s="28">
        <f>IFERROR(VLOOKUP(Legend!$A73,ImpM2!$A$1:$I$4000,2,FALSE),"")</f>
        <v>90</v>
      </c>
      <c r="AJ75" s="2">
        <f>IFERROR(VLOOKUP(Legend!$A73,ImpM2!$A$1:$I$4000,3,FALSE),"")</f>
        <v>2857.776123046875</v>
      </c>
      <c r="AK75" s="2">
        <f>IFERROR(VLOOKUP(Legend!$A73,ImpM2!$A$1:$I$4000,7,FALSE),"")</f>
        <v>4689.7724609375</v>
      </c>
      <c r="AL75" s="2">
        <f>IFERROR(VLOOKUP(Legend!$A73,ImpM2!$A$1:$I$4000,4,FALSE),"")</f>
        <v>6917.8856282552088</v>
      </c>
      <c r="AM75" s="2">
        <f>IFERROR(VLOOKUP(Legend!$A73,ImpM2!$A$1:$I$4000,8,FALSE),"")</f>
        <v>6149.85595703125</v>
      </c>
      <c r="AN75" s="2">
        <f>IFERROR(VLOOKUP(Legend!$A73,ImpM2!$A$1:$I$4000,9,FALSE),"")</f>
        <v>8313.3095703125</v>
      </c>
      <c r="AO75" s="2">
        <f>IFERROR(VLOOKUP(Legend!$A73,ImpM2!$A$1:$I$4000,5,FALSE),"")</f>
        <v>18728.224609375</v>
      </c>
      <c r="AP75" s="2">
        <f>IFERROR(VLOOKUP(Legend!$A73,ImpM2!$A$1:$I$4000,6,FALSE),"")</f>
        <v>3010.7078649438049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IFERROR(VLOOKUP(Legend!$B74,ImpM2!$A$1:$I$4000,2,FALSE),"")</f>
        <v/>
      </c>
      <c r="L76" s="2" t="str">
        <f>IFERROR(VLOOKUP(Legend!$B74,ImpM2!$A$1:$I$4000,3,FALSE),"")</f>
        <v/>
      </c>
      <c r="M76" s="2" t="str">
        <f>IFERROR(VLOOKUP(Legend!$B74,ImpM2!$A$1:$I$4000,7,FALSE),"")</f>
        <v/>
      </c>
      <c r="N76" s="2" t="str">
        <f>IFERROR(VLOOKUP(Legend!$B74,ImpM2!$A$1:$I$4000,4,FALSE),"")</f>
        <v/>
      </c>
      <c r="O76" s="2" t="str">
        <f>IFERROR(VLOOKUP(Legend!$B74,ImpM2!$A$1:$I$4000,8,FALSE),"")</f>
        <v/>
      </c>
      <c r="P76" s="2" t="str">
        <f>IFERROR(VLOOKUP(Legend!$B74,ImpM2!$A$1:$I$4000,9,FALSE),"")</f>
        <v/>
      </c>
      <c r="Q76" s="2" t="str">
        <f>IFERROR(VLOOKUP(Legend!$B74,ImpM2!$A$1:$I$4000,5,FALSE),"")</f>
        <v/>
      </c>
      <c r="R76" s="2" t="str">
        <f>IFERROR(VLOOKUP(Legend!$B74,ImpM2!$A$1:$I$4000,6,FALSE),"")</f>
        <v/>
      </c>
      <c r="S76" s="28">
        <f>IFERROR(VLOOKUP(Legend!$C74,ImpM2!$A$1:$I$4000,2,FALSE),"")</f>
        <v>10</v>
      </c>
      <c r="T76" s="2">
        <f>IFERROR(VLOOKUP(Legend!$C74,ImpM2!$A$1:$I$4000,3,FALSE),"")</f>
        <v>4032.49462890625</v>
      </c>
      <c r="U76" s="2">
        <f>IFERROR(VLOOKUP(Legend!$C74,ImpM2!$A$1:$I$4000,7,FALSE),"")</f>
        <v>5031.4754638671875</v>
      </c>
      <c r="V76" s="2">
        <f>IFERROR(VLOOKUP(Legend!$C74,ImpM2!$A$1:$I$4000,4,FALSE),"")</f>
        <v>6903.2269531250004</v>
      </c>
      <c r="W76" s="2">
        <f>IFERROR(VLOOKUP(Legend!$C74,ImpM2!$A$1:$I$4000,8,FALSE),"")</f>
        <v>7165.18798828125</v>
      </c>
      <c r="X76" s="2">
        <f>IFERROR(VLOOKUP(Legend!$C74,ImpM2!$A$1:$I$4000,9,FALSE),"")</f>
        <v>8271.1195068359375</v>
      </c>
      <c r="Y76" s="2">
        <f>IFERROR(VLOOKUP(Legend!$C74,ImpM2!$A$1:$I$4000,5,FALSE),"")</f>
        <v>9537.443359375</v>
      </c>
      <c r="Z76" s="2">
        <f>IFERROR(VLOOKUP(Legend!$C74,ImpM2!$A$1:$I$4000,6,FALSE),"")</f>
        <v>1800.2932498472935</v>
      </c>
      <c r="AA76" s="28" t="str">
        <f>IFERROR(VLOOKUP(Legend!$D74,ImpM2!$A$1:$I$4000,2,FALSE),"")</f>
        <v/>
      </c>
      <c r="AB76" s="2" t="str">
        <f>IFERROR(VLOOKUP(Legend!$D74,ImpM2!$A$1:$I$4000,3,FALSE),"")</f>
        <v/>
      </c>
      <c r="AC76" s="2" t="str">
        <f>IFERROR(VLOOKUP(Legend!$D74,ImpM2!$A$1:$I$4000,7,FALSE),"")</f>
        <v/>
      </c>
      <c r="AD76" s="2" t="str">
        <f>IFERROR(VLOOKUP(Legend!$D74,ImpM2!$A$1:$I$4000,4,FALSE),"")</f>
        <v/>
      </c>
      <c r="AE76" s="2" t="str">
        <f>IFERROR(VLOOKUP(Legend!$D74,ImpM2!$A$1:$I$4000,8,FALSE),"")</f>
        <v/>
      </c>
      <c r="AF76" s="2" t="str">
        <f>IFERROR(VLOOKUP(Legend!$D74,ImpM2!$A$1:$I$4000,9,FALSE),"")</f>
        <v/>
      </c>
      <c r="AG76" s="2" t="str">
        <f>IFERROR(VLOOKUP(Legend!$D74,ImpM2!$A$1:$I$4000,5,FALSE),"")</f>
        <v/>
      </c>
      <c r="AH76" s="2" t="str">
        <f>IFERROR(VLOOKUP(Legend!$D74,ImpM2!$A$1:$I$4000,6,FALSE),"")</f>
        <v/>
      </c>
      <c r="AI76" s="28">
        <f>IFERROR(VLOOKUP(Legend!$A74,ImpM2!$A$1:$I$4000,2,FALSE),"")</f>
        <v>19</v>
      </c>
      <c r="AJ76" s="2">
        <f>IFERROR(VLOOKUP(Legend!$A74,ImpM2!$A$1:$I$4000,3,FALSE),"")</f>
        <v>1819.3043212890625</v>
      </c>
      <c r="AK76" s="2">
        <f>IFERROR(VLOOKUP(Legend!$A74,ImpM2!$A$1:$I$4000,7,FALSE),"")</f>
        <v>4032.49462890625</v>
      </c>
      <c r="AL76" s="2">
        <f>IFERROR(VLOOKUP(Legend!$A74,ImpM2!$A$1:$I$4000,4,FALSE),"")</f>
        <v>7247.2202212685033</v>
      </c>
      <c r="AM76" s="2">
        <f>IFERROR(VLOOKUP(Legend!$A74,ImpM2!$A$1:$I$4000,8,FALSE),"")</f>
        <v>7233.90673828125</v>
      </c>
      <c r="AN76" s="2">
        <f>IFERROR(VLOOKUP(Legend!$A74,ImpM2!$A$1:$I$4000,9,FALSE),"")</f>
        <v>9537.443359375</v>
      </c>
      <c r="AO76" s="2">
        <f>IFERROR(VLOOKUP(Legend!$A74,ImpM2!$A$1:$I$4000,5,FALSE),"")</f>
        <v>14372.4794921875</v>
      </c>
      <c r="AP76" s="2">
        <f>IFERROR(VLOOKUP(Legend!$A74,ImpM2!$A$1:$I$4000,6,FALSE),"")</f>
        <v>3357.5026320580018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IFERROR(VLOOKUP(Legend!$B75,ImpM2!$A$1:$I$4000,2,FALSE),"")</f>
        <v>8</v>
      </c>
      <c r="L77" s="2">
        <f>IFERROR(VLOOKUP(Legend!$B75,ImpM2!$A$1:$I$4000,3,FALSE),"")</f>
        <v>5806.9345703125</v>
      </c>
      <c r="M77" s="2">
        <f>IFERROR(VLOOKUP(Legend!$B75,ImpM2!$A$1:$I$4000,7,FALSE),"")</f>
        <v>6794.2601318359375</v>
      </c>
      <c r="N77" s="2">
        <f>IFERROR(VLOOKUP(Legend!$B75,ImpM2!$A$1:$I$4000,4,FALSE),"")</f>
        <v>13361.018493652344</v>
      </c>
      <c r="O77" s="2">
        <f>IFERROR(VLOOKUP(Legend!$B75,ImpM2!$A$1:$I$4000,8,FALSE),"")</f>
        <v>10189.1845703125</v>
      </c>
      <c r="P77" s="2">
        <f>IFERROR(VLOOKUP(Legend!$B75,ImpM2!$A$1:$I$4000,9,FALSE),"")</f>
        <v>20444.47509765625</v>
      </c>
      <c r="Q77" s="2">
        <f>IFERROR(VLOOKUP(Legend!$B75,ImpM2!$A$1:$I$4000,5,FALSE),"")</f>
        <v>28327.4375</v>
      </c>
      <c r="R77" s="2">
        <f>IFERROR(VLOOKUP(Legend!$B75,ImpM2!$A$1:$I$4000,6,FALSE),"")</f>
        <v>8069.978699414678</v>
      </c>
      <c r="S77" s="28" t="str">
        <f>IFERROR(VLOOKUP(Legend!$C75,ImpM2!$A$1:$I$4000,2,FALSE),"")</f>
        <v/>
      </c>
      <c r="T77" s="2" t="str">
        <f>IFERROR(VLOOKUP(Legend!$C75,ImpM2!$A$1:$I$4000,3,FALSE),"")</f>
        <v/>
      </c>
      <c r="U77" s="2" t="str">
        <f>IFERROR(VLOOKUP(Legend!$C75,ImpM2!$A$1:$I$4000,7,FALSE),"")</f>
        <v/>
      </c>
      <c r="V77" s="2" t="str">
        <f>IFERROR(VLOOKUP(Legend!$C75,ImpM2!$A$1:$I$4000,4,FALSE),"")</f>
        <v/>
      </c>
      <c r="W77" s="2" t="str">
        <f>IFERROR(VLOOKUP(Legend!$C75,ImpM2!$A$1:$I$4000,8,FALSE),"")</f>
        <v/>
      </c>
      <c r="X77" s="2" t="str">
        <f>IFERROR(VLOOKUP(Legend!$C75,ImpM2!$A$1:$I$4000,9,FALSE),"")</f>
        <v/>
      </c>
      <c r="Y77" s="2" t="str">
        <f>IFERROR(VLOOKUP(Legend!$C75,ImpM2!$A$1:$I$4000,5,FALSE),"")</f>
        <v/>
      </c>
      <c r="Z77" s="2" t="str">
        <f>IFERROR(VLOOKUP(Legend!$C75,ImpM2!$A$1:$I$4000,6,FALSE),"")</f>
        <v/>
      </c>
      <c r="AA77" s="28" t="str">
        <f>IFERROR(VLOOKUP(Legend!$D75,ImpM2!$A$1:$I$4000,2,FALSE),"")</f>
        <v/>
      </c>
      <c r="AB77" s="2" t="str">
        <f>IFERROR(VLOOKUP(Legend!$D75,ImpM2!$A$1:$I$4000,3,FALSE),"")</f>
        <v/>
      </c>
      <c r="AC77" s="2" t="str">
        <f>IFERROR(VLOOKUP(Legend!$D75,ImpM2!$A$1:$I$4000,7,FALSE),"")</f>
        <v/>
      </c>
      <c r="AD77" s="2" t="str">
        <f>IFERROR(VLOOKUP(Legend!$D75,ImpM2!$A$1:$I$4000,4,FALSE),"")</f>
        <v/>
      </c>
      <c r="AE77" s="2" t="str">
        <f>IFERROR(VLOOKUP(Legend!$D75,ImpM2!$A$1:$I$4000,8,FALSE),"")</f>
        <v/>
      </c>
      <c r="AF77" s="2" t="str">
        <f>IFERROR(VLOOKUP(Legend!$D75,ImpM2!$A$1:$I$4000,9,FALSE),"")</f>
        <v/>
      </c>
      <c r="AG77" s="2" t="str">
        <f>IFERROR(VLOOKUP(Legend!$D75,ImpM2!$A$1:$I$4000,5,FALSE),"")</f>
        <v/>
      </c>
      <c r="AH77" s="2" t="str">
        <f>IFERROR(VLOOKUP(Legend!$D75,ImpM2!$A$1:$I$4000,6,FALSE),"")</f>
        <v/>
      </c>
      <c r="AI77" s="28">
        <f>IFERROR(VLOOKUP(Legend!$A75,ImpM2!$A$1:$I$4000,2,FALSE),"")</f>
        <v>11</v>
      </c>
      <c r="AJ77" s="2">
        <f>IFERROR(VLOOKUP(Legend!$A75,ImpM2!$A$1:$I$4000,3,FALSE),"")</f>
        <v>5806.9345703125</v>
      </c>
      <c r="AK77" s="2">
        <f>IFERROR(VLOOKUP(Legend!$A75,ImpM2!$A$1:$I$4000,7,FALSE),"")</f>
        <v>9010.4248046875</v>
      </c>
      <c r="AL77" s="2">
        <f>IFERROR(VLOOKUP(Legend!$A75,ImpM2!$A$1:$I$4000,4,FALSE),"")</f>
        <v>14754.19100674716</v>
      </c>
      <c r="AM77" s="2">
        <f>IFERROR(VLOOKUP(Legend!$A75,ImpM2!$A$1:$I$4000,8,FALSE),"")</f>
        <v>11819.359375</v>
      </c>
      <c r="AN77" s="2">
        <f>IFERROR(VLOOKUP(Legend!$A75,ImpM2!$A$1:$I$4000,9,FALSE),"")</f>
        <v>22234.228515625</v>
      </c>
      <c r="AO77" s="2">
        <f>IFERROR(VLOOKUP(Legend!$A75,ImpM2!$A$1:$I$4000,5,FALSE),"")</f>
        <v>28327.4375</v>
      </c>
      <c r="AP77" s="2">
        <f>IFERROR(VLOOKUP(Legend!$A75,ImpM2!$A$1:$I$4000,6,FALSE),"")</f>
        <v>7832.5589010094081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IFERROR(VLOOKUP(Legend!$B76,ImpM2!$A$1:$I$4000,2,FALSE),"")</f>
        <v/>
      </c>
      <c r="L78" s="2" t="str">
        <f>IFERROR(VLOOKUP(Legend!$B76,ImpM2!$A$1:$I$4000,3,FALSE),"")</f>
        <v/>
      </c>
      <c r="M78" s="2" t="str">
        <f>IFERROR(VLOOKUP(Legend!$B76,ImpM2!$A$1:$I$4000,7,FALSE),"")</f>
        <v/>
      </c>
      <c r="N78" s="2" t="str">
        <f>IFERROR(VLOOKUP(Legend!$B76,ImpM2!$A$1:$I$4000,4,FALSE),"")</f>
        <v/>
      </c>
      <c r="O78" s="2" t="str">
        <f>IFERROR(VLOOKUP(Legend!$B76,ImpM2!$A$1:$I$4000,8,FALSE),"")</f>
        <v/>
      </c>
      <c r="P78" s="2" t="str">
        <f>IFERROR(VLOOKUP(Legend!$B76,ImpM2!$A$1:$I$4000,9,FALSE),"")</f>
        <v/>
      </c>
      <c r="Q78" s="2" t="str">
        <f>IFERROR(VLOOKUP(Legend!$B76,ImpM2!$A$1:$I$4000,5,FALSE),"")</f>
        <v/>
      </c>
      <c r="R78" s="2" t="str">
        <f>IFERROR(VLOOKUP(Legend!$B76,ImpM2!$A$1:$I$4000,6,FALSE),"")</f>
        <v/>
      </c>
      <c r="S78" s="28">
        <f>IFERROR(VLOOKUP(Legend!$C76,ImpM2!$A$1:$I$4000,2,FALSE),"")</f>
        <v>8</v>
      </c>
      <c r="T78" s="2">
        <f>IFERROR(VLOOKUP(Legend!$C76,ImpM2!$A$1:$I$4000,3,FALSE),"")</f>
        <v>5880.05419921875</v>
      </c>
      <c r="U78" s="2">
        <f>IFERROR(VLOOKUP(Legend!$C76,ImpM2!$A$1:$I$4000,7,FALSE),"")</f>
        <v>6485.0780029296875</v>
      </c>
      <c r="V78" s="2">
        <f>IFERROR(VLOOKUP(Legend!$C76,ImpM2!$A$1:$I$4000,4,FALSE),"")</f>
        <v>8966.9243774414062</v>
      </c>
      <c r="W78" s="2">
        <f>IFERROR(VLOOKUP(Legend!$C76,ImpM2!$A$1:$I$4000,8,FALSE),"")</f>
        <v>7729.274658203125</v>
      </c>
      <c r="X78" s="2">
        <f>IFERROR(VLOOKUP(Legend!$C76,ImpM2!$A$1:$I$4000,9,FALSE),"")</f>
        <v>11739.6806640625</v>
      </c>
      <c r="Y78" s="2">
        <f>IFERROR(VLOOKUP(Legend!$C76,ImpM2!$A$1:$I$4000,5,FALSE),"")</f>
        <v>14826.708984375</v>
      </c>
      <c r="Z78" s="2">
        <f>IFERROR(VLOOKUP(Legend!$C76,ImpM2!$A$1:$I$4000,6,FALSE),"")</f>
        <v>3168.6945315094031</v>
      </c>
      <c r="AA78" s="28" t="str">
        <f>IFERROR(VLOOKUP(Legend!$D76,ImpM2!$A$1:$I$4000,2,FALSE),"")</f>
        <v/>
      </c>
      <c r="AB78" s="2" t="str">
        <f>IFERROR(VLOOKUP(Legend!$D76,ImpM2!$A$1:$I$4000,3,FALSE),"")</f>
        <v/>
      </c>
      <c r="AC78" s="2" t="str">
        <f>IFERROR(VLOOKUP(Legend!$D76,ImpM2!$A$1:$I$4000,7,FALSE),"")</f>
        <v/>
      </c>
      <c r="AD78" s="2" t="str">
        <f>IFERROR(VLOOKUP(Legend!$D76,ImpM2!$A$1:$I$4000,4,FALSE),"")</f>
        <v/>
      </c>
      <c r="AE78" s="2" t="str">
        <f>IFERROR(VLOOKUP(Legend!$D76,ImpM2!$A$1:$I$4000,8,FALSE),"")</f>
        <v/>
      </c>
      <c r="AF78" s="2" t="str">
        <f>IFERROR(VLOOKUP(Legend!$D76,ImpM2!$A$1:$I$4000,9,FALSE),"")</f>
        <v/>
      </c>
      <c r="AG78" s="2" t="str">
        <f>IFERROR(VLOOKUP(Legend!$D76,ImpM2!$A$1:$I$4000,5,FALSE),"")</f>
        <v/>
      </c>
      <c r="AH78" s="2" t="str">
        <f>IFERROR(VLOOKUP(Legend!$D76,ImpM2!$A$1:$I$4000,6,FALSE),"")</f>
        <v/>
      </c>
      <c r="AI78" s="28">
        <f>IFERROR(VLOOKUP(Legend!$A76,ImpM2!$A$1:$I$4000,2,FALSE),"")</f>
        <v>11</v>
      </c>
      <c r="AJ78" s="2">
        <f>IFERROR(VLOOKUP(Legend!$A76,ImpM2!$A$1:$I$4000,3,FALSE),"")</f>
        <v>4953.53271484375</v>
      </c>
      <c r="AK78" s="2">
        <f>IFERROR(VLOOKUP(Legend!$A76,ImpM2!$A$1:$I$4000,7,FALSE),"")</f>
        <v>5880.05419921875</v>
      </c>
      <c r="AL78" s="2">
        <f>IFERROR(VLOOKUP(Legend!$A76,ImpM2!$A$1:$I$4000,4,FALSE),"")</f>
        <v>8079.934348366477</v>
      </c>
      <c r="AM78" s="2">
        <f>IFERROR(VLOOKUP(Legend!$A76,ImpM2!$A$1:$I$4000,8,FALSE),"")</f>
        <v>6953.0966796875</v>
      </c>
      <c r="AN78" s="2">
        <f>IFERROR(VLOOKUP(Legend!$A76,ImpM2!$A$1:$I$4000,9,FALSE),"")</f>
        <v>9952.509765625</v>
      </c>
      <c r="AO78" s="2">
        <f>IFERROR(VLOOKUP(Legend!$A76,ImpM2!$A$1:$I$4000,5,FALSE),"")</f>
        <v>14826.708984375</v>
      </c>
      <c r="AP78" s="2">
        <f>IFERROR(VLOOKUP(Legend!$A76,ImpM2!$A$1:$I$4000,6,FALSE),"")</f>
        <v>3082.3860059495764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IFERROR(VLOOKUP(Legend!$B77,ImpM2!$A$1:$I$4000,2,FALSE),"")</f>
        <v/>
      </c>
      <c r="L79" s="2" t="str">
        <f>IFERROR(VLOOKUP(Legend!$B77,ImpM2!$A$1:$I$4000,3,FALSE),"")</f>
        <v/>
      </c>
      <c r="M79" s="2" t="str">
        <f>IFERROR(VLOOKUP(Legend!$B77,ImpM2!$A$1:$I$4000,7,FALSE),"")</f>
        <v/>
      </c>
      <c r="N79" s="2" t="str">
        <f>IFERROR(VLOOKUP(Legend!$B77,ImpM2!$A$1:$I$4000,4,FALSE),"")</f>
        <v/>
      </c>
      <c r="O79" s="2" t="str">
        <f>IFERROR(VLOOKUP(Legend!$B77,ImpM2!$A$1:$I$4000,8,FALSE),"")</f>
        <v/>
      </c>
      <c r="P79" s="2" t="str">
        <f>IFERROR(VLOOKUP(Legend!$B77,ImpM2!$A$1:$I$4000,9,FALSE),"")</f>
        <v/>
      </c>
      <c r="Q79" s="2" t="str">
        <f>IFERROR(VLOOKUP(Legend!$B77,ImpM2!$A$1:$I$4000,5,FALSE),"")</f>
        <v/>
      </c>
      <c r="R79" s="2" t="str">
        <f>IFERROR(VLOOKUP(Legend!$B77,ImpM2!$A$1:$I$4000,6,FALSE),"")</f>
        <v/>
      </c>
      <c r="S79" s="28">
        <f>IFERROR(VLOOKUP(Legend!$C77,ImpM2!$A$1:$I$4000,2,FALSE),"")</f>
        <v>13</v>
      </c>
      <c r="T79" s="2">
        <f>IFERROR(VLOOKUP(Legend!$C77,ImpM2!$A$1:$I$4000,3,FALSE),"")</f>
        <v>2254.017822265625</v>
      </c>
      <c r="U79" s="2">
        <f>IFERROR(VLOOKUP(Legend!$C77,ImpM2!$A$1:$I$4000,7,FALSE),"")</f>
        <v>2640.9625244140625</v>
      </c>
      <c r="V79" s="2">
        <f>IFERROR(VLOOKUP(Legend!$C77,ImpM2!$A$1:$I$4000,4,FALSE),"")</f>
        <v>4803.2173039362979</v>
      </c>
      <c r="W79" s="2">
        <f>IFERROR(VLOOKUP(Legend!$C77,ImpM2!$A$1:$I$4000,8,FALSE),"")</f>
        <v>4154.787109375</v>
      </c>
      <c r="X79" s="2">
        <f>IFERROR(VLOOKUP(Legend!$C77,ImpM2!$A$1:$I$4000,9,FALSE),"")</f>
        <v>6775.065185546875</v>
      </c>
      <c r="Y79" s="2">
        <f>IFERROR(VLOOKUP(Legend!$C77,ImpM2!$A$1:$I$4000,5,FALSE),"")</f>
        <v>9813.595703125</v>
      </c>
      <c r="Z79" s="2">
        <f>IFERROR(VLOOKUP(Legend!$C77,ImpM2!$A$1:$I$4000,6,FALSE),"")</f>
        <v>2517.4562699309513</v>
      </c>
      <c r="AA79" s="28" t="str">
        <f>IFERROR(VLOOKUP(Legend!$D77,ImpM2!$A$1:$I$4000,2,FALSE),"")</f>
        <v/>
      </c>
      <c r="AB79" s="2" t="str">
        <f>IFERROR(VLOOKUP(Legend!$D77,ImpM2!$A$1:$I$4000,3,FALSE),"")</f>
        <v/>
      </c>
      <c r="AC79" s="2" t="str">
        <f>IFERROR(VLOOKUP(Legend!$D77,ImpM2!$A$1:$I$4000,7,FALSE),"")</f>
        <v/>
      </c>
      <c r="AD79" s="2" t="str">
        <f>IFERROR(VLOOKUP(Legend!$D77,ImpM2!$A$1:$I$4000,4,FALSE),"")</f>
        <v/>
      </c>
      <c r="AE79" s="2" t="str">
        <f>IFERROR(VLOOKUP(Legend!$D77,ImpM2!$A$1:$I$4000,8,FALSE),"")</f>
        <v/>
      </c>
      <c r="AF79" s="2" t="str">
        <f>IFERROR(VLOOKUP(Legend!$D77,ImpM2!$A$1:$I$4000,9,FALSE),"")</f>
        <v/>
      </c>
      <c r="AG79" s="2" t="str">
        <f>IFERROR(VLOOKUP(Legend!$D77,ImpM2!$A$1:$I$4000,5,FALSE),"")</f>
        <v/>
      </c>
      <c r="AH79" s="2" t="str">
        <f>IFERROR(VLOOKUP(Legend!$D77,ImpM2!$A$1:$I$4000,6,FALSE),"")</f>
        <v/>
      </c>
      <c r="AI79" s="28">
        <f>IFERROR(VLOOKUP(Legend!$A77,ImpM2!$A$1:$I$4000,2,FALSE),"")</f>
        <v>18</v>
      </c>
      <c r="AJ79" s="2">
        <f>IFERROR(VLOOKUP(Legend!$A77,ImpM2!$A$1:$I$4000,3,FALSE),"")</f>
        <v>2254.017822265625</v>
      </c>
      <c r="AK79" s="2">
        <f>IFERROR(VLOOKUP(Legend!$A77,ImpM2!$A$1:$I$4000,7,FALSE),"")</f>
        <v>2670.5631713867187</v>
      </c>
      <c r="AL79" s="2">
        <f>IFERROR(VLOOKUP(Legend!$A77,ImpM2!$A$1:$I$4000,4,FALSE),"")</f>
        <v>5866.190022786458</v>
      </c>
      <c r="AM79" s="2">
        <f>IFERROR(VLOOKUP(Legend!$A77,ImpM2!$A$1:$I$4000,8,FALSE),"")</f>
        <v>4305.040771484375</v>
      </c>
      <c r="AN79" s="2">
        <f>IFERROR(VLOOKUP(Legend!$A77,ImpM2!$A$1:$I$4000,9,FALSE),"")</f>
        <v>8295.75390625</v>
      </c>
      <c r="AO79" s="2">
        <f>IFERROR(VLOOKUP(Legend!$A77,ImpM2!$A$1:$I$4000,5,FALSE),"")</f>
        <v>18980.484375</v>
      </c>
      <c r="AP79" s="2">
        <f>IFERROR(VLOOKUP(Legend!$A77,ImpM2!$A$1:$I$4000,6,FALSE),"")</f>
        <v>4341.3561182781032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IFERROR(VLOOKUP(Legend!$B78,ImpM2!$A$1:$I$4000,2,FALSE),"")</f>
        <v/>
      </c>
      <c r="L80" s="2" t="str">
        <f>IFERROR(VLOOKUP(Legend!$B78,ImpM2!$A$1:$I$4000,3,FALSE),"")</f>
        <v/>
      </c>
      <c r="M80" s="2" t="str">
        <f>IFERROR(VLOOKUP(Legend!$B78,ImpM2!$A$1:$I$4000,7,FALSE),"")</f>
        <v/>
      </c>
      <c r="N80" s="2" t="str">
        <f>IFERROR(VLOOKUP(Legend!$B78,ImpM2!$A$1:$I$4000,4,FALSE),"")</f>
        <v/>
      </c>
      <c r="O80" s="2" t="str">
        <f>IFERROR(VLOOKUP(Legend!$B78,ImpM2!$A$1:$I$4000,8,FALSE),"")</f>
        <v/>
      </c>
      <c r="P80" s="2" t="str">
        <f>IFERROR(VLOOKUP(Legend!$B78,ImpM2!$A$1:$I$4000,9,FALSE),"")</f>
        <v/>
      </c>
      <c r="Q80" s="2" t="str">
        <f>IFERROR(VLOOKUP(Legend!$B78,ImpM2!$A$1:$I$4000,5,FALSE),"")</f>
        <v/>
      </c>
      <c r="R80" s="2" t="str">
        <f>IFERROR(VLOOKUP(Legend!$B78,ImpM2!$A$1:$I$4000,6,FALSE),"")</f>
        <v/>
      </c>
      <c r="S80" s="28">
        <f>IFERROR(VLOOKUP(Legend!$C78,ImpM2!$A$1:$I$4000,2,FALSE),"")</f>
        <v>28</v>
      </c>
      <c r="T80" s="2">
        <f>IFERROR(VLOOKUP(Legend!$C78,ImpM2!$A$1:$I$4000,3,FALSE),"")</f>
        <v>4352.3115234375</v>
      </c>
      <c r="U80" s="2">
        <f>IFERROR(VLOOKUP(Legend!$C78,ImpM2!$A$1:$I$4000,7,FALSE),"")</f>
        <v>5878.142822265625</v>
      </c>
      <c r="V80" s="2">
        <f>IFERROR(VLOOKUP(Legend!$C78,ImpM2!$A$1:$I$4000,4,FALSE),"")</f>
        <v>9415.7589808872763</v>
      </c>
      <c r="W80" s="2">
        <f>IFERROR(VLOOKUP(Legend!$C78,ImpM2!$A$1:$I$4000,8,FALSE),"")</f>
        <v>8239.396484375</v>
      </c>
      <c r="X80" s="2">
        <f>IFERROR(VLOOKUP(Legend!$C78,ImpM2!$A$1:$I$4000,9,FALSE),"")</f>
        <v>12057.628173828125</v>
      </c>
      <c r="Y80" s="2">
        <f>IFERROR(VLOOKUP(Legend!$C78,ImpM2!$A$1:$I$4000,5,FALSE),"")</f>
        <v>26406.724609375</v>
      </c>
      <c r="Z80" s="2">
        <f>IFERROR(VLOOKUP(Legend!$C78,ImpM2!$A$1:$I$4000,6,FALSE),"")</f>
        <v>4865.0341385183065</v>
      </c>
      <c r="AA80" s="28" t="str">
        <f>IFERROR(VLOOKUP(Legend!$D78,ImpM2!$A$1:$I$4000,2,FALSE),"")</f>
        <v/>
      </c>
      <c r="AB80" s="2" t="str">
        <f>IFERROR(VLOOKUP(Legend!$D78,ImpM2!$A$1:$I$4000,3,FALSE),"")</f>
        <v/>
      </c>
      <c r="AC80" s="2" t="str">
        <f>IFERROR(VLOOKUP(Legend!$D78,ImpM2!$A$1:$I$4000,7,FALSE),"")</f>
        <v/>
      </c>
      <c r="AD80" s="2" t="str">
        <f>IFERROR(VLOOKUP(Legend!$D78,ImpM2!$A$1:$I$4000,4,FALSE),"")</f>
        <v/>
      </c>
      <c r="AE80" s="2" t="str">
        <f>IFERROR(VLOOKUP(Legend!$D78,ImpM2!$A$1:$I$4000,8,FALSE),"")</f>
        <v/>
      </c>
      <c r="AF80" s="2" t="str">
        <f>IFERROR(VLOOKUP(Legend!$D78,ImpM2!$A$1:$I$4000,9,FALSE),"")</f>
        <v/>
      </c>
      <c r="AG80" s="2" t="str">
        <f>IFERROR(VLOOKUP(Legend!$D78,ImpM2!$A$1:$I$4000,5,FALSE),"")</f>
        <v/>
      </c>
      <c r="AH80" s="2" t="str">
        <f>IFERROR(VLOOKUP(Legend!$D78,ImpM2!$A$1:$I$4000,6,FALSE),"")</f>
        <v/>
      </c>
      <c r="AI80" s="28">
        <f>IFERROR(VLOOKUP(Legend!$A78,ImpM2!$A$1:$I$4000,2,FALSE),"")</f>
        <v>37</v>
      </c>
      <c r="AJ80" s="2">
        <f>IFERROR(VLOOKUP(Legend!$A78,ImpM2!$A$1:$I$4000,3,FALSE),"")</f>
        <v>3161.523681640625</v>
      </c>
      <c r="AK80" s="2">
        <f>IFERROR(VLOOKUP(Legend!$A78,ImpM2!$A$1:$I$4000,7,FALSE),"")</f>
        <v>5382.549560546875</v>
      </c>
      <c r="AL80" s="2">
        <f>IFERROR(VLOOKUP(Legend!$A78,ImpM2!$A$1:$I$4000,4,FALSE),"")</f>
        <v>8870.5604083087001</v>
      </c>
      <c r="AM80" s="2">
        <f>IFERROR(VLOOKUP(Legend!$A78,ImpM2!$A$1:$I$4000,8,FALSE),"")</f>
        <v>7042.39111328125</v>
      </c>
      <c r="AN80" s="2">
        <f>IFERROR(VLOOKUP(Legend!$A78,ImpM2!$A$1:$I$4000,9,FALSE),"")</f>
        <v>12046.77001953125</v>
      </c>
      <c r="AO80" s="2">
        <f>IFERROR(VLOOKUP(Legend!$A78,ImpM2!$A$1:$I$4000,5,FALSE),"")</f>
        <v>26406.724609375</v>
      </c>
      <c r="AP80" s="2">
        <f>IFERROR(VLOOKUP(Legend!$A78,ImpM2!$A$1:$I$4000,6,FALSE),"")</f>
        <v>4691.9154362141126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IFERROR(VLOOKUP(Legend!$B79,ImpM2!$A$1:$I$4000,2,FALSE),"")</f>
        <v/>
      </c>
      <c r="L81" s="2" t="str">
        <f>IFERROR(VLOOKUP(Legend!$B79,ImpM2!$A$1:$I$4000,3,FALSE),"")</f>
        <v/>
      </c>
      <c r="M81" s="2" t="str">
        <f>IFERROR(VLOOKUP(Legend!$B79,ImpM2!$A$1:$I$4000,7,FALSE),"")</f>
        <v/>
      </c>
      <c r="N81" s="2" t="str">
        <f>IFERROR(VLOOKUP(Legend!$B79,ImpM2!$A$1:$I$4000,4,FALSE),"")</f>
        <v/>
      </c>
      <c r="O81" s="2" t="str">
        <f>IFERROR(VLOOKUP(Legend!$B79,ImpM2!$A$1:$I$4000,8,FALSE),"")</f>
        <v/>
      </c>
      <c r="P81" s="2" t="str">
        <f>IFERROR(VLOOKUP(Legend!$B79,ImpM2!$A$1:$I$4000,9,FALSE),"")</f>
        <v/>
      </c>
      <c r="Q81" s="2" t="str">
        <f>IFERROR(VLOOKUP(Legend!$B79,ImpM2!$A$1:$I$4000,5,FALSE),"")</f>
        <v/>
      </c>
      <c r="R81" s="2" t="str">
        <f>IFERROR(VLOOKUP(Legend!$B79,ImpM2!$A$1:$I$4000,6,FALSE),"")</f>
        <v/>
      </c>
      <c r="S81" s="28" t="str">
        <f>IFERROR(VLOOKUP(Legend!$C79,ImpM2!$A$1:$I$4000,2,FALSE),"")</f>
        <v/>
      </c>
      <c r="T81" s="2" t="str">
        <f>IFERROR(VLOOKUP(Legend!$C79,ImpM2!$A$1:$I$4000,3,FALSE),"")</f>
        <v/>
      </c>
      <c r="U81" s="2" t="str">
        <f>IFERROR(VLOOKUP(Legend!$C79,ImpM2!$A$1:$I$4000,7,FALSE),"")</f>
        <v/>
      </c>
      <c r="V81" s="2" t="str">
        <f>IFERROR(VLOOKUP(Legend!$C79,ImpM2!$A$1:$I$4000,4,FALSE),"")</f>
        <v/>
      </c>
      <c r="W81" s="2" t="str">
        <f>IFERROR(VLOOKUP(Legend!$C79,ImpM2!$A$1:$I$4000,8,FALSE),"")</f>
        <v/>
      </c>
      <c r="X81" s="2" t="str">
        <f>IFERROR(VLOOKUP(Legend!$C79,ImpM2!$A$1:$I$4000,9,FALSE),"")</f>
        <v/>
      </c>
      <c r="Y81" s="2" t="str">
        <f>IFERROR(VLOOKUP(Legend!$C79,ImpM2!$A$1:$I$4000,5,FALSE),"")</f>
        <v/>
      </c>
      <c r="Z81" s="2" t="str">
        <f>IFERROR(VLOOKUP(Legend!$C79,ImpM2!$A$1:$I$4000,6,FALSE),"")</f>
        <v/>
      </c>
      <c r="AA81" s="28" t="str">
        <f>IFERROR(VLOOKUP(Legend!$D79,ImpM2!$A$1:$I$4000,2,FALSE),"")</f>
        <v/>
      </c>
      <c r="AB81" s="2" t="str">
        <f>IFERROR(VLOOKUP(Legend!$D79,ImpM2!$A$1:$I$4000,3,FALSE),"")</f>
        <v/>
      </c>
      <c r="AC81" s="2" t="str">
        <f>IFERROR(VLOOKUP(Legend!$D79,ImpM2!$A$1:$I$4000,7,FALSE),"")</f>
        <v/>
      </c>
      <c r="AD81" s="2" t="str">
        <f>IFERROR(VLOOKUP(Legend!$D79,ImpM2!$A$1:$I$4000,4,FALSE),"")</f>
        <v/>
      </c>
      <c r="AE81" s="2" t="str">
        <f>IFERROR(VLOOKUP(Legend!$D79,ImpM2!$A$1:$I$4000,8,FALSE),"")</f>
        <v/>
      </c>
      <c r="AF81" s="2" t="str">
        <f>IFERROR(VLOOKUP(Legend!$D79,ImpM2!$A$1:$I$4000,9,FALSE),"")</f>
        <v/>
      </c>
      <c r="AG81" s="2" t="str">
        <f>IFERROR(VLOOKUP(Legend!$D79,ImpM2!$A$1:$I$4000,5,FALSE),"")</f>
        <v/>
      </c>
      <c r="AH81" s="2" t="str">
        <f>IFERROR(VLOOKUP(Legend!$D79,ImpM2!$A$1:$I$4000,6,FALSE),"")</f>
        <v/>
      </c>
      <c r="AI81" s="28" t="str">
        <f>IFERROR(VLOOKUP(Legend!$A79,ImpM2!$A$1:$I$4000,2,FALSE),"")</f>
        <v/>
      </c>
      <c r="AJ81" s="2" t="str">
        <f>IFERROR(VLOOKUP(Legend!$A79,ImpM2!$A$1:$I$4000,3,FALSE),"")</f>
        <v/>
      </c>
      <c r="AK81" s="2" t="str">
        <f>IFERROR(VLOOKUP(Legend!$A79,ImpM2!$A$1:$I$4000,7,FALSE),"")</f>
        <v/>
      </c>
      <c r="AL81" s="2" t="str">
        <f>IFERROR(VLOOKUP(Legend!$A79,ImpM2!$A$1:$I$4000,4,FALSE),"")</f>
        <v/>
      </c>
      <c r="AM81" s="2" t="str">
        <f>IFERROR(VLOOKUP(Legend!$A79,ImpM2!$A$1:$I$4000,8,FALSE),"")</f>
        <v/>
      </c>
      <c r="AN81" s="2" t="str">
        <f>IFERROR(VLOOKUP(Legend!$A79,ImpM2!$A$1:$I$4000,9,FALSE),"")</f>
        <v/>
      </c>
      <c r="AO81" s="2" t="str">
        <f>IFERROR(VLOOKUP(Legend!$A79,ImpM2!$A$1:$I$4000,5,FALSE),"")</f>
        <v/>
      </c>
      <c r="AP81" s="2" t="str">
        <f>IFERROR(VLOOKUP(Legend!$A79,ImpM2!$A$1:$I$4000,6,FALSE),"")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IFERROR(VLOOKUP(Legend!$B80,ImpM2!$A$1:$I$4000,2,FALSE),"")</f>
        <v/>
      </c>
      <c r="L82" s="2" t="str">
        <f>IFERROR(VLOOKUP(Legend!$B80,ImpM2!$A$1:$I$4000,3,FALSE),"")</f>
        <v/>
      </c>
      <c r="M82" s="2" t="str">
        <f>IFERROR(VLOOKUP(Legend!$B80,ImpM2!$A$1:$I$4000,7,FALSE),"")</f>
        <v/>
      </c>
      <c r="N82" s="2" t="str">
        <f>IFERROR(VLOOKUP(Legend!$B80,ImpM2!$A$1:$I$4000,4,FALSE),"")</f>
        <v/>
      </c>
      <c r="O82" s="2" t="str">
        <f>IFERROR(VLOOKUP(Legend!$B80,ImpM2!$A$1:$I$4000,8,FALSE),"")</f>
        <v/>
      </c>
      <c r="P82" s="2" t="str">
        <f>IFERROR(VLOOKUP(Legend!$B80,ImpM2!$A$1:$I$4000,9,FALSE),"")</f>
        <v/>
      </c>
      <c r="Q82" s="2" t="str">
        <f>IFERROR(VLOOKUP(Legend!$B80,ImpM2!$A$1:$I$4000,5,FALSE),"")</f>
        <v/>
      </c>
      <c r="R82" s="2" t="str">
        <f>IFERROR(VLOOKUP(Legend!$B80,ImpM2!$A$1:$I$4000,6,FALSE),"")</f>
        <v/>
      </c>
      <c r="S82" s="28" t="str">
        <f>IFERROR(VLOOKUP(Legend!$C80,ImpM2!$A$1:$I$4000,2,FALSE),"")</f>
        <v/>
      </c>
      <c r="T82" s="2" t="str">
        <f>IFERROR(VLOOKUP(Legend!$C80,ImpM2!$A$1:$I$4000,3,FALSE),"")</f>
        <v/>
      </c>
      <c r="U82" s="2" t="str">
        <f>IFERROR(VLOOKUP(Legend!$C80,ImpM2!$A$1:$I$4000,7,FALSE),"")</f>
        <v/>
      </c>
      <c r="V82" s="2" t="str">
        <f>IFERROR(VLOOKUP(Legend!$C80,ImpM2!$A$1:$I$4000,4,FALSE),"")</f>
        <v/>
      </c>
      <c r="W82" s="2" t="str">
        <f>IFERROR(VLOOKUP(Legend!$C80,ImpM2!$A$1:$I$4000,8,FALSE),"")</f>
        <v/>
      </c>
      <c r="X82" s="2" t="str">
        <f>IFERROR(VLOOKUP(Legend!$C80,ImpM2!$A$1:$I$4000,9,FALSE),"")</f>
        <v/>
      </c>
      <c r="Y82" s="2" t="str">
        <f>IFERROR(VLOOKUP(Legend!$C80,ImpM2!$A$1:$I$4000,5,FALSE),"")</f>
        <v/>
      </c>
      <c r="Z82" s="2" t="str">
        <f>IFERROR(VLOOKUP(Legend!$C80,ImpM2!$A$1:$I$4000,6,FALSE),"")</f>
        <v/>
      </c>
      <c r="AA82" s="28" t="str">
        <f>IFERROR(VLOOKUP(Legend!$D80,ImpM2!$A$1:$I$4000,2,FALSE),"")</f>
        <v/>
      </c>
      <c r="AB82" s="2" t="str">
        <f>IFERROR(VLOOKUP(Legend!$D80,ImpM2!$A$1:$I$4000,3,FALSE),"")</f>
        <v/>
      </c>
      <c r="AC82" s="2" t="str">
        <f>IFERROR(VLOOKUP(Legend!$D80,ImpM2!$A$1:$I$4000,7,FALSE),"")</f>
        <v/>
      </c>
      <c r="AD82" s="2" t="str">
        <f>IFERROR(VLOOKUP(Legend!$D80,ImpM2!$A$1:$I$4000,4,FALSE),"")</f>
        <v/>
      </c>
      <c r="AE82" s="2" t="str">
        <f>IFERROR(VLOOKUP(Legend!$D80,ImpM2!$A$1:$I$4000,8,FALSE),"")</f>
        <v/>
      </c>
      <c r="AF82" s="2" t="str">
        <f>IFERROR(VLOOKUP(Legend!$D80,ImpM2!$A$1:$I$4000,9,FALSE),"")</f>
        <v/>
      </c>
      <c r="AG82" s="2" t="str">
        <f>IFERROR(VLOOKUP(Legend!$D80,ImpM2!$A$1:$I$4000,5,FALSE),"")</f>
        <v/>
      </c>
      <c r="AH82" s="2" t="str">
        <f>IFERROR(VLOOKUP(Legend!$D80,ImpM2!$A$1:$I$4000,6,FALSE),"")</f>
        <v/>
      </c>
      <c r="AI82" s="28">
        <f>IFERROR(VLOOKUP(Legend!$A80,ImpM2!$A$1:$I$4000,2,FALSE),"")</f>
        <v>10</v>
      </c>
      <c r="AJ82" s="2">
        <f>IFERROR(VLOOKUP(Legend!$A80,ImpM2!$A$1:$I$4000,3,FALSE),"")</f>
        <v>981.33056640625</v>
      </c>
      <c r="AK82" s="2">
        <f>IFERROR(VLOOKUP(Legend!$A80,ImpM2!$A$1:$I$4000,7,FALSE),"")</f>
        <v>1975.8409118652344</v>
      </c>
      <c r="AL82" s="2">
        <f>IFERROR(VLOOKUP(Legend!$A80,ImpM2!$A$1:$I$4000,4,FALSE),"")</f>
        <v>3296.6523315429686</v>
      </c>
      <c r="AM82" s="2">
        <f>IFERROR(VLOOKUP(Legend!$A80,ImpM2!$A$1:$I$4000,8,FALSE),"")</f>
        <v>3339.008544921875</v>
      </c>
      <c r="AN82" s="2">
        <f>IFERROR(VLOOKUP(Legend!$A80,ImpM2!$A$1:$I$4000,9,FALSE),"")</f>
        <v>3764.6068725585937</v>
      </c>
      <c r="AO82" s="2">
        <f>IFERROR(VLOOKUP(Legend!$A80,ImpM2!$A$1:$I$4000,5,FALSE),"")</f>
        <v>7237.08544921875</v>
      </c>
      <c r="AP82" s="2">
        <f>IFERROR(VLOOKUP(Legend!$A80,ImpM2!$A$1:$I$4000,6,FALSE),"")</f>
        <v>1684.0884562615674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IFERROR(VLOOKUP(Legend!$B81,ImpM2!$A$1:$I$4000,2,FALSE),"")</f>
        <v/>
      </c>
      <c r="L83" s="2" t="str">
        <f>IFERROR(VLOOKUP(Legend!$B81,ImpM2!$A$1:$I$4000,3,FALSE),"")</f>
        <v/>
      </c>
      <c r="M83" s="2" t="str">
        <f>IFERROR(VLOOKUP(Legend!$B81,ImpM2!$A$1:$I$4000,7,FALSE),"")</f>
        <v/>
      </c>
      <c r="N83" s="2" t="str">
        <f>IFERROR(VLOOKUP(Legend!$B81,ImpM2!$A$1:$I$4000,4,FALSE),"")</f>
        <v/>
      </c>
      <c r="O83" s="2" t="str">
        <f>IFERROR(VLOOKUP(Legend!$B81,ImpM2!$A$1:$I$4000,8,FALSE),"")</f>
        <v/>
      </c>
      <c r="P83" s="2" t="str">
        <f>IFERROR(VLOOKUP(Legend!$B81,ImpM2!$A$1:$I$4000,9,FALSE),"")</f>
        <v/>
      </c>
      <c r="Q83" s="2" t="str">
        <f>IFERROR(VLOOKUP(Legend!$B81,ImpM2!$A$1:$I$4000,5,FALSE),"")</f>
        <v/>
      </c>
      <c r="R83" s="2" t="str">
        <f>IFERROR(VLOOKUP(Legend!$B81,ImpM2!$A$1:$I$4000,6,FALSE),"")</f>
        <v/>
      </c>
      <c r="S83" s="28">
        <f>IFERROR(VLOOKUP(Legend!$C81,ImpM2!$A$1:$I$4000,2,FALSE),"")</f>
        <v>36</v>
      </c>
      <c r="T83" s="2">
        <f>IFERROR(VLOOKUP(Legend!$C81,ImpM2!$A$1:$I$4000,3,FALSE),"")</f>
        <v>3589.70166015625</v>
      </c>
      <c r="U83" s="2">
        <f>IFERROR(VLOOKUP(Legend!$C81,ImpM2!$A$1:$I$4000,7,FALSE),"")</f>
        <v>4769.98291015625</v>
      </c>
      <c r="V83" s="2">
        <f>IFERROR(VLOOKUP(Legend!$C81,ImpM2!$A$1:$I$4000,4,FALSE),"")</f>
        <v>6583.5591023763018</v>
      </c>
      <c r="W83" s="2">
        <f>IFERROR(VLOOKUP(Legend!$C81,ImpM2!$A$1:$I$4000,8,FALSE),"")</f>
        <v>5376.093017578125</v>
      </c>
      <c r="X83" s="2">
        <f>IFERROR(VLOOKUP(Legend!$C81,ImpM2!$A$1:$I$4000,9,FALSE),"")</f>
        <v>7482.13623046875</v>
      </c>
      <c r="Y83" s="2">
        <f>IFERROR(VLOOKUP(Legend!$C81,ImpM2!$A$1:$I$4000,5,FALSE),"")</f>
        <v>21701.888671875</v>
      </c>
      <c r="Z83" s="2">
        <f>IFERROR(VLOOKUP(Legend!$C81,ImpM2!$A$1:$I$4000,6,FALSE),"")</f>
        <v>3392.1300034292144</v>
      </c>
      <c r="AA83" s="28" t="str">
        <f>IFERROR(VLOOKUP(Legend!$D81,ImpM2!$A$1:$I$4000,2,FALSE),"")</f>
        <v/>
      </c>
      <c r="AB83" s="2" t="str">
        <f>IFERROR(VLOOKUP(Legend!$D81,ImpM2!$A$1:$I$4000,3,FALSE),"")</f>
        <v/>
      </c>
      <c r="AC83" s="2" t="str">
        <f>IFERROR(VLOOKUP(Legend!$D81,ImpM2!$A$1:$I$4000,7,FALSE),"")</f>
        <v/>
      </c>
      <c r="AD83" s="2" t="str">
        <f>IFERROR(VLOOKUP(Legend!$D81,ImpM2!$A$1:$I$4000,4,FALSE),"")</f>
        <v/>
      </c>
      <c r="AE83" s="2" t="str">
        <f>IFERROR(VLOOKUP(Legend!$D81,ImpM2!$A$1:$I$4000,8,FALSE),"")</f>
        <v/>
      </c>
      <c r="AF83" s="2" t="str">
        <f>IFERROR(VLOOKUP(Legend!$D81,ImpM2!$A$1:$I$4000,9,FALSE),"")</f>
        <v/>
      </c>
      <c r="AG83" s="2" t="str">
        <f>IFERROR(VLOOKUP(Legend!$D81,ImpM2!$A$1:$I$4000,5,FALSE),"")</f>
        <v/>
      </c>
      <c r="AH83" s="2" t="str">
        <f>IFERROR(VLOOKUP(Legend!$D81,ImpM2!$A$1:$I$4000,6,FALSE),"")</f>
        <v/>
      </c>
      <c r="AI83" s="28">
        <f>IFERROR(VLOOKUP(Legend!$A81,ImpM2!$A$1:$I$4000,2,FALSE),"")</f>
        <v>44</v>
      </c>
      <c r="AJ83" s="2">
        <f>IFERROR(VLOOKUP(Legend!$A81,ImpM2!$A$1:$I$4000,3,FALSE),"")</f>
        <v>2754.041259765625</v>
      </c>
      <c r="AK83" s="2">
        <f>IFERROR(VLOOKUP(Legend!$A81,ImpM2!$A$1:$I$4000,7,FALSE),"")</f>
        <v>4500.1771240234375</v>
      </c>
      <c r="AL83" s="2">
        <f>IFERROR(VLOOKUP(Legend!$A81,ImpM2!$A$1:$I$4000,4,FALSE),"")</f>
        <v>6630.2002951882105</v>
      </c>
      <c r="AM83" s="2">
        <f>IFERROR(VLOOKUP(Legend!$A81,ImpM2!$A$1:$I$4000,8,FALSE),"")</f>
        <v>5300.4912109375</v>
      </c>
      <c r="AN83" s="2">
        <f>IFERROR(VLOOKUP(Legend!$A81,ImpM2!$A$1:$I$4000,9,FALSE),"")</f>
        <v>7528.0020751953125</v>
      </c>
      <c r="AO83" s="2">
        <f>IFERROR(VLOOKUP(Legend!$A81,ImpM2!$A$1:$I$4000,5,FALSE),"")</f>
        <v>21701.888671875</v>
      </c>
      <c r="AP83" s="2">
        <f>IFERROR(VLOOKUP(Legend!$A81,ImpM2!$A$1:$I$4000,6,FALSE),"")</f>
        <v>3738.0088685251285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IFERROR(VLOOKUP(Legend!$B82,ImpM2!$A$1:$I$4000,2,FALSE),"")</f>
        <v/>
      </c>
      <c r="L84" s="2" t="str">
        <f>IFERROR(VLOOKUP(Legend!$B82,ImpM2!$A$1:$I$4000,3,FALSE),"")</f>
        <v/>
      </c>
      <c r="M84" s="2" t="str">
        <f>IFERROR(VLOOKUP(Legend!$B82,ImpM2!$A$1:$I$4000,7,FALSE),"")</f>
        <v/>
      </c>
      <c r="N84" s="2" t="str">
        <f>IFERROR(VLOOKUP(Legend!$B82,ImpM2!$A$1:$I$4000,4,FALSE),"")</f>
        <v/>
      </c>
      <c r="O84" s="2" t="str">
        <f>IFERROR(VLOOKUP(Legend!$B82,ImpM2!$A$1:$I$4000,8,FALSE),"")</f>
        <v/>
      </c>
      <c r="P84" s="2" t="str">
        <f>IFERROR(VLOOKUP(Legend!$B82,ImpM2!$A$1:$I$4000,9,FALSE),"")</f>
        <v/>
      </c>
      <c r="Q84" s="2" t="str">
        <f>IFERROR(VLOOKUP(Legend!$B82,ImpM2!$A$1:$I$4000,5,FALSE),"")</f>
        <v/>
      </c>
      <c r="R84" s="2" t="str">
        <f>IFERROR(VLOOKUP(Legend!$B82,ImpM2!$A$1:$I$4000,6,FALSE),"")</f>
        <v/>
      </c>
      <c r="S84" s="28">
        <f>IFERROR(VLOOKUP(Legend!$C82,ImpM2!$A$1:$I$4000,2,FALSE),"")</f>
        <v>44</v>
      </c>
      <c r="T84" s="2">
        <f>IFERROR(VLOOKUP(Legend!$C82,ImpM2!$A$1:$I$4000,3,FALSE),"")</f>
        <v>3817.40673828125</v>
      </c>
      <c r="U84" s="2">
        <f>IFERROR(VLOOKUP(Legend!$C82,ImpM2!$A$1:$I$4000,7,FALSE),"")</f>
        <v>5018.1661376953125</v>
      </c>
      <c r="V84" s="2">
        <f>IFERROR(VLOOKUP(Legend!$C82,ImpM2!$A$1:$I$4000,4,FALSE),"")</f>
        <v>8004.3784901012077</v>
      </c>
      <c r="W84" s="2">
        <f>IFERROR(VLOOKUP(Legend!$C82,ImpM2!$A$1:$I$4000,8,FALSE),"")</f>
        <v>5773.65966796875</v>
      </c>
      <c r="X84" s="2">
        <f>IFERROR(VLOOKUP(Legend!$C82,ImpM2!$A$1:$I$4000,9,FALSE),"")</f>
        <v>10238.238037109375</v>
      </c>
      <c r="Y84" s="2">
        <f>IFERROR(VLOOKUP(Legend!$C82,ImpM2!$A$1:$I$4000,5,FALSE),"")</f>
        <v>28063.28515625</v>
      </c>
      <c r="Z84" s="2">
        <f>IFERROR(VLOOKUP(Legend!$C82,ImpM2!$A$1:$I$4000,6,FALSE),"")</f>
        <v>4640.554749085185</v>
      </c>
      <c r="AA84" s="28" t="str">
        <f>IFERROR(VLOOKUP(Legend!$D82,ImpM2!$A$1:$I$4000,2,FALSE),"")</f>
        <v/>
      </c>
      <c r="AB84" s="2" t="str">
        <f>IFERROR(VLOOKUP(Legend!$D82,ImpM2!$A$1:$I$4000,3,FALSE),"")</f>
        <v/>
      </c>
      <c r="AC84" s="2" t="str">
        <f>IFERROR(VLOOKUP(Legend!$D82,ImpM2!$A$1:$I$4000,7,FALSE),"")</f>
        <v/>
      </c>
      <c r="AD84" s="2" t="str">
        <f>IFERROR(VLOOKUP(Legend!$D82,ImpM2!$A$1:$I$4000,4,FALSE),"")</f>
        <v/>
      </c>
      <c r="AE84" s="2" t="str">
        <f>IFERROR(VLOOKUP(Legend!$D82,ImpM2!$A$1:$I$4000,8,FALSE),"")</f>
        <v/>
      </c>
      <c r="AF84" s="2" t="str">
        <f>IFERROR(VLOOKUP(Legend!$D82,ImpM2!$A$1:$I$4000,9,FALSE),"")</f>
        <v/>
      </c>
      <c r="AG84" s="2" t="str">
        <f>IFERROR(VLOOKUP(Legend!$D82,ImpM2!$A$1:$I$4000,5,FALSE),"")</f>
        <v/>
      </c>
      <c r="AH84" s="2" t="str">
        <f>IFERROR(VLOOKUP(Legend!$D82,ImpM2!$A$1:$I$4000,6,FALSE),"")</f>
        <v/>
      </c>
      <c r="AI84" s="28">
        <f>IFERROR(VLOOKUP(Legend!$A82,ImpM2!$A$1:$I$4000,2,FALSE),"")</f>
        <v>54</v>
      </c>
      <c r="AJ84" s="2">
        <f>IFERROR(VLOOKUP(Legend!$A82,ImpM2!$A$1:$I$4000,3,FALSE),"")</f>
        <v>3817.40673828125</v>
      </c>
      <c r="AK84" s="2">
        <f>IFERROR(VLOOKUP(Legend!$A82,ImpM2!$A$1:$I$4000,7,FALSE),"")</f>
        <v>4834.266845703125</v>
      </c>
      <c r="AL84" s="2">
        <f>IFERROR(VLOOKUP(Legend!$A82,ImpM2!$A$1:$I$4000,4,FALSE),"")</f>
        <v>8702.3282787181706</v>
      </c>
      <c r="AM84" s="2">
        <f>IFERROR(VLOOKUP(Legend!$A82,ImpM2!$A$1:$I$4000,8,FALSE),"")</f>
        <v>5773.65966796875</v>
      </c>
      <c r="AN84" s="2">
        <f>IFERROR(VLOOKUP(Legend!$A82,ImpM2!$A$1:$I$4000,9,FALSE),"")</f>
        <v>10619.653564453125</v>
      </c>
      <c r="AO84" s="2">
        <f>IFERROR(VLOOKUP(Legend!$A82,ImpM2!$A$1:$I$4000,5,FALSE),"")</f>
        <v>28063.28515625</v>
      </c>
      <c r="AP84" s="2">
        <f>IFERROR(VLOOKUP(Legend!$A82,ImpM2!$A$1:$I$4000,6,FALSE),"")</f>
        <v>5754.7986676248247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IFERROR(VLOOKUP(Legend!$B83,ImpM2!$A$1:$I$4000,2,FALSE),"")</f>
        <v/>
      </c>
      <c r="L85" s="2" t="str">
        <f>IFERROR(VLOOKUP(Legend!$B83,ImpM2!$A$1:$I$4000,3,FALSE),"")</f>
        <v/>
      </c>
      <c r="M85" s="2" t="str">
        <f>IFERROR(VLOOKUP(Legend!$B83,ImpM2!$A$1:$I$4000,7,FALSE),"")</f>
        <v/>
      </c>
      <c r="N85" s="2" t="str">
        <f>IFERROR(VLOOKUP(Legend!$B83,ImpM2!$A$1:$I$4000,4,FALSE),"")</f>
        <v/>
      </c>
      <c r="O85" s="2" t="str">
        <f>IFERROR(VLOOKUP(Legend!$B83,ImpM2!$A$1:$I$4000,8,FALSE),"")</f>
        <v/>
      </c>
      <c r="P85" s="2" t="str">
        <f>IFERROR(VLOOKUP(Legend!$B83,ImpM2!$A$1:$I$4000,9,FALSE),"")</f>
        <v/>
      </c>
      <c r="Q85" s="2" t="str">
        <f>IFERROR(VLOOKUP(Legend!$B83,ImpM2!$A$1:$I$4000,5,FALSE),"")</f>
        <v/>
      </c>
      <c r="R85" s="2" t="str">
        <f>IFERROR(VLOOKUP(Legend!$B83,ImpM2!$A$1:$I$4000,6,FALSE),"")</f>
        <v/>
      </c>
      <c r="S85" s="28">
        <f>IFERROR(VLOOKUP(Legend!$C83,ImpM2!$A$1:$I$4000,2,FALSE),"")</f>
        <v>23</v>
      </c>
      <c r="T85" s="2">
        <f>IFERROR(VLOOKUP(Legend!$C83,ImpM2!$A$1:$I$4000,3,FALSE),"")</f>
        <v>6706.216796875</v>
      </c>
      <c r="U85" s="2">
        <f>IFERROR(VLOOKUP(Legend!$C83,ImpM2!$A$1:$I$4000,7,FALSE),"")</f>
        <v>7220.146484375</v>
      </c>
      <c r="V85" s="2">
        <f>IFERROR(VLOOKUP(Legend!$C83,ImpM2!$A$1:$I$4000,4,FALSE),"")</f>
        <v>8690.772864300272</v>
      </c>
      <c r="W85" s="2">
        <f>IFERROR(VLOOKUP(Legend!$C83,ImpM2!$A$1:$I$4000,8,FALSE),"")</f>
        <v>8267.2685546875</v>
      </c>
      <c r="X85" s="2">
        <f>IFERROR(VLOOKUP(Legend!$C83,ImpM2!$A$1:$I$4000,9,FALSE),"")</f>
        <v>8905.9501953125</v>
      </c>
      <c r="Y85" s="2">
        <f>IFERROR(VLOOKUP(Legend!$C83,ImpM2!$A$1:$I$4000,5,FALSE),"")</f>
        <v>13652.0263671875</v>
      </c>
      <c r="Z85" s="2">
        <f>IFERROR(VLOOKUP(Legend!$C83,ImpM2!$A$1:$I$4000,6,FALSE),"")</f>
        <v>2048.2443000951516</v>
      </c>
      <c r="AA85" s="28" t="str">
        <f>IFERROR(VLOOKUP(Legend!$D83,ImpM2!$A$1:$I$4000,2,FALSE),"")</f>
        <v/>
      </c>
      <c r="AB85" s="2" t="str">
        <f>IFERROR(VLOOKUP(Legend!$D83,ImpM2!$A$1:$I$4000,3,FALSE),"")</f>
        <v/>
      </c>
      <c r="AC85" s="2" t="str">
        <f>IFERROR(VLOOKUP(Legend!$D83,ImpM2!$A$1:$I$4000,7,FALSE),"")</f>
        <v/>
      </c>
      <c r="AD85" s="2" t="str">
        <f>IFERROR(VLOOKUP(Legend!$D83,ImpM2!$A$1:$I$4000,4,FALSE),"")</f>
        <v/>
      </c>
      <c r="AE85" s="2" t="str">
        <f>IFERROR(VLOOKUP(Legend!$D83,ImpM2!$A$1:$I$4000,8,FALSE),"")</f>
        <v/>
      </c>
      <c r="AF85" s="2" t="str">
        <f>IFERROR(VLOOKUP(Legend!$D83,ImpM2!$A$1:$I$4000,9,FALSE),"")</f>
        <v/>
      </c>
      <c r="AG85" s="2" t="str">
        <f>IFERROR(VLOOKUP(Legend!$D83,ImpM2!$A$1:$I$4000,5,FALSE),"")</f>
        <v/>
      </c>
      <c r="AH85" s="2" t="str">
        <f>IFERROR(VLOOKUP(Legend!$D83,ImpM2!$A$1:$I$4000,6,FALSE),"")</f>
        <v/>
      </c>
      <c r="AI85" s="28">
        <f>IFERROR(VLOOKUP(Legend!$A83,ImpM2!$A$1:$I$4000,2,FALSE),"")</f>
        <v>29</v>
      </c>
      <c r="AJ85" s="2">
        <f>IFERROR(VLOOKUP(Legend!$A83,ImpM2!$A$1:$I$4000,3,FALSE),"")</f>
        <v>5566.70458984375</v>
      </c>
      <c r="AK85" s="2">
        <f>IFERROR(VLOOKUP(Legend!$A83,ImpM2!$A$1:$I$4000,7,FALSE),"")</f>
        <v>6902.301025390625</v>
      </c>
      <c r="AL85" s="2">
        <f>IFERROR(VLOOKUP(Legend!$A83,ImpM2!$A$1:$I$4000,4,FALSE),"")</f>
        <v>8353.8062365301721</v>
      </c>
      <c r="AM85" s="2">
        <f>IFERROR(VLOOKUP(Legend!$A83,ImpM2!$A$1:$I$4000,8,FALSE),"")</f>
        <v>7820.7138671875</v>
      </c>
      <c r="AN85" s="2">
        <f>IFERROR(VLOOKUP(Legend!$A83,ImpM2!$A$1:$I$4000,9,FALSE),"")</f>
        <v>8890.603515625</v>
      </c>
      <c r="AO85" s="2">
        <f>IFERROR(VLOOKUP(Legend!$A83,ImpM2!$A$1:$I$4000,5,FALSE),"")</f>
        <v>13652.0263671875</v>
      </c>
      <c r="AP85" s="2">
        <f>IFERROR(VLOOKUP(Legend!$A83,ImpM2!$A$1:$I$4000,6,FALSE),"")</f>
        <v>2022.7157691308414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IFERROR(VLOOKUP(Legend!$B84,ImpM2!$A$1:$I$4000,2,FALSE),"")</f>
        <v/>
      </c>
      <c r="L86" s="2" t="str">
        <f>IFERROR(VLOOKUP(Legend!$B84,ImpM2!$A$1:$I$4000,3,FALSE),"")</f>
        <v/>
      </c>
      <c r="M86" s="2" t="str">
        <f>IFERROR(VLOOKUP(Legend!$B84,ImpM2!$A$1:$I$4000,7,FALSE),"")</f>
        <v/>
      </c>
      <c r="N86" s="2" t="str">
        <f>IFERROR(VLOOKUP(Legend!$B84,ImpM2!$A$1:$I$4000,4,FALSE),"")</f>
        <v/>
      </c>
      <c r="O86" s="2" t="str">
        <f>IFERROR(VLOOKUP(Legend!$B84,ImpM2!$A$1:$I$4000,8,FALSE),"")</f>
        <v/>
      </c>
      <c r="P86" s="2" t="str">
        <f>IFERROR(VLOOKUP(Legend!$B84,ImpM2!$A$1:$I$4000,9,FALSE),"")</f>
        <v/>
      </c>
      <c r="Q86" s="2" t="str">
        <f>IFERROR(VLOOKUP(Legend!$B84,ImpM2!$A$1:$I$4000,5,FALSE),"")</f>
        <v/>
      </c>
      <c r="R86" s="2" t="str">
        <f>IFERROR(VLOOKUP(Legend!$B84,ImpM2!$A$1:$I$4000,6,FALSE),"")</f>
        <v/>
      </c>
      <c r="S86" s="28">
        <f>IFERROR(VLOOKUP(Legend!$C84,ImpM2!$A$1:$I$4000,2,FALSE),"")</f>
        <v>18</v>
      </c>
      <c r="T86" s="2">
        <f>IFERROR(VLOOKUP(Legend!$C84,ImpM2!$A$1:$I$4000,3,FALSE),"")</f>
        <v>3275.876953125</v>
      </c>
      <c r="U86" s="2">
        <f>IFERROR(VLOOKUP(Legend!$C84,ImpM2!$A$1:$I$4000,7,FALSE),"")</f>
        <v>3728.8602905273437</v>
      </c>
      <c r="V86" s="2">
        <f>IFERROR(VLOOKUP(Legend!$C84,ImpM2!$A$1:$I$4000,4,FALSE),"")</f>
        <v>5431.3940565321182</v>
      </c>
      <c r="W86" s="2">
        <f>IFERROR(VLOOKUP(Legend!$C84,ImpM2!$A$1:$I$4000,8,FALSE),"")</f>
        <v>4809.14306640625</v>
      </c>
      <c r="X86" s="2">
        <f>IFERROR(VLOOKUP(Legend!$C84,ImpM2!$A$1:$I$4000,9,FALSE),"")</f>
        <v>5766.464111328125</v>
      </c>
      <c r="Y86" s="2">
        <f>IFERROR(VLOOKUP(Legend!$C84,ImpM2!$A$1:$I$4000,5,FALSE),"")</f>
        <v>13421.72265625</v>
      </c>
      <c r="Z86" s="2">
        <f>IFERROR(VLOOKUP(Legend!$C84,ImpM2!$A$1:$I$4000,6,FALSE),"")</f>
        <v>2533.8923908065685</v>
      </c>
      <c r="AA86" s="28" t="str">
        <f>IFERROR(VLOOKUP(Legend!$D84,ImpM2!$A$1:$I$4000,2,FALSE),"")</f>
        <v/>
      </c>
      <c r="AB86" s="2" t="str">
        <f>IFERROR(VLOOKUP(Legend!$D84,ImpM2!$A$1:$I$4000,3,FALSE),"")</f>
        <v/>
      </c>
      <c r="AC86" s="2" t="str">
        <f>IFERROR(VLOOKUP(Legend!$D84,ImpM2!$A$1:$I$4000,7,FALSE),"")</f>
        <v/>
      </c>
      <c r="AD86" s="2" t="str">
        <f>IFERROR(VLOOKUP(Legend!$D84,ImpM2!$A$1:$I$4000,4,FALSE),"")</f>
        <v/>
      </c>
      <c r="AE86" s="2" t="str">
        <f>IFERROR(VLOOKUP(Legend!$D84,ImpM2!$A$1:$I$4000,8,FALSE),"")</f>
        <v/>
      </c>
      <c r="AF86" s="2" t="str">
        <f>IFERROR(VLOOKUP(Legend!$D84,ImpM2!$A$1:$I$4000,9,FALSE),"")</f>
        <v/>
      </c>
      <c r="AG86" s="2" t="str">
        <f>IFERROR(VLOOKUP(Legend!$D84,ImpM2!$A$1:$I$4000,5,FALSE),"")</f>
        <v/>
      </c>
      <c r="AH86" s="2" t="str">
        <f>IFERROR(VLOOKUP(Legend!$D84,ImpM2!$A$1:$I$4000,6,FALSE),"")</f>
        <v/>
      </c>
      <c r="AI86" s="28">
        <f>IFERROR(VLOOKUP(Legend!$A84,ImpM2!$A$1:$I$4000,2,FALSE),"")</f>
        <v>19</v>
      </c>
      <c r="AJ86" s="2">
        <f>IFERROR(VLOOKUP(Legend!$A84,ImpM2!$A$1:$I$4000,3,FALSE),"")</f>
        <v>3275.876953125</v>
      </c>
      <c r="AK86" s="2">
        <f>IFERROR(VLOOKUP(Legend!$A84,ImpM2!$A$1:$I$4000,7,FALSE),"")</f>
        <v>3590.055908203125</v>
      </c>
      <c r="AL86" s="2">
        <f>IFERROR(VLOOKUP(Legend!$A84,ImpM2!$A$1:$I$4000,4,FALSE),"")</f>
        <v>5333.6087582236842</v>
      </c>
      <c r="AM86" s="2">
        <f>IFERROR(VLOOKUP(Legend!$A84,ImpM2!$A$1:$I$4000,8,FALSE),"")</f>
        <v>4749.46435546875</v>
      </c>
      <c r="AN86" s="2">
        <f>IFERROR(VLOOKUP(Legend!$A84,ImpM2!$A$1:$I$4000,9,FALSE),"")</f>
        <v>5612.97607421875</v>
      </c>
      <c r="AO86" s="2">
        <f>IFERROR(VLOOKUP(Legend!$A84,ImpM2!$A$1:$I$4000,5,FALSE),"")</f>
        <v>13421.72265625</v>
      </c>
      <c r="AP86" s="2">
        <f>IFERROR(VLOOKUP(Legend!$A84,ImpM2!$A$1:$I$4000,6,FALSE),"")</f>
        <v>2499.1173208478172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IFERROR(VLOOKUP(Legend!$B85,ImpM2!$A$1:$I$4000,2,FALSE),"")</f>
        <v/>
      </c>
      <c r="L87" s="2" t="str">
        <f>IFERROR(VLOOKUP(Legend!$B85,ImpM2!$A$1:$I$4000,3,FALSE),"")</f>
        <v/>
      </c>
      <c r="M87" s="2" t="str">
        <f>IFERROR(VLOOKUP(Legend!$B85,ImpM2!$A$1:$I$4000,7,FALSE),"")</f>
        <v/>
      </c>
      <c r="N87" s="2" t="str">
        <f>IFERROR(VLOOKUP(Legend!$B85,ImpM2!$A$1:$I$4000,4,FALSE),"")</f>
        <v/>
      </c>
      <c r="O87" s="2" t="str">
        <f>IFERROR(VLOOKUP(Legend!$B85,ImpM2!$A$1:$I$4000,8,FALSE),"")</f>
        <v/>
      </c>
      <c r="P87" s="2" t="str">
        <f>IFERROR(VLOOKUP(Legend!$B85,ImpM2!$A$1:$I$4000,9,FALSE),"")</f>
        <v/>
      </c>
      <c r="Q87" s="2" t="str">
        <f>IFERROR(VLOOKUP(Legend!$B85,ImpM2!$A$1:$I$4000,5,FALSE),"")</f>
        <v/>
      </c>
      <c r="R87" s="2" t="str">
        <f>IFERROR(VLOOKUP(Legend!$B85,ImpM2!$A$1:$I$4000,6,FALSE),"")</f>
        <v/>
      </c>
      <c r="S87" s="28">
        <f>IFERROR(VLOOKUP(Legend!$C85,ImpM2!$A$1:$I$4000,2,FALSE),"")</f>
        <v>9</v>
      </c>
      <c r="T87" s="2">
        <f>IFERROR(VLOOKUP(Legend!$C85,ImpM2!$A$1:$I$4000,3,FALSE),"")</f>
        <v>3256.507080078125</v>
      </c>
      <c r="U87" s="2">
        <f>IFERROR(VLOOKUP(Legend!$C85,ImpM2!$A$1:$I$4000,7,FALSE),"")</f>
        <v>3574.5474853515625</v>
      </c>
      <c r="V87" s="2">
        <f>IFERROR(VLOOKUP(Legend!$C85,ImpM2!$A$1:$I$4000,4,FALSE),"")</f>
        <v>5132.1041395399307</v>
      </c>
      <c r="W87" s="2">
        <f>IFERROR(VLOOKUP(Legend!$C85,ImpM2!$A$1:$I$4000,8,FALSE),"")</f>
        <v>4366.07373046875</v>
      </c>
      <c r="X87" s="2">
        <f>IFERROR(VLOOKUP(Legend!$C85,ImpM2!$A$1:$I$4000,9,FALSE),"")</f>
        <v>6989.583251953125</v>
      </c>
      <c r="Y87" s="2">
        <f>IFERROR(VLOOKUP(Legend!$C85,ImpM2!$A$1:$I$4000,5,FALSE),"")</f>
        <v>8630.0009765625</v>
      </c>
      <c r="Z87" s="2">
        <f>IFERROR(VLOOKUP(Legend!$C85,ImpM2!$A$1:$I$4000,6,FALSE),"")</f>
        <v>1955.3920095579508</v>
      </c>
      <c r="AA87" s="28" t="str">
        <f>IFERROR(VLOOKUP(Legend!$D85,ImpM2!$A$1:$I$4000,2,FALSE),"")</f>
        <v/>
      </c>
      <c r="AB87" s="2" t="str">
        <f>IFERROR(VLOOKUP(Legend!$D85,ImpM2!$A$1:$I$4000,3,FALSE),"")</f>
        <v/>
      </c>
      <c r="AC87" s="2" t="str">
        <f>IFERROR(VLOOKUP(Legend!$D85,ImpM2!$A$1:$I$4000,7,FALSE),"")</f>
        <v/>
      </c>
      <c r="AD87" s="2" t="str">
        <f>IFERROR(VLOOKUP(Legend!$D85,ImpM2!$A$1:$I$4000,4,FALSE),"")</f>
        <v/>
      </c>
      <c r="AE87" s="2" t="str">
        <f>IFERROR(VLOOKUP(Legend!$D85,ImpM2!$A$1:$I$4000,8,FALSE),"")</f>
        <v/>
      </c>
      <c r="AF87" s="2" t="str">
        <f>IFERROR(VLOOKUP(Legend!$D85,ImpM2!$A$1:$I$4000,9,FALSE),"")</f>
        <v/>
      </c>
      <c r="AG87" s="2" t="str">
        <f>IFERROR(VLOOKUP(Legend!$D85,ImpM2!$A$1:$I$4000,5,FALSE),"")</f>
        <v/>
      </c>
      <c r="AH87" s="2" t="str">
        <f>IFERROR(VLOOKUP(Legend!$D85,ImpM2!$A$1:$I$4000,6,FALSE),"")</f>
        <v/>
      </c>
      <c r="AI87" s="28">
        <f>IFERROR(VLOOKUP(Legend!$A85,ImpM2!$A$1:$I$4000,2,FALSE),"")</f>
        <v>11</v>
      </c>
      <c r="AJ87" s="2">
        <f>IFERROR(VLOOKUP(Legend!$A85,ImpM2!$A$1:$I$4000,3,FALSE),"")</f>
        <v>2857.4560546875</v>
      </c>
      <c r="AK87" s="2">
        <f>IFERROR(VLOOKUP(Legend!$A85,ImpM2!$A$1:$I$4000,7,FALSE),"")</f>
        <v>3296.547119140625</v>
      </c>
      <c r="AL87" s="2">
        <f>IFERROR(VLOOKUP(Legend!$A85,ImpM2!$A$1:$I$4000,4,FALSE),"")</f>
        <v>4843.827570134943</v>
      </c>
      <c r="AM87" s="2">
        <f>IFERROR(VLOOKUP(Legend!$A85,ImpM2!$A$1:$I$4000,8,FALSE),"")</f>
        <v>4235.7099609375</v>
      </c>
      <c r="AN87" s="2">
        <f>IFERROR(VLOOKUP(Legend!$A85,ImpM2!$A$1:$I$4000,9,FALSE),"")</f>
        <v>6251.068359375</v>
      </c>
      <c r="AO87" s="2">
        <f>IFERROR(VLOOKUP(Legend!$A85,ImpM2!$A$1:$I$4000,5,FALSE),"")</f>
        <v>8630.0009765625</v>
      </c>
      <c r="AP87" s="2">
        <f>IFERROR(VLOOKUP(Legend!$A85,ImpM2!$A$1:$I$4000,6,FALSE),"")</f>
        <v>1888.1703455078627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IFERROR(VLOOKUP(Legend!$B86,ImpM2!$A$1:$I$4000,2,FALSE),"")</f>
        <v/>
      </c>
      <c r="L88" s="2" t="str">
        <f>IFERROR(VLOOKUP(Legend!$B86,ImpM2!$A$1:$I$4000,3,FALSE),"")</f>
        <v/>
      </c>
      <c r="M88" s="2" t="str">
        <f>IFERROR(VLOOKUP(Legend!$B86,ImpM2!$A$1:$I$4000,7,FALSE),"")</f>
        <v/>
      </c>
      <c r="N88" s="2" t="str">
        <f>IFERROR(VLOOKUP(Legend!$B86,ImpM2!$A$1:$I$4000,4,FALSE),"")</f>
        <v/>
      </c>
      <c r="O88" s="2" t="str">
        <f>IFERROR(VLOOKUP(Legend!$B86,ImpM2!$A$1:$I$4000,8,FALSE),"")</f>
        <v/>
      </c>
      <c r="P88" s="2" t="str">
        <f>IFERROR(VLOOKUP(Legend!$B86,ImpM2!$A$1:$I$4000,9,FALSE),"")</f>
        <v/>
      </c>
      <c r="Q88" s="2" t="str">
        <f>IFERROR(VLOOKUP(Legend!$B86,ImpM2!$A$1:$I$4000,5,FALSE),"")</f>
        <v/>
      </c>
      <c r="R88" s="2" t="str">
        <f>IFERROR(VLOOKUP(Legend!$B86,ImpM2!$A$1:$I$4000,6,FALSE),"")</f>
        <v/>
      </c>
      <c r="S88" s="28" t="str">
        <f>IFERROR(VLOOKUP(Legend!$C86,ImpM2!$A$1:$I$4000,2,FALSE),"")</f>
        <v/>
      </c>
      <c r="T88" s="2" t="str">
        <f>IFERROR(VLOOKUP(Legend!$C86,ImpM2!$A$1:$I$4000,3,FALSE),"")</f>
        <v/>
      </c>
      <c r="U88" s="2" t="str">
        <f>IFERROR(VLOOKUP(Legend!$C86,ImpM2!$A$1:$I$4000,7,FALSE),"")</f>
        <v/>
      </c>
      <c r="V88" s="2" t="str">
        <f>IFERROR(VLOOKUP(Legend!$C86,ImpM2!$A$1:$I$4000,4,FALSE),"")</f>
        <v/>
      </c>
      <c r="W88" s="2" t="str">
        <f>IFERROR(VLOOKUP(Legend!$C86,ImpM2!$A$1:$I$4000,8,FALSE),"")</f>
        <v/>
      </c>
      <c r="X88" s="2" t="str">
        <f>IFERROR(VLOOKUP(Legend!$C86,ImpM2!$A$1:$I$4000,9,FALSE),"")</f>
        <v/>
      </c>
      <c r="Y88" s="2" t="str">
        <f>IFERROR(VLOOKUP(Legend!$C86,ImpM2!$A$1:$I$4000,5,FALSE),"")</f>
        <v/>
      </c>
      <c r="Z88" s="2" t="str">
        <f>IFERROR(VLOOKUP(Legend!$C86,ImpM2!$A$1:$I$4000,6,FALSE),"")</f>
        <v/>
      </c>
      <c r="AA88" s="28" t="str">
        <f>IFERROR(VLOOKUP(Legend!$D86,ImpM2!$A$1:$I$4000,2,FALSE),"")</f>
        <v/>
      </c>
      <c r="AB88" s="2" t="str">
        <f>IFERROR(VLOOKUP(Legend!$D86,ImpM2!$A$1:$I$4000,3,FALSE),"")</f>
        <v/>
      </c>
      <c r="AC88" s="2" t="str">
        <f>IFERROR(VLOOKUP(Legend!$D86,ImpM2!$A$1:$I$4000,7,FALSE),"")</f>
        <v/>
      </c>
      <c r="AD88" s="2" t="str">
        <f>IFERROR(VLOOKUP(Legend!$D86,ImpM2!$A$1:$I$4000,4,FALSE),"")</f>
        <v/>
      </c>
      <c r="AE88" s="2" t="str">
        <f>IFERROR(VLOOKUP(Legend!$D86,ImpM2!$A$1:$I$4000,8,FALSE),"")</f>
        <v/>
      </c>
      <c r="AF88" s="2" t="str">
        <f>IFERROR(VLOOKUP(Legend!$D86,ImpM2!$A$1:$I$4000,9,FALSE),"")</f>
        <v/>
      </c>
      <c r="AG88" s="2" t="str">
        <f>IFERROR(VLOOKUP(Legend!$D86,ImpM2!$A$1:$I$4000,5,FALSE),"")</f>
        <v/>
      </c>
      <c r="AH88" s="2" t="str">
        <f>IFERROR(VLOOKUP(Legend!$D86,ImpM2!$A$1:$I$4000,6,FALSE),"")</f>
        <v/>
      </c>
      <c r="AI88" s="28">
        <f>IFERROR(VLOOKUP(Legend!$A86,ImpM2!$A$1:$I$4000,2,FALSE),"")</f>
        <v>9</v>
      </c>
      <c r="AJ88" s="2">
        <f>IFERROR(VLOOKUP(Legend!$A86,ImpM2!$A$1:$I$4000,3,FALSE),"")</f>
        <v>12928.779296875</v>
      </c>
      <c r="AK88" s="2">
        <f>IFERROR(VLOOKUP(Legend!$A86,ImpM2!$A$1:$I$4000,7,FALSE),"")</f>
        <v>18297.8486328125</v>
      </c>
      <c r="AL88" s="2">
        <f>IFERROR(VLOOKUP(Legend!$A86,ImpM2!$A$1:$I$4000,4,FALSE),"")</f>
        <v>34530.482855902781</v>
      </c>
      <c r="AM88" s="2">
        <f>IFERROR(VLOOKUP(Legend!$A86,ImpM2!$A$1:$I$4000,8,FALSE),"")</f>
        <v>24747.794921875</v>
      </c>
      <c r="AN88" s="2">
        <f>IFERROR(VLOOKUP(Legend!$A86,ImpM2!$A$1:$I$4000,9,FALSE),"")</f>
        <v>49507.76171875</v>
      </c>
      <c r="AO88" s="2">
        <f>IFERROR(VLOOKUP(Legend!$A86,ImpM2!$A$1:$I$4000,5,FALSE),"")</f>
        <v>93737.0625</v>
      </c>
      <c r="AP88" s="2">
        <f>IFERROR(VLOOKUP(Legend!$A86,ImpM2!$A$1:$I$4000,6,FALSE),"")</f>
        <v>27862.989265389235</v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IFERROR(VLOOKUP(Legend!$B87,ImpM2!$A$1:$I$4000,2,FALSE),"")</f>
        <v/>
      </c>
      <c r="L89" s="2" t="str">
        <f>IFERROR(VLOOKUP(Legend!$B87,ImpM2!$A$1:$I$4000,3,FALSE),"")</f>
        <v/>
      </c>
      <c r="M89" s="2" t="str">
        <f>IFERROR(VLOOKUP(Legend!$B87,ImpM2!$A$1:$I$4000,7,FALSE),"")</f>
        <v/>
      </c>
      <c r="N89" s="2" t="str">
        <f>IFERROR(VLOOKUP(Legend!$B87,ImpM2!$A$1:$I$4000,4,FALSE),"")</f>
        <v/>
      </c>
      <c r="O89" s="2" t="str">
        <f>IFERROR(VLOOKUP(Legend!$B87,ImpM2!$A$1:$I$4000,8,FALSE),"")</f>
        <v/>
      </c>
      <c r="P89" s="2" t="str">
        <f>IFERROR(VLOOKUP(Legend!$B87,ImpM2!$A$1:$I$4000,9,FALSE),"")</f>
        <v/>
      </c>
      <c r="Q89" s="2" t="str">
        <f>IFERROR(VLOOKUP(Legend!$B87,ImpM2!$A$1:$I$4000,5,FALSE),"")</f>
        <v/>
      </c>
      <c r="R89" s="2" t="str">
        <f>IFERROR(VLOOKUP(Legend!$B87,ImpM2!$A$1:$I$4000,6,FALSE),"")</f>
        <v/>
      </c>
      <c r="S89" s="28">
        <f>IFERROR(VLOOKUP(Legend!$C87,ImpM2!$A$1:$I$4000,2,FALSE),"")</f>
        <v>8</v>
      </c>
      <c r="T89" s="2">
        <f>IFERROR(VLOOKUP(Legend!$C87,ImpM2!$A$1:$I$4000,3,FALSE),"")</f>
        <v>3982.127197265625</v>
      </c>
      <c r="U89" s="2">
        <f>IFERROR(VLOOKUP(Legend!$C87,ImpM2!$A$1:$I$4000,7,FALSE),"")</f>
        <v>4361.308837890625</v>
      </c>
      <c r="V89" s="2">
        <f>IFERROR(VLOOKUP(Legend!$C87,ImpM2!$A$1:$I$4000,4,FALSE),"")</f>
        <v>6178.2824401855469</v>
      </c>
      <c r="W89" s="2">
        <f>IFERROR(VLOOKUP(Legend!$C87,ImpM2!$A$1:$I$4000,8,FALSE),"")</f>
        <v>5661.481201171875</v>
      </c>
      <c r="X89" s="2">
        <f>IFERROR(VLOOKUP(Legend!$C87,ImpM2!$A$1:$I$4000,9,FALSE),"")</f>
        <v>8250.756103515625</v>
      </c>
      <c r="Y89" s="2">
        <f>IFERROR(VLOOKUP(Legend!$C87,ImpM2!$A$1:$I$4000,5,FALSE),"")</f>
        <v>8520.36328125</v>
      </c>
      <c r="Z89" s="2">
        <f>IFERROR(VLOOKUP(Legend!$C87,ImpM2!$A$1:$I$4000,6,FALSE),"")</f>
        <v>1883.3733150568946</v>
      </c>
      <c r="AA89" s="28" t="str">
        <f>IFERROR(VLOOKUP(Legend!$D87,ImpM2!$A$1:$I$4000,2,FALSE),"")</f>
        <v/>
      </c>
      <c r="AB89" s="2" t="str">
        <f>IFERROR(VLOOKUP(Legend!$D87,ImpM2!$A$1:$I$4000,3,FALSE),"")</f>
        <v/>
      </c>
      <c r="AC89" s="2" t="str">
        <f>IFERROR(VLOOKUP(Legend!$D87,ImpM2!$A$1:$I$4000,7,FALSE),"")</f>
        <v/>
      </c>
      <c r="AD89" s="2" t="str">
        <f>IFERROR(VLOOKUP(Legend!$D87,ImpM2!$A$1:$I$4000,4,FALSE),"")</f>
        <v/>
      </c>
      <c r="AE89" s="2" t="str">
        <f>IFERROR(VLOOKUP(Legend!$D87,ImpM2!$A$1:$I$4000,8,FALSE),"")</f>
        <v/>
      </c>
      <c r="AF89" s="2" t="str">
        <f>IFERROR(VLOOKUP(Legend!$D87,ImpM2!$A$1:$I$4000,9,FALSE),"")</f>
        <v/>
      </c>
      <c r="AG89" s="2" t="str">
        <f>IFERROR(VLOOKUP(Legend!$D87,ImpM2!$A$1:$I$4000,5,FALSE),"")</f>
        <v/>
      </c>
      <c r="AH89" s="2" t="str">
        <f>IFERROR(VLOOKUP(Legend!$D87,ImpM2!$A$1:$I$4000,6,FALSE),"")</f>
        <v/>
      </c>
      <c r="AI89" s="28">
        <f>IFERROR(VLOOKUP(Legend!$A87,ImpM2!$A$1:$I$4000,2,FALSE),"")</f>
        <v>9</v>
      </c>
      <c r="AJ89" s="2">
        <f>IFERROR(VLOOKUP(Legend!$A87,ImpM2!$A$1:$I$4000,3,FALSE),"")</f>
        <v>3240.688720703125</v>
      </c>
      <c r="AK89" s="2">
        <f>IFERROR(VLOOKUP(Legend!$A87,ImpM2!$A$1:$I$4000,7,FALSE),"")</f>
        <v>4066.6568603515625</v>
      </c>
      <c r="AL89" s="2">
        <f>IFERROR(VLOOKUP(Legend!$A87,ImpM2!$A$1:$I$4000,4,FALSE),"")</f>
        <v>5851.883138020833</v>
      </c>
      <c r="AM89" s="2">
        <f>IFERROR(VLOOKUP(Legend!$A87,ImpM2!$A$1:$I$4000,8,FALSE),"")</f>
        <v>5494.970703125</v>
      </c>
      <c r="AN89" s="2">
        <f>IFERROR(VLOOKUP(Legend!$A87,ImpM2!$A$1:$I$4000,9,FALSE),"")</f>
        <v>8228.97216796875</v>
      </c>
      <c r="AO89" s="2">
        <f>IFERROR(VLOOKUP(Legend!$A87,ImpM2!$A$1:$I$4000,5,FALSE),"")</f>
        <v>8520.36328125</v>
      </c>
      <c r="AP89" s="2">
        <f>IFERROR(VLOOKUP(Legend!$A87,ImpM2!$A$1:$I$4000,6,FALSE),"")</f>
        <v>2015.5735420637359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IFERROR(VLOOKUP(Legend!$B88,ImpM2!$A$1:$I$4000,2,FALSE),"")</f>
        <v/>
      </c>
      <c r="L90" s="2" t="str">
        <f>IFERROR(VLOOKUP(Legend!$B88,ImpM2!$A$1:$I$4000,3,FALSE),"")</f>
        <v/>
      </c>
      <c r="M90" s="2" t="str">
        <f>IFERROR(VLOOKUP(Legend!$B88,ImpM2!$A$1:$I$4000,7,FALSE),"")</f>
        <v/>
      </c>
      <c r="N90" s="2" t="str">
        <f>IFERROR(VLOOKUP(Legend!$B88,ImpM2!$A$1:$I$4000,4,FALSE),"")</f>
        <v/>
      </c>
      <c r="O90" s="2" t="str">
        <f>IFERROR(VLOOKUP(Legend!$B88,ImpM2!$A$1:$I$4000,8,FALSE),"")</f>
        <v/>
      </c>
      <c r="P90" s="2" t="str">
        <f>IFERROR(VLOOKUP(Legend!$B88,ImpM2!$A$1:$I$4000,9,FALSE),"")</f>
        <v/>
      </c>
      <c r="Q90" s="2" t="str">
        <f>IFERROR(VLOOKUP(Legend!$B88,ImpM2!$A$1:$I$4000,5,FALSE),"")</f>
        <v/>
      </c>
      <c r="R90" s="2" t="str">
        <f>IFERROR(VLOOKUP(Legend!$B88,ImpM2!$A$1:$I$4000,6,FALSE),"")</f>
        <v/>
      </c>
      <c r="S90" s="28">
        <f>IFERROR(VLOOKUP(Legend!$C88,ImpM2!$A$1:$I$4000,2,FALSE),"")</f>
        <v>10</v>
      </c>
      <c r="T90" s="2">
        <f>IFERROR(VLOOKUP(Legend!$C88,ImpM2!$A$1:$I$4000,3,FALSE),"")</f>
        <v>3854.43359375</v>
      </c>
      <c r="U90" s="2">
        <f>IFERROR(VLOOKUP(Legend!$C88,ImpM2!$A$1:$I$4000,7,FALSE),"")</f>
        <v>4176.9450073242187</v>
      </c>
      <c r="V90" s="2">
        <f>IFERROR(VLOOKUP(Legend!$C88,ImpM2!$A$1:$I$4000,4,FALSE),"")</f>
        <v>5795.4296630859371</v>
      </c>
      <c r="W90" s="2">
        <f>IFERROR(VLOOKUP(Legend!$C88,ImpM2!$A$1:$I$4000,8,FALSE),"")</f>
        <v>4995.778076171875</v>
      </c>
      <c r="X90" s="2">
        <f>IFERROR(VLOOKUP(Legend!$C88,ImpM2!$A$1:$I$4000,9,FALSE),"")</f>
        <v>6512.009033203125</v>
      </c>
      <c r="Y90" s="2">
        <f>IFERROR(VLOOKUP(Legend!$C88,ImpM2!$A$1:$I$4000,5,FALSE),"")</f>
        <v>12398.025390625</v>
      </c>
      <c r="Z90" s="2">
        <f>IFERROR(VLOOKUP(Legend!$C88,ImpM2!$A$1:$I$4000,6,FALSE),"")</f>
        <v>2546.6069735932911</v>
      </c>
      <c r="AA90" s="28" t="str">
        <f>IFERROR(VLOOKUP(Legend!$D88,ImpM2!$A$1:$I$4000,2,FALSE),"")</f>
        <v/>
      </c>
      <c r="AB90" s="2" t="str">
        <f>IFERROR(VLOOKUP(Legend!$D88,ImpM2!$A$1:$I$4000,3,FALSE),"")</f>
        <v/>
      </c>
      <c r="AC90" s="2" t="str">
        <f>IFERROR(VLOOKUP(Legend!$D88,ImpM2!$A$1:$I$4000,7,FALSE),"")</f>
        <v/>
      </c>
      <c r="AD90" s="2" t="str">
        <f>IFERROR(VLOOKUP(Legend!$D88,ImpM2!$A$1:$I$4000,4,FALSE),"")</f>
        <v/>
      </c>
      <c r="AE90" s="2" t="str">
        <f>IFERROR(VLOOKUP(Legend!$D88,ImpM2!$A$1:$I$4000,8,FALSE),"")</f>
        <v/>
      </c>
      <c r="AF90" s="2" t="str">
        <f>IFERROR(VLOOKUP(Legend!$D88,ImpM2!$A$1:$I$4000,9,FALSE),"")</f>
        <v/>
      </c>
      <c r="AG90" s="2" t="str">
        <f>IFERROR(VLOOKUP(Legend!$D88,ImpM2!$A$1:$I$4000,5,FALSE),"")</f>
        <v/>
      </c>
      <c r="AH90" s="2" t="str">
        <f>IFERROR(VLOOKUP(Legend!$D88,ImpM2!$A$1:$I$4000,6,FALSE),"")</f>
        <v/>
      </c>
      <c r="AI90" s="28">
        <f>IFERROR(VLOOKUP(Legend!$A88,ImpM2!$A$1:$I$4000,2,FALSE),"")</f>
        <v>13</v>
      </c>
      <c r="AJ90" s="2">
        <f>IFERROR(VLOOKUP(Legend!$A88,ImpM2!$A$1:$I$4000,3,FALSE),"")</f>
        <v>3854.43359375</v>
      </c>
      <c r="AK90" s="2">
        <f>IFERROR(VLOOKUP(Legend!$A88,ImpM2!$A$1:$I$4000,7,FALSE),"")</f>
        <v>4207.837890625</v>
      </c>
      <c r="AL90" s="2">
        <f>IFERROR(VLOOKUP(Legend!$A88,ImpM2!$A$1:$I$4000,4,FALSE),"")</f>
        <v>5938.5545184795674</v>
      </c>
      <c r="AM90" s="2">
        <f>IFERROR(VLOOKUP(Legend!$A88,ImpM2!$A$1:$I$4000,8,FALSE),"")</f>
        <v>4925.654296875</v>
      </c>
      <c r="AN90" s="2">
        <f>IFERROR(VLOOKUP(Legend!$A88,ImpM2!$A$1:$I$4000,9,FALSE),"")</f>
        <v>6770.380859375</v>
      </c>
      <c r="AO90" s="2">
        <f>IFERROR(VLOOKUP(Legend!$A88,ImpM2!$A$1:$I$4000,5,FALSE),"")</f>
        <v>12398.025390625</v>
      </c>
      <c r="AP90" s="2">
        <f>IFERROR(VLOOKUP(Legend!$A88,ImpM2!$A$1:$I$4000,6,FALSE),"")</f>
        <v>2602.861442741159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IFERROR(VLOOKUP(Legend!$B89,ImpM2!$A$1:$I$4000,2,FALSE),"")</f>
        <v/>
      </c>
      <c r="L91" s="2" t="str">
        <f>IFERROR(VLOOKUP(Legend!$B89,ImpM2!$A$1:$I$4000,3,FALSE),"")</f>
        <v/>
      </c>
      <c r="M91" s="2" t="str">
        <f>IFERROR(VLOOKUP(Legend!$B89,ImpM2!$A$1:$I$4000,7,FALSE),"")</f>
        <v/>
      </c>
      <c r="N91" s="2" t="str">
        <f>IFERROR(VLOOKUP(Legend!$B89,ImpM2!$A$1:$I$4000,4,FALSE),"")</f>
        <v/>
      </c>
      <c r="O91" s="2" t="str">
        <f>IFERROR(VLOOKUP(Legend!$B89,ImpM2!$A$1:$I$4000,8,FALSE),"")</f>
        <v/>
      </c>
      <c r="P91" s="2" t="str">
        <f>IFERROR(VLOOKUP(Legend!$B89,ImpM2!$A$1:$I$4000,9,FALSE),"")</f>
        <v/>
      </c>
      <c r="Q91" s="2" t="str">
        <f>IFERROR(VLOOKUP(Legend!$B89,ImpM2!$A$1:$I$4000,5,FALSE),"")</f>
        <v/>
      </c>
      <c r="R91" s="2" t="str">
        <f>IFERROR(VLOOKUP(Legend!$B89,ImpM2!$A$1:$I$4000,6,FALSE),"")</f>
        <v/>
      </c>
      <c r="S91" s="28">
        <f>IFERROR(VLOOKUP(Legend!$C89,ImpM2!$A$1:$I$4000,2,FALSE),"")</f>
        <v>8</v>
      </c>
      <c r="T91" s="2">
        <f>IFERROR(VLOOKUP(Legend!$C89,ImpM2!$A$1:$I$4000,3,FALSE),"")</f>
        <v>4151.7509765625</v>
      </c>
      <c r="U91" s="2">
        <f>IFERROR(VLOOKUP(Legend!$C89,ImpM2!$A$1:$I$4000,7,FALSE),"")</f>
        <v>4191.622802734375</v>
      </c>
      <c r="V91" s="2">
        <f>IFERROR(VLOOKUP(Legend!$C89,ImpM2!$A$1:$I$4000,4,FALSE),"")</f>
        <v>8850.94775390625</v>
      </c>
      <c r="W91" s="2">
        <f>IFERROR(VLOOKUP(Legend!$C89,ImpM2!$A$1:$I$4000,8,FALSE),"")</f>
        <v>4867.54248046875</v>
      </c>
      <c r="X91" s="2">
        <f>IFERROR(VLOOKUP(Legend!$C89,ImpM2!$A$1:$I$4000,9,FALSE),"")</f>
        <v>6138.332763671875</v>
      </c>
      <c r="Y91" s="2">
        <f>IFERROR(VLOOKUP(Legend!$C89,ImpM2!$A$1:$I$4000,5,FALSE),"")</f>
        <v>36254.375</v>
      </c>
      <c r="Z91" s="2">
        <f>IFERROR(VLOOKUP(Legend!$C89,ImpM2!$A$1:$I$4000,6,FALSE),"")</f>
        <v>11106.766327324736</v>
      </c>
      <c r="AA91" s="28" t="str">
        <f>IFERROR(VLOOKUP(Legend!$D89,ImpM2!$A$1:$I$4000,2,FALSE),"")</f>
        <v/>
      </c>
      <c r="AB91" s="2" t="str">
        <f>IFERROR(VLOOKUP(Legend!$D89,ImpM2!$A$1:$I$4000,3,FALSE),"")</f>
        <v/>
      </c>
      <c r="AC91" s="2" t="str">
        <f>IFERROR(VLOOKUP(Legend!$D89,ImpM2!$A$1:$I$4000,7,FALSE),"")</f>
        <v/>
      </c>
      <c r="AD91" s="2" t="str">
        <f>IFERROR(VLOOKUP(Legend!$D89,ImpM2!$A$1:$I$4000,4,FALSE),"")</f>
        <v/>
      </c>
      <c r="AE91" s="2" t="str">
        <f>IFERROR(VLOOKUP(Legend!$D89,ImpM2!$A$1:$I$4000,8,FALSE),"")</f>
        <v/>
      </c>
      <c r="AF91" s="2" t="str">
        <f>IFERROR(VLOOKUP(Legend!$D89,ImpM2!$A$1:$I$4000,9,FALSE),"")</f>
        <v/>
      </c>
      <c r="AG91" s="2" t="str">
        <f>IFERROR(VLOOKUP(Legend!$D89,ImpM2!$A$1:$I$4000,5,FALSE),"")</f>
        <v/>
      </c>
      <c r="AH91" s="2" t="str">
        <f>IFERROR(VLOOKUP(Legend!$D89,ImpM2!$A$1:$I$4000,6,FALSE),"")</f>
        <v/>
      </c>
      <c r="AI91" s="28">
        <f>IFERROR(VLOOKUP(Legend!$A89,ImpM2!$A$1:$I$4000,2,FALSE),"")</f>
        <v>11</v>
      </c>
      <c r="AJ91" s="2">
        <f>IFERROR(VLOOKUP(Legend!$A89,ImpM2!$A$1:$I$4000,3,FALSE),"")</f>
        <v>3224.531982421875</v>
      </c>
      <c r="AK91" s="2">
        <f>IFERROR(VLOOKUP(Legend!$A89,ImpM2!$A$1:$I$4000,7,FALSE),"")</f>
        <v>4185.02294921875</v>
      </c>
      <c r="AL91" s="2">
        <f>IFERROR(VLOOKUP(Legend!$A89,ImpM2!$A$1:$I$4000,4,FALSE),"")</f>
        <v>7503.342662464489</v>
      </c>
      <c r="AM91" s="2">
        <f>IFERROR(VLOOKUP(Legend!$A89,ImpM2!$A$1:$I$4000,8,FALSE),"")</f>
        <v>4272.89599609375</v>
      </c>
      <c r="AN91" s="2">
        <f>IFERROR(VLOOKUP(Legend!$A89,ImpM2!$A$1:$I$4000,9,FALSE),"")</f>
        <v>6128.22314453125</v>
      </c>
      <c r="AO91" s="2">
        <f>IFERROR(VLOOKUP(Legend!$A89,ImpM2!$A$1:$I$4000,5,FALSE),"")</f>
        <v>36254.375</v>
      </c>
      <c r="AP91" s="2">
        <f>IFERROR(VLOOKUP(Legend!$A89,ImpM2!$A$1:$I$4000,6,FALSE),"")</f>
        <v>9578.6475437811678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IFERROR(VLOOKUP(Legend!$B90,ImpM2!$A$1:$I$4000,2,FALSE),"")</f>
        <v/>
      </c>
      <c r="L92" s="2" t="str">
        <f>IFERROR(VLOOKUP(Legend!$B90,ImpM2!$A$1:$I$4000,3,FALSE),"")</f>
        <v/>
      </c>
      <c r="M92" s="2" t="str">
        <f>IFERROR(VLOOKUP(Legend!$B90,ImpM2!$A$1:$I$4000,7,FALSE),"")</f>
        <v/>
      </c>
      <c r="N92" s="2" t="str">
        <f>IFERROR(VLOOKUP(Legend!$B90,ImpM2!$A$1:$I$4000,4,FALSE),"")</f>
        <v/>
      </c>
      <c r="O92" s="2" t="str">
        <f>IFERROR(VLOOKUP(Legend!$B90,ImpM2!$A$1:$I$4000,8,FALSE),"")</f>
        <v/>
      </c>
      <c r="P92" s="2" t="str">
        <f>IFERROR(VLOOKUP(Legend!$B90,ImpM2!$A$1:$I$4000,9,FALSE),"")</f>
        <v/>
      </c>
      <c r="Q92" s="2" t="str">
        <f>IFERROR(VLOOKUP(Legend!$B90,ImpM2!$A$1:$I$4000,5,FALSE),"")</f>
        <v/>
      </c>
      <c r="R92" s="2" t="str">
        <f>IFERROR(VLOOKUP(Legend!$B90,ImpM2!$A$1:$I$4000,6,FALSE),"")</f>
        <v/>
      </c>
      <c r="S92" s="28">
        <f>IFERROR(VLOOKUP(Legend!$C90,ImpM2!$A$1:$I$4000,2,FALSE),"")</f>
        <v>11</v>
      </c>
      <c r="T92" s="2">
        <f>IFERROR(VLOOKUP(Legend!$C90,ImpM2!$A$1:$I$4000,3,FALSE),"")</f>
        <v>6146.50146484375</v>
      </c>
      <c r="U92" s="2">
        <f>IFERROR(VLOOKUP(Legend!$C90,ImpM2!$A$1:$I$4000,7,FALSE),"")</f>
        <v>8185.1142578125</v>
      </c>
      <c r="V92" s="2">
        <f>IFERROR(VLOOKUP(Legend!$C90,ImpM2!$A$1:$I$4000,4,FALSE),"")</f>
        <v>10823.271351207386</v>
      </c>
      <c r="W92" s="2">
        <f>IFERROR(VLOOKUP(Legend!$C90,ImpM2!$A$1:$I$4000,8,FALSE),"")</f>
        <v>9271.537109375</v>
      </c>
      <c r="X92" s="2">
        <f>IFERROR(VLOOKUP(Legend!$C90,ImpM2!$A$1:$I$4000,9,FALSE),"")</f>
        <v>14388.5146484375</v>
      </c>
      <c r="Y92" s="2">
        <f>IFERROR(VLOOKUP(Legend!$C90,ImpM2!$A$1:$I$4000,5,FALSE),"")</f>
        <v>16739.54296875</v>
      </c>
      <c r="Z92" s="2">
        <f>IFERROR(VLOOKUP(Legend!$C90,ImpM2!$A$1:$I$4000,6,FALSE),"")</f>
        <v>3480.3565326147286</v>
      </c>
      <c r="AA92" s="28" t="str">
        <f>IFERROR(VLOOKUP(Legend!$D90,ImpM2!$A$1:$I$4000,2,FALSE),"")</f>
        <v/>
      </c>
      <c r="AB92" s="2" t="str">
        <f>IFERROR(VLOOKUP(Legend!$D90,ImpM2!$A$1:$I$4000,3,FALSE),"")</f>
        <v/>
      </c>
      <c r="AC92" s="2" t="str">
        <f>IFERROR(VLOOKUP(Legend!$D90,ImpM2!$A$1:$I$4000,7,FALSE),"")</f>
        <v/>
      </c>
      <c r="AD92" s="2" t="str">
        <f>IFERROR(VLOOKUP(Legend!$D90,ImpM2!$A$1:$I$4000,4,FALSE),"")</f>
        <v/>
      </c>
      <c r="AE92" s="2" t="str">
        <f>IFERROR(VLOOKUP(Legend!$D90,ImpM2!$A$1:$I$4000,8,FALSE),"")</f>
        <v/>
      </c>
      <c r="AF92" s="2" t="str">
        <f>IFERROR(VLOOKUP(Legend!$D90,ImpM2!$A$1:$I$4000,9,FALSE),"")</f>
        <v/>
      </c>
      <c r="AG92" s="2" t="str">
        <f>IFERROR(VLOOKUP(Legend!$D90,ImpM2!$A$1:$I$4000,5,FALSE),"")</f>
        <v/>
      </c>
      <c r="AH92" s="2" t="str">
        <f>IFERROR(VLOOKUP(Legend!$D90,ImpM2!$A$1:$I$4000,6,FALSE),"")</f>
        <v/>
      </c>
      <c r="AI92" s="28">
        <f>IFERROR(VLOOKUP(Legend!$A90,ImpM2!$A$1:$I$4000,2,FALSE),"")</f>
        <v>14</v>
      </c>
      <c r="AJ92" s="2">
        <f>IFERROR(VLOOKUP(Legend!$A90,ImpM2!$A$1:$I$4000,3,FALSE),"")</f>
        <v>5940.01904296875</v>
      </c>
      <c r="AK92" s="2">
        <f>IFERROR(VLOOKUP(Legend!$A90,ImpM2!$A$1:$I$4000,7,FALSE),"")</f>
        <v>8031.013427734375</v>
      </c>
      <c r="AL92" s="2">
        <f>IFERROR(VLOOKUP(Legend!$A90,ImpM2!$A$1:$I$4000,4,FALSE),"")</f>
        <v>11915.573521205357</v>
      </c>
      <c r="AM92" s="2">
        <f>IFERROR(VLOOKUP(Legend!$A90,ImpM2!$A$1:$I$4000,8,FALSE),"")</f>
        <v>10398.08251953125</v>
      </c>
      <c r="AN92" s="2">
        <f>IFERROR(VLOOKUP(Legend!$A90,ImpM2!$A$1:$I$4000,9,FALSE),"")</f>
        <v>15659.880615234375</v>
      </c>
      <c r="AO92" s="2">
        <f>IFERROR(VLOOKUP(Legend!$A90,ImpM2!$A$1:$I$4000,5,FALSE),"")</f>
        <v>24829.259765625</v>
      </c>
      <c r="AP92" s="2">
        <f>IFERROR(VLOOKUP(Legend!$A90,ImpM2!$A$1:$I$4000,6,FALSE),"")</f>
        <v>5280.6002257761056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IFERROR(VLOOKUP(Legend!$B91,ImpM2!$A$1:$I$4000,2,FALSE),"")</f>
        <v/>
      </c>
      <c r="L93" s="2" t="str">
        <f>IFERROR(VLOOKUP(Legend!$B91,ImpM2!$A$1:$I$4000,3,FALSE),"")</f>
        <v/>
      </c>
      <c r="M93" s="2" t="str">
        <f>IFERROR(VLOOKUP(Legend!$B91,ImpM2!$A$1:$I$4000,7,FALSE),"")</f>
        <v/>
      </c>
      <c r="N93" s="2" t="str">
        <f>IFERROR(VLOOKUP(Legend!$B91,ImpM2!$A$1:$I$4000,4,FALSE),"")</f>
        <v/>
      </c>
      <c r="O93" s="2" t="str">
        <f>IFERROR(VLOOKUP(Legend!$B91,ImpM2!$A$1:$I$4000,8,FALSE),"")</f>
        <v/>
      </c>
      <c r="P93" s="2" t="str">
        <f>IFERROR(VLOOKUP(Legend!$B91,ImpM2!$A$1:$I$4000,9,FALSE),"")</f>
        <v/>
      </c>
      <c r="Q93" s="2" t="str">
        <f>IFERROR(VLOOKUP(Legend!$B91,ImpM2!$A$1:$I$4000,5,FALSE),"")</f>
        <v/>
      </c>
      <c r="R93" s="2" t="str">
        <f>IFERROR(VLOOKUP(Legend!$B91,ImpM2!$A$1:$I$4000,6,FALSE),"")</f>
        <v/>
      </c>
      <c r="S93" s="28">
        <f>IFERROR(VLOOKUP(Legend!$C91,ImpM2!$A$1:$I$4000,2,FALSE),"")</f>
        <v>13</v>
      </c>
      <c r="T93" s="2">
        <f>IFERROR(VLOOKUP(Legend!$C91,ImpM2!$A$1:$I$4000,3,FALSE),"")</f>
        <v>2253.048828125</v>
      </c>
      <c r="U93" s="2">
        <f>IFERROR(VLOOKUP(Legend!$C91,ImpM2!$A$1:$I$4000,7,FALSE),"")</f>
        <v>2702.078369140625</v>
      </c>
      <c r="V93" s="2">
        <f>IFERROR(VLOOKUP(Legend!$C91,ImpM2!$A$1:$I$4000,4,FALSE),"")</f>
        <v>3433.444580078125</v>
      </c>
      <c r="W93" s="2">
        <f>IFERROR(VLOOKUP(Legend!$C91,ImpM2!$A$1:$I$4000,8,FALSE),"")</f>
        <v>3089.390380859375</v>
      </c>
      <c r="X93" s="2">
        <f>IFERROR(VLOOKUP(Legend!$C91,ImpM2!$A$1:$I$4000,9,FALSE),"")</f>
        <v>4247.3720703125</v>
      </c>
      <c r="Y93" s="2">
        <f>IFERROR(VLOOKUP(Legend!$C91,ImpM2!$A$1:$I$4000,5,FALSE),"")</f>
        <v>5102.150390625</v>
      </c>
      <c r="Z93" s="2">
        <f>IFERROR(VLOOKUP(Legend!$C91,ImpM2!$A$1:$I$4000,6,FALSE),"")</f>
        <v>898.71390580534535</v>
      </c>
      <c r="AA93" s="28" t="str">
        <f>IFERROR(VLOOKUP(Legend!$D91,ImpM2!$A$1:$I$4000,2,FALSE),"")</f>
        <v/>
      </c>
      <c r="AB93" s="2" t="str">
        <f>IFERROR(VLOOKUP(Legend!$D91,ImpM2!$A$1:$I$4000,3,FALSE),"")</f>
        <v/>
      </c>
      <c r="AC93" s="2" t="str">
        <f>IFERROR(VLOOKUP(Legend!$D91,ImpM2!$A$1:$I$4000,7,FALSE),"")</f>
        <v/>
      </c>
      <c r="AD93" s="2" t="str">
        <f>IFERROR(VLOOKUP(Legend!$D91,ImpM2!$A$1:$I$4000,4,FALSE),"")</f>
        <v/>
      </c>
      <c r="AE93" s="2" t="str">
        <f>IFERROR(VLOOKUP(Legend!$D91,ImpM2!$A$1:$I$4000,8,FALSE),"")</f>
        <v/>
      </c>
      <c r="AF93" s="2" t="str">
        <f>IFERROR(VLOOKUP(Legend!$D91,ImpM2!$A$1:$I$4000,9,FALSE),"")</f>
        <v/>
      </c>
      <c r="AG93" s="2" t="str">
        <f>IFERROR(VLOOKUP(Legend!$D91,ImpM2!$A$1:$I$4000,5,FALSE),"")</f>
        <v/>
      </c>
      <c r="AH93" s="2" t="str">
        <f>IFERROR(VLOOKUP(Legend!$D91,ImpM2!$A$1:$I$4000,6,FALSE),"")</f>
        <v/>
      </c>
      <c r="AI93" s="28">
        <f>IFERROR(VLOOKUP(Legend!$A91,ImpM2!$A$1:$I$4000,2,FALSE),"")</f>
        <v>15</v>
      </c>
      <c r="AJ93" s="2">
        <f>IFERROR(VLOOKUP(Legend!$A91,ImpM2!$A$1:$I$4000,3,FALSE),"")</f>
        <v>1839.849365234375</v>
      </c>
      <c r="AK93" s="2">
        <f>IFERROR(VLOOKUP(Legend!$A91,ImpM2!$A$1:$I$4000,7,FALSE),"")</f>
        <v>2456.606689453125</v>
      </c>
      <c r="AL93" s="2">
        <f>IFERROR(VLOOKUP(Legend!$A91,ImpM2!$A$1:$I$4000,4,FALSE),"")</f>
        <v>3234.2285644531248</v>
      </c>
      <c r="AM93" s="2">
        <f>IFERROR(VLOOKUP(Legend!$A91,ImpM2!$A$1:$I$4000,8,FALSE),"")</f>
        <v>3051.2548828125</v>
      </c>
      <c r="AN93" s="2">
        <f>IFERROR(VLOOKUP(Legend!$A91,ImpM2!$A$1:$I$4000,9,FALSE),"")</f>
        <v>4122.04931640625</v>
      </c>
      <c r="AO93" s="2">
        <f>IFERROR(VLOOKUP(Legend!$A91,ImpM2!$A$1:$I$4000,5,FALSE),"")</f>
        <v>5102.150390625</v>
      </c>
      <c r="AP93" s="2">
        <f>IFERROR(VLOOKUP(Legend!$A91,ImpM2!$A$1:$I$4000,6,FALSE),"")</f>
        <v>984.94072845267885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IFERROR(VLOOKUP(Legend!$B92,ImpM2!$A$1:$I$4000,2,FALSE),"")</f>
        <v/>
      </c>
      <c r="L94" s="2" t="str">
        <f>IFERROR(VLOOKUP(Legend!$B92,ImpM2!$A$1:$I$4000,3,FALSE),"")</f>
        <v/>
      </c>
      <c r="M94" s="2" t="str">
        <f>IFERROR(VLOOKUP(Legend!$B92,ImpM2!$A$1:$I$4000,7,FALSE),"")</f>
        <v/>
      </c>
      <c r="N94" s="2" t="str">
        <f>IFERROR(VLOOKUP(Legend!$B92,ImpM2!$A$1:$I$4000,4,FALSE),"")</f>
        <v/>
      </c>
      <c r="O94" s="2" t="str">
        <f>IFERROR(VLOOKUP(Legend!$B92,ImpM2!$A$1:$I$4000,8,FALSE),"")</f>
        <v/>
      </c>
      <c r="P94" s="2" t="str">
        <f>IFERROR(VLOOKUP(Legend!$B92,ImpM2!$A$1:$I$4000,9,FALSE),"")</f>
        <v/>
      </c>
      <c r="Q94" s="2" t="str">
        <f>IFERROR(VLOOKUP(Legend!$B92,ImpM2!$A$1:$I$4000,5,FALSE),"")</f>
        <v/>
      </c>
      <c r="R94" s="2" t="str">
        <f>IFERROR(VLOOKUP(Legend!$B92,ImpM2!$A$1:$I$4000,6,FALSE),"")</f>
        <v/>
      </c>
      <c r="S94" s="28">
        <f>IFERROR(VLOOKUP(Legend!$C92,ImpM2!$A$1:$I$4000,2,FALSE),"")</f>
        <v>10</v>
      </c>
      <c r="T94" s="2">
        <f>IFERROR(VLOOKUP(Legend!$C92,ImpM2!$A$1:$I$4000,3,FALSE),"")</f>
        <v>3060.423095703125</v>
      </c>
      <c r="U94" s="2">
        <f>IFERROR(VLOOKUP(Legend!$C92,ImpM2!$A$1:$I$4000,7,FALSE),"")</f>
        <v>4434.0303344726562</v>
      </c>
      <c r="V94" s="2">
        <f>IFERROR(VLOOKUP(Legend!$C92,ImpM2!$A$1:$I$4000,4,FALSE),"")</f>
        <v>6993.1282714843746</v>
      </c>
      <c r="W94" s="2">
        <f>IFERROR(VLOOKUP(Legend!$C92,ImpM2!$A$1:$I$4000,8,FALSE),"")</f>
        <v>5858.174072265625</v>
      </c>
      <c r="X94" s="2">
        <f>IFERROR(VLOOKUP(Legend!$C92,ImpM2!$A$1:$I$4000,9,FALSE),"")</f>
        <v>8510.02587890625</v>
      </c>
      <c r="Y94" s="2">
        <f>IFERROR(VLOOKUP(Legend!$C92,ImpM2!$A$1:$I$4000,5,FALSE),"")</f>
        <v>16153.8642578125</v>
      </c>
      <c r="Z94" s="2">
        <f>IFERROR(VLOOKUP(Legend!$C92,ImpM2!$A$1:$I$4000,6,FALSE),"")</f>
        <v>3811.1291604086814</v>
      </c>
      <c r="AA94" s="28" t="str">
        <f>IFERROR(VLOOKUP(Legend!$D92,ImpM2!$A$1:$I$4000,2,FALSE),"")</f>
        <v/>
      </c>
      <c r="AB94" s="2" t="str">
        <f>IFERROR(VLOOKUP(Legend!$D92,ImpM2!$A$1:$I$4000,3,FALSE),"")</f>
        <v/>
      </c>
      <c r="AC94" s="2" t="str">
        <f>IFERROR(VLOOKUP(Legend!$D92,ImpM2!$A$1:$I$4000,7,FALSE),"")</f>
        <v/>
      </c>
      <c r="AD94" s="2" t="str">
        <f>IFERROR(VLOOKUP(Legend!$D92,ImpM2!$A$1:$I$4000,4,FALSE),"")</f>
        <v/>
      </c>
      <c r="AE94" s="2" t="str">
        <f>IFERROR(VLOOKUP(Legend!$D92,ImpM2!$A$1:$I$4000,8,FALSE),"")</f>
        <v/>
      </c>
      <c r="AF94" s="2" t="str">
        <f>IFERROR(VLOOKUP(Legend!$D92,ImpM2!$A$1:$I$4000,9,FALSE),"")</f>
        <v/>
      </c>
      <c r="AG94" s="2" t="str">
        <f>IFERROR(VLOOKUP(Legend!$D92,ImpM2!$A$1:$I$4000,5,FALSE),"")</f>
        <v/>
      </c>
      <c r="AH94" s="2" t="str">
        <f>IFERROR(VLOOKUP(Legend!$D92,ImpM2!$A$1:$I$4000,6,FALSE),"")</f>
        <v/>
      </c>
      <c r="AI94" s="28">
        <f>IFERROR(VLOOKUP(Legend!$A92,ImpM2!$A$1:$I$4000,2,FALSE),"")</f>
        <v>13</v>
      </c>
      <c r="AJ94" s="2">
        <f>IFERROR(VLOOKUP(Legend!$A92,ImpM2!$A$1:$I$4000,3,FALSE),"")</f>
        <v>3060.423095703125</v>
      </c>
      <c r="AK94" s="2">
        <f>IFERROR(VLOOKUP(Legend!$A92,ImpM2!$A$1:$I$4000,7,FALSE),"")</f>
        <v>4292.0194091796875</v>
      </c>
      <c r="AL94" s="2">
        <f>IFERROR(VLOOKUP(Legend!$A92,ImpM2!$A$1:$I$4000,4,FALSE),"")</f>
        <v>8314.218393179086</v>
      </c>
      <c r="AM94" s="2">
        <f>IFERROR(VLOOKUP(Legend!$A92,ImpM2!$A$1:$I$4000,8,FALSE),"")</f>
        <v>6340.73974609375</v>
      </c>
      <c r="AN94" s="2">
        <f>IFERROR(VLOOKUP(Legend!$A92,ImpM2!$A$1:$I$4000,9,FALSE),"")</f>
        <v>12859.3525390625</v>
      </c>
      <c r="AO94" s="2">
        <f>IFERROR(VLOOKUP(Legend!$A92,ImpM2!$A$1:$I$4000,5,FALSE),"")</f>
        <v>17195.53125</v>
      </c>
      <c r="AP94" s="2">
        <f>IFERROR(VLOOKUP(Legend!$A92,ImpM2!$A$1:$I$4000,6,FALSE),"")</f>
        <v>5172.1881050424909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IFERROR(VLOOKUP(Legend!$B93,ImpM2!$A$1:$I$4000,2,FALSE),"")</f>
        <v/>
      </c>
      <c r="L95" s="2" t="str">
        <f>IFERROR(VLOOKUP(Legend!$B93,ImpM2!$A$1:$I$4000,3,FALSE),"")</f>
        <v/>
      </c>
      <c r="M95" s="2" t="str">
        <f>IFERROR(VLOOKUP(Legend!$B93,ImpM2!$A$1:$I$4000,7,FALSE),"")</f>
        <v/>
      </c>
      <c r="N95" s="2" t="str">
        <f>IFERROR(VLOOKUP(Legend!$B93,ImpM2!$A$1:$I$4000,4,FALSE),"")</f>
        <v/>
      </c>
      <c r="O95" s="2" t="str">
        <f>IFERROR(VLOOKUP(Legend!$B93,ImpM2!$A$1:$I$4000,8,FALSE),"")</f>
        <v/>
      </c>
      <c r="P95" s="2" t="str">
        <f>IFERROR(VLOOKUP(Legend!$B93,ImpM2!$A$1:$I$4000,9,FALSE),"")</f>
        <v/>
      </c>
      <c r="Q95" s="2" t="str">
        <f>IFERROR(VLOOKUP(Legend!$B93,ImpM2!$A$1:$I$4000,5,FALSE),"")</f>
        <v/>
      </c>
      <c r="R95" s="2" t="str">
        <f>IFERROR(VLOOKUP(Legend!$B93,ImpM2!$A$1:$I$4000,6,FALSE),"")</f>
        <v/>
      </c>
      <c r="S95" s="28">
        <f>IFERROR(VLOOKUP(Legend!$C93,ImpM2!$A$1:$I$4000,2,FALSE),"")</f>
        <v>20</v>
      </c>
      <c r="T95" s="2">
        <f>IFERROR(VLOOKUP(Legend!$C93,ImpM2!$A$1:$I$4000,3,FALSE),"")</f>
        <v>4756.05859375</v>
      </c>
      <c r="U95" s="2">
        <f>IFERROR(VLOOKUP(Legend!$C93,ImpM2!$A$1:$I$4000,7,FALSE),"")</f>
        <v>6031.599365234375</v>
      </c>
      <c r="V95" s="2">
        <f>IFERROR(VLOOKUP(Legend!$C93,ImpM2!$A$1:$I$4000,4,FALSE),"")</f>
        <v>7645.9981933593754</v>
      </c>
      <c r="W95" s="2">
        <f>IFERROR(VLOOKUP(Legend!$C93,ImpM2!$A$1:$I$4000,8,FALSE),"")</f>
        <v>6943.104736328125</v>
      </c>
      <c r="X95" s="2">
        <f>IFERROR(VLOOKUP(Legend!$C93,ImpM2!$A$1:$I$4000,9,FALSE),"")</f>
        <v>8376.787841796875</v>
      </c>
      <c r="Y95" s="2">
        <f>IFERROR(VLOOKUP(Legend!$C93,ImpM2!$A$1:$I$4000,5,FALSE),"")</f>
        <v>16235.7041015625</v>
      </c>
      <c r="Z95" s="2">
        <f>IFERROR(VLOOKUP(Legend!$C93,ImpM2!$A$1:$I$4000,6,FALSE),"")</f>
        <v>2659.5411553882182</v>
      </c>
      <c r="AA95" s="28" t="str">
        <f>IFERROR(VLOOKUP(Legend!$D93,ImpM2!$A$1:$I$4000,2,FALSE),"")</f>
        <v/>
      </c>
      <c r="AB95" s="2" t="str">
        <f>IFERROR(VLOOKUP(Legend!$D93,ImpM2!$A$1:$I$4000,3,FALSE),"")</f>
        <v/>
      </c>
      <c r="AC95" s="2" t="str">
        <f>IFERROR(VLOOKUP(Legend!$D93,ImpM2!$A$1:$I$4000,7,FALSE),"")</f>
        <v/>
      </c>
      <c r="AD95" s="2" t="str">
        <f>IFERROR(VLOOKUP(Legend!$D93,ImpM2!$A$1:$I$4000,4,FALSE),"")</f>
        <v/>
      </c>
      <c r="AE95" s="2" t="str">
        <f>IFERROR(VLOOKUP(Legend!$D93,ImpM2!$A$1:$I$4000,8,FALSE),"")</f>
        <v/>
      </c>
      <c r="AF95" s="2" t="str">
        <f>IFERROR(VLOOKUP(Legend!$D93,ImpM2!$A$1:$I$4000,9,FALSE),"")</f>
        <v/>
      </c>
      <c r="AG95" s="2" t="str">
        <f>IFERROR(VLOOKUP(Legend!$D93,ImpM2!$A$1:$I$4000,5,FALSE),"")</f>
        <v/>
      </c>
      <c r="AH95" s="2" t="str">
        <f>IFERROR(VLOOKUP(Legend!$D93,ImpM2!$A$1:$I$4000,6,FALSE),"")</f>
        <v/>
      </c>
      <c r="AI95" s="28">
        <f>IFERROR(VLOOKUP(Legend!$A93,ImpM2!$A$1:$I$4000,2,FALSE),"")</f>
        <v>25</v>
      </c>
      <c r="AJ95" s="2">
        <f>IFERROR(VLOOKUP(Legend!$A93,ImpM2!$A$1:$I$4000,3,FALSE),"")</f>
        <v>3783.675048828125</v>
      </c>
      <c r="AK95" s="2">
        <f>IFERROR(VLOOKUP(Legend!$A93,ImpM2!$A$1:$I$4000,7,FALSE),"")</f>
        <v>5548.862548828125</v>
      </c>
      <c r="AL95" s="2">
        <f>IFERROR(VLOOKUP(Legend!$A93,ImpM2!$A$1:$I$4000,4,FALSE),"")</f>
        <v>7793.2331738281246</v>
      </c>
      <c r="AM95" s="2">
        <f>IFERROR(VLOOKUP(Legend!$A93,ImpM2!$A$1:$I$4000,8,FALSE),"")</f>
        <v>6915.2431640625</v>
      </c>
      <c r="AN95" s="2">
        <f>IFERROR(VLOOKUP(Legend!$A93,ImpM2!$A$1:$I$4000,9,FALSE),"")</f>
        <v>8542.39111328125</v>
      </c>
      <c r="AO95" s="2">
        <f>IFERROR(VLOOKUP(Legend!$A93,ImpM2!$A$1:$I$4000,5,FALSE),"")</f>
        <v>17327.873046875</v>
      </c>
      <c r="AP95" s="2">
        <f>IFERROR(VLOOKUP(Legend!$A93,ImpM2!$A$1:$I$4000,6,FALSE),"")</f>
        <v>3364.6658289013822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IFERROR(VLOOKUP(Legend!$B94,ImpM2!$A$1:$I$4000,2,FALSE),"")</f>
        <v/>
      </c>
      <c r="L96" s="2" t="str">
        <f>IFERROR(VLOOKUP(Legend!$B94,ImpM2!$A$1:$I$4000,3,FALSE),"")</f>
        <v/>
      </c>
      <c r="M96" s="2" t="str">
        <f>IFERROR(VLOOKUP(Legend!$B94,ImpM2!$A$1:$I$4000,7,FALSE),"")</f>
        <v/>
      </c>
      <c r="N96" s="2" t="str">
        <f>IFERROR(VLOOKUP(Legend!$B94,ImpM2!$A$1:$I$4000,4,FALSE),"")</f>
        <v/>
      </c>
      <c r="O96" s="2" t="str">
        <f>IFERROR(VLOOKUP(Legend!$B94,ImpM2!$A$1:$I$4000,8,FALSE),"")</f>
        <v/>
      </c>
      <c r="P96" s="2" t="str">
        <f>IFERROR(VLOOKUP(Legend!$B94,ImpM2!$A$1:$I$4000,9,FALSE),"")</f>
        <v/>
      </c>
      <c r="Q96" s="2" t="str">
        <f>IFERROR(VLOOKUP(Legend!$B94,ImpM2!$A$1:$I$4000,5,FALSE),"")</f>
        <v/>
      </c>
      <c r="R96" s="2" t="str">
        <f>IFERROR(VLOOKUP(Legend!$B94,ImpM2!$A$1:$I$4000,6,FALSE),"")</f>
        <v/>
      </c>
      <c r="S96" s="28">
        <f>IFERROR(VLOOKUP(Legend!$C94,ImpM2!$A$1:$I$4000,2,FALSE),"")</f>
        <v>24</v>
      </c>
      <c r="T96" s="2">
        <f>IFERROR(VLOOKUP(Legend!$C94,ImpM2!$A$1:$I$4000,3,FALSE),"")</f>
        <v>2521.354248046875</v>
      </c>
      <c r="U96" s="2">
        <f>IFERROR(VLOOKUP(Legend!$C94,ImpM2!$A$1:$I$4000,7,FALSE),"")</f>
        <v>3268.4113159179687</v>
      </c>
      <c r="V96" s="2">
        <f>IFERROR(VLOOKUP(Legend!$C94,ImpM2!$A$1:$I$4000,4,FALSE),"")</f>
        <v>4527.3715311686201</v>
      </c>
      <c r="W96" s="2">
        <f>IFERROR(VLOOKUP(Legend!$C94,ImpM2!$A$1:$I$4000,8,FALSE),"")</f>
        <v>4676.415771484375</v>
      </c>
      <c r="X96" s="2">
        <f>IFERROR(VLOOKUP(Legend!$C94,ImpM2!$A$1:$I$4000,9,FALSE),"")</f>
        <v>5515.5579833984375</v>
      </c>
      <c r="Y96" s="2">
        <f>IFERROR(VLOOKUP(Legend!$C94,ImpM2!$A$1:$I$4000,5,FALSE),"")</f>
        <v>7015.46923828125</v>
      </c>
      <c r="Z96" s="2">
        <f>IFERROR(VLOOKUP(Legend!$C94,ImpM2!$A$1:$I$4000,6,FALSE),"")</f>
        <v>1421.7081465587594</v>
      </c>
      <c r="AA96" s="28" t="str">
        <f>IFERROR(VLOOKUP(Legend!$D94,ImpM2!$A$1:$I$4000,2,FALSE),"")</f>
        <v/>
      </c>
      <c r="AB96" s="2" t="str">
        <f>IFERROR(VLOOKUP(Legend!$D94,ImpM2!$A$1:$I$4000,3,FALSE),"")</f>
        <v/>
      </c>
      <c r="AC96" s="2" t="str">
        <f>IFERROR(VLOOKUP(Legend!$D94,ImpM2!$A$1:$I$4000,7,FALSE),"")</f>
        <v/>
      </c>
      <c r="AD96" s="2" t="str">
        <f>IFERROR(VLOOKUP(Legend!$D94,ImpM2!$A$1:$I$4000,4,FALSE),"")</f>
        <v/>
      </c>
      <c r="AE96" s="2" t="str">
        <f>IFERROR(VLOOKUP(Legend!$D94,ImpM2!$A$1:$I$4000,8,FALSE),"")</f>
        <v/>
      </c>
      <c r="AF96" s="2" t="str">
        <f>IFERROR(VLOOKUP(Legend!$D94,ImpM2!$A$1:$I$4000,9,FALSE),"")</f>
        <v/>
      </c>
      <c r="AG96" s="2" t="str">
        <f>IFERROR(VLOOKUP(Legend!$D94,ImpM2!$A$1:$I$4000,5,FALSE),"")</f>
        <v/>
      </c>
      <c r="AH96" s="2" t="str">
        <f>IFERROR(VLOOKUP(Legend!$D94,ImpM2!$A$1:$I$4000,6,FALSE),"")</f>
        <v/>
      </c>
      <c r="AI96" s="28">
        <f>IFERROR(VLOOKUP(Legend!$A94,ImpM2!$A$1:$I$4000,2,FALSE),"")</f>
        <v>29</v>
      </c>
      <c r="AJ96" s="2">
        <f>IFERROR(VLOOKUP(Legend!$A94,ImpM2!$A$1:$I$4000,3,FALSE),"")</f>
        <v>2479.838134765625</v>
      </c>
      <c r="AK96" s="2">
        <f>IFERROR(VLOOKUP(Legend!$A94,ImpM2!$A$1:$I$4000,7,FALSE),"")</f>
        <v>3092.6529541015625</v>
      </c>
      <c r="AL96" s="2">
        <f>IFERROR(VLOOKUP(Legend!$A94,ImpM2!$A$1:$I$4000,4,FALSE),"")</f>
        <v>4893.9127828663795</v>
      </c>
      <c r="AM96" s="2">
        <f>IFERROR(VLOOKUP(Legend!$A94,ImpM2!$A$1:$I$4000,8,FALSE),"")</f>
        <v>4971.35302734375</v>
      </c>
      <c r="AN96" s="2">
        <f>IFERROR(VLOOKUP(Legend!$A94,ImpM2!$A$1:$I$4000,9,FALSE),"")</f>
        <v>5693.96875</v>
      </c>
      <c r="AO96" s="2">
        <f>IFERROR(VLOOKUP(Legend!$A94,ImpM2!$A$1:$I$4000,5,FALSE),"")</f>
        <v>15281.4912109375</v>
      </c>
      <c r="AP96" s="2">
        <f>IFERROR(VLOOKUP(Legend!$A94,ImpM2!$A$1:$I$4000,6,FALSE),"")</f>
        <v>2479.4861078237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IFERROR(VLOOKUP(Legend!$B95,ImpM2!$A$1:$I$4000,2,FALSE),"")</f>
        <v/>
      </c>
      <c r="L97" s="2" t="str">
        <f>IFERROR(VLOOKUP(Legend!$B95,ImpM2!$A$1:$I$4000,3,FALSE),"")</f>
        <v/>
      </c>
      <c r="M97" s="2" t="str">
        <f>IFERROR(VLOOKUP(Legend!$B95,ImpM2!$A$1:$I$4000,7,FALSE),"")</f>
        <v/>
      </c>
      <c r="N97" s="2" t="str">
        <f>IFERROR(VLOOKUP(Legend!$B95,ImpM2!$A$1:$I$4000,4,FALSE),"")</f>
        <v/>
      </c>
      <c r="O97" s="2" t="str">
        <f>IFERROR(VLOOKUP(Legend!$B95,ImpM2!$A$1:$I$4000,8,FALSE),"")</f>
        <v/>
      </c>
      <c r="P97" s="2" t="str">
        <f>IFERROR(VLOOKUP(Legend!$B95,ImpM2!$A$1:$I$4000,9,FALSE),"")</f>
        <v/>
      </c>
      <c r="Q97" s="2" t="str">
        <f>IFERROR(VLOOKUP(Legend!$B95,ImpM2!$A$1:$I$4000,5,FALSE),"")</f>
        <v/>
      </c>
      <c r="R97" s="2" t="str">
        <f>IFERROR(VLOOKUP(Legend!$B95,ImpM2!$A$1:$I$4000,6,FALSE),"")</f>
        <v/>
      </c>
      <c r="S97" s="28">
        <f>IFERROR(VLOOKUP(Legend!$C95,ImpM2!$A$1:$I$4000,2,FALSE),"")</f>
        <v>37</v>
      </c>
      <c r="T97" s="2">
        <f>IFERROR(VLOOKUP(Legend!$C95,ImpM2!$A$1:$I$4000,3,FALSE),"")</f>
        <v>2117.06103515625</v>
      </c>
      <c r="U97" s="2">
        <f>IFERROR(VLOOKUP(Legend!$C95,ImpM2!$A$1:$I$4000,7,FALSE),"")</f>
        <v>2826.830078125</v>
      </c>
      <c r="V97" s="2">
        <f>IFERROR(VLOOKUP(Legend!$C95,ImpM2!$A$1:$I$4000,4,FALSE),"")</f>
        <v>4618.69898120777</v>
      </c>
      <c r="W97" s="2">
        <f>IFERROR(VLOOKUP(Legend!$C95,ImpM2!$A$1:$I$4000,8,FALSE),"")</f>
        <v>3239.253662109375</v>
      </c>
      <c r="X97" s="2">
        <f>IFERROR(VLOOKUP(Legend!$C95,ImpM2!$A$1:$I$4000,9,FALSE),"")</f>
        <v>4830.337890625</v>
      </c>
      <c r="Y97" s="2">
        <f>IFERROR(VLOOKUP(Legend!$C95,ImpM2!$A$1:$I$4000,5,FALSE),"")</f>
        <v>39288.8046875</v>
      </c>
      <c r="Z97" s="2">
        <f>IFERROR(VLOOKUP(Legend!$C95,ImpM2!$A$1:$I$4000,6,FALSE),"")</f>
        <v>5966.8729862379168</v>
      </c>
      <c r="AA97" s="28" t="str">
        <f>IFERROR(VLOOKUP(Legend!$D95,ImpM2!$A$1:$I$4000,2,FALSE),"")</f>
        <v/>
      </c>
      <c r="AB97" s="2" t="str">
        <f>IFERROR(VLOOKUP(Legend!$D95,ImpM2!$A$1:$I$4000,3,FALSE),"")</f>
        <v/>
      </c>
      <c r="AC97" s="2" t="str">
        <f>IFERROR(VLOOKUP(Legend!$D95,ImpM2!$A$1:$I$4000,7,FALSE),"")</f>
        <v/>
      </c>
      <c r="AD97" s="2" t="str">
        <f>IFERROR(VLOOKUP(Legend!$D95,ImpM2!$A$1:$I$4000,4,FALSE),"")</f>
        <v/>
      </c>
      <c r="AE97" s="2" t="str">
        <f>IFERROR(VLOOKUP(Legend!$D95,ImpM2!$A$1:$I$4000,8,FALSE),"")</f>
        <v/>
      </c>
      <c r="AF97" s="2" t="str">
        <f>IFERROR(VLOOKUP(Legend!$D95,ImpM2!$A$1:$I$4000,9,FALSE),"")</f>
        <v/>
      </c>
      <c r="AG97" s="2" t="str">
        <f>IFERROR(VLOOKUP(Legend!$D95,ImpM2!$A$1:$I$4000,5,FALSE),"")</f>
        <v/>
      </c>
      <c r="AH97" s="2" t="str">
        <f>IFERROR(VLOOKUP(Legend!$D95,ImpM2!$A$1:$I$4000,6,FALSE),"")</f>
        <v/>
      </c>
      <c r="AI97" s="28">
        <f>IFERROR(VLOOKUP(Legend!$A95,ImpM2!$A$1:$I$4000,2,FALSE),"")</f>
        <v>45</v>
      </c>
      <c r="AJ97" s="2">
        <f>IFERROR(VLOOKUP(Legend!$A95,ImpM2!$A$1:$I$4000,3,FALSE),"")</f>
        <v>2007.328369140625</v>
      </c>
      <c r="AK97" s="2">
        <f>IFERROR(VLOOKUP(Legend!$A95,ImpM2!$A$1:$I$4000,7,FALSE),"")</f>
        <v>2790.301025390625</v>
      </c>
      <c r="AL97" s="2">
        <f>IFERROR(VLOOKUP(Legend!$A95,ImpM2!$A$1:$I$4000,4,FALSE),"")</f>
        <v>4900.1924424913195</v>
      </c>
      <c r="AM97" s="2">
        <f>IFERROR(VLOOKUP(Legend!$A95,ImpM2!$A$1:$I$4000,8,FALSE),"")</f>
        <v>3330.86669921875</v>
      </c>
      <c r="AN97" s="2">
        <f>IFERROR(VLOOKUP(Legend!$A95,ImpM2!$A$1:$I$4000,9,FALSE),"")</f>
        <v>5111.95751953125</v>
      </c>
      <c r="AO97" s="2">
        <f>IFERROR(VLOOKUP(Legend!$A95,ImpM2!$A$1:$I$4000,5,FALSE),"")</f>
        <v>39288.8046875</v>
      </c>
      <c r="AP97" s="2">
        <f>IFERROR(VLOOKUP(Legend!$A95,ImpM2!$A$1:$I$4000,6,FALSE),"")</f>
        <v>5694.2334771844235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IFERROR(VLOOKUP(Legend!$B96,ImpM2!$A$1:$I$4000,2,FALSE),"")</f>
        <v/>
      </c>
      <c r="L98" s="2" t="str">
        <f>IFERROR(VLOOKUP(Legend!$B96,ImpM2!$A$1:$I$4000,3,FALSE),"")</f>
        <v/>
      </c>
      <c r="M98" s="2" t="str">
        <f>IFERROR(VLOOKUP(Legend!$B96,ImpM2!$A$1:$I$4000,7,FALSE),"")</f>
        <v/>
      </c>
      <c r="N98" s="2" t="str">
        <f>IFERROR(VLOOKUP(Legend!$B96,ImpM2!$A$1:$I$4000,4,FALSE),"")</f>
        <v/>
      </c>
      <c r="O98" s="2" t="str">
        <f>IFERROR(VLOOKUP(Legend!$B96,ImpM2!$A$1:$I$4000,8,FALSE),"")</f>
        <v/>
      </c>
      <c r="P98" s="2" t="str">
        <f>IFERROR(VLOOKUP(Legend!$B96,ImpM2!$A$1:$I$4000,9,FALSE),"")</f>
        <v/>
      </c>
      <c r="Q98" s="2" t="str">
        <f>IFERROR(VLOOKUP(Legend!$B96,ImpM2!$A$1:$I$4000,5,FALSE),"")</f>
        <v/>
      </c>
      <c r="R98" s="2" t="str">
        <f>IFERROR(VLOOKUP(Legend!$B96,ImpM2!$A$1:$I$4000,6,FALSE),"")</f>
        <v/>
      </c>
      <c r="S98" s="28">
        <f>IFERROR(VLOOKUP(Legend!$C96,ImpM2!$A$1:$I$4000,2,FALSE),"")</f>
        <v>14</v>
      </c>
      <c r="T98" s="2">
        <f>IFERROR(VLOOKUP(Legend!$C96,ImpM2!$A$1:$I$4000,3,FALSE),"")</f>
        <v>2452.680908203125</v>
      </c>
      <c r="U98" s="2">
        <f>IFERROR(VLOOKUP(Legend!$C96,ImpM2!$A$1:$I$4000,7,FALSE),"")</f>
        <v>2707.6045532226562</v>
      </c>
      <c r="V98" s="2">
        <f>IFERROR(VLOOKUP(Legend!$C96,ImpM2!$A$1:$I$4000,4,FALSE),"")</f>
        <v>3545.0300641741073</v>
      </c>
      <c r="W98" s="2">
        <f>IFERROR(VLOOKUP(Legend!$C96,ImpM2!$A$1:$I$4000,8,FALSE),"")</f>
        <v>3317.98486328125</v>
      </c>
      <c r="X98" s="2">
        <f>IFERROR(VLOOKUP(Legend!$C96,ImpM2!$A$1:$I$4000,9,FALSE),"")</f>
        <v>4594.0509033203125</v>
      </c>
      <c r="Y98" s="2">
        <f>IFERROR(VLOOKUP(Legend!$C96,ImpM2!$A$1:$I$4000,5,FALSE),"")</f>
        <v>5327.7333984375</v>
      </c>
      <c r="Z98" s="2">
        <f>IFERROR(VLOOKUP(Legend!$C96,ImpM2!$A$1:$I$4000,6,FALSE),"")</f>
        <v>1027.5254048437655</v>
      </c>
      <c r="AA98" s="28" t="str">
        <f>IFERROR(VLOOKUP(Legend!$D96,ImpM2!$A$1:$I$4000,2,FALSE),"")</f>
        <v/>
      </c>
      <c r="AB98" s="2" t="str">
        <f>IFERROR(VLOOKUP(Legend!$D96,ImpM2!$A$1:$I$4000,3,FALSE),"")</f>
        <v/>
      </c>
      <c r="AC98" s="2" t="str">
        <f>IFERROR(VLOOKUP(Legend!$D96,ImpM2!$A$1:$I$4000,7,FALSE),"")</f>
        <v/>
      </c>
      <c r="AD98" s="2" t="str">
        <f>IFERROR(VLOOKUP(Legend!$D96,ImpM2!$A$1:$I$4000,4,FALSE),"")</f>
        <v/>
      </c>
      <c r="AE98" s="2" t="str">
        <f>IFERROR(VLOOKUP(Legend!$D96,ImpM2!$A$1:$I$4000,8,FALSE),"")</f>
        <v/>
      </c>
      <c r="AF98" s="2" t="str">
        <f>IFERROR(VLOOKUP(Legend!$D96,ImpM2!$A$1:$I$4000,9,FALSE),"")</f>
        <v/>
      </c>
      <c r="AG98" s="2" t="str">
        <f>IFERROR(VLOOKUP(Legend!$D96,ImpM2!$A$1:$I$4000,5,FALSE),"")</f>
        <v/>
      </c>
      <c r="AH98" s="2" t="str">
        <f>IFERROR(VLOOKUP(Legend!$D96,ImpM2!$A$1:$I$4000,6,FALSE),"")</f>
        <v/>
      </c>
      <c r="AI98" s="28">
        <f>IFERROR(VLOOKUP(Legend!$A96,ImpM2!$A$1:$I$4000,2,FALSE),"")</f>
        <v>16</v>
      </c>
      <c r="AJ98" s="2">
        <f>IFERROR(VLOOKUP(Legend!$A96,ImpM2!$A$1:$I$4000,3,FALSE),"")</f>
        <v>2044.872314453125</v>
      </c>
      <c r="AK98" s="2">
        <f>IFERROR(VLOOKUP(Legend!$A96,ImpM2!$A$1:$I$4000,7,FALSE),"")</f>
        <v>2501.5647583007812</v>
      </c>
      <c r="AL98" s="2">
        <f>IFERROR(VLOOKUP(Legend!$A96,ImpM2!$A$1:$I$4000,4,FALSE),"")</f>
        <v>3368.8464050292969</v>
      </c>
      <c r="AM98" s="2">
        <f>IFERROR(VLOOKUP(Legend!$A96,ImpM2!$A$1:$I$4000,8,FALSE),"")</f>
        <v>3160.350830078125</v>
      </c>
      <c r="AN98" s="2">
        <f>IFERROR(VLOOKUP(Legend!$A96,ImpM2!$A$1:$I$4000,9,FALSE),"")</f>
        <v>4239.3527221679687</v>
      </c>
      <c r="AO98" s="2">
        <f>IFERROR(VLOOKUP(Legend!$A96,ImpM2!$A$1:$I$4000,5,FALSE),"")</f>
        <v>5327.7333984375</v>
      </c>
      <c r="AP98" s="2">
        <f>IFERROR(VLOOKUP(Legend!$A96,ImpM2!$A$1:$I$4000,6,FALSE),"")</f>
        <v>1071.4014219490061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IFERROR(VLOOKUP(Legend!$B97,ImpM2!$A$1:$I$4000,2,FALSE),"")</f>
        <v/>
      </c>
      <c r="L99" s="2" t="str">
        <f>IFERROR(VLOOKUP(Legend!$B97,ImpM2!$A$1:$I$4000,3,FALSE),"")</f>
        <v/>
      </c>
      <c r="M99" s="2" t="str">
        <f>IFERROR(VLOOKUP(Legend!$B97,ImpM2!$A$1:$I$4000,7,FALSE),"")</f>
        <v/>
      </c>
      <c r="N99" s="2" t="str">
        <f>IFERROR(VLOOKUP(Legend!$B97,ImpM2!$A$1:$I$4000,4,FALSE),"")</f>
        <v/>
      </c>
      <c r="O99" s="2" t="str">
        <f>IFERROR(VLOOKUP(Legend!$B97,ImpM2!$A$1:$I$4000,8,FALSE),"")</f>
        <v/>
      </c>
      <c r="P99" s="2" t="str">
        <f>IFERROR(VLOOKUP(Legend!$B97,ImpM2!$A$1:$I$4000,9,FALSE),"")</f>
        <v/>
      </c>
      <c r="Q99" s="2" t="str">
        <f>IFERROR(VLOOKUP(Legend!$B97,ImpM2!$A$1:$I$4000,5,FALSE),"")</f>
        <v/>
      </c>
      <c r="R99" s="2" t="str">
        <f>IFERROR(VLOOKUP(Legend!$B97,ImpM2!$A$1:$I$4000,6,FALSE),"")</f>
        <v/>
      </c>
      <c r="S99" s="28" t="str">
        <f>IFERROR(VLOOKUP(Legend!$C97,ImpM2!$A$1:$I$4000,2,FALSE),"")</f>
        <v/>
      </c>
      <c r="T99" s="2" t="str">
        <f>IFERROR(VLOOKUP(Legend!$C97,ImpM2!$A$1:$I$4000,3,FALSE),"")</f>
        <v/>
      </c>
      <c r="U99" s="2" t="str">
        <f>IFERROR(VLOOKUP(Legend!$C97,ImpM2!$A$1:$I$4000,7,FALSE),"")</f>
        <v/>
      </c>
      <c r="V99" s="2" t="str">
        <f>IFERROR(VLOOKUP(Legend!$C97,ImpM2!$A$1:$I$4000,4,FALSE),"")</f>
        <v/>
      </c>
      <c r="W99" s="2" t="str">
        <f>IFERROR(VLOOKUP(Legend!$C97,ImpM2!$A$1:$I$4000,8,FALSE),"")</f>
        <v/>
      </c>
      <c r="X99" s="2" t="str">
        <f>IFERROR(VLOOKUP(Legend!$C97,ImpM2!$A$1:$I$4000,9,FALSE),"")</f>
        <v/>
      </c>
      <c r="Y99" s="2" t="str">
        <f>IFERROR(VLOOKUP(Legend!$C97,ImpM2!$A$1:$I$4000,5,FALSE),"")</f>
        <v/>
      </c>
      <c r="Z99" s="2" t="str">
        <f>IFERROR(VLOOKUP(Legend!$C97,ImpM2!$A$1:$I$4000,6,FALSE),"")</f>
        <v/>
      </c>
      <c r="AA99" s="28" t="str">
        <f>IFERROR(VLOOKUP(Legend!$D97,ImpM2!$A$1:$I$4000,2,FALSE),"")</f>
        <v/>
      </c>
      <c r="AB99" s="2" t="str">
        <f>IFERROR(VLOOKUP(Legend!$D97,ImpM2!$A$1:$I$4000,3,FALSE),"")</f>
        <v/>
      </c>
      <c r="AC99" s="2" t="str">
        <f>IFERROR(VLOOKUP(Legend!$D97,ImpM2!$A$1:$I$4000,7,FALSE),"")</f>
        <v/>
      </c>
      <c r="AD99" s="2" t="str">
        <f>IFERROR(VLOOKUP(Legend!$D97,ImpM2!$A$1:$I$4000,4,FALSE),"")</f>
        <v/>
      </c>
      <c r="AE99" s="2" t="str">
        <f>IFERROR(VLOOKUP(Legend!$D97,ImpM2!$A$1:$I$4000,8,FALSE),"")</f>
        <v/>
      </c>
      <c r="AF99" s="2" t="str">
        <f>IFERROR(VLOOKUP(Legend!$D97,ImpM2!$A$1:$I$4000,9,FALSE),"")</f>
        <v/>
      </c>
      <c r="AG99" s="2" t="str">
        <f>IFERROR(VLOOKUP(Legend!$D97,ImpM2!$A$1:$I$4000,5,FALSE),"")</f>
        <v/>
      </c>
      <c r="AH99" s="2" t="str">
        <f>IFERROR(VLOOKUP(Legend!$D97,ImpM2!$A$1:$I$4000,6,FALSE),"")</f>
        <v/>
      </c>
      <c r="AI99" s="28">
        <f>IFERROR(VLOOKUP(Legend!$A97,ImpM2!$A$1:$I$4000,2,FALSE),"")</f>
        <v>8</v>
      </c>
      <c r="AJ99" s="2">
        <f>IFERROR(VLOOKUP(Legend!$A97,ImpM2!$A$1:$I$4000,3,FALSE),"")</f>
        <v>364.7989501953125</v>
      </c>
      <c r="AK99" s="2">
        <f>IFERROR(VLOOKUP(Legend!$A97,ImpM2!$A$1:$I$4000,7,FALSE),"")</f>
        <v>1835.7335815429687</v>
      </c>
      <c r="AL99" s="2">
        <f>IFERROR(VLOOKUP(Legend!$A97,ImpM2!$A$1:$I$4000,4,FALSE),"")</f>
        <v>6024.3496246337891</v>
      </c>
      <c r="AM99" s="2">
        <f>IFERROR(VLOOKUP(Legend!$A97,ImpM2!$A$1:$I$4000,8,FALSE),"")</f>
        <v>2596.187255859375</v>
      </c>
      <c r="AN99" s="2">
        <f>IFERROR(VLOOKUP(Legend!$A97,ImpM2!$A$1:$I$4000,9,FALSE),"")</f>
        <v>5684.3112182617187</v>
      </c>
      <c r="AO99" s="2">
        <f>IFERROR(VLOOKUP(Legend!$A97,ImpM2!$A$1:$I$4000,5,FALSE),"")</f>
        <v>28704.89453125</v>
      </c>
      <c r="AP99" s="2">
        <f>IFERROR(VLOOKUP(Legend!$A97,ImpM2!$A$1:$I$4000,6,FALSE),"")</f>
        <v>9330.5895072888998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IFERROR(VLOOKUP(Legend!$B98,ImpM2!$A$1:$I$4000,2,FALSE),"")</f>
        <v/>
      </c>
      <c r="L100" s="2" t="str">
        <f>IFERROR(VLOOKUP(Legend!$B98,ImpM2!$A$1:$I$4000,3,FALSE),"")</f>
        <v/>
      </c>
      <c r="M100" s="2" t="str">
        <f>IFERROR(VLOOKUP(Legend!$B98,ImpM2!$A$1:$I$4000,7,FALSE),"")</f>
        <v/>
      </c>
      <c r="N100" s="2" t="str">
        <f>IFERROR(VLOOKUP(Legend!$B98,ImpM2!$A$1:$I$4000,4,FALSE),"")</f>
        <v/>
      </c>
      <c r="O100" s="2" t="str">
        <f>IFERROR(VLOOKUP(Legend!$B98,ImpM2!$A$1:$I$4000,8,FALSE),"")</f>
        <v/>
      </c>
      <c r="P100" s="2" t="str">
        <f>IFERROR(VLOOKUP(Legend!$B98,ImpM2!$A$1:$I$4000,9,FALSE),"")</f>
        <v/>
      </c>
      <c r="Q100" s="2" t="str">
        <f>IFERROR(VLOOKUP(Legend!$B98,ImpM2!$A$1:$I$4000,5,FALSE),"")</f>
        <v/>
      </c>
      <c r="R100" s="2" t="str">
        <f>IFERROR(VLOOKUP(Legend!$B98,ImpM2!$A$1:$I$4000,6,FALSE),"")</f>
        <v/>
      </c>
      <c r="S100" s="28" t="str">
        <f>IFERROR(VLOOKUP(Legend!$C98,ImpM2!$A$1:$I$4000,2,FALSE),"")</f>
        <v/>
      </c>
      <c r="T100" s="2" t="str">
        <f>IFERROR(VLOOKUP(Legend!$C98,ImpM2!$A$1:$I$4000,3,FALSE),"")</f>
        <v/>
      </c>
      <c r="U100" s="2" t="str">
        <f>IFERROR(VLOOKUP(Legend!$C98,ImpM2!$A$1:$I$4000,7,FALSE),"")</f>
        <v/>
      </c>
      <c r="V100" s="2" t="str">
        <f>IFERROR(VLOOKUP(Legend!$C98,ImpM2!$A$1:$I$4000,4,FALSE),"")</f>
        <v/>
      </c>
      <c r="W100" s="2" t="str">
        <f>IFERROR(VLOOKUP(Legend!$C98,ImpM2!$A$1:$I$4000,8,FALSE),"")</f>
        <v/>
      </c>
      <c r="X100" s="2" t="str">
        <f>IFERROR(VLOOKUP(Legend!$C98,ImpM2!$A$1:$I$4000,9,FALSE),"")</f>
        <v/>
      </c>
      <c r="Y100" s="2" t="str">
        <f>IFERROR(VLOOKUP(Legend!$C98,ImpM2!$A$1:$I$4000,5,FALSE),"")</f>
        <v/>
      </c>
      <c r="Z100" s="2" t="str">
        <f>IFERROR(VLOOKUP(Legend!$C98,ImpM2!$A$1:$I$4000,6,FALSE),"")</f>
        <v/>
      </c>
      <c r="AA100" s="28">
        <f>IFERROR(VLOOKUP(Legend!$D98,ImpM2!$A$1:$I$4000,2,FALSE),"")</f>
        <v>10</v>
      </c>
      <c r="AB100" s="2">
        <f>IFERROR(VLOOKUP(Legend!$D98,ImpM2!$A$1:$I$4000,3,FALSE),"")</f>
        <v>30155.833984375</v>
      </c>
      <c r="AC100" s="2">
        <f>IFERROR(VLOOKUP(Legend!$D98,ImpM2!$A$1:$I$4000,7,FALSE),"")</f>
        <v>39335.041015625</v>
      </c>
      <c r="AD100" s="2">
        <f>IFERROR(VLOOKUP(Legend!$D98,ImpM2!$A$1:$I$4000,4,FALSE),"")</f>
        <v>66065.1591796875</v>
      </c>
      <c r="AE100" s="2">
        <f>IFERROR(VLOOKUP(Legend!$D98,ImpM2!$A$1:$I$4000,8,FALSE),"")</f>
        <v>52810.578125</v>
      </c>
      <c r="AF100" s="2">
        <f>IFERROR(VLOOKUP(Legend!$D98,ImpM2!$A$1:$I$4000,9,FALSE),"")</f>
        <v>97393.888671875</v>
      </c>
      <c r="AG100" s="2">
        <f>IFERROR(VLOOKUP(Legend!$D98,ImpM2!$A$1:$I$4000,5,FALSE),"")</f>
        <v>128911.9140625</v>
      </c>
      <c r="AH100" s="2">
        <f>IFERROR(VLOOKUP(Legend!$D98,ImpM2!$A$1:$I$4000,6,FALSE),"")</f>
        <v>33996.360892921752</v>
      </c>
      <c r="AI100" s="28">
        <f>IFERROR(VLOOKUP(Legend!$A98,ImpM2!$A$1:$I$4000,2,FALSE),"")</f>
        <v>19</v>
      </c>
      <c r="AJ100" s="2">
        <f>IFERROR(VLOOKUP(Legend!$A98,ImpM2!$A$1:$I$4000,3,FALSE),"")</f>
        <v>18444.439453125</v>
      </c>
      <c r="AK100" s="2">
        <f>IFERROR(VLOOKUP(Legend!$A98,ImpM2!$A$1:$I$4000,7,FALSE),"")</f>
        <v>28055.248046875</v>
      </c>
      <c r="AL100" s="2">
        <f>IFERROR(VLOOKUP(Legend!$A98,ImpM2!$A$1:$I$4000,4,FALSE),"")</f>
        <v>51072.701069078947</v>
      </c>
      <c r="AM100" s="2">
        <f>IFERROR(VLOOKUP(Legend!$A98,ImpM2!$A$1:$I$4000,8,FALSE),"")</f>
        <v>41141.21875</v>
      </c>
      <c r="AN100" s="2">
        <f>IFERROR(VLOOKUP(Legend!$A98,ImpM2!$A$1:$I$4000,9,FALSE),"")</f>
        <v>61834.94921875</v>
      </c>
      <c r="AO100" s="2">
        <f>IFERROR(VLOOKUP(Legend!$A98,ImpM2!$A$1:$I$4000,5,FALSE),"")</f>
        <v>128911.9140625</v>
      </c>
      <c r="AP100" s="2">
        <f>IFERROR(VLOOKUP(Legend!$A98,ImpM2!$A$1:$I$4000,6,FALSE),"")</f>
        <v>30576.685990994527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IFERROR(VLOOKUP(Legend!$B99,ImpM2!$A$1:$I$4000,2,FALSE),"")</f>
        <v/>
      </c>
      <c r="L101" s="2" t="str">
        <f>IFERROR(VLOOKUP(Legend!$B99,ImpM2!$A$1:$I$4000,3,FALSE),"")</f>
        <v/>
      </c>
      <c r="M101" s="2" t="str">
        <f>IFERROR(VLOOKUP(Legend!$B99,ImpM2!$A$1:$I$4000,7,FALSE),"")</f>
        <v/>
      </c>
      <c r="N101" s="2" t="str">
        <f>IFERROR(VLOOKUP(Legend!$B99,ImpM2!$A$1:$I$4000,4,FALSE),"")</f>
        <v/>
      </c>
      <c r="O101" s="2" t="str">
        <f>IFERROR(VLOOKUP(Legend!$B99,ImpM2!$A$1:$I$4000,8,FALSE),"")</f>
        <v/>
      </c>
      <c r="P101" s="2" t="str">
        <f>IFERROR(VLOOKUP(Legend!$B99,ImpM2!$A$1:$I$4000,9,FALSE),"")</f>
        <v/>
      </c>
      <c r="Q101" s="2" t="str">
        <f>IFERROR(VLOOKUP(Legend!$B99,ImpM2!$A$1:$I$4000,5,FALSE),"")</f>
        <v/>
      </c>
      <c r="R101" s="2" t="str">
        <f>IFERROR(VLOOKUP(Legend!$B99,ImpM2!$A$1:$I$4000,6,FALSE),"")</f>
        <v/>
      </c>
      <c r="S101" s="28" t="str">
        <f>IFERROR(VLOOKUP(Legend!$C99,ImpM2!$A$1:$I$4000,2,FALSE),"")</f>
        <v/>
      </c>
      <c r="T101" s="2" t="str">
        <f>IFERROR(VLOOKUP(Legend!$C99,ImpM2!$A$1:$I$4000,3,FALSE),"")</f>
        <v/>
      </c>
      <c r="U101" s="2" t="str">
        <f>IFERROR(VLOOKUP(Legend!$C99,ImpM2!$A$1:$I$4000,7,FALSE),"")</f>
        <v/>
      </c>
      <c r="V101" s="2" t="str">
        <f>IFERROR(VLOOKUP(Legend!$C99,ImpM2!$A$1:$I$4000,4,FALSE),"")</f>
        <v/>
      </c>
      <c r="W101" s="2" t="str">
        <f>IFERROR(VLOOKUP(Legend!$C99,ImpM2!$A$1:$I$4000,8,FALSE),"")</f>
        <v/>
      </c>
      <c r="X101" s="2" t="str">
        <f>IFERROR(VLOOKUP(Legend!$C99,ImpM2!$A$1:$I$4000,9,FALSE),"")</f>
        <v/>
      </c>
      <c r="Y101" s="2" t="str">
        <f>IFERROR(VLOOKUP(Legend!$C99,ImpM2!$A$1:$I$4000,5,FALSE),"")</f>
        <v/>
      </c>
      <c r="Z101" s="2" t="str">
        <f>IFERROR(VLOOKUP(Legend!$C99,ImpM2!$A$1:$I$4000,6,FALSE),"")</f>
        <v/>
      </c>
      <c r="AA101" s="28" t="str">
        <f>IFERROR(VLOOKUP(Legend!$D99,ImpM2!$A$1:$I$4000,2,FALSE),"")</f>
        <v/>
      </c>
      <c r="AB101" s="2" t="str">
        <f>IFERROR(VLOOKUP(Legend!$D99,ImpM2!$A$1:$I$4000,3,FALSE),"")</f>
        <v/>
      </c>
      <c r="AC101" s="2" t="str">
        <f>IFERROR(VLOOKUP(Legend!$D99,ImpM2!$A$1:$I$4000,7,FALSE),"")</f>
        <v/>
      </c>
      <c r="AD101" s="2" t="str">
        <f>IFERROR(VLOOKUP(Legend!$D99,ImpM2!$A$1:$I$4000,4,FALSE),"")</f>
        <v/>
      </c>
      <c r="AE101" s="2" t="str">
        <f>IFERROR(VLOOKUP(Legend!$D99,ImpM2!$A$1:$I$4000,8,FALSE),"")</f>
        <v/>
      </c>
      <c r="AF101" s="2" t="str">
        <f>IFERROR(VLOOKUP(Legend!$D99,ImpM2!$A$1:$I$4000,9,FALSE),"")</f>
        <v/>
      </c>
      <c r="AG101" s="2" t="str">
        <f>IFERROR(VLOOKUP(Legend!$D99,ImpM2!$A$1:$I$4000,5,FALSE),"")</f>
        <v/>
      </c>
      <c r="AH101" s="2" t="str">
        <f>IFERROR(VLOOKUP(Legend!$D99,ImpM2!$A$1:$I$4000,6,FALSE),"")</f>
        <v/>
      </c>
      <c r="AI101" s="28">
        <f>IFERROR(VLOOKUP(Legend!$A99,ImpM2!$A$1:$I$4000,2,FALSE),"")</f>
        <v>10</v>
      </c>
      <c r="AJ101" s="2">
        <f>IFERROR(VLOOKUP(Legend!$A99,ImpM2!$A$1:$I$4000,3,FALSE),"")</f>
        <v>4168.85400390625</v>
      </c>
      <c r="AK101" s="2">
        <f>IFERROR(VLOOKUP(Legend!$A99,ImpM2!$A$1:$I$4000,7,FALSE),"")</f>
        <v>5403.8800048828125</v>
      </c>
      <c r="AL101" s="2">
        <f>IFERROR(VLOOKUP(Legend!$A99,ImpM2!$A$1:$I$4000,4,FALSE),"")</f>
        <v>9420.6834960937504</v>
      </c>
      <c r="AM101" s="2">
        <f>IFERROR(VLOOKUP(Legend!$A99,ImpM2!$A$1:$I$4000,8,FALSE),"")</f>
        <v>6674.526123046875</v>
      </c>
      <c r="AN101" s="2">
        <f>IFERROR(VLOOKUP(Legend!$A99,ImpM2!$A$1:$I$4000,9,FALSE),"")</f>
        <v>13318.92431640625</v>
      </c>
      <c r="AO101" s="2">
        <f>IFERROR(VLOOKUP(Legend!$A99,ImpM2!$A$1:$I$4000,5,FALSE),"")</f>
        <v>22912.361328125</v>
      </c>
      <c r="AP101" s="2">
        <f>IFERROR(VLOOKUP(Legend!$A99,ImpM2!$A$1:$I$4000,6,FALSE),"")</f>
        <v>5852.0165075433761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IFERROR(VLOOKUP(Legend!$B100,ImpM2!$A$1:$I$4000,2,FALSE),"")</f>
        <v/>
      </c>
      <c r="L102" s="2" t="str">
        <f>IFERROR(VLOOKUP(Legend!$B100,ImpM2!$A$1:$I$4000,3,FALSE),"")</f>
        <v/>
      </c>
      <c r="M102" s="2" t="str">
        <f>IFERROR(VLOOKUP(Legend!$B100,ImpM2!$A$1:$I$4000,7,FALSE),"")</f>
        <v/>
      </c>
      <c r="N102" s="2" t="str">
        <f>IFERROR(VLOOKUP(Legend!$B100,ImpM2!$A$1:$I$4000,4,FALSE),"")</f>
        <v/>
      </c>
      <c r="O102" s="2" t="str">
        <f>IFERROR(VLOOKUP(Legend!$B100,ImpM2!$A$1:$I$4000,8,FALSE),"")</f>
        <v/>
      </c>
      <c r="P102" s="2" t="str">
        <f>IFERROR(VLOOKUP(Legend!$B100,ImpM2!$A$1:$I$4000,9,FALSE),"")</f>
        <v/>
      </c>
      <c r="Q102" s="2" t="str">
        <f>IFERROR(VLOOKUP(Legend!$B100,ImpM2!$A$1:$I$4000,5,FALSE),"")</f>
        <v/>
      </c>
      <c r="R102" s="2" t="str">
        <f>IFERROR(VLOOKUP(Legend!$B100,ImpM2!$A$1:$I$4000,6,FALSE),"")</f>
        <v/>
      </c>
      <c r="S102" s="28">
        <f>IFERROR(VLOOKUP(Legend!$C100,ImpM2!$A$1:$I$4000,2,FALSE),"")</f>
        <v>23</v>
      </c>
      <c r="T102" s="2">
        <f>IFERROR(VLOOKUP(Legend!$C100,ImpM2!$A$1:$I$4000,3,FALSE),"")</f>
        <v>2813.143798828125</v>
      </c>
      <c r="U102" s="2">
        <f>IFERROR(VLOOKUP(Legend!$C100,ImpM2!$A$1:$I$4000,7,FALSE),"")</f>
        <v>3926.010498046875</v>
      </c>
      <c r="V102" s="2">
        <f>IFERROR(VLOOKUP(Legend!$C100,ImpM2!$A$1:$I$4000,4,FALSE),"")</f>
        <v>5427.408829398777</v>
      </c>
      <c r="W102" s="2">
        <f>IFERROR(VLOOKUP(Legend!$C100,ImpM2!$A$1:$I$4000,8,FALSE),"")</f>
        <v>5150.31884765625</v>
      </c>
      <c r="X102" s="2">
        <f>IFERROR(VLOOKUP(Legend!$C100,ImpM2!$A$1:$I$4000,9,FALSE),"")</f>
        <v>6933.6044921875</v>
      </c>
      <c r="Y102" s="2">
        <f>IFERROR(VLOOKUP(Legend!$C100,ImpM2!$A$1:$I$4000,5,FALSE),"")</f>
        <v>8668.8251953125</v>
      </c>
      <c r="Z102" s="2">
        <f>IFERROR(VLOOKUP(Legend!$C100,ImpM2!$A$1:$I$4000,6,FALSE),"")</f>
        <v>1643.6203711805028</v>
      </c>
      <c r="AA102" s="28" t="str">
        <f>IFERROR(VLOOKUP(Legend!$D100,ImpM2!$A$1:$I$4000,2,FALSE),"")</f>
        <v/>
      </c>
      <c r="AB102" s="2" t="str">
        <f>IFERROR(VLOOKUP(Legend!$D100,ImpM2!$A$1:$I$4000,3,FALSE),"")</f>
        <v/>
      </c>
      <c r="AC102" s="2" t="str">
        <f>IFERROR(VLOOKUP(Legend!$D100,ImpM2!$A$1:$I$4000,7,FALSE),"")</f>
        <v/>
      </c>
      <c r="AD102" s="2" t="str">
        <f>IFERROR(VLOOKUP(Legend!$D100,ImpM2!$A$1:$I$4000,4,FALSE),"")</f>
        <v/>
      </c>
      <c r="AE102" s="2" t="str">
        <f>IFERROR(VLOOKUP(Legend!$D100,ImpM2!$A$1:$I$4000,8,FALSE),"")</f>
        <v/>
      </c>
      <c r="AF102" s="2" t="str">
        <f>IFERROR(VLOOKUP(Legend!$D100,ImpM2!$A$1:$I$4000,9,FALSE),"")</f>
        <v/>
      </c>
      <c r="AG102" s="2" t="str">
        <f>IFERROR(VLOOKUP(Legend!$D100,ImpM2!$A$1:$I$4000,5,FALSE),"")</f>
        <v/>
      </c>
      <c r="AH102" s="2" t="str">
        <f>IFERROR(VLOOKUP(Legend!$D100,ImpM2!$A$1:$I$4000,6,FALSE),"")</f>
        <v/>
      </c>
      <c r="AI102" s="28">
        <f>IFERROR(VLOOKUP(Legend!$A100,ImpM2!$A$1:$I$4000,2,FALSE),"")</f>
        <v>27</v>
      </c>
      <c r="AJ102" s="2">
        <f>IFERROR(VLOOKUP(Legend!$A100,ImpM2!$A$1:$I$4000,3,FALSE),"")</f>
        <v>2424.9970703125</v>
      </c>
      <c r="AK102" s="2">
        <f>IFERROR(VLOOKUP(Legend!$A100,ImpM2!$A$1:$I$4000,7,FALSE),"")</f>
        <v>3926.010498046875</v>
      </c>
      <c r="AL102" s="2">
        <f>IFERROR(VLOOKUP(Legend!$A100,ImpM2!$A$1:$I$4000,4,FALSE),"")</f>
        <v>5550.5708098234954</v>
      </c>
      <c r="AM102" s="2">
        <f>IFERROR(VLOOKUP(Legend!$A100,ImpM2!$A$1:$I$4000,8,FALSE),"")</f>
        <v>5448.73291015625</v>
      </c>
      <c r="AN102" s="2">
        <f>IFERROR(VLOOKUP(Legend!$A100,ImpM2!$A$1:$I$4000,9,FALSE),"")</f>
        <v>6933.6044921875</v>
      </c>
      <c r="AO102" s="2">
        <f>IFERROR(VLOOKUP(Legend!$A100,ImpM2!$A$1:$I$4000,5,FALSE),"")</f>
        <v>10328.4169921875</v>
      </c>
      <c r="AP102" s="2">
        <f>IFERROR(VLOOKUP(Legend!$A100,ImpM2!$A$1:$I$4000,6,FALSE),"")</f>
        <v>1901.7530875468312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IFERROR(VLOOKUP(Legend!$B101,ImpM2!$A$1:$I$4000,2,FALSE),"")</f>
        <v/>
      </c>
      <c r="L103" s="2" t="str">
        <f>IFERROR(VLOOKUP(Legend!$B101,ImpM2!$A$1:$I$4000,3,FALSE),"")</f>
        <v/>
      </c>
      <c r="M103" s="2" t="str">
        <f>IFERROR(VLOOKUP(Legend!$B101,ImpM2!$A$1:$I$4000,7,FALSE),"")</f>
        <v/>
      </c>
      <c r="N103" s="2" t="str">
        <f>IFERROR(VLOOKUP(Legend!$B101,ImpM2!$A$1:$I$4000,4,FALSE),"")</f>
        <v/>
      </c>
      <c r="O103" s="2" t="str">
        <f>IFERROR(VLOOKUP(Legend!$B101,ImpM2!$A$1:$I$4000,8,FALSE),"")</f>
        <v/>
      </c>
      <c r="P103" s="2" t="str">
        <f>IFERROR(VLOOKUP(Legend!$B101,ImpM2!$A$1:$I$4000,9,FALSE),"")</f>
        <v/>
      </c>
      <c r="Q103" s="2" t="str">
        <f>IFERROR(VLOOKUP(Legend!$B101,ImpM2!$A$1:$I$4000,5,FALSE),"")</f>
        <v/>
      </c>
      <c r="R103" s="2" t="str">
        <f>IFERROR(VLOOKUP(Legend!$B101,ImpM2!$A$1:$I$4000,6,FALSE),"")</f>
        <v/>
      </c>
      <c r="S103" s="28">
        <f>IFERROR(VLOOKUP(Legend!$C101,ImpM2!$A$1:$I$4000,2,FALSE),"")</f>
        <v>18</v>
      </c>
      <c r="T103" s="2">
        <f>IFERROR(VLOOKUP(Legend!$C101,ImpM2!$A$1:$I$4000,3,FALSE),"")</f>
        <v>8997.28125</v>
      </c>
      <c r="U103" s="2">
        <f>IFERROR(VLOOKUP(Legend!$C101,ImpM2!$A$1:$I$4000,7,FALSE),"")</f>
        <v>14298.38818359375</v>
      </c>
      <c r="V103" s="2">
        <f>IFERROR(VLOOKUP(Legend!$C101,ImpM2!$A$1:$I$4000,4,FALSE),"")</f>
        <v>18814.319390190973</v>
      </c>
      <c r="W103" s="2">
        <f>IFERROR(VLOOKUP(Legend!$C101,ImpM2!$A$1:$I$4000,8,FALSE),"")</f>
        <v>19646.4921875</v>
      </c>
      <c r="X103" s="2">
        <f>IFERROR(VLOOKUP(Legend!$C101,ImpM2!$A$1:$I$4000,9,FALSE),"")</f>
        <v>20947.12841796875</v>
      </c>
      <c r="Y103" s="2">
        <f>IFERROR(VLOOKUP(Legend!$C101,ImpM2!$A$1:$I$4000,5,FALSE),"")</f>
        <v>30544.66796875</v>
      </c>
      <c r="Z103" s="2">
        <f>IFERROR(VLOOKUP(Legend!$C101,ImpM2!$A$1:$I$4000,6,FALSE),"")</f>
        <v>5581.357900395853</v>
      </c>
      <c r="AA103" s="28" t="str">
        <f>IFERROR(VLOOKUP(Legend!$D101,ImpM2!$A$1:$I$4000,2,FALSE),"")</f>
        <v/>
      </c>
      <c r="AB103" s="2" t="str">
        <f>IFERROR(VLOOKUP(Legend!$D101,ImpM2!$A$1:$I$4000,3,FALSE),"")</f>
        <v/>
      </c>
      <c r="AC103" s="2" t="str">
        <f>IFERROR(VLOOKUP(Legend!$D101,ImpM2!$A$1:$I$4000,7,FALSE),"")</f>
        <v/>
      </c>
      <c r="AD103" s="2" t="str">
        <f>IFERROR(VLOOKUP(Legend!$D101,ImpM2!$A$1:$I$4000,4,FALSE),"")</f>
        <v/>
      </c>
      <c r="AE103" s="2" t="str">
        <f>IFERROR(VLOOKUP(Legend!$D101,ImpM2!$A$1:$I$4000,8,FALSE),"")</f>
        <v/>
      </c>
      <c r="AF103" s="2" t="str">
        <f>IFERROR(VLOOKUP(Legend!$D101,ImpM2!$A$1:$I$4000,9,FALSE),"")</f>
        <v/>
      </c>
      <c r="AG103" s="2" t="str">
        <f>IFERROR(VLOOKUP(Legend!$D101,ImpM2!$A$1:$I$4000,5,FALSE),"")</f>
        <v/>
      </c>
      <c r="AH103" s="2" t="str">
        <f>IFERROR(VLOOKUP(Legend!$D101,ImpM2!$A$1:$I$4000,6,FALSE),"")</f>
        <v/>
      </c>
      <c r="AI103" s="28">
        <f>IFERROR(VLOOKUP(Legend!$A101,ImpM2!$A$1:$I$4000,2,FALSE),"")</f>
        <v>27</v>
      </c>
      <c r="AJ103" s="2">
        <f>IFERROR(VLOOKUP(Legend!$A101,ImpM2!$A$1:$I$4000,3,FALSE),"")</f>
        <v>5529.73828125</v>
      </c>
      <c r="AK103" s="2">
        <f>IFERROR(VLOOKUP(Legend!$A101,ImpM2!$A$1:$I$4000,7,FALSE),"")</f>
        <v>14877.7509765625</v>
      </c>
      <c r="AL103" s="2">
        <f>IFERROR(VLOOKUP(Legend!$A101,ImpM2!$A$1:$I$4000,4,FALSE),"")</f>
        <v>24363.594672309027</v>
      </c>
      <c r="AM103" s="2">
        <f>IFERROR(VLOOKUP(Legend!$A101,ImpM2!$A$1:$I$4000,8,FALSE),"")</f>
        <v>20529.017578125</v>
      </c>
      <c r="AN103" s="2">
        <f>IFERROR(VLOOKUP(Legend!$A101,ImpM2!$A$1:$I$4000,9,FALSE),"")</f>
        <v>30544.66796875</v>
      </c>
      <c r="AO103" s="2">
        <f>IFERROR(VLOOKUP(Legend!$A101,ImpM2!$A$1:$I$4000,5,FALSE),"")</f>
        <v>61107.9453125</v>
      </c>
      <c r="AP103" s="2">
        <f>IFERROR(VLOOKUP(Legend!$A101,ImpM2!$A$1:$I$4000,6,FALSE),"")</f>
        <v>14314.48900023028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IFERROR(VLOOKUP(Legend!$B102,ImpM2!$A$1:$I$4000,2,FALSE),"")</f>
        <v/>
      </c>
      <c r="L104" s="2" t="str">
        <f>IFERROR(VLOOKUP(Legend!$B102,ImpM2!$A$1:$I$4000,3,FALSE),"")</f>
        <v/>
      </c>
      <c r="M104" s="2" t="str">
        <f>IFERROR(VLOOKUP(Legend!$B102,ImpM2!$A$1:$I$4000,7,FALSE),"")</f>
        <v/>
      </c>
      <c r="N104" s="2" t="str">
        <f>IFERROR(VLOOKUP(Legend!$B102,ImpM2!$A$1:$I$4000,4,FALSE),"")</f>
        <v/>
      </c>
      <c r="O104" s="2" t="str">
        <f>IFERROR(VLOOKUP(Legend!$B102,ImpM2!$A$1:$I$4000,8,FALSE),"")</f>
        <v/>
      </c>
      <c r="P104" s="2" t="str">
        <f>IFERROR(VLOOKUP(Legend!$B102,ImpM2!$A$1:$I$4000,9,FALSE),"")</f>
        <v/>
      </c>
      <c r="Q104" s="2" t="str">
        <f>IFERROR(VLOOKUP(Legend!$B102,ImpM2!$A$1:$I$4000,5,FALSE),"")</f>
        <v/>
      </c>
      <c r="R104" s="2" t="str">
        <f>IFERROR(VLOOKUP(Legend!$B102,ImpM2!$A$1:$I$4000,6,FALSE),"")</f>
        <v/>
      </c>
      <c r="S104" s="28" t="str">
        <f>IFERROR(VLOOKUP(Legend!$C102,ImpM2!$A$1:$I$4000,2,FALSE),"")</f>
        <v/>
      </c>
      <c r="T104" s="2" t="str">
        <f>IFERROR(VLOOKUP(Legend!$C102,ImpM2!$A$1:$I$4000,3,FALSE),"")</f>
        <v/>
      </c>
      <c r="U104" s="2" t="str">
        <f>IFERROR(VLOOKUP(Legend!$C102,ImpM2!$A$1:$I$4000,7,FALSE),"")</f>
        <v/>
      </c>
      <c r="V104" s="2" t="str">
        <f>IFERROR(VLOOKUP(Legend!$C102,ImpM2!$A$1:$I$4000,4,FALSE),"")</f>
        <v/>
      </c>
      <c r="W104" s="2" t="str">
        <f>IFERROR(VLOOKUP(Legend!$C102,ImpM2!$A$1:$I$4000,8,FALSE),"")</f>
        <v/>
      </c>
      <c r="X104" s="2" t="str">
        <f>IFERROR(VLOOKUP(Legend!$C102,ImpM2!$A$1:$I$4000,9,FALSE),"")</f>
        <v/>
      </c>
      <c r="Y104" s="2" t="str">
        <f>IFERROR(VLOOKUP(Legend!$C102,ImpM2!$A$1:$I$4000,5,FALSE),"")</f>
        <v/>
      </c>
      <c r="Z104" s="2" t="str">
        <f>IFERROR(VLOOKUP(Legend!$C102,ImpM2!$A$1:$I$4000,6,FALSE),"")</f>
        <v/>
      </c>
      <c r="AA104" s="28" t="str">
        <f>IFERROR(VLOOKUP(Legend!$D102,ImpM2!$A$1:$I$4000,2,FALSE),"")</f>
        <v/>
      </c>
      <c r="AB104" s="2" t="str">
        <f>IFERROR(VLOOKUP(Legend!$D102,ImpM2!$A$1:$I$4000,3,FALSE),"")</f>
        <v/>
      </c>
      <c r="AC104" s="2" t="str">
        <f>IFERROR(VLOOKUP(Legend!$D102,ImpM2!$A$1:$I$4000,7,FALSE),"")</f>
        <v/>
      </c>
      <c r="AD104" s="2" t="str">
        <f>IFERROR(VLOOKUP(Legend!$D102,ImpM2!$A$1:$I$4000,4,FALSE),"")</f>
        <v/>
      </c>
      <c r="AE104" s="2" t="str">
        <f>IFERROR(VLOOKUP(Legend!$D102,ImpM2!$A$1:$I$4000,8,FALSE),"")</f>
        <v/>
      </c>
      <c r="AF104" s="2" t="str">
        <f>IFERROR(VLOOKUP(Legend!$D102,ImpM2!$A$1:$I$4000,9,FALSE),"")</f>
        <v/>
      </c>
      <c r="AG104" s="2" t="str">
        <f>IFERROR(VLOOKUP(Legend!$D102,ImpM2!$A$1:$I$4000,5,FALSE),"")</f>
        <v/>
      </c>
      <c r="AH104" s="2" t="str">
        <f>IFERROR(VLOOKUP(Legend!$D102,ImpM2!$A$1:$I$4000,6,FALSE),"")</f>
        <v/>
      </c>
      <c r="AI104" s="28" t="str">
        <f>IFERROR(VLOOKUP(Legend!$A102,ImpM2!$A$1:$I$4000,2,FALSE),"")</f>
        <v/>
      </c>
      <c r="AJ104" s="2" t="str">
        <f>IFERROR(VLOOKUP(Legend!$A102,ImpM2!$A$1:$I$4000,3,FALSE),"")</f>
        <v/>
      </c>
      <c r="AK104" s="2" t="str">
        <f>IFERROR(VLOOKUP(Legend!$A102,ImpM2!$A$1:$I$4000,7,FALSE),"")</f>
        <v/>
      </c>
      <c r="AL104" s="2" t="str">
        <f>IFERROR(VLOOKUP(Legend!$A102,ImpM2!$A$1:$I$4000,4,FALSE),"")</f>
        <v/>
      </c>
      <c r="AM104" s="2" t="str">
        <f>IFERROR(VLOOKUP(Legend!$A102,ImpM2!$A$1:$I$4000,8,FALSE),"")</f>
        <v/>
      </c>
      <c r="AN104" s="2" t="str">
        <f>IFERROR(VLOOKUP(Legend!$A102,ImpM2!$A$1:$I$4000,9,FALSE),"")</f>
        <v/>
      </c>
      <c r="AO104" s="2" t="str">
        <f>IFERROR(VLOOKUP(Legend!$A102,ImpM2!$A$1:$I$4000,5,FALSE),"")</f>
        <v/>
      </c>
      <c r="AP104" s="2" t="str">
        <f>IFERROR(VLOOKUP(Legend!$A102,ImpM2!$A$1:$I$4000,6,FALSE),"")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IFERROR(VLOOKUP(Legend!$B103,ImpM2!$A$1:$I$4000,2,FALSE),"")</f>
        <v/>
      </c>
      <c r="L105" s="2" t="str">
        <f>IFERROR(VLOOKUP(Legend!$B103,ImpM2!$A$1:$I$4000,3,FALSE),"")</f>
        <v/>
      </c>
      <c r="M105" s="2" t="str">
        <f>IFERROR(VLOOKUP(Legend!$B103,ImpM2!$A$1:$I$4000,7,FALSE),"")</f>
        <v/>
      </c>
      <c r="N105" s="2" t="str">
        <f>IFERROR(VLOOKUP(Legend!$B103,ImpM2!$A$1:$I$4000,4,FALSE),"")</f>
        <v/>
      </c>
      <c r="O105" s="2" t="str">
        <f>IFERROR(VLOOKUP(Legend!$B103,ImpM2!$A$1:$I$4000,8,FALSE),"")</f>
        <v/>
      </c>
      <c r="P105" s="2" t="str">
        <f>IFERROR(VLOOKUP(Legend!$B103,ImpM2!$A$1:$I$4000,9,FALSE),"")</f>
        <v/>
      </c>
      <c r="Q105" s="2" t="str">
        <f>IFERROR(VLOOKUP(Legend!$B103,ImpM2!$A$1:$I$4000,5,FALSE),"")</f>
        <v/>
      </c>
      <c r="R105" s="2" t="str">
        <f>IFERROR(VLOOKUP(Legend!$B103,ImpM2!$A$1:$I$4000,6,FALSE),"")</f>
        <v/>
      </c>
      <c r="S105" s="28" t="str">
        <f>IFERROR(VLOOKUP(Legend!$C103,ImpM2!$A$1:$I$4000,2,FALSE),"")</f>
        <v/>
      </c>
      <c r="T105" s="2" t="str">
        <f>IFERROR(VLOOKUP(Legend!$C103,ImpM2!$A$1:$I$4000,3,FALSE),"")</f>
        <v/>
      </c>
      <c r="U105" s="2" t="str">
        <f>IFERROR(VLOOKUP(Legend!$C103,ImpM2!$A$1:$I$4000,7,FALSE),"")</f>
        <v/>
      </c>
      <c r="V105" s="2" t="str">
        <f>IFERROR(VLOOKUP(Legend!$C103,ImpM2!$A$1:$I$4000,4,FALSE),"")</f>
        <v/>
      </c>
      <c r="W105" s="2" t="str">
        <f>IFERROR(VLOOKUP(Legend!$C103,ImpM2!$A$1:$I$4000,8,FALSE),"")</f>
        <v/>
      </c>
      <c r="X105" s="2" t="str">
        <f>IFERROR(VLOOKUP(Legend!$C103,ImpM2!$A$1:$I$4000,9,FALSE),"")</f>
        <v/>
      </c>
      <c r="Y105" s="2" t="str">
        <f>IFERROR(VLOOKUP(Legend!$C103,ImpM2!$A$1:$I$4000,5,FALSE),"")</f>
        <v/>
      </c>
      <c r="Z105" s="2" t="str">
        <f>IFERROR(VLOOKUP(Legend!$C103,ImpM2!$A$1:$I$4000,6,FALSE),"")</f>
        <v/>
      </c>
      <c r="AA105" s="28" t="str">
        <f>IFERROR(VLOOKUP(Legend!$D103,ImpM2!$A$1:$I$4000,2,FALSE),"")</f>
        <v/>
      </c>
      <c r="AB105" s="2" t="str">
        <f>IFERROR(VLOOKUP(Legend!$D103,ImpM2!$A$1:$I$4000,3,FALSE),"")</f>
        <v/>
      </c>
      <c r="AC105" s="2" t="str">
        <f>IFERROR(VLOOKUP(Legend!$D103,ImpM2!$A$1:$I$4000,7,FALSE),"")</f>
        <v/>
      </c>
      <c r="AD105" s="2" t="str">
        <f>IFERROR(VLOOKUP(Legend!$D103,ImpM2!$A$1:$I$4000,4,FALSE),"")</f>
        <v/>
      </c>
      <c r="AE105" s="2" t="str">
        <f>IFERROR(VLOOKUP(Legend!$D103,ImpM2!$A$1:$I$4000,8,FALSE),"")</f>
        <v/>
      </c>
      <c r="AF105" s="2" t="str">
        <f>IFERROR(VLOOKUP(Legend!$D103,ImpM2!$A$1:$I$4000,9,FALSE),"")</f>
        <v/>
      </c>
      <c r="AG105" s="2" t="str">
        <f>IFERROR(VLOOKUP(Legend!$D103,ImpM2!$A$1:$I$4000,5,FALSE),"")</f>
        <v/>
      </c>
      <c r="AH105" s="2" t="str">
        <f>IFERROR(VLOOKUP(Legend!$D103,ImpM2!$A$1:$I$4000,6,FALSE),"")</f>
        <v/>
      </c>
      <c r="AI105" s="28" t="str">
        <f>IFERROR(VLOOKUP(Legend!$A103,ImpM2!$A$1:$I$4000,2,FALSE),"")</f>
        <v/>
      </c>
      <c r="AJ105" s="2" t="str">
        <f>IFERROR(VLOOKUP(Legend!$A103,ImpM2!$A$1:$I$4000,3,FALSE),"")</f>
        <v/>
      </c>
      <c r="AK105" s="2" t="str">
        <f>IFERROR(VLOOKUP(Legend!$A103,ImpM2!$A$1:$I$4000,7,FALSE),"")</f>
        <v/>
      </c>
      <c r="AL105" s="2" t="str">
        <f>IFERROR(VLOOKUP(Legend!$A103,ImpM2!$A$1:$I$4000,4,FALSE),"")</f>
        <v/>
      </c>
      <c r="AM105" s="2" t="str">
        <f>IFERROR(VLOOKUP(Legend!$A103,ImpM2!$A$1:$I$4000,8,FALSE),"")</f>
        <v/>
      </c>
      <c r="AN105" s="2" t="str">
        <f>IFERROR(VLOOKUP(Legend!$A103,ImpM2!$A$1:$I$4000,9,FALSE),"")</f>
        <v/>
      </c>
      <c r="AO105" s="2" t="str">
        <f>IFERROR(VLOOKUP(Legend!$A103,ImpM2!$A$1:$I$4000,5,FALSE),"")</f>
        <v/>
      </c>
      <c r="AP105" s="2" t="str">
        <f>IFERROR(VLOOKUP(Legend!$A103,ImpM2!$A$1:$I$4000,6,FALSE),"")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IFERROR(VLOOKUP(Legend!$B104,ImpM2!$A$1:$I$4000,2,FALSE),"")</f>
        <v/>
      </c>
      <c r="L106" s="2" t="str">
        <f>IFERROR(VLOOKUP(Legend!$B104,ImpM2!$A$1:$I$4000,3,FALSE),"")</f>
        <v/>
      </c>
      <c r="M106" s="2" t="str">
        <f>IFERROR(VLOOKUP(Legend!$B104,ImpM2!$A$1:$I$4000,7,FALSE),"")</f>
        <v/>
      </c>
      <c r="N106" s="2" t="str">
        <f>IFERROR(VLOOKUP(Legend!$B104,ImpM2!$A$1:$I$4000,4,FALSE),"")</f>
        <v/>
      </c>
      <c r="O106" s="2" t="str">
        <f>IFERROR(VLOOKUP(Legend!$B104,ImpM2!$A$1:$I$4000,8,FALSE),"")</f>
        <v/>
      </c>
      <c r="P106" s="2" t="str">
        <f>IFERROR(VLOOKUP(Legend!$B104,ImpM2!$A$1:$I$4000,9,FALSE),"")</f>
        <v/>
      </c>
      <c r="Q106" s="2" t="str">
        <f>IFERROR(VLOOKUP(Legend!$B104,ImpM2!$A$1:$I$4000,5,FALSE),"")</f>
        <v/>
      </c>
      <c r="R106" s="2" t="str">
        <f>IFERROR(VLOOKUP(Legend!$B104,ImpM2!$A$1:$I$4000,6,FALSE),"")</f>
        <v/>
      </c>
      <c r="S106" s="28">
        <f>IFERROR(VLOOKUP(Legend!$C104,ImpM2!$A$1:$I$4000,2,FALSE),"")</f>
        <v>12</v>
      </c>
      <c r="T106" s="2">
        <f>IFERROR(VLOOKUP(Legend!$C104,ImpM2!$A$1:$I$4000,3,FALSE),"")</f>
        <v>3703.373291015625</v>
      </c>
      <c r="U106" s="2">
        <f>IFERROR(VLOOKUP(Legend!$C104,ImpM2!$A$1:$I$4000,7,FALSE),"")</f>
        <v>4693.7344970703125</v>
      </c>
      <c r="V106" s="2">
        <f>IFERROR(VLOOKUP(Legend!$C104,ImpM2!$A$1:$I$4000,4,FALSE),"")</f>
        <v>5761.1852010091143</v>
      </c>
      <c r="W106" s="2">
        <f>IFERROR(VLOOKUP(Legend!$C104,ImpM2!$A$1:$I$4000,8,FALSE),"")</f>
        <v>5056.935791015625</v>
      </c>
      <c r="X106" s="2">
        <f>IFERROR(VLOOKUP(Legend!$C104,ImpM2!$A$1:$I$4000,9,FALSE),"")</f>
        <v>6926.743896484375</v>
      </c>
      <c r="Y106" s="2">
        <f>IFERROR(VLOOKUP(Legend!$C104,ImpM2!$A$1:$I$4000,5,FALSE),"")</f>
        <v>10880.5712890625</v>
      </c>
      <c r="Z106" s="2">
        <f>IFERROR(VLOOKUP(Legend!$C104,ImpM2!$A$1:$I$4000,6,FALSE),"")</f>
        <v>1940.6783316579513</v>
      </c>
      <c r="AA106" s="28" t="str">
        <f>IFERROR(VLOOKUP(Legend!$D104,ImpM2!$A$1:$I$4000,2,FALSE),"")</f>
        <v/>
      </c>
      <c r="AB106" s="2" t="str">
        <f>IFERROR(VLOOKUP(Legend!$D104,ImpM2!$A$1:$I$4000,3,FALSE),"")</f>
        <v/>
      </c>
      <c r="AC106" s="2" t="str">
        <f>IFERROR(VLOOKUP(Legend!$D104,ImpM2!$A$1:$I$4000,7,FALSE),"")</f>
        <v/>
      </c>
      <c r="AD106" s="2" t="str">
        <f>IFERROR(VLOOKUP(Legend!$D104,ImpM2!$A$1:$I$4000,4,FALSE),"")</f>
        <v/>
      </c>
      <c r="AE106" s="2" t="str">
        <f>IFERROR(VLOOKUP(Legend!$D104,ImpM2!$A$1:$I$4000,8,FALSE),"")</f>
        <v/>
      </c>
      <c r="AF106" s="2" t="str">
        <f>IFERROR(VLOOKUP(Legend!$D104,ImpM2!$A$1:$I$4000,9,FALSE),"")</f>
        <v/>
      </c>
      <c r="AG106" s="2" t="str">
        <f>IFERROR(VLOOKUP(Legend!$D104,ImpM2!$A$1:$I$4000,5,FALSE),"")</f>
        <v/>
      </c>
      <c r="AH106" s="2" t="str">
        <f>IFERROR(VLOOKUP(Legend!$D104,ImpM2!$A$1:$I$4000,6,FALSE),"")</f>
        <v/>
      </c>
      <c r="AI106" s="28">
        <f>IFERROR(VLOOKUP(Legend!$A104,ImpM2!$A$1:$I$4000,2,FALSE),"")</f>
        <v>17</v>
      </c>
      <c r="AJ106" s="2">
        <f>IFERROR(VLOOKUP(Legend!$A104,ImpM2!$A$1:$I$4000,3,FALSE),"")</f>
        <v>3698.761962890625</v>
      </c>
      <c r="AK106" s="2">
        <f>IFERROR(VLOOKUP(Legend!$A104,ImpM2!$A$1:$I$4000,7,FALSE),"")</f>
        <v>4393.48095703125</v>
      </c>
      <c r="AL106" s="2">
        <f>IFERROR(VLOOKUP(Legend!$A104,ImpM2!$A$1:$I$4000,4,FALSE),"")</f>
        <v>7448.0069221047797</v>
      </c>
      <c r="AM106" s="2">
        <f>IFERROR(VLOOKUP(Legend!$A104,ImpM2!$A$1:$I$4000,8,FALSE),"")</f>
        <v>5100.49072265625</v>
      </c>
      <c r="AN106" s="2">
        <f>IFERROR(VLOOKUP(Legend!$A104,ImpM2!$A$1:$I$4000,9,FALSE),"")</f>
        <v>8378.0869140625</v>
      </c>
      <c r="AO106" s="2">
        <f>IFERROR(VLOOKUP(Legend!$A104,ImpM2!$A$1:$I$4000,5,FALSE),"")</f>
        <v>20806.69140625</v>
      </c>
      <c r="AP106" s="2">
        <f>IFERROR(VLOOKUP(Legend!$A104,ImpM2!$A$1:$I$4000,6,FALSE),"")</f>
        <v>5153.2143497786483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IFERROR(VLOOKUP(Legend!$B105,ImpM2!$A$1:$I$4000,2,FALSE),"")</f>
        <v/>
      </c>
      <c r="L107" s="2" t="str">
        <f>IFERROR(VLOOKUP(Legend!$B105,ImpM2!$A$1:$I$4000,3,FALSE),"")</f>
        <v/>
      </c>
      <c r="M107" s="2" t="str">
        <f>IFERROR(VLOOKUP(Legend!$B105,ImpM2!$A$1:$I$4000,7,FALSE),"")</f>
        <v/>
      </c>
      <c r="N107" s="2" t="str">
        <f>IFERROR(VLOOKUP(Legend!$B105,ImpM2!$A$1:$I$4000,4,FALSE),"")</f>
        <v/>
      </c>
      <c r="O107" s="2" t="str">
        <f>IFERROR(VLOOKUP(Legend!$B105,ImpM2!$A$1:$I$4000,8,FALSE),"")</f>
        <v/>
      </c>
      <c r="P107" s="2" t="str">
        <f>IFERROR(VLOOKUP(Legend!$B105,ImpM2!$A$1:$I$4000,9,FALSE),"")</f>
        <v/>
      </c>
      <c r="Q107" s="2" t="str">
        <f>IFERROR(VLOOKUP(Legend!$B105,ImpM2!$A$1:$I$4000,5,FALSE),"")</f>
        <v/>
      </c>
      <c r="R107" s="2" t="str">
        <f>IFERROR(VLOOKUP(Legend!$B105,ImpM2!$A$1:$I$4000,6,FALSE),"")</f>
        <v/>
      </c>
      <c r="S107" s="28" t="str">
        <f>IFERROR(VLOOKUP(Legend!$C105,ImpM2!$A$1:$I$4000,2,FALSE),"")</f>
        <v/>
      </c>
      <c r="T107" s="2" t="str">
        <f>IFERROR(VLOOKUP(Legend!$C105,ImpM2!$A$1:$I$4000,3,FALSE),"")</f>
        <v/>
      </c>
      <c r="U107" s="2" t="str">
        <f>IFERROR(VLOOKUP(Legend!$C105,ImpM2!$A$1:$I$4000,7,FALSE),"")</f>
        <v/>
      </c>
      <c r="V107" s="2" t="str">
        <f>IFERROR(VLOOKUP(Legend!$C105,ImpM2!$A$1:$I$4000,4,FALSE),"")</f>
        <v/>
      </c>
      <c r="W107" s="2" t="str">
        <f>IFERROR(VLOOKUP(Legend!$C105,ImpM2!$A$1:$I$4000,8,FALSE),"")</f>
        <v/>
      </c>
      <c r="X107" s="2" t="str">
        <f>IFERROR(VLOOKUP(Legend!$C105,ImpM2!$A$1:$I$4000,9,FALSE),"")</f>
        <v/>
      </c>
      <c r="Y107" s="2" t="str">
        <f>IFERROR(VLOOKUP(Legend!$C105,ImpM2!$A$1:$I$4000,5,FALSE),"")</f>
        <v/>
      </c>
      <c r="Z107" s="2" t="str">
        <f>IFERROR(VLOOKUP(Legend!$C105,ImpM2!$A$1:$I$4000,6,FALSE),"")</f>
        <v/>
      </c>
      <c r="AA107" s="28" t="str">
        <f>IFERROR(VLOOKUP(Legend!$D105,ImpM2!$A$1:$I$4000,2,FALSE),"")</f>
        <v/>
      </c>
      <c r="AB107" s="2" t="str">
        <f>IFERROR(VLOOKUP(Legend!$D105,ImpM2!$A$1:$I$4000,3,FALSE),"")</f>
        <v/>
      </c>
      <c r="AC107" s="2" t="str">
        <f>IFERROR(VLOOKUP(Legend!$D105,ImpM2!$A$1:$I$4000,7,FALSE),"")</f>
        <v/>
      </c>
      <c r="AD107" s="2" t="str">
        <f>IFERROR(VLOOKUP(Legend!$D105,ImpM2!$A$1:$I$4000,4,FALSE),"")</f>
        <v/>
      </c>
      <c r="AE107" s="2" t="str">
        <f>IFERROR(VLOOKUP(Legend!$D105,ImpM2!$A$1:$I$4000,8,FALSE),"")</f>
        <v/>
      </c>
      <c r="AF107" s="2" t="str">
        <f>IFERROR(VLOOKUP(Legend!$D105,ImpM2!$A$1:$I$4000,9,FALSE),"")</f>
        <v/>
      </c>
      <c r="AG107" s="2" t="str">
        <f>IFERROR(VLOOKUP(Legend!$D105,ImpM2!$A$1:$I$4000,5,FALSE),"")</f>
        <v/>
      </c>
      <c r="AH107" s="2" t="str">
        <f>IFERROR(VLOOKUP(Legend!$D105,ImpM2!$A$1:$I$4000,6,FALSE),"")</f>
        <v/>
      </c>
      <c r="AI107" s="28">
        <f>IFERROR(VLOOKUP(Legend!$A105,ImpM2!$A$1:$I$4000,2,FALSE),"")</f>
        <v>8</v>
      </c>
      <c r="AJ107" s="2">
        <f>IFERROR(VLOOKUP(Legend!$A105,ImpM2!$A$1:$I$4000,3,FALSE),"")</f>
        <v>1563.4915771484375</v>
      </c>
      <c r="AK107" s="2">
        <f>IFERROR(VLOOKUP(Legend!$A105,ImpM2!$A$1:$I$4000,7,FALSE),"")</f>
        <v>5398.39306640625</v>
      </c>
      <c r="AL107" s="2">
        <f>IFERROR(VLOOKUP(Legend!$A105,ImpM2!$A$1:$I$4000,4,FALSE),"")</f>
        <v>10666.00260925293</v>
      </c>
      <c r="AM107" s="2">
        <f>IFERROR(VLOOKUP(Legend!$A105,ImpM2!$A$1:$I$4000,8,FALSE),"")</f>
        <v>10140.8818359375</v>
      </c>
      <c r="AN107" s="2">
        <f>IFERROR(VLOOKUP(Legend!$A105,ImpM2!$A$1:$I$4000,9,FALSE),"")</f>
        <v>15322.794189453125</v>
      </c>
      <c r="AO107" s="2">
        <f>IFERROR(VLOOKUP(Legend!$A105,ImpM2!$A$1:$I$4000,5,FALSE),"")</f>
        <v>23266.6640625</v>
      </c>
      <c r="AP107" s="2">
        <f>IFERROR(VLOOKUP(Legend!$A105,ImpM2!$A$1:$I$4000,6,FALSE),"")</f>
        <v>6863.3159098245815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IFERROR(VLOOKUP(Legend!$B106,ImpM2!$A$1:$I$4000,2,FALSE),"")</f>
        <v/>
      </c>
      <c r="L108" s="2" t="str">
        <f>IFERROR(VLOOKUP(Legend!$B106,ImpM2!$A$1:$I$4000,3,FALSE),"")</f>
        <v/>
      </c>
      <c r="M108" s="2" t="str">
        <f>IFERROR(VLOOKUP(Legend!$B106,ImpM2!$A$1:$I$4000,7,FALSE),"")</f>
        <v/>
      </c>
      <c r="N108" s="2" t="str">
        <f>IFERROR(VLOOKUP(Legend!$B106,ImpM2!$A$1:$I$4000,4,FALSE),"")</f>
        <v/>
      </c>
      <c r="O108" s="2" t="str">
        <f>IFERROR(VLOOKUP(Legend!$B106,ImpM2!$A$1:$I$4000,8,FALSE),"")</f>
        <v/>
      </c>
      <c r="P108" s="2" t="str">
        <f>IFERROR(VLOOKUP(Legend!$B106,ImpM2!$A$1:$I$4000,9,FALSE),"")</f>
        <v/>
      </c>
      <c r="Q108" s="2" t="str">
        <f>IFERROR(VLOOKUP(Legend!$B106,ImpM2!$A$1:$I$4000,5,FALSE),"")</f>
        <v/>
      </c>
      <c r="R108" s="2" t="str">
        <f>IFERROR(VLOOKUP(Legend!$B106,ImpM2!$A$1:$I$4000,6,FALSE),"")</f>
        <v/>
      </c>
      <c r="S108" s="28">
        <f>IFERROR(VLOOKUP(Legend!$C106,ImpM2!$A$1:$I$4000,2,FALSE),"")</f>
        <v>12</v>
      </c>
      <c r="T108" s="2">
        <f>IFERROR(VLOOKUP(Legend!$C106,ImpM2!$A$1:$I$4000,3,FALSE),"")</f>
        <v>6577.875</v>
      </c>
      <c r="U108" s="2">
        <f>IFERROR(VLOOKUP(Legend!$C106,ImpM2!$A$1:$I$4000,7,FALSE),"")</f>
        <v>7344.1993408203125</v>
      </c>
      <c r="V108" s="2">
        <f>IFERROR(VLOOKUP(Legend!$C106,ImpM2!$A$1:$I$4000,4,FALSE),"")</f>
        <v>12978.817504882813</v>
      </c>
      <c r="W108" s="2">
        <f>IFERROR(VLOOKUP(Legend!$C106,ImpM2!$A$1:$I$4000,8,FALSE),"")</f>
        <v>10458.728271484375</v>
      </c>
      <c r="X108" s="2">
        <f>IFERROR(VLOOKUP(Legend!$C106,ImpM2!$A$1:$I$4000,9,FALSE),"")</f>
        <v>16420.652587890625</v>
      </c>
      <c r="Y108" s="2">
        <f>IFERROR(VLOOKUP(Legend!$C106,ImpM2!$A$1:$I$4000,5,FALSE),"")</f>
        <v>34340.1796875</v>
      </c>
      <c r="Z108" s="2">
        <f>IFERROR(VLOOKUP(Legend!$C106,ImpM2!$A$1:$I$4000,6,FALSE),"")</f>
        <v>8039.3153578497941</v>
      </c>
      <c r="AA108" s="28" t="str">
        <f>IFERROR(VLOOKUP(Legend!$D106,ImpM2!$A$1:$I$4000,2,FALSE),"")</f>
        <v/>
      </c>
      <c r="AB108" s="2" t="str">
        <f>IFERROR(VLOOKUP(Legend!$D106,ImpM2!$A$1:$I$4000,3,FALSE),"")</f>
        <v/>
      </c>
      <c r="AC108" s="2" t="str">
        <f>IFERROR(VLOOKUP(Legend!$D106,ImpM2!$A$1:$I$4000,7,FALSE),"")</f>
        <v/>
      </c>
      <c r="AD108" s="2" t="str">
        <f>IFERROR(VLOOKUP(Legend!$D106,ImpM2!$A$1:$I$4000,4,FALSE),"")</f>
        <v/>
      </c>
      <c r="AE108" s="2" t="str">
        <f>IFERROR(VLOOKUP(Legend!$D106,ImpM2!$A$1:$I$4000,8,FALSE),"")</f>
        <v/>
      </c>
      <c r="AF108" s="2" t="str">
        <f>IFERROR(VLOOKUP(Legend!$D106,ImpM2!$A$1:$I$4000,9,FALSE),"")</f>
        <v/>
      </c>
      <c r="AG108" s="2" t="str">
        <f>IFERROR(VLOOKUP(Legend!$D106,ImpM2!$A$1:$I$4000,5,FALSE),"")</f>
        <v/>
      </c>
      <c r="AH108" s="2" t="str">
        <f>IFERROR(VLOOKUP(Legend!$D106,ImpM2!$A$1:$I$4000,6,FALSE),"")</f>
        <v/>
      </c>
      <c r="AI108" s="28">
        <f>IFERROR(VLOOKUP(Legend!$A106,ImpM2!$A$1:$I$4000,2,FALSE),"")</f>
        <v>15</v>
      </c>
      <c r="AJ108" s="2">
        <f>IFERROR(VLOOKUP(Legend!$A106,ImpM2!$A$1:$I$4000,3,FALSE),"")</f>
        <v>5719.3896484375</v>
      </c>
      <c r="AK108" s="2">
        <f>IFERROR(VLOOKUP(Legend!$A106,ImpM2!$A$1:$I$4000,7,FALSE),"")</f>
        <v>6950.6025390625</v>
      </c>
      <c r="AL108" s="2">
        <f>IFERROR(VLOOKUP(Legend!$A106,ImpM2!$A$1:$I$4000,4,FALSE),"")</f>
        <v>12756.545963541666</v>
      </c>
      <c r="AM108" s="2">
        <f>IFERROR(VLOOKUP(Legend!$A106,ImpM2!$A$1:$I$4000,8,FALSE),"")</f>
        <v>7606.09619140625</v>
      </c>
      <c r="AN108" s="2">
        <f>IFERROR(VLOOKUP(Legend!$A106,ImpM2!$A$1:$I$4000,9,FALSE),"")</f>
        <v>16570.083984375</v>
      </c>
      <c r="AO108" s="2">
        <f>IFERROR(VLOOKUP(Legend!$A106,ImpM2!$A$1:$I$4000,5,FALSE),"")</f>
        <v>34340.1796875</v>
      </c>
      <c r="AP108" s="2">
        <f>IFERROR(VLOOKUP(Legend!$A106,ImpM2!$A$1:$I$4000,6,FALSE),"")</f>
        <v>8177.1801311424297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IFERROR(VLOOKUP(Legend!$B107,ImpM2!$A$1:$I$4000,2,FALSE),"")</f>
        <v/>
      </c>
      <c r="L109" s="2" t="str">
        <f>IFERROR(VLOOKUP(Legend!$B107,ImpM2!$A$1:$I$4000,3,FALSE),"")</f>
        <v/>
      </c>
      <c r="M109" s="2" t="str">
        <f>IFERROR(VLOOKUP(Legend!$B107,ImpM2!$A$1:$I$4000,7,FALSE),"")</f>
        <v/>
      </c>
      <c r="N109" s="2" t="str">
        <f>IFERROR(VLOOKUP(Legend!$B107,ImpM2!$A$1:$I$4000,4,FALSE),"")</f>
        <v/>
      </c>
      <c r="O109" s="2" t="str">
        <f>IFERROR(VLOOKUP(Legend!$B107,ImpM2!$A$1:$I$4000,8,FALSE),"")</f>
        <v/>
      </c>
      <c r="P109" s="2" t="str">
        <f>IFERROR(VLOOKUP(Legend!$B107,ImpM2!$A$1:$I$4000,9,FALSE),"")</f>
        <v/>
      </c>
      <c r="Q109" s="2" t="str">
        <f>IFERROR(VLOOKUP(Legend!$B107,ImpM2!$A$1:$I$4000,5,FALSE),"")</f>
        <v/>
      </c>
      <c r="R109" s="2" t="str">
        <f>IFERROR(VLOOKUP(Legend!$B107,ImpM2!$A$1:$I$4000,6,FALSE),"")</f>
        <v/>
      </c>
      <c r="S109" s="28" t="str">
        <f>IFERROR(VLOOKUP(Legend!$C107,ImpM2!$A$1:$I$4000,2,FALSE),"")</f>
        <v/>
      </c>
      <c r="T109" s="2" t="str">
        <f>IFERROR(VLOOKUP(Legend!$C107,ImpM2!$A$1:$I$4000,3,FALSE),"")</f>
        <v/>
      </c>
      <c r="U109" s="2" t="str">
        <f>IFERROR(VLOOKUP(Legend!$C107,ImpM2!$A$1:$I$4000,7,FALSE),"")</f>
        <v/>
      </c>
      <c r="V109" s="2" t="str">
        <f>IFERROR(VLOOKUP(Legend!$C107,ImpM2!$A$1:$I$4000,4,FALSE),"")</f>
        <v/>
      </c>
      <c r="W109" s="2" t="str">
        <f>IFERROR(VLOOKUP(Legend!$C107,ImpM2!$A$1:$I$4000,8,FALSE),"")</f>
        <v/>
      </c>
      <c r="X109" s="2" t="str">
        <f>IFERROR(VLOOKUP(Legend!$C107,ImpM2!$A$1:$I$4000,9,FALSE),"")</f>
        <v/>
      </c>
      <c r="Y109" s="2" t="str">
        <f>IFERROR(VLOOKUP(Legend!$C107,ImpM2!$A$1:$I$4000,5,FALSE),"")</f>
        <v/>
      </c>
      <c r="Z109" s="2" t="str">
        <f>IFERROR(VLOOKUP(Legend!$C107,ImpM2!$A$1:$I$4000,6,FALSE),"")</f>
        <v/>
      </c>
      <c r="AA109" s="28" t="str">
        <f>IFERROR(VLOOKUP(Legend!$D107,ImpM2!$A$1:$I$4000,2,FALSE),"")</f>
        <v/>
      </c>
      <c r="AB109" s="2" t="str">
        <f>IFERROR(VLOOKUP(Legend!$D107,ImpM2!$A$1:$I$4000,3,FALSE),"")</f>
        <v/>
      </c>
      <c r="AC109" s="2" t="str">
        <f>IFERROR(VLOOKUP(Legend!$D107,ImpM2!$A$1:$I$4000,7,FALSE),"")</f>
        <v/>
      </c>
      <c r="AD109" s="2" t="str">
        <f>IFERROR(VLOOKUP(Legend!$D107,ImpM2!$A$1:$I$4000,4,FALSE),"")</f>
        <v/>
      </c>
      <c r="AE109" s="2" t="str">
        <f>IFERROR(VLOOKUP(Legend!$D107,ImpM2!$A$1:$I$4000,8,FALSE),"")</f>
        <v/>
      </c>
      <c r="AF109" s="2" t="str">
        <f>IFERROR(VLOOKUP(Legend!$D107,ImpM2!$A$1:$I$4000,9,FALSE),"")</f>
        <v/>
      </c>
      <c r="AG109" s="2" t="str">
        <f>IFERROR(VLOOKUP(Legend!$D107,ImpM2!$A$1:$I$4000,5,FALSE),"")</f>
        <v/>
      </c>
      <c r="AH109" s="2" t="str">
        <f>IFERROR(VLOOKUP(Legend!$D107,ImpM2!$A$1:$I$4000,6,FALSE),"")</f>
        <v/>
      </c>
      <c r="AI109" s="28">
        <f>IFERROR(VLOOKUP(Legend!$A107,ImpM2!$A$1:$I$4000,2,FALSE),"")</f>
        <v>10</v>
      </c>
      <c r="AJ109" s="2">
        <f>IFERROR(VLOOKUP(Legend!$A107,ImpM2!$A$1:$I$4000,3,FALSE),"")</f>
        <v>202.79396057128906</v>
      </c>
      <c r="AK109" s="2">
        <f>IFERROR(VLOOKUP(Legend!$A107,ImpM2!$A$1:$I$4000,7,FALSE),"")</f>
        <v>743.186279296875</v>
      </c>
      <c r="AL109" s="2">
        <f>IFERROR(VLOOKUP(Legend!$A107,ImpM2!$A$1:$I$4000,4,FALSE),"")</f>
        <v>2077.5908706665041</v>
      </c>
      <c r="AM109" s="2">
        <f>IFERROR(VLOOKUP(Legend!$A107,ImpM2!$A$1:$I$4000,8,FALSE),"")</f>
        <v>1441.7655639648437</v>
      </c>
      <c r="AN109" s="2">
        <f>IFERROR(VLOOKUP(Legend!$A107,ImpM2!$A$1:$I$4000,9,FALSE),"")</f>
        <v>2646.0077514648437</v>
      </c>
      <c r="AO109" s="2">
        <f>IFERROR(VLOOKUP(Legend!$A107,ImpM2!$A$1:$I$4000,5,FALSE),"")</f>
        <v>7225.478515625</v>
      </c>
      <c r="AP109" s="2">
        <f>IFERROR(VLOOKUP(Legend!$A107,ImpM2!$A$1:$I$4000,6,FALSE),"")</f>
        <v>2061.579035692323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IFERROR(VLOOKUP(Legend!$B108,ImpM2!$A$1:$I$4000,2,FALSE),"")</f>
        <v>8</v>
      </c>
      <c r="L110" s="2">
        <f>IFERROR(VLOOKUP(Legend!$B108,ImpM2!$A$1:$I$4000,3,FALSE),"")</f>
        <v>3149.122314453125</v>
      </c>
      <c r="M110" s="2">
        <f>IFERROR(VLOOKUP(Legend!$B108,ImpM2!$A$1:$I$4000,7,FALSE),"")</f>
        <v>3363.5535888671875</v>
      </c>
      <c r="N110" s="2">
        <f>IFERROR(VLOOKUP(Legend!$B108,ImpM2!$A$1:$I$4000,4,FALSE),"")</f>
        <v>5170.0517272949219</v>
      </c>
      <c r="O110" s="2">
        <f>IFERROR(VLOOKUP(Legend!$B108,ImpM2!$A$1:$I$4000,8,FALSE),"")</f>
        <v>4476.42578125</v>
      </c>
      <c r="P110" s="2">
        <f>IFERROR(VLOOKUP(Legend!$B108,ImpM2!$A$1:$I$4000,9,FALSE),"")</f>
        <v>7462.543212890625</v>
      </c>
      <c r="Q110" s="2">
        <f>IFERROR(VLOOKUP(Legend!$B108,ImpM2!$A$1:$I$4000,5,FALSE),"")</f>
        <v>9015.1640625</v>
      </c>
      <c r="R110" s="2">
        <f>IFERROR(VLOOKUP(Legend!$B108,ImpM2!$A$1:$I$4000,6,FALSE),"")</f>
        <v>2252.528049893368</v>
      </c>
      <c r="S110" s="28">
        <f>IFERROR(VLOOKUP(Legend!$C108,ImpM2!$A$1:$I$4000,2,FALSE),"")</f>
        <v>22</v>
      </c>
      <c r="T110" s="2">
        <f>IFERROR(VLOOKUP(Legend!$C108,ImpM2!$A$1:$I$4000,3,FALSE),"")</f>
        <v>4785.02099609375</v>
      </c>
      <c r="U110" s="2">
        <f>IFERROR(VLOOKUP(Legend!$C108,ImpM2!$A$1:$I$4000,7,FALSE),"")</f>
        <v>5683.5062255859375</v>
      </c>
      <c r="V110" s="2">
        <f>IFERROR(VLOOKUP(Legend!$C108,ImpM2!$A$1:$I$4000,4,FALSE),"")</f>
        <v>9246.4295987215901</v>
      </c>
      <c r="W110" s="2">
        <f>IFERROR(VLOOKUP(Legend!$C108,ImpM2!$A$1:$I$4000,8,FALSE),"")</f>
        <v>7052.4580078125</v>
      </c>
      <c r="X110" s="2">
        <f>IFERROR(VLOOKUP(Legend!$C108,ImpM2!$A$1:$I$4000,9,FALSE),"")</f>
        <v>11533.763916015625</v>
      </c>
      <c r="Y110" s="2">
        <f>IFERROR(VLOOKUP(Legend!$C108,ImpM2!$A$1:$I$4000,5,FALSE),"")</f>
        <v>23834.83984375</v>
      </c>
      <c r="Z110" s="2">
        <f>IFERROR(VLOOKUP(Legend!$C108,ImpM2!$A$1:$I$4000,6,FALSE),"")</f>
        <v>5090.7948135925817</v>
      </c>
      <c r="AA110" s="28" t="str">
        <f>IFERROR(VLOOKUP(Legend!$D108,ImpM2!$A$1:$I$4000,2,FALSE),"")</f>
        <v/>
      </c>
      <c r="AB110" s="2" t="str">
        <f>IFERROR(VLOOKUP(Legend!$D108,ImpM2!$A$1:$I$4000,3,FALSE),"")</f>
        <v/>
      </c>
      <c r="AC110" s="2" t="str">
        <f>IFERROR(VLOOKUP(Legend!$D108,ImpM2!$A$1:$I$4000,7,FALSE),"")</f>
        <v/>
      </c>
      <c r="AD110" s="2" t="str">
        <f>IFERROR(VLOOKUP(Legend!$D108,ImpM2!$A$1:$I$4000,4,FALSE),"")</f>
        <v/>
      </c>
      <c r="AE110" s="2" t="str">
        <f>IFERROR(VLOOKUP(Legend!$D108,ImpM2!$A$1:$I$4000,8,FALSE),"")</f>
        <v/>
      </c>
      <c r="AF110" s="2" t="str">
        <f>IFERROR(VLOOKUP(Legend!$D108,ImpM2!$A$1:$I$4000,9,FALSE),"")</f>
        <v/>
      </c>
      <c r="AG110" s="2" t="str">
        <f>IFERROR(VLOOKUP(Legend!$D108,ImpM2!$A$1:$I$4000,5,FALSE),"")</f>
        <v/>
      </c>
      <c r="AH110" s="2" t="str">
        <f>IFERROR(VLOOKUP(Legend!$D108,ImpM2!$A$1:$I$4000,6,FALSE),"")</f>
        <v/>
      </c>
      <c r="AI110" s="28">
        <f>IFERROR(VLOOKUP(Legend!$A108,ImpM2!$A$1:$I$4000,2,FALSE),"")</f>
        <v>32</v>
      </c>
      <c r="AJ110" s="2">
        <f>IFERROR(VLOOKUP(Legend!$A108,ImpM2!$A$1:$I$4000,3,FALSE),"")</f>
        <v>3149.122314453125</v>
      </c>
      <c r="AK110" s="2">
        <f>IFERROR(VLOOKUP(Legend!$A108,ImpM2!$A$1:$I$4000,7,FALSE),"")</f>
        <v>5146.855224609375</v>
      </c>
      <c r="AL110" s="2">
        <f>IFERROR(VLOOKUP(Legend!$A108,ImpM2!$A$1:$I$4000,4,FALSE),"")</f>
        <v>8606.3853378295898</v>
      </c>
      <c r="AM110" s="2">
        <f>IFERROR(VLOOKUP(Legend!$A108,ImpM2!$A$1:$I$4000,8,FALSE),"")</f>
        <v>6784.706787109375</v>
      </c>
      <c r="AN110" s="2">
        <f>IFERROR(VLOOKUP(Legend!$A108,ImpM2!$A$1:$I$4000,9,FALSE),"")</f>
        <v>11085.053466796875</v>
      </c>
      <c r="AO110" s="2">
        <f>IFERROR(VLOOKUP(Legend!$A108,ImpM2!$A$1:$I$4000,5,FALSE),"")</f>
        <v>23834.83984375</v>
      </c>
      <c r="AP110" s="2">
        <f>IFERROR(VLOOKUP(Legend!$A108,ImpM2!$A$1:$I$4000,6,FALSE),"")</f>
        <v>5052.7423626289501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IFERROR(VLOOKUP(Legend!$B109,ImpM2!$A$1:$I$4000,2,FALSE),"")</f>
        <v/>
      </c>
      <c r="L111" s="2" t="str">
        <f>IFERROR(VLOOKUP(Legend!$B109,ImpM2!$A$1:$I$4000,3,FALSE),"")</f>
        <v/>
      </c>
      <c r="M111" s="2" t="str">
        <f>IFERROR(VLOOKUP(Legend!$B109,ImpM2!$A$1:$I$4000,7,FALSE),"")</f>
        <v/>
      </c>
      <c r="N111" s="2" t="str">
        <f>IFERROR(VLOOKUP(Legend!$B109,ImpM2!$A$1:$I$4000,4,FALSE),"")</f>
        <v/>
      </c>
      <c r="O111" s="2" t="str">
        <f>IFERROR(VLOOKUP(Legend!$B109,ImpM2!$A$1:$I$4000,8,FALSE),"")</f>
        <v/>
      </c>
      <c r="P111" s="2" t="str">
        <f>IFERROR(VLOOKUP(Legend!$B109,ImpM2!$A$1:$I$4000,9,FALSE),"")</f>
        <v/>
      </c>
      <c r="Q111" s="2" t="str">
        <f>IFERROR(VLOOKUP(Legend!$B109,ImpM2!$A$1:$I$4000,5,FALSE),"")</f>
        <v/>
      </c>
      <c r="R111" s="2" t="str">
        <f>IFERROR(VLOOKUP(Legend!$B109,ImpM2!$A$1:$I$4000,6,FALSE),"")</f>
        <v/>
      </c>
      <c r="S111" s="28" t="str">
        <f>IFERROR(VLOOKUP(Legend!$C109,ImpM2!$A$1:$I$4000,2,FALSE),"")</f>
        <v/>
      </c>
      <c r="T111" s="2" t="str">
        <f>IFERROR(VLOOKUP(Legend!$C109,ImpM2!$A$1:$I$4000,3,FALSE),"")</f>
        <v/>
      </c>
      <c r="U111" s="2" t="str">
        <f>IFERROR(VLOOKUP(Legend!$C109,ImpM2!$A$1:$I$4000,7,FALSE),"")</f>
        <v/>
      </c>
      <c r="V111" s="2" t="str">
        <f>IFERROR(VLOOKUP(Legend!$C109,ImpM2!$A$1:$I$4000,4,FALSE),"")</f>
        <v/>
      </c>
      <c r="W111" s="2" t="str">
        <f>IFERROR(VLOOKUP(Legend!$C109,ImpM2!$A$1:$I$4000,8,FALSE),"")</f>
        <v/>
      </c>
      <c r="X111" s="2" t="str">
        <f>IFERROR(VLOOKUP(Legend!$C109,ImpM2!$A$1:$I$4000,9,FALSE),"")</f>
        <v/>
      </c>
      <c r="Y111" s="2" t="str">
        <f>IFERROR(VLOOKUP(Legend!$C109,ImpM2!$A$1:$I$4000,5,FALSE),"")</f>
        <v/>
      </c>
      <c r="Z111" s="2" t="str">
        <f>IFERROR(VLOOKUP(Legend!$C109,ImpM2!$A$1:$I$4000,6,FALSE),"")</f>
        <v/>
      </c>
      <c r="AA111" s="28" t="str">
        <f>IFERROR(VLOOKUP(Legend!$D109,ImpM2!$A$1:$I$4000,2,FALSE),"")</f>
        <v/>
      </c>
      <c r="AB111" s="2" t="str">
        <f>IFERROR(VLOOKUP(Legend!$D109,ImpM2!$A$1:$I$4000,3,FALSE),"")</f>
        <v/>
      </c>
      <c r="AC111" s="2" t="str">
        <f>IFERROR(VLOOKUP(Legend!$D109,ImpM2!$A$1:$I$4000,7,FALSE),"")</f>
        <v/>
      </c>
      <c r="AD111" s="2" t="str">
        <f>IFERROR(VLOOKUP(Legend!$D109,ImpM2!$A$1:$I$4000,4,FALSE),"")</f>
        <v/>
      </c>
      <c r="AE111" s="2" t="str">
        <f>IFERROR(VLOOKUP(Legend!$D109,ImpM2!$A$1:$I$4000,8,FALSE),"")</f>
        <v/>
      </c>
      <c r="AF111" s="2" t="str">
        <f>IFERROR(VLOOKUP(Legend!$D109,ImpM2!$A$1:$I$4000,9,FALSE),"")</f>
        <v/>
      </c>
      <c r="AG111" s="2" t="str">
        <f>IFERROR(VLOOKUP(Legend!$D109,ImpM2!$A$1:$I$4000,5,FALSE),"")</f>
        <v/>
      </c>
      <c r="AH111" s="2" t="str">
        <f>IFERROR(VLOOKUP(Legend!$D109,ImpM2!$A$1:$I$4000,6,FALSE),"")</f>
        <v/>
      </c>
      <c r="AI111" s="28" t="str">
        <f>IFERROR(VLOOKUP(Legend!$A109,ImpM2!$A$1:$I$4000,2,FALSE),"")</f>
        <v/>
      </c>
      <c r="AJ111" s="2" t="str">
        <f>IFERROR(VLOOKUP(Legend!$A109,ImpM2!$A$1:$I$4000,3,FALSE),"")</f>
        <v/>
      </c>
      <c r="AK111" s="2" t="str">
        <f>IFERROR(VLOOKUP(Legend!$A109,ImpM2!$A$1:$I$4000,7,FALSE),"")</f>
        <v/>
      </c>
      <c r="AL111" s="2" t="str">
        <f>IFERROR(VLOOKUP(Legend!$A109,ImpM2!$A$1:$I$4000,4,FALSE),"")</f>
        <v/>
      </c>
      <c r="AM111" s="2" t="str">
        <f>IFERROR(VLOOKUP(Legend!$A109,ImpM2!$A$1:$I$4000,8,FALSE),"")</f>
        <v/>
      </c>
      <c r="AN111" s="2" t="str">
        <f>IFERROR(VLOOKUP(Legend!$A109,ImpM2!$A$1:$I$4000,9,FALSE),"")</f>
        <v/>
      </c>
      <c r="AO111" s="2" t="str">
        <f>IFERROR(VLOOKUP(Legend!$A109,ImpM2!$A$1:$I$4000,5,FALSE),"")</f>
        <v/>
      </c>
      <c r="AP111" s="2" t="str">
        <f>IFERROR(VLOOKUP(Legend!$A109,ImpM2!$A$1:$I$4000,6,FALSE),"")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IFERROR(VLOOKUP(Legend!$B110,ImpM2!$A$1:$I$4000,2,FALSE),"")</f>
        <v/>
      </c>
      <c r="L112" s="2" t="str">
        <f>IFERROR(VLOOKUP(Legend!$B110,ImpM2!$A$1:$I$4000,3,FALSE),"")</f>
        <v/>
      </c>
      <c r="M112" s="2" t="str">
        <f>IFERROR(VLOOKUP(Legend!$B110,ImpM2!$A$1:$I$4000,7,FALSE),"")</f>
        <v/>
      </c>
      <c r="N112" s="2" t="str">
        <f>IFERROR(VLOOKUP(Legend!$B110,ImpM2!$A$1:$I$4000,4,FALSE),"")</f>
        <v/>
      </c>
      <c r="O112" s="2" t="str">
        <f>IFERROR(VLOOKUP(Legend!$B110,ImpM2!$A$1:$I$4000,8,FALSE),"")</f>
        <v/>
      </c>
      <c r="P112" s="2" t="str">
        <f>IFERROR(VLOOKUP(Legend!$B110,ImpM2!$A$1:$I$4000,9,FALSE),"")</f>
        <v/>
      </c>
      <c r="Q112" s="2" t="str">
        <f>IFERROR(VLOOKUP(Legend!$B110,ImpM2!$A$1:$I$4000,5,FALSE),"")</f>
        <v/>
      </c>
      <c r="R112" s="2" t="str">
        <f>IFERROR(VLOOKUP(Legend!$B110,ImpM2!$A$1:$I$4000,6,FALSE),"")</f>
        <v/>
      </c>
      <c r="S112" s="28" t="str">
        <f>IFERROR(VLOOKUP(Legend!$C110,ImpM2!$A$1:$I$4000,2,FALSE),"")</f>
        <v/>
      </c>
      <c r="T112" s="2" t="str">
        <f>IFERROR(VLOOKUP(Legend!$C110,ImpM2!$A$1:$I$4000,3,FALSE),"")</f>
        <v/>
      </c>
      <c r="U112" s="2" t="str">
        <f>IFERROR(VLOOKUP(Legend!$C110,ImpM2!$A$1:$I$4000,7,FALSE),"")</f>
        <v/>
      </c>
      <c r="V112" s="2" t="str">
        <f>IFERROR(VLOOKUP(Legend!$C110,ImpM2!$A$1:$I$4000,4,FALSE),"")</f>
        <v/>
      </c>
      <c r="W112" s="2" t="str">
        <f>IFERROR(VLOOKUP(Legend!$C110,ImpM2!$A$1:$I$4000,8,FALSE),"")</f>
        <v/>
      </c>
      <c r="X112" s="2" t="str">
        <f>IFERROR(VLOOKUP(Legend!$C110,ImpM2!$A$1:$I$4000,9,FALSE),"")</f>
        <v/>
      </c>
      <c r="Y112" s="2" t="str">
        <f>IFERROR(VLOOKUP(Legend!$C110,ImpM2!$A$1:$I$4000,5,FALSE),"")</f>
        <v/>
      </c>
      <c r="Z112" s="2" t="str">
        <f>IFERROR(VLOOKUP(Legend!$C110,ImpM2!$A$1:$I$4000,6,FALSE),"")</f>
        <v/>
      </c>
      <c r="AA112" s="28" t="str">
        <f>IFERROR(VLOOKUP(Legend!$D110,ImpM2!$A$1:$I$4000,2,FALSE),"")</f>
        <v/>
      </c>
      <c r="AB112" s="2" t="str">
        <f>IFERROR(VLOOKUP(Legend!$D110,ImpM2!$A$1:$I$4000,3,FALSE),"")</f>
        <v/>
      </c>
      <c r="AC112" s="2" t="str">
        <f>IFERROR(VLOOKUP(Legend!$D110,ImpM2!$A$1:$I$4000,7,FALSE),"")</f>
        <v/>
      </c>
      <c r="AD112" s="2" t="str">
        <f>IFERROR(VLOOKUP(Legend!$D110,ImpM2!$A$1:$I$4000,4,FALSE),"")</f>
        <v/>
      </c>
      <c r="AE112" s="2" t="str">
        <f>IFERROR(VLOOKUP(Legend!$D110,ImpM2!$A$1:$I$4000,8,FALSE),"")</f>
        <v/>
      </c>
      <c r="AF112" s="2" t="str">
        <f>IFERROR(VLOOKUP(Legend!$D110,ImpM2!$A$1:$I$4000,9,FALSE),"")</f>
        <v/>
      </c>
      <c r="AG112" s="2" t="str">
        <f>IFERROR(VLOOKUP(Legend!$D110,ImpM2!$A$1:$I$4000,5,FALSE),"")</f>
        <v/>
      </c>
      <c r="AH112" s="2" t="str">
        <f>IFERROR(VLOOKUP(Legend!$D110,ImpM2!$A$1:$I$4000,6,FALSE),"")</f>
        <v/>
      </c>
      <c r="AI112" s="28">
        <f>IFERROR(VLOOKUP(Legend!$A110,ImpM2!$A$1:$I$4000,2,FALSE),"")</f>
        <v>9</v>
      </c>
      <c r="AJ112" s="2">
        <f>IFERROR(VLOOKUP(Legend!$A110,ImpM2!$A$1:$I$4000,3,FALSE),"")</f>
        <v>2931.382080078125</v>
      </c>
      <c r="AK112" s="2">
        <f>IFERROR(VLOOKUP(Legend!$A110,ImpM2!$A$1:$I$4000,7,FALSE),"")</f>
        <v>3193.228271484375</v>
      </c>
      <c r="AL112" s="2">
        <f>IFERROR(VLOOKUP(Legend!$A110,ImpM2!$A$1:$I$4000,4,FALSE),"")</f>
        <v>4892.3174099392363</v>
      </c>
      <c r="AM112" s="2">
        <f>IFERROR(VLOOKUP(Legend!$A110,ImpM2!$A$1:$I$4000,8,FALSE),"")</f>
        <v>4045.204833984375</v>
      </c>
      <c r="AN112" s="2">
        <f>IFERROR(VLOOKUP(Legend!$A110,ImpM2!$A$1:$I$4000,9,FALSE),"")</f>
        <v>6963.870361328125</v>
      </c>
      <c r="AO112" s="2">
        <f>IFERROR(VLOOKUP(Legend!$A110,ImpM2!$A$1:$I$4000,5,FALSE),"")</f>
        <v>8602.9208984375</v>
      </c>
      <c r="AP112" s="2">
        <f>IFERROR(VLOOKUP(Legend!$A110,ImpM2!$A$1:$I$4000,6,FALSE),"")</f>
        <v>2110.6556039494817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IFERROR(VLOOKUP(Legend!$B111,ImpM2!$A$1:$I$4000,2,FALSE),"")</f>
        <v/>
      </c>
      <c r="L113" s="2" t="str">
        <f>IFERROR(VLOOKUP(Legend!$B111,ImpM2!$A$1:$I$4000,3,FALSE),"")</f>
        <v/>
      </c>
      <c r="M113" s="2" t="str">
        <f>IFERROR(VLOOKUP(Legend!$B111,ImpM2!$A$1:$I$4000,7,FALSE),"")</f>
        <v/>
      </c>
      <c r="N113" s="2" t="str">
        <f>IFERROR(VLOOKUP(Legend!$B111,ImpM2!$A$1:$I$4000,4,FALSE),"")</f>
        <v/>
      </c>
      <c r="O113" s="2" t="str">
        <f>IFERROR(VLOOKUP(Legend!$B111,ImpM2!$A$1:$I$4000,8,FALSE),"")</f>
        <v/>
      </c>
      <c r="P113" s="2" t="str">
        <f>IFERROR(VLOOKUP(Legend!$B111,ImpM2!$A$1:$I$4000,9,FALSE),"")</f>
        <v/>
      </c>
      <c r="Q113" s="2" t="str">
        <f>IFERROR(VLOOKUP(Legend!$B111,ImpM2!$A$1:$I$4000,5,FALSE),"")</f>
        <v/>
      </c>
      <c r="R113" s="2" t="str">
        <f>IFERROR(VLOOKUP(Legend!$B111,ImpM2!$A$1:$I$4000,6,FALSE),"")</f>
        <v/>
      </c>
      <c r="S113" s="28">
        <f>IFERROR(VLOOKUP(Legend!$C111,ImpM2!$A$1:$I$4000,2,FALSE),"")</f>
        <v>16</v>
      </c>
      <c r="T113" s="2">
        <f>IFERROR(VLOOKUP(Legend!$C111,ImpM2!$A$1:$I$4000,3,FALSE),"")</f>
        <v>2885.764404296875</v>
      </c>
      <c r="U113" s="2">
        <f>IFERROR(VLOOKUP(Legend!$C111,ImpM2!$A$1:$I$4000,7,FALSE),"")</f>
        <v>3103.5042114257812</v>
      </c>
      <c r="V113" s="2">
        <f>IFERROR(VLOOKUP(Legend!$C111,ImpM2!$A$1:$I$4000,4,FALSE),"")</f>
        <v>4904.0279998779297</v>
      </c>
      <c r="W113" s="2">
        <f>IFERROR(VLOOKUP(Legend!$C111,ImpM2!$A$1:$I$4000,8,FALSE),"")</f>
        <v>3658.355712890625</v>
      </c>
      <c r="X113" s="2">
        <f>IFERROR(VLOOKUP(Legend!$C111,ImpM2!$A$1:$I$4000,9,FALSE),"")</f>
        <v>4977.2630615234375</v>
      </c>
      <c r="Y113" s="2">
        <f>IFERROR(VLOOKUP(Legend!$C111,ImpM2!$A$1:$I$4000,5,FALSE),"")</f>
        <v>18207.587890625</v>
      </c>
      <c r="Z113" s="2">
        <f>IFERROR(VLOOKUP(Legend!$C111,ImpM2!$A$1:$I$4000,6,FALSE),"")</f>
        <v>3789.7074562844</v>
      </c>
      <c r="AA113" s="28" t="str">
        <f>IFERROR(VLOOKUP(Legend!$D111,ImpM2!$A$1:$I$4000,2,FALSE),"")</f>
        <v/>
      </c>
      <c r="AB113" s="2" t="str">
        <f>IFERROR(VLOOKUP(Legend!$D111,ImpM2!$A$1:$I$4000,3,FALSE),"")</f>
        <v/>
      </c>
      <c r="AC113" s="2" t="str">
        <f>IFERROR(VLOOKUP(Legend!$D111,ImpM2!$A$1:$I$4000,7,FALSE),"")</f>
        <v/>
      </c>
      <c r="AD113" s="2" t="str">
        <f>IFERROR(VLOOKUP(Legend!$D111,ImpM2!$A$1:$I$4000,4,FALSE),"")</f>
        <v/>
      </c>
      <c r="AE113" s="2" t="str">
        <f>IFERROR(VLOOKUP(Legend!$D111,ImpM2!$A$1:$I$4000,8,FALSE),"")</f>
        <v/>
      </c>
      <c r="AF113" s="2" t="str">
        <f>IFERROR(VLOOKUP(Legend!$D111,ImpM2!$A$1:$I$4000,9,FALSE),"")</f>
        <v/>
      </c>
      <c r="AG113" s="2" t="str">
        <f>IFERROR(VLOOKUP(Legend!$D111,ImpM2!$A$1:$I$4000,5,FALSE),"")</f>
        <v/>
      </c>
      <c r="AH113" s="2" t="str">
        <f>IFERROR(VLOOKUP(Legend!$D111,ImpM2!$A$1:$I$4000,6,FALSE),"")</f>
        <v/>
      </c>
      <c r="AI113" s="28">
        <f>IFERROR(VLOOKUP(Legend!$A111,ImpM2!$A$1:$I$4000,2,FALSE),"")</f>
        <v>22</v>
      </c>
      <c r="AJ113" s="2">
        <f>IFERROR(VLOOKUP(Legend!$A111,ImpM2!$A$1:$I$4000,3,FALSE),"")</f>
        <v>1320.19140625</v>
      </c>
      <c r="AK113" s="2">
        <f>IFERROR(VLOOKUP(Legend!$A111,ImpM2!$A$1:$I$4000,7,FALSE),"")</f>
        <v>3055.3724975585937</v>
      </c>
      <c r="AL113" s="2">
        <f>IFERROR(VLOOKUP(Legend!$A111,ImpM2!$A$1:$I$4000,4,FALSE),"")</f>
        <v>5227.4251209605827</v>
      </c>
      <c r="AM113" s="2">
        <f>IFERROR(VLOOKUP(Legend!$A111,ImpM2!$A$1:$I$4000,8,FALSE),"")</f>
        <v>3658.355712890625</v>
      </c>
      <c r="AN113" s="2">
        <f>IFERROR(VLOOKUP(Legend!$A111,ImpM2!$A$1:$I$4000,9,FALSE),"")</f>
        <v>6570.6495361328125</v>
      </c>
      <c r="AO113" s="2">
        <f>IFERROR(VLOOKUP(Legend!$A111,ImpM2!$A$1:$I$4000,5,FALSE),"")</f>
        <v>18207.587890625</v>
      </c>
      <c r="AP113" s="2">
        <f>IFERROR(VLOOKUP(Legend!$A111,ImpM2!$A$1:$I$4000,6,FALSE),"")</f>
        <v>4084.9906342152003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IFERROR(VLOOKUP(Legend!$B112,ImpM2!$A$1:$I$4000,2,FALSE),"")</f>
        <v/>
      </c>
      <c r="L114" s="2" t="str">
        <f>IFERROR(VLOOKUP(Legend!$B112,ImpM2!$A$1:$I$4000,3,FALSE),"")</f>
        <v/>
      </c>
      <c r="M114" s="2" t="str">
        <f>IFERROR(VLOOKUP(Legend!$B112,ImpM2!$A$1:$I$4000,7,FALSE),"")</f>
        <v/>
      </c>
      <c r="N114" s="2" t="str">
        <f>IFERROR(VLOOKUP(Legend!$B112,ImpM2!$A$1:$I$4000,4,FALSE),"")</f>
        <v/>
      </c>
      <c r="O114" s="2" t="str">
        <f>IFERROR(VLOOKUP(Legend!$B112,ImpM2!$A$1:$I$4000,8,FALSE),"")</f>
        <v/>
      </c>
      <c r="P114" s="2" t="str">
        <f>IFERROR(VLOOKUP(Legend!$B112,ImpM2!$A$1:$I$4000,9,FALSE),"")</f>
        <v/>
      </c>
      <c r="Q114" s="2" t="str">
        <f>IFERROR(VLOOKUP(Legend!$B112,ImpM2!$A$1:$I$4000,5,FALSE),"")</f>
        <v/>
      </c>
      <c r="R114" s="2" t="str">
        <f>IFERROR(VLOOKUP(Legend!$B112,ImpM2!$A$1:$I$4000,6,FALSE),"")</f>
        <v/>
      </c>
      <c r="S114" s="28" t="str">
        <f>IFERROR(VLOOKUP(Legend!$C112,ImpM2!$A$1:$I$4000,2,FALSE),"")</f>
        <v/>
      </c>
      <c r="T114" s="2" t="str">
        <f>IFERROR(VLOOKUP(Legend!$C112,ImpM2!$A$1:$I$4000,3,FALSE),"")</f>
        <v/>
      </c>
      <c r="U114" s="2" t="str">
        <f>IFERROR(VLOOKUP(Legend!$C112,ImpM2!$A$1:$I$4000,7,FALSE),"")</f>
        <v/>
      </c>
      <c r="V114" s="2" t="str">
        <f>IFERROR(VLOOKUP(Legend!$C112,ImpM2!$A$1:$I$4000,4,FALSE),"")</f>
        <v/>
      </c>
      <c r="W114" s="2" t="str">
        <f>IFERROR(VLOOKUP(Legend!$C112,ImpM2!$A$1:$I$4000,8,FALSE),"")</f>
        <v/>
      </c>
      <c r="X114" s="2" t="str">
        <f>IFERROR(VLOOKUP(Legend!$C112,ImpM2!$A$1:$I$4000,9,FALSE),"")</f>
        <v/>
      </c>
      <c r="Y114" s="2" t="str">
        <f>IFERROR(VLOOKUP(Legend!$C112,ImpM2!$A$1:$I$4000,5,FALSE),"")</f>
        <v/>
      </c>
      <c r="Z114" s="2" t="str">
        <f>IFERROR(VLOOKUP(Legend!$C112,ImpM2!$A$1:$I$4000,6,FALSE),"")</f>
        <v/>
      </c>
      <c r="AA114" s="28" t="str">
        <f>IFERROR(VLOOKUP(Legend!$D112,ImpM2!$A$1:$I$4000,2,FALSE),"")</f>
        <v/>
      </c>
      <c r="AB114" s="2" t="str">
        <f>IFERROR(VLOOKUP(Legend!$D112,ImpM2!$A$1:$I$4000,3,FALSE),"")</f>
        <v/>
      </c>
      <c r="AC114" s="2" t="str">
        <f>IFERROR(VLOOKUP(Legend!$D112,ImpM2!$A$1:$I$4000,7,FALSE),"")</f>
        <v/>
      </c>
      <c r="AD114" s="2" t="str">
        <f>IFERROR(VLOOKUP(Legend!$D112,ImpM2!$A$1:$I$4000,4,FALSE),"")</f>
        <v/>
      </c>
      <c r="AE114" s="2" t="str">
        <f>IFERROR(VLOOKUP(Legend!$D112,ImpM2!$A$1:$I$4000,8,FALSE),"")</f>
        <v/>
      </c>
      <c r="AF114" s="2" t="str">
        <f>IFERROR(VLOOKUP(Legend!$D112,ImpM2!$A$1:$I$4000,9,FALSE),"")</f>
        <v/>
      </c>
      <c r="AG114" s="2" t="str">
        <f>IFERROR(VLOOKUP(Legend!$D112,ImpM2!$A$1:$I$4000,5,FALSE),"")</f>
        <v/>
      </c>
      <c r="AH114" s="2" t="str">
        <f>IFERROR(VLOOKUP(Legend!$D112,ImpM2!$A$1:$I$4000,6,FALSE),"")</f>
        <v/>
      </c>
      <c r="AI114" s="28">
        <f>IFERROR(VLOOKUP(Legend!$A112,ImpM2!$A$1:$I$4000,2,FALSE),"")</f>
        <v>14</v>
      </c>
      <c r="AJ114" s="2">
        <f>IFERROR(VLOOKUP(Legend!$A112,ImpM2!$A$1:$I$4000,3,FALSE),"")</f>
        <v>3483.2890625</v>
      </c>
      <c r="AK114" s="2">
        <f>IFERROR(VLOOKUP(Legend!$A112,ImpM2!$A$1:$I$4000,7,FALSE),"")</f>
        <v>4641.84326171875</v>
      </c>
      <c r="AL114" s="2">
        <f>IFERROR(VLOOKUP(Legend!$A112,ImpM2!$A$1:$I$4000,4,FALSE),"")</f>
        <v>7333.9700753348216</v>
      </c>
      <c r="AM114" s="2">
        <f>IFERROR(VLOOKUP(Legend!$A112,ImpM2!$A$1:$I$4000,8,FALSE),"")</f>
        <v>5663.8271484375</v>
      </c>
      <c r="AN114" s="2">
        <f>IFERROR(VLOOKUP(Legend!$A112,ImpM2!$A$1:$I$4000,9,FALSE),"")</f>
        <v>9543.27001953125</v>
      </c>
      <c r="AO114" s="2">
        <f>IFERROR(VLOOKUP(Legend!$A112,ImpM2!$A$1:$I$4000,5,FALSE),"")</f>
        <v>16565.111328125</v>
      </c>
      <c r="AP114" s="2">
        <f>IFERROR(VLOOKUP(Legend!$A112,ImpM2!$A$1:$I$4000,6,FALSE),"")</f>
        <v>3974.3791856986063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IFERROR(VLOOKUP(Legend!$B113,ImpM2!$A$1:$I$4000,2,FALSE),"")</f>
        <v/>
      </c>
      <c r="L115" s="2" t="str">
        <f>IFERROR(VLOOKUP(Legend!$B113,ImpM2!$A$1:$I$4000,3,FALSE),"")</f>
        <v/>
      </c>
      <c r="M115" s="2" t="str">
        <f>IFERROR(VLOOKUP(Legend!$B113,ImpM2!$A$1:$I$4000,7,FALSE),"")</f>
        <v/>
      </c>
      <c r="N115" s="2" t="str">
        <f>IFERROR(VLOOKUP(Legend!$B113,ImpM2!$A$1:$I$4000,4,FALSE),"")</f>
        <v/>
      </c>
      <c r="O115" s="2" t="str">
        <f>IFERROR(VLOOKUP(Legend!$B113,ImpM2!$A$1:$I$4000,8,FALSE),"")</f>
        <v/>
      </c>
      <c r="P115" s="2" t="str">
        <f>IFERROR(VLOOKUP(Legend!$B113,ImpM2!$A$1:$I$4000,9,FALSE),"")</f>
        <v/>
      </c>
      <c r="Q115" s="2" t="str">
        <f>IFERROR(VLOOKUP(Legend!$B113,ImpM2!$A$1:$I$4000,5,FALSE),"")</f>
        <v/>
      </c>
      <c r="R115" s="2" t="str">
        <f>IFERROR(VLOOKUP(Legend!$B113,ImpM2!$A$1:$I$4000,6,FALSE),"")</f>
        <v/>
      </c>
      <c r="S115" s="28" t="str">
        <f>IFERROR(VLOOKUP(Legend!$C113,ImpM2!$A$1:$I$4000,2,FALSE),"")</f>
        <v/>
      </c>
      <c r="T115" s="2" t="str">
        <f>IFERROR(VLOOKUP(Legend!$C113,ImpM2!$A$1:$I$4000,3,FALSE),"")</f>
        <v/>
      </c>
      <c r="U115" s="2" t="str">
        <f>IFERROR(VLOOKUP(Legend!$C113,ImpM2!$A$1:$I$4000,7,FALSE),"")</f>
        <v/>
      </c>
      <c r="V115" s="2" t="str">
        <f>IFERROR(VLOOKUP(Legend!$C113,ImpM2!$A$1:$I$4000,4,FALSE),"")</f>
        <v/>
      </c>
      <c r="W115" s="2" t="str">
        <f>IFERROR(VLOOKUP(Legend!$C113,ImpM2!$A$1:$I$4000,8,FALSE),"")</f>
        <v/>
      </c>
      <c r="X115" s="2" t="str">
        <f>IFERROR(VLOOKUP(Legend!$C113,ImpM2!$A$1:$I$4000,9,FALSE),"")</f>
        <v/>
      </c>
      <c r="Y115" s="2" t="str">
        <f>IFERROR(VLOOKUP(Legend!$C113,ImpM2!$A$1:$I$4000,5,FALSE),"")</f>
        <v/>
      </c>
      <c r="Z115" s="2" t="str">
        <f>IFERROR(VLOOKUP(Legend!$C113,ImpM2!$A$1:$I$4000,6,FALSE),"")</f>
        <v/>
      </c>
      <c r="AA115" s="28" t="str">
        <f>IFERROR(VLOOKUP(Legend!$D113,ImpM2!$A$1:$I$4000,2,FALSE),"")</f>
        <v/>
      </c>
      <c r="AB115" s="2" t="str">
        <f>IFERROR(VLOOKUP(Legend!$D113,ImpM2!$A$1:$I$4000,3,FALSE),"")</f>
        <v/>
      </c>
      <c r="AC115" s="2" t="str">
        <f>IFERROR(VLOOKUP(Legend!$D113,ImpM2!$A$1:$I$4000,7,FALSE),"")</f>
        <v/>
      </c>
      <c r="AD115" s="2" t="str">
        <f>IFERROR(VLOOKUP(Legend!$D113,ImpM2!$A$1:$I$4000,4,FALSE),"")</f>
        <v/>
      </c>
      <c r="AE115" s="2" t="str">
        <f>IFERROR(VLOOKUP(Legend!$D113,ImpM2!$A$1:$I$4000,8,FALSE),"")</f>
        <v/>
      </c>
      <c r="AF115" s="2" t="str">
        <f>IFERROR(VLOOKUP(Legend!$D113,ImpM2!$A$1:$I$4000,9,FALSE),"")</f>
        <v/>
      </c>
      <c r="AG115" s="2" t="str">
        <f>IFERROR(VLOOKUP(Legend!$D113,ImpM2!$A$1:$I$4000,5,FALSE),"")</f>
        <v/>
      </c>
      <c r="AH115" s="2" t="str">
        <f>IFERROR(VLOOKUP(Legend!$D113,ImpM2!$A$1:$I$4000,6,FALSE),"")</f>
        <v/>
      </c>
      <c r="AI115" s="28">
        <f>IFERROR(VLOOKUP(Legend!$A113,ImpM2!$A$1:$I$4000,2,FALSE),"")</f>
        <v>9</v>
      </c>
      <c r="AJ115" s="2">
        <f>IFERROR(VLOOKUP(Legend!$A113,ImpM2!$A$1:$I$4000,3,FALSE),"")</f>
        <v>6423.169921875</v>
      </c>
      <c r="AK115" s="2">
        <f>IFERROR(VLOOKUP(Legend!$A113,ImpM2!$A$1:$I$4000,7,FALSE),"")</f>
        <v>12188.66162109375</v>
      </c>
      <c r="AL115" s="2">
        <f>IFERROR(VLOOKUP(Legend!$A113,ImpM2!$A$1:$I$4000,4,FALSE),"")</f>
        <v>17330.9755859375</v>
      </c>
      <c r="AM115" s="2">
        <f>IFERROR(VLOOKUP(Legend!$A113,ImpM2!$A$1:$I$4000,8,FALSE),"")</f>
        <v>17450.703125</v>
      </c>
      <c r="AN115" s="2">
        <f>IFERROR(VLOOKUP(Legend!$A113,ImpM2!$A$1:$I$4000,9,FALSE),"")</f>
        <v>22789.4228515625</v>
      </c>
      <c r="AO115" s="2">
        <f>IFERROR(VLOOKUP(Legend!$A113,ImpM2!$A$1:$I$4000,5,FALSE),"")</f>
        <v>31296.166015625</v>
      </c>
      <c r="AP115" s="2">
        <f>IFERROR(VLOOKUP(Legend!$A113,ImpM2!$A$1:$I$4000,6,FALSE),"")</f>
        <v>7693.5125376694705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IFERROR(VLOOKUP(Legend!$B114,ImpM2!$A$1:$I$4000,2,FALSE),"")</f>
        <v/>
      </c>
      <c r="L116" s="2" t="str">
        <f>IFERROR(VLOOKUP(Legend!$B114,ImpM2!$A$1:$I$4000,3,FALSE),"")</f>
        <v/>
      </c>
      <c r="M116" s="2" t="str">
        <f>IFERROR(VLOOKUP(Legend!$B114,ImpM2!$A$1:$I$4000,7,FALSE),"")</f>
        <v/>
      </c>
      <c r="N116" s="2" t="str">
        <f>IFERROR(VLOOKUP(Legend!$B114,ImpM2!$A$1:$I$4000,4,FALSE),"")</f>
        <v/>
      </c>
      <c r="O116" s="2" t="str">
        <f>IFERROR(VLOOKUP(Legend!$B114,ImpM2!$A$1:$I$4000,8,FALSE),"")</f>
        <v/>
      </c>
      <c r="P116" s="2" t="str">
        <f>IFERROR(VLOOKUP(Legend!$B114,ImpM2!$A$1:$I$4000,9,FALSE),"")</f>
        <v/>
      </c>
      <c r="Q116" s="2" t="str">
        <f>IFERROR(VLOOKUP(Legend!$B114,ImpM2!$A$1:$I$4000,5,FALSE),"")</f>
        <v/>
      </c>
      <c r="R116" s="2" t="str">
        <f>IFERROR(VLOOKUP(Legend!$B114,ImpM2!$A$1:$I$4000,6,FALSE),"")</f>
        <v/>
      </c>
      <c r="S116" s="28">
        <f>IFERROR(VLOOKUP(Legend!$C114,ImpM2!$A$1:$I$4000,2,FALSE),"")</f>
        <v>10</v>
      </c>
      <c r="T116" s="2">
        <f>IFERROR(VLOOKUP(Legend!$C114,ImpM2!$A$1:$I$4000,3,FALSE),"")</f>
        <v>11702.703125</v>
      </c>
      <c r="U116" s="2">
        <f>IFERROR(VLOOKUP(Legend!$C114,ImpM2!$A$1:$I$4000,7,FALSE),"")</f>
        <v>23224.61279296875</v>
      </c>
      <c r="V116" s="2">
        <f>IFERROR(VLOOKUP(Legend!$C114,ImpM2!$A$1:$I$4000,4,FALSE),"")</f>
        <v>32212.1982421875</v>
      </c>
      <c r="W116" s="2">
        <f>IFERROR(VLOOKUP(Legend!$C114,ImpM2!$A$1:$I$4000,8,FALSE),"")</f>
        <v>33248.6455078125</v>
      </c>
      <c r="X116" s="2">
        <f>IFERROR(VLOOKUP(Legend!$C114,ImpM2!$A$1:$I$4000,9,FALSE),"")</f>
        <v>40928.3134765625</v>
      </c>
      <c r="Y116" s="2">
        <f>IFERROR(VLOOKUP(Legend!$C114,ImpM2!$A$1:$I$4000,5,FALSE),"")</f>
        <v>50177.34375</v>
      </c>
      <c r="Z116" s="2">
        <f>IFERROR(VLOOKUP(Legend!$C114,ImpM2!$A$1:$I$4000,6,FALSE),"")</f>
        <v>11600.307827378032</v>
      </c>
      <c r="AA116" s="28">
        <f>IFERROR(VLOOKUP(Legend!$D114,ImpM2!$A$1:$I$4000,2,FALSE),"")</f>
        <v>9</v>
      </c>
      <c r="AB116" s="2">
        <f>IFERROR(VLOOKUP(Legend!$D114,ImpM2!$A$1:$I$4000,3,FALSE),"")</f>
        <v>20226.076171875</v>
      </c>
      <c r="AC116" s="2">
        <f>IFERROR(VLOOKUP(Legend!$D114,ImpM2!$A$1:$I$4000,7,FALSE),"")</f>
        <v>28445.1435546875</v>
      </c>
      <c r="AD116" s="2">
        <f>IFERROR(VLOOKUP(Legend!$D114,ImpM2!$A$1:$I$4000,4,FALSE),"")</f>
        <v>39339.848524305555</v>
      </c>
      <c r="AE116" s="2">
        <f>IFERROR(VLOOKUP(Legend!$D114,ImpM2!$A$1:$I$4000,8,FALSE),"")</f>
        <v>38541.984375</v>
      </c>
      <c r="AF116" s="2">
        <f>IFERROR(VLOOKUP(Legend!$D114,ImpM2!$A$1:$I$4000,9,FALSE),"")</f>
        <v>47889.703125</v>
      </c>
      <c r="AG116" s="2">
        <f>IFERROR(VLOOKUP(Legend!$D114,ImpM2!$A$1:$I$4000,5,FALSE),"")</f>
        <v>67177.109375</v>
      </c>
      <c r="AH116" s="2">
        <f>IFERROR(VLOOKUP(Legend!$D114,ImpM2!$A$1:$I$4000,6,FALSE),"")</f>
        <v>14239.602947501095</v>
      </c>
      <c r="AI116" s="28">
        <f>IFERROR(VLOOKUP(Legend!$A114,ImpM2!$A$1:$I$4000,2,FALSE),"")</f>
        <v>25</v>
      </c>
      <c r="AJ116" s="2">
        <f>IFERROR(VLOOKUP(Legend!$A114,ImpM2!$A$1:$I$4000,3,FALSE),"")</f>
        <v>7630.373046875</v>
      </c>
      <c r="AK116" s="2">
        <f>IFERROR(VLOOKUP(Legend!$A114,ImpM2!$A$1:$I$4000,7,FALSE),"")</f>
        <v>19084.4228515625</v>
      </c>
      <c r="AL116" s="2">
        <f>IFERROR(VLOOKUP(Legend!$A114,ImpM2!$A$1:$I$4000,4,FALSE),"")</f>
        <v>30610.91828125</v>
      </c>
      <c r="AM116" s="2">
        <f>IFERROR(VLOOKUP(Legend!$A114,ImpM2!$A$1:$I$4000,8,FALSE),"")</f>
        <v>31903.001953125</v>
      </c>
      <c r="AN116" s="2">
        <f>IFERROR(VLOOKUP(Legend!$A114,ImpM2!$A$1:$I$4000,9,FALSE),"")</f>
        <v>39542.513671875</v>
      </c>
      <c r="AO116" s="2">
        <f>IFERROR(VLOOKUP(Legend!$A114,ImpM2!$A$1:$I$4000,5,FALSE),"")</f>
        <v>67177.109375</v>
      </c>
      <c r="AP116" s="2">
        <f>IFERROR(VLOOKUP(Legend!$A114,ImpM2!$A$1:$I$4000,6,FALSE),"")</f>
        <v>14704.240225271507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IFERROR(VLOOKUP(Legend!$B115,ImpM2!$A$1:$I$4000,2,FALSE),"")</f>
        <v>133</v>
      </c>
      <c r="L117" s="2">
        <f>IFERROR(VLOOKUP(Legend!$B115,ImpM2!$A$1:$I$4000,3,FALSE),"")</f>
        <v>1584.34521484375</v>
      </c>
      <c r="M117" s="2">
        <f>IFERROR(VLOOKUP(Legend!$B115,ImpM2!$A$1:$I$4000,7,FALSE),"")</f>
        <v>3138.7103271484375</v>
      </c>
      <c r="N117" s="2">
        <f>IFERROR(VLOOKUP(Legend!$B115,ImpM2!$A$1:$I$4000,4,FALSE),"")</f>
        <v>5238.9407738707123</v>
      </c>
      <c r="O117" s="2">
        <f>IFERROR(VLOOKUP(Legend!$B115,ImpM2!$A$1:$I$4000,8,FALSE),"")</f>
        <v>4577.89208984375</v>
      </c>
      <c r="P117" s="2">
        <f>IFERROR(VLOOKUP(Legend!$B115,ImpM2!$A$1:$I$4000,9,FALSE),"")</f>
        <v>6569.992919921875</v>
      </c>
      <c r="Q117" s="2">
        <f>IFERROR(VLOOKUP(Legend!$B115,ImpM2!$A$1:$I$4000,5,FALSE),"")</f>
        <v>44276.6015625</v>
      </c>
      <c r="R117" s="2">
        <f>IFERROR(VLOOKUP(Legend!$B115,ImpM2!$A$1:$I$4000,6,FALSE),"")</f>
        <v>4121.1751324383013</v>
      </c>
      <c r="S117" s="28">
        <f>IFERROR(VLOOKUP(Legend!$C115,ImpM2!$A$1:$I$4000,2,FALSE),"")</f>
        <v>65</v>
      </c>
      <c r="T117" s="2">
        <f>IFERROR(VLOOKUP(Legend!$C115,ImpM2!$A$1:$I$4000,3,FALSE),"")</f>
        <v>3359.2109375</v>
      </c>
      <c r="U117" s="2">
        <f>IFERROR(VLOOKUP(Legend!$C115,ImpM2!$A$1:$I$4000,7,FALSE),"")</f>
        <v>7534.7763671875</v>
      </c>
      <c r="V117" s="2">
        <f>IFERROR(VLOOKUP(Legend!$C115,ImpM2!$A$1:$I$4000,4,FALSE),"")</f>
        <v>9048.9595402644227</v>
      </c>
      <c r="W117" s="2">
        <f>IFERROR(VLOOKUP(Legend!$C115,ImpM2!$A$1:$I$4000,8,FALSE),"")</f>
        <v>8940.126953125</v>
      </c>
      <c r="X117" s="2">
        <f>IFERROR(VLOOKUP(Legend!$C115,ImpM2!$A$1:$I$4000,9,FALSE),"")</f>
        <v>11103.056640625</v>
      </c>
      <c r="Y117" s="2">
        <f>IFERROR(VLOOKUP(Legend!$C115,ImpM2!$A$1:$I$4000,5,FALSE),"")</f>
        <v>13546.146484375</v>
      </c>
      <c r="Z117" s="2">
        <f>IFERROR(VLOOKUP(Legend!$C115,ImpM2!$A$1:$I$4000,6,FALSE),"")</f>
        <v>2530.9611826785558</v>
      </c>
      <c r="AA117" s="28" t="str">
        <f>IFERROR(VLOOKUP(Legend!$D115,ImpM2!$A$1:$I$4000,2,FALSE),"")</f>
        <v/>
      </c>
      <c r="AB117" s="2" t="str">
        <f>IFERROR(VLOOKUP(Legend!$D115,ImpM2!$A$1:$I$4000,3,FALSE),"")</f>
        <v/>
      </c>
      <c r="AC117" s="2" t="str">
        <f>IFERROR(VLOOKUP(Legend!$D115,ImpM2!$A$1:$I$4000,7,FALSE),"")</f>
        <v/>
      </c>
      <c r="AD117" s="2" t="str">
        <f>IFERROR(VLOOKUP(Legend!$D115,ImpM2!$A$1:$I$4000,4,FALSE),"")</f>
        <v/>
      </c>
      <c r="AE117" s="2" t="str">
        <f>IFERROR(VLOOKUP(Legend!$D115,ImpM2!$A$1:$I$4000,8,FALSE),"")</f>
        <v/>
      </c>
      <c r="AF117" s="2" t="str">
        <f>IFERROR(VLOOKUP(Legend!$D115,ImpM2!$A$1:$I$4000,9,FALSE),"")</f>
        <v/>
      </c>
      <c r="AG117" s="2" t="str">
        <f>IFERROR(VLOOKUP(Legend!$D115,ImpM2!$A$1:$I$4000,5,FALSE),"")</f>
        <v/>
      </c>
      <c r="AH117" s="2" t="str">
        <f>IFERROR(VLOOKUP(Legend!$D115,ImpM2!$A$1:$I$4000,6,FALSE),"")</f>
        <v/>
      </c>
      <c r="AI117" s="28">
        <f>IFERROR(VLOOKUP(Legend!$A115,ImpM2!$A$1:$I$4000,2,FALSE),"")</f>
        <v>203</v>
      </c>
      <c r="AJ117" s="2">
        <f>IFERROR(VLOOKUP(Legend!$A115,ImpM2!$A$1:$I$4000,3,FALSE),"")</f>
        <v>1584.34521484375</v>
      </c>
      <c r="AK117" s="2">
        <f>IFERROR(VLOOKUP(Legend!$A115,ImpM2!$A$1:$I$4000,7,FALSE),"")</f>
        <v>3830.455078125</v>
      </c>
      <c r="AL117" s="2">
        <f>IFERROR(VLOOKUP(Legend!$A115,ImpM2!$A$1:$I$4000,4,FALSE),"")</f>
        <v>6774.4230722511929</v>
      </c>
      <c r="AM117" s="2">
        <f>IFERROR(VLOOKUP(Legend!$A115,ImpM2!$A$1:$I$4000,8,FALSE),"")</f>
        <v>5954.4375</v>
      </c>
      <c r="AN117" s="2">
        <f>IFERROR(VLOOKUP(Legend!$A115,ImpM2!$A$1:$I$4000,9,FALSE),"")</f>
        <v>8502.3857421875</v>
      </c>
      <c r="AO117" s="2">
        <f>IFERROR(VLOOKUP(Legend!$A115,ImpM2!$A$1:$I$4000,5,FALSE),"")</f>
        <v>44276.6015625</v>
      </c>
      <c r="AP117" s="2">
        <f>IFERROR(VLOOKUP(Legend!$A115,ImpM2!$A$1:$I$4000,6,FALSE),"")</f>
        <v>4481.8385919375387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IFERROR(VLOOKUP(Legend!$B116,ImpM2!$A$1:$I$4000,2,FALSE),"")</f>
        <v>432</v>
      </c>
      <c r="L118" s="2">
        <f>IFERROR(VLOOKUP(Legend!$B116,ImpM2!$A$1:$I$4000,3,FALSE),"")</f>
        <v>1786.4366455078125</v>
      </c>
      <c r="M118" s="2">
        <f>IFERROR(VLOOKUP(Legend!$B116,ImpM2!$A$1:$I$4000,7,FALSE),"")</f>
        <v>4079.9557495117187</v>
      </c>
      <c r="N118" s="2">
        <f>IFERROR(VLOOKUP(Legend!$B116,ImpM2!$A$1:$I$4000,4,FALSE),"")</f>
        <v>5436.7359774554216</v>
      </c>
      <c r="O118" s="2">
        <f>IFERROR(VLOOKUP(Legend!$B116,ImpM2!$A$1:$I$4000,8,FALSE),"")</f>
        <v>4998.59814453125</v>
      </c>
      <c r="P118" s="2">
        <f>IFERROR(VLOOKUP(Legend!$B116,ImpM2!$A$1:$I$4000,9,FALSE),"")</f>
        <v>6044.8544921875</v>
      </c>
      <c r="Q118" s="2">
        <f>IFERROR(VLOOKUP(Legend!$B116,ImpM2!$A$1:$I$4000,5,FALSE),"")</f>
        <v>30179.9765625</v>
      </c>
      <c r="R118" s="2">
        <f>IFERROR(VLOOKUP(Legend!$B116,ImpM2!$A$1:$I$4000,6,FALSE),"")</f>
        <v>2805.7747000406248</v>
      </c>
      <c r="S118" s="28">
        <f>IFERROR(VLOOKUP(Legend!$C116,ImpM2!$A$1:$I$4000,2,FALSE),"")</f>
        <v>1701</v>
      </c>
      <c r="T118" s="2">
        <f>IFERROR(VLOOKUP(Legend!$C116,ImpM2!$A$1:$I$4000,3,FALSE),"")</f>
        <v>662.3062744140625</v>
      </c>
      <c r="U118" s="2">
        <f>IFERROR(VLOOKUP(Legend!$C116,ImpM2!$A$1:$I$4000,7,FALSE),"")</f>
        <v>4991.91650390625</v>
      </c>
      <c r="V118" s="2">
        <f>IFERROR(VLOOKUP(Legend!$C116,ImpM2!$A$1:$I$4000,4,FALSE),"")</f>
        <v>7916.207302158542</v>
      </c>
      <c r="W118" s="2">
        <f>IFERROR(VLOOKUP(Legend!$C116,ImpM2!$A$1:$I$4000,8,FALSE),"")</f>
        <v>6758.46142578125</v>
      </c>
      <c r="X118" s="2">
        <f>IFERROR(VLOOKUP(Legend!$C116,ImpM2!$A$1:$I$4000,9,FALSE),"")</f>
        <v>9238.0751953125</v>
      </c>
      <c r="Y118" s="2">
        <f>IFERROR(VLOOKUP(Legend!$C116,ImpM2!$A$1:$I$4000,5,FALSE),"")</f>
        <v>105021.9765625</v>
      </c>
      <c r="Z118" s="2">
        <f>IFERROR(VLOOKUP(Legend!$C116,ImpM2!$A$1:$I$4000,6,FALSE),"")</f>
        <v>5057.0890384140266</v>
      </c>
      <c r="AA118" s="28">
        <f>IFERROR(VLOOKUP(Legend!$D116,ImpM2!$A$1:$I$4000,2,FALSE),"")</f>
        <v>100</v>
      </c>
      <c r="AB118" s="2">
        <f>IFERROR(VLOOKUP(Legend!$D116,ImpM2!$A$1:$I$4000,3,FALSE),"")</f>
        <v>4041.946533203125</v>
      </c>
      <c r="AC118" s="2">
        <f>IFERROR(VLOOKUP(Legend!$D116,ImpM2!$A$1:$I$4000,7,FALSE),"")</f>
        <v>10563.31591796875</v>
      </c>
      <c r="AD118" s="2">
        <f>IFERROR(VLOOKUP(Legend!$D116,ImpM2!$A$1:$I$4000,4,FALSE),"")</f>
        <v>16779.585827636718</v>
      </c>
      <c r="AE118" s="2">
        <f>IFERROR(VLOOKUP(Legend!$D116,ImpM2!$A$1:$I$4000,8,FALSE),"")</f>
        <v>15089.27001953125</v>
      </c>
      <c r="AF118" s="2">
        <f>IFERROR(VLOOKUP(Legend!$D116,ImpM2!$A$1:$I$4000,9,FALSE),"")</f>
        <v>20710.57275390625</v>
      </c>
      <c r="AG118" s="2">
        <f>IFERROR(VLOOKUP(Legend!$D116,ImpM2!$A$1:$I$4000,5,FALSE),"")</f>
        <v>50844.33203125</v>
      </c>
      <c r="AH118" s="2">
        <f>IFERROR(VLOOKUP(Legend!$D116,ImpM2!$A$1:$I$4000,6,FALSE),"")</f>
        <v>9047.6921139834194</v>
      </c>
      <c r="AI118" s="28">
        <f>IFERROR(VLOOKUP(Legend!$A116,ImpM2!$A$1:$I$4000,2,FALSE),"")</f>
        <v>2299</v>
      </c>
      <c r="AJ118" s="2">
        <f>IFERROR(VLOOKUP(Legend!$A116,ImpM2!$A$1:$I$4000,3,FALSE),"")</f>
        <v>662.3062744140625</v>
      </c>
      <c r="AK118" s="2">
        <f>IFERROR(VLOOKUP(Legend!$A116,ImpM2!$A$1:$I$4000,7,FALSE),"")</f>
        <v>4785.39453125</v>
      </c>
      <c r="AL118" s="2">
        <f>IFERROR(VLOOKUP(Legend!$A116,ImpM2!$A$1:$I$4000,4,FALSE),"")</f>
        <v>7887.8914113685641</v>
      </c>
      <c r="AM118" s="2">
        <f>IFERROR(VLOOKUP(Legend!$A116,ImpM2!$A$1:$I$4000,8,FALSE),"")</f>
        <v>6377.95166015625</v>
      </c>
      <c r="AN118" s="2">
        <f>IFERROR(VLOOKUP(Legend!$A116,ImpM2!$A$1:$I$4000,9,FALSE),"")</f>
        <v>9088.7666015625</v>
      </c>
      <c r="AO118" s="2">
        <f>IFERROR(VLOOKUP(Legend!$A116,ImpM2!$A$1:$I$4000,5,FALSE),"")</f>
        <v>105021.9765625</v>
      </c>
      <c r="AP118" s="2">
        <f>IFERROR(VLOOKUP(Legend!$A116,ImpM2!$A$1:$I$4000,6,FALSE),"")</f>
        <v>5419.2467307134784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IFERROR(VLOOKUP(Legend!$B117,ImpM2!$A$1:$I$4000,2,FALSE),"")</f>
        <v/>
      </c>
      <c r="L119" s="2" t="str">
        <f>IFERROR(VLOOKUP(Legend!$B117,ImpM2!$A$1:$I$4000,3,FALSE),"")</f>
        <v/>
      </c>
      <c r="M119" s="2" t="str">
        <f>IFERROR(VLOOKUP(Legend!$B117,ImpM2!$A$1:$I$4000,7,FALSE),"")</f>
        <v/>
      </c>
      <c r="N119" s="2" t="str">
        <f>IFERROR(VLOOKUP(Legend!$B117,ImpM2!$A$1:$I$4000,4,FALSE),"")</f>
        <v/>
      </c>
      <c r="O119" s="2" t="str">
        <f>IFERROR(VLOOKUP(Legend!$B117,ImpM2!$A$1:$I$4000,8,FALSE),"")</f>
        <v/>
      </c>
      <c r="P119" s="2" t="str">
        <f>IFERROR(VLOOKUP(Legend!$B117,ImpM2!$A$1:$I$4000,9,FALSE),"")</f>
        <v/>
      </c>
      <c r="Q119" s="2" t="str">
        <f>IFERROR(VLOOKUP(Legend!$B117,ImpM2!$A$1:$I$4000,5,FALSE),"")</f>
        <v/>
      </c>
      <c r="R119" s="2" t="str">
        <f>IFERROR(VLOOKUP(Legend!$B117,ImpM2!$A$1:$I$4000,6,FALSE),"")</f>
        <v/>
      </c>
      <c r="S119" s="28" t="str">
        <f>IFERROR(VLOOKUP(Legend!$C117,ImpM2!$A$1:$I$4000,2,FALSE),"")</f>
        <v/>
      </c>
      <c r="T119" s="2" t="str">
        <f>IFERROR(VLOOKUP(Legend!$C117,ImpM2!$A$1:$I$4000,3,FALSE),"")</f>
        <v/>
      </c>
      <c r="U119" s="2" t="str">
        <f>IFERROR(VLOOKUP(Legend!$C117,ImpM2!$A$1:$I$4000,7,FALSE),"")</f>
        <v/>
      </c>
      <c r="V119" s="2" t="str">
        <f>IFERROR(VLOOKUP(Legend!$C117,ImpM2!$A$1:$I$4000,4,FALSE),"")</f>
        <v/>
      </c>
      <c r="W119" s="2" t="str">
        <f>IFERROR(VLOOKUP(Legend!$C117,ImpM2!$A$1:$I$4000,8,FALSE),"")</f>
        <v/>
      </c>
      <c r="X119" s="2" t="str">
        <f>IFERROR(VLOOKUP(Legend!$C117,ImpM2!$A$1:$I$4000,9,FALSE),"")</f>
        <v/>
      </c>
      <c r="Y119" s="2" t="str">
        <f>IFERROR(VLOOKUP(Legend!$C117,ImpM2!$A$1:$I$4000,5,FALSE),"")</f>
        <v/>
      </c>
      <c r="Z119" s="2" t="str">
        <f>IFERROR(VLOOKUP(Legend!$C117,ImpM2!$A$1:$I$4000,6,FALSE),"")</f>
        <v/>
      </c>
      <c r="AA119" s="28" t="str">
        <f>IFERROR(VLOOKUP(Legend!$D117,ImpM2!$A$1:$I$4000,2,FALSE),"")</f>
        <v/>
      </c>
      <c r="AB119" s="2" t="str">
        <f>IFERROR(VLOOKUP(Legend!$D117,ImpM2!$A$1:$I$4000,3,FALSE),"")</f>
        <v/>
      </c>
      <c r="AC119" s="2" t="str">
        <f>IFERROR(VLOOKUP(Legend!$D117,ImpM2!$A$1:$I$4000,7,FALSE),"")</f>
        <v/>
      </c>
      <c r="AD119" s="2" t="str">
        <f>IFERROR(VLOOKUP(Legend!$D117,ImpM2!$A$1:$I$4000,4,FALSE),"")</f>
        <v/>
      </c>
      <c r="AE119" s="2" t="str">
        <f>IFERROR(VLOOKUP(Legend!$D117,ImpM2!$A$1:$I$4000,8,FALSE),"")</f>
        <v/>
      </c>
      <c r="AF119" s="2" t="str">
        <f>IFERROR(VLOOKUP(Legend!$D117,ImpM2!$A$1:$I$4000,9,FALSE),"")</f>
        <v/>
      </c>
      <c r="AG119" s="2" t="str">
        <f>IFERROR(VLOOKUP(Legend!$D117,ImpM2!$A$1:$I$4000,5,FALSE),"")</f>
        <v/>
      </c>
      <c r="AH119" s="2" t="str">
        <f>IFERROR(VLOOKUP(Legend!$D117,ImpM2!$A$1:$I$4000,6,FALSE),"")</f>
        <v/>
      </c>
      <c r="AI119" s="28" t="str">
        <f>IFERROR(VLOOKUP(Legend!$A117,ImpM2!$A$1:$I$4000,2,FALSE),"")</f>
        <v/>
      </c>
      <c r="AJ119" s="2" t="str">
        <f>IFERROR(VLOOKUP(Legend!$A117,ImpM2!$A$1:$I$4000,3,FALSE),"")</f>
        <v/>
      </c>
      <c r="AK119" s="2" t="str">
        <f>IFERROR(VLOOKUP(Legend!$A117,ImpM2!$A$1:$I$4000,7,FALSE),"")</f>
        <v/>
      </c>
      <c r="AL119" s="2" t="str">
        <f>IFERROR(VLOOKUP(Legend!$A117,ImpM2!$A$1:$I$4000,4,FALSE),"")</f>
        <v/>
      </c>
      <c r="AM119" s="2" t="str">
        <f>IFERROR(VLOOKUP(Legend!$A117,ImpM2!$A$1:$I$4000,8,FALSE),"")</f>
        <v/>
      </c>
      <c r="AN119" s="2" t="str">
        <f>IFERROR(VLOOKUP(Legend!$A117,ImpM2!$A$1:$I$4000,9,FALSE),"")</f>
        <v/>
      </c>
      <c r="AO119" s="2" t="str">
        <f>IFERROR(VLOOKUP(Legend!$A117,ImpM2!$A$1:$I$4000,5,FALSE),"")</f>
        <v/>
      </c>
      <c r="AP119" s="2" t="str">
        <f>IFERROR(VLOOKUP(Legend!$A117,ImpM2!$A$1:$I$4000,6,FALSE),"")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IFERROR(VLOOKUP(Legend!$B118,ImpM2!$A$1:$I$4000,2,FALSE),"")</f>
        <v/>
      </c>
      <c r="L120" s="2" t="str">
        <f>IFERROR(VLOOKUP(Legend!$B118,ImpM2!$A$1:$I$4000,3,FALSE),"")</f>
        <v/>
      </c>
      <c r="M120" s="2" t="str">
        <f>IFERROR(VLOOKUP(Legend!$B118,ImpM2!$A$1:$I$4000,7,FALSE),"")</f>
        <v/>
      </c>
      <c r="N120" s="2" t="str">
        <f>IFERROR(VLOOKUP(Legend!$B118,ImpM2!$A$1:$I$4000,4,FALSE),"")</f>
        <v/>
      </c>
      <c r="O120" s="2" t="str">
        <f>IFERROR(VLOOKUP(Legend!$B118,ImpM2!$A$1:$I$4000,8,FALSE),"")</f>
        <v/>
      </c>
      <c r="P120" s="2" t="str">
        <f>IFERROR(VLOOKUP(Legend!$B118,ImpM2!$A$1:$I$4000,9,FALSE),"")</f>
        <v/>
      </c>
      <c r="Q120" s="2" t="str">
        <f>IFERROR(VLOOKUP(Legend!$B118,ImpM2!$A$1:$I$4000,5,FALSE),"")</f>
        <v/>
      </c>
      <c r="R120" s="2" t="str">
        <f>IFERROR(VLOOKUP(Legend!$B118,ImpM2!$A$1:$I$4000,6,FALSE),"")</f>
        <v/>
      </c>
      <c r="S120" s="28">
        <f>IFERROR(VLOOKUP(Legend!$C118,ImpM2!$A$1:$I$4000,2,FALSE),"")</f>
        <v>15</v>
      </c>
      <c r="T120" s="2">
        <f>IFERROR(VLOOKUP(Legend!$C118,ImpM2!$A$1:$I$4000,3,FALSE),"")</f>
        <v>5599.380859375</v>
      </c>
      <c r="U120" s="2">
        <f>IFERROR(VLOOKUP(Legend!$C118,ImpM2!$A$1:$I$4000,7,FALSE),"")</f>
        <v>6275.04541015625</v>
      </c>
      <c r="V120" s="2">
        <f>IFERROR(VLOOKUP(Legend!$C118,ImpM2!$A$1:$I$4000,4,FALSE),"")</f>
        <v>7760.716471354167</v>
      </c>
      <c r="W120" s="2">
        <f>IFERROR(VLOOKUP(Legend!$C118,ImpM2!$A$1:$I$4000,8,FALSE),"")</f>
        <v>7023.1328125</v>
      </c>
      <c r="X120" s="2">
        <f>IFERROR(VLOOKUP(Legend!$C118,ImpM2!$A$1:$I$4000,9,FALSE),"")</f>
        <v>8549.69140625</v>
      </c>
      <c r="Y120" s="2">
        <f>IFERROR(VLOOKUP(Legend!$C118,ImpM2!$A$1:$I$4000,5,FALSE),"")</f>
        <v>13652.421875</v>
      </c>
      <c r="Z120" s="2">
        <f>IFERROR(VLOOKUP(Legend!$C118,ImpM2!$A$1:$I$4000,6,FALSE),"")</f>
        <v>2291.9934565115204</v>
      </c>
      <c r="AA120" s="28" t="str">
        <f>IFERROR(VLOOKUP(Legend!$D118,ImpM2!$A$1:$I$4000,2,FALSE),"")</f>
        <v/>
      </c>
      <c r="AB120" s="2" t="str">
        <f>IFERROR(VLOOKUP(Legend!$D118,ImpM2!$A$1:$I$4000,3,FALSE),"")</f>
        <v/>
      </c>
      <c r="AC120" s="2" t="str">
        <f>IFERROR(VLOOKUP(Legend!$D118,ImpM2!$A$1:$I$4000,7,FALSE),"")</f>
        <v/>
      </c>
      <c r="AD120" s="2" t="str">
        <f>IFERROR(VLOOKUP(Legend!$D118,ImpM2!$A$1:$I$4000,4,FALSE),"")</f>
        <v/>
      </c>
      <c r="AE120" s="2" t="str">
        <f>IFERROR(VLOOKUP(Legend!$D118,ImpM2!$A$1:$I$4000,8,FALSE),"")</f>
        <v/>
      </c>
      <c r="AF120" s="2" t="str">
        <f>IFERROR(VLOOKUP(Legend!$D118,ImpM2!$A$1:$I$4000,9,FALSE),"")</f>
        <v/>
      </c>
      <c r="AG120" s="2" t="str">
        <f>IFERROR(VLOOKUP(Legend!$D118,ImpM2!$A$1:$I$4000,5,FALSE),"")</f>
        <v/>
      </c>
      <c r="AH120" s="2" t="str">
        <f>IFERROR(VLOOKUP(Legend!$D118,ImpM2!$A$1:$I$4000,6,FALSE),"")</f>
        <v/>
      </c>
      <c r="AI120" s="28">
        <f>IFERROR(VLOOKUP(Legend!$A118,ImpM2!$A$1:$I$4000,2,FALSE),"")</f>
        <v>16</v>
      </c>
      <c r="AJ120" s="2">
        <f>IFERROR(VLOOKUP(Legend!$A118,ImpM2!$A$1:$I$4000,3,FALSE),"")</f>
        <v>5599.380859375</v>
      </c>
      <c r="AK120" s="2">
        <f>IFERROR(VLOOKUP(Legend!$A118,ImpM2!$A$1:$I$4000,7,FALSE),"")</f>
        <v>6278.5963134765625</v>
      </c>
      <c r="AL120" s="2">
        <f>IFERROR(VLOOKUP(Legend!$A118,ImpM2!$A$1:$I$4000,4,FALSE),"")</f>
        <v>7799.79931640625</v>
      </c>
      <c r="AM120" s="2">
        <f>IFERROR(VLOOKUP(Legend!$A118,ImpM2!$A$1:$I$4000,8,FALSE),"")</f>
        <v>7082.1552734375</v>
      </c>
      <c r="AN120" s="2">
        <f>IFERROR(VLOOKUP(Legend!$A118,ImpM2!$A$1:$I$4000,9,FALSE),"")</f>
        <v>8508.779052734375</v>
      </c>
      <c r="AO120" s="2">
        <f>IFERROR(VLOOKUP(Legend!$A118,ImpM2!$A$1:$I$4000,5,FALSE),"")</f>
        <v>13652.421875</v>
      </c>
      <c r="AP120" s="2">
        <f>IFERROR(VLOOKUP(Legend!$A118,ImpM2!$A$1:$I$4000,6,FALSE),"")</f>
        <v>2219.787806259123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IFERROR(VLOOKUP(Legend!$B119,ImpM2!$A$1:$I$4000,2,FALSE),"")</f>
        <v>10</v>
      </c>
      <c r="L121" s="2">
        <f>IFERROR(VLOOKUP(Legend!$B119,ImpM2!$A$1:$I$4000,3,FALSE),"")</f>
        <v>3295.55322265625</v>
      </c>
      <c r="M121" s="2">
        <f>IFERROR(VLOOKUP(Legend!$B119,ImpM2!$A$1:$I$4000,7,FALSE),"")</f>
        <v>3581.881591796875</v>
      </c>
      <c r="N121" s="2">
        <f>IFERROR(VLOOKUP(Legend!$B119,ImpM2!$A$1:$I$4000,4,FALSE),"")</f>
        <v>4567.7500732421877</v>
      </c>
      <c r="O121" s="2">
        <f>IFERROR(VLOOKUP(Legend!$B119,ImpM2!$A$1:$I$4000,8,FALSE),"")</f>
        <v>3930.6148681640625</v>
      </c>
      <c r="P121" s="2">
        <f>IFERROR(VLOOKUP(Legend!$B119,ImpM2!$A$1:$I$4000,9,FALSE),"")</f>
        <v>5824.7266845703125</v>
      </c>
      <c r="Q121" s="2">
        <f>IFERROR(VLOOKUP(Legend!$B119,ImpM2!$A$1:$I$4000,5,FALSE),"")</f>
        <v>7475.1728515625</v>
      </c>
      <c r="R121" s="2">
        <f>IFERROR(VLOOKUP(Legend!$B119,ImpM2!$A$1:$I$4000,6,FALSE),"")</f>
        <v>1428.136510853004</v>
      </c>
      <c r="S121" s="28">
        <f>IFERROR(VLOOKUP(Legend!$C119,ImpM2!$A$1:$I$4000,2,FALSE),"")</f>
        <v>83</v>
      </c>
      <c r="T121" s="2">
        <f>IFERROR(VLOOKUP(Legend!$C119,ImpM2!$A$1:$I$4000,3,FALSE),"")</f>
        <v>3424.34814453125</v>
      </c>
      <c r="U121" s="2">
        <f>IFERROR(VLOOKUP(Legend!$C119,ImpM2!$A$1:$I$4000,7,FALSE),"")</f>
        <v>5440.8671875</v>
      </c>
      <c r="V121" s="2">
        <f>IFERROR(VLOOKUP(Legend!$C119,ImpM2!$A$1:$I$4000,4,FALSE),"")</f>
        <v>7605.5915703830951</v>
      </c>
      <c r="W121" s="2">
        <f>IFERROR(VLOOKUP(Legend!$C119,ImpM2!$A$1:$I$4000,8,FALSE),"")</f>
        <v>6812.38671875</v>
      </c>
      <c r="X121" s="2">
        <f>IFERROR(VLOOKUP(Legend!$C119,ImpM2!$A$1:$I$4000,9,FALSE),"")</f>
        <v>8865.0830078125</v>
      </c>
      <c r="Y121" s="2">
        <f>IFERROR(VLOOKUP(Legend!$C119,ImpM2!$A$1:$I$4000,5,FALSE),"")</f>
        <v>20562.994140625</v>
      </c>
      <c r="Z121" s="2">
        <f>IFERROR(VLOOKUP(Legend!$C119,ImpM2!$A$1:$I$4000,6,FALSE),"")</f>
        <v>3104.294427529147</v>
      </c>
      <c r="AA121" s="28">
        <f>IFERROR(VLOOKUP(Legend!$D119,ImpM2!$A$1:$I$4000,2,FALSE),"")</f>
        <v>8</v>
      </c>
      <c r="AB121" s="2">
        <f>IFERROR(VLOOKUP(Legend!$D119,ImpM2!$A$1:$I$4000,3,FALSE),"")</f>
        <v>8572.462890625</v>
      </c>
      <c r="AC121" s="2">
        <f>IFERROR(VLOOKUP(Legend!$D119,ImpM2!$A$1:$I$4000,7,FALSE),"")</f>
        <v>9462.900146484375</v>
      </c>
      <c r="AD121" s="2">
        <f>IFERROR(VLOOKUP(Legend!$D119,ImpM2!$A$1:$I$4000,4,FALSE),"")</f>
        <v>15081.896728515625</v>
      </c>
      <c r="AE121" s="2">
        <f>IFERROR(VLOOKUP(Legend!$D119,ImpM2!$A$1:$I$4000,8,FALSE),"")</f>
        <v>14844.96240234375</v>
      </c>
      <c r="AF121" s="2">
        <f>IFERROR(VLOOKUP(Legend!$D119,ImpM2!$A$1:$I$4000,9,FALSE),"")</f>
        <v>18750.03466796875</v>
      </c>
      <c r="AG121" s="2">
        <f>IFERROR(VLOOKUP(Legend!$D119,ImpM2!$A$1:$I$4000,5,FALSE),"")</f>
        <v>25708.970703125</v>
      </c>
      <c r="AH121" s="2">
        <f>IFERROR(VLOOKUP(Legend!$D119,ImpM2!$A$1:$I$4000,6,FALSE),"")</f>
        <v>5750.9317263262892</v>
      </c>
      <c r="AI121" s="28">
        <f>IFERROR(VLOOKUP(Legend!$A119,ImpM2!$A$1:$I$4000,2,FALSE),"")</f>
        <v>102</v>
      </c>
      <c r="AJ121" s="2">
        <f>IFERROR(VLOOKUP(Legend!$A119,ImpM2!$A$1:$I$4000,3,FALSE),"")</f>
        <v>3295.55322265625</v>
      </c>
      <c r="AK121" s="2">
        <f>IFERROR(VLOOKUP(Legend!$A119,ImpM2!$A$1:$I$4000,7,FALSE),"")</f>
        <v>5324.99755859375</v>
      </c>
      <c r="AL121" s="2">
        <f>IFERROR(VLOOKUP(Legend!$A119,ImpM2!$A$1:$I$4000,4,FALSE),"")</f>
        <v>7906.6231857000612</v>
      </c>
      <c r="AM121" s="2">
        <f>IFERROR(VLOOKUP(Legend!$A119,ImpM2!$A$1:$I$4000,8,FALSE),"")</f>
        <v>6869.938232421875</v>
      </c>
      <c r="AN121" s="2">
        <f>IFERROR(VLOOKUP(Legend!$A119,ImpM2!$A$1:$I$4000,9,FALSE),"")</f>
        <v>8931.2841796875</v>
      </c>
      <c r="AO121" s="2">
        <f>IFERROR(VLOOKUP(Legend!$A119,ImpM2!$A$1:$I$4000,5,FALSE),"")</f>
        <v>25708.970703125</v>
      </c>
      <c r="AP121" s="2">
        <f>IFERROR(VLOOKUP(Legend!$A119,ImpM2!$A$1:$I$4000,6,FALSE),"")</f>
        <v>3945.0397297336108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IFERROR(VLOOKUP(Legend!$B120,ImpM2!$A$1:$I$4000,2,FALSE),"")</f>
        <v/>
      </c>
      <c r="L122" s="2" t="str">
        <f>IFERROR(VLOOKUP(Legend!$B120,ImpM2!$A$1:$I$4000,3,FALSE),"")</f>
        <v/>
      </c>
      <c r="M122" s="2" t="str">
        <f>IFERROR(VLOOKUP(Legend!$B120,ImpM2!$A$1:$I$4000,7,FALSE),"")</f>
        <v/>
      </c>
      <c r="N122" s="2" t="str">
        <f>IFERROR(VLOOKUP(Legend!$B120,ImpM2!$A$1:$I$4000,4,FALSE),"")</f>
        <v/>
      </c>
      <c r="O122" s="2" t="str">
        <f>IFERROR(VLOOKUP(Legend!$B120,ImpM2!$A$1:$I$4000,8,FALSE),"")</f>
        <v/>
      </c>
      <c r="P122" s="2" t="str">
        <f>IFERROR(VLOOKUP(Legend!$B120,ImpM2!$A$1:$I$4000,9,FALSE),"")</f>
        <v/>
      </c>
      <c r="Q122" s="2" t="str">
        <f>IFERROR(VLOOKUP(Legend!$B120,ImpM2!$A$1:$I$4000,5,FALSE),"")</f>
        <v/>
      </c>
      <c r="R122" s="2" t="str">
        <f>IFERROR(VLOOKUP(Legend!$B120,ImpM2!$A$1:$I$4000,6,FALSE),"")</f>
        <v/>
      </c>
      <c r="S122" s="28" t="str">
        <f>IFERROR(VLOOKUP(Legend!$C120,ImpM2!$A$1:$I$4000,2,FALSE),"")</f>
        <v/>
      </c>
      <c r="T122" s="2" t="str">
        <f>IFERROR(VLOOKUP(Legend!$C120,ImpM2!$A$1:$I$4000,3,FALSE),"")</f>
        <v/>
      </c>
      <c r="U122" s="2" t="str">
        <f>IFERROR(VLOOKUP(Legend!$C120,ImpM2!$A$1:$I$4000,7,FALSE),"")</f>
        <v/>
      </c>
      <c r="V122" s="2" t="str">
        <f>IFERROR(VLOOKUP(Legend!$C120,ImpM2!$A$1:$I$4000,4,FALSE),"")</f>
        <v/>
      </c>
      <c r="W122" s="2" t="str">
        <f>IFERROR(VLOOKUP(Legend!$C120,ImpM2!$A$1:$I$4000,8,FALSE),"")</f>
        <v/>
      </c>
      <c r="X122" s="2" t="str">
        <f>IFERROR(VLOOKUP(Legend!$C120,ImpM2!$A$1:$I$4000,9,FALSE),"")</f>
        <v/>
      </c>
      <c r="Y122" s="2" t="str">
        <f>IFERROR(VLOOKUP(Legend!$C120,ImpM2!$A$1:$I$4000,5,FALSE),"")</f>
        <v/>
      </c>
      <c r="Z122" s="2" t="str">
        <f>IFERROR(VLOOKUP(Legend!$C120,ImpM2!$A$1:$I$4000,6,FALSE),"")</f>
        <v/>
      </c>
      <c r="AA122" s="28" t="str">
        <f>IFERROR(VLOOKUP(Legend!$D120,ImpM2!$A$1:$I$4000,2,FALSE),"")</f>
        <v/>
      </c>
      <c r="AB122" s="2" t="str">
        <f>IFERROR(VLOOKUP(Legend!$D120,ImpM2!$A$1:$I$4000,3,FALSE),"")</f>
        <v/>
      </c>
      <c r="AC122" s="2" t="str">
        <f>IFERROR(VLOOKUP(Legend!$D120,ImpM2!$A$1:$I$4000,7,FALSE),"")</f>
        <v/>
      </c>
      <c r="AD122" s="2" t="str">
        <f>IFERROR(VLOOKUP(Legend!$D120,ImpM2!$A$1:$I$4000,4,FALSE),"")</f>
        <v/>
      </c>
      <c r="AE122" s="2" t="str">
        <f>IFERROR(VLOOKUP(Legend!$D120,ImpM2!$A$1:$I$4000,8,FALSE),"")</f>
        <v/>
      </c>
      <c r="AF122" s="2" t="str">
        <f>IFERROR(VLOOKUP(Legend!$D120,ImpM2!$A$1:$I$4000,9,FALSE),"")</f>
        <v/>
      </c>
      <c r="AG122" s="2" t="str">
        <f>IFERROR(VLOOKUP(Legend!$D120,ImpM2!$A$1:$I$4000,5,FALSE),"")</f>
        <v/>
      </c>
      <c r="AH122" s="2" t="str">
        <f>IFERROR(VLOOKUP(Legend!$D120,ImpM2!$A$1:$I$4000,6,FALSE),"")</f>
        <v/>
      </c>
      <c r="AI122" s="28" t="str">
        <f>IFERROR(VLOOKUP(Legend!$A120,ImpM2!$A$1:$I$4000,2,FALSE),"")</f>
        <v/>
      </c>
      <c r="AJ122" s="2" t="str">
        <f>IFERROR(VLOOKUP(Legend!$A120,ImpM2!$A$1:$I$4000,3,FALSE),"")</f>
        <v/>
      </c>
      <c r="AK122" s="2" t="str">
        <f>IFERROR(VLOOKUP(Legend!$A120,ImpM2!$A$1:$I$4000,7,FALSE),"")</f>
        <v/>
      </c>
      <c r="AL122" s="2" t="str">
        <f>IFERROR(VLOOKUP(Legend!$A120,ImpM2!$A$1:$I$4000,4,FALSE),"")</f>
        <v/>
      </c>
      <c r="AM122" s="2" t="str">
        <f>IFERROR(VLOOKUP(Legend!$A120,ImpM2!$A$1:$I$4000,8,FALSE),"")</f>
        <v/>
      </c>
      <c r="AN122" s="2" t="str">
        <f>IFERROR(VLOOKUP(Legend!$A120,ImpM2!$A$1:$I$4000,9,FALSE),"")</f>
        <v/>
      </c>
      <c r="AO122" s="2" t="str">
        <f>IFERROR(VLOOKUP(Legend!$A120,ImpM2!$A$1:$I$4000,5,FALSE),"")</f>
        <v/>
      </c>
      <c r="AP122" s="2" t="str">
        <f>IFERROR(VLOOKUP(Legend!$A120,ImpM2!$A$1:$I$4000,6,FALSE),"")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IFERROR(VLOOKUP(Legend!$B121,ImpM2!$A$1:$I$4000,2,FALSE),"")</f>
        <v/>
      </c>
      <c r="L123" s="2" t="str">
        <f>IFERROR(VLOOKUP(Legend!$B121,ImpM2!$A$1:$I$4000,3,FALSE),"")</f>
        <v/>
      </c>
      <c r="M123" s="2" t="str">
        <f>IFERROR(VLOOKUP(Legend!$B121,ImpM2!$A$1:$I$4000,7,FALSE),"")</f>
        <v/>
      </c>
      <c r="N123" s="2" t="str">
        <f>IFERROR(VLOOKUP(Legend!$B121,ImpM2!$A$1:$I$4000,4,FALSE),"")</f>
        <v/>
      </c>
      <c r="O123" s="2" t="str">
        <f>IFERROR(VLOOKUP(Legend!$B121,ImpM2!$A$1:$I$4000,8,FALSE),"")</f>
        <v/>
      </c>
      <c r="P123" s="2" t="str">
        <f>IFERROR(VLOOKUP(Legend!$B121,ImpM2!$A$1:$I$4000,9,FALSE),"")</f>
        <v/>
      </c>
      <c r="Q123" s="2" t="str">
        <f>IFERROR(VLOOKUP(Legend!$B121,ImpM2!$A$1:$I$4000,5,FALSE),"")</f>
        <v/>
      </c>
      <c r="R123" s="2" t="str">
        <f>IFERROR(VLOOKUP(Legend!$B121,ImpM2!$A$1:$I$4000,6,FALSE),"")</f>
        <v/>
      </c>
      <c r="S123" s="28" t="str">
        <f>IFERROR(VLOOKUP(Legend!$C121,ImpM2!$A$1:$I$4000,2,FALSE),"")</f>
        <v/>
      </c>
      <c r="T123" s="2" t="str">
        <f>IFERROR(VLOOKUP(Legend!$C121,ImpM2!$A$1:$I$4000,3,FALSE),"")</f>
        <v/>
      </c>
      <c r="U123" s="2" t="str">
        <f>IFERROR(VLOOKUP(Legend!$C121,ImpM2!$A$1:$I$4000,7,FALSE),"")</f>
        <v/>
      </c>
      <c r="V123" s="2" t="str">
        <f>IFERROR(VLOOKUP(Legend!$C121,ImpM2!$A$1:$I$4000,4,FALSE),"")</f>
        <v/>
      </c>
      <c r="W123" s="2" t="str">
        <f>IFERROR(VLOOKUP(Legend!$C121,ImpM2!$A$1:$I$4000,8,FALSE),"")</f>
        <v/>
      </c>
      <c r="X123" s="2" t="str">
        <f>IFERROR(VLOOKUP(Legend!$C121,ImpM2!$A$1:$I$4000,9,FALSE),"")</f>
        <v/>
      </c>
      <c r="Y123" s="2" t="str">
        <f>IFERROR(VLOOKUP(Legend!$C121,ImpM2!$A$1:$I$4000,5,FALSE),"")</f>
        <v/>
      </c>
      <c r="Z123" s="2" t="str">
        <f>IFERROR(VLOOKUP(Legend!$C121,ImpM2!$A$1:$I$4000,6,FALSE),"")</f>
        <v/>
      </c>
      <c r="AA123" s="28" t="str">
        <f>IFERROR(VLOOKUP(Legend!$D121,ImpM2!$A$1:$I$4000,2,FALSE),"")</f>
        <v/>
      </c>
      <c r="AB123" s="2" t="str">
        <f>IFERROR(VLOOKUP(Legend!$D121,ImpM2!$A$1:$I$4000,3,FALSE),"")</f>
        <v/>
      </c>
      <c r="AC123" s="2" t="str">
        <f>IFERROR(VLOOKUP(Legend!$D121,ImpM2!$A$1:$I$4000,7,FALSE),"")</f>
        <v/>
      </c>
      <c r="AD123" s="2" t="str">
        <f>IFERROR(VLOOKUP(Legend!$D121,ImpM2!$A$1:$I$4000,4,FALSE),"")</f>
        <v/>
      </c>
      <c r="AE123" s="2" t="str">
        <f>IFERROR(VLOOKUP(Legend!$D121,ImpM2!$A$1:$I$4000,8,FALSE),"")</f>
        <v/>
      </c>
      <c r="AF123" s="2" t="str">
        <f>IFERROR(VLOOKUP(Legend!$D121,ImpM2!$A$1:$I$4000,9,FALSE),"")</f>
        <v/>
      </c>
      <c r="AG123" s="2" t="str">
        <f>IFERROR(VLOOKUP(Legend!$D121,ImpM2!$A$1:$I$4000,5,FALSE),"")</f>
        <v/>
      </c>
      <c r="AH123" s="2" t="str">
        <f>IFERROR(VLOOKUP(Legend!$D121,ImpM2!$A$1:$I$4000,6,FALSE),"")</f>
        <v/>
      </c>
      <c r="AI123" s="28" t="str">
        <f>IFERROR(VLOOKUP(Legend!$A121,ImpM2!$A$1:$I$4000,2,FALSE),"")</f>
        <v/>
      </c>
      <c r="AJ123" s="2" t="str">
        <f>IFERROR(VLOOKUP(Legend!$A121,ImpM2!$A$1:$I$4000,3,FALSE),"")</f>
        <v/>
      </c>
      <c r="AK123" s="2" t="str">
        <f>IFERROR(VLOOKUP(Legend!$A121,ImpM2!$A$1:$I$4000,7,FALSE),"")</f>
        <v/>
      </c>
      <c r="AL123" s="2" t="str">
        <f>IFERROR(VLOOKUP(Legend!$A121,ImpM2!$A$1:$I$4000,4,FALSE),"")</f>
        <v/>
      </c>
      <c r="AM123" s="2" t="str">
        <f>IFERROR(VLOOKUP(Legend!$A121,ImpM2!$A$1:$I$4000,8,FALSE),"")</f>
        <v/>
      </c>
      <c r="AN123" s="2" t="str">
        <f>IFERROR(VLOOKUP(Legend!$A121,ImpM2!$A$1:$I$4000,9,FALSE),"")</f>
        <v/>
      </c>
      <c r="AO123" s="2" t="str">
        <f>IFERROR(VLOOKUP(Legend!$A121,ImpM2!$A$1:$I$4000,5,FALSE),"")</f>
        <v/>
      </c>
      <c r="AP123" s="2" t="str">
        <f>IFERROR(VLOOKUP(Legend!$A121,ImpM2!$A$1:$I$4000,6,FALSE),"")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IFERROR(VLOOKUP(Legend!$B122,ImpM2!$A$1:$I$4000,2,FALSE),"")</f>
        <v/>
      </c>
      <c r="L124" s="2" t="str">
        <f>IFERROR(VLOOKUP(Legend!$B122,ImpM2!$A$1:$I$4000,3,FALSE),"")</f>
        <v/>
      </c>
      <c r="M124" s="2" t="str">
        <f>IFERROR(VLOOKUP(Legend!$B122,ImpM2!$A$1:$I$4000,7,FALSE),"")</f>
        <v/>
      </c>
      <c r="N124" s="2" t="str">
        <f>IFERROR(VLOOKUP(Legend!$B122,ImpM2!$A$1:$I$4000,4,FALSE),"")</f>
        <v/>
      </c>
      <c r="O124" s="2" t="str">
        <f>IFERROR(VLOOKUP(Legend!$B122,ImpM2!$A$1:$I$4000,8,FALSE),"")</f>
        <v/>
      </c>
      <c r="P124" s="2" t="str">
        <f>IFERROR(VLOOKUP(Legend!$B122,ImpM2!$A$1:$I$4000,9,FALSE),"")</f>
        <v/>
      </c>
      <c r="Q124" s="2" t="str">
        <f>IFERROR(VLOOKUP(Legend!$B122,ImpM2!$A$1:$I$4000,5,FALSE),"")</f>
        <v/>
      </c>
      <c r="R124" s="2" t="str">
        <f>IFERROR(VLOOKUP(Legend!$B122,ImpM2!$A$1:$I$4000,6,FALSE),"")</f>
        <v/>
      </c>
      <c r="S124" s="28" t="str">
        <f>IFERROR(VLOOKUP(Legend!$C122,ImpM2!$A$1:$I$4000,2,FALSE),"")</f>
        <v/>
      </c>
      <c r="T124" s="2" t="str">
        <f>IFERROR(VLOOKUP(Legend!$C122,ImpM2!$A$1:$I$4000,3,FALSE),"")</f>
        <v/>
      </c>
      <c r="U124" s="2" t="str">
        <f>IFERROR(VLOOKUP(Legend!$C122,ImpM2!$A$1:$I$4000,7,FALSE),"")</f>
        <v/>
      </c>
      <c r="V124" s="2" t="str">
        <f>IFERROR(VLOOKUP(Legend!$C122,ImpM2!$A$1:$I$4000,4,FALSE),"")</f>
        <v/>
      </c>
      <c r="W124" s="2" t="str">
        <f>IFERROR(VLOOKUP(Legend!$C122,ImpM2!$A$1:$I$4000,8,FALSE),"")</f>
        <v/>
      </c>
      <c r="X124" s="2" t="str">
        <f>IFERROR(VLOOKUP(Legend!$C122,ImpM2!$A$1:$I$4000,9,FALSE),"")</f>
        <v/>
      </c>
      <c r="Y124" s="2" t="str">
        <f>IFERROR(VLOOKUP(Legend!$C122,ImpM2!$A$1:$I$4000,5,FALSE),"")</f>
        <v/>
      </c>
      <c r="Z124" s="2" t="str">
        <f>IFERROR(VLOOKUP(Legend!$C122,ImpM2!$A$1:$I$4000,6,FALSE),"")</f>
        <v/>
      </c>
      <c r="AA124" s="28" t="str">
        <f>IFERROR(VLOOKUP(Legend!$D122,ImpM2!$A$1:$I$4000,2,FALSE),"")</f>
        <v/>
      </c>
      <c r="AB124" s="2" t="str">
        <f>IFERROR(VLOOKUP(Legend!$D122,ImpM2!$A$1:$I$4000,3,FALSE),"")</f>
        <v/>
      </c>
      <c r="AC124" s="2" t="str">
        <f>IFERROR(VLOOKUP(Legend!$D122,ImpM2!$A$1:$I$4000,7,FALSE),"")</f>
        <v/>
      </c>
      <c r="AD124" s="2" t="str">
        <f>IFERROR(VLOOKUP(Legend!$D122,ImpM2!$A$1:$I$4000,4,FALSE),"")</f>
        <v/>
      </c>
      <c r="AE124" s="2" t="str">
        <f>IFERROR(VLOOKUP(Legend!$D122,ImpM2!$A$1:$I$4000,8,FALSE),"")</f>
        <v/>
      </c>
      <c r="AF124" s="2" t="str">
        <f>IFERROR(VLOOKUP(Legend!$D122,ImpM2!$A$1:$I$4000,9,FALSE),"")</f>
        <v/>
      </c>
      <c r="AG124" s="2" t="str">
        <f>IFERROR(VLOOKUP(Legend!$D122,ImpM2!$A$1:$I$4000,5,FALSE),"")</f>
        <v/>
      </c>
      <c r="AH124" s="2" t="str">
        <f>IFERROR(VLOOKUP(Legend!$D122,ImpM2!$A$1:$I$4000,6,FALSE),"")</f>
        <v/>
      </c>
      <c r="AI124" s="28" t="str">
        <f>IFERROR(VLOOKUP(Legend!$A122,ImpM2!$A$1:$I$4000,2,FALSE),"")</f>
        <v/>
      </c>
      <c r="AJ124" s="2" t="str">
        <f>IFERROR(VLOOKUP(Legend!$A122,ImpM2!$A$1:$I$4000,3,FALSE),"")</f>
        <v/>
      </c>
      <c r="AK124" s="2" t="str">
        <f>IFERROR(VLOOKUP(Legend!$A122,ImpM2!$A$1:$I$4000,7,FALSE),"")</f>
        <v/>
      </c>
      <c r="AL124" s="2" t="str">
        <f>IFERROR(VLOOKUP(Legend!$A122,ImpM2!$A$1:$I$4000,4,FALSE),"")</f>
        <v/>
      </c>
      <c r="AM124" s="2" t="str">
        <f>IFERROR(VLOOKUP(Legend!$A122,ImpM2!$A$1:$I$4000,8,FALSE),"")</f>
        <v/>
      </c>
      <c r="AN124" s="2" t="str">
        <f>IFERROR(VLOOKUP(Legend!$A122,ImpM2!$A$1:$I$4000,9,FALSE),"")</f>
        <v/>
      </c>
      <c r="AO124" s="2" t="str">
        <f>IFERROR(VLOOKUP(Legend!$A122,ImpM2!$A$1:$I$4000,5,FALSE),"")</f>
        <v/>
      </c>
      <c r="AP124" s="2" t="str">
        <f>IFERROR(VLOOKUP(Legend!$A122,ImpM2!$A$1:$I$4000,6,FALSE),"")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eUlhG/kNd+oW/jGODNjHpU/aAOkr2ZMcNcAybxKe0bJC16ejtdJsqIqF9ka9BU5b4LXqk7KFycB5js79j3oncQ==" saltValue="cLeDHyRxrHZ15iFBVTADAw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745" priority="58" operator="equal">
      <formula>""</formula>
    </cfRule>
  </conditionalFormatting>
  <conditionalFormatting sqref="L4:L124">
    <cfRule type="cellIs" dxfId="744" priority="57" operator="equal">
      <formula>""</formula>
    </cfRule>
  </conditionalFormatting>
  <conditionalFormatting sqref="M4:M124">
    <cfRule type="cellIs" dxfId="743" priority="56" operator="equal">
      <formula>""</formula>
    </cfRule>
  </conditionalFormatting>
  <conditionalFormatting sqref="N4:N124">
    <cfRule type="cellIs" dxfId="742" priority="55" operator="equal">
      <formula>""</formula>
    </cfRule>
  </conditionalFormatting>
  <conditionalFormatting sqref="O4:O124">
    <cfRule type="cellIs" dxfId="741" priority="54" operator="equal">
      <formula>""</formula>
    </cfRule>
  </conditionalFormatting>
  <conditionalFormatting sqref="P4:P124">
    <cfRule type="cellIs" dxfId="740" priority="53" operator="equal">
      <formula>""</formula>
    </cfRule>
  </conditionalFormatting>
  <conditionalFormatting sqref="Q4:Q124">
    <cfRule type="cellIs" dxfId="739" priority="52" operator="equal">
      <formula>""</formula>
    </cfRule>
  </conditionalFormatting>
  <conditionalFormatting sqref="R4:R124">
    <cfRule type="cellIs" dxfId="738" priority="51" operator="equal">
      <formula>""</formula>
    </cfRule>
  </conditionalFormatting>
  <conditionalFormatting sqref="S4:S124">
    <cfRule type="cellIs" dxfId="737" priority="50" operator="equal">
      <formula>""</formula>
    </cfRule>
  </conditionalFormatting>
  <conditionalFormatting sqref="T4:T124">
    <cfRule type="cellIs" dxfId="736" priority="49" operator="equal">
      <formula>""</formula>
    </cfRule>
  </conditionalFormatting>
  <conditionalFormatting sqref="U4:U124">
    <cfRule type="cellIs" dxfId="735" priority="48" operator="equal">
      <formula>""</formula>
    </cfRule>
  </conditionalFormatting>
  <conditionalFormatting sqref="V4:V124">
    <cfRule type="cellIs" dxfId="734" priority="47" operator="equal">
      <formula>""</formula>
    </cfRule>
  </conditionalFormatting>
  <conditionalFormatting sqref="W4:W124">
    <cfRule type="cellIs" dxfId="733" priority="46" operator="equal">
      <formula>""</formula>
    </cfRule>
  </conditionalFormatting>
  <conditionalFormatting sqref="X4:X124">
    <cfRule type="cellIs" dxfId="732" priority="45" operator="equal">
      <formula>""</formula>
    </cfRule>
  </conditionalFormatting>
  <conditionalFormatting sqref="Y4:Y124">
    <cfRule type="cellIs" dxfId="731" priority="44" operator="equal">
      <formula>""</formula>
    </cfRule>
  </conditionalFormatting>
  <conditionalFormatting sqref="Z4:Z124">
    <cfRule type="cellIs" dxfId="730" priority="43" operator="equal">
      <formula>""</formula>
    </cfRule>
  </conditionalFormatting>
  <conditionalFormatting sqref="AA4:AA124">
    <cfRule type="cellIs" dxfId="729" priority="42" operator="equal">
      <formula>""</formula>
    </cfRule>
  </conditionalFormatting>
  <conditionalFormatting sqref="AB4:AB124">
    <cfRule type="cellIs" dxfId="728" priority="41" operator="equal">
      <formula>""</formula>
    </cfRule>
  </conditionalFormatting>
  <conditionalFormatting sqref="AC4:AC124">
    <cfRule type="cellIs" dxfId="727" priority="40" operator="equal">
      <formula>""</formula>
    </cfRule>
  </conditionalFormatting>
  <conditionalFormatting sqref="AD4:AD124">
    <cfRule type="cellIs" dxfId="726" priority="39" operator="equal">
      <formula>""</formula>
    </cfRule>
  </conditionalFormatting>
  <conditionalFormatting sqref="AE4:AE124">
    <cfRule type="cellIs" dxfId="725" priority="38" operator="equal">
      <formula>""</formula>
    </cfRule>
  </conditionalFormatting>
  <conditionalFormatting sqref="AF4:AF124">
    <cfRule type="cellIs" dxfId="724" priority="37" operator="equal">
      <formula>""</formula>
    </cfRule>
  </conditionalFormatting>
  <conditionalFormatting sqref="AG4:AG124">
    <cfRule type="cellIs" dxfId="723" priority="36" operator="equal">
      <formula>""</formula>
    </cfRule>
  </conditionalFormatting>
  <conditionalFormatting sqref="AH4:AH124">
    <cfRule type="cellIs" dxfId="722" priority="35" operator="equal">
      <formula>""</formula>
    </cfRule>
  </conditionalFormatting>
  <conditionalFormatting sqref="AI4:AI124">
    <cfRule type="cellIs" dxfId="721" priority="34" operator="equal">
      <formula>""</formula>
    </cfRule>
  </conditionalFormatting>
  <conditionalFormatting sqref="AJ4:AJ124">
    <cfRule type="cellIs" dxfId="720" priority="33" operator="equal">
      <formula>""</formula>
    </cfRule>
  </conditionalFormatting>
  <conditionalFormatting sqref="AK4:AK124">
    <cfRule type="cellIs" dxfId="719" priority="32" operator="equal">
      <formula>""</formula>
    </cfRule>
  </conditionalFormatting>
  <conditionalFormatting sqref="AL4:AL124">
    <cfRule type="cellIs" dxfId="718" priority="31" operator="equal">
      <formula>""</formula>
    </cfRule>
  </conditionalFormatting>
  <conditionalFormatting sqref="AM4:AM124">
    <cfRule type="cellIs" dxfId="717" priority="30" operator="equal">
      <formula>""</formula>
    </cfRule>
  </conditionalFormatting>
  <conditionalFormatting sqref="AN4:AN124">
    <cfRule type="cellIs" dxfId="716" priority="29" operator="equal">
      <formula>""</formula>
    </cfRule>
  </conditionalFormatting>
  <conditionalFormatting sqref="AO4:AO124">
    <cfRule type="cellIs" dxfId="715" priority="28" operator="equal">
      <formula>""</formula>
    </cfRule>
  </conditionalFormatting>
  <conditionalFormatting sqref="AP4:AP124">
    <cfRule type="cellIs" dxfId="714" priority="27" operator="equal">
      <formula>""</formula>
    </cfRule>
  </conditionalFormatting>
  <conditionalFormatting sqref="T19:T20">
    <cfRule type="cellIs" dxfId="713" priority="26" operator="equal">
      <formula>0</formula>
    </cfRule>
  </conditionalFormatting>
  <conditionalFormatting sqref="K4:AP124">
    <cfRule type="cellIs" dxfId="712" priority="25" operator="equal">
      <formula>0</formula>
    </cfRule>
  </conditionalFormatting>
  <conditionalFormatting sqref="S4:S124">
    <cfRule type="cellIs" dxfId="711" priority="24" operator="equal">
      <formula>""</formula>
    </cfRule>
  </conditionalFormatting>
  <conditionalFormatting sqref="T4:T124">
    <cfRule type="cellIs" dxfId="710" priority="23" operator="equal">
      <formula>""</formula>
    </cfRule>
  </conditionalFormatting>
  <conditionalFormatting sqref="U4:U124">
    <cfRule type="cellIs" dxfId="709" priority="22" operator="equal">
      <formula>""</formula>
    </cfRule>
  </conditionalFormatting>
  <conditionalFormatting sqref="V4:V124">
    <cfRule type="cellIs" dxfId="708" priority="21" operator="equal">
      <formula>""</formula>
    </cfRule>
  </conditionalFormatting>
  <conditionalFormatting sqref="W4:W124">
    <cfRule type="cellIs" dxfId="707" priority="20" operator="equal">
      <formula>""</formula>
    </cfRule>
  </conditionalFormatting>
  <conditionalFormatting sqref="X4:X124">
    <cfRule type="cellIs" dxfId="706" priority="19" operator="equal">
      <formula>""</formula>
    </cfRule>
  </conditionalFormatting>
  <conditionalFormatting sqref="Y4:Y124">
    <cfRule type="cellIs" dxfId="705" priority="18" operator="equal">
      <formula>""</formula>
    </cfRule>
  </conditionalFormatting>
  <conditionalFormatting sqref="Z4:Z124">
    <cfRule type="cellIs" dxfId="704" priority="17" operator="equal">
      <formula>""</formula>
    </cfRule>
  </conditionalFormatting>
  <conditionalFormatting sqref="AA4:AA124">
    <cfRule type="cellIs" dxfId="703" priority="16" operator="equal">
      <formula>""</formula>
    </cfRule>
  </conditionalFormatting>
  <conditionalFormatting sqref="AB4:AB124">
    <cfRule type="cellIs" dxfId="702" priority="15" operator="equal">
      <formula>""</formula>
    </cfRule>
  </conditionalFormatting>
  <conditionalFormatting sqref="AC4:AC124">
    <cfRule type="cellIs" dxfId="701" priority="14" operator="equal">
      <formula>""</formula>
    </cfRule>
  </conditionalFormatting>
  <conditionalFormatting sqref="AD4:AD124">
    <cfRule type="cellIs" dxfId="700" priority="13" operator="equal">
      <formula>""</formula>
    </cfRule>
  </conditionalFormatting>
  <conditionalFormatting sqref="AE4:AE124">
    <cfRule type="cellIs" dxfId="699" priority="12" operator="equal">
      <formula>""</formula>
    </cfRule>
  </conditionalFormatting>
  <conditionalFormatting sqref="AF4:AF124">
    <cfRule type="cellIs" dxfId="698" priority="11" operator="equal">
      <formula>""</formula>
    </cfRule>
  </conditionalFormatting>
  <conditionalFormatting sqref="AG4:AG124">
    <cfRule type="cellIs" dxfId="697" priority="10" operator="equal">
      <formula>""</formula>
    </cfRule>
  </conditionalFormatting>
  <conditionalFormatting sqref="AH4:AH124">
    <cfRule type="cellIs" dxfId="696" priority="9" operator="equal">
      <formula>""</formula>
    </cfRule>
  </conditionalFormatting>
  <conditionalFormatting sqref="AI4:AI124">
    <cfRule type="cellIs" dxfId="695" priority="8" operator="equal">
      <formula>""</formula>
    </cfRule>
  </conditionalFormatting>
  <conditionalFormatting sqref="AJ4:AJ124">
    <cfRule type="cellIs" dxfId="694" priority="7" operator="equal">
      <formula>""</formula>
    </cfRule>
  </conditionalFormatting>
  <conditionalFormatting sqref="AK4:AK124">
    <cfRule type="cellIs" dxfId="693" priority="6" operator="equal">
      <formula>""</formula>
    </cfRule>
  </conditionalFormatting>
  <conditionalFormatting sqref="AL4:AL124">
    <cfRule type="cellIs" dxfId="692" priority="5" operator="equal">
      <formula>""</formula>
    </cfRule>
  </conditionalFormatting>
  <conditionalFormatting sqref="AM4:AM124">
    <cfRule type="cellIs" dxfId="691" priority="4" operator="equal">
      <formula>""</formula>
    </cfRule>
  </conditionalFormatting>
  <conditionalFormatting sqref="AN4:AN124">
    <cfRule type="cellIs" dxfId="690" priority="3" operator="equal">
      <formula>""</formula>
    </cfRule>
  </conditionalFormatting>
  <conditionalFormatting sqref="AO4:AO124">
    <cfRule type="cellIs" dxfId="689" priority="2" operator="equal">
      <formula>""</formula>
    </cfRule>
  </conditionalFormatting>
  <conditionalFormatting sqref="AP4:AP124">
    <cfRule type="cellIs" dxfId="688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126"/>
  <sheetViews>
    <sheetView showGridLines="0" showRowColHeaders="0" zoomScaleNormal="100" workbookViewId="0">
      <pane xSplit="2" ySplit="3" topLeftCell="K4" activePane="bottomRight" state="frozen"/>
      <selection activeCell="B24" sqref="B24"/>
      <selection pane="topRight" activeCell="B24" sqref="B24"/>
      <selection pane="bottomLeft" activeCell="B24" sqref="B2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281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IFERROR(VLOOKUP(Legend!$B2,ImpM3!$A$1:$I$4000,2,FALSE),"")</f>
        <v/>
      </c>
      <c r="L4" s="2" t="str">
        <f>IFERROR(VLOOKUP(Legend!$B2,ImpM3!$A$1:$I$4000,3,FALSE),"")</f>
        <v/>
      </c>
      <c r="M4" s="2" t="str">
        <f>IFERROR(VLOOKUP(Legend!$B2,ImpM3!$A$1:$I$4000,7,FALSE),"")</f>
        <v/>
      </c>
      <c r="N4" s="2" t="str">
        <f>IFERROR(VLOOKUP(Legend!$B2,ImpM3!$A$1:$I$4000,4,FALSE),"")</f>
        <v/>
      </c>
      <c r="O4" s="2" t="str">
        <f>IFERROR(VLOOKUP(Legend!$B2,ImpM3!$A$1:$I$4000,8,FALSE),"")</f>
        <v/>
      </c>
      <c r="P4" s="2" t="str">
        <f>IFERROR(VLOOKUP(Legend!$B2,ImpM3!$A$1:$I$4000,9,FALSE),"")</f>
        <v/>
      </c>
      <c r="Q4" s="2" t="str">
        <f>IFERROR(VLOOKUP(Legend!$B2,ImpM3!$A$1:$I$4000,5,FALSE),"")</f>
        <v/>
      </c>
      <c r="R4" s="2" t="str">
        <f>IFERROR(VLOOKUP(Legend!$B2,ImpM3!$A$1:$I$4000,6,FALSE),"")</f>
        <v/>
      </c>
      <c r="S4" s="28" t="str">
        <f>IFERROR(VLOOKUP(Legend!$C2,ImpM3!$A$1:$I$4000,2,FALSE),"")</f>
        <v/>
      </c>
      <c r="T4" s="2" t="str">
        <f>IFERROR(VLOOKUP(Legend!$C2,ImpM3!$A$1:$I$4000,3,FALSE),"")</f>
        <v/>
      </c>
      <c r="U4" s="2" t="str">
        <f>IFERROR(VLOOKUP(Legend!$C2,ImpM3!$A$1:$I$4000,7,FALSE),"")</f>
        <v/>
      </c>
      <c r="V4" s="2" t="str">
        <f>IFERROR(VLOOKUP(Legend!$C2,ImpM3!$A$1:$I$4000,4,FALSE),"")</f>
        <v/>
      </c>
      <c r="W4" s="2" t="str">
        <f>IFERROR(VLOOKUP(Legend!$C2,ImpM3!$A$1:$I$4000,8,FALSE),"")</f>
        <v/>
      </c>
      <c r="X4" s="2" t="str">
        <f>IFERROR(VLOOKUP(Legend!$C2,ImpM3!$A$1:$I$4000,9,FALSE),"")</f>
        <v/>
      </c>
      <c r="Y4" s="2" t="str">
        <f>IFERROR(VLOOKUP(Legend!$C2,ImpM3!$A$1:$I$4000,5,FALSE),"")</f>
        <v/>
      </c>
      <c r="Z4" s="2" t="str">
        <f>IFERROR(VLOOKUP(Legend!$C2,ImpM3!$A$1:$I$4000,6,FALSE),"")</f>
        <v/>
      </c>
      <c r="AA4" s="28" t="str">
        <f>IFERROR(VLOOKUP(Legend!$D2,ImpM3!$A$1:$I$4000,2,FALSE),"")</f>
        <v/>
      </c>
      <c r="AB4" s="2" t="str">
        <f>IFERROR(VLOOKUP(Legend!$D2,ImpM3!$A$1:$I$4000,3,FALSE),"")</f>
        <v/>
      </c>
      <c r="AC4" s="2" t="str">
        <f>IFERROR(VLOOKUP(Legend!$D2,ImpM3!$A$1:$I$4000,7,FALSE),"")</f>
        <v/>
      </c>
      <c r="AD4" s="2" t="str">
        <f>IFERROR(VLOOKUP(Legend!$D2,ImpM3!$A$1:$I$4000,4,FALSE),"")</f>
        <v/>
      </c>
      <c r="AE4" s="2" t="str">
        <f>IFERROR(VLOOKUP(Legend!$D2,ImpM3!$A$1:$I$4000,8,FALSE),"")</f>
        <v/>
      </c>
      <c r="AF4" s="2" t="str">
        <f>IFERROR(VLOOKUP(Legend!$D2,ImpM3!$A$1:$I$4000,9,FALSE),"")</f>
        <v/>
      </c>
      <c r="AG4" s="2" t="str">
        <f>IFERROR(VLOOKUP(Legend!$D2,ImpM3!$A$1:$I$4000,5,FALSE),"")</f>
        <v/>
      </c>
      <c r="AH4" s="2" t="str">
        <f>IFERROR(VLOOKUP(Legend!$D2,ImpM3!$A$1:$I$4000,6,FALSE),"")</f>
        <v/>
      </c>
      <c r="AI4" s="28">
        <f>IFERROR(VLOOKUP(Legend!$A2,ImpM3!$A$1:$I$4000,2,FALSE),"")</f>
        <v>8</v>
      </c>
      <c r="AJ4" s="2">
        <f>IFERROR(VLOOKUP(Legend!$A2,ImpM3!$A$1:$I$4000,3,FALSE),"")</f>
        <v>9.671112060546875</v>
      </c>
      <c r="AK4" s="2">
        <f>IFERROR(VLOOKUP(Legend!$A2,ImpM3!$A$1:$I$4000,7,FALSE),"")</f>
        <v>13.000083208084106</v>
      </c>
      <c r="AL4" s="2">
        <f>IFERROR(VLOOKUP(Legend!$A2,ImpM3!$A$1:$I$4000,4,FALSE),"")</f>
        <v>32.158567070960999</v>
      </c>
      <c r="AM4" s="2">
        <f>IFERROR(VLOOKUP(Legend!$A2,ImpM3!$A$1:$I$4000,8,FALSE),"")</f>
        <v>16.812227249145508</v>
      </c>
      <c r="AN4" s="2">
        <f>IFERROR(VLOOKUP(Legend!$A2,ImpM3!$A$1:$I$4000,9,FALSE),"")</f>
        <v>22.898510932922363</v>
      </c>
      <c r="AO4" s="2">
        <f>IFERROR(VLOOKUP(Legend!$A2,ImpM3!$A$1:$I$4000,5,FALSE),"")</f>
        <v>142.04100036621094</v>
      </c>
      <c r="AP4" s="2">
        <f>IFERROR(VLOOKUP(Legend!$A2,ImpM3!$A$1:$I$4000,6,FALSE),"")</f>
        <v>44.641675949158632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IFERROR(VLOOKUP(Legend!$B3,ImpM3!$A$1:$I$4000,2,FALSE),"")</f>
        <v/>
      </c>
      <c r="L5" s="2" t="str">
        <f>IFERROR(VLOOKUP(Legend!$B3,ImpM3!$A$1:$I$4000,3,FALSE),"")</f>
        <v/>
      </c>
      <c r="M5" s="2" t="str">
        <f>IFERROR(VLOOKUP(Legend!$B3,ImpM3!$A$1:$I$4000,7,FALSE),"")</f>
        <v/>
      </c>
      <c r="N5" s="2" t="str">
        <f>IFERROR(VLOOKUP(Legend!$B3,ImpM3!$A$1:$I$4000,4,FALSE),"")</f>
        <v/>
      </c>
      <c r="O5" s="2" t="str">
        <f>IFERROR(VLOOKUP(Legend!$B3,ImpM3!$A$1:$I$4000,8,FALSE),"")</f>
        <v/>
      </c>
      <c r="P5" s="2" t="str">
        <f>IFERROR(VLOOKUP(Legend!$B3,ImpM3!$A$1:$I$4000,9,FALSE),"")</f>
        <v/>
      </c>
      <c r="Q5" s="2" t="str">
        <f>IFERROR(VLOOKUP(Legend!$B3,ImpM3!$A$1:$I$4000,5,FALSE),"")</f>
        <v/>
      </c>
      <c r="R5" s="2" t="str">
        <f>IFERROR(VLOOKUP(Legend!$B3,ImpM3!$A$1:$I$4000,6,FALSE),"")</f>
        <v/>
      </c>
      <c r="S5" s="28" t="str">
        <f>IFERROR(VLOOKUP(Legend!$C3,ImpM3!$A$1:$I$4000,2,FALSE),"")</f>
        <v/>
      </c>
      <c r="T5" s="2" t="str">
        <f>IFERROR(VLOOKUP(Legend!$C3,ImpM3!$A$1:$I$4000,3,FALSE),"")</f>
        <v/>
      </c>
      <c r="U5" s="2" t="str">
        <f>IFERROR(VLOOKUP(Legend!$C3,ImpM3!$A$1:$I$4000,7,FALSE),"")</f>
        <v/>
      </c>
      <c r="V5" s="2" t="str">
        <f>IFERROR(VLOOKUP(Legend!$C3,ImpM3!$A$1:$I$4000,4,FALSE),"")</f>
        <v/>
      </c>
      <c r="W5" s="2" t="str">
        <f>IFERROR(VLOOKUP(Legend!$C3,ImpM3!$A$1:$I$4000,8,FALSE),"")</f>
        <v/>
      </c>
      <c r="X5" s="2" t="str">
        <f>IFERROR(VLOOKUP(Legend!$C3,ImpM3!$A$1:$I$4000,9,FALSE),"")</f>
        <v/>
      </c>
      <c r="Y5" s="2" t="str">
        <f>IFERROR(VLOOKUP(Legend!$C3,ImpM3!$A$1:$I$4000,5,FALSE),"")</f>
        <v/>
      </c>
      <c r="Z5" s="2" t="str">
        <f>IFERROR(VLOOKUP(Legend!$C3,ImpM3!$A$1:$I$4000,6,FALSE),"")</f>
        <v/>
      </c>
      <c r="AA5" s="28" t="str">
        <f>IFERROR(VLOOKUP(Legend!$D3,ImpM3!$A$1:$I$4000,2,FALSE),"")</f>
        <v/>
      </c>
      <c r="AB5" s="2" t="str">
        <f>IFERROR(VLOOKUP(Legend!$D3,ImpM3!$A$1:$I$4000,3,FALSE),"")</f>
        <v/>
      </c>
      <c r="AC5" s="2" t="str">
        <f>IFERROR(VLOOKUP(Legend!$D3,ImpM3!$A$1:$I$4000,7,FALSE),"")</f>
        <v/>
      </c>
      <c r="AD5" s="2" t="str">
        <f>IFERROR(VLOOKUP(Legend!$D3,ImpM3!$A$1:$I$4000,4,FALSE),"")</f>
        <v/>
      </c>
      <c r="AE5" s="2" t="str">
        <f>IFERROR(VLOOKUP(Legend!$D3,ImpM3!$A$1:$I$4000,8,FALSE),"")</f>
        <v/>
      </c>
      <c r="AF5" s="2" t="str">
        <f>IFERROR(VLOOKUP(Legend!$D3,ImpM3!$A$1:$I$4000,9,FALSE),"")</f>
        <v/>
      </c>
      <c r="AG5" s="2" t="str">
        <f>IFERROR(VLOOKUP(Legend!$D3,ImpM3!$A$1:$I$4000,5,FALSE),"")</f>
        <v/>
      </c>
      <c r="AH5" s="2" t="str">
        <f>IFERROR(VLOOKUP(Legend!$D3,ImpM3!$A$1:$I$4000,6,FALSE),"")</f>
        <v/>
      </c>
      <c r="AI5" s="28">
        <f>IFERROR(VLOOKUP(Legend!$A3,ImpM3!$A$1:$I$4000,2,FALSE),"")</f>
        <v>8</v>
      </c>
      <c r="AJ5" s="2">
        <f>IFERROR(VLOOKUP(Legend!$A3,ImpM3!$A$1:$I$4000,3,FALSE),"")</f>
        <v>30.969402313232422</v>
      </c>
      <c r="AK5" s="2">
        <f>IFERROR(VLOOKUP(Legend!$A3,ImpM3!$A$1:$I$4000,7,FALSE),"")</f>
        <v>40.735664367675781</v>
      </c>
      <c r="AL5" s="2">
        <f>IFERROR(VLOOKUP(Legend!$A3,ImpM3!$A$1:$I$4000,4,FALSE),"")</f>
        <v>55.277660846710205</v>
      </c>
      <c r="AM5" s="2">
        <f>IFERROR(VLOOKUP(Legend!$A3,ImpM3!$A$1:$I$4000,8,FALSE),"")</f>
        <v>47.015396118164062</v>
      </c>
      <c r="AN5" s="2">
        <f>IFERROR(VLOOKUP(Legend!$A3,ImpM3!$A$1:$I$4000,9,FALSE),"")</f>
        <v>73.15361213684082</v>
      </c>
      <c r="AO5" s="2">
        <f>IFERROR(VLOOKUP(Legend!$A3,ImpM3!$A$1:$I$4000,5,FALSE),"")</f>
        <v>94.740997314453125</v>
      </c>
      <c r="AP5" s="2">
        <f>IFERROR(VLOOKUP(Legend!$A3,ImpM3!$A$1:$I$4000,6,FALSE),"")</f>
        <v>21.314667656076718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IFERROR(VLOOKUP(Legend!$B4,ImpM3!$A$1:$I$4000,2,FALSE),"")</f>
        <v/>
      </c>
      <c r="L6" s="2" t="str">
        <f>IFERROR(VLOOKUP(Legend!$B4,ImpM3!$A$1:$I$4000,3,FALSE),"")</f>
        <v/>
      </c>
      <c r="M6" s="2" t="str">
        <f>IFERROR(VLOOKUP(Legend!$B4,ImpM3!$A$1:$I$4000,7,FALSE),"")</f>
        <v/>
      </c>
      <c r="N6" s="2" t="str">
        <f>IFERROR(VLOOKUP(Legend!$B4,ImpM3!$A$1:$I$4000,4,FALSE),"")</f>
        <v/>
      </c>
      <c r="O6" s="2" t="str">
        <f>IFERROR(VLOOKUP(Legend!$B4,ImpM3!$A$1:$I$4000,8,FALSE),"")</f>
        <v/>
      </c>
      <c r="P6" s="2" t="str">
        <f>IFERROR(VLOOKUP(Legend!$B4,ImpM3!$A$1:$I$4000,9,FALSE),"")</f>
        <v/>
      </c>
      <c r="Q6" s="2" t="str">
        <f>IFERROR(VLOOKUP(Legend!$B4,ImpM3!$A$1:$I$4000,5,FALSE),"")</f>
        <v/>
      </c>
      <c r="R6" s="2" t="str">
        <f>IFERROR(VLOOKUP(Legend!$B4,ImpM3!$A$1:$I$4000,6,FALSE),"")</f>
        <v/>
      </c>
      <c r="S6" s="28" t="str">
        <f>IFERROR(VLOOKUP(Legend!$C4,ImpM3!$A$1:$I$4000,2,FALSE),"")</f>
        <v/>
      </c>
      <c r="T6" s="2" t="str">
        <f>IFERROR(VLOOKUP(Legend!$C4,ImpM3!$A$1:$I$4000,3,FALSE),"")</f>
        <v/>
      </c>
      <c r="U6" s="2" t="str">
        <f>IFERROR(VLOOKUP(Legend!$C4,ImpM3!$A$1:$I$4000,7,FALSE),"")</f>
        <v/>
      </c>
      <c r="V6" s="2" t="str">
        <f>IFERROR(VLOOKUP(Legend!$C4,ImpM3!$A$1:$I$4000,4,FALSE),"")</f>
        <v/>
      </c>
      <c r="W6" s="2" t="str">
        <f>IFERROR(VLOOKUP(Legend!$C4,ImpM3!$A$1:$I$4000,8,FALSE),"")</f>
        <v/>
      </c>
      <c r="X6" s="2" t="str">
        <f>IFERROR(VLOOKUP(Legend!$C4,ImpM3!$A$1:$I$4000,9,FALSE),"")</f>
        <v/>
      </c>
      <c r="Y6" s="2" t="str">
        <f>IFERROR(VLOOKUP(Legend!$C4,ImpM3!$A$1:$I$4000,5,FALSE),"")</f>
        <v/>
      </c>
      <c r="Z6" s="2" t="str">
        <f>IFERROR(VLOOKUP(Legend!$C4,ImpM3!$A$1:$I$4000,6,FALSE),"")</f>
        <v/>
      </c>
      <c r="AA6" s="28" t="str">
        <f>IFERROR(VLOOKUP(Legend!$D4,ImpM3!$A$1:$I$4000,2,FALSE),"")</f>
        <v/>
      </c>
      <c r="AB6" s="2" t="str">
        <f>IFERROR(VLOOKUP(Legend!$D4,ImpM3!$A$1:$I$4000,3,FALSE),"")</f>
        <v/>
      </c>
      <c r="AC6" s="2" t="str">
        <f>IFERROR(VLOOKUP(Legend!$D4,ImpM3!$A$1:$I$4000,7,FALSE),"")</f>
        <v/>
      </c>
      <c r="AD6" s="2" t="str">
        <f>IFERROR(VLOOKUP(Legend!$D4,ImpM3!$A$1:$I$4000,4,FALSE),"")</f>
        <v/>
      </c>
      <c r="AE6" s="2" t="str">
        <f>IFERROR(VLOOKUP(Legend!$D4,ImpM3!$A$1:$I$4000,8,FALSE),"")</f>
        <v/>
      </c>
      <c r="AF6" s="2" t="str">
        <f>IFERROR(VLOOKUP(Legend!$D4,ImpM3!$A$1:$I$4000,9,FALSE),"")</f>
        <v/>
      </c>
      <c r="AG6" s="2" t="str">
        <f>IFERROR(VLOOKUP(Legend!$D4,ImpM3!$A$1:$I$4000,5,FALSE),"")</f>
        <v/>
      </c>
      <c r="AH6" s="2" t="str">
        <f>IFERROR(VLOOKUP(Legend!$D4,ImpM3!$A$1:$I$4000,6,FALSE),"")</f>
        <v/>
      </c>
      <c r="AI6" s="28">
        <f>IFERROR(VLOOKUP(Legend!$A4,ImpM3!$A$1:$I$4000,2,FALSE),"")</f>
        <v>10</v>
      </c>
      <c r="AJ6" s="2">
        <f>IFERROR(VLOOKUP(Legend!$A4,ImpM3!$A$1:$I$4000,3,FALSE),"")</f>
        <v>13.591455459594727</v>
      </c>
      <c r="AK6" s="2">
        <f>IFERROR(VLOOKUP(Legend!$A4,ImpM3!$A$1:$I$4000,7,FALSE),"")</f>
        <v>18.31097674369812</v>
      </c>
      <c r="AL6" s="2">
        <f>IFERROR(VLOOKUP(Legend!$A4,ImpM3!$A$1:$I$4000,4,FALSE),"")</f>
        <v>33.156662654876712</v>
      </c>
      <c r="AM6" s="2">
        <f>IFERROR(VLOOKUP(Legend!$A4,ImpM3!$A$1:$I$4000,8,FALSE),"")</f>
        <v>23.794096946716309</v>
      </c>
      <c r="AN6" s="2">
        <f>IFERROR(VLOOKUP(Legend!$A4,ImpM3!$A$1:$I$4000,9,FALSE),"")</f>
        <v>47.587455749511719</v>
      </c>
      <c r="AO6" s="2">
        <f>IFERROR(VLOOKUP(Legend!$A4,ImpM3!$A$1:$I$4000,5,FALSE),"")</f>
        <v>69.163864135742188</v>
      </c>
      <c r="AP6" s="2">
        <f>IFERROR(VLOOKUP(Legend!$A4,ImpM3!$A$1:$I$4000,6,FALSE),"")</f>
        <v>20.544790283005728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IFERROR(VLOOKUP(Legend!$B5,ImpM3!$A$1:$I$4000,2,FALSE),"")</f>
        <v>12</v>
      </c>
      <c r="L7" s="2">
        <f>IFERROR(VLOOKUP(Legend!$B5,ImpM3!$A$1:$I$4000,3,FALSE),"")</f>
        <v>14.194903373718262</v>
      </c>
      <c r="M7" s="2">
        <f>IFERROR(VLOOKUP(Legend!$B5,ImpM3!$A$1:$I$4000,7,FALSE),"")</f>
        <v>16.22617244720459</v>
      </c>
      <c r="N7" s="2">
        <f>IFERROR(VLOOKUP(Legend!$B5,ImpM3!$A$1:$I$4000,4,FALSE),"")</f>
        <v>75.267409086227417</v>
      </c>
      <c r="O7" s="2">
        <f>IFERROR(VLOOKUP(Legend!$B5,ImpM3!$A$1:$I$4000,8,FALSE),"")</f>
        <v>22.194926261901855</v>
      </c>
      <c r="P7" s="2">
        <f>IFERROR(VLOOKUP(Legend!$B5,ImpM3!$A$1:$I$4000,9,FALSE),"")</f>
        <v>154.7280158996582</v>
      </c>
      <c r="Q7" s="2">
        <f>IFERROR(VLOOKUP(Legend!$B5,ImpM3!$A$1:$I$4000,5,FALSE),"")</f>
        <v>186.50483703613281</v>
      </c>
      <c r="R7" s="2">
        <f>IFERROR(VLOOKUP(Legend!$B5,ImpM3!$A$1:$I$4000,6,FALSE),"")</f>
        <v>73.721878587682824</v>
      </c>
      <c r="S7" s="28">
        <f>IFERROR(VLOOKUP(Legend!$C5,ImpM3!$A$1:$I$4000,2,FALSE),"")</f>
        <v>58</v>
      </c>
      <c r="T7" s="2">
        <f>IFERROR(VLOOKUP(Legend!$C5,ImpM3!$A$1:$I$4000,3,FALSE),"")</f>
        <v>15.245844841003418</v>
      </c>
      <c r="U7" s="2">
        <f>IFERROR(VLOOKUP(Legend!$C5,ImpM3!$A$1:$I$4000,7,FALSE),"")</f>
        <v>21.870848655700684</v>
      </c>
      <c r="V7" s="2">
        <f>IFERROR(VLOOKUP(Legend!$C5,ImpM3!$A$1:$I$4000,4,FALSE),"")</f>
        <v>42.213119260196031</v>
      </c>
      <c r="W7" s="2">
        <f>IFERROR(VLOOKUP(Legend!$C5,ImpM3!$A$1:$I$4000,8,FALSE),"")</f>
        <v>30.182939529418945</v>
      </c>
      <c r="X7" s="2">
        <f>IFERROR(VLOOKUP(Legend!$C5,ImpM3!$A$1:$I$4000,9,FALSE),"")</f>
        <v>47.052548408508301</v>
      </c>
      <c r="Y7" s="2">
        <f>IFERROR(VLOOKUP(Legend!$C5,ImpM3!$A$1:$I$4000,5,FALSE),"")</f>
        <v>156.13836669921875</v>
      </c>
      <c r="Z7" s="2">
        <f>IFERROR(VLOOKUP(Legend!$C5,ImpM3!$A$1:$I$4000,6,FALSE),"")</f>
        <v>32.492980889445043</v>
      </c>
      <c r="AA7" s="28" t="str">
        <f>IFERROR(VLOOKUP(Legend!$D5,ImpM3!$A$1:$I$4000,2,FALSE),"")</f>
        <v/>
      </c>
      <c r="AB7" s="2" t="str">
        <f>IFERROR(VLOOKUP(Legend!$D5,ImpM3!$A$1:$I$4000,3,FALSE),"")</f>
        <v/>
      </c>
      <c r="AC7" s="2" t="str">
        <f>IFERROR(VLOOKUP(Legend!$D5,ImpM3!$A$1:$I$4000,7,FALSE),"")</f>
        <v/>
      </c>
      <c r="AD7" s="2" t="str">
        <f>IFERROR(VLOOKUP(Legend!$D5,ImpM3!$A$1:$I$4000,4,FALSE),"")</f>
        <v/>
      </c>
      <c r="AE7" s="2" t="str">
        <f>IFERROR(VLOOKUP(Legend!$D5,ImpM3!$A$1:$I$4000,8,FALSE),"")</f>
        <v/>
      </c>
      <c r="AF7" s="2" t="str">
        <f>IFERROR(VLOOKUP(Legend!$D5,ImpM3!$A$1:$I$4000,9,FALSE),"")</f>
        <v/>
      </c>
      <c r="AG7" s="2" t="str">
        <f>IFERROR(VLOOKUP(Legend!$D5,ImpM3!$A$1:$I$4000,5,FALSE),"")</f>
        <v/>
      </c>
      <c r="AH7" s="2" t="str">
        <f>IFERROR(VLOOKUP(Legend!$D5,ImpM3!$A$1:$I$4000,6,FALSE),"")</f>
        <v/>
      </c>
      <c r="AI7" s="28">
        <f>IFERROR(VLOOKUP(Legend!$A5,ImpM3!$A$1:$I$4000,2,FALSE),"")</f>
        <v>77</v>
      </c>
      <c r="AJ7" s="2">
        <f>IFERROR(VLOOKUP(Legend!$A5,ImpM3!$A$1:$I$4000,3,FALSE),"")</f>
        <v>14.194903373718262</v>
      </c>
      <c r="AK7" s="2">
        <f>IFERROR(VLOOKUP(Legend!$A5,ImpM3!$A$1:$I$4000,7,FALSE),"")</f>
        <v>21.411991119384766</v>
      </c>
      <c r="AL7" s="2">
        <f>IFERROR(VLOOKUP(Legend!$A5,ImpM3!$A$1:$I$4000,4,FALSE),"")</f>
        <v>49.262494595019845</v>
      </c>
      <c r="AM7" s="2">
        <f>IFERROR(VLOOKUP(Legend!$A5,ImpM3!$A$1:$I$4000,8,FALSE),"")</f>
        <v>32.487575531005859</v>
      </c>
      <c r="AN7" s="2">
        <f>IFERROR(VLOOKUP(Legend!$A5,ImpM3!$A$1:$I$4000,9,FALSE),"")</f>
        <v>53.108272552490234</v>
      </c>
      <c r="AO7" s="2">
        <f>IFERROR(VLOOKUP(Legend!$A5,ImpM3!$A$1:$I$4000,5,FALSE),"")</f>
        <v>186.50483703613281</v>
      </c>
      <c r="AP7" s="2">
        <f>IFERROR(VLOOKUP(Legend!$A5,ImpM3!$A$1:$I$4000,6,FALSE),"")</f>
        <v>42.681653343140326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IFERROR(VLOOKUP(Legend!$B6,ImpM3!$A$1:$I$4000,2,FALSE),"")</f>
        <v/>
      </c>
      <c r="L8" s="2" t="str">
        <f>IFERROR(VLOOKUP(Legend!$B6,ImpM3!$A$1:$I$4000,3,FALSE),"")</f>
        <v/>
      </c>
      <c r="M8" s="2" t="str">
        <f>IFERROR(VLOOKUP(Legend!$B6,ImpM3!$A$1:$I$4000,7,FALSE),"")</f>
        <v/>
      </c>
      <c r="N8" s="2" t="str">
        <f>IFERROR(VLOOKUP(Legend!$B6,ImpM3!$A$1:$I$4000,4,FALSE),"")</f>
        <v/>
      </c>
      <c r="O8" s="2" t="str">
        <f>IFERROR(VLOOKUP(Legend!$B6,ImpM3!$A$1:$I$4000,8,FALSE),"")</f>
        <v/>
      </c>
      <c r="P8" s="2" t="str">
        <f>IFERROR(VLOOKUP(Legend!$B6,ImpM3!$A$1:$I$4000,9,FALSE),"")</f>
        <v/>
      </c>
      <c r="Q8" s="2" t="str">
        <f>IFERROR(VLOOKUP(Legend!$B6,ImpM3!$A$1:$I$4000,5,FALSE),"")</f>
        <v/>
      </c>
      <c r="R8" s="2" t="str">
        <f>IFERROR(VLOOKUP(Legend!$B6,ImpM3!$A$1:$I$4000,6,FALSE),"")</f>
        <v/>
      </c>
      <c r="S8" s="28">
        <f>IFERROR(VLOOKUP(Legend!$C6,ImpM3!$A$1:$I$4000,2,FALSE),"")</f>
        <v>26</v>
      </c>
      <c r="T8" s="2">
        <f>IFERROR(VLOOKUP(Legend!$C6,ImpM3!$A$1:$I$4000,3,FALSE),"")</f>
        <v>15.539315223693848</v>
      </c>
      <c r="U8" s="2">
        <f>IFERROR(VLOOKUP(Legend!$C6,ImpM3!$A$1:$I$4000,7,FALSE),"")</f>
        <v>17.821368217468262</v>
      </c>
      <c r="V8" s="2">
        <f>IFERROR(VLOOKUP(Legend!$C6,ImpM3!$A$1:$I$4000,4,FALSE),"")</f>
        <v>30.832554413722111</v>
      </c>
      <c r="W8" s="2">
        <f>IFERROR(VLOOKUP(Legend!$C6,ImpM3!$A$1:$I$4000,8,FALSE),"")</f>
        <v>20.541593551635742</v>
      </c>
      <c r="X8" s="2">
        <f>IFERROR(VLOOKUP(Legend!$C6,ImpM3!$A$1:$I$4000,9,FALSE),"")</f>
        <v>37.292238235473633</v>
      </c>
      <c r="Y8" s="2">
        <f>IFERROR(VLOOKUP(Legend!$C6,ImpM3!$A$1:$I$4000,5,FALSE),"")</f>
        <v>89.155502319335937</v>
      </c>
      <c r="Z8" s="2">
        <f>IFERROR(VLOOKUP(Legend!$C6,ImpM3!$A$1:$I$4000,6,FALSE),"")</f>
        <v>20.383610731972045</v>
      </c>
      <c r="AA8" s="28" t="str">
        <f>IFERROR(VLOOKUP(Legend!$D6,ImpM3!$A$1:$I$4000,2,FALSE),"")</f>
        <v/>
      </c>
      <c r="AB8" s="2" t="str">
        <f>IFERROR(VLOOKUP(Legend!$D6,ImpM3!$A$1:$I$4000,3,FALSE),"")</f>
        <v/>
      </c>
      <c r="AC8" s="2" t="str">
        <f>IFERROR(VLOOKUP(Legend!$D6,ImpM3!$A$1:$I$4000,7,FALSE),"")</f>
        <v/>
      </c>
      <c r="AD8" s="2" t="str">
        <f>IFERROR(VLOOKUP(Legend!$D6,ImpM3!$A$1:$I$4000,4,FALSE),"")</f>
        <v/>
      </c>
      <c r="AE8" s="2" t="str">
        <f>IFERROR(VLOOKUP(Legend!$D6,ImpM3!$A$1:$I$4000,8,FALSE),"")</f>
        <v/>
      </c>
      <c r="AF8" s="2" t="str">
        <f>IFERROR(VLOOKUP(Legend!$D6,ImpM3!$A$1:$I$4000,9,FALSE),"")</f>
        <v/>
      </c>
      <c r="AG8" s="2" t="str">
        <f>IFERROR(VLOOKUP(Legend!$D6,ImpM3!$A$1:$I$4000,5,FALSE),"")</f>
        <v/>
      </c>
      <c r="AH8" s="2" t="str">
        <f>IFERROR(VLOOKUP(Legend!$D6,ImpM3!$A$1:$I$4000,6,FALSE),"")</f>
        <v/>
      </c>
      <c r="AI8" s="28">
        <f>IFERROR(VLOOKUP(Legend!$A6,ImpM3!$A$1:$I$4000,2,FALSE),"")</f>
        <v>35</v>
      </c>
      <c r="AJ8" s="2">
        <f>IFERROR(VLOOKUP(Legend!$A6,ImpM3!$A$1:$I$4000,3,FALSE),"")</f>
        <v>14.823799133300781</v>
      </c>
      <c r="AK8" s="2">
        <f>IFERROR(VLOOKUP(Legend!$A6,ImpM3!$A$1:$I$4000,7,FALSE),"")</f>
        <v>17.632183074951172</v>
      </c>
      <c r="AL8" s="2">
        <f>IFERROR(VLOOKUP(Legend!$A6,ImpM3!$A$1:$I$4000,4,FALSE),"")</f>
        <v>38.872456169128419</v>
      </c>
      <c r="AM8" s="2">
        <f>IFERROR(VLOOKUP(Legend!$A6,ImpM3!$A$1:$I$4000,8,FALSE),"")</f>
        <v>21.563020706176758</v>
      </c>
      <c r="AN8" s="2">
        <f>IFERROR(VLOOKUP(Legend!$A6,ImpM3!$A$1:$I$4000,9,FALSE),"")</f>
        <v>45.321613311767578</v>
      </c>
      <c r="AO8" s="2">
        <f>IFERROR(VLOOKUP(Legend!$A6,ImpM3!$A$1:$I$4000,5,FALSE),"")</f>
        <v>205.7325439453125</v>
      </c>
      <c r="AP8" s="2">
        <f>IFERROR(VLOOKUP(Legend!$A6,ImpM3!$A$1:$I$4000,6,FALSE),"")</f>
        <v>39.455508856556314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IFERROR(VLOOKUP(Legend!$B7,ImpM3!$A$1:$I$4000,2,FALSE),"")</f>
        <v/>
      </c>
      <c r="L9" s="2" t="str">
        <f>IFERROR(VLOOKUP(Legend!$B7,ImpM3!$A$1:$I$4000,3,FALSE),"")</f>
        <v/>
      </c>
      <c r="M9" s="2" t="str">
        <f>IFERROR(VLOOKUP(Legend!$B7,ImpM3!$A$1:$I$4000,7,FALSE),"")</f>
        <v/>
      </c>
      <c r="N9" s="2" t="str">
        <f>IFERROR(VLOOKUP(Legend!$B7,ImpM3!$A$1:$I$4000,4,FALSE),"")</f>
        <v/>
      </c>
      <c r="O9" s="2" t="str">
        <f>IFERROR(VLOOKUP(Legend!$B7,ImpM3!$A$1:$I$4000,8,FALSE),"")</f>
        <v/>
      </c>
      <c r="P9" s="2" t="str">
        <f>IFERROR(VLOOKUP(Legend!$B7,ImpM3!$A$1:$I$4000,9,FALSE),"")</f>
        <v/>
      </c>
      <c r="Q9" s="2" t="str">
        <f>IFERROR(VLOOKUP(Legend!$B7,ImpM3!$A$1:$I$4000,5,FALSE),"")</f>
        <v/>
      </c>
      <c r="R9" s="2" t="str">
        <f>IFERROR(VLOOKUP(Legend!$B7,ImpM3!$A$1:$I$4000,6,FALSE),"")</f>
        <v/>
      </c>
      <c r="S9" s="28" t="str">
        <f>IFERROR(VLOOKUP(Legend!$C7,ImpM3!$A$1:$I$4000,2,FALSE),"")</f>
        <v/>
      </c>
      <c r="T9" s="2" t="str">
        <f>IFERROR(VLOOKUP(Legend!$C7,ImpM3!$A$1:$I$4000,3,FALSE),"")</f>
        <v/>
      </c>
      <c r="U9" s="2" t="str">
        <f>IFERROR(VLOOKUP(Legend!$C7,ImpM3!$A$1:$I$4000,7,FALSE),"")</f>
        <v/>
      </c>
      <c r="V9" s="2" t="str">
        <f>IFERROR(VLOOKUP(Legend!$C7,ImpM3!$A$1:$I$4000,4,FALSE),"")</f>
        <v/>
      </c>
      <c r="W9" s="2" t="str">
        <f>IFERROR(VLOOKUP(Legend!$C7,ImpM3!$A$1:$I$4000,8,FALSE),"")</f>
        <v/>
      </c>
      <c r="X9" s="2" t="str">
        <f>IFERROR(VLOOKUP(Legend!$C7,ImpM3!$A$1:$I$4000,9,FALSE),"")</f>
        <v/>
      </c>
      <c r="Y9" s="2" t="str">
        <f>IFERROR(VLOOKUP(Legend!$C7,ImpM3!$A$1:$I$4000,5,FALSE),"")</f>
        <v/>
      </c>
      <c r="Z9" s="2" t="str">
        <f>IFERROR(VLOOKUP(Legend!$C7,ImpM3!$A$1:$I$4000,6,FALSE),"")</f>
        <v/>
      </c>
      <c r="AA9" s="28" t="str">
        <f>IFERROR(VLOOKUP(Legend!$D7,ImpM3!$A$1:$I$4000,2,FALSE),"")</f>
        <v/>
      </c>
      <c r="AB9" s="2" t="str">
        <f>IFERROR(VLOOKUP(Legend!$D7,ImpM3!$A$1:$I$4000,3,FALSE),"")</f>
        <v/>
      </c>
      <c r="AC9" s="2" t="str">
        <f>IFERROR(VLOOKUP(Legend!$D7,ImpM3!$A$1:$I$4000,7,FALSE),"")</f>
        <v/>
      </c>
      <c r="AD9" s="2" t="str">
        <f>IFERROR(VLOOKUP(Legend!$D7,ImpM3!$A$1:$I$4000,4,FALSE),"")</f>
        <v/>
      </c>
      <c r="AE9" s="2" t="str">
        <f>IFERROR(VLOOKUP(Legend!$D7,ImpM3!$A$1:$I$4000,8,FALSE),"")</f>
        <v/>
      </c>
      <c r="AF9" s="2" t="str">
        <f>IFERROR(VLOOKUP(Legend!$D7,ImpM3!$A$1:$I$4000,9,FALSE),"")</f>
        <v/>
      </c>
      <c r="AG9" s="2" t="str">
        <f>IFERROR(VLOOKUP(Legend!$D7,ImpM3!$A$1:$I$4000,5,FALSE),"")</f>
        <v/>
      </c>
      <c r="AH9" s="2" t="str">
        <f>IFERROR(VLOOKUP(Legend!$D7,ImpM3!$A$1:$I$4000,6,FALSE),"")</f>
        <v/>
      </c>
      <c r="AI9" s="28">
        <f>IFERROR(VLOOKUP(Legend!$A7,ImpM3!$A$1:$I$4000,2,FALSE),"")</f>
        <v>8</v>
      </c>
      <c r="AJ9" s="2">
        <f>IFERROR(VLOOKUP(Legend!$A7,ImpM3!$A$1:$I$4000,3,FALSE),"")</f>
        <v>6.7573251724243164</v>
      </c>
      <c r="AK9" s="2">
        <f>IFERROR(VLOOKUP(Legend!$A7,ImpM3!$A$1:$I$4000,7,FALSE),"")</f>
        <v>11.038241624832153</v>
      </c>
      <c r="AL9" s="2">
        <f>IFERROR(VLOOKUP(Legend!$A7,ImpM3!$A$1:$I$4000,4,FALSE),"")</f>
        <v>18.189295887947083</v>
      </c>
      <c r="AM9" s="2">
        <f>IFERROR(VLOOKUP(Legend!$A7,ImpM3!$A$1:$I$4000,8,FALSE),"")</f>
        <v>14.553896427154541</v>
      </c>
      <c r="AN9" s="2">
        <f>IFERROR(VLOOKUP(Legend!$A7,ImpM3!$A$1:$I$4000,9,FALSE),"")</f>
        <v>23.280280590057373</v>
      </c>
      <c r="AO9" s="2">
        <f>IFERROR(VLOOKUP(Legend!$A7,ImpM3!$A$1:$I$4000,5,FALSE),"")</f>
        <v>41.913833618164063</v>
      </c>
      <c r="AP9" s="2">
        <f>IFERROR(VLOOKUP(Legend!$A7,ImpM3!$A$1:$I$4000,6,FALSE),"")</f>
        <v>11.098181989366354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IFERROR(VLOOKUP(Legend!$B8,ImpM3!$A$1:$I$4000,2,FALSE),"")</f>
        <v/>
      </c>
      <c r="L10" s="2" t="str">
        <f>IFERROR(VLOOKUP(Legend!$B8,ImpM3!$A$1:$I$4000,3,FALSE),"")</f>
        <v/>
      </c>
      <c r="M10" s="2" t="str">
        <f>IFERROR(VLOOKUP(Legend!$B8,ImpM3!$A$1:$I$4000,7,FALSE),"")</f>
        <v/>
      </c>
      <c r="N10" s="2" t="str">
        <f>IFERROR(VLOOKUP(Legend!$B8,ImpM3!$A$1:$I$4000,4,FALSE),"")</f>
        <v/>
      </c>
      <c r="O10" s="2" t="str">
        <f>IFERROR(VLOOKUP(Legend!$B8,ImpM3!$A$1:$I$4000,8,FALSE),"")</f>
        <v/>
      </c>
      <c r="P10" s="2" t="str">
        <f>IFERROR(VLOOKUP(Legend!$B8,ImpM3!$A$1:$I$4000,9,FALSE),"")</f>
        <v/>
      </c>
      <c r="Q10" s="2" t="str">
        <f>IFERROR(VLOOKUP(Legend!$B8,ImpM3!$A$1:$I$4000,5,FALSE),"")</f>
        <v/>
      </c>
      <c r="R10" s="2" t="str">
        <f>IFERROR(VLOOKUP(Legend!$B8,ImpM3!$A$1:$I$4000,6,FALSE),"")</f>
        <v/>
      </c>
      <c r="S10" s="28" t="str">
        <f>IFERROR(VLOOKUP(Legend!$C8,ImpM3!$A$1:$I$4000,2,FALSE),"")</f>
        <v/>
      </c>
      <c r="T10" s="2" t="str">
        <f>IFERROR(VLOOKUP(Legend!$C8,ImpM3!$A$1:$I$4000,3,FALSE),"")</f>
        <v/>
      </c>
      <c r="U10" s="2" t="str">
        <f>IFERROR(VLOOKUP(Legend!$C8,ImpM3!$A$1:$I$4000,7,FALSE),"")</f>
        <v/>
      </c>
      <c r="V10" s="2" t="str">
        <f>IFERROR(VLOOKUP(Legend!$C8,ImpM3!$A$1:$I$4000,4,FALSE),"")</f>
        <v/>
      </c>
      <c r="W10" s="2" t="str">
        <f>IFERROR(VLOOKUP(Legend!$C8,ImpM3!$A$1:$I$4000,8,FALSE),"")</f>
        <v/>
      </c>
      <c r="X10" s="2" t="str">
        <f>IFERROR(VLOOKUP(Legend!$C8,ImpM3!$A$1:$I$4000,9,FALSE),"")</f>
        <v/>
      </c>
      <c r="Y10" s="2" t="str">
        <f>IFERROR(VLOOKUP(Legend!$C8,ImpM3!$A$1:$I$4000,5,FALSE),"")</f>
        <v/>
      </c>
      <c r="Z10" s="2" t="str">
        <f>IFERROR(VLOOKUP(Legend!$C8,ImpM3!$A$1:$I$4000,6,FALSE),"")</f>
        <v/>
      </c>
      <c r="AA10" s="28" t="str">
        <f>IFERROR(VLOOKUP(Legend!$D8,ImpM3!$A$1:$I$4000,2,FALSE),"")</f>
        <v/>
      </c>
      <c r="AB10" s="2" t="str">
        <f>IFERROR(VLOOKUP(Legend!$D8,ImpM3!$A$1:$I$4000,3,FALSE),"")</f>
        <v/>
      </c>
      <c r="AC10" s="2" t="str">
        <f>IFERROR(VLOOKUP(Legend!$D8,ImpM3!$A$1:$I$4000,7,FALSE),"")</f>
        <v/>
      </c>
      <c r="AD10" s="2" t="str">
        <f>IFERROR(VLOOKUP(Legend!$D8,ImpM3!$A$1:$I$4000,4,FALSE),"")</f>
        <v/>
      </c>
      <c r="AE10" s="2" t="str">
        <f>IFERROR(VLOOKUP(Legend!$D8,ImpM3!$A$1:$I$4000,8,FALSE),"")</f>
        <v/>
      </c>
      <c r="AF10" s="2" t="str">
        <f>IFERROR(VLOOKUP(Legend!$D8,ImpM3!$A$1:$I$4000,9,FALSE),"")</f>
        <v/>
      </c>
      <c r="AG10" s="2" t="str">
        <f>IFERROR(VLOOKUP(Legend!$D8,ImpM3!$A$1:$I$4000,5,FALSE),"")</f>
        <v/>
      </c>
      <c r="AH10" s="2" t="str">
        <f>IFERROR(VLOOKUP(Legend!$D8,ImpM3!$A$1:$I$4000,6,FALSE),"")</f>
        <v/>
      </c>
      <c r="AI10" s="28">
        <f>IFERROR(VLOOKUP(Legend!$A8,ImpM3!$A$1:$I$4000,2,FALSE),"")</f>
        <v>12</v>
      </c>
      <c r="AJ10" s="2">
        <f>IFERROR(VLOOKUP(Legend!$A8,ImpM3!$A$1:$I$4000,3,FALSE),"")</f>
        <v>22.885713577270508</v>
      </c>
      <c r="AK10" s="2">
        <f>IFERROR(VLOOKUP(Legend!$A8,ImpM3!$A$1:$I$4000,7,FALSE),"")</f>
        <v>31.118020534515381</v>
      </c>
      <c r="AL10" s="2">
        <f>IFERROR(VLOOKUP(Legend!$A8,ImpM3!$A$1:$I$4000,4,FALSE),"")</f>
        <v>58.47282600402832</v>
      </c>
      <c r="AM10" s="2">
        <f>IFERROR(VLOOKUP(Legend!$A8,ImpM3!$A$1:$I$4000,8,FALSE),"")</f>
        <v>51.04469108581543</v>
      </c>
      <c r="AN10" s="2">
        <f>IFERROR(VLOOKUP(Legend!$A8,ImpM3!$A$1:$I$4000,9,FALSE),"")</f>
        <v>83.197225570678711</v>
      </c>
      <c r="AO10" s="2">
        <f>IFERROR(VLOOKUP(Legend!$A8,ImpM3!$A$1:$I$4000,5,FALSE),"")</f>
        <v>123.96135711669922</v>
      </c>
      <c r="AP10" s="2">
        <f>IFERROR(VLOOKUP(Legend!$A8,ImpM3!$A$1:$I$4000,6,FALSE),"")</f>
        <v>31.027695079810908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IFERROR(VLOOKUP(Legend!$B9,ImpM3!$A$1:$I$4000,2,FALSE),"")</f>
        <v/>
      </c>
      <c r="L11" s="2" t="str">
        <f>IFERROR(VLOOKUP(Legend!$B9,ImpM3!$A$1:$I$4000,3,FALSE),"")</f>
        <v/>
      </c>
      <c r="M11" s="2" t="str">
        <f>IFERROR(VLOOKUP(Legend!$B9,ImpM3!$A$1:$I$4000,7,FALSE),"")</f>
        <v/>
      </c>
      <c r="N11" s="2" t="str">
        <f>IFERROR(VLOOKUP(Legend!$B9,ImpM3!$A$1:$I$4000,4,FALSE),"")</f>
        <v/>
      </c>
      <c r="O11" s="2" t="str">
        <f>IFERROR(VLOOKUP(Legend!$B9,ImpM3!$A$1:$I$4000,8,FALSE),"")</f>
        <v/>
      </c>
      <c r="P11" s="2" t="str">
        <f>IFERROR(VLOOKUP(Legend!$B9,ImpM3!$A$1:$I$4000,9,FALSE),"")</f>
        <v/>
      </c>
      <c r="Q11" s="2" t="str">
        <f>IFERROR(VLOOKUP(Legend!$B9,ImpM3!$A$1:$I$4000,5,FALSE),"")</f>
        <v/>
      </c>
      <c r="R11" s="2" t="str">
        <f>IFERROR(VLOOKUP(Legend!$B9,ImpM3!$A$1:$I$4000,6,FALSE),"")</f>
        <v/>
      </c>
      <c r="S11" s="28" t="str">
        <f>IFERROR(VLOOKUP(Legend!$C9,ImpM3!$A$1:$I$4000,2,FALSE),"")</f>
        <v/>
      </c>
      <c r="T11" s="2" t="str">
        <f>IFERROR(VLOOKUP(Legend!$C9,ImpM3!$A$1:$I$4000,3,FALSE),"")</f>
        <v/>
      </c>
      <c r="U11" s="2" t="str">
        <f>IFERROR(VLOOKUP(Legend!$C9,ImpM3!$A$1:$I$4000,7,FALSE),"")</f>
        <v/>
      </c>
      <c r="V11" s="2" t="str">
        <f>IFERROR(VLOOKUP(Legend!$C9,ImpM3!$A$1:$I$4000,4,FALSE),"")</f>
        <v/>
      </c>
      <c r="W11" s="2" t="str">
        <f>IFERROR(VLOOKUP(Legend!$C9,ImpM3!$A$1:$I$4000,8,FALSE),"")</f>
        <v/>
      </c>
      <c r="X11" s="2" t="str">
        <f>IFERROR(VLOOKUP(Legend!$C9,ImpM3!$A$1:$I$4000,9,FALSE),"")</f>
        <v/>
      </c>
      <c r="Y11" s="2" t="str">
        <f>IFERROR(VLOOKUP(Legend!$C9,ImpM3!$A$1:$I$4000,5,FALSE),"")</f>
        <v/>
      </c>
      <c r="Z11" s="2" t="str">
        <f>IFERROR(VLOOKUP(Legend!$C9,ImpM3!$A$1:$I$4000,6,FALSE),"")</f>
        <v/>
      </c>
      <c r="AA11" s="28" t="str">
        <f>IFERROR(VLOOKUP(Legend!$D9,ImpM3!$A$1:$I$4000,2,FALSE),"")</f>
        <v/>
      </c>
      <c r="AB11" s="2" t="str">
        <f>IFERROR(VLOOKUP(Legend!$D9,ImpM3!$A$1:$I$4000,3,FALSE),"")</f>
        <v/>
      </c>
      <c r="AC11" s="2" t="str">
        <f>IFERROR(VLOOKUP(Legend!$D9,ImpM3!$A$1:$I$4000,7,FALSE),"")</f>
        <v/>
      </c>
      <c r="AD11" s="2" t="str">
        <f>IFERROR(VLOOKUP(Legend!$D9,ImpM3!$A$1:$I$4000,4,FALSE),"")</f>
        <v/>
      </c>
      <c r="AE11" s="2" t="str">
        <f>IFERROR(VLOOKUP(Legend!$D9,ImpM3!$A$1:$I$4000,8,FALSE),"")</f>
        <v/>
      </c>
      <c r="AF11" s="2" t="str">
        <f>IFERROR(VLOOKUP(Legend!$D9,ImpM3!$A$1:$I$4000,9,FALSE),"")</f>
        <v/>
      </c>
      <c r="AG11" s="2" t="str">
        <f>IFERROR(VLOOKUP(Legend!$D9,ImpM3!$A$1:$I$4000,5,FALSE),"")</f>
        <v/>
      </c>
      <c r="AH11" s="2" t="str">
        <f>IFERROR(VLOOKUP(Legend!$D9,ImpM3!$A$1:$I$4000,6,FALSE),"")</f>
        <v/>
      </c>
      <c r="AI11" s="28">
        <f>IFERROR(VLOOKUP(Legend!$A9,ImpM3!$A$1:$I$4000,2,FALSE),"")</f>
        <v>11</v>
      </c>
      <c r="AJ11" s="2">
        <f>IFERROR(VLOOKUP(Legend!$A9,ImpM3!$A$1:$I$4000,3,FALSE),"")</f>
        <v>17.472570419311523</v>
      </c>
      <c r="AK11" s="2">
        <f>IFERROR(VLOOKUP(Legend!$A9,ImpM3!$A$1:$I$4000,7,FALSE),"")</f>
        <v>18.455163955688477</v>
      </c>
      <c r="AL11" s="2">
        <f>IFERROR(VLOOKUP(Legend!$A9,ImpM3!$A$1:$I$4000,4,FALSE),"")</f>
        <v>46.855002836747602</v>
      </c>
      <c r="AM11" s="2">
        <f>IFERROR(VLOOKUP(Legend!$A9,ImpM3!$A$1:$I$4000,8,FALSE),"")</f>
        <v>46.480499267578125</v>
      </c>
      <c r="AN11" s="2">
        <f>IFERROR(VLOOKUP(Legend!$A9,ImpM3!$A$1:$I$4000,9,FALSE),"")</f>
        <v>73.844017028808594</v>
      </c>
      <c r="AO11" s="2">
        <f>IFERROR(VLOOKUP(Legend!$A9,ImpM3!$A$1:$I$4000,5,FALSE),"")</f>
        <v>101.21519470214844</v>
      </c>
      <c r="AP11" s="2">
        <f>IFERROR(VLOOKUP(Legend!$A9,ImpM3!$A$1:$I$4000,6,FALSE),"")</f>
        <v>27.626131664745316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IFERROR(VLOOKUP(Legend!$B10,ImpM3!$A$1:$I$4000,2,FALSE),"")</f>
        <v/>
      </c>
      <c r="L12" s="2" t="str">
        <f>IFERROR(VLOOKUP(Legend!$B10,ImpM3!$A$1:$I$4000,3,FALSE),"")</f>
        <v/>
      </c>
      <c r="M12" s="2" t="str">
        <f>IFERROR(VLOOKUP(Legend!$B10,ImpM3!$A$1:$I$4000,7,FALSE),"")</f>
        <v/>
      </c>
      <c r="N12" s="2" t="str">
        <f>IFERROR(VLOOKUP(Legend!$B10,ImpM3!$A$1:$I$4000,4,FALSE),"")</f>
        <v/>
      </c>
      <c r="O12" s="2" t="str">
        <f>IFERROR(VLOOKUP(Legend!$B10,ImpM3!$A$1:$I$4000,8,FALSE),"")</f>
        <v/>
      </c>
      <c r="P12" s="2" t="str">
        <f>IFERROR(VLOOKUP(Legend!$B10,ImpM3!$A$1:$I$4000,9,FALSE),"")</f>
        <v/>
      </c>
      <c r="Q12" s="2" t="str">
        <f>IFERROR(VLOOKUP(Legend!$B10,ImpM3!$A$1:$I$4000,5,FALSE),"")</f>
        <v/>
      </c>
      <c r="R12" s="2" t="str">
        <f>IFERROR(VLOOKUP(Legend!$B10,ImpM3!$A$1:$I$4000,6,FALSE),"")</f>
        <v/>
      </c>
      <c r="S12" s="28">
        <f>IFERROR(VLOOKUP(Legend!$C10,ImpM3!$A$1:$I$4000,2,FALSE),"")</f>
        <v>21</v>
      </c>
      <c r="T12" s="2">
        <f>IFERROR(VLOOKUP(Legend!$C10,ImpM3!$A$1:$I$4000,3,FALSE),"")</f>
        <v>13.57649040222168</v>
      </c>
      <c r="U12" s="2">
        <f>IFERROR(VLOOKUP(Legend!$C10,ImpM3!$A$1:$I$4000,7,FALSE),"")</f>
        <v>19.817617416381836</v>
      </c>
      <c r="V12" s="2">
        <f>IFERROR(VLOOKUP(Legend!$C10,ImpM3!$A$1:$I$4000,4,FALSE),"")</f>
        <v>29.112867991129558</v>
      </c>
      <c r="W12" s="2">
        <f>IFERROR(VLOOKUP(Legend!$C10,ImpM3!$A$1:$I$4000,8,FALSE),"")</f>
        <v>24.354421615600586</v>
      </c>
      <c r="X12" s="2">
        <f>IFERROR(VLOOKUP(Legend!$C10,ImpM3!$A$1:$I$4000,9,FALSE),"")</f>
        <v>37.565929412841797</v>
      </c>
      <c r="Y12" s="2">
        <f>IFERROR(VLOOKUP(Legend!$C10,ImpM3!$A$1:$I$4000,5,FALSE),"")</f>
        <v>68.809608459472656</v>
      </c>
      <c r="Z12" s="2">
        <f>IFERROR(VLOOKUP(Legend!$C10,ImpM3!$A$1:$I$4000,6,FALSE),"")</f>
        <v>12.962646442517562</v>
      </c>
      <c r="AA12" s="28" t="str">
        <f>IFERROR(VLOOKUP(Legend!$D10,ImpM3!$A$1:$I$4000,2,FALSE),"")</f>
        <v/>
      </c>
      <c r="AB12" s="2" t="str">
        <f>IFERROR(VLOOKUP(Legend!$D10,ImpM3!$A$1:$I$4000,3,FALSE),"")</f>
        <v/>
      </c>
      <c r="AC12" s="2" t="str">
        <f>IFERROR(VLOOKUP(Legend!$D10,ImpM3!$A$1:$I$4000,7,FALSE),"")</f>
        <v/>
      </c>
      <c r="AD12" s="2" t="str">
        <f>IFERROR(VLOOKUP(Legend!$D10,ImpM3!$A$1:$I$4000,4,FALSE),"")</f>
        <v/>
      </c>
      <c r="AE12" s="2" t="str">
        <f>IFERROR(VLOOKUP(Legend!$D10,ImpM3!$A$1:$I$4000,8,FALSE),"")</f>
        <v/>
      </c>
      <c r="AF12" s="2" t="str">
        <f>IFERROR(VLOOKUP(Legend!$D10,ImpM3!$A$1:$I$4000,9,FALSE),"")</f>
        <v/>
      </c>
      <c r="AG12" s="2" t="str">
        <f>IFERROR(VLOOKUP(Legend!$D10,ImpM3!$A$1:$I$4000,5,FALSE),"")</f>
        <v/>
      </c>
      <c r="AH12" s="2" t="str">
        <f>IFERROR(VLOOKUP(Legend!$D10,ImpM3!$A$1:$I$4000,6,FALSE),"")</f>
        <v/>
      </c>
      <c r="AI12" s="28">
        <f>IFERROR(VLOOKUP(Legend!$A10,ImpM3!$A$1:$I$4000,2,FALSE),"")</f>
        <v>27</v>
      </c>
      <c r="AJ12" s="2">
        <f>IFERROR(VLOOKUP(Legend!$A10,ImpM3!$A$1:$I$4000,3,FALSE),"")</f>
        <v>12.320505142211914</v>
      </c>
      <c r="AK12" s="2">
        <f>IFERROR(VLOOKUP(Legend!$A10,ImpM3!$A$1:$I$4000,7,FALSE),"")</f>
        <v>19.420675277709961</v>
      </c>
      <c r="AL12" s="2">
        <f>IFERROR(VLOOKUP(Legend!$A10,ImpM3!$A$1:$I$4000,4,FALSE),"")</f>
        <v>38.818766558611834</v>
      </c>
      <c r="AM12" s="2">
        <f>IFERROR(VLOOKUP(Legend!$A10,ImpM3!$A$1:$I$4000,8,FALSE),"")</f>
        <v>24.354421615600586</v>
      </c>
      <c r="AN12" s="2">
        <f>IFERROR(VLOOKUP(Legend!$A10,ImpM3!$A$1:$I$4000,9,FALSE),"")</f>
        <v>39.262245178222656</v>
      </c>
      <c r="AO12" s="2">
        <f>IFERROR(VLOOKUP(Legend!$A10,ImpM3!$A$1:$I$4000,5,FALSE),"")</f>
        <v>207.03312683105469</v>
      </c>
      <c r="AP12" s="2">
        <f>IFERROR(VLOOKUP(Legend!$A10,ImpM3!$A$1:$I$4000,6,FALSE),"")</f>
        <v>40.040506679518657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IFERROR(VLOOKUP(Legend!$B11,ImpM3!$A$1:$I$4000,2,FALSE),"")</f>
        <v/>
      </c>
      <c r="L13" s="2" t="str">
        <f>IFERROR(VLOOKUP(Legend!$B11,ImpM3!$A$1:$I$4000,3,FALSE),"")</f>
        <v/>
      </c>
      <c r="M13" s="2" t="str">
        <f>IFERROR(VLOOKUP(Legend!$B11,ImpM3!$A$1:$I$4000,7,FALSE),"")</f>
        <v/>
      </c>
      <c r="N13" s="2" t="str">
        <f>IFERROR(VLOOKUP(Legend!$B11,ImpM3!$A$1:$I$4000,4,FALSE),"")</f>
        <v/>
      </c>
      <c r="O13" s="2" t="str">
        <f>IFERROR(VLOOKUP(Legend!$B11,ImpM3!$A$1:$I$4000,8,FALSE),"")</f>
        <v/>
      </c>
      <c r="P13" s="2" t="str">
        <f>IFERROR(VLOOKUP(Legend!$B11,ImpM3!$A$1:$I$4000,9,FALSE),"")</f>
        <v/>
      </c>
      <c r="Q13" s="2" t="str">
        <f>IFERROR(VLOOKUP(Legend!$B11,ImpM3!$A$1:$I$4000,5,FALSE),"")</f>
        <v/>
      </c>
      <c r="R13" s="2" t="str">
        <f>IFERROR(VLOOKUP(Legend!$B11,ImpM3!$A$1:$I$4000,6,FALSE),"")</f>
        <v/>
      </c>
      <c r="S13" s="28" t="str">
        <f>IFERROR(VLOOKUP(Legend!$C11,ImpM3!$A$1:$I$4000,2,FALSE),"")</f>
        <v/>
      </c>
      <c r="T13" s="2" t="str">
        <f>IFERROR(VLOOKUP(Legend!$C11,ImpM3!$A$1:$I$4000,3,FALSE),"")</f>
        <v/>
      </c>
      <c r="U13" s="2" t="str">
        <f>IFERROR(VLOOKUP(Legend!$C11,ImpM3!$A$1:$I$4000,7,FALSE),"")</f>
        <v/>
      </c>
      <c r="V13" s="2" t="str">
        <f>IFERROR(VLOOKUP(Legend!$C11,ImpM3!$A$1:$I$4000,4,FALSE),"")</f>
        <v/>
      </c>
      <c r="W13" s="2" t="str">
        <f>IFERROR(VLOOKUP(Legend!$C11,ImpM3!$A$1:$I$4000,8,FALSE),"")</f>
        <v/>
      </c>
      <c r="X13" s="2" t="str">
        <f>IFERROR(VLOOKUP(Legend!$C11,ImpM3!$A$1:$I$4000,9,FALSE),"")</f>
        <v/>
      </c>
      <c r="Y13" s="2" t="str">
        <f>IFERROR(VLOOKUP(Legend!$C11,ImpM3!$A$1:$I$4000,5,FALSE),"")</f>
        <v/>
      </c>
      <c r="Z13" s="2" t="str">
        <f>IFERROR(VLOOKUP(Legend!$C11,ImpM3!$A$1:$I$4000,6,FALSE),"")</f>
        <v/>
      </c>
      <c r="AA13" s="28" t="str">
        <f>IFERROR(VLOOKUP(Legend!$D11,ImpM3!$A$1:$I$4000,2,FALSE),"")</f>
        <v/>
      </c>
      <c r="AB13" s="2" t="str">
        <f>IFERROR(VLOOKUP(Legend!$D11,ImpM3!$A$1:$I$4000,3,FALSE),"")</f>
        <v/>
      </c>
      <c r="AC13" s="2" t="str">
        <f>IFERROR(VLOOKUP(Legend!$D11,ImpM3!$A$1:$I$4000,7,FALSE),"")</f>
        <v/>
      </c>
      <c r="AD13" s="2" t="str">
        <f>IFERROR(VLOOKUP(Legend!$D11,ImpM3!$A$1:$I$4000,4,FALSE),"")</f>
        <v/>
      </c>
      <c r="AE13" s="2" t="str">
        <f>IFERROR(VLOOKUP(Legend!$D11,ImpM3!$A$1:$I$4000,8,FALSE),"")</f>
        <v/>
      </c>
      <c r="AF13" s="2" t="str">
        <f>IFERROR(VLOOKUP(Legend!$D11,ImpM3!$A$1:$I$4000,9,FALSE),"")</f>
        <v/>
      </c>
      <c r="AG13" s="2" t="str">
        <f>IFERROR(VLOOKUP(Legend!$D11,ImpM3!$A$1:$I$4000,5,FALSE),"")</f>
        <v/>
      </c>
      <c r="AH13" s="2" t="str">
        <f>IFERROR(VLOOKUP(Legend!$D11,ImpM3!$A$1:$I$4000,6,FALSE),"")</f>
        <v/>
      </c>
      <c r="AI13" s="28">
        <f>IFERROR(VLOOKUP(Legend!$A11,ImpM3!$A$1:$I$4000,2,FALSE),"")</f>
        <v>8</v>
      </c>
      <c r="AJ13" s="2">
        <f>IFERROR(VLOOKUP(Legend!$A11,ImpM3!$A$1:$I$4000,3,FALSE),"")</f>
        <v>28.36610221862793</v>
      </c>
      <c r="AK13" s="2">
        <f>IFERROR(VLOOKUP(Legend!$A11,ImpM3!$A$1:$I$4000,7,FALSE),"")</f>
        <v>38.212075233459473</v>
      </c>
      <c r="AL13" s="2">
        <f>IFERROR(VLOOKUP(Legend!$A11,ImpM3!$A$1:$I$4000,4,FALSE),"")</f>
        <v>71.530987977981567</v>
      </c>
      <c r="AM13" s="2">
        <f>IFERROR(VLOOKUP(Legend!$A11,ImpM3!$A$1:$I$4000,8,FALSE),"")</f>
        <v>59.869243621826172</v>
      </c>
      <c r="AN13" s="2">
        <f>IFERROR(VLOOKUP(Legend!$A11,ImpM3!$A$1:$I$4000,9,FALSE),"")</f>
        <v>93.654077529907227</v>
      </c>
      <c r="AO13" s="2">
        <f>IFERROR(VLOOKUP(Legend!$A11,ImpM3!$A$1:$I$4000,5,FALSE),"")</f>
        <v>174.27076721191406</v>
      </c>
      <c r="AP13" s="2">
        <f>IFERROR(VLOOKUP(Legend!$A11,ImpM3!$A$1:$I$4000,6,FALSE),"")</f>
        <v>47.417945073013996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IFERROR(VLOOKUP(Legend!$B12,ImpM3!$A$1:$I$4000,2,FALSE),"")</f>
        <v/>
      </c>
      <c r="L14" s="2" t="str">
        <f>IFERROR(VLOOKUP(Legend!$B12,ImpM3!$A$1:$I$4000,3,FALSE),"")</f>
        <v/>
      </c>
      <c r="M14" s="2" t="str">
        <f>IFERROR(VLOOKUP(Legend!$B12,ImpM3!$A$1:$I$4000,7,FALSE),"")</f>
        <v/>
      </c>
      <c r="N14" s="2" t="str">
        <f>IFERROR(VLOOKUP(Legend!$B12,ImpM3!$A$1:$I$4000,4,FALSE),"")</f>
        <v/>
      </c>
      <c r="O14" s="2" t="str">
        <f>IFERROR(VLOOKUP(Legend!$B12,ImpM3!$A$1:$I$4000,8,FALSE),"")</f>
        <v/>
      </c>
      <c r="P14" s="2" t="str">
        <f>IFERROR(VLOOKUP(Legend!$B12,ImpM3!$A$1:$I$4000,9,FALSE),"")</f>
        <v/>
      </c>
      <c r="Q14" s="2" t="str">
        <f>IFERROR(VLOOKUP(Legend!$B12,ImpM3!$A$1:$I$4000,5,FALSE),"")</f>
        <v/>
      </c>
      <c r="R14" s="2" t="str">
        <f>IFERROR(VLOOKUP(Legend!$B12,ImpM3!$A$1:$I$4000,6,FALSE),"")</f>
        <v/>
      </c>
      <c r="S14" s="28" t="str">
        <f>IFERROR(VLOOKUP(Legend!$C12,ImpM3!$A$1:$I$4000,2,FALSE),"")</f>
        <v/>
      </c>
      <c r="T14" s="2" t="str">
        <f>IFERROR(VLOOKUP(Legend!$C12,ImpM3!$A$1:$I$4000,3,FALSE),"")</f>
        <v/>
      </c>
      <c r="U14" s="2" t="str">
        <f>IFERROR(VLOOKUP(Legend!$C12,ImpM3!$A$1:$I$4000,7,FALSE),"")</f>
        <v/>
      </c>
      <c r="V14" s="2" t="str">
        <f>IFERROR(VLOOKUP(Legend!$C12,ImpM3!$A$1:$I$4000,4,FALSE),"")</f>
        <v/>
      </c>
      <c r="W14" s="2" t="str">
        <f>IFERROR(VLOOKUP(Legend!$C12,ImpM3!$A$1:$I$4000,8,FALSE),"")</f>
        <v/>
      </c>
      <c r="X14" s="2" t="str">
        <f>IFERROR(VLOOKUP(Legend!$C12,ImpM3!$A$1:$I$4000,9,FALSE),"")</f>
        <v/>
      </c>
      <c r="Y14" s="2" t="str">
        <f>IFERROR(VLOOKUP(Legend!$C12,ImpM3!$A$1:$I$4000,5,FALSE),"")</f>
        <v/>
      </c>
      <c r="Z14" s="2" t="str">
        <f>IFERROR(VLOOKUP(Legend!$C12,ImpM3!$A$1:$I$4000,6,FALSE),"")</f>
        <v/>
      </c>
      <c r="AA14" s="28" t="str">
        <f>IFERROR(VLOOKUP(Legend!$D12,ImpM3!$A$1:$I$4000,2,FALSE),"")</f>
        <v/>
      </c>
      <c r="AB14" s="2" t="str">
        <f>IFERROR(VLOOKUP(Legend!$D12,ImpM3!$A$1:$I$4000,3,FALSE),"")</f>
        <v/>
      </c>
      <c r="AC14" s="2" t="str">
        <f>IFERROR(VLOOKUP(Legend!$D12,ImpM3!$A$1:$I$4000,7,FALSE),"")</f>
        <v/>
      </c>
      <c r="AD14" s="2" t="str">
        <f>IFERROR(VLOOKUP(Legend!$D12,ImpM3!$A$1:$I$4000,4,FALSE),"")</f>
        <v/>
      </c>
      <c r="AE14" s="2" t="str">
        <f>IFERROR(VLOOKUP(Legend!$D12,ImpM3!$A$1:$I$4000,8,FALSE),"")</f>
        <v/>
      </c>
      <c r="AF14" s="2" t="str">
        <f>IFERROR(VLOOKUP(Legend!$D12,ImpM3!$A$1:$I$4000,9,FALSE),"")</f>
        <v/>
      </c>
      <c r="AG14" s="2" t="str">
        <f>IFERROR(VLOOKUP(Legend!$D12,ImpM3!$A$1:$I$4000,5,FALSE),"")</f>
        <v/>
      </c>
      <c r="AH14" s="2" t="str">
        <f>IFERROR(VLOOKUP(Legend!$D12,ImpM3!$A$1:$I$4000,6,FALSE),"")</f>
        <v/>
      </c>
      <c r="AI14" s="28">
        <f>IFERROR(VLOOKUP(Legend!$A12,ImpM3!$A$1:$I$4000,2,FALSE),"")</f>
        <v>11</v>
      </c>
      <c r="AJ14" s="2">
        <f>IFERROR(VLOOKUP(Legend!$A12,ImpM3!$A$1:$I$4000,3,FALSE),"")</f>
        <v>28.36610221862793</v>
      </c>
      <c r="AK14" s="2">
        <f>IFERROR(VLOOKUP(Legend!$A12,ImpM3!$A$1:$I$4000,7,FALSE),"")</f>
        <v>42.489936828613281</v>
      </c>
      <c r="AL14" s="2">
        <f>IFERROR(VLOOKUP(Legend!$A12,ImpM3!$A$1:$I$4000,4,FALSE),"")</f>
        <v>72.54411992159757</v>
      </c>
      <c r="AM14" s="2">
        <f>IFERROR(VLOOKUP(Legend!$A12,ImpM3!$A$1:$I$4000,8,FALSE),"")</f>
        <v>65.362228393554688</v>
      </c>
      <c r="AN14" s="2">
        <f>IFERROR(VLOOKUP(Legend!$A12,ImpM3!$A$1:$I$4000,9,FALSE),"")</f>
        <v>102.00991058349609</v>
      </c>
      <c r="AO14" s="2">
        <f>IFERROR(VLOOKUP(Legend!$A12,ImpM3!$A$1:$I$4000,5,FALSE),"")</f>
        <v>174.27076721191406</v>
      </c>
      <c r="AP14" s="2">
        <f>IFERROR(VLOOKUP(Legend!$A12,ImpM3!$A$1:$I$4000,6,FALSE),"")</f>
        <v>42.304657353259472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IFERROR(VLOOKUP(Legend!$B13,ImpM3!$A$1:$I$4000,2,FALSE),"")</f>
        <v/>
      </c>
      <c r="L15" s="2" t="str">
        <f>IFERROR(VLOOKUP(Legend!$B13,ImpM3!$A$1:$I$4000,3,FALSE),"")</f>
        <v/>
      </c>
      <c r="M15" s="2" t="str">
        <f>IFERROR(VLOOKUP(Legend!$B13,ImpM3!$A$1:$I$4000,7,FALSE),"")</f>
        <v/>
      </c>
      <c r="N15" s="2" t="str">
        <f>IFERROR(VLOOKUP(Legend!$B13,ImpM3!$A$1:$I$4000,4,FALSE),"")</f>
        <v/>
      </c>
      <c r="O15" s="2" t="str">
        <f>IFERROR(VLOOKUP(Legend!$B13,ImpM3!$A$1:$I$4000,8,FALSE),"")</f>
        <v/>
      </c>
      <c r="P15" s="2" t="str">
        <f>IFERROR(VLOOKUP(Legend!$B13,ImpM3!$A$1:$I$4000,9,FALSE),"")</f>
        <v/>
      </c>
      <c r="Q15" s="2" t="str">
        <f>IFERROR(VLOOKUP(Legend!$B13,ImpM3!$A$1:$I$4000,5,FALSE),"")</f>
        <v/>
      </c>
      <c r="R15" s="2" t="str">
        <f>IFERROR(VLOOKUP(Legend!$B13,ImpM3!$A$1:$I$4000,6,FALSE),"")</f>
        <v/>
      </c>
      <c r="S15" s="28" t="str">
        <f>IFERROR(VLOOKUP(Legend!$C13,ImpM3!$A$1:$I$4000,2,FALSE),"")</f>
        <v/>
      </c>
      <c r="T15" s="2" t="str">
        <f>IFERROR(VLOOKUP(Legend!$C13,ImpM3!$A$1:$I$4000,3,FALSE),"")</f>
        <v/>
      </c>
      <c r="U15" s="2" t="str">
        <f>IFERROR(VLOOKUP(Legend!$C13,ImpM3!$A$1:$I$4000,7,FALSE),"")</f>
        <v/>
      </c>
      <c r="V15" s="2" t="str">
        <f>IFERROR(VLOOKUP(Legend!$C13,ImpM3!$A$1:$I$4000,4,FALSE),"")</f>
        <v/>
      </c>
      <c r="W15" s="2" t="str">
        <f>IFERROR(VLOOKUP(Legend!$C13,ImpM3!$A$1:$I$4000,8,FALSE),"")</f>
        <v/>
      </c>
      <c r="X15" s="2" t="str">
        <f>IFERROR(VLOOKUP(Legend!$C13,ImpM3!$A$1:$I$4000,9,FALSE),"")</f>
        <v/>
      </c>
      <c r="Y15" s="2" t="str">
        <f>IFERROR(VLOOKUP(Legend!$C13,ImpM3!$A$1:$I$4000,5,FALSE),"")</f>
        <v/>
      </c>
      <c r="Z15" s="2" t="str">
        <f>IFERROR(VLOOKUP(Legend!$C13,ImpM3!$A$1:$I$4000,6,FALSE),"")</f>
        <v/>
      </c>
      <c r="AA15" s="28" t="str">
        <f>IFERROR(VLOOKUP(Legend!$D13,ImpM3!$A$1:$I$4000,2,FALSE),"")</f>
        <v/>
      </c>
      <c r="AB15" s="2" t="str">
        <f>IFERROR(VLOOKUP(Legend!$D13,ImpM3!$A$1:$I$4000,3,FALSE),"")</f>
        <v/>
      </c>
      <c r="AC15" s="2" t="str">
        <f>IFERROR(VLOOKUP(Legend!$D13,ImpM3!$A$1:$I$4000,7,FALSE),"")</f>
        <v/>
      </c>
      <c r="AD15" s="2" t="str">
        <f>IFERROR(VLOOKUP(Legend!$D13,ImpM3!$A$1:$I$4000,4,FALSE),"")</f>
        <v/>
      </c>
      <c r="AE15" s="2" t="str">
        <f>IFERROR(VLOOKUP(Legend!$D13,ImpM3!$A$1:$I$4000,8,FALSE),"")</f>
        <v/>
      </c>
      <c r="AF15" s="2" t="str">
        <f>IFERROR(VLOOKUP(Legend!$D13,ImpM3!$A$1:$I$4000,9,FALSE),"")</f>
        <v/>
      </c>
      <c r="AG15" s="2" t="str">
        <f>IFERROR(VLOOKUP(Legend!$D13,ImpM3!$A$1:$I$4000,5,FALSE),"")</f>
        <v/>
      </c>
      <c r="AH15" s="2" t="str">
        <f>IFERROR(VLOOKUP(Legend!$D13,ImpM3!$A$1:$I$4000,6,FALSE),"")</f>
        <v/>
      </c>
      <c r="AI15" s="28" t="str">
        <f>IFERROR(VLOOKUP(Legend!$A13,ImpM3!$A$1:$I$4000,2,FALSE),"")</f>
        <v/>
      </c>
      <c r="AJ15" s="2" t="str">
        <f>IFERROR(VLOOKUP(Legend!$A13,ImpM3!$A$1:$I$4000,3,FALSE),"")</f>
        <v/>
      </c>
      <c r="AK15" s="2" t="str">
        <f>IFERROR(VLOOKUP(Legend!$A13,ImpM3!$A$1:$I$4000,7,FALSE),"")</f>
        <v/>
      </c>
      <c r="AL15" s="2" t="str">
        <f>IFERROR(VLOOKUP(Legend!$A13,ImpM3!$A$1:$I$4000,4,FALSE),"")</f>
        <v/>
      </c>
      <c r="AM15" s="2" t="str">
        <f>IFERROR(VLOOKUP(Legend!$A13,ImpM3!$A$1:$I$4000,8,FALSE),"")</f>
        <v/>
      </c>
      <c r="AN15" s="2" t="str">
        <f>IFERROR(VLOOKUP(Legend!$A13,ImpM3!$A$1:$I$4000,9,FALSE),"")</f>
        <v/>
      </c>
      <c r="AO15" s="2" t="str">
        <f>IFERROR(VLOOKUP(Legend!$A13,ImpM3!$A$1:$I$4000,5,FALSE),"")</f>
        <v/>
      </c>
      <c r="AP15" s="2" t="str">
        <f>IFERROR(VLOOKUP(Legend!$A13,ImpM3!$A$1:$I$4000,6,FALSE),"")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IFERROR(VLOOKUP(Legend!$B14,ImpM3!$A$1:$I$4000,2,FALSE),"")</f>
        <v/>
      </c>
      <c r="L16" s="2" t="str">
        <f>IFERROR(VLOOKUP(Legend!$B14,ImpM3!$A$1:$I$4000,3,FALSE),"")</f>
        <v/>
      </c>
      <c r="M16" s="2" t="str">
        <f>IFERROR(VLOOKUP(Legend!$B14,ImpM3!$A$1:$I$4000,7,FALSE),"")</f>
        <v/>
      </c>
      <c r="N16" s="2" t="str">
        <f>IFERROR(VLOOKUP(Legend!$B14,ImpM3!$A$1:$I$4000,4,FALSE),"")</f>
        <v/>
      </c>
      <c r="O16" s="2" t="str">
        <f>IFERROR(VLOOKUP(Legend!$B14,ImpM3!$A$1:$I$4000,8,FALSE),"")</f>
        <v/>
      </c>
      <c r="P16" s="2" t="str">
        <f>IFERROR(VLOOKUP(Legend!$B14,ImpM3!$A$1:$I$4000,9,FALSE),"")</f>
        <v/>
      </c>
      <c r="Q16" s="2" t="str">
        <f>IFERROR(VLOOKUP(Legend!$B14,ImpM3!$A$1:$I$4000,5,FALSE),"")</f>
        <v/>
      </c>
      <c r="R16" s="2" t="str">
        <f>IFERROR(VLOOKUP(Legend!$B14,ImpM3!$A$1:$I$4000,6,FALSE),"")</f>
        <v/>
      </c>
      <c r="S16" s="28" t="str">
        <f>IFERROR(VLOOKUP(Legend!$C14,ImpM3!$A$1:$I$4000,2,FALSE),"")</f>
        <v/>
      </c>
      <c r="T16" s="2" t="str">
        <f>IFERROR(VLOOKUP(Legend!$C14,ImpM3!$A$1:$I$4000,3,FALSE),"")</f>
        <v/>
      </c>
      <c r="U16" s="2" t="str">
        <f>IFERROR(VLOOKUP(Legend!$C14,ImpM3!$A$1:$I$4000,7,FALSE),"")</f>
        <v/>
      </c>
      <c r="V16" s="2" t="str">
        <f>IFERROR(VLOOKUP(Legend!$C14,ImpM3!$A$1:$I$4000,4,FALSE),"")</f>
        <v/>
      </c>
      <c r="W16" s="2" t="str">
        <f>IFERROR(VLOOKUP(Legend!$C14,ImpM3!$A$1:$I$4000,8,FALSE),"")</f>
        <v/>
      </c>
      <c r="X16" s="2" t="str">
        <f>IFERROR(VLOOKUP(Legend!$C14,ImpM3!$A$1:$I$4000,9,FALSE),"")</f>
        <v/>
      </c>
      <c r="Y16" s="2" t="str">
        <f>IFERROR(VLOOKUP(Legend!$C14,ImpM3!$A$1:$I$4000,5,FALSE),"")</f>
        <v/>
      </c>
      <c r="Z16" s="2" t="str">
        <f>IFERROR(VLOOKUP(Legend!$C14,ImpM3!$A$1:$I$4000,6,FALSE),"")</f>
        <v/>
      </c>
      <c r="AA16" s="28" t="str">
        <f>IFERROR(VLOOKUP(Legend!$D14,ImpM3!$A$1:$I$4000,2,FALSE),"")</f>
        <v/>
      </c>
      <c r="AB16" s="2" t="str">
        <f>IFERROR(VLOOKUP(Legend!$D14,ImpM3!$A$1:$I$4000,3,FALSE),"")</f>
        <v/>
      </c>
      <c r="AC16" s="2" t="str">
        <f>IFERROR(VLOOKUP(Legend!$D14,ImpM3!$A$1:$I$4000,7,FALSE),"")</f>
        <v/>
      </c>
      <c r="AD16" s="2" t="str">
        <f>IFERROR(VLOOKUP(Legend!$D14,ImpM3!$A$1:$I$4000,4,FALSE),"")</f>
        <v/>
      </c>
      <c r="AE16" s="2" t="str">
        <f>IFERROR(VLOOKUP(Legend!$D14,ImpM3!$A$1:$I$4000,8,FALSE),"")</f>
        <v/>
      </c>
      <c r="AF16" s="2" t="str">
        <f>IFERROR(VLOOKUP(Legend!$D14,ImpM3!$A$1:$I$4000,9,FALSE),"")</f>
        <v/>
      </c>
      <c r="AG16" s="2" t="str">
        <f>IFERROR(VLOOKUP(Legend!$D14,ImpM3!$A$1:$I$4000,5,FALSE),"")</f>
        <v/>
      </c>
      <c r="AH16" s="2" t="str">
        <f>IFERROR(VLOOKUP(Legend!$D14,ImpM3!$A$1:$I$4000,6,FALSE),"")</f>
        <v/>
      </c>
      <c r="AI16" s="28">
        <f>IFERROR(VLOOKUP(Legend!$A14,ImpM3!$A$1:$I$4000,2,FALSE),"")</f>
        <v>11</v>
      </c>
      <c r="AJ16" s="2">
        <f>IFERROR(VLOOKUP(Legend!$A14,ImpM3!$A$1:$I$4000,3,FALSE),"")</f>
        <v>74.490211486816406</v>
      </c>
      <c r="AK16" s="2">
        <f>IFERROR(VLOOKUP(Legend!$A14,ImpM3!$A$1:$I$4000,7,FALSE),"")</f>
        <v>86.680694580078125</v>
      </c>
      <c r="AL16" s="2">
        <f>IFERROR(VLOOKUP(Legend!$A14,ImpM3!$A$1:$I$4000,4,FALSE),"")</f>
        <v>129.65996690229937</v>
      </c>
      <c r="AM16" s="2">
        <f>IFERROR(VLOOKUP(Legend!$A14,ImpM3!$A$1:$I$4000,8,FALSE),"")</f>
        <v>104.88563537597656</v>
      </c>
      <c r="AN16" s="2">
        <f>IFERROR(VLOOKUP(Legend!$A14,ImpM3!$A$1:$I$4000,9,FALSE),"")</f>
        <v>159.12530517578125</v>
      </c>
      <c r="AO16" s="2">
        <f>IFERROR(VLOOKUP(Legend!$A14,ImpM3!$A$1:$I$4000,5,FALSE),"")</f>
        <v>276.29946899414062</v>
      </c>
      <c r="AP16" s="2">
        <f>IFERROR(VLOOKUP(Legend!$A14,ImpM3!$A$1:$I$4000,6,FALSE),"")</f>
        <v>59.938335259696274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IFERROR(VLOOKUP(Legend!$B15,ImpM3!$A$1:$I$4000,2,FALSE),"")</f>
        <v/>
      </c>
      <c r="L17" s="2" t="str">
        <f>IFERROR(VLOOKUP(Legend!$B15,ImpM3!$A$1:$I$4000,3,FALSE),"")</f>
        <v/>
      </c>
      <c r="M17" s="2" t="str">
        <f>IFERROR(VLOOKUP(Legend!$B15,ImpM3!$A$1:$I$4000,7,FALSE),"")</f>
        <v/>
      </c>
      <c r="N17" s="2" t="str">
        <f>IFERROR(VLOOKUP(Legend!$B15,ImpM3!$A$1:$I$4000,4,FALSE),"")</f>
        <v/>
      </c>
      <c r="O17" s="2" t="str">
        <f>IFERROR(VLOOKUP(Legend!$B15,ImpM3!$A$1:$I$4000,8,FALSE),"")</f>
        <v/>
      </c>
      <c r="P17" s="2" t="str">
        <f>IFERROR(VLOOKUP(Legend!$B15,ImpM3!$A$1:$I$4000,9,FALSE),"")</f>
        <v/>
      </c>
      <c r="Q17" s="2" t="str">
        <f>IFERROR(VLOOKUP(Legend!$B15,ImpM3!$A$1:$I$4000,5,FALSE),"")</f>
        <v/>
      </c>
      <c r="R17" s="2" t="str">
        <f>IFERROR(VLOOKUP(Legend!$B15,ImpM3!$A$1:$I$4000,6,FALSE),"")</f>
        <v/>
      </c>
      <c r="S17" s="28" t="str">
        <f>IFERROR(VLOOKUP(Legend!$C15,ImpM3!$A$1:$I$4000,2,FALSE),"")</f>
        <v/>
      </c>
      <c r="T17" s="2" t="str">
        <f>IFERROR(VLOOKUP(Legend!$C15,ImpM3!$A$1:$I$4000,3,FALSE),"")</f>
        <v/>
      </c>
      <c r="U17" s="2" t="str">
        <f>IFERROR(VLOOKUP(Legend!$C15,ImpM3!$A$1:$I$4000,7,FALSE),"")</f>
        <v/>
      </c>
      <c r="V17" s="2" t="str">
        <f>IFERROR(VLOOKUP(Legend!$C15,ImpM3!$A$1:$I$4000,4,FALSE),"")</f>
        <v/>
      </c>
      <c r="W17" s="2" t="str">
        <f>IFERROR(VLOOKUP(Legend!$C15,ImpM3!$A$1:$I$4000,8,FALSE),"")</f>
        <v/>
      </c>
      <c r="X17" s="2" t="str">
        <f>IFERROR(VLOOKUP(Legend!$C15,ImpM3!$A$1:$I$4000,9,FALSE),"")</f>
        <v/>
      </c>
      <c r="Y17" s="2" t="str">
        <f>IFERROR(VLOOKUP(Legend!$C15,ImpM3!$A$1:$I$4000,5,FALSE),"")</f>
        <v/>
      </c>
      <c r="Z17" s="2" t="str">
        <f>IFERROR(VLOOKUP(Legend!$C15,ImpM3!$A$1:$I$4000,6,FALSE),"")</f>
        <v/>
      </c>
      <c r="AA17" s="28" t="str">
        <f>IFERROR(VLOOKUP(Legend!$D15,ImpM3!$A$1:$I$4000,2,FALSE),"")</f>
        <v/>
      </c>
      <c r="AB17" s="2" t="str">
        <f>IFERROR(VLOOKUP(Legend!$D15,ImpM3!$A$1:$I$4000,3,FALSE),"")</f>
        <v/>
      </c>
      <c r="AC17" s="2" t="str">
        <f>IFERROR(VLOOKUP(Legend!$D15,ImpM3!$A$1:$I$4000,7,FALSE),"")</f>
        <v/>
      </c>
      <c r="AD17" s="2" t="str">
        <f>IFERROR(VLOOKUP(Legend!$D15,ImpM3!$A$1:$I$4000,4,FALSE),"")</f>
        <v/>
      </c>
      <c r="AE17" s="2" t="str">
        <f>IFERROR(VLOOKUP(Legend!$D15,ImpM3!$A$1:$I$4000,8,FALSE),"")</f>
        <v/>
      </c>
      <c r="AF17" s="2" t="str">
        <f>IFERROR(VLOOKUP(Legend!$D15,ImpM3!$A$1:$I$4000,9,FALSE),"")</f>
        <v/>
      </c>
      <c r="AG17" s="2" t="str">
        <f>IFERROR(VLOOKUP(Legend!$D15,ImpM3!$A$1:$I$4000,5,FALSE),"")</f>
        <v/>
      </c>
      <c r="AH17" s="2" t="str">
        <f>IFERROR(VLOOKUP(Legend!$D15,ImpM3!$A$1:$I$4000,6,FALSE),"")</f>
        <v/>
      </c>
      <c r="AI17" s="28">
        <f>IFERROR(VLOOKUP(Legend!$A15,ImpM3!$A$1:$I$4000,2,FALSE),"")</f>
        <v>8</v>
      </c>
      <c r="AJ17" s="2">
        <f>IFERROR(VLOOKUP(Legend!$A15,ImpM3!$A$1:$I$4000,3,FALSE),"")</f>
        <v>10.972477912902832</v>
      </c>
      <c r="AK17" s="2">
        <f>IFERROR(VLOOKUP(Legend!$A15,ImpM3!$A$1:$I$4000,7,FALSE),"")</f>
        <v>19.466097831726074</v>
      </c>
      <c r="AL17" s="2">
        <f>IFERROR(VLOOKUP(Legend!$A15,ImpM3!$A$1:$I$4000,4,FALSE),"")</f>
        <v>22.544912219047546</v>
      </c>
      <c r="AM17" s="2">
        <f>IFERROR(VLOOKUP(Legend!$A15,ImpM3!$A$1:$I$4000,8,FALSE),"")</f>
        <v>21.061406135559082</v>
      </c>
      <c r="AN17" s="2">
        <f>IFERROR(VLOOKUP(Legend!$A15,ImpM3!$A$1:$I$4000,9,FALSE),"")</f>
        <v>25.676723480224609</v>
      </c>
      <c r="AO17" s="2">
        <f>IFERROR(VLOOKUP(Legend!$A15,ImpM3!$A$1:$I$4000,5,FALSE),"")</f>
        <v>36.832935333251953</v>
      </c>
      <c r="AP17" s="2">
        <f>IFERROR(VLOOKUP(Legend!$A15,ImpM3!$A$1:$I$4000,6,FALSE),"")</f>
        <v>7.3717709331936483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IFERROR(VLOOKUP(Legend!$B16,ImpM3!$A$1:$I$4000,2,FALSE),"")</f>
        <v/>
      </c>
      <c r="L18" s="2" t="str">
        <f>IFERROR(VLOOKUP(Legend!$B16,ImpM3!$A$1:$I$4000,3,FALSE),"")</f>
        <v/>
      </c>
      <c r="M18" s="2" t="str">
        <f>IFERROR(VLOOKUP(Legend!$B16,ImpM3!$A$1:$I$4000,7,FALSE),"")</f>
        <v/>
      </c>
      <c r="N18" s="2" t="str">
        <f>IFERROR(VLOOKUP(Legend!$B16,ImpM3!$A$1:$I$4000,4,FALSE),"")</f>
        <v/>
      </c>
      <c r="O18" s="2" t="str">
        <f>IFERROR(VLOOKUP(Legend!$B16,ImpM3!$A$1:$I$4000,8,FALSE),"")</f>
        <v/>
      </c>
      <c r="P18" s="2" t="str">
        <f>IFERROR(VLOOKUP(Legend!$B16,ImpM3!$A$1:$I$4000,9,FALSE),"")</f>
        <v/>
      </c>
      <c r="Q18" s="2" t="str">
        <f>IFERROR(VLOOKUP(Legend!$B16,ImpM3!$A$1:$I$4000,5,FALSE),"")</f>
        <v/>
      </c>
      <c r="R18" s="2" t="str">
        <f>IFERROR(VLOOKUP(Legend!$B16,ImpM3!$A$1:$I$4000,6,FALSE),"")</f>
        <v/>
      </c>
      <c r="S18" s="28">
        <f>IFERROR(VLOOKUP(Legend!$C16,ImpM3!$A$1:$I$4000,2,FALSE),"")</f>
        <v>9</v>
      </c>
      <c r="T18" s="2">
        <f>IFERROR(VLOOKUP(Legend!$C16,ImpM3!$A$1:$I$4000,3,FALSE),"")</f>
        <v>18.046089172363281</v>
      </c>
      <c r="U18" s="2">
        <f>IFERROR(VLOOKUP(Legend!$C16,ImpM3!$A$1:$I$4000,7,FALSE),"")</f>
        <v>22.937870979309082</v>
      </c>
      <c r="V18" s="2">
        <f>IFERROR(VLOOKUP(Legend!$C16,ImpM3!$A$1:$I$4000,4,FALSE),"")</f>
        <v>34.636563830905487</v>
      </c>
      <c r="W18" s="2">
        <f>IFERROR(VLOOKUP(Legend!$C16,ImpM3!$A$1:$I$4000,8,FALSE),"")</f>
        <v>25.464710235595703</v>
      </c>
      <c r="X18" s="2">
        <f>IFERROR(VLOOKUP(Legend!$C16,ImpM3!$A$1:$I$4000,9,FALSE),"")</f>
        <v>40.648994445800781</v>
      </c>
      <c r="Y18" s="2">
        <f>IFERROR(VLOOKUP(Legend!$C16,ImpM3!$A$1:$I$4000,5,FALSE),"")</f>
        <v>89.249404907226563</v>
      </c>
      <c r="Z18" s="2">
        <f>IFERROR(VLOOKUP(Legend!$C16,ImpM3!$A$1:$I$4000,6,FALSE),"")</f>
        <v>22.190960890738729</v>
      </c>
      <c r="AA18" s="28" t="str">
        <f>IFERROR(VLOOKUP(Legend!$D16,ImpM3!$A$1:$I$4000,2,FALSE),"")</f>
        <v/>
      </c>
      <c r="AB18" s="2" t="str">
        <f>IFERROR(VLOOKUP(Legend!$D16,ImpM3!$A$1:$I$4000,3,FALSE),"")</f>
        <v/>
      </c>
      <c r="AC18" s="2" t="str">
        <f>IFERROR(VLOOKUP(Legend!$D16,ImpM3!$A$1:$I$4000,7,FALSE),"")</f>
        <v/>
      </c>
      <c r="AD18" s="2" t="str">
        <f>IFERROR(VLOOKUP(Legend!$D16,ImpM3!$A$1:$I$4000,4,FALSE),"")</f>
        <v/>
      </c>
      <c r="AE18" s="2" t="str">
        <f>IFERROR(VLOOKUP(Legend!$D16,ImpM3!$A$1:$I$4000,8,FALSE),"")</f>
        <v/>
      </c>
      <c r="AF18" s="2" t="str">
        <f>IFERROR(VLOOKUP(Legend!$D16,ImpM3!$A$1:$I$4000,9,FALSE),"")</f>
        <v/>
      </c>
      <c r="AG18" s="2" t="str">
        <f>IFERROR(VLOOKUP(Legend!$D16,ImpM3!$A$1:$I$4000,5,FALSE),"")</f>
        <v/>
      </c>
      <c r="AH18" s="2" t="str">
        <f>IFERROR(VLOOKUP(Legend!$D16,ImpM3!$A$1:$I$4000,6,FALSE),"")</f>
        <v/>
      </c>
      <c r="AI18" s="28">
        <f>IFERROR(VLOOKUP(Legend!$A16,ImpM3!$A$1:$I$4000,2,FALSE),"")</f>
        <v>12</v>
      </c>
      <c r="AJ18" s="2">
        <f>IFERROR(VLOOKUP(Legend!$A16,ImpM3!$A$1:$I$4000,3,FALSE),"")</f>
        <v>18.046089172363281</v>
      </c>
      <c r="AK18" s="2">
        <f>IFERROR(VLOOKUP(Legend!$A16,ImpM3!$A$1:$I$4000,7,FALSE),"")</f>
        <v>22.58327054977417</v>
      </c>
      <c r="AL18" s="2">
        <f>IFERROR(VLOOKUP(Legend!$A16,ImpM3!$A$1:$I$4000,4,FALSE),"")</f>
        <v>35.468032360076904</v>
      </c>
      <c r="AM18" s="2">
        <f>IFERROR(VLOOKUP(Legend!$A16,ImpM3!$A$1:$I$4000,8,FALSE),"")</f>
        <v>25.208647727966309</v>
      </c>
      <c r="AN18" s="2">
        <f>IFERROR(VLOOKUP(Legend!$A16,ImpM3!$A$1:$I$4000,9,FALSE),"")</f>
        <v>44.009916305541992</v>
      </c>
      <c r="AO18" s="2">
        <f>IFERROR(VLOOKUP(Legend!$A16,ImpM3!$A$1:$I$4000,5,FALSE),"")</f>
        <v>89.249404907226563</v>
      </c>
      <c r="AP18" s="2">
        <f>IFERROR(VLOOKUP(Legend!$A16,ImpM3!$A$1:$I$4000,6,FALSE),"")</f>
        <v>22.138468110383929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IFERROR(VLOOKUP(Legend!$B17,ImpM3!$A$1:$I$4000,2,FALSE),"")</f>
        <v/>
      </c>
      <c r="L19" s="2" t="str">
        <f>IFERROR(VLOOKUP(Legend!$B17,ImpM3!$A$1:$I$4000,3,FALSE),"")</f>
        <v/>
      </c>
      <c r="M19" s="2" t="str">
        <f>IFERROR(VLOOKUP(Legend!$B17,ImpM3!$A$1:$I$4000,7,FALSE),"")</f>
        <v/>
      </c>
      <c r="N19" s="2" t="str">
        <f>IFERROR(VLOOKUP(Legend!$B17,ImpM3!$A$1:$I$4000,4,FALSE),"")</f>
        <v/>
      </c>
      <c r="O19" s="2" t="str">
        <f>IFERROR(VLOOKUP(Legend!$B17,ImpM3!$A$1:$I$4000,8,FALSE),"")</f>
        <v/>
      </c>
      <c r="P19" s="2" t="str">
        <f>IFERROR(VLOOKUP(Legend!$B17,ImpM3!$A$1:$I$4000,9,FALSE),"")</f>
        <v/>
      </c>
      <c r="Q19" s="2" t="str">
        <f>IFERROR(VLOOKUP(Legend!$B17,ImpM3!$A$1:$I$4000,5,FALSE),"")</f>
        <v/>
      </c>
      <c r="R19" s="2" t="str">
        <f>IFERROR(VLOOKUP(Legend!$B17,ImpM3!$A$1:$I$4000,6,FALSE),"")</f>
        <v/>
      </c>
      <c r="S19" s="28">
        <f>IFERROR(VLOOKUP(Legend!$C17,ImpM3!$A$1:$I$4000,2,FALSE),"")</f>
        <v>49</v>
      </c>
      <c r="T19" s="2">
        <f>IFERROR(VLOOKUP(Legend!$C17,ImpM3!$A$1:$I$4000,3,FALSE),"")</f>
        <v>10.43694019317627</v>
      </c>
      <c r="U19" s="2">
        <f>IFERROR(VLOOKUP(Legend!$C17,ImpM3!$A$1:$I$4000,7,FALSE),"")</f>
        <v>15.172236442565918</v>
      </c>
      <c r="V19" s="2">
        <f>IFERROR(VLOOKUP(Legend!$C17,ImpM3!$A$1:$I$4000,4,FALSE),"")</f>
        <v>21.153012314621282</v>
      </c>
      <c r="W19" s="2">
        <f>IFERROR(VLOOKUP(Legend!$C17,ImpM3!$A$1:$I$4000,8,FALSE),"")</f>
        <v>18.836616516113281</v>
      </c>
      <c r="X19" s="2">
        <f>IFERROR(VLOOKUP(Legend!$C17,ImpM3!$A$1:$I$4000,9,FALSE),"")</f>
        <v>22.252771377563477</v>
      </c>
      <c r="Y19" s="2">
        <f>IFERROR(VLOOKUP(Legend!$C17,ImpM3!$A$1:$I$4000,5,FALSE),"")</f>
        <v>114.59432220458984</v>
      </c>
      <c r="Z19" s="2">
        <f>IFERROR(VLOOKUP(Legend!$C17,ImpM3!$A$1:$I$4000,6,FALSE),"")</f>
        <v>14.698832503385518</v>
      </c>
      <c r="AA19" s="28" t="str">
        <f>IFERROR(VLOOKUP(Legend!$D17,ImpM3!$A$1:$I$4000,2,FALSE),"")</f>
        <v/>
      </c>
      <c r="AB19" s="2" t="str">
        <f>IFERROR(VLOOKUP(Legend!$D17,ImpM3!$A$1:$I$4000,3,FALSE),"")</f>
        <v/>
      </c>
      <c r="AC19" s="2" t="str">
        <f>IFERROR(VLOOKUP(Legend!$D17,ImpM3!$A$1:$I$4000,7,FALSE),"")</f>
        <v/>
      </c>
      <c r="AD19" s="2" t="str">
        <f>IFERROR(VLOOKUP(Legend!$D17,ImpM3!$A$1:$I$4000,4,FALSE),"")</f>
        <v/>
      </c>
      <c r="AE19" s="2" t="str">
        <f>IFERROR(VLOOKUP(Legend!$D17,ImpM3!$A$1:$I$4000,8,FALSE),"")</f>
        <v/>
      </c>
      <c r="AF19" s="2" t="str">
        <f>IFERROR(VLOOKUP(Legend!$D17,ImpM3!$A$1:$I$4000,9,FALSE),"")</f>
        <v/>
      </c>
      <c r="AG19" s="2" t="str">
        <f>IFERROR(VLOOKUP(Legend!$D17,ImpM3!$A$1:$I$4000,5,FALSE),"")</f>
        <v/>
      </c>
      <c r="AH19" s="2" t="str">
        <f>IFERROR(VLOOKUP(Legend!$D17,ImpM3!$A$1:$I$4000,6,FALSE),"")</f>
        <v/>
      </c>
      <c r="AI19" s="28">
        <f>IFERROR(VLOOKUP(Legend!$A17,ImpM3!$A$1:$I$4000,2,FALSE),"")</f>
        <v>58</v>
      </c>
      <c r="AJ19" s="2">
        <f>IFERROR(VLOOKUP(Legend!$A17,ImpM3!$A$1:$I$4000,3,FALSE),"")</f>
        <v>10.43694019317627</v>
      </c>
      <c r="AK19" s="2">
        <f>IFERROR(VLOOKUP(Legend!$A17,ImpM3!$A$1:$I$4000,7,FALSE),"")</f>
        <v>14.654301643371582</v>
      </c>
      <c r="AL19" s="2">
        <f>IFERROR(VLOOKUP(Legend!$A17,ImpM3!$A$1:$I$4000,4,FALSE),"")</f>
        <v>25.822029261753478</v>
      </c>
      <c r="AM19" s="2">
        <f>IFERROR(VLOOKUP(Legend!$A17,ImpM3!$A$1:$I$4000,8,FALSE),"")</f>
        <v>18.913034439086914</v>
      </c>
      <c r="AN19" s="2">
        <f>IFERROR(VLOOKUP(Legend!$A17,ImpM3!$A$1:$I$4000,9,FALSE),"")</f>
        <v>23.04181432723999</v>
      </c>
      <c r="AO19" s="2">
        <f>IFERROR(VLOOKUP(Legend!$A17,ImpM3!$A$1:$I$4000,5,FALSE),"")</f>
        <v>118.54283905029297</v>
      </c>
      <c r="AP19" s="2">
        <f>IFERROR(VLOOKUP(Legend!$A17,ImpM3!$A$1:$I$4000,6,FALSE),"")</f>
        <v>22.737704299120285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IFERROR(VLOOKUP(Legend!$B18,ImpM3!$A$1:$I$4000,2,FALSE),"")</f>
        <v/>
      </c>
      <c r="L20" s="2" t="str">
        <f>IFERROR(VLOOKUP(Legend!$B18,ImpM3!$A$1:$I$4000,3,FALSE),"")</f>
        <v/>
      </c>
      <c r="M20" s="2" t="str">
        <f>IFERROR(VLOOKUP(Legend!$B18,ImpM3!$A$1:$I$4000,7,FALSE),"")</f>
        <v/>
      </c>
      <c r="N20" s="2" t="str">
        <f>IFERROR(VLOOKUP(Legend!$B18,ImpM3!$A$1:$I$4000,4,FALSE),"")</f>
        <v/>
      </c>
      <c r="O20" s="2" t="str">
        <f>IFERROR(VLOOKUP(Legend!$B18,ImpM3!$A$1:$I$4000,8,FALSE),"")</f>
        <v/>
      </c>
      <c r="P20" s="2" t="str">
        <f>IFERROR(VLOOKUP(Legend!$B18,ImpM3!$A$1:$I$4000,9,FALSE),"")</f>
        <v/>
      </c>
      <c r="Q20" s="2" t="str">
        <f>IFERROR(VLOOKUP(Legend!$B18,ImpM3!$A$1:$I$4000,5,FALSE),"")</f>
        <v/>
      </c>
      <c r="R20" s="2" t="str">
        <f>IFERROR(VLOOKUP(Legend!$B18,ImpM3!$A$1:$I$4000,6,FALSE),"")</f>
        <v/>
      </c>
      <c r="S20" s="28" t="str">
        <f>IFERROR(VLOOKUP(Legend!$C18,ImpM3!$A$1:$I$4000,2,FALSE),"")</f>
        <v/>
      </c>
      <c r="T20" s="2" t="str">
        <f>IFERROR(VLOOKUP(Legend!$C18,ImpM3!$A$1:$I$4000,3,FALSE),"")</f>
        <v/>
      </c>
      <c r="U20" s="2" t="str">
        <f>IFERROR(VLOOKUP(Legend!$C18,ImpM3!$A$1:$I$4000,7,FALSE),"")</f>
        <v/>
      </c>
      <c r="V20" s="2" t="str">
        <f>IFERROR(VLOOKUP(Legend!$C18,ImpM3!$A$1:$I$4000,4,FALSE),"")</f>
        <v/>
      </c>
      <c r="W20" s="2" t="str">
        <f>IFERROR(VLOOKUP(Legend!$C18,ImpM3!$A$1:$I$4000,8,FALSE),"")</f>
        <v/>
      </c>
      <c r="X20" s="2" t="str">
        <f>IFERROR(VLOOKUP(Legend!$C18,ImpM3!$A$1:$I$4000,9,FALSE),"")</f>
        <v/>
      </c>
      <c r="Y20" s="2" t="str">
        <f>IFERROR(VLOOKUP(Legend!$C18,ImpM3!$A$1:$I$4000,5,FALSE),"")</f>
        <v/>
      </c>
      <c r="Z20" s="2" t="str">
        <f>IFERROR(VLOOKUP(Legend!$C18,ImpM3!$A$1:$I$4000,6,FALSE),"")</f>
        <v/>
      </c>
      <c r="AA20" s="28" t="str">
        <f>IFERROR(VLOOKUP(Legend!$D18,ImpM3!$A$1:$I$4000,2,FALSE),"")</f>
        <v/>
      </c>
      <c r="AB20" s="2" t="str">
        <f>IFERROR(VLOOKUP(Legend!$D18,ImpM3!$A$1:$I$4000,3,FALSE),"")</f>
        <v/>
      </c>
      <c r="AC20" s="2" t="str">
        <f>IFERROR(VLOOKUP(Legend!$D18,ImpM3!$A$1:$I$4000,7,FALSE),"")</f>
        <v/>
      </c>
      <c r="AD20" s="2" t="str">
        <f>IFERROR(VLOOKUP(Legend!$D18,ImpM3!$A$1:$I$4000,4,FALSE),"")</f>
        <v/>
      </c>
      <c r="AE20" s="2" t="str">
        <f>IFERROR(VLOOKUP(Legend!$D18,ImpM3!$A$1:$I$4000,8,FALSE),"")</f>
        <v/>
      </c>
      <c r="AF20" s="2" t="str">
        <f>IFERROR(VLOOKUP(Legend!$D18,ImpM3!$A$1:$I$4000,9,FALSE),"")</f>
        <v/>
      </c>
      <c r="AG20" s="2" t="str">
        <f>IFERROR(VLOOKUP(Legend!$D18,ImpM3!$A$1:$I$4000,5,FALSE),"")</f>
        <v/>
      </c>
      <c r="AH20" s="2" t="str">
        <f>IFERROR(VLOOKUP(Legend!$D18,ImpM3!$A$1:$I$4000,6,FALSE),"")</f>
        <v/>
      </c>
      <c r="AI20" s="28">
        <f>IFERROR(VLOOKUP(Legend!$A18,ImpM3!$A$1:$I$4000,2,FALSE),"")</f>
        <v>9</v>
      </c>
      <c r="AJ20" s="2">
        <f>IFERROR(VLOOKUP(Legend!$A18,ImpM3!$A$1:$I$4000,3,FALSE),"")</f>
        <v>1.9587465524673462</v>
      </c>
      <c r="AK20" s="2">
        <f>IFERROR(VLOOKUP(Legend!$A18,ImpM3!$A$1:$I$4000,7,FALSE),"")</f>
        <v>7.700397253036499</v>
      </c>
      <c r="AL20" s="2">
        <f>IFERROR(VLOOKUP(Legend!$A18,ImpM3!$A$1:$I$4000,4,FALSE),"")</f>
        <v>22.670260336663986</v>
      </c>
      <c r="AM20" s="2">
        <f>IFERROR(VLOOKUP(Legend!$A18,ImpM3!$A$1:$I$4000,8,FALSE),"")</f>
        <v>12.453773498535156</v>
      </c>
      <c r="AN20" s="2">
        <f>IFERROR(VLOOKUP(Legend!$A18,ImpM3!$A$1:$I$4000,9,FALSE),"")</f>
        <v>20.289698600769043</v>
      </c>
      <c r="AO20" s="2">
        <f>IFERROR(VLOOKUP(Legend!$A18,ImpM3!$A$1:$I$4000,5,FALSE),"")</f>
        <v>111.25043487548828</v>
      </c>
      <c r="AP20" s="2">
        <f>IFERROR(VLOOKUP(Legend!$A18,ImpM3!$A$1:$I$4000,6,FALSE),"")</f>
        <v>33.866869632937799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IFERROR(VLOOKUP(Legend!$B19,ImpM3!$A$1:$I$4000,2,FALSE),"")</f>
        <v/>
      </c>
      <c r="L21" s="2" t="str">
        <f>IFERROR(VLOOKUP(Legend!$B19,ImpM3!$A$1:$I$4000,3,FALSE),"")</f>
        <v/>
      </c>
      <c r="M21" s="2" t="str">
        <f>IFERROR(VLOOKUP(Legend!$B19,ImpM3!$A$1:$I$4000,7,FALSE),"")</f>
        <v/>
      </c>
      <c r="N21" s="2" t="str">
        <f>IFERROR(VLOOKUP(Legend!$B19,ImpM3!$A$1:$I$4000,4,FALSE),"")</f>
        <v/>
      </c>
      <c r="O21" s="2" t="str">
        <f>IFERROR(VLOOKUP(Legend!$B19,ImpM3!$A$1:$I$4000,8,FALSE),"")</f>
        <v/>
      </c>
      <c r="P21" s="2" t="str">
        <f>IFERROR(VLOOKUP(Legend!$B19,ImpM3!$A$1:$I$4000,9,FALSE),"")</f>
        <v/>
      </c>
      <c r="Q21" s="2" t="str">
        <f>IFERROR(VLOOKUP(Legend!$B19,ImpM3!$A$1:$I$4000,5,FALSE),"")</f>
        <v/>
      </c>
      <c r="R21" s="2" t="str">
        <f>IFERROR(VLOOKUP(Legend!$B19,ImpM3!$A$1:$I$4000,6,FALSE),"")</f>
        <v/>
      </c>
      <c r="S21" s="28">
        <f>IFERROR(VLOOKUP(Legend!$C19,ImpM3!$A$1:$I$4000,2,FALSE),"")</f>
        <v>9</v>
      </c>
      <c r="T21" s="2">
        <f>IFERROR(VLOOKUP(Legend!$C19,ImpM3!$A$1:$I$4000,3,FALSE),"")</f>
        <v>11.721349716186523</v>
      </c>
      <c r="U21" s="2">
        <f>IFERROR(VLOOKUP(Legend!$C19,ImpM3!$A$1:$I$4000,7,FALSE),"")</f>
        <v>14.290668964385986</v>
      </c>
      <c r="V21" s="2">
        <f>IFERROR(VLOOKUP(Legend!$C19,ImpM3!$A$1:$I$4000,4,FALSE),"")</f>
        <v>19.763087272644043</v>
      </c>
      <c r="W21" s="2">
        <f>IFERROR(VLOOKUP(Legend!$C19,ImpM3!$A$1:$I$4000,8,FALSE),"")</f>
        <v>19.582620620727539</v>
      </c>
      <c r="X21" s="2">
        <f>IFERROR(VLOOKUP(Legend!$C19,ImpM3!$A$1:$I$4000,9,FALSE),"")</f>
        <v>25.249495506286621</v>
      </c>
      <c r="Y21" s="2">
        <f>IFERROR(VLOOKUP(Legend!$C19,ImpM3!$A$1:$I$4000,5,FALSE),"")</f>
        <v>30.480636596679688</v>
      </c>
      <c r="Z21" s="2">
        <f>IFERROR(VLOOKUP(Legend!$C19,ImpM3!$A$1:$I$4000,6,FALSE),"")</f>
        <v>6.3827096792672737</v>
      </c>
      <c r="AA21" s="28" t="str">
        <f>IFERROR(VLOOKUP(Legend!$D19,ImpM3!$A$1:$I$4000,2,FALSE),"")</f>
        <v/>
      </c>
      <c r="AB21" s="2" t="str">
        <f>IFERROR(VLOOKUP(Legend!$D19,ImpM3!$A$1:$I$4000,3,FALSE),"")</f>
        <v/>
      </c>
      <c r="AC21" s="2" t="str">
        <f>IFERROR(VLOOKUP(Legend!$D19,ImpM3!$A$1:$I$4000,7,FALSE),"")</f>
        <v/>
      </c>
      <c r="AD21" s="2" t="str">
        <f>IFERROR(VLOOKUP(Legend!$D19,ImpM3!$A$1:$I$4000,4,FALSE),"")</f>
        <v/>
      </c>
      <c r="AE21" s="2" t="str">
        <f>IFERROR(VLOOKUP(Legend!$D19,ImpM3!$A$1:$I$4000,8,FALSE),"")</f>
        <v/>
      </c>
      <c r="AF21" s="2" t="str">
        <f>IFERROR(VLOOKUP(Legend!$D19,ImpM3!$A$1:$I$4000,9,FALSE),"")</f>
        <v/>
      </c>
      <c r="AG21" s="2" t="str">
        <f>IFERROR(VLOOKUP(Legend!$D19,ImpM3!$A$1:$I$4000,5,FALSE),"")</f>
        <v/>
      </c>
      <c r="AH21" s="2" t="str">
        <f>IFERROR(VLOOKUP(Legend!$D19,ImpM3!$A$1:$I$4000,6,FALSE),"")</f>
        <v/>
      </c>
      <c r="AI21" s="28">
        <f>IFERROR(VLOOKUP(Legend!$A19,ImpM3!$A$1:$I$4000,2,FALSE),"")</f>
        <v>10</v>
      </c>
      <c r="AJ21" s="2">
        <f>IFERROR(VLOOKUP(Legend!$A19,ImpM3!$A$1:$I$4000,3,FALSE),"")</f>
        <v>11.721349716186523</v>
      </c>
      <c r="AK21" s="2">
        <f>IFERROR(VLOOKUP(Legend!$A19,ImpM3!$A$1:$I$4000,7,FALSE),"")</f>
        <v>14.366863965988159</v>
      </c>
      <c r="AL21" s="2">
        <f>IFERROR(VLOOKUP(Legend!$A19,ImpM3!$A$1:$I$4000,4,FALSE),"")</f>
        <v>32.17218198776245</v>
      </c>
      <c r="AM21" s="2">
        <f>IFERROR(VLOOKUP(Legend!$A19,ImpM3!$A$1:$I$4000,8,FALSE),"")</f>
        <v>20.466733932495117</v>
      </c>
      <c r="AN21" s="2">
        <f>IFERROR(VLOOKUP(Legend!$A19,ImpM3!$A$1:$I$4000,9,FALSE),"")</f>
        <v>27.938112735748291</v>
      </c>
      <c r="AO21" s="2">
        <f>IFERROR(VLOOKUP(Legend!$A19,ImpM3!$A$1:$I$4000,5,FALSE),"")</f>
        <v>143.85403442382812</v>
      </c>
      <c r="AP21" s="2">
        <f>IFERROR(VLOOKUP(Legend!$A19,ImpM3!$A$1:$I$4000,6,FALSE),"")</f>
        <v>39.69973231254373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IFERROR(VLOOKUP(Legend!$B20,ImpM3!$A$1:$I$4000,2,FALSE),"")</f>
        <v>13</v>
      </c>
      <c r="L22" s="2">
        <f>IFERROR(VLOOKUP(Legend!$B20,ImpM3!$A$1:$I$4000,3,FALSE),"")</f>
        <v>7.4273638725280762</v>
      </c>
      <c r="M22" s="2">
        <f>IFERROR(VLOOKUP(Legend!$B20,ImpM3!$A$1:$I$4000,7,FALSE),"")</f>
        <v>10.495434761047363</v>
      </c>
      <c r="N22" s="2">
        <f>IFERROR(VLOOKUP(Legend!$B20,ImpM3!$A$1:$I$4000,4,FALSE),"")</f>
        <v>42.736990891970123</v>
      </c>
      <c r="O22" s="2">
        <f>IFERROR(VLOOKUP(Legend!$B20,ImpM3!$A$1:$I$4000,8,FALSE),"")</f>
        <v>17.077150344848633</v>
      </c>
      <c r="P22" s="2">
        <f>IFERROR(VLOOKUP(Legend!$B20,ImpM3!$A$1:$I$4000,9,FALSE),"")</f>
        <v>77.943950653076172</v>
      </c>
      <c r="Q22" s="2">
        <f>IFERROR(VLOOKUP(Legend!$B20,ImpM3!$A$1:$I$4000,5,FALSE),"")</f>
        <v>158.70817565917969</v>
      </c>
      <c r="R22" s="2">
        <f>IFERROR(VLOOKUP(Legend!$B20,ImpM3!$A$1:$I$4000,6,FALSE),"")</f>
        <v>46.809314239546374</v>
      </c>
      <c r="S22" s="28">
        <f>IFERROR(VLOOKUP(Legend!$C20,ImpM3!$A$1:$I$4000,2,FALSE),"")</f>
        <v>44</v>
      </c>
      <c r="T22" s="2">
        <f>IFERROR(VLOOKUP(Legend!$C20,ImpM3!$A$1:$I$4000,3,FALSE),"")</f>
        <v>1.0377861261367798</v>
      </c>
      <c r="U22" s="2">
        <f>IFERROR(VLOOKUP(Legend!$C20,ImpM3!$A$1:$I$4000,7,FALSE),"")</f>
        <v>10.030759572982788</v>
      </c>
      <c r="V22" s="2">
        <f>IFERROR(VLOOKUP(Legend!$C20,ImpM3!$A$1:$I$4000,4,FALSE),"")</f>
        <v>22.945539647882637</v>
      </c>
      <c r="W22" s="2">
        <f>IFERROR(VLOOKUP(Legend!$C20,ImpM3!$A$1:$I$4000,8,FALSE),"")</f>
        <v>13.925745010375977</v>
      </c>
      <c r="X22" s="2">
        <f>IFERROR(VLOOKUP(Legend!$C20,ImpM3!$A$1:$I$4000,9,FALSE),"")</f>
        <v>31.218920707702637</v>
      </c>
      <c r="Y22" s="2">
        <f>IFERROR(VLOOKUP(Legend!$C20,ImpM3!$A$1:$I$4000,5,FALSE),"")</f>
        <v>96.432052612304688</v>
      </c>
      <c r="Z22" s="2">
        <f>IFERROR(VLOOKUP(Legend!$C20,ImpM3!$A$1:$I$4000,6,FALSE),"")</f>
        <v>22.215744298478182</v>
      </c>
      <c r="AA22" s="28" t="str">
        <f>IFERROR(VLOOKUP(Legend!$D20,ImpM3!$A$1:$I$4000,2,FALSE),"")</f>
        <v/>
      </c>
      <c r="AB22" s="2" t="str">
        <f>IFERROR(VLOOKUP(Legend!$D20,ImpM3!$A$1:$I$4000,3,FALSE),"")</f>
        <v/>
      </c>
      <c r="AC22" s="2" t="str">
        <f>IFERROR(VLOOKUP(Legend!$D20,ImpM3!$A$1:$I$4000,7,FALSE),"")</f>
        <v/>
      </c>
      <c r="AD22" s="2" t="str">
        <f>IFERROR(VLOOKUP(Legend!$D20,ImpM3!$A$1:$I$4000,4,FALSE),"")</f>
        <v/>
      </c>
      <c r="AE22" s="2" t="str">
        <f>IFERROR(VLOOKUP(Legend!$D20,ImpM3!$A$1:$I$4000,8,FALSE),"")</f>
        <v/>
      </c>
      <c r="AF22" s="2" t="str">
        <f>IFERROR(VLOOKUP(Legend!$D20,ImpM3!$A$1:$I$4000,9,FALSE),"")</f>
        <v/>
      </c>
      <c r="AG22" s="2" t="str">
        <f>IFERROR(VLOOKUP(Legend!$D20,ImpM3!$A$1:$I$4000,5,FALSE),"")</f>
        <v/>
      </c>
      <c r="AH22" s="2" t="str">
        <f>IFERROR(VLOOKUP(Legend!$D20,ImpM3!$A$1:$I$4000,6,FALSE),"")</f>
        <v/>
      </c>
      <c r="AI22" s="28">
        <f>IFERROR(VLOOKUP(Legend!$A20,ImpM3!$A$1:$I$4000,2,FALSE),"")</f>
        <v>65</v>
      </c>
      <c r="AJ22" s="2">
        <f>IFERROR(VLOOKUP(Legend!$A20,ImpM3!$A$1:$I$4000,3,FALSE),"")</f>
        <v>1.0377861261367798</v>
      </c>
      <c r="AK22" s="2">
        <f>IFERROR(VLOOKUP(Legend!$A20,ImpM3!$A$1:$I$4000,7,FALSE),"")</f>
        <v>10.950613021850586</v>
      </c>
      <c r="AL22" s="2">
        <f>IFERROR(VLOOKUP(Legend!$A20,ImpM3!$A$1:$I$4000,4,FALSE),"")</f>
        <v>32.172551749302791</v>
      </c>
      <c r="AM22" s="2">
        <f>IFERROR(VLOOKUP(Legend!$A20,ImpM3!$A$1:$I$4000,8,FALSE),"")</f>
        <v>16.247932434082031</v>
      </c>
      <c r="AN22" s="2">
        <f>IFERROR(VLOOKUP(Legend!$A20,ImpM3!$A$1:$I$4000,9,FALSE),"")</f>
        <v>41.666206359863281</v>
      </c>
      <c r="AO22" s="2">
        <f>IFERROR(VLOOKUP(Legend!$A20,ImpM3!$A$1:$I$4000,5,FALSE),"")</f>
        <v>176.00387573242187</v>
      </c>
      <c r="AP22" s="2">
        <f>IFERROR(VLOOKUP(Legend!$A20,ImpM3!$A$1:$I$4000,6,FALSE),"")</f>
        <v>37.288650099346825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IFERROR(VLOOKUP(Legend!$B21,ImpM3!$A$1:$I$4000,2,FALSE),"")</f>
        <v/>
      </c>
      <c r="L23" s="2" t="str">
        <f>IFERROR(VLOOKUP(Legend!$B21,ImpM3!$A$1:$I$4000,3,FALSE),"")</f>
        <v/>
      </c>
      <c r="M23" s="2" t="str">
        <f>IFERROR(VLOOKUP(Legend!$B21,ImpM3!$A$1:$I$4000,7,FALSE),"")</f>
        <v/>
      </c>
      <c r="N23" s="2" t="str">
        <f>IFERROR(VLOOKUP(Legend!$B21,ImpM3!$A$1:$I$4000,4,FALSE),"")</f>
        <v/>
      </c>
      <c r="O23" s="2" t="str">
        <f>IFERROR(VLOOKUP(Legend!$B21,ImpM3!$A$1:$I$4000,8,FALSE),"")</f>
        <v/>
      </c>
      <c r="P23" s="2" t="str">
        <f>IFERROR(VLOOKUP(Legend!$B21,ImpM3!$A$1:$I$4000,9,FALSE),"")</f>
        <v/>
      </c>
      <c r="Q23" s="2" t="str">
        <f>IFERROR(VLOOKUP(Legend!$B21,ImpM3!$A$1:$I$4000,5,FALSE),"")</f>
        <v/>
      </c>
      <c r="R23" s="2" t="str">
        <f>IFERROR(VLOOKUP(Legend!$B21,ImpM3!$A$1:$I$4000,6,FALSE),"")</f>
        <v/>
      </c>
      <c r="S23" s="28">
        <f>IFERROR(VLOOKUP(Legend!$C21,ImpM3!$A$1:$I$4000,2,FALSE),"")</f>
        <v>24</v>
      </c>
      <c r="T23" s="2">
        <f>IFERROR(VLOOKUP(Legend!$C21,ImpM3!$A$1:$I$4000,3,FALSE),"")</f>
        <v>16.530715942382812</v>
      </c>
      <c r="U23" s="2">
        <f>IFERROR(VLOOKUP(Legend!$C21,ImpM3!$A$1:$I$4000,7,FALSE),"")</f>
        <v>33.315496444702148</v>
      </c>
      <c r="V23" s="2">
        <f>IFERROR(VLOOKUP(Legend!$C21,ImpM3!$A$1:$I$4000,4,FALSE),"")</f>
        <v>54.798825184504189</v>
      </c>
      <c r="W23" s="2">
        <f>IFERROR(VLOOKUP(Legend!$C21,ImpM3!$A$1:$I$4000,8,FALSE),"")</f>
        <v>57.794017791748047</v>
      </c>
      <c r="X23" s="2">
        <f>IFERROR(VLOOKUP(Legend!$C21,ImpM3!$A$1:$I$4000,9,FALSE),"")</f>
        <v>72.871862411499023</v>
      </c>
      <c r="Y23" s="2">
        <f>IFERROR(VLOOKUP(Legend!$C21,ImpM3!$A$1:$I$4000,5,FALSE),"")</f>
        <v>101.05451202392578</v>
      </c>
      <c r="Z23" s="2">
        <f>IFERROR(VLOOKUP(Legend!$C21,ImpM3!$A$1:$I$4000,6,FALSE),"")</f>
        <v>22.85222410040102</v>
      </c>
      <c r="AA23" s="28" t="str">
        <f>IFERROR(VLOOKUP(Legend!$D21,ImpM3!$A$1:$I$4000,2,FALSE),"")</f>
        <v/>
      </c>
      <c r="AB23" s="2" t="str">
        <f>IFERROR(VLOOKUP(Legend!$D21,ImpM3!$A$1:$I$4000,3,FALSE),"")</f>
        <v/>
      </c>
      <c r="AC23" s="2" t="str">
        <f>IFERROR(VLOOKUP(Legend!$D21,ImpM3!$A$1:$I$4000,7,FALSE),"")</f>
        <v/>
      </c>
      <c r="AD23" s="2" t="str">
        <f>IFERROR(VLOOKUP(Legend!$D21,ImpM3!$A$1:$I$4000,4,FALSE),"")</f>
        <v/>
      </c>
      <c r="AE23" s="2" t="str">
        <f>IFERROR(VLOOKUP(Legend!$D21,ImpM3!$A$1:$I$4000,8,FALSE),"")</f>
        <v/>
      </c>
      <c r="AF23" s="2" t="str">
        <f>IFERROR(VLOOKUP(Legend!$D21,ImpM3!$A$1:$I$4000,9,FALSE),"")</f>
        <v/>
      </c>
      <c r="AG23" s="2" t="str">
        <f>IFERROR(VLOOKUP(Legend!$D21,ImpM3!$A$1:$I$4000,5,FALSE),"")</f>
        <v/>
      </c>
      <c r="AH23" s="2" t="str">
        <f>IFERROR(VLOOKUP(Legend!$D21,ImpM3!$A$1:$I$4000,6,FALSE),"")</f>
        <v/>
      </c>
      <c r="AI23" s="28">
        <f>IFERROR(VLOOKUP(Legend!$A21,ImpM3!$A$1:$I$4000,2,FALSE),"")</f>
        <v>31</v>
      </c>
      <c r="AJ23" s="2">
        <f>IFERROR(VLOOKUP(Legend!$A21,ImpM3!$A$1:$I$4000,3,FALSE),"")</f>
        <v>16.530715942382812</v>
      </c>
      <c r="AK23" s="2">
        <f>IFERROR(VLOOKUP(Legend!$A21,ImpM3!$A$1:$I$4000,7,FALSE),"")</f>
        <v>47.512107849121094</v>
      </c>
      <c r="AL23" s="2">
        <f>IFERROR(VLOOKUP(Legend!$A21,ImpM3!$A$1:$I$4000,4,FALSE),"")</f>
        <v>76.732845614033366</v>
      </c>
      <c r="AM23" s="2">
        <f>IFERROR(VLOOKUP(Legend!$A21,ImpM3!$A$1:$I$4000,8,FALSE),"")</f>
        <v>61.874347686767578</v>
      </c>
      <c r="AN23" s="2">
        <f>IFERROR(VLOOKUP(Legend!$A21,ImpM3!$A$1:$I$4000,9,FALSE),"")</f>
        <v>78.744064331054687</v>
      </c>
      <c r="AO23" s="2">
        <f>IFERROR(VLOOKUP(Legend!$A21,ImpM3!$A$1:$I$4000,5,FALSE),"")</f>
        <v>378.24407958984375</v>
      </c>
      <c r="AP23" s="2">
        <f>IFERROR(VLOOKUP(Legend!$A21,ImpM3!$A$1:$I$4000,6,FALSE),"")</f>
        <v>72.871371392645358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IFERROR(VLOOKUP(Legend!$B22,ImpM3!$A$1:$I$4000,2,FALSE),"")</f>
        <v/>
      </c>
      <c r="L24" s="2" t="str">
        <f>IFERROR(VLOOKUP(Legend!$B22,ImpM3!$A$1:$I$4000,3,FALSE),"")</f>
        <v/>
      </c>
      <c r="M24" s="2" t="str">
        <f>IFERROR(VLOOKUP(Legend!$B22,ImpM3!$A$1:$I$4000,7,FALSE),"")</f>
        <v/>
      </c>
      <c r="N24" s="2" t="str">
        <f>IFERROR(VLOOKUP(Legend!$B22,ImpM3!$A$1:$I$4000,4,FALSE),"")</f>
        <v/>
      </c>
      <c r="O24" s="2" t="str">
        <f>IFERROR(VLOOKUP(Legend!$B22,ImpM3!$A$1:$I$4000,8,FALSE),"")</f>
        <v/>
      </c>
      <c r="P24" s="2" t="str">
        <f>IFERROR(VLOOKUP(Legend!$B22,ImpM3!$A$1:$I$4000,9,FALSE),"")</f>
        <v/>
      </c>
      <c r="Q24" s="2" t="str">
        <f>IFERROR(VLOOKUP(Legend!$B22,ImpM3!$A$1:$I$4000,5,FALSE),"")</f>
        <v/>
      </c>
      <c r="R24" s="2" t="str">
        <f>IFERROR(VLOOKUP(Legend!$B22,ImpM3!$A$1:$I$4000,6,FALSE),"")</f>
        <v/>
      </c>
      <c r="S24" s="28">
        <f>IFERROR(VLOOKUP(Legend!$C22,ImpM3!$A$1:$I$4000,2,FALSE),"")</f>
        <v>8</v>
      </c>
      <c r="T24" s="2">
        <f>IFERROR(VLOOKUP(Legend!$C22,ImpM3!$A$1:$I$4000,3,FALSE),"")</f>
        <v>15.933670043945313</v>
      </c>
      <c r="U24" s="2">
        <f>IFERROR(VLOOKUP(Legend!$C22,ImpM3!$A$1:$I$4000,7,FALSE),"")</f>
        <v>16.475023746490479</v>
      </c>
      <c r="V24" s="2">
        <f>IFERROR(VLOOKUP(Legend!$C22,ImpM3!$A$1:$I$4000,4,FALSE),"")</f>
        <v>21.936721563339233</v>
      </c>
      <c r="W24" s="2">
        <f>IFERROR(VLOOKUP(Legend!$C22,ImpM3!$A$1:$I$4000,8,FALSE),"")</f>
        <v>19.489984512329102</v>
      </c>
      <c r="X24" s="2">
        <f>IFERROR(VLOOKUP(Legend!$C22,ImpM3!$A$1:$I$4000,9,FALSE),"")</f>
        <v>28.808401107788086</v>
      </c>
      <c r="Y24" s="2">
        <f>IFERROR(VLOOKUP(Legend!$C22,ImpM3!$A$1:$I$4000,5,FALSE),"")</f>
        <v>31.889945983886719</v>
      </c>
      <c r="Z24" s="2">
        <f>IFERROR(VLOOKUP(Legend!$C22,ImpM3!$A$1:$I$4000,6,FALSE),"")</f>
        <v>6.3259979574230947</v>
      </c>
      <c r="AA24" s="28" t="str">
        <f>IFERROR(VLOOKUP(Legend!$D22,ImpM3!$A$1:$I$4000,2,FALSE),"")</f>
        <v/>
      </c>
      <c r="AB24" s="2" t="str">
        <f>IFERROR(VLOOKUP(Legend!$D22,ImpM3!$A$1:$I$4000,3,FALSE),"")</f>
        <v/>
      </c>
      <c r="AC24" s="2" t="str">
        <f>IFERROR(VLOOKUP(Legend!$D22,ImpM3!$A$1:$I$4000,7,FALSE),"")</f>
        <v/>
      </c>
      <c r="AD24" s="2" t="str">
        <f>IFERROR(VLOOKUP(Legend!$D22,ImpM3!$A$1:$I$4000,4,FALSE),"")</f>
        <v/>
      </c>
      <c r="AE24" s="2" t="str">
        <f>IFERROR(VLOOKUP(Legend!$D22,ImpM3!$A$1:$I$4000,8,FALSE),"")</f>
        <v/>
      </c>
      <c r="AF24" s="2" t="str">
        <f>IFERROR(VLOOKUP(Legend!$D22,ImpM3!$A$1:$I$4000,9,FALSE),"")</f>
        <v/>
      </c>
      <c r="AG24" s="2" t="str">
        <f>IFERROR(VLOOKUP(Legend!$D22,ImpM3!$A$1:$I$4000,5,FALSE),"")</f>
        <v/>
      </c>
      <c r="AH24" s="2" t="str">
        <f>IFERROR(VLOOKUP(Legend!$D22,ImpM3!$A$1:$I$4000,6,FALSE),"")</f>
        <v/>
      </c>
      <c r="AI24" s="28">
        <f>IFERROR(VLOOKUP(Legend!$A22,ImpM3!$A$1:$I$4000,2,FALSE),"")</f>
        <v>13</v>
      </c>
      <c r="AJ24" s="2">
        <f>IFERROR(VLOOKUP(Legend!$A22,ImpM3!$A$1:$I$4000,3,FALSE),"")</f>
        <v>14.035934448242188</v>
      </c>
      <c r="AK24" s="2">
        <f>IFERROR(VLOOKUP(Legend!$A22,ImpM3!$A$1:$I$4000,7,FALSE),"")</f>
        <v>16.126564979553223</v>
      </c>
      <c r="AL24" s="2">
        <f>IFERROR(VLOOKUP(Legend!$A22,ImpM3!$A$1:$I$4000,4,FALSE),"")</f>
        <v>49.272507960979752</v>
      </c>
      <c r="AM24" s="2">
        <f>IFERROR(VLOOKUP(Legend!$A22,ImpM3!$A$1:$I$4000,8,FALSE),"")</f>
        <v>19.813440322875977</v>
      </c>
      <c r="AN24" s="2">
        <f>IFERROR(VLOOKUP(Legend!$A22,ImpM3!$A$1:$I$4000,9,FALSE),"")</f>
        <v>63.749343872070313</v>
      </c>
      <c r="AO24" s="2">
        <f>IFERROR(VLOOKUP(Legend!$A22,ImpM3!$A$1:$I$4000,5,FALSE),"")</f>
        <v>172.62364196777344</v>
      </c>
      <c r="AP24" s="2">
        <f>IFERROR(VLOOKUP(Legend!$A22,ImpM3!$A$1:$I$4000,6,FALSE),"")</f>
        <v>57.844858195267427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IFERROR(VLOOKUP(Legend!$B23,ImpM3!$A$1:$I$4000,2,FALSE),"")</f>
        <v/>
      </c>
      <c r="L25" s="2" t="str">
        <f>IFERROR(VLOOKUP(Legend!$B23,ImpM3!$A$1:$I$4000,3,FALSE),"")</f>
        <v/>
      </c>
      <c r="M25" s="2" t="str">
        <f>IFERROR(VLOOKUP(Legend!$B23,ImpM3!$A$1:$I$4000,7,FALSE),"")</f>
        <v/>
      </c>
      <c r="N25" s="2" t="str">
        <f>IFERROR(VLOOKUP(Legend!$B23,ImpM3!$A$1:$I$4000,4,FALSE),"")</f>
        <v/>
      </c>
      <c r="O25" s="2" t="str">
        <f>IFERROR(VLOOKUP(Legend!$B23,ImpM3!$A$1:$I$4000,8,FALSE),"")</f>
        <v/>
      </c>
      <c r="P25" s="2" t="str">
        <f>IFERROR(VLOOKUP(Legend!$B23,ImpM3!$A$1:$I$4000,9,FALSE),"")</f>
        <v/>
      </c>
      <c r="Q25" s="2" t="str">
        <f>IFERROR(VLOOKUP(Legend!$B23,ImpM3!$A$1:$I$4000,5,FALSE),"")</f>
        <v/>
      </c>
      <c r="R25" s="2" t="str">
        <f>IFERROR(VLOOKUP(Legend!$B23,ImpM3!$A$1:$I$4000,6,FALSE),"")</f>
        <v/>
      </c>
      <c r="S25" s="28">
        <f>IFERROR(VLOOKUP(Legend!$C23,ImpM3!$A$1:$I$4000,2,FALSE),"")</f>
        <v>23</v>
      </c>
      <c r="T25" s="2">
        <f>IFERROR(VLOOKUP(Legend!$C23,ImpM3!$A$1:$I$4000,3,FALSE),"")</f>
        <v>15.010307312011719</v>
      </c>
      <c r="U25" s="2">
        <f>IFERROR(VLOOKUP(Legend!$C23,ImpM3!$A$1:$I$4000,7,FALSE),"")</f>
        <v>16.772464752197266</v>
      </c>
      <c r="V25" s="2">
        <f>IFERROR(VLOOKUP(Legend!$C23,ImpM3!$A$1:$I$4000,4,FALSE),"")</f>
        <v>22.576083888178285</v>
      </c>
      <c r="W25" s="2">
        <f>IFERROR(VLOOKUP(Legend!$C23,ImpM3!$A$1:$I$4000,8,FALSE),"")</f>
        <v>18.986337661743164</v>
      </c>
      <c r="X25" s="2">
        <f>IFERROR(VLOOKUP(Legend!$C23,ImpM3!$A$1:$I$4000,9,FALSE),"")</f>
        <v>25.822017669677734</v>
      </c>
      <c r="Y25" s="2">
        <f>IFERROR(VLOOKUP(Legend!$C23,ImpM3!$A$1:$I$4000,5,FALSE),"")</f>
        <v>53.318862915039063</v>
      </c>
      <c r="Z25" s="2">
        <f>IFERROR(VLOOKUP(Legend!$C23,ImpM3!$A$1:$I$4000,6,FALSE),"")</f>
        <v>8.7601974522094004</v>
      </c>
      <c r="AA25" s="28" t="str">
        <f>IFERROR(VLOOKUP(Legend!$D23,ImpM3!$A$1:$I$4000,2,FALSE),"")</f>
        <v/>
      </c>
      <c r="AB25" s="2" t="str">
        <f>IFERROR(VLOOKUP(Legend!$D23,ImpM3!$A$1:$I$4000,3,FALSE),"")</f>
        <v/>
      </c>
      <c r="AC25" s="2" t="str">
        <f>IFERROR(VLOOKUP(Legend!$D23,ImpM3!$A$1:$I$4000,7,FALSE),"")</f>
        <v/>
      </c>
      <c r="AD25" s="2" t="str">
        <f>IFERROR(VLOOKUP(Legend!$D23,ImpM3!$A$1:$I$4000,4,FALSE),"")</f>
        <v/>
      </c>
      <c r="AE25" s="2" t="str">
        <f>IFERROR(VLOOKUP(Legend!$D23,ImpM3!$A$1:$I$4000,8,FALSE),"")</f>
        <v/>
      </c>
      <c r="AF25" s="2" t="str">
        <f>IFERROR(VLOOKUP(Legend!$D23,ImpM3!$A$1:$I$4000,9,FALSE),"")</f>
        <v/>
      </c>
      <c r="AG25" s="2" t="str">
        <f>IFERROR(VLOOKUP(Legend!$D23,ImpM3!$A$1:$I$4000,5,FALSE),"")</f>
        <v/>
      </c>
      <c r="AH25" s="2" t="str">
        <f>IFERROR(VLOOKUP(Legend!$D23,ImpM3!$A$1:$I$4000,6,FALSE),"")</f>
        <v/>
      </c>
      <c r="AI25" s="28">
        <f>IFERROR(VLOOKUP(Legend!$A23,ImpM3!$A$1:$I$4000,2,FALSE),"")</f>
        <v>30</v>
      </c>
      <c r="AJ25" s="2">
        <f>IFERROR(VLOOKUP(Legend!$A23,ImpM3!$A$1:$I$4000,3,FALSE),"")</f>
        <v>11.075003623962402</v>
      </c>
      <c r="AK25" s="2">
        <f>IFERROR(VLOOKUP(Legend!$A23,ImpM3!$A$1:$I$4000,7,FALSE),"")</f>
        <v>17.03786039352417</v>
      </c>
      <c r="AL25" s="2">
        <f>IFERROR(VLOOKUP(Legend!$A23,ImpM3!$A$1:$I$4000,4,FALSE),"")</f>
        <v>33.378832149505612</v>
      </c>
      <c r="AM25" s="2">
        <f>IFERROR(VLOOKUP(Legend!$A23,ImpM3!$A$1:$I$4000,8,FALSE),"")</f>
        <v>19.916660308837891</v>
      </c>
      <c r="AN25" s="2">
        <f>IFERROR(VLOOKUP(Legend!$A23,ImpM3!$A$1:$I$4000,9,FALSE),"")</f>
        <v>31.312726974487305</v>
      </c>
      <c r="AO25" s="2">
        <f>IFERROR(VLOOKUP(Legend!$A23,ImpM3!$A$1:$I$4000,5,FALSE),"")</f>
        <v>144.91522216796875</v>
      </c>
      <c r="AP25" s="2">
        <f>IFERROR(VLOOKUP(Legend!$A23,ImpM3!$A$1:$I$4000,6,FALSE),"")</f>
        <v>32.041932823326952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IFERROR(VLOOKUP(Legend!$B24,ImpM3!$A$1:$I$4000,2,FALSE),"")</f>
        <v>13</v>
      </c>
      <c r="L26" s="2">
        <f>IFERROR(VLOOKUP(Legend!$B24,ImpM3!$A$1:$I$4000,3,FALSE),"")</f>
        <v>19.492879867553711</v>
      </c>
      <c r="M26" s="2">
        <f>IFERROR(VLOOKUP(Legend!$B24,ImpM3!$A$1:$I$4000,7,FALSE),"")</f>
        <v>21.619681358337402</v>
      </c>
      <c r="N26" s="2">
        <f>IFERROR(VLOOKUP(Legend!$B24,ImpM3!$A$1:$I$4000,4,FALSE),"")</f>
        <v>51.796919896052437</v>
      </c>
      <c r="O26" s="2">
        <f>IFERROR(VLOOKUP(Legend!$B24,ImpM3!$A$1:$I$4000,8,FALSE),"")</f>
        <v>27.195812225341797</v>
      </c>
      <c r="P26" s="2">
        <f>IFERROR(VLOOKUP(Legend!$B24,ImpM3!$A$1:$I$4000,9,FALSE),"")</f>
        <v>45.718622207641602</v>
      </c>
      <c r="Q26" s="2">
        <f>IFERROR(VLOOKUP(Legend!$B24,ImpM3!$A$1:$I$4000,5,FALSE),"")</f>
        <v>216.01995849609375</v>
      </c>
      <c r="R26" s="2">
        <f>IFERROR(VLOOKUP(Legend!$B24,ImpM3!$A$1:$I$4000,6,FALSE),"")</f>
        <v>60.263901103799505</v>
      </c>
      <c r="S26" s="28">
        <f>IFERROR(VLOOKUP(Legend!$C24,ImpM3!$A$1:$I$4000,2,FALSE),"")</f>
        <v>59</v>
      </c>
      <c r="T26" s="2">
        <f>IFERROR(VLOOKUP(Legend!$C24,ImpM3!$A$1:$I$4000,3,FALSE),"")</f>
        <v>20.043733596801758</v>
      </c>
      <c r="U26" s="2">
        <f>IFERROR(VLOOKUP(Legend!$C24,ImpM3!$A$1:$I$4000,7,FALSE),"")</f>
        <v>28.474020004272461</v>
      </c>
      <c r="V26" s="2">
        <f>IFERROR(VLOOKUP(Legend!$C24,ImpM3!$A$1:$I$4000,4,FALSE),"")</f>
        <v>43.534736891924325</v>
      </c>
      <c r="W26" s="2">
        <f>IFERROR(VLOOKUP(Legend!$C24,ImpM3!$A$1:$I$4000,8,FALSE),"")</f>
        <v>38.46148681640625</v>
      </c>
      <c r="X26" s="2">
        <f>IFERROR(VLOOKUP(Legend!$C24,ImpM3!$A$1:$I$4000,9,FALSE),"")</f>
        <v>50.950435638427734</v>
      </c>
      <c r="Y26" s="2">
        <f>IFERROR(VLOOKUP(Legend!$C24,ImpM3!$A$1:$I$4000,5,FALSE),"")</f>
        <v>170.21429443359375</v>
      </c>
      <c r="Z26" s="2">
        <f>IFERROR(VLOOKUP(Legend!$C24,ImpM3!$A$1:$I$4000,6,FALSE),"")</f>
        <v>23.778814156977464</v>
      </c>
      <c r="AA26" s="28" t="str">
        <f>IFERROR(VLOOKUP(Legend!$D24,ImpM3!$A$1:$I$4000,2,FALSE),"")</f>
        <v/>
      </c>
      <c r="AB26" s="2" t="str">
        <f>IFERROR(VLOOKUP(Legend!$D24,ImpM3!$A$1:$I$4000,3,FALSE),"")</f>
        <v/>
      </c>
      <c r="AC26" s="2" t="str">
        <f>IFERROR(VLOOKUP(Legend!$D24,ImpM3!$A$1:$I$4000,7,FALSE),"")</f>
        <v/>
      </c>
      <c r="AD26" s="2" t="str">
        <f>IFERROR(VLOOKUP(Legend!$D24,ImpM3!$A$1:$I$4000,4,FALSE),"")</f>
        <v/>
      </c>
      <c r="AE26" s="2" t="str">
        <f>IFERROR(VLOOKUP(Legend!$D24,ImpM3!$A$1:$I$4000,8,FALSE),"")</f>
        <v/>
      </c>
      <c r="AF26" s="2" t="str">
        <f>IFERROR(VLOOKUP(Legend!$D24,ImpM3!$A$1:$I$4000,9,FALSE),"")</f>
        <v/>
      </c>
      <c r="AG26" s="2" t="str">
        <f>IFERROR(VLOOKUP(Legend!$D24,ImpM3!$A$1:$I$4000,5,FALSE),"")</f>
        <v/>
      </c>
      <c r="AH26" s="2" t="str">
        <f>IFERROR(VLOOKUP(Legend!$D24,ImpM3!$A$1:$I$4000,6,FALSE),"")</f>
        <v/>
      </c>
      <c r="AI26" s="28">
        <f>IFERROR(VLOOKUP(Legend!$A24,ImpM3!$A$1:$I$4000,2,FALSE),"")</f>
        <v>81</v>
      </c>
      <c r="AJ26" s="2">
        <f>IFERROR(VLOOKUP(Legend!$A24,ImpM3!$A$1:$I$4000,3,FALSE),"")</f>
        <v>19.492879867553711</v>
      </c>
      <c r="AK26" s="2">
        <f>IFERROR(VLOOKUP(Legend!$A24,ImpM3!$A$1:$I$4000,7,FALSE),"")</f>
        <v>27.758891105651855</v>
      </c>
      <c r="AL26" s="2">
        <f>IFERROR(VLOOKUP(Legend!$A24,ImpM3!$A$1:$I$4000,4,FALSE),"")</f>
        <v>50.315771503213014</v>
      </c>
      <c r="AM26" s="2">
        <f>IFERROR(VLOOKUP(Legend!$A24,ImpM3!$A$1:$I$4000,8,FALSE),"")</f>
        <v>39.002304077148438</v>
      </c>
      <c r="AN26" s="2">
        <f>IFERROR(VLOOKUP(Legend!$A24,ImpM3!$A$1:$I$4000,9,FALSE),"")</f>
        <v>55.195842742919922</v>
      </c>
      <c r="AO26" s="2">
        <f>IFERROR(VLOOKUP(Legend!$A24,ImpM3!$A$1:$I$4000,5,FALSE),"")</f>
        <v>216.01995849609375</v>
      </c>
      <c r="AP26" s="2">
        <f>IFERROR(VLOOKUP(Legend!$A24,ImpM3!$A$1:$I$4000,6,FALSE),"")</f>
        <v>35.720844119535364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>
        <f>IFERROR(VLOOKUP(Legend!$B25,ImpM3!$A$1:$I$4000,2,FALSE),"")</f>
        <v>8</v>
      </c>
      <c r="L27" s="2">
        <f>IFERROR(VLOOKUP(Legend!$B25,ImpM3!$A$1:$I$4000,3,FALSE),"")</f>
        <v>14.957218170166016</v>
      </c>
      <c r="M27" s="2">
        <f>IFERROR(VLOOKUP(Legend!$B25,ImpM3!$A$1:$I$4000,7,FALSE),"")</f>
        <v>22.966440677642822</v>
      </c>
      <c r="N27" s="2">
        <f>IFERROR(VLOOKUP(Legend!$B25,ImpM3!$A$1:$I$4000,4,FALSE),"")</f>
        <v>52.082360029220581</v>
      </c>
      <c r="O27" s="2">
        <f>IFERROR(VLOOKUP(Legend!$B25,ImpM3!$A$1:$I$4000,8,FALSE),"")</f>
        <v>43.028835296630859</v>
      </c>
      <c r="P27" s="2">
        <f>IFERROR(VLOOKUP(Legend!$B25,ImpM3!$A$1:$I$4000,9,FALSE),"")</f>
        <v>80.395569801330566</v>
      </c>
      <c r="Q27" s="2">
        <f>IFERROR(VLOOKUP(Legend!$B25,ImpM3!$A$1:$I$4000,5,FALSE),"")</f>
        <v>118.54529571533203</v>
      </c>
      <c r="R27" s="2">
        <f>IFERROR(VLOOKUP(Legend!$B25,ImpM3!$A$1:$I$4000,6,FALSE),"")</f>
        <v>36.329564817823943</v>
      </c>
      <c r="S27" s="28">
        <f>IFERROR(VLOOKUP(Legend!$C25,ImpM3!$A$1:$I$4000,2,FALSE),"")</f>
        <v>51</v>
      </c>
      <c r="T27" s="2">
        <f>IFERROR(VLOOKUP(Legend!$C25,ImpM3!$A$1:$I$4000,3,FALSE),"")</f>
        <v>30.048879623413086</v>
      </c>
      <c r="U27" s="2">
        <f>IFERROR(VLOOKUP(Legend!$C25,ImpM3!$A$1:$I$4000,7,FALSE),"")</f>
        <v>64.821662902832031</v>
      </c>
      <c r="V27" s="2">
        <f>IFERROR(VLOOKUP(Legend!$C25,ImpM3!$A$1:$I$4000,4,FALSE),"")</f>
        <v>92.193677603029741</v>
      </c>
      <c r="W27" s="2">
        <f>IFERROR(VLOOKUP(Legend!$C25,ImpM3!$A$1:$I$4000,8,FALSE),"")</f>
        <v>86.131759643554688</v>
      </c>
      <c r="X27" s="2">
        <f>IFERROR(VLOOKUP(Legend!$C25,ImpM3!$A$1:$I$4000,9,FALSE),"")</f>
        <v>113.22514343261719</v>
      </c>
      <c r="Y27" s="2">
        <f>IFERROR(VLOOKUP(Legend!$C25,ImpM3!$A$1:$I$4000,5,FALSE),"")</f>
        <v>297.868896484375</v>
      </c>
      <c r="Z27" s="2">
        <f>IFERROR(VLOOKUP(Legend!$C25,ImpM3!$A$1:$I$4000,6,FALSE),"")</f>
        <v>41.630998266227316</v>
      </c>
      <c r="AA27" s="28">
        <f>IFERROR(VLOOKUP(Legend!$D25,ImpM3!$A$1:$I$4000,2,FALSE),"")</f>
        <v>23</v>
      </c>
      <c r="AB27" s="2">
        <f>IFERROR(VLOOKUP(Legend!$D25,ImpM3!$A$1:$I$4000,3,FALSE),"")</f>
        <v>63.257015228271484</v>
      </c>
      <c r="AC27" s="2">
        <f>IFERROR(VLOOKUP(Legend!$D25,ImpM3!$A$1:$I$4000,7,FALSE),"")</f>
        <v>112.84996032714844</v>
      </c>
      <c r="AD27" s="2">
        <f>IFERROR(VLOOKUP(Legend!$D25,ImpM3!$A$1:$I$4000,4,FALSE),"")</f>
        <v>156.07774402784264</v>
      </c>
      <c r="AE27" s="2">
        <f>IFERROR(VLOOKUP(Legend!$D25,ImpM3!$A$1:$I$4000,8,FALSE),"")</f>
        <v>157.89161682128906</v>
      </c>
      <c r="AF27" s="2">
        <f>IFERROR(VLOOKUP(Legend!$D25,ImpM3!$A$1:$I$4000,9,FALSE),"")</f>
        <v>193.06500244140625</v>
      </c>
      <c r="AG27" s="2">
        <f>IFERROR(VLOOKUP(Legend!$D25,ImpM3!$A$1:$I$4000,5,FALSE),"")</f>
        <v>276.29946899414062</v>
      </c>
      <c r="AH27" s="2">
        <f>IFERROR(VLOOKUP(Legend!$D25,ImpM3!$A$1:$I$4000,6,FALSE),"")</f>
        <v>54.540697687115021</v>
      </c>
      <c r="AI27" s="28">
        <f>IFERROR(VLOOKUP(Legend!$A25,ImpM3!$A$1:$I$4000,2,FALSE),"")</f>
        <v>82</v>
      </c>
      <c r="AJ27" s="2">
        <f>IFERROR(VLOOKUP(Legend!$A25,ImpM3!$A$1:$I$4000,3,FALSE),"")</f>
        <v>14.957218170166016</v>
      </c>
      <c r="AK27" s="2">
        <f>IFERROR(VLOOKUP(Legend!$A25,ImpM3!$A$1:$I$4000,7,FALSE),"")</f>
        <v>65.025848388671875</v>
      </c>
      <c r="AL27" s="2">
        <f>IFERROR(VLOOKUP(Legend!$A25,ImpM3!$A$1:$I$4000,4,FALSE),"")</f>
        <v>106.19907988571539</v>
      </c>
      <c r="AM27" s="2">
        <f>IFERROR(VLOOKUP(Legend!$A25,ImpM3!$A$1:$I$4000,8,FALSE),"")</f>
        <v>96.097591400146484</v>
      </c>
      <c r="AN27" s="2">
        <f>IFERROR(VLOOKUP(Legend!$A25,ImpM3!$A$1:$I$4000,9,FALSE),"")</f>
        <v>129.06000518798828</v>
      </c>
      <c r="AO27" s="2">
        <f>IFERROR(VLOOKUP(Legend!$A25,ImpM3!$A$1:$I$4000,5,FALSE),"")</f>
        <v>297.868896484375</v>
      </c>
      <c r="AP27" s="2">
        <f>IFERROR(VLOOKUP(Legend!$A25,ImpM3!$A$1:$I$4000,6,FALSE),"")</f>
        <v>55.776552478530597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IFERROR(VLOOKUP(Legend!$B26,ImpM3!$A$1:$I$4000,2,FALSE),"")</f>
        <v/>
      </c>
      <c r="L28" s="2" t="str">
        <f>IFERROR(VLOOKUP(Legend!$B26,ImpM3!$A$1:$I$4000,3,FALSE),"")</f>
        <v/>
      </c>
      <c r="M28" s="2" t="str">
        <f>IFERROR(VLOOKUP(Legend!$B26,ImpM3!$A$1:$I$4000,7,FALSE),"")</f>
        <v/>
      </c>
      <c r="N28" s="2" t="str">
        <f>IFERROR(VLOOKUP(Legend!$B26,ImpM3!$A$1:$I$4000,4,FALSE),"")</f>
        <v/>
      </c>
      <c r="O28" s="2" t="str">
        <f>IFERROR(VLOOKUP(Legend!$B26,ImpM3!$A$1:$I$4000,8,FALSE),"")</f>
        <v/>
      </c>
      <c r="P28" s="2" t="str">
        <f>IFERROR(VLOOKUP(Legend!$B26,ImpM3!$A$1:$I$4000,9,FALSE),"")</f>
        <v/>
      </c>
      <c r="Q28" s="2" t="str">
        <f>IFERROR(VLOOKUP(Legend!$B26,ImpM3!$A$1:$I$4000,5,FALSE),"")</f>
        <v/>
      </c>
      <c r="R28" s="2" t="str">
        <f>IFERROR(VLOOKUP(Legend!$B26,ImpM3!$A$1:$I$4000,6,FALSE),"")</f>
        <v/>
      </c>
      <c r="S28" s="28">
        <f>IFERROR(VLOOKUP(Legend!$C26,ImpM3!$A$1:$I$4000,2,FALSE),"")</f>
        <v>18</v>
      </c>
      <c r="T28" s="2">
        <f>IFERROR(VLOOKUP(Legend!$C26,ImpM3!$A$1:$I$4000,3,FALSE),"")</f>
        <v>23.193490982055664</v>
      </c>
      <c r="U28" s="2">
        <f>IFERROR(VLOOKUP(Legend!$C26,ImpM3!$A$1:$I$4000,7,FALSE),"")</f>
        <v>29.795867919921875</v>
      </c>
      <c r="V28" s="2">
        <f>IFERROR(VLOOKUP(Legend!$C26,ImpM3!$A$1:$I$4000,4,FALSE),"")</f>
        <v>36.831264177958168</v>
      </c>
      <c r="W28" s="2">
        <f>IFERROR(VLOOKUP(Legend!$C26,ImpM3!$A$1:$I$4000,8,FALSE),"")</f>
        <v>34.019992828369141</v>
      </c>
      <c r="X28" s="2">
        <f>IFERROR(VLOOKUP(Legend!$C26,ImpM3!$A$1:$I$4000,9,FALSE),"")</f>
        <v>45.839962959289551</v>
      </c>
      <c r="Y28" s="2">
        <f>IFERROR(VLOOKUP(Legend!$C26,ImpM3!$A$1:$I$4000,5,FALSE),"")</f>
        <v>61.402179718017578</v>
      </c>
      <c r="Z28" s="2">
        <f>IFERROR(VLOOKUP(Legend!$C26,ImpM3!$A$1:$I$4000,6,FALSE),"")</f>
        <v>9.7589996872952511</v>
      </c>
      <c r="AA28" s="28" t="str">
        <f>IFERROR(VLOOKUP(Legend!$D26,ImpM3!$A$1:$I$4000,2,FALSE),"")</f>
        <v/>
      </c>
      <c r="AB28" s="2" t="str">
        <f>IFERROR(VLOOKUP(Legend!$D26,ImpM3!$A$1:$I$4000,3,FALSE),"")</f>
        <v/>
      </c>
      <c r="AC28" s="2" t="str">
        <f>IFERROR(VLOOKUP(Legend!$D26,ImpM3!$A$1:$I$4000,7,FALSE),"")</f>
        <v/>
      </c>
      <c r="AD28" s="2" t="str">
        <f>IFERROR(VLOOKUP(Legend!$D26,ImpM3!$A$1:$I$4000,4,FALSE),"")</f>
        <v/>
      </c>
      <c r="AE28" s="2" t="str">
        <f>IFERROR(VLOOKUP(Legend!$D26,ImpM3!$A$1:$I$4000,8,FALSE),"")</f>
        <v/>
      </c>
      <c r="AF28" s="2" t="str">
        <f>IFERROR(VLOOKUP(Legend!$D26,ImpM3!$A$1:$I$4000,9,FALSE),"")</f>
        <v/>
      </c>
      <c r="AG28" s="2" t="str">
        <f>IFERROR(VLOOKUP(Legend!$D26,ImpM3!$A$1:$I$4000,5,FALSE),"")</f>
        <v/>
      </c>
      <c r="AH28" s="2" t="str">
        <f>IFERROR(VLOOKUP(Legend!$D26,ImpM3!$A$1:$I$4000,6,FALSE),"")</f>
        <v/>
      </c>
      <c r="AI28" s="28">
        <f>IFERROR(VLOOKUP(Legend!$A26,ImpM3!$A$1:$I$4000,2,FALSE),"")</f>
        <v>21</v>
      </c>
      <c r="AJ28" s="2">
        <f>IFERROR(VLOOKUP(Legend!$A26,ImpM3!$A$1:$I$4000,3,FALSE),"")</f>
        <v>21.497699737548828</v>
      </c>
      <c r="AK28" s="2">
        <f>IFERROR(VLOOKUP(Legend!$A26,ImpM3!$A$1:$I$4000,7,FALSE),"")</f>
        <v>29.39370059967041</v>
      </c>
      <c r="AL28" s="2">
        <f>IFERROR(VLOOKUP(Legend!$A26,ImpM3!$A$1:$I$4000,4,FALSE),"")</f>
        <v>35.811191740490145</v>
      </c>
      <c r="AM28" s="2">
        <f>IFERROR(VLOOKUP(Legend!$A26,ImpM3!$A$1:$I$4000,8,FALSE),"")</f>
        <v>34.000263214111328</v>
      </c>
      <c r="AN28" s="2">
        <f>IFERROR(VLOOKUP(Legend!$A26,ImpM3!$A$1:$I$4000,9,FALSE),"")</f>
        <v>43.791837692260742</v>
      </c>
      <c r="AO28" s="2">
        <f>IFERROR(VLOOKUP(Legend!$A26,ImpM3!$A$1:$I$4000,5,FALSE),"")</f>
        <v>61.402179718017578</v>
      </c>
      <c r="AP28" s="2">
        <f>IFERROR(VLOOKUP(Legend!$A26,ImpM3!$A$1:$I$4000,6,FALSE),"")</f>
        <v>9.9569988108295782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IFERROR(VLOOKUP(Legend!$B27,ImpM3!$A$1:$I$4000,2,FALSE),"")</f>
        <v/>
      </c>
      <c r="L29" s="2" t="str">
        <f>IFERROR(VLOOKUP(Legend!$B27,ImpM3!$A$1:$I$4000,3,FALSE),"")</f>
        <v/>
      </c>
      <c r="M29" s="2" t="str">
        <f>IFERROR(VLOOKUP(Legend!$B27,ImpM3!$A$1:$I$4000,7,FALSE),"")</f>
        <v/>
      </c>
      <c r="N29" s="2" t="str">
        <f>IFERROR(VLOOKUP(Legend!$B27,ImpM3!$A$1:$I$4000,4,FALSE),"")</f>
        <v/>
      </c>
      <c r="O29" s="2" t="str">
        <f>IFERROR(VLOOKUP(Legend!$B27,ImpM3!$A$1:$I$4000,8,FALSE),"")</f>
        <v/>
      </c>
      <c r="P29" s="2" t="str">
        <f>IFERROR(VLOOKUP(Legend!$B27,ImpM3!$A$1:$I$4000,9,FALSE),"")</f>
        <v/>
      </c>
      <c r="Q29" s="2" t="str">
        <f>IFERROR(VLOOKUP(Legend!$B27,ImpM3!$A$1:$I$4000,5,FALSE),"")</f>
        <v/>
      </c>
      <c r="R29" s="2" t="str">
        <f>IFERROR(VLOOKUP(Legend!$B27,ImpM3!$A$1:$I$4000,6,FALSE),"")</f>
        <v/>
      </c>
      <c r="S29" s="28">
        <f>IFERROR(VLOOKUP(Legend!$C27,ImpM3!$A$1:$I$4000,2,FALSE),"")</f>
        <v>13</v>
      </c>
      <c r="T29" s="2">
        <f>IFERROR(VLOOKUP(Legend!$C27,ImpM3!$A$1:$I$4000,3,FALSE),"")</f>
        <v>24.809043884277344</v>
      </c>
      <c r="U29" s="2">
        <f>IFERROR(VLOOKUP(Legend!$C27,ImpM3!$A$1:$I$4000,7,FALSE),"")</f>
        <v>27.51870059967041</v>
      </c>
      <c r="V29" s="2">
        <f>IFERROR(VLOOKUP(Legend!$C27,ImpM3!$A$1:$I$4000,4,FALSE),"")</f>
        <v>37.845843681922325</v>
      </c>
      <c r="W29" s="2">
        <f>IFERROR(VLOOKUP(Legend!$C27,ImpM3!$A$1:$I$4000,8,FALSE),"")</f>
        <v>29.842729568481445</v>
      </c>
      <c r="X29" s="2">
        <f>IFERROR(VLOOKUP(Legend!$C27,ImpM3!$A$1:$I$4000,9,FALSE),"")</f>
        <v>43.593019485473633</v>
      </c>
      <c r="Y29" s="2">
        <f>IFERROR(VLOOKUP(Legend!$C27,ImpM3!$A$1:$I$4000,5,FALSE),"")</f>
        <v>79.31500244140625</v>
      </c>
      <c r="Z29" s="2">
        <f>IFERROR(VLOOKUP(Legend!$C27,ImpM3!$A$1:$I$4000,6,FALSE),"")</f>
        <v>15.970163409832955</v>
      </c>
      <c r="AA29" s="28" t="str">
        <f>IFERROR(VLOOKUP(Legend!$D27,ImpM3!$A$1:$I$4000,2,FALSE),"")</f>
        <v/>
      </c>
      <c r="AB29" s="2" t="str">
        <f>IFERROR(VLOOKUP(Legend!$D27,ImpM3!$A$1:$I$4000,3,FALSE),"")</f>
        <v/>
      </c>
      <c r="AC29" s="2" t="str">
        <f>IFERROR(VLOOKUP(Legend!$D27,ImpM3!$A$1:$I$4000,7,FALSE),"")</f>
        <v/>
      </c>
      <c r="AD29" s="2" t="str">
        <f>IFERROR(VLOOKUP(Legend!$D27,ImpM3!$A$1:$I$4000,4,FALSE),"")</f>
        <v/>
      </c>
      <c r="AE29" s="2" t="str">
        <f>IFERROR(VLOOKUP(Legend!$D27,ImpM3!$A$1:$I$4000,8,FALSE),"")</f>
        <v/>
      </c>
      <c r="AF29" s="2" t="str">
        <f>IFERROR(VLOOKUP(Legend!$D27,ImpM3!$A$1:$I$4000,9,FALSE),"")</f>
        <v/>
      </c>
      <c r="AG29" s="2" t="str">
        <f>IFERROR(VLOOKUP(Legend!$D27,ImpM3!$A$1:$I$4000,5,FALSE),"")</f>
        <v/>
      </c>
      <c r="AH29" s="2" t="str">
        <f>IFERROR(VLOOKUP(Legend!$D27,ImpM3!$A$1:$I$4000,6,FALSE),"")</f>
        <v/>
      </c>
      <c r="AI29" s="28">
        <f>IFERROR(VLOOKUP(Legend!$A27,ImpM3!$A$1:$I$4000,2,FALSE),"")</f>
        <v>16</v>
      </c>
      <c r="AJ29" s="2">
        <f>IFERROR(VLOOKUP(Legend!$A27,ImpM3!$A$1:$I$4000,3,FALSE),"")</f>
        <v>20.211591720581055</v>
      </c>
      <c r="AK29" s="2">
        <f>IFERROR(VLOOKUP(Legend!$A27,ImpM3!$A$1:$I$4000,7,FALSE),"")</f>
        <v>26.7506422996521</v>
      </c>
      <c r="AL29" s="2">
        <f>IFERROR(VLOOKUP(Legend!$A27,ImpM3!$A$1:$I$4000,4,FALSE),"")</f>
        <v>39.045124888420105</v>
      </c>
      <c r="AM29" s="2">
        <f>IFERROR(VLOOKUP(Legend!$A27,ImpM3!$A$1:$I$4000,8,FALSE),"")</f>
        <v>30.915688514709473</v>
      </c>
      <c r="AN29" s="2">
        <f>IFERROR(VLOOKUP(Legend!$A27,ImpM3!$A$1:$I$4000,9,FALSE),"")</f>
        <v>45.235555648803711</v>
      </c>
      <c r="AO29" s="2">
        <f>IFERROR(VLOOKUP(Legend!$A27,ImpM3!$A$1:$I$4000,5,FALSE),"")</f>
        <v>79.31500244140625</v>
      </c>
      <c r="AP29" s="2">
        <f>IFERROR(VLOOKUP(Legend!$A27,ImpM3!$A$1:$I$4000,6,FALSE),"")</f>
        <v>17.227870628553532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IFERROR(VLOOKUP(Legend!$B28,ImpM3!$A$1:$I$4000,2,FALSE),"")</f>
        <v/>
      </c>
      <c r="L30" s="2" t="str">
        <f>IFERROR(VLOOKUP(Legend!$B28,ImpM3!$A$1:$I$4000,3,FALSE),"")</f>
        <v/>
      </c>
      <c r="M30" s="2" t="str">
        <f>IFERROR(VLOOKUP(Legend!$B28,ImpM3!$A$1:$I$4000,7,FALSE),"")</f>
        <v/>
      </c>
      <c r="N30" s="2" t="str">
        <f>IFERROR(VLOOKUP(Legend!$B28,ImpM3!$A$1:$I$4000,4,FALSE),"")</f>
        <v/>
      </c>
      <c r="O30" s="2" t="str">
        <f>IFERROR(VLOOKUP(Legend!$B28,ImpM3!$A$1:$I$4000,8,FALSE),"")</f>
        <v/>
      </c>
      <c r="P30" s="2" t="str">
        <f>IFERROR(VLOOKUP(Legend!$B28,ImpM3!$A$1:$I$4000,9,FALSE),"")</f>
        <v/>
      </c>
      <c r="Q30" s="2" t="str">
        <f>IFERROR(VLOOKUP(Legend!$B28,ImpM3!$A$1:$I$4000,5,FALSE),"")</f>
        <v/>
      </c>
      <c r="R30" s="2" t="str">
        <f>IFERROR(VLOOKUP(Legend!$B28,ImpM3!$A$1:$I$4000,6,FALSE),"")</f>
        <v/>
      </c>
      <c r="S30" s="28" t="str">
        <f>IFERROR(VLOOKUP(Legend!$C28,ImpM3!$A$1:$I$4000,2,FALSE),"")</f>
        <v/>
      </c>
      <c r="T30" s="2" t="str">
        <f>IFERROR(VLOOKUP(Legend!$C28,ImpM3!$A$1:$I$4000,3,FALSE),"")</f>
        <v/>
      </c>
      <c r="U30" s="2" t="str">
        <f>IFERROR(VLOOKUP(Legend!$C28,ImpM3!$A$1:$I$4000,7,FALSE),"")</f>
        <v/>
      </c>
      <c r="V30" s="2" t="str">
        <f>IFERROR(VLOOKUP(Legend!$C28,ImpM3!$A$1:$I$4000,4,FALSE),"")</f>
        <v/>
      </c>
      <c r="W30" s="2" t="str">
        <f>IFERROR(VLOOKUP(Legend!$C28,ImpM3!$A$1:$I$4000,8,FALSE),"")</f>
        <v/>
      </c>
      <c r="X30" s="2" t="str">
        <f>IFERROR(VLOOKUP(Legend!$C28,ImpM3!$A$1:$I$4000,9,FALSE),"")</f>
        <v/>
      </c>
      <c r="Y30" s="2" t="str">
        <f>IFERROR(VLOOKUP(Legend!$C28,ImpM3!$A$1:$I$4000,5,FALSE),"")</f>
        <v/>
      </c>
      <c r="Z30" s="2" t="str">
        <f>IFERROR(VLOOKUP(Legend!$C28,ImpM3!$A$1:$I$4000,6,FALSE),"")</f>
        <v/>
      </c>
      <c r="AA30" s="28" t="str">
        <f>IFERROR(VLOOKUP(Legend!$D28,ImpM3!$A$1:$I$4000,2,FALSE),"")</f>
        <v/>
      </c>
      <c r="AB30" s="2" t="str">
        <f>IFERROR(VLOOKUP(Legend!$D28,ImpM3!$A$1:$I$4000,3,FALSE),"")</f>
        <v/>
      </c>
      <c r="AC30" s="2" t="str">
        <f>IFERROR(VLOOKUP(Legend!$D28,ImpM3!$A$1:$I$4000,7,FALSE),"")</f>
        <v/>
      </c>
      <c r="AD30" s="2" t="str">
        <f>IFERROR(VLOOKUP(Legend!$D28,ImpM3!$A$1:$I$4000,4,FALSE),"")</f>
        <v/>
      </c>
      <c r="AE30" s="2" t="str">
        <f>IFERROR(VLOOKUP(Legend!$D28,ImpM3!$A$1:$I$4000,8,FALSE),"")</f>
        <v/>
      </c>
      <c r="AF30" s="2" t="str">
        <f>IFERROR(VLOOKUP(Legend!$D28,ImpM3!$A$1:$I$4000,9,FALSE),"")</f>
        <v/>
      </c>
      <c r="AG30" s="2" t="str">
        <f>IFERROR(VLOOKUP(Legend!$D28,ImpM3!$A$1:$I$4000,5,FALSE),"")</f>
        <v/>
      </c>
      <c r="AH30" s="2" t="str">
        <f>IFERROR(VLOOKUP(Legend!$D28,ImpM3!$A$1:$I$4000,6,FALSE),"")</f>
        <v/>
      </c>
      <c r="AI30" s="28">
        <f>IFERROR(VLOOKUP(Legend!$A28,ImpM3!$A$1:$I$4000,2,FALSE),"")</f>
        <v>10</v>
      </c>
      <c r="AJ30" s="2">
        <f>IFERROR(VLOOKUP(Legend!$A28,ImpM3!$A$1:$I$4000,3,FALSE),"")</f>
        <v>23.107154846191406</v>
      </c>
      <c r="AK30" s="2">
        <f>IFERROR(VLOOKUP(Legend!$A28,ImpM3!$A$1:$I$4000,7,FALSE),"")</f>
        <v>25.93909215927124</v>
      </c>
      <c r="AL30" s="2">
        <f>IFERROR(VLOOKUP(Legend!$A28,ImpM3!$A$1:$I$4000,4,FALSE),"")</f>
        <v>32.544198799133298</v>
      </c>
      <c r="AM30" s="2">
        <f>IFERROR(VLOOKUP(Legend!$A28,ImpM3!$A$1:$I$4000,8,FALSE),"")</f>
        <v>32.453183174133301</v>
      </c>
      <c r="AN30" s="2">
        <f>IFERROR(VLOOKUP(Legend!$A28,ImpM3!$A$1:$I$4000,9,FALSE),"")</f>
        <v>37.602171897888184</v>
      </c>
      <c r="AO30" s="2">
        <f>IFERROR(VLOOKUP(Legend!$A28,ImpM3!$A$1:$I$4000,5,FALSE),"")</f>
        <v>47.217460632324219</v>
      </c>
      <c r="AP30" s="2">
        <f>IFERROR(VLOOKUP(Legend!$A28,ImpM3!$A$1:$I$4000,6,FALSE),"")</f>
        <v>7.2321352393069098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IFERROR(VLOOKUP(Legend!$B29,ImpM3!$A$1:$I$4000,2,FALSE),"")</f>
        <v/>
      </c>
      <c r="L31" s="2" t="str">
        <f>IFERROR(VLOOKUP(Legend!$B29,ImpM3!$A$1:$I$4000,3,FALSE),"")</f>
        <v/>
      </c>
      <c r="M31" s="2" t="str">
        <f>IFERROR(VLOOKUP(Legend!$B29,ImpM3!$A$1:$I$4000,7,FALSE),"")</f>
        <v/>
      </c>
      <c r="N31" s="2" t="str">
        <f>IFERROR(VLOOKUP(Legend!$B29,ImpM3!$A$1:$I$4000,4,FALSE),"")</f>
        <v/>
      </c>
      <c r="O31" s="2" t="str">
        <f>IFERROR(VLOOKUP(Legend!$B29,ImpM3!$A$1:$I$4000,8,FALSE),"")</f>
        <v/>
      </c>
      <c r="P31" s="2" t="str">
        <f>IFERROR(VLOOKUP(Legend!$B29,ImpM3!$A$1:$I$4000,9,FALSE),"")</f>
        <v/>
      </c>
      <c r="Q31" s="2" t="str">
        <f>IFERROR(VLOOKUP(Legend!$B29,ImpM3!$A$1:$I$4000,5,FALSE),"")</f>
        <v/>
      </c>
      <c r="R31" s="2" t="str">
        <f>IFERROR(VLOOKUP(Legend!$B29,ImpM3!$A$1:$I$4000,6,FALSE),"")</f>
        <v/>
      </c>
      <c r="S31" s="28">
        <f>IFERROR(VLOOKUP(Legend!$C29,ImpM3!$A$1:$I$4000,2,FALSE),"")</f>
        <v>11</v>
      </c>
      <c r="T31" s="2">
        <f>IFERROR(VLOOKUP(Legend!$C29,ImpM3!$A$1:$I$4000,3,FALSE),"")</f>
        <v>18.80352783203125</v>
      </c>
      <c r="U31" s="2">
        <f>IFERROR(VLOOKUP(Legend!$C29,ImpM3!$A$1:$I$4000,7,FALSE),"")</f>
        <v>29.559696197509766</v>
      </c>
      <c r="V31" s="2">
        <f>IFERROR(VLOOKUP(Legend!$C29,ImpM3!$A$1:$I$4000,4,FALSE),"")</f>
        <v>39.821727926080875</v>
      </c>
      <c r="W31" s="2">
        <f>IFERROR(VLOOKUP(Legend!$C29,ImpM3!$A$1:$I$4000,8,FALSE),"")</f>
        <v>42.736454010009766</v>
      </c>
      <c r="X31" s="2">
        <f>IFERROR(VLOOKUP(Legend!$C29,ImpM3!$A$1:$I$4000,9,FALSE),"")</f>
        <v>50.188724517822266</v>
      </c>
      <c r="Y31" s="2">
        <f>IFERROR(VLOOKUP(Legend!$C29,ImpM3!$A$1:$I$4000,5,FALSE),"")</f>
        <v>69.620941162109375</v>
      </c>
      <c r="Z31" s="2">
        <f>IFERROR(VLOOKUP(Legend!$C29,ImpM3!$A$1:$I$4000,6,FALSE),"")</f>
        <v>14.741499485759395</v>
      </c>
      <c r="AA31" s="28" t="str">
        <f>IFERROR(VLOOKUP(Legend!$D29,ImpM3!$A$1:$I$4000,2,FALSE),"")</f>
        <v/>
      </c>
      <c r="AB31" s="2" t="str">
        <f>IFERROR(VLOOKUP(Legend!$D29,ImpM3!$A$1:$I$4000,3,FALSE),"")</f>
        <v/>
      </c>
      <c r="AC31" s="2" t="str">
        <f>IFERROR(VLOOKUP(Legend!$D29,ImpM3!$A$1:$I$4000,7,FALSE),"")</f>
        <v/>
      </c>
      <c r="AD31" s="2" t="str">
        <f>IFERROR(VLOOKUP(Legend!$D29,ImpM3!$A$1:$I$4000,4,FALSE),"")</f>
        <v/>
      </c>
      <c r="AE31" s="2" t="str">
        <f>IFERROR(VLOOKUP(Legend!$D29,ImpM3!$A$1:$I$4000,8,FALSE),"")</f>
        <v/>
      </c>
      <c r="AF31" s="2" t="str">
        <f>IFERROR(VLOOKUP(Legend!$D29,ImpM3!$A$1:$I$4000,9,FALSE),"")</f>
        <v/>
      </c>
      <c r="AG31" s="2" t="str">
        <f>IFERROR(VLOOKUP(Legend!$D29,ImpM3!$A$1:$I$4000,5,FALSE),"")</f>
        <v/>
      </c>
      <c r="AH31" s="2" t="str">
        <f>IFERROR(VLOOKUP(Legend!$D29,ImpM3!$A$1:$I$4000,6,FALSE),"")</f>
        <v/>
      </c>
      <c r="AI31" s="28">
        <f>IFERROR(VLOOKUP(Legend!$A29,ImpM3!$A$1:$I$4000,2,FALSE),"")</f>
        <v>13</v>
      </c>
      <c r="AJ31" s="2">
        <f>IFERROR(VLOOKUP(Legend!$A29,ImpM3!$A$1:$I$4000,3,FALSE),"")</f>
        <v>18.80352783203125</v>
      </c>
      <c r="AK31" s="2">
        <f>IFERROR(VLOOKUP(Legend!$A29,ImpM3!$A$1:$I$4000,7,FALSE),"")</f>
        <v>29.815109252929687</v>
      </c>
      <c r="AL31" s="2">
        <f>IFERROR(VLOOKUP(Legend!$A29,ImpM3!$A$1:$I$4000,4,FALSE),"")</f>
        <v>41.489404384906479</v>
      </c>
      <c r="AM31" s="2">
        <f>IFERROR(VLOOKUP(Legend!$A29,ImpM3!$A$1:$I$4000,8,FALSE),"")</f>
        <v>42.736454010009766</v>
      </c>
      <c r="AN31" s="2">
        <f>IFERROR(VLOOKUP(Legend!$A29,ImpM3!$A$1:$I$4000,9,FALSE),"")</f>
        <v>50.200567245483398</v>
      </c>
      <c r="AO31" s="2">
        <f>IFERROR(VLOOKUP(Legend!$A29,ImpM3!$A$1:$I$4000,5,FALSE),"")</f>
        <v>69.849014282226563</v>
      </c>
      <c r="AP31" s="2">
        <f>IFERROR(VLOOKUP(Legend!$A29,ImpM3!$A$1:$I$4000,6,FALSE),"")</f>
        <v>16.094206369575826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IFERROR(VLOOKUP(Legend!$B30,ImpM3!$A$1:$I$4000,2,FALSE),"")</f>
        <v/>
      </c>
      <c r="L32" s="2" t="str">
        <f>IFERROR(VLOOKUP(Legend!$B30,ImpM3!$A$1:$I$4000,3,FALSE),"")</f>
        <v/>
      </c>
      <c r="M32" s="2" t="str">
        <f>IFERROR(VLOOKUP(Legend!$B30,ImpM3!$A$1:$I$4000,7,FALSE),"")</f>
        <v/>
      </c>
      <c r="N32" s="2" t="str">
        <f>IFERROR(VLOOKUP(Legend!$B30,ImpM3!$A$1:$I$4000,4,FALSE),"")</f>
        <v/>
      </c>
      <c r="O32" s="2" t="str">
        <f>IFERROR(VLOOKUP(Legend!$B30,ImpM3!$A$1:$I$4000,8,FALSE),"")</f>
        <v/>
      </c>
      <c r="P32" s="2" t="str">
        <f>IFERROR(VLOOKUP(Legend!$B30,ImpM3!$A$1:$I$4000,9,FALSE),"")</f>
        <v/>
      </c>
      <c r="Q32" s="2" t="str">
        <f>IFERROR(VLOOKUP(Legend!$B30,ImpM3!$A$1:$I$4000,5,FALSE),"")</f>
        <v/>
      </c>
      <c r="R32" s="2" t="str">
        <f>IFERROR(VLOOKUP(Legend!$B30,ImpM3!$A$1:$I$4000,6,FALSE),"")</f>
        <v/>
      </c>
      <c r="S32" s="28">
        <f>IFERROR(VLOOKUP(Legend!$C30,ImpM3!$A$1:$I$4000,2,FALSE),"")</f>
        <v>9</v>
      </c>
      <c r="T32" s="2">
        <f>IFERROR(VLOOKUP(Legend!$C30,ImpM3!$A$1:$I$4000,3,FALSE),"")</f>
        <v>3.7378437519073486</v>
      </c>
      <c r="U32" s="2">
        <f>IFERROR(VLOOKUP(Legend!$C30,ImpM3!$A$1:$I$4000,7,FALSE),"")</f>
        <v>6.9219396114349365</v>
      </c>
      <c r="V32" s="2">
        <f>IFERROR(VLOOKUP(Legend!$C30,ImpM3!$A$1:$I$4000,4,FALSE),"")</f>
        <v>11.19057493739658</v>
      </c>
      <c r="W32" s="2">
        <f>IFERROR(VLOOKUP(Legend!$C30,ImpM3!$A$1:$I$4000,8,FALSE),"")</f>
        <v>9.0410070419311523</v>
      </c>
      <c r="X32" s="2">
        <f>IFERROR(VLOOKUP(Legend!$C30,ImpM3!$A$1:$I$4000,9,FALSE),"")</f>
        <v>14.231758594512939</v>
      </c>
      <c r="Y32" s="2">
        <f>IFERROR(VLOOKUP(Legend!$C30,ImpM3!$A$1:$I$4000,5,FALSE),"")</f>
        <v>27.488458633422852</v>
      </c>
      <c r="Z32" s="2">
        <f>IFERROR(VLOOKUP(Legend!$C30,ImpM3!$A$1:$I$4000,6,FALSE),"")</f>
        <v>7.1185816720138293</v>
      </c>
      <c r="AA32" s="28" t="str">
        <f>IFERROR(VLOOKUP(Legend!$D30,ImpM3!$A$1:$I$4000,2,FALSE),"")</f>
        <v/>
      </c>
      <c r="AB32" s="2" t="str">
        <f>IFERROR(VLOOKUP(Legend!$D30,ImpM3!$A$1:$I$4000,3,FALSE),"")</f>
        <v/>
      </c>
      <c r="AC32" s="2" t="str">
        <f>IFERROR(VLOOKUP(Legend!$D30,ImpM3!$A$1:$I$4000,7,FALSE),"")</f>
        <v/>
      </c>
      <c r="AD32" s="2" t="str">
        <f>IFERROR(VLOOKUP(Legend!$D30,ImpM3!$A$1:$I$4000,4,FALSE),"")</f>
        <v/>
      </c>
      <c r="AE32" s="2" t="str">
        <f>IFERROR(VLOOKUP(Legend!$D30,ImpM3!$A$1:$I$4000,8,FALSE),"")</f>
        <v/>
      </c>
      <c r="AF32" s="2" t="str">
        <f>IFERROR(VLOOKUP(Legend!$D30,ImpM3!$A$1:$I$4000,9,FALSE),"")</f>
        <v/>
      </c>
      <c r="AG32" s="2" t="str">
        <f>IFERROR(VLOOKUP(Legend!$D30,ImpM3!$A$1:$I$4000,5,FALSE),"")</f>
        <v/>
      </c>
      <c r="AH32" s="2" t="str">
        <f>IFERROR(VLOOKUP(Legend!$D30,ImpM3!$A$1:$I$4000,6,FALSE),"")</f>
        <v/>
      </c>
      <c r="AI32" s="28">
        <f>IFERROR(VLOOKUP(Legend!$A30,ImpM3!$A$1:$I$4000,2,FALSE),"")</f>
        <v>10</v>
      </c>
      <c r="AJ32" s="2">
        <f>IFERROR(VLOOKUP(Legend!$A30,ImpM3!$A$1:$I$4000,3,FALSE),"")</f>
        <v>3.7378437519073486</v>
      </c>
      <c r="AK32" s="2">
        <f>IFERROR(VLOOKUP(Legend!$A30,ImpM3!$A$1:$I$4000,7,FALSE),"")</f>
        <v>7.0010558366775513</v>
      </c>
      <c r="AL32" s="2">
        <f>IFERROR(VLOOKUP(Legend!$A30,ImpM3!$A$1:$I$4000,4,FALSE),"")</f>
        <v>12.778839755058289</v>
      </c>
      <c r="AM32" s="2">
        <f>IFERROR(VLOOKUP(Legend!$A30,ImpM3!$A$1:$I$4000,8,FALSE),"")</f>
        <v>9.9277925491333008</v>
      </c>
      <c r="AN32" s="2">
        <f>IFERROR(VLOOKUP(Legend!$A30,ImpM3!$A$1:$I$4000,9,FALSE),"")</f>
        <v>19.08027458190918</v>
      </c>
      <c r="AO32" s="2">
        <f>IFERROR(VLOOKUP(Legend!$A30,ImpM3!$A$1:$I$4000,5,FALSE),"")</f>
        <v>27.488458633422852</v>
      </c>
      <c r="AP32" s="2">
        <f>IFERROR(VLOOKUP(Legend!$A30,ImpM3!$A$1:$I$4000,6,FALSE),"")</f>
        <v>8.3826958138048244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IFERROR(VLOOKUP(Legend!$B31,ImpM3!$A$1:$I$4000,2,FALSE),"")</f>
        <v>14</v>
      </c>
      <c r="L33" s="2">
        <f>IFERROR(VLOOKUP(Legend!$B31,ImpM3!$A$1:$I$4000,3,FALSE),"")</f>
        <v>15.94426441192627</v>
      </c>
      <c r="M33" s="2">
        <f>IFERROR(VLOOKUP(Legend!$B31,ImpM3!$A$1:$I$4000,7,FALSE),"")</f>
        <v>17.42009162902832</v>
      </c>
      <c r="N33" s="2">
        <f>IFERROR(VLOOKUP(Legend!$B31,ImpM3!$A$1:$I$4000,4,FALSE),"")</f>
        <v>18.911733967917307</v>
      </c>
      <c r="O33" s="2">
        <f>IFERROR(VLOOKUP(Legend!$B31,ImpM3!$A$1:$I$4000,8,FALSE),"")</f>
        <v>18.521516799926758</v>
      </c>
      <c r="P33" s="2">
        <f>IFERROR(VLOOKUP(Legend!$B31,ImpM3!$A$1:$I$4000,9,FALSE),"")</f>
        <v>20.554882526397705</v>
      </c>
      <c r="Q33" s="2">
        <f>IFERROR(VLOOKUP(Legend!$B31,ImpM3!$A$1:$I$4000,5,FALSE),"")</f>
        <v>21.496843338012695</v>
      </c>
      <c r="R33" s="2">
        <f>IFERROR(VLOOKUP(Legend!$B31,ImpM3!$A$1:$I$4000,6,FALSE),"")</f>
        <v>1.8170341086895185</v>
      </c>
      <c r="S33" s="28">
        <f>IFERROR(VLOOKUP(Legend!$C31,ImpM3!$A$1:$I$4000,2,FALSE),"")</f>
        <v>57</v>
      </c>
      <c r="T33" s="2">
        <f>IFERROR(VLOOKUP(Legend!$C31,ImpM3!$A$1:$I$4000,3,FALSE),"")</f>
        <v>15.236313819885254</v>
      </c>
      <c r="U33" s="2">
        <f>IFERROR(VLOOKUP(Legend!$C31,ImpM3!$A$1:$I$4000,7,FALSE),"")</f>
        <v>20.270554542541504</v>
      </c>
      <c r="V33" s="2">
        <f>IFERROR(VLOOKUP(Legend!$C31,ImpM3!$A$1:$I$4000,4,FALSE),"")</f>
        <v>32.098532007451645</v>
      </c>
      <c r="W33" s="2">
        <f>IFERROR(VLOOKUP(Legend!$C31,ImpM3!$A$1:$I$4000,8,FALSE),"")</f>
        <v>24.989383697509766</v>
      </c>
      <c r="X33" s="2">
        <f>IFERROR(VLOOKUP(Legend!$C31,ImpM3!$A$1:$I$4000,9,FALSE),"")</f>
        <v>39.913789749145508</v>
      </c>
      <c r="Y33" s="2">
        <f>IFERROR(VLOOKUP(Legend!$C31,ImpM3!$A$1:$I$4000,5,FALSE),"")</f>
        <v>116.26442718505859</v>
      </c>
      <c r="Z33" s="2">
        <f>IFERROR(VLOOKUP(Legend!$C31,ImpM3!$A$1:$I$4000,6,FALSE),"")</f>
        <v>18.29790106778162</v>
      </c>
      <c r="AA33" s="28" t="str">
        <f>IFERROR(VLOOKUP(Legend!$D31,ImpM3!$A$1:$I$4000,2,FALSE),"")</f>
        <v/>
      </c>
      <c r="AB33" s="2" t="str">
        <f>IFERROR(VLOOKUP(Legend!$D31,ImpM3!$A$1:$I$4000,3,FALSE),"")</f>
        <v/>
      </c>
      <c r="AC33" s="2" t="str">
        <f>IFERROR(VLOOKUP(Legend!$D31,ImpM3!$A$1:$I$4000,7,FALSE),"")</f>
        <v/>
      </c>
      <c r="AD33" s="2" t="str">
        <f>IFERROR(VLOOKUP(Legend!$D31,ImpM3!$A$1:$I$4000,4,FALSE),"")</f>
        <v/>
      </c>
      <c r="AE33" s="2" t="str">
        <f>IFERROR(VLOOKUP(Legend!$D31,ImpM3!$A$1:$I$4000,8,FALSE),"")</f>
        <v/>
      </c>
      <c r="AF33" s="2" t="str">
        <f>IFERROR(VLOOKUP(Legend!$D31,ImpM3!$A$1:$I$4000,9,FALSE),"")</f>
        <v/>
      </c>
      <c r="AG33" s="2" t="str">
        <f>IFERROR(VLOOKUP(Legend!$D31,ImpM3!$A$1:$I$4000,5,FALSE),"")</f>
        <v/>
      </c>
      <c r="AH33" s="2" t="str">
        <f>IFERROR(VLOOKUP(Legend!$D31,ImpM3!$A$1:$I$4000,6,FALSE),"")</f>
        <v/>
      </c>
      <c r="AI33" s="28">
        <f>IFERROR(VLOOKUP(Legend!$A31,ImpM3!$A$1:$I$4000,2,FALSE),"")</f>
        <v>81</v>
      </c>
      <c r="AJ33" s="2">
        <f>IFERROR(VLOOKUP(Legend!$A31,ImpM3!$A$1:$I$4000,3,FALSE),"")</f>
        <v>15.236313819885254</v>
      </c>
      <c r="AK33" s="2">
        <f>IFERROR(VLOOKUP(Legend!$A31,ImpM3!$A$1:$I$4000,7,FALSE),"")</f>
        <v>19.585046768188477</v>
      </c>
      <c r="AL33" s="2">
        <f>IFERROR(VLOOKUP(Legend!$A31,ImpM3!$A$1:$I$4000,4,FALSE),"")</f>
        <v>36.774948826542605</v>
      </c>
      <c r="AM33" s="2">
        <f>IFERROR(VLOOKUP(Legend!$A31,ImpM3!$A$1:$I$4000,8,FALSE),"")</f>
        <v>24.307106018066406</v>
      </c>
      <c r="AN33" s="2">
        <f>IFERROR(VLOOKUP(Legend!$A31,ImpM3!$A$1:$I$4000,9,FALSE),"")</f>
        <v>42.345661163330078</v>
      </c>
      <c r="AO33" s="2">
        <f>IFERROR(VLOOKUP(Legend!$A31,ImpM3!$A$1:$I$4000,5,FALSE),"")</f>
        <v>227.0113525390625</v>
      </c>
      <c r="AP33" s="2">
        <f>IFERROR(VLOOKUP(Legend!$A31,ImpM3!$A$1:$I$4000,6,FALSE),"")</f>
        <v>31.845208677975961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IFERROR(VLOOKUP(Legend!$B32,ImpM3!$A$1:$I$4000,2,FALSE),"")</f>
        <v/>
      </c>
      <c r="L34" s="2" t="str">
        <f>IFERROR(VLOOKUP(Legend!$B32,ImpM3!$A$1:$I$4000,3,FALSE),"")</f>
        <v/>
      </c>
      <c r="M34" s="2" t="str">
        <f>IFERROR(VLOOKUP(Legend!$B32,ImpM3!$A$1:$I$4000,7,FALSE),"")</f>
        <v/>
      </c>
      <c r="N34" s="2" t="str">
        <f>IFERROR(VLOOKUP(Legend!$B32,ImpM3!$A$1:$I$4000,4,FALSE),"")</f>
        <v/>
      </c>
      <c r="O34" s="2" t="str">
        <f>IFERROR(VLOOKUP(Legend!$B32,ImpM3!$A$1:$I$4000,8,FALSE),"")</f>
        <v/>
      </c>
      <c r="P34" s="2" t="str">
        <f>IFERROR(VLOOKUP(Legend!$B32,ImpM3!$A$1:$I$4000,9,FALSE),"")</f>
        <v/>
      </c>
      <c r="Q34" s="2" t="str">
        <f>IFERROR(VLOOKUP(Legend!$B32,ImpM3!$A$1:$I$4000,5,FALSE),"")</f>
        <v/>
      </c>
      <c r="R34" s="2" t="str">
        <f>IFERROR(VLOOKUP(Legend!$B32,ImpM3!$A$1:$I$4000,6,FALSE),"")</f>
        <v/>
      </c>
      <c r="S34" s="28">
        <f>IFERROR(VLOOKUP(Legend!$C32,ImpM3!$A$1:$I$4000,2,FALSE),"")</f>
        <v>32</v>
      </c>
      <c r="T34" s="2">
        <f>IFERROR(VLOOKUP(Legend!$C32,ImpM3!$A$1:$I$4000,3,FALSE),"")</f>
        <v>21.119524002075195</v>
      </c>
      <c r="U34" s="2">
        <f>IFERROR(VLOOKUP(Legend!$C32,ImpM3!$A$1:$I$4000,7,FALSE),"")</f>
        <v>29.87415885925293</v>
      </c>
      <c r="V34" s="2">
        <f>IFERROR(VLOOKUP(Legend!$C32,ImpM3!$A$1:$I$4000,4,FALSE),"")</f>
        <v>42.3089719414711</v>
      </c>
      <c r="W34" s="2">
        <f>IFERROR(VLOOKUP(Legend!$C32,ImpM3!$A$1:$I$4000,8,FALSE),"")</f>
        <v>35.110023498535156</v>
      </c>
      <c r="X34" s="2">
        <f>IFERROR(VLOOKUP(Legend!$C32,ImpM3!$A$1:$I$4000,9,FALSE),"")</f>
        <v>52.223339080810547</v>
      </c>
      <c r="Y34" s="2">
        <f>IFERROR(VLOOKUP(Legend!$C32,ImpM3!$A$1:$I$4000,5,FALSE),"")</f>
        <v>105.72267150878906</v>
      </c>
      <c r="Z34" s="2">
        <f>IFERROR(VLOOKUP(Legend!$C32,ImpM3!$A$1:$I$4000,6,FALSE),"")</f>
        <v>19.402201592846833</v>
      </c>
      <c r="AA34" s="28" t="str">
        <f>IFERROR(VLOOKUP(Legend!$D32,ImpM3!$A$1:$I$4000,2,FALSE),"")</f>
        <v/>
      </c>
      <c r="AB34" s="2" t="str">
        <f>IFERROR(VLOOKUP(Legend!$D32,ImpM3!$A$1:$I$4000,3,FALSE),"")</f>
        <v/>
      </c>
      <c r="AC34" s="2" t="str">
        <f>IFERROR(VLOOKUP(Legend!$D32,ImpM3!$A$1:$I$4000,7,FALSE),"")</f>
        <v/>
      </c>
      <c r="AD34" s="2" t="str">
        <f>IFERROR(VLOOKUP(Legend!$D32,ImpM3!$A$1:$I$4000,4,FALSE),"")</f>
        <v/>
      </c>
      <c r="AE34" s="2" t="str">
        <f>IFERROR(VLOOKUP(Legend!$D32,ImpM3!$A$1:$I$4000,8,FALSE),"")</f>
        <v/>
      </c>
      <c r="AF34" s="2" t="str">
        <f>IFERROR(VLOOKUP(Legend!$D32,ImpM3!$A$1:$I$4000,9,FALSE),"")</f>
        <v/>
      </c>
      <c r="AG34" s="2" t="str">
        <f>IFERROR(VLOOKUP(Legend!$D32,ImpM3!$A$1:$I$4000,5,FALSE),"")</f>
        <v/>
      </c>
      <c r="AH34" s="2" t="str">
        <f>IFERROR(VLOOKUP(Legend!$D32,ImpM3!$A$1:$I$4000,6,FALSE),"")</f>
        <v/>
      </c>
      <c r="AI34" s="28">
        <f>IFERROR(VLOOKUP(Legend!$A32,ImpM3!$A$1:$I$4000,2,FALSE),"")</f>
        <v>37</v>
      </c>
      <c r="AJ34" s="2">
        <f>IFERROR(VLOOKUP(Legend!$A32,ImpM3!$A$1:$I$4000,3,FALSE),"")</f>
        <v>17.771272659301758</v>
      </c>
      <c r="AK34" s="2">
        <f>IFERROR(VLOOKUP(Legend!$A32,ImpM3!$A$1:$I$4000,7,FALSE),"")</f>
        <v>29.427066802978516</v>
      </c>
      <c r="AL34" s="2">
        <f>IFERROR(VLOOKUP(Legend!$A32,ImpM3!$A$1:$I$4000,4,FALSE),"")</f>
        <v>45.792857092780039</v>
      </c>
      <c r="AM34" s="2">
        <f>IFERROR(VLOOKUP(Legend!$A32,ImpM3!$A$1:$I$4000,8,FALSE),"")</f>
        <v>36.019290924072266</v>
      </c>
      <c r="AN34" s="2">
        <f>IFERROR(VLOOKUP(Legend!$A32,ImpM3!$A$1:$I$4000,9,FALSE),"")</f>
        <v>53.549331665039063</v>
      </c>
      <c r="AO34" s="2">
        <f>IFERROR(VLOOKUP(Legend!$A32,ImpM3!$A$1:$I$4000,5,FALSE),"")</f>
        <v>141.94699096679687</v>
      </c>
      <c r="AP34" s="2">
        <f>IFERROR(VLOOKUP(Legend!$A32,ImpM3!$A$1:$I$4000,6,FALSE),"")</f>
        <v>26.532217392495838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IFERROR(VLOOKUP(Legend!$B33,ImpM3!$A$1:$I$4000,2,FALSE),"")</f>
        <v/>
      </c>
      <c r="L35" s="2" t="str">
        <f>IFERROR(VLOOKUP(Legend!$B33,ImpM3!$A$1:$I$4000,3,FALSE),"")</f>
        <v/>
      </c>
      <c r="M35" s="2" t="str">
        <f>IFERROR(VLOOKUP(Legend!$B33,ImpM3!$A$1:$I$4000,7,FALSE),"")</f>
        <v/>
      </c>
      <c r="N35" s="2" t="str">
        <f>IFERROR(VLOOKUP(Legend!$B33,ImpM3!$A$1:$I$4000,4,FALSE),"")</f>
        <v/>
      </c>
      <c r="O35" s="2" t="str">
        <f>IFERROR(VLOOKUP(Legend!$B33,ImpM3!$A$1:$I$4000,8,FALSE),"")</f>
        <v/>
      </c>
      <c r="P35" s="2" t="str">
        <f>IFERROR(VLOOKUP(Legend!$B33,ImpM3!$A$1:$I$4000,9,FALSE),"")</f>
        <v/>
      </c>
      <c r="Q35" s="2" t="str">
        <f>IFERROR(VLOOKUP(Legend!$B33,ImpM3!$A$1:$I$4000,5,FALSE),"")</f>
        <v/>
      </c>
      <c r="R35" s="2" t="str">
        <f>IFERROR(VLOOKUP(Legend!$B33,ImpM3!$A$1:$I$4000,6,FALSE),"")</f>
        <v/>
      </c>
      <c r="S35" s="28">
        <f>IFERROR(VLOOKUP(Legend!$C33,ImpM3!$A$1:$I$4000,2,FALSE),"")</f>
        <v>15</v>
      </c>
      <c r="T35" s="2">
        <f>IFERROR(VLOOKUP(Legend!$C33,ImpM3!$A$1:$I$4000,3,FALSE),"")</f>
        <v>24.450885772705078</v>
      </c>
      <c r="U35" s="2">
        <f>IFERROR(VLOOKUP(Legend!$C33,ImpM3!$A$1:$I$4000,7,FALSE),"")</f>
        <v>26.429073333740234</v>
      </c>
      <c r="V35" s="2">
        <f>IFERROR(VLOOKUP(Legend!$C33,ImpM3!$A$1:$I$4000,4,FALSE),"")</f>
        <v>39.362893803914389</v>
      </c>
      <c r="W35" s="2">
        <f>IFERROR(VLOOKUP(Legend!$C33,ImpM3!$A$1:$I$4000,8,FALSE),"")</f>
        <v>32.242259979248047</v>
      </c>
      <c r="X35" s="2">
        <f>IFERROR(VLOOKUP(Legend!$C33,ImpM3!$A$1:$I$4000,9,FALSE),"")</f>
        <v>52.760818481445313</v>
      </c>
      <c r="Y35" s="2">
        <f>IFERROR(VLOOKUP(Legend!$C33,ImpM3!$A$1:$I$4000,5,FALSE),"")</f>
        <v>61.037300109863281</v>
      </c>
      <c r="Z35" s="2">
        <f>IFERROR(VLOOKUP(Legend!$C33,ImpM3!$A$1:$I$4000,6,FALSE),"")</f>
        <v>14.05492575451717</v>
      </c>
      <c r="AA35" s="28" t="str">
        <f>IFERROR(VLOOKUP(Legend!$D33,ImpM3!$A$1:$I$4000,2,FALSE),"")</f>
        <v/>
      </c>
      <c r="AB35" s="2" t="str">
        <f>IFERROR(VLOOKUP(Legend!$D33,ImpM3!$A$1:$I$4000,3,FALSE),"")</f>
        <v/>
      </c>
      <c r="AC35" s="2" t="str">
        <f>IFERROR(VLOOKUP(Legend!$D33,ImpM3!$A$1:$I$4000,7,FALSE),"")</f>
        <v/>
      </c>
      <c r="AD35" s="2" t="str">
        <f>IFERROR(VLOOKUP(Legend!$D33,ImpM3!$A$1:$I$4000,4,FALSE),"")</f>
        <v/>
      </c>
      <c r="AE35" s="2" t="str">
        <f>IFERROR(VLOOKUP(Legend!$D33,ImpM3!$A$1:$I$4000,8,FALSE),"")</f>
        <v/>
      </c>
      <c r="AF35" s="2" t="str">
        <f>IFERROR(VLOOKUP(Legend!$D33,ImpM3!$A$1:$I$4000,9,FALSE),"")</f>
        <v/>
      </c>
      <c r="AG35" s="2" t="str">
        <f>IFERROR(VLOOKUP(Legend!$D33,ImpM3!$A$1:$I$4000,5,FALSE),"")</f>
        <v/>
      </c>
      <c r="AH35" s="2" t="str">
        <f>IFERROR(VLOOKUP(Legend!$D33,ImpM3!$A$1:$I$4000,6,FALSE),"")</f>
        <v/>
      </c>
      <c r="AI35" s="28">
        <f>IFERROR(VLOOKUP(Legend!$A33,ImpM3!$A$1:$I$4000,2,FALSE),"")</f>
        <v>23</v>
      </c>
      <c r="AJ35" s="2">
        <f>IFERROR(VLOOKUP(Legend!$A33,ImpM3!$A$1:$I$4000,3,FALSE),"")</f>
        <v>17.251346588134766</v>
      </c>
      <c r="AK35" s="2">
        <f>IFERROR(VLOOKUP(Legend!$A33,ImpM3!$A$1:$I$4000,7,FALSE),"")</f>
        <v>24.776576995849609</v>
      </c>
      <c r="AL35" s="2">
        <f>IFERROR(VLOOKUP(Legend!$A33,ImpM3!$A$1:$I$4000,4,FALSE),"")</f>
        <v>43.022156176359758</v>
      </c>
      <c r="AM35" s="2">
        <f>IFERROR(VLOOKUP(Legend!$A33,ImpM3!$A$1:$I$4000,8,FALSE),"")</f>
        <v>32.242259979248047</v>
      </c>
      <c r="AN35" s="2">
        <f>IFERROR(VLOOKUP(Legend!$A33,ImpM3!$A$1:$I$4000,9,FALSE),"")</f>
        <v>60.796554565429687</v>
      </c>
      <c r="AO35" s="2">
        <f>IFERROR(VLOOKUP(Legend!$A33,ImpM3!$A$1:$I$4000,5,FALSE),"")</f>
        <v>91.892829895019531</v>
      </c>
      <c r="AP35" s="2">
        <f>IFERROR(VLOOKUP(Legend!$A33,ImpM3!$A$1:$I$4000,6,FALSE),"")</f>
        <v>22.588978398808369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IFERROR(VLOOKUP(Legend!$B34,ImpM3!$A$1:$I$4000,2,FALSE),"")</f>
        <v/>
      </c>
      <c r="L36" s="2" t="str">
        <f>IFERROR(VLOOKUP(Legend!$B34,ImpM3!$A$1:$I$4000,3,FALSE),"")</f>
        <v/>
      </c>
      <c r="M36" s="2" t="str">
        <f>IFERROR(VLOOKUP(Legend!$B34,ImpM3!$A$1:$I$4000,7,FALSE),"")</f>
        <v/>
      </c>
      <c r="N36" s="2" t="str">
        <f>IFERROR(VLOOKUP(Legend!$B34,ImpM3!$A$1:$I$4000,4,FALSE),"")</f>
        <v/>
      </c>
      <c r="O36" s="2" t="str">
        <f>IFERROR(VLOOKUP(Legend!$B34,ImpM3!$A$1:$I$4000,8,FALSE),"")</f>
        <v/>
      </c>
      <c r="P36" s="2" t="str">
        <f>IFERROR(VLOOKUP(Legend!$B34,ImpM3!$A$1:$I$4000,9,FALSE),"")</f>
        <v/>
      </c>
      <c r="Q36" s="2" t="str">
        <f>IFERROR(VLOOKUP(Legend!$B34,ImpM3!$A$1:$I$4000,5,FALSE),"")</f>
        <v/>
      </c>
      <c r="R36" s="2" t="str">
        <f>IFERROR(VLOOKUP(Legend!$B34,ImpM3!$A$1:$I$4000,6,FALSE),"")</f>
        <v/>
      </c>
      <c r="S36" s="28" t="str">
        <f>IFERROR(VLOOKUP(Legend!$C34,ImpM3!$A$1:$I$4000,2,FALSE),"")</f>
        <v/>
      </c>
      <c r="T36" s="2" t="str">
        <f>IFERROR(VLOOKUP(Legend!$C34,ImpM3!$A$1:$I$4000,3,FALSE),"")</f>
        <v/>
      </c>
      <c r="U36" s="2" t="str">
        <f>IFERROR(VLOOKUP(Legend!$C34,ImpM3!$A$1:$I$4000,7,FALSE),"")</f>
        <v/>
      </c>
      <c r="V36" s="2" t="str">
        <f>IFERROR(VLOOKUP(Legend!$C34,ImpM3!$A$1:$I$4000,4,FALSE),"")</f>
        <v/>
      </c>
      <c r="W36" s="2" t="str">
        <f>IFERROR(VLOOKUP(Legend!$C34,ImpM3!$A$1:$I$4000,8,FALSE),"")</f>
        <v/>
      </c>
      <c r="X36" s="2" t="str">
        <f>IFERROR(VLOOKUP(Legend!$C34,ImpM3!$A$1:$I$4000,9,FALSE),"")</f>
        <v/>
      </c>
      <c r="Y36" s="2" t="str">
        <f>IFERROR(VLOOKUP(Legend!$C34,ImpM3!$A$1:$I$4000,5,FALSE),"")</f>
        <v/>
      </c>
      <c r="Z36" s="2" t="str">
        <f>IFERROR(VLOOKUP(Legend!$C34,ImpM3!$A$1:$I$4000,6,FALSE),"")</f>
        <v/>
      </c>
      <c r="AA36" s="28" t="str">
        <f>IFERROR(VLOOKUP(Legend!$D34,ImpM3!$A$1:$I$4000,2,FALSE),"")</f>
        <v/>
      </c>
      <c r="AB36" s="2" t="str">
        <f>IFERROR(VLOOKUP(Legend!$D34,ImpM3!$A$1:$I$4000,3,FALSE),"")</f>
        <v/>
      </c>
      <c r="AC36" s="2" t="str">
        <f>IFERROR(VLOOKUP(Legend!$D34,ImpM3!$A$1:$I$4000,7,FALSE),"")</f>
        <v/>
      </c>
      <c r="AD36" s="2" t="str">
        <f>IFERROR(VLOOKUP(Legend!$D34,ImpM3!$A$1:$I$4000,4,FALSE),"")</f>
        <v/>
      </c>
      <c r="AE36" s="2" t="str">
        <f>IFERROR(VLOOKUP(Legend!$D34,ImpM3!$A$1:$I$4000,8,FALSE),"")</f>
        <v/>
      </c>
      <c r="AF36" s="2" t="str">
        <f>IFERROR(VLOOKUP(Legend!$D34,ImpM3!$A$1:$I$4000,9,FALSE),"")</f>
        <v/>
      </c>
      <c r="AG36" s="2" t="str">
        <f>IFERROR(VLOOKUP(Legend!$D34,ImpM3!$A$1:$I$4000,5,FALSE),"")</f>
        <v/>
      </c>
      <c r="AH36" s="2" t="str">
        <f>IFERROR(VLOOKUP(Legend!$D34,ImpM3!$A$1:$I$4000,6,FALSE),"")</f>
        <v/>
      </c>
      <c r="AI36" s="28" t="str">
        <f>IFERROR(VLOOKUP(Legend!$A34,ImpM3!$A$1:$I$4000,2,FALSE),"")</f>
        <v/>
      </c>
      <c r="AJ36" s="2" t="str">
        <f>IFERROR(VLOOKUP(Legend!$A34,ImpM3!$A$1:$I$4000,3,FALSE),"")</f>
        <v/>
      </c>
      <c r="AK36" s="2" t="str">
        <f>IFERROR(VLOOKUP(Legend!$A34,ImpM3!$A$1:$I$4000,7,FALSE),"")</f>
        <v/>
      </c>
      <c r="AL36" s="2" t="str">
        <f>IFERROR(VLOOKUP(Legend!$A34,ImpM3!$A$1:$I$4000,4,FALSE),"")</f>
        <v/>
      </c>
      <c r="AM36" s="2" t="str">
        <f>IFERROR(VLOOKUP(Legend!$A34,ImpM3!$A$1:$I$4000,8,FALSE),"")</f>
        <v/>
      </c>
      <c r="AN36" s="2" t="str">
        <f>IFERROR(VLOOKUP(Legend!$A34,ImpM3!$A$1:$I$4000,9,FALSE),"")</f>
        <v/>
      </c>
      <c r="AO36" s="2" t="str">
        <f>IFERROR(VLOOKUP(Legend!$A34,ImpM3!$A$1:$I$4000,5,FALSE),"")</f>
        <v/>
      </c>
      <c r="AP36" s="2" t="str">
        <f>IFERROR(VLOOKUP(Legend!$A34,ImpM3!$A$1:$I$4000,6,FALSE),"")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IFERROR(VLOOKUP(Legend!$B35,ImpM3!$A$1:$I$4000,2,FALSE),"")</f>
        <v/>
      </c>
      <c r="L37" s="2" t="str">
        <f>IFERROR(VLOOKUP(Legend!$B35,ImpM3!$A$1:$I$4000,3,FALSE),"")</f>
        <v/>
      </c>
      <c r="M37" s="2" t="str">
        <f>IFERROR(VLOOKUP(Legend!$B35,ImpM3!$A$1:$I$4000,7,FALSE),"")</f>
        <v/>
      </c>
      <c r="N37" s="2" t="str">
        <f>IFERROR(VLOOKUP(Legend!$B35,ImpM3!$A$1:$I$4000,4,FALSE),"")</f>
        <v/>
      </c>
      <c r="O37" s="2" t="str">
        <f>IFERROR(VLOOKUP(Legend!$B35,ImpM3!$A$1:$I$4000,8,FALSE),"")</f>
        <v/>
      </c>
      <c r="P37" s="2" t="str">
        <f>IFERROR(VLOOKUP(Legend!$B35,ImpM3!$A$1:$I$4000,9,FALSE),"")</f>
        <v/>
      </c>
      <c r="Q37" s="2" t="str">
        <f>IFERROR(VLOOKUP(Legend!$B35,ImpM3!$A$1:$I$4000,5,FALSE),"")</f>
        <v/>
      </c>
      <c r="R37" s="2" t="str">
        <f>IFERROR(VLOOKUP(Legend!$B35,ImpM3!$A$1:$I$4000,6,FALSE),"")</f>
        <v/>
      </c>
      <c r="S37" s="28" t="str">
        <f>IFERROR(VLOOKUP(Legend!$C35,ImpM3!$A$1:$I$4000,2,FALSE),"")</f>
        <v/>
      </c>
      <c r="T37" s="2" t="str">
        <f>IFERROR(VLOOKUP(Legend!$C35,ImpM3!$A$1:$I$4000,3,FALSE),"")</f>
        <v/>
      </c>
      <c r="U37" s="2" t="str">
        <f>IFERROR(VLOOKUP(Legend!$C35,ImpM3!$A$1:$I$4000,7,FALSE),"")</f>
        <v/>
      </c>
      <c r="V37" s="2" t="str">
        <f>IFERROR(VLOOKUP(Legend!$C35,ImpM3!$A$1:$I$4000,4,FALSE),"")</f>
        <v/>
      </c>
      <c r="W37" s="2" t="str">
        <f>IFERROR(VLOOKUP(Legend!$C35,ImpM3!$A$1:$I$4000,8,FALSE),"")</f>
        <v/>
      </c>
      <c r="X37" s="2" t="str">
        <f>IFERROR(VLOOKUP(Legend!$C35,ImpM3!$A$1:$I$4000,9,FALSE),"")</f>
        <v/>
      </c>
      <c r="Y37" s="2" t="str">
        <f>IFERROR(VLOOKUP(Legend!$C35,ImpM3!$A$1:$I$4000,5,FALSE),"")</f>
        <v/>
      </c>
      <c r="Z37" s="2" t="str">
        <f>IFERROR(VLOOKUP(Legend!$C35,ImpM3!$A$1:$I$4000,6,FALSE),"")</f>
        <v/>
      </c>
      <c r="AA37" s="28">
        <f>IFERROR(VLOOKUP(Legend!$D35,ImpM3!$A$1:$I$4000,2,FALSE),"")</f>
        <v>8</v>
      </c>
      <c r="AB37" s="2">
        <f>IFERROR(VLOOKUP(Legend!$D35,ImpM3!$A$1:$I$4000,3,FALSE),"")</f>
        <v>87.022171020507813</v>
      </c>
      <c r="AC37" s="2">
        <f>IFERROR(VLOOKUP(Legend!$D35,ImpM3!$A$1:$I$4000,7,FALSE),"")</f>
        <v>101.75614547729492</v>
      </c>
      <c r="AD37" s="2">
        <f>IFERROR(VLOOKUP(Legend!$D35,ImpM3!$A$1:$I$4000,4,FALSE),"")</f>
        <v>133.66078662872314</v>
      </c>
      <c r="AE37" s="2">
        <f>IFERROR(VLOOKUP(Legend!$D35,ImpM3!$A$1:$I$4000,8,FALSE),"")</f>
        <v>120.2462043762207</v>
      </c>
      <c r="AF37" s="2">
        <f>IFERROR(VLOOKUP(Legend!$D35,ImpM3!$A$1:$I$4000,9,FALSE),"")</f>
        <v>169.790771484375</v>
      </c>
      <c r="AG37" s="2">
        <f>IFERROR(VLOOKUP(Legend!$D35,ImpM3!$A$1:$I$4000,5,FALSE),"")</f>
        <v>221.02645874023437</v>
      </c>
      <c r="AH37" s="2">
        <f>IFERROR(VLOOKUP(Legend!$D35,ImpM3!$A$1:$I$4000,6,FALSE),"")</f>
        <v>45.392031207456043</v>
      </c>
      <c r="AI37" s="28">
        <f>IFERROR(VLOOKUP(Legend!$A35,ImpM3!$A$1:$I$4000,2,FALSE),"")</f>
        <v>20</v>
      </c>
      <c r="AJ37" s="2">
        <f>IFERROR(VLOOKUP(Legend!$A35,ImpM3!$A$1:$I$4000,3,FALSE),"")</f>
        <v>26.609718322753906</v>
      </c>
      <c r="AK37" s="2">
        <f>IFERROR(VLOOKUP(Legend!$A35,ImpM3!$A$1:$I$4000,7,FALSE),"")</f>
        <v>59.770760536193848</v>
      </c>
      <c r="AL37" s="2">
        <f>IFERROR(VLOOKUP(Legend!$A35,ImpM3!$A$1:$I$4000,4,FALSE),"")</f>
        <v>97.580516052246097</v>
      </c>
      <c r="AM37" s="2">
        <f>IFERROR(VLOOKUP(Legend!$A35,ImpM3!$A$1:$I$4000,8,FALSE),"")</f>
        <v>93.549530029296875</v>
      </c>
      <c r="AN37" s="2">
        <f>IFERROR(VLOOKUP(Legend!$A35,ImpM3!$A$1:$I$4000,9,FALSE),"")</f>
        <v>120.6319408416748</v>
      </c>
      <c r="AO37" s="2">
        <f>IFERROR(VLOOKUP(Legend!$A35,ImpM3!$A$1:$I$4000,5,FALSE),"")</f>
        <v>221.02645874023437</v>
      </c>
      <c r="AP37" s="2">
        <f>IFERROR(VLOOKUP(Legend!$A35,ImpM3!$A$1:$I$4000,6,FALSE),"")</f>
        <v>52.227684211136385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IFERROR(VLOOKUP(Legend!$B36,ImpM3!$A$1:$I$4000,2,FALSE),"")</f>
        <v/>
      </c>
      <c r="L38" s="2" t="str">
        <f>IFERROR(VLOOKUP(Legend!$B36,ImpM3!$A$1:$I$4000,3,FALSE),"")</f>
        <v/>
      </c>
      <c r="M38" s="2" t="str">
        <f>IFERROR(VLOOKUP(Legend!$B36,ImpM3!$A$1:$I$4000,7,FALSE),"")</f>
        <v/>
      </c>
      <c r="N38" s="2" t="str">
        <f>IFERROR(VLOOKUP(Legend!$B36,ImpM3!$A$1:$I$4000,4,FALSE),"")</f>
        <v/>
      </c>
      <c r="O38" s="2" t="str">
        <f>IFERROR(VLOOKUP(Legend!$B36,ImpM3!$A$1:$I$4000,8,FALSE),"")</f>
        <v/>
      </c>
      <c r="P38" s="2" t="str">
        <f>IFERROR(VLOOKUP(Legend!$B36,ImpM3!$A$1:$I$4000,9,FALSE),"")</f>
        <v/>
      </c>
      <c r="Q38" s="2" t="str">
        <f>IFERROR(VLOOKUP(Legend!$B36,ImpM3!$A$1:$I$4000,5,FALSE),"")</f>
        <v/>
      </c>
      <c r="R38" s="2" t="str">
        <f>IFERROR(VLOOKUP(Legend!$B36,ImpM3!$A$1:$I$4000,6,FALSE),"")</f>
        <v/>
      </c>
      <c r="S38" s="28" t="str">
        <f>IFERROR(VLOOKUP(Legend!$C36,ImpM3!$A$1:$I$4000,2,FALSE),"")</f>
        <v/>
      </c>
      <c r="T38" s="2" t="str">
        <f>IFERROR(VLOOKUP(Legend!$C36,ImpM3!$A$1:$I$4000,3,FALSE),"")</f>
        <v/>
      </c>
      <c r="U38" s="2" t="str">
        <f>IFERROR(VLOOKUP(Legend!$C36,ImpM3!$A$1:$I$4000,7,FALSE),"")</f>
        <v/>
      </c>
      <c r="V38" s="2" t="str">
        <f>IFERROR(VLOOKUP(Legend!$C36,ImpM3!$A$1:$I$4000,4,FALSE),"")</f>
        <v/>
      </c>
      <c r="W38" s="2" t="str">
        <f>IFERROR(VLOOKUP(Legend!$C36,ImpM3!$A$1:$I$4000,8,FALSE),"")</f>
        <v/>
      </c>
      <c r="X38" s="2" t="str">
        <f>IFERROR(VLOOKUP(Legend!$C36,ImpM3!$A$1:$I$4000,9,FALSE),"")</f>
        <v/>
      </c>
      <c r="Y38" s="2" t="str">
        <f>IFERROR(VLOOKUP(Legend!$C36,ImpM3!$A$1:$I$4000,5,FALSE),"")</f>
        <v/>
      </c>
      <c r="Z38" s="2" t="str">
        <f>IFERROR(VLOOKUP(Legend!$C36,ImpM3!$A$1:$I$4000,6,FALSE),"")</f>
        <v/>
      </c>
      <c r="AA38" s="28" t="str">
        <f>IFERROR(VLOOKUP(Legend!$D36,ImpM3!$A$1:$I$4000,2,FALSE),"")</f>
        <v/>
      </c>
      <c r="AB38" s="2" t="str">
        <f>IFERROR(VLOOKUP(Legend!$D36,ImpM3!$A$1:$I$4000,3,FALSE),"")</f>
        <v/>
      </c>
      <c r="AC38" s="2" t="str">
        <f>IFERROR(VLOOKUP(Legend!$D36,ImpM3!$A$1:$I$4000,7,FALSE),"")</f>
        <v/>
      </c>
      <c r="AD38" s="2" t="str">
        <f>IFERROR(VLOOKUP(Legend!$D36,ImpM3!$A$1:$I$4000,4,FALSE),"")</f>
        <v/>
      </c>
      <c r="AE38" s="2" t="str">
        <f>IFERROR(VLOOKUP(Legend!$D36,ImpM3!$A$1:$I$4000,8,FALSE),"")</f>
        <v/>
      </c>
      <c r="AF38" s="2" t="str">
        <f>IFERROR(VLOOKUP(Legend!$D36,ImpM3!$A$1:$I$4000,9,FALSE),"")</f>
        <v/>
      </c>
      <c r="AG38" s="2" t="str">
        <f>IFERROR(VLOOKUP(Legend!$D36,ImpM3!$A$1:$I$4000,5,FALSE),"")</f>
        <v/>
      </c>
      <c r="AH38" s="2" t="str">
        <f>IFERROR(VLOOKUP(Legend!$D36,ImpM3!$A$1:$I$4000,6,FALSE),"")</f>
        <v/>
      </c>
      <c r="AI38" s="28">
        <f>IFERROR(VLOOKUP(Legend!$A36,ImpM3!$A$1:$I$4000,2,FALSE),"")</f>
        <v>9</v>
      </c>
      <c r="AJ38" s="2">
        <f>IFERROR(VLOOKUP(Legend!$A36,ImpM3!$A$1:$I$4000,3,FALSE),"")</f>
        <v>13.341058731079102</v>
      </c>
      <c r="AK38" s="2">
        <f>IFERROR(VLOOKUP(Legend!$A36,ImpM3!$A$1:$I$4000,7,FALSE),"")</f>
        <v>15.200600624084473</v>
      </c>
      <c r="AL38" s="2">
        <f>IFERROR(VLOOKUP(Legend!$A36,ImpM3!$A$1:$I$4000,4,FALSE),"")</f>
        <v>24.473633448282879</v>
      </c>
      <c r="AM38" s="2">
        <f>IFERROR(VLOOKUP(Legend!$A36,ImpM3!$A$1:$I$4000,8,FALSE),"")</f>
        <v>17.17657470703125</v>
      </c>
      <c r="AN38" s="2">
        <f>IFERROR(VLOOKUP(Legend!$A36,ImpM3!$A$1:$I$4000,9,FALSE),"")</f>
        <v>38.185129165649414</v>
      </c>
      <c r="AO38" s="2">
        <f>IFERROR(VLOOKUP(Legend!$A36,ImpM3!$A$1:$I$4000,5,FALSE),"")</f>
        <v>42.766586303710937</v>
      </c>
      <c r="AP38" s="2">
        <f>IFERROR(VLOOKUP(Legend!$A36,ImpM3!$A$1:$I$4000,6,FALSE),"")</f>
        <v>11.859800965640714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IFERROR(VLOOKUP(Legend!$B37,ImpM3!$A$1:$I$4000,2,FALSE),"")</f>
        <v/>
      </c>
      <c r="L39" s="2" t="str">
        <f>IFERROR(VLOOKUP(Legend!$B37,ImpM3!$A$1:$I$4000,3,FALSE),"")</f>
        <v/>
      </c>
      <c r="M39" s="2" t="str">
        <f>IFERROR(VLOOKUP(Legend!$B37,ImpM3!$A$1:$I$4000,7,FALSE),"")</f>
        <v/>
      </c>
      <c r="N39" s="2" t="str">
        <f>IFERROR(VLOOKUP(Legend!$B37,ImpM3!$A$1:$I$4000,4,FALSE),"")</f>
        <v/>
      </c>
      <c r="O39" s="2" t="str">
        <f>IFERROR(VLOOKUP(Legend!$B37,ImpM3!$A$1:$I$4000,8,FALSE),"")</f>
        <v/>
      </c>
      <c r="P39" s="2" t="str">
        <f>IFERROR(VLOOKUP(Legend!$B37,ImpM3!$A$1:$I$4000,9,FALSE),"")</f>
        <v/>
      </c>
      <c r="Q39" s="2" t="str">
        <f>IFERROR(VLOOKUP(Legend!$B37,ImpM3!$A$1:$I$4000,5,FALSE),"")</f>
        <v/>
      </c>
      <c r="R39" s="2" t="str">
        <f>IFERROR(VLOOKUP(Legend!$B37,ImpM3!$A$1:$I$4000,6,FALSE),"")</f>
        <v/>
      </c>
      <c r="S39" s="28" t="str">
        <f>IFERROR(VLOOKUP(Legend!$C37,ImpM3!$A$1:$I$4000,2,FALSE),"")</f>
        <v/>
      </c>
      <c r="T39" s="2" t="str">
        <f>IFERROR(VLOOKUP(Legend!$C37,ImpM3!$A$1:$I$4000,3,FALSE),"")</f>
        <v/>
      </c>
      <c r="U39" s="2" t="str">
        <f>IFERROR(VLOOKUP(Legend!$C37,ImpM3!$A$1:$I$4000,7,FALSE),"")</f>
        <v/>
      </c>
      <c r="V39" s="2" t="str">
        <f>IFERROR(VLOOKUP(Legend!$C37,ImpM3!$A$1:$I$4000,4,FALSE),"")</f>
        <v/>
      </c>
      <c r="W39" s="2" t="str">
        <f>IFERROR(VLOOKUP(Legend!$C37,ImpM3!$A$1:$I$4000,8,FALSE),"")</f>
        <v/>
      </c>
      <c r="X39" s="2" t="str">
        <f>IFERROR(VLOOKUP(Legend!$C37,ImpM3!$A$1:$I$4000,9,FALSE),"")</f>
        <v/>
      </c>
      <c r="Y39" s="2" t="str">
        <f>IFERROR(VLOOKUP(Legend!$C37,ImpM3!$A$1:$I$4000,5,FALSE),"")</f>
        <v/>
      </c>
      <c r="Z39" s="2" t="str">
        <f>IFERROR(VLOOKUP(Legend!$C37,ImpM3!$A$1:$I$4000,6,FALSE),"")</f>
        <v/>
      </c>
      <c r="AA39" s="28" t="str">
        <f>IFERROR(VLOOKUP(Legend!$D37,ImpM3!$A$1:$I$4000,2,FALSE),"")</f>
        <v/>
      </c>
      <c r="AB39" s="2" t="str">
        <f>IFERROR(VLOOKUP(Legend!$D37,ImpM3!$A$1:$I$4000,3,FALSE),"")</f>
        <v/>
      </c>
      <c r="AC39" s="2" t="str">
        <f>IFERROR(VLOOKUP(Legend!$D37,ImpM3!$A$1:$I$4000,7,FALSE),"")</f>
        <v/>
      </c>
      <c r="AD39" s="2" t="str">
        <f>IFERROR(VLOOKUP(Legend!$D37,ImpM3!$A$1:$I$4000,4,FALSE),"")</f>
        <v/>
      </c>
      <c r="AE39" s="2" t="str">
        <f>IFERROR(VLOOKUP(Legend!$D37,ImpM3!$A$1:$I$4000,8,FALSE),"")</f>
        <v/>
      </c>
      <c r="AF39" s="2" t="str">
        <f>IFERROR(VLOOKUP(Legend!$D37,ImpM3!$A$1:$I$4000,9,FALSE),"")</f>
        <v/>
      </c>
      <c r="AG39" s="2" t="str">
        <f>IFERROR(VLOOKUP(Legend!$D37,ImpM3!$A$1:$I$4000,5,FALSE),"")</f>
        <v/>
      </c>
      <c r="AH39" s="2" t="str">
        <f>IFERROR(VLOOKUP(Legend!$D37,ImpM3!$A$1:$I$4000,6,FALSE),"")</f>
        <v/>
      </c>
      <c r="AI39" s="28" t="str">
        <f>IFERROR(VLOOKUP(Legend!$A37,ImpM3!$A$1:$I$4000,2,FALSE),"")</f>
        <v/>
      </c>
      <c r="AJ39" s="2" t="str">
        <f>IFERROR(VLOOKUP(Legend!$A37,ImpM3!$A$1:$I$4000,3,FALSE),"")</f>
        <v/>
      </c>
      <c r="AK39" s="2" t="str">
        <f>IFERROR(VLOOKUP(Legend!$A37,ImpM3!$A$1:$I$4000,7,FALSE),"")</f>
        <v/>
      </c>
      <c r="AL39" s="2" t="str">
        <f>IFERROR(VLOOKUP(Legend!$A37,ImpM3!$A$1:$I$4000,4,FALSE),"")</f>
        <v/>
      </c>
      <c r="AM39" s="2" t="str">
        <f>IFERROR(VLOOKUP(Legend!$A37,ImpM3!$A$1:$I$4000,8,FALSE),"")</f>
        <v/>
      </c>
      <c r="AN39" s="2" t="str">
        <f>IFERROR(VLOOKUP(Legend!$A37,ImpM3!$A$1:$I$4000,9,FALSE),"")</f>
        <v/>
      </c>
      <c r="AO39" s="2" t="str">
        <f>IFERROR(VLOOKUP(Legend!$A37,ImpM3!$A$1:$I$4000,5,FALSE),"")</f>
        <v/>
      </c>
      <c r="AP39" s="2" t="str">
        <f>IFERROR(VLOOKUP(Legend!$A37,ImpM3!$A$1:$I$4000,6,FALSE),"")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IFERROR(VLOOKUP(Legend!$B38,ImpM3!$A$1:$I$4000,2,FALSE),"")</f>
        <v/>
      </c>
      <c r="L40" s="2" t="str">
        <f>IFERROR(VLOOKUP(Legend!$B38,ImpM3!$A$1:$I$4000,3,FALSE),"")</f>
        <v/>
      </c>
      <c r="M40" s="2" t="str">
        <f>IFERROR(VLOOKUP(Legend!$B38,ImpM3!$A$1:$I$4000,7,FALSE),"")</f>
        <v/>
      </c>
      <c r="N40" s="2" t="str">
        <f>IFERROR(VLOOKUP(Legend!$B38,ImpM3!$A$1:$I$4000,4,FALSE),"")</f>
        <v/>
      </c>
      <c r="O40" s="2" t="str">
        <f>IFERROR(VLOOKUP(Legend!$B38,ImpM3!$A$1:$I$4000,8,FALSE),"")</f>
        <v/>
      </c>
      <c r="P40" s="2" t="str">
        <f>IFERROR(VLOOKUP(Legend!$B38,ImpM3!$A$1:$I$4000,9,FALSE),"")</f>
        <v/>
      </c>
      <c r="Q40" s="2" t="str">
        <f>IFERROR(VLOOKUP(Legend!$B38,ImpM3!$A$1:$I$4000,5,FALSE),"")</f>
        <v/>
      </c>
      <c r="R40" s="2" t="str">
        <f>IFERROR(VLOOKUP(Legend!$B38,ImpM3!$A$1:$I$4000,6,FALSE),"")</f>
        <v/>
      </c>
      <c r="S40" s="28">
        <f>IFERROR(VLOOKUP(Legend!$C38,ImpM3!$A$1:$I$4000,2,FALSE),"")</f>
        <v>17</v>
      </c>
      <c r="T40" s="2">
        <f>IFERROR(VLOOKUP(Legend!$C38,ImpM3!$A$1:$I$4000,3,FALSE),"")</f>
        <v>2.8159976005554199</v>
      </c>
      <c r="U40" s="2">
        <f>IFERROR(VLOOKUP(Legend!$C38,ImpM3!$A$1:$I$4000,7,FALSE),"")</f>
        <v>6.4617488384246826</v>
      </c>
      <c r="V40" s="2">
        <f>IFERROR(VLOOKUP(Legend!$C38,ImpM3!$A$1:$I$4000,4,FALSE),"")</f>
        <v>8.1808323158937348</v>
      </c>
      <c r="W40" s="2">
        <f>IFERROR(VLOOKUP(Legend!$C38,ImpM3!$A$1:$I$4000,8,FALSE),"")</f>
        <v>7.4330387115478516</v>
      </c>
      <c r="X40" s="2">
        <f>IFERROR(VLOOKUP(Legend!$C38,ImpM3!$A$1:$I$4000,9,FALSE),"")</f>
        <v>11.213634490966797</v>
      </c>
      <c r="Y40" s="2">
        <f>IFERROR(VLOOKUP(Legend!$C38,ImpM3!$A$1:$I$4000,5,FALSE),"")</f>
        <v>12.911355018615723</v>
      </c>
      <c r="Z40" s="2">
        <f>IFERROR(VLOOKUP(Legend!$C38,ImpM3!$A$1:$I$4000,6,FALSE),"")</f>
        <v>3.0798254827199845</v>
      </c>
      <c r="AA40" s="28" t="str">
        <f>IFERROR(VLOOKUP(Legend!$D38,ImpM3!$A$1:$I$4000,2,FALSE),"")</f>
        <v/>
      </c>
      <c r="AB40" s="2" t="str">
        <f>IFERROR(VLOOKUP(Legend!$D38,ImpM3!$A$1:$I$4000,3,FALSE),"")</f>
        <v/>
      </c>
      <c r="AC40" s="2" t="str">
        <f>IFERROR(VLOOKUP(Legend!$D38,ImpM3!$A$1:$I$4000,7,FALSE),"")</f>
        <v/>
      </c>
      <c r="AD40" s="2" t="str">
        <f>IFERROR(VLOOKUP(Legend!$D38,ImpM3!$A$1:$I$4000,4,FALSE),"")</f>
        <v/>
      </c>
      <c r="AE40" s="2" t="str">
        <f>IFERROR(VLOOKUP(Legend!$D38,ImpM3!$A$1:$I$4000,8,FALSE),"")</f>
        <v/>
      </c>
      <c r="AF40" s="2" t="str">
        <f>IFERROR(VLOOKUP(Legend!$D38,ImpM3!$A$1:$I$4000,9,FALSE),"")</f>
        <v/>
      </c>
      <c r="AG40" s="2" t="str">
        <f>IFERROR(VLOOKUP(Legend!$D38,ImpM3!$A$1:$I$4000,5,FALSE),"")</f>
        <v/>
      </c>
      <c r="AH40" s="2" t="str">
        <f>IFERROR(VLOOKUP(Legend!$D38,ImpM3!$A$1:$I$4000,6,FALSE),"")</f>
        <v/>
      </c>
      <c r="AI40" s="28">
        <f>IFERROR(VLOOKUP(Legend!$A38,ImpM3!$A$1:$I$4000,2,FALSE),"")</f>
        <v>22</v>
      </c>
      <c r="AJ40" s="2">
        <f>IFERROR(VLOOKUP(Legend!$A38,ImpM3!$A$1:$I$4000,3,FALSE),"")</f>
        <v>2.8159976005554199</v>
      </c>
      <c r="AK40" s="2">
        <f>IFERROR(VLOOKUP(Legend!$A38,ImpM3!$A$1:$I$4000,7,FALSE),"")</f>
        <v>6.7914297580718994</v>
      </c>
      <c r="AL40" s="2">
        <f>IFERROR(VLOOKUP(Legend!$A38,ImpM3!$A$1:$I$4000,4,FALSE),"")</f>
        <v>9.7471714128147475</v>
      </c>
      <c r="AM40" s="2">
        <f>IFERROR(VLOOKUP(Legend!$A38,ImpM3!$A$1:$I$4000,8,FALSE),"")</f>
        <v>8.2239420413970947</v>
      </c>
      <c r="AN40" s="2">
        <f>IFERROR(VLOOKUP(Legend!$A38,ImpM3!$A$1:$I$4000,9,FALSE),"")</f>
        <v>12.294812917709351</v>
      </c>
      <c r="AO40" s="2">
        <f>IFERROR(VLOOKUP(Legend!$A38,ImpM3!$A$1:$I$4000,5,FALSE),"")</f>
        <v>28.249074935913086</v>
      </c>
      <c r="AP40" s="2">
        <f>IFERROR(VLOOKUP(Legend!$A38,ImpM3!$A$1:$I$4000,6,FALSE),"")</f>
        <v>5.3773367205848528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IFERROR(VLOOKUP(Legend!$B39,ImpM3!$A$1:$I$4000,2,FALSE),"")</f>
        <v/>
      </c>
      <c r="L41" s="2" t="str">
        <f>IFERROR(VLOOKUP(Legend!$B39,ImpM3!$A$1:$I$4000,3,FALSE),"")</f>
        <v/>
      </c>
      <c r="M41" s="2" t="str">
        <f>IFERROR(VLOOKUP(Legend!$B39,ImpM3!$A$1:$I$4000,7,FALSE),"")</f>
        <v/>
      </c>
      <c r="N41" s="2" t="str">
        <f>IFERROR(VLOOKUP(Legend!$B39,ImpM3!$A$1:$I$4000,4,FALSE),"")</f>
        <v/>
      </c>
      <c r="O41" s="2" t="str">
        <f>IFERROR(VLOOKUP(Legend!$B39,ImpM3!$A$1:$I$4000,8,FALSE),"")</f>
        <v/>
      </c>
      <c r="P41" s="2" t="str">
        <f>IFERROR(VLOOKUP(Legend!$B39,ImpM3!$A$1:$I$4000,9,FALSE),"")</f>
        <v/>
      </c>
      <c r="Q41" s="2" t="str">
        <f>IFERROR(VLOOKUP(Legend!$B39,ImpM3!$A$1:$I$4000,5,FALSE),"")</f>
        <v/>
      </c>
      <c r="R41" s="2" t="str">
        <f>IFERROR(VLOOKUP(Legend!$B39,ImpM3!$A$1:$I$4000,6,FALSE),"")</f>
        <v/>
      </c>
      <c r="S41" s="28">
        <f>IFERROR(VLOOKUP(Legend!$C39,ImpM3!$A$1:$I$4000,2,FALSE),"")</f>
        <v>22</v>
      </c>
      <c r="T41" s="2">
        <f>IFERROR(VLOOKUP(Legend!$C39,ImpM3!$A$1:$I$4000,3,FALSE),"")</f>
        <v>13.69294261932373</v>
      </c>
      <c r="U41" s="2">
        <f>IFERROR(VLOOKUP(Legend!$C39,ImpM3!$A$1:$I$4000,7,FALSE),"")</f>
        <v>16.057819843292236</v>
      </c>
      <c r="V41" s="2">
        <f>IFERROR(VLOOKUP(Legend!$C39,ImpM3!$A$1:$I$4000,4,FALSE),"")</f>
        <v>23.609802809628572</v>
      </c>
      <c r="W41" s="2">
        <f>IFERROR(VLOOKUP(Legend!$C39,ImpM3!$A$1:$I$4000,8,FALSE),"")</f>
        <v>23.282696723937988</v>
      </c>
      <c r="X41" s="2">
        <f>IFERROR(VLOOKUP(Legend!$C39,ImpM3!$A$1:$I$4000,9,FALSE),"")</f>
        <v>28.226284503936768</v>
      </c>
      <c r="Y41" s="2">
        <f>IFERROR(VLOOKUP(Legend!$C39,ImpM3!$A$1:$I$4000,5,FALSE),"")</f>
        <v>45.431068420410156</v>
      </c>
      <c r="Z41" s="2">
        <f>IFERROR(VLOOKUP(Legend!$C39,ImpM3!$A$1:$I$4000,6,FALSE),"")</f>
        <v>8.232524714545562</v>
      </c>
      <c r="AA41" s="28">
        <f>IFERROR(VLOOKUP(Legend!$D39,ImpM3!$A$1:$I$4000,2,FALSE),"")</f>
        <v>8</v>
      </c>
      <c r="AB41" s="2">
        <f>IFERROR(VLOOKUP(Legend!$D39,ImpM3!$A$1:$I$4000,3,FALSE),"")</f>
        <v>34.215305328369141</v>
      </c>
      <c r="AC41" s="2">
        <f>IFERROR(VLOOKUP(Legend!$D39,ImpM3!$A$1:$I$4000,7,FALSE),"")</f>
        <v>39.008565902709961</v>
      </c>
      <c r="AD41" s="2">
        <f>IFERROR(VLOOKUP(Legend!$D39,ImpM3!$A$1:$I$4000,4,FALSE),"")</f>
        <v>54.191614151000977</v>
      </c>
      <c r="AE41" s="2">
        <f>IFERROR(VLOOKUP(Legend!$D39,ImpM3!$A$1:$I$4000,8,FALSE),"")</f>
        <v>43.893911361694336</v>
      </c>
      <c r="AF41" s="2">
        <f>IFERROR(VLOOKUP(Legend!$D39,ImpM3!$A$1:$I$4000,9,FALSE),"")</f>
        <v>69.802606582641602</v>
      </c>
      <c r="AG41" s="2">
        <f>IFERROR(VLOOKUP(Legend!$D39,ImpM3!$A$1:$I$4000,5,FALSE),"")</f>
        <v>95.261505126953125</v>
      </c>
      <c r="AH41" s="2">
        <f>IFERROR(VLOOKUP(Legend!$D39,ImpM3!$A$1:$I$4000,6,FALSE),"")</f>
        <v>21.25770472752734</v>
      </c>
      <c r="AI41" s="28">
        <f>IFERROR(VLOOKUP(Legend!$A39,ImpM3!$A$1:$I$4000,2,FALSE),"")</f>
        <v>36</v>
      </c>
      <c r="AJ41" s="2">
        <f>IFERROR(VLOOKUP(Legend!$A39,ImpM3!$A$1:$I$4000,3,FALSE),"")</f>
        <v>8.8356590270996094</v>
      </c>
      <c r="AK41" s="2">
        <f>IFERROR(VLOOKUP(Legend!$A39,ImpM3!$A$1:$I$4000,7,FALSE),"")</f>
        <v>16.449334144592285</v>
      </c>
      <c r="AL41" s="2">
        <f>IFERROR(VLOOKUP(Legend!$A39,ImpM3!$A$1:$I$4000,4,FALSE),"")</f>
        <v>29.157678842544556</v>
      </c>
      <c r="AM41" s="2">
        <f>IFERROR(VLOOKUP(Legend!$A39,ImpM3!$A$1:$I$4000,8,FALSE),"")</f>
        <v>24.521488189697266</v>
      </c>
      <c r="AN41" s="2">
        <f>IFERROR(VLOOKUP(Legend!$A39,ImpM3!$A$1:$I$4000,9,FALSE),"")</f>
        <v>37.46773624420166</v>
      </c>
      <c r="AO41" s="2">
        <f>IFERROR(VLOOKUP(Legend!$A39,ImpM3!$A$1:$I$4000,5,FALSE),"")</f>
        <v>95.261505126953125</v>
      </c>
      <c r="AP41" s="2">
        <f>IFERROR(VLOOKUP(Legend!$A39,ImpM3!$A$1:$I$4000,6,FALSE),"")</f>
        <v>18.0617581852615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IFERROR(VLOOKUP(Legend!$B40,ImpM3!$A$1:$I$4000,2,FALSE),"")</f>
        <v/>
      </c>
      <c r="L42" s="2" t="str">
        <f>IFERROR(VLOOKUP(Legend!$B40,ImpM3!$A$1:$I$4000,3,FALSE),"")</f>
        <v/>
      </c>
      <c r="M42" s="2" t="str">
        <f>IFERROR(VLOOKUP(Legend!$B40,ImpM3!$A$1:$I$4000,7,FALSE),"")</f>
        <v/>
      </c>
      <c r="N42" s="2" t="str">
        <f>IFERROR(VLOOKUP(Legend!$B40,ImpM3!$A$1:$I$4000,4,FALSE),"")</f>
        <v/>
      </c>
      <c r="O42" s="2" t="str">
        <f>IFERROR(VLOOKUP(Legend!$B40,ImpM3!$A$1:$I$4000,8,FALSE),"")</f>
        <v/>
      </c>
      <c r="P42" s="2" t="str">
        <f>IFERROR(VLOOKUP(Legend!$B40,ImpM3!$A$1:$I$4000,9,FALSE),"")</f>
        <v/>
      </c>
      <c r="Q42" s="2" t="str">
        <f>IFERROR(VLOOKUP(Legend!$B40,ImpM3!$A$1:$I$4000,5,FALSE),"")</f>
        <v/>
      </c>
      <c r="R42" s="2" t="str">
        <f>IFERROR(VLOOKUP(Legend!$B40,ImpM3!$A$1:$I$4000,6,FALSE),"")</f>
        <v/>
      </c>
      <c r="S42" s="28" t="str">
        <f>IFERROR(VLOOKUP(Legend!$C40,ImpM3!$A$1:$I$4000,2,FALSE),"")</f>
        <v/>
      </c>
      <c r="T42" s="2" t="str">
        <f>IFERROR(VLOOKUP(Legend!$C40,ImpM3!$A$1:$I$4000,3,FALSE),"")</f>
        <v/>
      </c>
      <c r="U42" s="2" t="str">
        <f>IFERROR(VLOOKUP(Legend!$C40,ImpM3!$A$1:$I$4000,7,FALSE),"")</f>
        <v/>
      </c>
      <c r="V42" s="2" t="str">
        <f>IFERROR(VLOOKUP(Legend!$C40,ImpM3!$A$1:$I$4000,4,FALSE),"")</f>
        <v/>
      </c>
      <c r="W42" s="2" t="str">
        <f>IFERROR(VLOOKUP(Legend!$C40,ImpM3!$A$1:$I$4000,8,FALSE),"")</f>
        <v/>
      </c>
      <c r="X42" s="2" t="str">
        <f>IFERROR(VLOOKUP(Legend!$C40,ImpM3!$A$1:$I$4000,9,FALSE),"")</f>
        <v/>
      </c>
      <c r="Y42" s="2" t="str">
        <f>IFERROR(VLOOKUP(Legend!$C40,ImpM3!$A$1:$I$4000,5,FALSE),"")</f>
        <v/>
      </c>
      <c r="Z42" s="2" t="str">
        <f>IFERROR(VLOOKUP(Legend!$C40,ImpM3!$A$1:$I$4000,6,FALSE),"")</f>
        <v/>
      </c>
      <c r="AA42" s="28" t="str">
        <f>IFERROR(VLOOKUP(Legend!$D40,ImpM3!$A$1:$I$4000,2,FALSE),"")</f>
        <v/>
      </c>
      <c r="AB42" s="2" t="str">
        <f>IFERROR(VLOOKUP(Legend!$D40,ImpM3!$A$1:$I$4000,3,FALSE),"")</f>
        <v/>
      </c>
      <c r="AC42" s="2" t="str">
        <f>IFERROR(VLOOKUP(Legend!$D40,ImpM3!$A$1:$I$4000,7,FALSE),"")</f>
        <v/>
      </c>
      <c r="AD42" s="2" t="str">
        <f>IFERROR(VLOOKUP(Legend!$D40,ImpM3!$A$1:$I$4000,4,FALSE),"")</f>
        <v/>
      </c>
      <c r="AE42" s="2" t="str">
        <f>IFERROR(VLOOKUP(Legend!$D40,ImpM3!$A$1:$I$4000,8,FALSE),"")</f>
        <v/>
      </c>
      <c r="AF42" s="2" t="str">
        <f>IFERROR(VLOOKUP(Legend!$D40,ImpM3!$A$1:$I$4000,9,FALSE),"")</f>
        <v/>
      </c>
      <c r="AG42" s="2" t="str">
        <f>IFERROR(VLOOKUP(Legend!$D40,ImpM3!$A$1:$I$4000,5,FALSE),"")</f>
        <v/>
      </c>
      <c r="AH42" s="2" t="str">
        <f>IFERROR(VLOOKUP(Legend!$D40,ImpM3!$A$1:$I$4000,6,FALSE),"")</f>
        <v/>
      </c>
      <c r="AI42" s="28" t="str">
        <f>IFERROR(VLOOKUP(Legend!$A40,ImpM3!$A$1:$I$4000,2,FALSE),"")</f>
        <v/>
      </c>
      <c r="AJ42" s="2" t="str">
        <f>IFERROR(VLOOKUP(Legend!$A40,ImpM3!$A$1:$I$4000,3,FALSE),"")</f>
        <v/>
      </c>
      <c r="AK42" s="2" t="str">
        <f>IFERROR(VLOOKUP(Legend!$A40,ImpM3!$A$1:$I$4000,7,FALSE),"")</f>
        <v/>
      </c>
      <c r="AL42" s="2" t="str">
        <f>IFERROR(VLOOKUP(Legend!$A40,ImpM3!$A$1:$I$4000,4,FALSE),"")</f>
        <v/>
      </c>
      <c r="AM42" s="2" t="str">
        <f>IFERROR(VLOOKUP(Legend!$A40,ImpM3!$A$1:$I$4000,8,FALSE),"")</f>
        <v/>
      </c>
      <c r="AN42" s="2" t="str">
        <f>IFERROR(VLOOKUP(Legend!$A40,ImpM3!$A$1:$I$4000,9,FALSE),"")</f>
        <v/>
      </c>
      <c r="AO42" s="2" t="str">
        <f>IFERROR(VLOOKUP(Legend!$A40,ImpM3!$A$1:$I$4000,5,FALSE),"")</f>
        <v/>
      </c>
      <c r="AP42" s="2" t="str">
        <f>IFERROR(VLOOKUP(Legend!$A40,ImpM3!$A$1:$I$4000,6,FALSE),"")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IFERROR(VLOOKUP(Legend!$B41,ImpM3!$A$1:$I$4000,2,FALSE),"")</f>
        <v/>
      </c>
      <c r="L43" s="2" t="str">
        <f>IFERROR(VLOOKUP(Legend!$B41,ImpM3!$A$1:$I$4000,3,FALSE),"")</f>
        <v/>
      </c>
      <c r="M43" s="2" t="str">
        <f>IFERROR(VLOOKUP(Legend!$B41,ImpM3!$A$1:$I$4000,7,FALSE),"")</f>
        <v/>
      </c>
      <c r="N43" s="2" t="str">
        <f>IFERROR(VLOOKUP(Legend!$B41,ImpM3!$A$1:$I$4000,4,FALSE),"")</f>
        <v/>
      </c>
      <c r="O43" s="2" t="str">
        <f>IFERROR(VLOOKUP(Legend!$B41,ImpM3!$A$1:$I$4000,8,FALSE),"")</f>
        <v/>
      </c>
      <c r="P43" s="2" t="str">
        <f>IFERROR(VLOOKUP(Legend!$B41,ImpM3!$A$1:$I$4000,9,FALSE),"")</f>
        <v/>
      </c>
      <c r="Q43" s="2" t="str">
        <f>IFERROR(VLOOKUP(Legend!$B41,ImpM3!$A$1:$I$4000,5,FALSE),"")</f>
        <v/>
      </c>
      <c r="R43" s="2" t="str">
        <f>IFERROR(VLOOKUP(Legend!$B41,ImpM3!$A$1:$I$4000,6,FALSE),"")</f>
        <v/>
      </c>
      <c r="S43" s="28" t="str">
        <f>IFERROR(VLOOKUP(Legend!$C41,ImpM3!$A$1:$I$4000,2,FALSE),"")</f>
        <v/>
      </c>
      <c r="T43" s="2" t="str">
        <f>IFERROR(VLOOKUP(Legend!$C41,ImpM3!$A$1:$I$4000,3,FALSE),"")</f>
        <v/>
      </c>
      <c r="U43" s="2" t="str">
        <f>IFERROR(VLOOKUP(Legend!$C41,ImpM3!$A$1:$I$4000,7,FALSE),"")</f>
        <v/>
      </c>
      <c r="V43" s="2" t="str">
        <f>IFERROR(VLOOKUP(Legend!$C41,ImpM3!$A$1:$I$4000,4,FALSE),"")</f>
        <v/>
      </c>
      <c r="W43" s="2" t="str">
        <f>IFERROR(VLOOKUP(Legend!$C41,ImpM3!$A$1:$I$4000,8,FALSE),"")</f>
        <v/>
      </c>
      <c r="X43" s="2" t="str">
        <f>IFERROR(VLOOKUP(Legend!$C41,ImpM3!$A$1:$I$4000,9,FALSE),"")</f>
        <v/>
      </c>
      <c r="Y43" s="2" t="str">
        <f>IFERROR(VLOOKUP(Legend!$C41,ImpM3!$A$1:$I$4000,5,FALSE),"")</f>
        <v/>
      </c>
      <c r="Z43" s="2" t="str">
        <f>IFERROR(VLOOKUP(Legend!$C41,ImpM3!$A$1:$I$4000,6,FALSE),"")</f>
        <v/>
      </c>
      <c r="AA43" s="28" t="str">
        <f>IFERROR(VLOOKUP(Legend!$D41,ImpM3!$A$1:$I$4000,2,FALSE),"")</f>
        <v/>
      </c>
      <c r="AB43" s="2" t="str">
        <f>IFERROR(VLOOKUP(Legend!$D41,ImpM3!$A$1:$I$4000,3,FALSE),"")</f>
        <v/>
      </c>
      <c r="AC43" s="2" t="str">
        <f>IFERROR(VLOOKUP(Legend!$D41,ImpM3!$A$1:$I$4000,7,FALSE),"")</f>
        <v/>
      </c>
      <c r="AD43" s="2" t="str">
        <f>IFERROR(VLOOKUP(Legend!$D41,ImpM3!$A$1:$I$4000,4,FALSE),"")</f>
        <v/>
      </c>
      <c r="AE43" s="2" t="str">
        <f>IFERROR(VLOOKUP(Legend!$D41,ImpM3!$A$1:$I$4000,8,FALSE),"")</f>
        <v/>
      </c>
      <c r="AF43" s="2" t="str">
        <f>IFERROR(VLOOKUP(Legend!$D41,ImpM3!$A$1:$I$4000,9,FALSE),"")</f>
        <v/>
      </c>
      <c r="AG43" s="2" t="str">
        <f>IFERROR(VLOOKUP(Legend!$D41,ImpM3!$A$1:$I$4000,5,FALSE),"")</f>
        <v/>
      </c>
      <c r="AH43" s="2" t="str">
        <f>IFERROR(VLOOKUP(Legend!$D41,ImpM3!$A$1:$I$4000,6,FALSE),"")</f>
        <v/>
      </c>
      <c r="AI43" s="28">
        <f>IFERROR(VLOOKUP(Legend!$A41,ImpM3!$A$1:$I$4000,2,FALSE),"")</f>
        <v>10</v>
      </c>
      <c r="AJ43" s="2">
        <f>IFERROR(VLOOKUP(Legend!$A41,ImpM3!$A$1:$I$4000,3,FALSE),"")</f>
        <v>14.957218170166016</v>
      </c>
      <c r="AK43" s="2">
        <f>IFERROR(VLOOKUP(Legend!$A41,ImpM3!$A$1:$I$4000,7,FALSE),"")</f>
        <v>64.430500984191895</v>
      </c>
      <c r="AL43" s="2">
        <f>IFERROR(VLOOKUP(Legend!$A41,ImpM3!$A$1:$I$4000,4,FALSE),"")</f>
        <v>97.381742858886724</v>
      </c>
      <c r="AM43" s="2">
        <f>IFERROR(VLOOKUP(Legend!$A41,ImpM3!$A$1:$I$4000,8,FALSE),"")</f>
        <v>116.19427108764648</v>
      </c>
      <c r="AN43" s="2">
        <f>IFERROR(VLOOKUP(Legend!$A41,ImpM3!$A$1:$I$4000,9,FALSE),"")</f>
        <v>125.34503746032715</v>
      </c>
      <c r="AO43" s="2">
        <f>IFERROR(VLOOKUP(Legend!$A41,ImpM3!$A$1:$I$4000,5,FALSE),"")</f>
        <v>142.07731628417969</v>
      </c>
      <c r="AP43" s="2">
        <f>IFERROR(VLOOKUP(Legend!$A41,ImpM3!$A$1:$I$4000,6,FALSE),"")</f>
        <v>40.156349961640267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IFERROR(VLOOKUP(Legend!$B42,ImpM3!$A$1:$I$4000,2,FALSE),"")</f>
        <v/>
      </c>
      <c r="L44" s="2" t="str">
        <f>IFERROR(VLOOKUP(Legend!$B42,ImpM3!$A$1:$I$4000,3,FALSE),"")</f>
        <v/>
      </c>
      <c r="M44" s="2" t="str">
        <f>IFERROR(VLOOKUP(Legend!$B42,ImpM3!$A$1:$I$4000,7,FALSE),"")</f>
        <v/>
      </c>
      <c r="N44" s="2" t="str">
        <f>IFERROR(VLOOKUP(Legend!$B42,ImpM3!$A$1:$I$4000,4,FALSE),"")</f>
        <v/>
      </c>
      <c r="O44" s="2" t="str">
        <f>IFERROR(VLOOKUP(Legend!$B42,ImpM3!$A$1:$I$4000,8,FALSE),"")</f>
        <v/>
      </c>
      <c r="P44" s="2" t="str">
        <f>IFERROR(VLOOKUP(Legend!$B42,ImpM3!$A$1:$I$4000,9,FALSE),"")</f>
        <v/>
      </c>
      <c r="Q44" s="2" t="str">
        <f>IFERROR(VLOOKUP(Legend!$B42,ImpM3!$A$1:$I$4000,5,FALSE),"")</f>
        <v/>
      </c>
      <c r="R44" s="2" t="str">
        <f>IFERROR(VLOOKUP(Legend!$B42,ImpM3!$A$1:$I$4000,6,FALSE),"")</f>
        <v/>
      </c>
      <c r="S44" s="28">
        <f>IFERROR(VLOOKUP(Legend!$C42,ImpM3!$A$1:$I$4000,2,FALSE),"")</f>
        <v>12</v>
      </c>
      <c r="T44" s="2">
        <f>IFERROR(VLOOKUP(Legend!$C42,ImpM3!$A$1:$I$4000,3,FALSE),"")</f>
        <v>12.129864692687988</v>
      </c>
      <c r="U44" s="2">
        <f>IFERROR(VLOOKUP(Legend!$C42,ImpM3!$A$1:$I$4000,7,FALSE),"")</f>
        <v>13.566506862640381</v>
      </c>
      <c r="V44" s="2">
        <f>IFERROR(VLOOKUP(Legend!$C42,ImpM3!$A$1:$I$4000,4,FALSE),"")</f>
        <v>18.538858493169148</v>
      </c>
      <c r="W44" s="2">
        <f>IFERROR(VLOOKUP(Legend!$C42,ImpM3!$A$1:$I$4000,8,FALSE),"")</f>
        <v>15.531666278839111</v>
      </c>
      <c r="X44" s="2">
        <f>IFERROR(VLOOKUP(Legend!$C42,ImpM3!$A$1:$I$4000,9,FALSE),"")</f>
        <v>24.579370021820068</v>
      </c>
      <c r="Y44" s="2">
        <f>IFERROR(VLOOKUP(Legend!$C42,ImpM3!$A$1:$I$4000,5,FALSE),"")</f>
        <v>30.805517196655273</v>
      </c>
      <c r="Z44" s="2">
        <f>IFERROR(VLOOKUP(Legend!$C42,ImpM3!$A$1:$I$4000,6,FALSE),"")</f>
        <v>6.5035282638905567</v>
      </c>
      <c r="AA44" s="28" t="str">
        <f>IFERROR(VLOOKUP(Legend!$D42,ImpM3!$A$1:$I$4000,2,FALSE),"")</f>
        <v/>
      </c>
      <c r="AB44" s="2" t="str">
        <f>IFERROR(VLOOKUP(Legend!$D42,ImpM3!$A$1:$I$4000,3,FALSE),"")</f>
        <v/>
      </c>
      <c r="AC44" s="2" t="str">
        <f>IFERROR(VLOOKUP(Legend!$D42,ImpM3!$A$1:$I$4000,7,FALSE),"")</f>
        <v/>
      </c>
      <c r="AD44" s="2" t="str">
        <f>IFERROR(VLOOKUP(Legend!$D42,ImpM3!$A$1:$I$4000,4,FALSE),"")</f>
        <v/>
      </c>
      <c r="AE44" s="2" t="str">
        <f>IFERROR(VLOOKUP(Legend!$D42,ImpM3!$A$1:$I$4000,8,FALSE),"")</f>
        <v/>
      </c>
      <c r="AF44" s="2" t="str">
        <f>IFERROR(VLOOKUP(Legend!$D42,ImpM3!$A$1:$I$4000,9,FALSE),"")</f>
        <v/>
      </c>
      <c r="AG44" s="2" t="str">
        <f>IFERROR(VLOOKUP(Legend!$D42,ImpM3!$A$1:$I$4000,5,FALSE),"")</f>
        <v/>
      </c>
      <c r="AH44" s="2" t="str">
        <f>IFERROR(VLOOKUP(Legend!$D42,ImpM3!$A$1:$I$4000,6,FALSE),"")</f>
        <v/>
      </c>
      <c r="AI44" s="28">
        <f>IFERROR(VLOOKUP(Legend!$A42,ImpM3!$A$1:$I$4000,2,FALSE),"")</f>
        <v>13</v>
      </c>
      <c r="AJ44" s="2">
        <f>IFERROR(VLOOKUP(Legend!$A42,ImpM3!$A$1:$I$4000,3,FALSE),"")</f>
        <v>10.884923934936523</v>
      </c>
      <c r="AK44" s="2">
        <f>IFERROR(VLOOKUP(Legend!$A42,ImpM3!$A$1:$I$4000,7,FALSE),"")</f>
        <v>13.056816577911377</v>
      </c>
      <c r="AL44" s="2">
        <f>IFERROR(VLOOKUP(Legend!$A42,ImpM3!$A$1:$I$4000,4,FALSE),"")</f>
        <v>17.950094296382023</v>
      </c>
      <c r="AM44" s="2">
        <f>IFERROR(VLOOKUP(Legend!$A42,ImpM3!$A$1:$I$4000,8,FALSE),"")</f>
        <v>15.448430061340332</v>
      </c>
      <c r="AN44" s="2">
        <f>IFERROR(VLOOKUP(Legend!$A42,ImpM3!$A$1:$I$4000,9,FALSE),"")</f>
        <v>24.155488014221191</v>
      </c>
      <c r="AO44" s="2">
        <f>IFERROR(VLOOKUP(Legend!$A42,ImpM3!$A$1:$I$4000,5,FALSE),"")</f>
        <v>30.805517196655273</v>
      </c>
      <c r="AP44" s="2">
        <f>IFERROR(VLOOKUP(Legend!$A42,ImpM3!$A$1:$I$4000,6,FALSE),"")</f>
        <v>6.5785701983835692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IFERROR(VLOOKUP(Legend!$B43,ImpM3!$A$1:$I$4000,2,FALSE),"")</f>
        <v/>
      </c>
      <c r="L45" s="2" t="str">
        <f>IFERROR(VLOOKUP(Legend!$B43,ImpM3!$A$1:$I$4000,3,FALSE),"")</f>
        <v/>
      </c>
      <c r="M45" s="2" t="str">
        <f>IFERROR(VLOOKUP(Legend!$B43,ImpM3!$A$1:$I$4000,7,FALSE),"")</f>
        <v/>
      </c>
      <c r="N45" s="2" t="str">
        <f>IFERROR(VLOOKUP(Legend!$B43,ImpM3!$A$1:$I$4000,4,FALSE),"")</f>
        <v/>
      </c>
      <c r="O45" s="2" t="str">
        <f>IFERROR(VLOOKUP(Legend!$B43,ImpM3!$A$1:$I$4000,8,FALSE),"")</f>
        <v/>
      </c>
      <c r="P45" s="2" t="str">
        <f>IFERROR(VLOOKUP(Legend!$B43,ImpM3!$A$1:$I$4000,9,FALSE),"")</f>
        <v/>
      </c>
      <c r="Q45" s="2" t="str">
        <f>IFERROR(VLOOKUP(Legend!$B43,ImpM3!$A$1:$I$4000,5,FALSE),"")</f>
        <v/>
      </c>
      <c r="R45" s="2" t="str">
        <f>IFERROR(VLOOKUP(Legend!$B43,ImpM3!$A$1:$I$4000,6,FALSE),"")</f>
        <v/>
      </c>
      <c r="S45" s="28" t="str">
        <f>IFERROR(VLOOKUP(Legend!$C43,ImpM3!$A$1:$I$4000,2,FALSE),"")</f>
        <v/>
      </c>
      <c r="T45" s="2" t="str">
        <f>IFERROR(VLOOKUP(Legend!$C43,ImpM3!$A$1:$I$4000,3,FALSE),"")</f>
        <v/>
      </c>
      <c r="U45" s="2" t="str">
        <f>IFERROR(VLOOKUP(Legend!$C43,ImpM3!$A$1:$I$4000,7,FALSE),"")</f>
        <v/>
      </c>
      <c r="V45" s="2" t="str">
        <f>IFERROR(VLOOKUP(Legend!$C43,ImpM3!$A$1:$I$4000,4,FALSE),"")</f>
        <v/>
      </c>
      <c r="W45" s="2" t="str">
        <f>IFERROR(VLOOKUP(Legend!$C43,ImpM3!$A$1:$I$4000,8,FALSE),"")</f>
        <v/>
      </c>
      <c r="X45" s="2" t="str">
        <f>IFERROR(VLOOKUP(Legend!$C43,ImpM3!$A$1:$I$4000,9,FALSE),"")</f>
        <v/>
      </c>
      <c r="Y45" s="2" t="str">
        <f>IFERROR(VLOOKUP(Legend!$C43,ImpM3!$A$1:$I$4000,5,FALSE),"")</f>
        <v/>
      </c>
      <c r="Z45" s="2" t="str">
        <f>IFERROR(VLOOKUP(Legend!$C43,ImpM3!$A$1:$I$4000,6,FALSE),"")</f>
        <v/>
      </c>
      <c r="AA45" s="28" t="str">
        <f>IFERROR(VLOOKUP(Legend!$D43,ImpM3!$A$1:$I$4000,2,FALSE),"")</f>
        <v/>
      </c>
      <c r="AB45" s="2" t="str">
        <f>IFERROR(VLOOKUP(Legend!$D43,ImpM3!$A$1:$I$4000,3,FALSE),"")</f>
        <v/>
      </c>
      <c r="AC45" s="2" t="str">
        <f>IFERROR(VLOOKUP(Legend!$D43,ImpM3!$A$1:$I$4000,7,FALSE),"")</f>
        <v/>
      </c>
      <c r="AD45" s="2" t="str">
        <f>IFERROR(VLOOKUP(Legend!$D43,ImpM3!$A$1:$I$4000,4,FALSE),"")</f>
        <v/>
      </c>
      <c r="AE45" s="2" t="str">
        <f>IFERROR(VLOOKUP(Legend!$D43,ImpM3!$A$1:$I$4000,8,FALSE),"")</f>
        <v/>
      </c>
      <c r="AF45" s="2" t="str">
        <f>IFERROR(VLOOKUP(Legend!$D43,ImpM3!$A$1:$I$4000,9,FALSE),"")</f>
        <v/>
      </c>
      <c r="AG45" s="2" t="str">
        <f>IFERROR(VLOOKUP(Legend!$D43,ImpM3!$A$1:$I$4000,5,FALSE),"")</f>
        <v/>
      </c>
      <c r="AH45" s="2" t="str">
        <f>IFERROR(VLOOKUP(Legend!$D43,ImpM3!$A$1:$I$4000,6,FALSE),"")</f>
        <v/>
      </c>
      <c r="AI45" s="28">
        <f>IFERROR(VLOOKUP(Legend!$A43,ImpM3!$A$1:$I$4000,2,FALSE),"")</f>
        <v>13</v>
      </c>
      <c r="AJ45" s="2">
        <f>IFERROR(VLOOKUP(Legend!$A43,ImpM3!$A$1:$I$4000,3,FALSE),"")</f>
        <v>30.541965484619141</v>
      </c>
      <c r="AK45" s="2">
        <f>IFERROR(VLOOKUP(Legend!$A43,ImpM3!$A$1:$I$4000,7,FALSE),"")</f>
        <v>42.851604461669922</v>
      </c>
      <c r="AL45" s="2">
        <f>IFERROR(VLOOKUP(Legend!$A43,ImpM3!$A$1:$I$4000,4,FALSE),"")</f>
        <v>94.064696972186752</v>
      </c>
      <c r="AM45" s="2">
        <f>IFERROR(VLOOKUP(Legend!$A43,ImpM3!$A$1:$I$4000,8,FALSE),"")</f>
        <v>69.151947021484375</v>
      </c>
      <c r="AN45" s="2">
        <f>IFERROR(VLOOKUP(Legend!$A43,ImpM3!$A$1:$I$4000,9,FALSE),"")</f>
        <v>123.79933547973633</v>
      </c>
      <c r="AO45" s="2">
        <f>IFERROR(VLOOKUP(Legend!$A43,ImpM3!$A$1:$I$4000,5,FALSE),"")</f>
        <v>246.32672119140625</v>
      </c>
      <c r="AP45" s="2">
        <f>IFERROR(VLOOKUP(Legend!$A43,ImpM3!$A$1:$I$4000,6,FALSE),"")</f>
        <v>65.960182772203154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IFERROR(VLOOKUP(Legend!$B44,ImpM3!$A$1:$I$4000,2,FALSE),"")</f>
        <v>11</v>
      </c>
      <c r="L46" s="2">
        <f>IFERROR(VLOOKUP(Legend!$B44,ImpM3!$A$1:$I$4000,3,FALSE),"")</f>
        <v>16.114614486694336</v>
      </c>
      <c r="M46" s="2">
        <f>IFERROR(VLOOKUP(Legend!$B44,ImpM3!$A$1:$I$4000,7,FALSE),"")</f>
        <v>17.270441055297852</v>
      </c>
      <c r="N46" s="2">
        <f>IFERROR(VLOOKUP(Legend!$B44,ImpM3!$A$1:$I$4000,4,FALSE),"")</f>
        <v>21.392636732621625</v>
      </c>
      <c r="O46" s="2">
        <f>IFERROR(VLOOKUP(Legend!$B44,ImpM3!$A$1:$I$4000,8,FALSE),"")</f>
        <v>22.178285598754883</v>
      </c>
      <c r="P46" s="2">
        <f>IFERROR(VLOOKUP(Legend!$B44,ImpM3!$A$1:$I$4000,9,FALSE),"")</f>
        <v>23.664829254150391</v>
      </c>
      <c r="Q46" s="2">
        <f>IFERROR(VLOOKUP(Legend!$B44,ImpM3!$A$1:$I$4000,5,FALSE),"")</f>
        <v>29.924551010131836</v>
      </c>
      <c r="R46" s="2">
        <f>IFERROR(VLOOKUP(Legend!$B44,ImpM3!$A$1:$I$4000,6,FALSE),"")</f>
        <v>4.2104999623875772</v>
      </c>
      <c r="S46" s="28">
        <f>IFERROR(VLOOKUP(Legend!$C44,ImpM3!$A$1:$I$4000,2,FALSE),"")</f>
        <v>39</v>
      </c>
      <c r="T46" s="2">
        <f>IFERROR(VLOOKUP(Legend!$C44,ImpM3!$A$1:$I$4000,3,FALSE),"")</f>
        <v>18.816791534423828</v>
      </c>
      <c r="U46" s="2">
        <f>IFERROR(VLOOKUP(Legend!$C44,ImpM3!$A$1:$I$4000,7,FALSE),"")</f>
        <v>20.731803894042969</v>
      </c>
      <c r="V46" s="2">
        <f>IFERROR(VLOOKUP(Legend!$C44,ImpM3!$A$1:$I$4000,4,FALSE),"")</f>
        <v>34.57706201993502</v>
      </c>
      <c r="W46" s="2">
        <f>IFERROR(VLOOKUP(Legend!$C44,ImpM3!$A$1:$I$4000,8,FALSE),"")</f>
        <v>23.409656524658203</v>
      </c>
      <c r="X46" s="2">
        <f>IFERROR(VLOOKUP(Legend!$C44,ImpM3!$A$1:$I$4000,9,FALSE),"")</f>
        <v>46.321552276611328</v>
      </c>
      <c r="Y46" s="2">
        <f>IFERROR(VLOOKUP(Legend!$C44,ImpM3!$A$1:$I$4000,5,FALSE),"")</f>
        <v>96.84869384765625</v>
      </c>
      <c r="Z46" s="2">
        <f>IFERROR(VLOOKUP(Legend!$C44,ImpM3!$A$1:$I$4000,6,FALSE),"")</f>
        <v>21.107653920582813</v>
      </c>
      <c r="AA46" s="28" t="str">
        <f>IFERROR(VLOOKUP(Legend!$D44,ImpM3!$A$1:$I$4000,2,FALSE),"")</f>
        <v/>
      </c>
      <c r="AB46" s="2" t="str">
        <f>IFERROR(VLOOKUP(Legend!$D44,ImpM3!$A$1:$I$4000,3,FALSE),"")</f>
        <v/>
      </c>
      <c r="AC46" s="2" t="str">
        <f>IFERROR(VLOOKUP(Legend!$D44,ImpM3!$A$1:$I$4000,7,FALSE),"")</f>
        <v/>
      </c>
      <c r="AD46" s="2" t="str">
        <f>IFERROR(VLOOKUP(Legend!$D44,ImpM3!$A$1:$I$4000,4,FALSE),"")</f>
        <v/>
      </c>
      <c r="AE46" s="2" t="str">
        <f>IFERROR(VLOOKUP(Legend!$D44,ImpM3!$A$1:$I$4000,8,FALSE),"")</f>
        <v/>
      </c>
      <c r="AF46" s="2" t="str">
        <f>IFERROR(VLOOKUP(Legend!$D44,ImpM3!$A$1:$I$4000,9,FALSE),"")</f>
        <v/>
      </c>
      <c r="AG46" s="2" t="str">
        <f>IFERROR(VLOOKUP(Legend!$D44,ImpM3!$A$1:$I$4000,5,FALSE),"")</f>
        <v/>
      </c>
      <c r="AH46" s="2" t="str">
        <f>IFERROR(VLOOKUP(Legend!$D44,ImpM3!$A$1:$I$4000,6,FALSE),"")</f>
        <v/>
      </c>
      <c r="AI46" s="28">
        <f>IFERROR(VLOOKUP(Legend!$A44,ImpM3!$A$1:$I$4000,2,FALSE),"")</f>
        <v>59</v>
      </c>
      <c r="AJ46" s="2">
        <f>IFERROR(VLOOKUP(Legend!$A44,ImpM3!$A$1:$I$4000,3,FALSE),"")</f>
        <v>14.099886894226074</v>
      </c>
      <c r="AK46" s="2">
        <f>IFERROR(VLOOKUP(Legend!$A44,ImpM3!$A$1:$I$4000,7,FALSE),"")</f>
        <v>20.731803894042969</v>
      </c>
      <c r="AL46" s="2">
        <f>IFERROR(VLOOKUP(Legend!$A44,ImpM3!$A$1:$I$4000,4,FALSE),"")</f>
        <v>34.595057034896591</v>
      </c>
      <c r="AM46" s="2">
        <f>IFERROR(VLOOKUP(Legend!$A44,ImpM3!$A$1:$I$4000,8,FALSE),"")</f>
        <v>23.664829254150391</v>
      </c>
      <c r="AN46" s="2">
        <f>IFERROR(VLOOKUP(Legend!$A44,ImpM3!$A$1:$I$4000,9,FALSE),"")</f>
        <v>49.150714874267578</v>
      </c>
      <c r="AO46" s="2">
        <f>IFERROR(VLOOKUP(Legend!$A44,ImpM3!$A$1:$I$4000,5,FALSE),"")</f>
        <v>96.84869384765625</v>
      </c>
      <c r="AP46" s="2">
        <f>IFERROR(VLOOKUP(Legend!$A44,ImpM3!$A$1:$I$4000,6,FALSE),"")</f>
        <v>20.183469131791181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IFERROR(VLOOKUP(Legend!$B45,ImpM3!$A$1:$I$4000,2,FALSE),"")</f>
        <v/>
      </c>
      <c r="L47" s="2" t="str">
        <f>IFERROR(VLOOKUP(Legend!$B45,ImpM3!$A$1:$I$4000,3,FALSE),"")</f>
        <v/>
      </c>
      <c r="M47" s="2" t="str">
        <f>IFERROR(VLOOKUP(Legend!$B45,ImpM3!$A$1:$I$4000,7,FALSE),"")</f>
        <v/>
      </c>
      <c r="N47" s="2" t="str">
        <f>IFERROR(VLOOKUP(Legend!$B45,ImpM3!$A$1:$I$4000,4,FALSE),"")</f>
        <v/>
      </c>
      <c r="O47" s="2" t="str">
        <f>IFERROR(VLOOKUP(Legend!$B45,ImpM3!$A$1:$I$4000,8,FALSE),"")</f>
        <v/>
      </c>
      <c r="P47" s="2" t="str">
        <f>IFERROR(VLOOKUP(Legend!$B45,ImpM3!$A$1:$I$4000,9,FALSE),"")</f>
        <v/>
      </c>
      <c r="Q47" s="2" t="str">
        <f>IFERROR(VLOOKUP(Legend!$B45,ImpM3!$A$1:$I$4000,5,FALSE),"")</f>
        <v/>
      </c>
      <c r="R47" s="2" t="str">
        <f>IFERROR(VLOOKUP(Legend!$B45,ImpM3!$A$1:$I$4000,6,FALSE),"")</f>
        <v/>
      </c>
      <c r="S47" s="28">
        <f>IFERROR(VLOOKUP(Legend!$C45,ImpM3!$A$1:$I$4000,2,FALSE),"")</f>
        <v>18</v>
      </c>
      <c r="T47" s="2">
        <f>IFERROR(VLOOKUP(Legend!$C45,ImpM3!$A$1:$I$4000,3,FALSE),"")</f>
        <v>55.570659637451172</v>
      </c>
      <c r="U47" s="2">
        <f>IFERROR(VLOOKUP(Legend!$C45,ImpM3!$A$1:$I$4000,7,FALSE),"")</f>
        <v>78.991016387939453</v>
      </c>
      <c r="V47" s="2">
        <f>IFERROR(VLOOKUP(Legend!$C45,ImpM3!$A$1:$I$4000,4,FALSE),"")</f>
        <v>112.87574450174968</v>
      </c>
      <c r="W47" s="2">
        <f>IFERROR(VLOOKUP(Legend!$C45,ImpM3!$A$1:$I$4000,8,FALSE),"")</f>
        <v>96.689319610595703</v>
      </c>
      <c r="X47" s="2">
        <f>IFERROR(VLOOKUP(Legend!$C45,ImpM3!$A$1:$I$4000,9,FALSE),"")</f>
        <v>145.60158157348633</v>
      </c>
      <c r="Y47" s="2">
        <f>IFERROR(VLOOKUP(Legend!$C45,ImpM3!$A$1:$I$4000,5,FALSE),"")</f>
        <v>292.04910278320312</v>
      </c>
      <c r="Z47" s="2">
        <f>IFERROR(VLOOKUP(Legend!$C45,ImpM3!$A$1:$I$4000,6,FALSE),"")</f>
        <v>57.037186191562157</v>
      </c>
      <c r="AA47" s="28" t="str">
        <f>IFERROR(VLOOKUP(Legend!$D45,ImpM3!$A$1:$I$4000,2,FALSE),"")</f>
        <v/>
      </c>
      <c r="AB47" s="2" t="str">
        <f>IFERROR(VLOOKUP(Legend!$D45,ImpM3!$A$1:$I$4000,3,FALSE),"")</f>
        <v/>
      </c>
      <c r="AC47" s="2" t="str">
        <f>IFERROR(VLOOKUP(Legend!$D45,ImpM3!$A$1:$I$4000,7,FALSE),"")</f>
        <v/>
      </c>
      <c r="AD47" s="2" t="str">
        <f>IFERROR(VLOOKUP(Legend!$D45,ImpM3!$A$1:$I$4000,4,FALSE),"")</f>
        <v/>
      </c>
      <c r="AE47" s="2" t="str">
        <f>IFERROR(VLOOKUP(Legend!$D45,ImpM3!$A$1:$I$4000,8,FALSE),"")</f>
        <v/>
      </c>
      <c r="AF47" s="2" t="str">
        <f>IFERROR(VLOOKUP(Legend!$D45,ImpM3!$A$1:$I$4000,9,FALSE),"")</f>
        <v/>
      </c>
      <c r="AG47" s="2" t="str">
        <f>IFERROR(VLOOKUP(Legend!$D45,ImpM3!$A$1:$I$4000,5,FALSE),"")</f>
        <v/>
      </c>
      <c r="AH47" s="2" t="str">
        <f>IFERROR(VLOOKUP(Legend!$D45,ImpM3!$A$1:$I$4000,6,FALSE),"")</f>
        <v/>
      </c>
      <c r="AI47" s="28">
        <f>IFERROR(VLOOKUP(Legend!$A45,ImpM3!$A$1:$I$4000,2,FALSE),"")</f>
        <v>25</v>
      </c>
      <c r="AJ47" s="2">
        <f>IFERROR(VLOOKUP(Legend!$A45,ImpM3!$A$1:$I$4000,3,FALSE),"")</f>
        <v>55.570659637451172</v>
      </c>
      <c r="AK47" s="2">
        <f>IFERROR(VLOOKUP(Legend!$A45,ImpM3!$A$1:$I$4000,7,FALSE),"")</f>
        <v>85.937904357910156</v>
      </c>
      <c r="AL47" s="2">
        <f>IFERROR(VLOOKUP(Legend!$A45,ImpM3!$A$1:$I$4000,4,FALSE),"")</f>
        <v>120.80874099731446</v>
      </c>
      <c r="AM47" s="2">
        <f>IFERROR(VLOOKUP(Legend!$A45,ImpM3!$A$1:$I$4000,8,FALSE),"")</f>
        <v>100.29441833496094</v>
      </c>
      <c r="AN47" s="2">
        <f>IFERROR(VLOOKUP(Legend!$A45,ImpM3!$A$1:$I$4000,9,FALSE),"")</f>
        <v>163.59362030029297</v>
      </c>
      <c r="AO47" s="2">
        <f>IFERROR(VLOOKUP(Legend!$A45,ImpM3!$A$1:$I$4000,5,FALSE),"")</f>
        <v>292.04910278320312</v>
      </c>
      <c r="AP47" s="2">
        <f>IFERROR(VLOOKUP(Legend!$A45,ImpM3!$A$1:$I$4000,6,FALSE),"")</f>
        <v>53.257228791770281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IFERROR(VLOOKUP(Legend!$B46,ImpM3!$A$1:$I$4000,2,FALSE),"")</f>
        <v/>
      </c>
      <c r="L48" s="2" t="str">
        <f>IFERROR(VLOOKUP(Legend!$B46,ImpM3!$A$1:$I$4000,3,FALSE),"")</f>
        <v/>
      </c>
      <c r="M48" s="2" t="str">
        <f>IFERROR(VLOOKUP(Legend!$B46,ImpM3!$A$1:$I$4000,7,FALSE),"")</f>
        <v/>
      </c>
      <c r="N48" s="2" t="str">
        <f>IFERROR(VLOOKUP(Legend!$B46,ImpM3!$A$1:$I$4000,4,FALSE),"")</f>
        <v/>
      </c>
      <c r="O48" s="2" t="str">
        <f>IFERROR(VLOOKUP(Legend!$B46,ImpM3!$A$1:$I$4000,8,FALSE),"")</f>
        <v/>
      </c>
      <c r="P48" s="2" t="str">
        <f>IFERROR(VLOOKUP(Legend!$B46,ImpM3!$A$1:$I$4000,9,FALSE),"")</f>
        <v/>
      </c>
      <c r="Q48" s="2" t="str">
        <f>IFERROR(VLOOKUP(Legend!$B46,ImpM3!$A$1:$I$4000,5,FALSE),"")</f>
        <v/>
      </c>
      <c r="R48" s="2" t="str">
        <f>IFERROR(VLOOKUP(Legend!$B46,ImpM3!$A$1:$I$4000,6,FALSE),"")</f>
        <v/>
      </c>
      <c r="S48" s="28">
        <f>IFERROR(VLOOKUP(Legend!$C46,ImpM3!$A$1:$I$4000,2,FALSE),"")</f>
        <v>17</v>
      </c>
      <c r="T48" s="2">
        <f>IFERROR(VLOOKUP(Legend!$C46,ImpM3!$A$1:$I$4000,3,FALSE),"")</f>
        <v>13.19963264465332</v>
      </c>
      <c r="U48" s="2">
        <f>IFERROR(VLOOKUP(Legend!$C46,ImpM3!$A$1:$I$4000,7,FALSE),"")</f>
        <v>25.758259773254395</v>
      </c>
      <c r="V48" s="2">
        <f>IFERROR(VLOOKUP(Legend!$C46,ImpM3!$A$1:$I$4000,4,FALSE),"")</f>
        <v>48.577138003181005</v>
      </c>
      <c r="W48" s="2">
        <f>IFERROR(VLOOKUP(Legend!$C46,ImpM3!$A$1:$I$4000,8,FALSE),"")</f>
        <v>41.558429718017578</v>
      </c>
      <c r="X48" s="2">
        <f>IFERROR(VLOOKUP(Legend!$C46,ImpM3!$A$1:$I$4000,9,FALSE),"")</f>
        <v>59.467435836791992</v>
      </c>
      <c r="Y48" s="2">
        <f>IFERROR(VLOOKUP(Legend!$C46,ImpM3!$A$1:$I$4000,5,FALSE),"")</f>
        <v>175.692626953125</v>
      </c>
      <c r="Z48" s="2">
        <f>IFERROR(VLOOKUP(Legend!$C46,ImpM3!$A$1:$I$4000,6,FALSE),"")</f>
        <v>37.012461822008206</v>
      </c>
      <c r="AA48" s="28" t="str">
        <f>IFERROR(VLOOKUP(Legend!$D46,ImpM3!$A$1:$I$4000,2,FALSE),"")</f>
        <v/>
      </c>
      <c r="AB48" s="2" t="str">
        <f>IFERROR(VLOOKUP(Legend!$D46,ImpM3!$A$1:$I$4000,3,FALSE),"")</f>
        <v/>
      </c>
      <c r="AC48" s="2" t="str">
        <f>IFERROR(VLOOKUP(Legend!$D46,ImpM3!$A$1:$I$4000,7,FALSE),"")</f>
        <v/>
      </c>
      <c r="AD48" s="2" t="str">
        <f>IFERROR(VLOOKUP(Legend!$D46,ImpM3!$A$1:$I$4000,4,FALSE),"")</f>
        <v/>
      </c>
      <c r="AE48" s="2" t="str">
        <f>IFERROR(VLOOKUP(Legend!$D46,ImpM3!$A$1:$I$4000,8,FALSE),"")</f>
        <v/>
      </c>
      <c r="AF48" s="2" t="str">
        <f>IFERROR(VLOOKUP(Legend!$D46,ImpM3!$A$1:$I$4000,9,FALSE),"")</f>
        <v/>
      </c>
      <c r="AG48" s="2" t="str">
        <f>IFERROR(VLOOKUP(Legend!$D46,ImpM3!$A$1:$I$4000,5,FALSE),"")</f>
        <v/>
      </c>
      <c r="AH48" s="2" t="str">
        <f>IFERROR(VLOOKUP(Legend!$D46,ImpM3!$A$1:$I$4000,6,FALSE),"")</f>
        <v/>
      </c>
      <c r="AI48" s="28">
        <f>IFERROR(VLOOKUP(Legend!$A46,ImpM3!$A$1:$I$4000,2,FALSE),"")</f>
        <v>24</v>
      </c>
      <c r="AJ48" s="2">
        <f>IFERROR(VLOOKUP(Legend!$A46,ImpM3!$A$1:$I$4000,3,FALSE),"")</f>
        <v>13.19963264465332</v>
      </c>
      <c r="AK48" s="2">
        <f>IFERROR(VLOOKUP(Legend!$A46,ImpM3!$A$1:$I$4000,7,FALSE),"")</f>
        <v>25.559059619903564</v>
      </c>
      <c r="AL48" s="2">
        <f>IFERROR(VLOOKUP(Legend!$A46,ImpM3!$A$1:$I$4000,4,FALSE),"")</f>
        <v>49.757880051930748</v>
      </c>
      <c r="AM48" s="2">
        <f>IFERROR(VLOOKUP(Legend!$A46,ImpM3!$A$1:$I$4000,8,FALSE),"")</f>
        <v>41.331907272338867</v>
      </c>
      <c r="AN48" s="2">
        <f>IFERROR(VLOOKUP(Legend!$A46,ImpM3!$A$1:$I$4000,9,FALSE),"")</f>
        <v>62.460348129272461</v>
      </c>
      <c r="AO48" s="2">
        <f>IFERROR(VLOOKUP(Legend!$A46,ImpM3!$A$1:$I$4000,5,FALSE),"")</f>
        <v>175.692626953125</v>
      </c>
      <c r="AP48" s="2">
        <f>IFERROR(VLOOKUP(Legend!$A46,ImpM3!$A$1:$I$4000,6,FALSE),"")</f>
        <v>35.902193605178432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IFERROR(VLOOKUP(Legend!$B47,ImpM3!$A$1:$I$4000,2,FALSE),"")</f>
        <v/>
      </c>
      <c r="L49" s="2" t="str">
        <f>IFERROR(VLOOKUP(Legend!$B47,ImpM3!$A$1:$I$4000,3,FALSE),"")</f>
        <v/>
      </c>
      <c r="M49" s="2" t="str">
        <f>IFERROR(VLOOKUP(Legend!$B47,ImpM3!$A$1:$I$4000,7,FALSE),"")</f>
        <v/>
      </c>
      <c r="N49" s="2" t="str">
        <f>IFERROR(VLOOKUP(Legend!$B47,ImpM3!$A$1:$I$4000,4,FALSE),"")</f>
        <v/>
      </c>
      <c r="O49" s="2" t="str">
        <f>IFERROR(VLOOKUP(Legend!$B47,ImpM3!$A$1:$I$4000,8,FALSE),"")</f>
        <v/>
      </c>
      <c r="P49" s="2" t="str">
        <f>IFERROR(VLOOKUP(Legend!$B47,ImpM3!$A$1:$I$4000,9,FALSE),"")</f>
        <v/>
      </c>
      <c r="Q49" s="2" t="str">
        <f>IFERROR(VLOOKUP(Legend!$B47,ImpM3!$A$1:$I$4000,5,FALSE),"")</f>
        <v/>
      </c>
      <c r="R49" s="2" t="str">
        <f>IFERROR(VLOOKUP(Legend!$B47,ImpM3!$A$1:$I$4000,6,FALSE),"")</f>
        <v/>
      </c>
      <c r="S49" s="28" t="str">
        <f>IFERROR(VLOOKUP(Legend!$C47,ImpM3!$A$1:$I$4000,2,FALSE),"")</f>
        <v/>
      </c>
      <c r="T49" s="2" t="str">
        <f>IFERROR(VLOOKUP(Legend!$C47,ImpM3!$A$1:$I$4000,3,FALSE),"")</f>
        <v/>
      </c>
      <c r="U49" s="2" t="str">
        <f>IFERROR(VLOOKUP(Legend!$C47,ImpM3!$A$1:$I$4000,7,FALSE),"")</f>
        <v/>
      </c>
      <c r="V49" s="2" t="str">
        <f>IFERROR(VLOOKUP(Legend!$C47,ImpM3!$A$1:$I$4000,4,FALSE),"")</f>
        <v/>
      </c>
      <c r="W49" s="2" t="str">
        <f>IFERROR(VLOOKUP(Legend!$C47,ImpM3!$A$1:$I$4000,8,FALSE),"")</f>
        <v/>
      </c>
      <c r="X49" s="2" t="str">
        <f>IFERROR(VLOOKUP(Legend!$C47,ImpM3!$A$1:$I$4000,9,FALSE),"")</f>
        <v/>
      </c>
      <c r="Y49" s="2" t="str">
        <f>IFERROR(VLOOKUP(Legend!$C47,ImpM3!$A$1:$I$4000,5,FALSE),"")</f>
        <v/>
      </c>
      <c r="Z49" s="2" t="str">
        <f>IFERROR(VLOOKUP(Legend!$C47,ImpM3!$A$1:$I$4000,6,FALSE),"")</f>
        <v/>
      </c>
      <c r="AA49" s="28">
        <f>IFERROR(VLOOKUP(Legend!$D47,ImpM3!$A$1:$I$4000,2,FALSE),"")</f>
        <v>9</v>
      </c>
      <c r="AB49" s="2">
        <f>IFERROR(VLOOKUP(Legend!$D47,ImpM3!$A$1:$I$4000,3,FALSE),"")</f>
        <v>90.693153381347656</v>
      </c>
      <c r="AC49" s="2">
        <f>IFERROR(VLOOKUP(Legend!$D47,ImpM3!$A$1:$I$4000,7,FALSE),"")</f>
        <v>104.61663818359375</v>
      </c>
      <c r="AD49" s="2">
        <f>IFERROR(VLOOKUP(Legend!$D47,ImpM3!$A$1:$I$4000,4,FALSE),"")</f>
        <v>190.59638298882379</v>
      </c>
      <c r="AE49" s="2">
        <f>IFERROR(VLOOKUP(Legend!$D47,ImpM3!$A$1:$I$4000,8,FALSE),"")</f>
        <v>130.9903564453125</v>
      </c>
      <c r="AF49" s="2">
        <f>IFERROR(VLOOKUP(Legend!$D47,ImpM3!$A$1:$I$4000,9,FALSE),"")</f>
        <v>290.60465240478516</v>
      </c>
      <c r="AG49" s="2">
        <f>IFERROR(VLOOKUP(Legend!$D47,ImpM3!$A$1:$I$4000,5,FALSE),"")</f>
        <v>451.00994873046875</v>
      </c>
      <c r="AH49" s="2">
        <f>IFERROR(VLOOKUP(Legend!$D47,ImpM3!$A$1:$I$4000,6,FALSE),"")</f>
        <v>134.72620797163083</v>
      </c>
      <c r="AI49" s="28">
        <f>IFERROR(VLOOKUP(Legend!$A47,ImpM3!$A$1:$I$4000,2,FALSE),"")</f>
        <v>14</v>
      </c>
      <c r="AJ49" s="2">
        <f>IFERROR(VLOOKUP(Legend!$A47,ImpM3!$A$1:$I$4000,3,FALSE),"")</f>
        <v>59.410263061523438</v>
      </c>
      <c r="AK49" s="2">
        <f>IFERROR(VLOOKUP(Legend!$A47,ImpM3!$A$1:$I$4000,7,FALSE),"")</f>
        <v>86.750598907470703</v>
      </c>
      <c r="AL49" s="2">
        <f>IFERROR(VLOOKUP(Legend!$A47,ImpM3!$A$1:$I$4000,4,FALSE),"")</f>
        <v>151.55074201311385</v>
      </c>
      <c r="AM49" s="2">
        <f>IFERROR(VLOOKUP(Legend!$A47,ImpM3!$A$1:$I$4000,8,FALSE),"")</f>
        <v>104.61663818359375</v>
      </c>
      <c r="AN49" s="2">
        <f>IFERROR(VLOOKUP(Legend!$A47,ImpM3!$A$1:$I$4000,9,FALSE),"")</f>
        <v>150.14595413208008</v>
      </c>
      <c r="AO49" s="2">
        <f>IFERROR(VLOOKUP(Legend!$A47,ImpM3!$A$1:$I$4000,5,FALSE),"")</f>
        <v>451.00994873046875</v>
      </c>
      <c r="AP49" s="2">
        <f>IFERROR(VLOOKUP(Legend!$A47,ImpM3!$A$1:$I$4000,6,FALSE),"")</f>
        <v>119.14536365270379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IFERROR(VLOOKUP(Legend!$B48,ImpM3!$A$1:$I$4000,2,FALSE),"")</f>
        <v/>
      </c>
      <c r="L50" s="2" t="str">
        <f>IFERROR(VLOOKUP(Legend!$B48,ImpM3!$A$1:$I$4000,3,FALSE),"")</f>
        <v/>
      </c>
      <c r="M50" s="2" t="str">
        <f>IFERROR(VLOOKUP(Legend!$B48,ImpM3!$A$1:$I$4000,7,FALSE),"")</f>
        <v/>
      </c>
      <c r="N50" s="2" t="str">
        <f>IFERROR(VLOOKUP(Legend!$B48,ImpM3!$A$1:$I$4000,4,FALSE),"")</f>
        <v/>
      </c>
      <c r="O50" s="2" t="str">
        <f>IFERROR(VLOOKUP(Legend!$B48,ImpM3!$A$1:$I$4000,8,FALSE),"")</f>
        <v/>
      </c>
      <c r="P50" s="2" t="str">
        <f>IFERROR(VLOOKUP(Legend!$B48,ImpM3!$A$1:$I$4000,9,FALSE),"")</f>
        <v/>
      </c>
      <c r="Q50" s="2" t="str">
        <f>IFERROR(VLOOKUP(Legend!$B48,ImpM3!$A$1:$I$4000,5,FALSE),"")</f>
        <v/>
      </c>
      <c r="R50" s="2" t="str">
        <f>IFERROR(VLOOKUP(Legend!$B48,ImpM3!$A$1:$I$4000,6,FALSE),"")</f>
        <v/>
      </c>
      <c r="S50" s="28" t="str">
        <f>IFERROR(VLOOKUP(Legend!$C48,ImpM3!$A$1:$I$4000,2,FALSE),"")</f>
        <v/>
      </c>
      <c r="T50" s="2" t="str">
        <f>IFERROR(VLOOKUP(Legend!$C48,ImpM3!$A$1:$I$4000,3,FALSE),"")</f>
        <v/>
      </c>
      <c r="U50" s="2" t="str">
        <f>IFERROR(VLOOKUP(Legend!$C48,ImpM3!$A$1:$I$4000,7,FALSE),"")</f>
        <v/>
      </c>
      <c r="V50" s="2" t="str">
        <f>IFERROR(VLOOKUP(Legend!$C48,ImpM3!$A$1:$I$4000,4,FALSE),"")</f>
        <v/>
      </c>
      <c r="W50" s="2" t="str">
        <f>IFERROR(VLOOKUP(Legend!$C48,ImpM3!$A$1:$I$4000,8,FALSE),"")</f>
        <v/>
      </c>
      <c r="X50" s="2" t="str">
        <f>IFERROR(VLOOKUP(Legend!$C48,ImpM3!$A$1:$I$4000,9,FALSE),"")</f>
        <v/>
      </c>
      <c r="Y50" s="2" t="str">
        <f>IFERROR(VLOOKUP(Legend!$C48,ImpM3!$A$1:$I$4000,5,FALSE),"")</f>
        <v/>
      </c>
      <c r="Z50" s="2" t="str">
        <f>IFERROR(VLOOKUP(Legend!$C48,ImpM3!$A$1:$I$4000,6,FALSE),"")</f>
        <v/>
      </c>
      <c r="AA50" s="28" t="str">
        <f>IFERROR(VLOOKUP(Legend!$D48,ImpM3!$A$1:$I$4000,2,FALSE),"")</f>
        <v/>
      </c>
      <c r="AB50" s="2" t="str">
        <f>IFERROR(VLOOKUP(Legend!$D48,ImpM3!$A$1:$I$4000,3,FALSE),"")</f>
        <v/>
      </c>
      <c r="AC50" s="2" t="str">
        <f>IFERROR(VLOOKUP(Legend!$D48,ImpM3!$A$1:$I$4000,7,FALSE),"")</f>
        <v/>
      </c>
      <c r="AD50" s="2" t="str">
        <f>IFERROR(VLOOKUP(Legend!$D48,ImpM3!$A$1:$I$4000,4,FALSE),"")</f>
        <v/>
      </c>
      <c r="AE50" s="2" t="str">
        <f>IFERROR(VLOOKUP(Legend!$D48,ImpM3!$A$1:$I$4000,8,FALSE),"")</f>
        <v/>
      </c>
      <c r="AF50" s="2" t="str">
        <f>IFERROR(VLOOKUP(Legend!$D48,ImpM3!$A$1:$I$4000,9,FALSE),"")</f>
        <v/>
      </c>
      <c r="AG50" s="2" t="str">
        <f>IFERROR(VLOOKUP(Legend!$D48,ImpM3!$A$1:$I$4000,5,FALSE),"")</f>
        <v/>
      </c>
      <c r="AH50" s="2" t="str">
        <f>IFERROR(VLOOKUP(Legend!$D48,ImpM3!$A$1:$I$4000,6,FALSE),"")</f>
        <v/>
      </c>
      <c r="AI50" s="28">
        <f>IFERROR(VLOOKUP(Legend!$A48,ImpM3!$A$1:$I$4000,2,FALSE),"")</f>
        <v>8</v>
      </c>
      <c r="AJ50" s="2">
        <f>IFERROR(VLOOKUP(Legend!$A48,ImpM3!$A$1:$I$4000,3,FALSE),"")</f>
        <v>20.278116226196289</v>
      </c>
      <c r="AK50" s="2">
        <f>IFERROR(VLOOKUP(Legend!$A48,ImpM3!$A$1:$I$4000,7,FALSE),"")</f>
        <v>29.839920520782471</v>
      </c>
      <c r="AL50" s="2">
        <f>IFERROR(VLOOKUP(Legend!$A48,ImpM3!$A$1:$I$4000,4,FALSE),"")</f>
        <v>58.867055416107178</v>
      </c>
      <c r="AM50" s="2">
        <f>IFERROR(VLOOKUP(Legend!$A48,ImpM3!$A$1:$I$4000,8,FALSE),"")</f>
        <v>55.738847732543945</v>
      </c>
      <c r="AN50" s="2">
        <f>IFERROR(VLOOKUP(Legend!$A48,ImpM3!$A$1:$I$4000,9,FALSE),"")</f>
        <v>80.049676895141602</v>
      </c>
      <c r="AO50" s="2">
        <f>IFERROR(VLOOKUP(Legend!$A48,ImpM3!$A$1:$I$4000,5,FALSE),"")</f>
        <v>117.45306396484375</v>
      </c>
      <c r="AP50" s="2">
        <f>IFERROR(VLOOKUP(Legend!$A48,ImpM3!$A$1:$I$4000,6,FALSE),"")</f>
        <v>31.762247144519943</v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IFERROR(VLOOKUP(Legend!$B49,ImpM3!$A$1:$I$4000,2,FALSE),"")</f>
        <v/>
      </c>
      <c r="L51" s="2" t="str">
        <f>IFERROR(VLOOKUP(Legend!$B49,ImpM3!$A$1:$I$4000,3,FALSE),"")</f>
        <v/>
      </c>
      <c r="M51" s="2" t="str">
        <f>IFERROR(VLOOKUP(Legend!$B49,ImpM3!$A$1:$I$4000,7,FALSE),"")</f>
        <v/>
      </c>
      <c r="N51" s="2" t="str">
        <f>IFERROR(VLOOKUP(Legend!$B49,ImpM3!$A$1:$I$4000,4,FALSE),"")</f>
        <v/>
      </c>
      <c r="O51" s="2" t="str">
        <f>IFERROR(VLOOKUP(Legend!$B49,ImpM3!$A$1:$I$4000,8,FALSE),"")</f>
        <v/>
      </c>
      <c r="P51" s="2" t="str">
        <f>IFERROR(VLOOKUP(Legend!$B49,ImpM3!$A$1:$I$4000,9,FALSE),"")</f>
        <v/>
      </c>
      <c r="Q51" s="2" t="str">
        <f>IFERROR(VLOOKUP(Legend!$B49,ImpM3!$A$1:$I$4000,5,FALSE),"")</f>
        <v/>
      </c>
      <c r="R51" s="2" t="str">
        <f>IFERROR(VLOOKUP(Legend!$B49,ImpM3!$A$1:$I$4000,6,FALSE),"")</f>
        <v/>
      </c>
      <c r="S51" s="28">
        <f>IFERROR(VLOOKUP(Legend!$C49,ImpM3!$A$1:$I$4000,2,FALSE),"")</f>
        <v>15</v>
      </c>
      <c r="T51" s="2">
        <f>IFERROR(VLOOKUP(Legend!$C49,ImpM3!$A$1:$I$4000,3,FALSE),"")</f>
        <v>17.876987457275391</v>
      </c>
      <c r="U51" s="2">
        <f>IFERROR(VLOOKUP(Legend!$C49,ImpM3!$A$1:$I$4000,7,FALSE),"")</f>
        <v>19.948837280273438</v>
      </c>
      <c r="V51" s="2">
        <f>IFERROR(VLOOKUP(Legend!$C49,ImpM3!$A$1:$I$4000,4,FALSE),"")</f>
        <v>31.201833979288736</v>
      </c>
      <c r="W51" s="2">
        <f>IFERROR(VLOOKUP(Legend!$C49,ImpM3!$A$1:$I$4000,8,FALSE),"")</f>
        <v>22.839794158935547</v>
      </c>
      <c r="X51" s="2">
        <f>IFERROR(VLOOKUP(Legend!$C49,ImpM3!$A$1:$I$4000,9,FALSE),"")</f>
        <v>50.109115600585937</v>
      </c>
      <c r="Y51" s="2">
        <f>IFERROR(VLOOKUP(Legend!$C49,ImpM3!$A$1:$I$4000,5,FALSE),"")</f>
        <v>65.314254760742188</v>
      </c>
      <c r="Z51" s="2">
        <f>IFERROR(VLOOKUP(Legend!$C49,ImpM3!$A$1:$I$4000,6,FALSE),"")</f>
        <v>16.381394576350758</v>
      </c>
      <c r="AA51" s="28" t="str">
        <f>IFERROR(VLOOKUP(Legend!$D49,ImpM3!$A$1:$I$4000,2,FALSE),"")</f>
        <v/>
      </c>
      <c r="AB51" s="2" t="str">
        <f>IFERROR(VLOOKUP(Legend!$D49,ImpM3!$A$1:$I$4000,3,FALSE),"")</f>
        <v/>
      </c>
      <c r="AC51" s="2" t="str">
        <f>IFERROR(VLOOKUP(Legend!$D49,ImpM3!$A$1:$I$4000,7,FALSE),"")</f>
        <v/>
      </c>
      <c r="AD51" s="2" t="str">
        <f>IFERROR(VLOOKUP(Legend!$D49,ImpM3!$A$1:$I$4000,4,FALSE),"")</f>
        <v/>
      </c>
      <c r="AE51" s="2" t="str">
        <f>IFERROR(VLOOKUP(Legend!$D49,ImpM3!$A$1:$I$4000,8,FALSE),"")</f>
        <v/>
      </c>
      <c r="AF51" s="2" t="str">
        <f>IFERROR(VLOOKUP(Legend!$D49,ImpM3!$A$1:$I$4000,9,FALSE),"")</f>
        <v/>
      </c>
      <c r="AG51" s="2" t="str">
        <f>IFERROR(VLOOKUP(Legend!$D49,ImpM3!$A$1:$I$4000,5,FALSE),"")</f>
        <v/>
      </c>
      <c r="AH51" s="2" t="str">
        <f>IFERROR(VLOOKUP(Legend!$D49,ImpM3!$A$1:$I$4000,6,FALSE),"")</f>
        <v/>
      </c>
      <c r="AI51" s="28">
        <f>IFERROR(VLOOKUP(Legend!$A49,ImpM3!$A$1:$I$4000,2,FALSE),"")</f>
        <v>20</v>
      </c>
      <c r="AJ51" s="2">
        <f>IFERROR(VLOOKUP(Legend!$A49,ImpM3!$A$1:$I$4000,3,FALSE),"")</f>
        <v>17.25849723815918</v>
      </c>
      <c r="AK51" s="2">
        <f>IFERROR(VLOOKUP(Legend!$A49,ImpM3!$A$1:$I$4000,7,FALSE),"")</f>
        <v>19.959053039550781</v>
      </c>
      <c r="AL51" s="2">
        <f>IFERROR(VLOOKUP(Legend!$A49,ImpM3!$A$1:$I$4000,4,FALSE),"")</f>
        <v>33.794199085235597</v>
      </c>
      <c r="AM51" s="2">
        <f>IFERROR(VLOOKUP(Legend!$A49,ImpM3!$A$1:$I$4000,8,FALSE),"")</f>
        <v>22.085441589355469</v>
      </c>
      <c r="AN51" s="2">
        <f>IFERROR(VLOOKUP(Legend!$A49,ImpM3!$A$1:$I$4000,9,FALSE),"")</f>
        <v>51.712355613708496</v>
      </c>
      <c r="AO51" s="2">
        <f>IFERROR(VLOOKUP(Legend!$A49,ImpM3!$A$1:$I$4000,5,FALSE),"")</f>
        <v>79.052513122558594</v>
      </c>
      <c r="AP51" s="2">
        <f>IFERROR(VLOOKUP(Legend!$A49,ImpM3!$A$1:$I$4000,6,FALSE),"")</f>
        <v>20.368845008172649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IFERROR(VLOOKUP(Legend!$B50,ImpM3!$A$1:$I$4000,2,FALSE),"")</f>
        <v/>
      </c>
      <c r="L52" s="2" t="str">
        <f>IFERROR(VLOOKUP(Legend!$B50,ImpM3!$A$1:$I$4000,3,FALSE),"")</f>
        <v/>
      </c>
      <c r="M52" s="2" t="str">
        <f>IFERROR(VLOOKUP(Legend!$B50,ImpM3!$A$1:$I$4000,7,FALSE),"")</f>
        <v/>
      </c>
      <c r="N52" s="2" t="str">
        <f>IFERROR(VLOOKUP(Legend!$B50,ImpM3!$A$1:$I$4000,4,FALSE),"")</f>
        <v/>
      </c>
      <c r="O52" s="2" t="str">
        <f>IFERROR(VLOOKUP(Legend!$B50,ImpM3!$A$1:$I$4000,8,FALSE),"")</f>
        <v/>
      </c>
      <c r="P52" s="2" t="str">
        <f>IFERROR(VLOOKUP(Legend!$B50,ImpM3!$A$1:$I$4000,9,FALSE),"")</f>
        <v/>
      </c>
      <c r="Q52" s="2" t="str">
        <f>IFERROR(VLOOKUP(Legend!$B50,ImpM3!$A$1:$I$4000,5,FALSE),"")</f>
        <v/>
      </c>
      <c r="R52" s="2" t="str">
        <f>IFERROR(VLOOKUP(Legend!$B50,ImpM3!$A$1:$I$4000,6,FALSE),"")</f>
        <v/>
      </c>
      <c r="S52" s="28">
        <f>IFERROR(VLOOKUP(Legend!$C50,ImpM3!$A$1:$I$4000,2,FALSE),"")</f>
        <v>16</v>
      </c>
      <c r="T52" s="2">
        <f>IFERROR(VLOOKUP(Legend!$C50,ImpM3!$A$1:$I$4000,3,FALSE),"")</f>
        <v>19.33073616027832</v>
      </c>
      <c r="U52" s="2">
        <f>IFERROR(VLOOKUP(Legend!$C50,ImpM3!$A$1:$I$4000,7,FALSE),"")</f>
        <v>30.482754707336426</v>
      </c>
      <c r="V52" s="2">
        <f>IFERROR(VLOOKUP(Legend!$C50,ImpM3!$A$1:$I$4000,4,FALSE),"")</f>
        <v>51.01528263092041</v>
      </c>
      <c r="W52" s="2">
        <f>IFERROR(VLOOKUP(Legend!$C50,ImpM3!$A$1:$I$4000,8,FALSE),"")</f>
        <v>45.108098983764648</v>
      </c>
      <c r="X52" s="2">
        <f>IFERROR(VLOOKUP(Legend!$C50,ImpM3!$A$1:$I$4000,9,FALSE),"")</f>
        <v>76.643417358398438</v>
      </c>
      <c r="Y52" s="2">
        <f>IFERROR(VLOOKUP(Legend!$C50,ImpM3!$A$1:$I$4000,5,FALSE),"")</f>
        <v>100.06494903564453</v>
      </c>
      <c r="Z52" s="2">
        <f>IFERROR(VLOOKUP(Legend!$C50,ImpM3!$A$1:$I$4000,6,FALSE),"")</f>
        <v>24.3669402446208</v>
      </c>
      <c r="AA52" s="28">
        <f>IFERROR(VLOOKUP(Legend!$D50,ImpM3!$A$1:$I$4000,2,FALSE),"")</f>
        <v>12</v>
      </c>
      <c r="AB52" s="2">
        <f>IFERROR(VLOOKUP(Legend!$D50,ImpM3!$A$1:$I$4000,3,FALSE),"")</f>
        <v>27.655622482299805</v>
      </c>
      <c r="AC52" s="2">
        <f>IFERROR(VLOOKUP(Legend!$D50,ImpM3!$A$1:$I$4000,7,FALSE),"")</f>
        <v>43.583816528320313</v>
      </c>
      <c r="AD52" s="2">
        <f>IFERROR(VLOOKUP(Legend!$D50,ImpM3!$A$1:$I$4000,4,FALSE),"")</f>
        <v>82.43646637598674</v>
      </c>
      <c r="AE52" s="2">
        <f>IFERROR(VLOOKUP(Legend!$D50,ImpM3!$A$1:$I$4000,8,FALSE),"")</f>
        <v>85.290153503417969</v>
      </c>
      <c r="AF52" s="2">
        <f>IFERROR(VLOOKUP(Legend!$D50,ImpM3!$A$1:$I$4000,9,FALSE),"")</f>
        <v>111.45736122131348</v>
      </c>
      <c r="AG52" s="2">
        <f>IFERROR(VLOOKUP(Legend!$D50,ImpM3!$A$1:$I$4000,5,FALSE),"")</f>
        <v>166.85357666015625</v>
      </c>
      <c r="AH52" s="2">
        <f>IFERROR(VLOOKUP(Legend!$D50,ImpM3!$A$1:$I$4000,6,FALSE),"")</f>
        <v>41.938192491272169</v>
      </c>
      <c r="AI52" s="28">
        <f>IFERROR(VLOOKUP(Legend!$A50,ImpM3!$A$1:$I$4000,2,FALSE),"")</f>
        <v>29</v>
      </c>
      <c r="AJ52" s="2">
        <f>IFERROR(VLOOKUP(Legend!$A50,ImpM3!$A$1:$I$4000,3,FALSE),"")</f>
        <v>14.551237106323242</v>
      </c>
      <c r="AK52" s="2">
        <f>IFERROR(VLOOKUP(Legend!$A50,ImpM3!$A$1:$I$4000,7,FALSE),"")</f>
        <v>36.632247924804688</v>
      </c>
      <c r="AL52" s="2">
        <f>IFERROR(VLOOKUP(Legend!$A50,ImpM3!$A$1:$I$4000,4,FALSE),"")</f>
        <v>62.759770886651403</v>
      </c>
      <c r="AM52" s="2">
        <f>IFERROR(VLOOKUP(Legend!$A50,ImpM3!$A$1:$I$4000,8,FALSE),"")</f>
        <v>49.627952575683594</v>
      </c>
      <c r="AN52" s="2">
        <f>IFERROR(VLOOKUP(Legend!$A50,ImpM3!$A$1:$I$4000,9,FALSE),"")</f>
        <v>85.290153503417969</v>
      </c>
      <c r="AO52" s="2">
        <f>IFERROR(VLOOKUP(Legend!$A50,ImpM3!$A$1:$I$4000,5,FALSE),"")</f>
        <v>166.85357666015625</v>
      </c>
      <c r="AP52" s="2">
        <f>IFERROR(VLOOKUP(Legend!$A50,ImpM3!$A$1:$I$4000,6,FALSE),"")</f>
        <v>36.562181613310791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IFERROR(VLOOKUP(Legend!$B51,ImpM3!$A$1:$I$4000,2,FALSE),"")</f>
        <v/>
      </c>
      <c r="L53" s="2" t="str">
        <f>IFERROR(VLOOKUP(Legend!$B51,ImpM3!$A$1:$I$4000,3,FALSE),"")</f>
        <v/>
      </c>
      <c r="M53" s="2" t="str">
        <f>IFERROR(VLOOKUP(Legend!$B51,ImpM3!$A$1:$I$4000,7,FALSE),"")</f>
        <v/>
      </c>
      <c r="N53" s="2" t="str">
        <f>IFERROR(VLOOKUP(Legend!$B51,ImpM3!$A$1:$I$4000,4,FALSE),"")</f>
        <v/>
      </c>
      <c r="O53" s="2" t="str">
        <f>IFERROR(VLOOKUP(Legend!$B51,ImpM3!$A$1:$I$4000,8,FALSE),"")</f>
        <v/>
      </c>
      <c r="P53" s="2" t="str">
        <f>IFERROR(VLOOKUP(Legend!$B51,ImpM3!$A$1:$I$4000,9,FALSE),"")</f>
        <v/>
      </c>
      <c r="Q53" s="2" t="str">
        <f>IFERROR(VLOOKUP(Legend!$B51,ImpM3!$A$1:$I$4000,5,FALSE),"")</f>
        <v/>
      </c>
      <c r="R53" s="2" t="str">
        <f>IFERROR(VLOOKUP(Legend!$B51,ImpM3!$A$1:$I$4000,6,FALSE),"")</f>
        <v/>
      </c>
      <c r="S53" s="28" t="str">
        <f>IFERROR(VLOOKUP(Legend!$C51,ImpM3!$A$1:$I$4000,2,FALSE),"")</f>
        <v/>
      </c>
      <c r="T53" s="2" t="str">
        <f>IFERROR(VLOOKUP(Legend!$C51,ImpM3!$A$1:$I$4000,3,FALSE),"")</f>
        <v/>
      </c>
      <c r="U53" s="2" t="str">
        <f>IFERROR(VLOOKUP(Legend!$C51,ImpM3!$A$1:$I$4000,7,FALSE),"")</f>
        <v/>
      </c>
      <c r="V53" s="2" t="str">
        <f>IFERROR(VLOOKUP(Legend!$C51,ImpM3!$A$1:$I$4000,4,FALSE),"")</f>
        <v/>
      </c>
      <c r="W53" s="2" t="str">
        <f>IFERROR(VLOOKUP(Legend!$C51,ImpM3!$A$1:$I$4000,8,FALSE),"")</f>
        <v/>
      </c>
      <c r="X53" s="2" t="str">
        <f>IFERROR(VLOOKUP(Legend!$C51,ImpM3!$A$1:$I$4000,9,FALSE),"")</f>
        <v/>
      </c>
      <c r="Y53" s="2" t="str">
        <f>IFERROR(VLOOKUP(Legend!$C51,ImpM3!$A$1:$I$4000,5,FALSE),"")</f>
        <v/>
      </c>
      <c r="Z53" s="2" t="str">
        <f>IFERROR(VLOOKUP(Legend!$C51,ImpM3!$A$1:$I$4000,6,FALSE),"")</f>
        <v/>
      </c>
      <c r="AA53" s="28" t="str">
        <f>IFERROR(VLOOKUP(Legend!$D51,ImpM3!$A$1:$I$4000,2,FALSE),"")</f>
        <v/>
      </c>
      <c r="AB53" s="2" t="str">
        <f>IFERROR(VLOOKUP(Legend!$D51,ImpM3!$A$1:$I$4000,3,FALSE),"")</f>
        <v/>
      </c>
      <c r="AC53" s="2" t="str">
        <f>IFERROR(VLOOKUP(Legend!$D51,ImpM3!$A$1:$I$4000,7,FALSE),"")</f>
        <v/>
      </c>
      <c r="AD53" s="2" t="str">
        <f>IFERROR(VLOOKUP(Legend!$D51,ImpM3!$A$1:$I$4000,4,FALSE),"")</f>
        <v/>
      </c>
      <c r="AE53" s="2" t="str">
        <f>IFERROR(VLOOKUP(Legend!$D51,ImpM3!$A$1:$I$4000,8,FALSE),"")</f>
        <v/>
      </c>
      <c r="AF53" s="2" t="str">
        <f>IFERROR(VLOOKUP(Legend!$D51,ImpM3!$A$1:$I$4000,9,FALSE),"")</f>
        <v/>
      </c>
      <c r="AG53" s="2" t="str">
        <f>IFERROR(VLOOKUP(Legend!$D51,ImpM3!$A$1:$I$4000,5,FALSE),"")</f>
        <v/>
      </c>
      <c r="AH53" s="2" t="str">
        <f>IFERROR(VLOOKUP(Legend!$D51,ImpM3!$A$1:$I$4000,6,FALSE),"")</f>
        <v/>
      </c>
      <c r="AI53" s="28">
        <f>IFERROR(VLOOKUP(Legend!$A51,ImpM3!$A$1:$I$4000,2,FALSE),"")</f>
        <v>9</v>
      </c>
      <c r="AJ53" s="2">
        <f>IFERROR(VLOOKUP(Legend!$A51,ImpM3!$A$1:$I$4000,3,FALSE),"")</f>
        <v>75.472030639648438</v>
      </c>
      <c r="AK53" s="2">
        <f>IFERROR(VLOOKUP(Legend!$A51,ImpM3!$A$1:$I$4000,7,FALSE),"")</f>
        <v>93.975593566894531</v>
      </c>
      <c r="AL53" s="2">
        <f>IFERROR(VLOOKUP(Legend!$A51,ImpM3!$A$1:$I$4000,4,FALSE),"")</f>
        <v>153.45258416069879</v>
      </c>
      <c r="AM53" s="2">
        <f>IFERROR(VLOOKUP(Legend!$A51,ImpM3!$A$1:$I$4000,8,FALSE),"")</f>
        <v>106.03356170654297</v>
      </c>
      <c r="AN53" s="2">
        <f>IFERROR(VLOOKUP(Legend!$A51,ImpM3!$A$1:$I$4000,9,FALSE),"")</f>
        <v>163.20822906494141</v>
      </c>
      <c r="AO53" s="2">
        <f>IFERROR(VLOOKUP(Legend!$A51,ImpM3!$A$1:$I$4000,5,FALSE),"")</f>
        <v>451.00994873046875</v>
      </c>
      <c r="AP53" s="2">
        <f>IFERROR(VLOOKUP(Legend!$A51,ImpM3!$A$1:$I$4000,6,FALSE),"")</f>
        <v>116.51485153855276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IFERROR(VLOOKUP(Legend!$B52,ImpM3!$A$1:$I$4000,2,FALSE),"")</f>
        <v/>
      </c>
      <c r="L54" s="2" t="str">
        <f>IFERROR(VLOOKUP(Legend!$B52,ImpM3!$A$1:$I$4000,3,FALSE),"")</f>
        <v/>
      </c>
      <c r="M54" s="2" t="str">
        <f>IFERROR(VLOOKUP(Legend!$B52,ImpM3!$A$1:$I$4000,7,FALSE),"")</f>
        <v/>
      </c>
      <c r="N54" s="2" t="str">
        <f>IFERROR(VLOOKUP(Legend!$B52,ImpM3!$A$1:$I$4000,4,FALSE),"")</f>
        <v/>
      </c>
      <c r="O54" s="2" t="str">
        <f>IFERROR(VLOOKUP(Legend!$B52,ImpM3!$A$1:$I$4000,8,FALSE),"")</f>
        <v/>
      </c>
      <c r="P54" s="2" t="str">
        <f>IFERROR(VLOOKUP(Legend!$B52,ImpM3!$A$1:$I$4000,9,FALSE),"")</f>
        <v/>
      </c>
      <c r="Q54" s="2" t="str">
        <f>IFERROR(VLOOKUP(Legend!$B52,ImpM3!$A$1:$I$4000,5,FALSE),"")</f>
        <v/>
      </c>
      <c r="R54" s="2" t="str">
        <f>IFERROR(VLOOKUP(Legend!$B52,ImpM3!$A$1:$I$4000,6,FALSE),"")</f>
        <v/>
      </c>
      <c r="S54" s="28" t="str">
        <f>IFERROR(VLOOKUP(Legend!$C52,ImpM3!$A$1:$I$4000,2,FALSE),"")</f>
        <v/>
      </c>
      <c r="T54" s="2" t="str">
        <f>IFERROR(VLOOKUP(Legend!$C52,ImpM3!$A$1:$I$4000,3,FALSE),"")</f>
        <v/>
      </c>
      <c r="U54" s="2" t="str">
        <f>IFERROR(VLOOKUP(Legend!$C52,ImpM3!$A$1:$I$4000,7,FALSE),"")</f>
        <v/>
      </c>
      <c r="V54" s="2" t="str">
        <f>IFERROR(VLOOKUP(Legend!$C52,ImpM3!$A$1:$I$4000,4,FALSE),"")</f>
        <v/>
      </c>
      <c r="W54" s="2" t="str">
        <f>IFERROR(VLOOKUP(Legend!$C52,ImpM3!$A$1:$I$4000,8,FALSE),"")</f>
        <v/>
      </c>
      <c r="X54" s="2" t="str">
        <f>IFERROR(VLOOKUP(Legend!$C52,ImpM3!$A$1:$I$4000,9,FALSE),"")</f>
        <v/>
      </c>
      <c r="Y54" s="2" t="str">
        <f>IFERROR(VLOOKUP(Legend!$C52,ImpM3!$A$1:$I$4000,5,FALSE),"")</f>
        <v/>
      </c>
      <c r="Z54" s="2" t="str">
        <f>IFERROR(VLOOKUP(Legend!$C52,ImpM3!$A$1:$I$4000,6,FALSE),"")</f>
        <v/>
      </c>
      <c r="AA54" s="28" t="str">
        <f>IFERROR(VLOOKUP(Legend!$D52,ImpM3!$A$1:$I$4000,2,FALSE),"")</f>
        <v/>
      </c>
      <c r="AB54" s="2" t="str">
        <f>IFERROR(VLOOKUP(Legend!$D52,ImpM3!$A$1:$I$4000,3,FALSE),"")</f>
        <v/>
      </c>
      <c r="AC54" s="2" t="str">
        <f>IFERROR(VLOOKUP(Legend!$D52,ImpM3!$A$1:$I$4000,7,FALSE),"")</f>
        <v/>
      </c>
      <c r="AD54" s="2" t="str">
        <f>IFERROR(VLOOKUP(Legend!$D52,ImpM3!$A$1:$I$4000,4,FALSE),"")</f>
        <v/>
      </c>
      <c r="AE54" s="2" t="str">
        <f>IFERROR(VLOOKUP(Legend!$D52,ImpM3!$A$1:$I$4000,8,FALSE),"")</f>
        <v/>
      </c>
      <c r="AF54" s="2" t="str">
        <f>IFERROR(VLOOKUP(Legend!$D52,ImpM3!$A$1:$I$4000,9,FALSE),"")</f>
        <v/>
      </c>
      <c r="AG54" s="2" t="str">
        <f>IFERROR(VLOOKUP(Legend!$D52,ImpM3!$A$1:$I$4000,5,FALSE),"")</f>
        <v/>
      </c>
      <c r="AH54" s="2" t="str">
        <f>IFERROR(VLOOKUP(Legend!$D52,ImpM3!$A$1:$I$4000,6,FALSE),"")</f>
        <v/>
      </c>
      <c r="AI54" s="28" t="str">
        <f>IFERROR(VLOOKUP(Legend!$A52,ImpM3!$A$1:$I$4000,2,FALSE),"")</f>
        <v/>
      </c>
      <c r="AJ54" s="2" t="str">
        <f>IFERROR(VLOOKUP(Legend!$A52,ImpM3!$A$1:$I$4000,3,FALSE),"")</f>
        <v/>
      </c>
      <c r="AK54" s="2" t="str">
        <f>IFERROR(VLOOKUP(Legend!$A52,ImpM3!$A$1:$I$4000,7,FALSE),"")</f>
        <v/>
      </c>
      <c r="AL54" s="2" t="str">
        <f>IFERROR(VLOOKUP(Legend!$A52,ImpM3!$A$1:$I$4000,4,FALSE),"")</f>
        <v/>
      </c>
      <c r="AM54" s="2" t="str">
        <f>IFERROR(VLOOKUP(Legend!$A52,ImpM3!$A$1:$I$4000,8,FALSE),"")</f>
        <v/>
      </c>
      <c r="AN54" s="2" t="str">
        <f>IFERROR(VLOOKUP(Legend!$A52,ImpM3!$A$1:$I$4000,9,FALSE),"")</f>
        <v/>
      </c>
      <c r="AO54" s="2" t="str">
        <f>IFERROR(VLOOKUP(Legend!$A52,ImpM3!$A$1:$I$4000,5,FALSE),"")</f>
        <v/>
      </c>
      <c r="AP54" s="2" t="str">
        <f>IFERROR(VLOOKUP(Legend!$A52,ImpM3!$A$1:$I$4000,6,FALSE),"")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IFERROR(VLOOKUP(Legend!$B53,ImpM3!$A$1:$I$4000,2,FALSE),"")</f>
        <v/>
      </c>
      <c r="L55" s="2" t="str">
        <f>IFERROR(VLOOKUP(Legend!$B53,ImpM3!$A$1:$I$4000,3,FALSE),"")</f>
        <v/>
      </c>
      <c r="M55" s="2" t="str">
        <f>IFERROR(VLOOKUP(Legend!$B53,ImpM3!$A$1:$I$4000,7,FALSE),"")</f>
        <v/>
      </c>
      <c r="N55" s="2" t="str">
        <f>IFERROR(VLOOKUP(Legend!$B53,ImpM3!$A$1:$I$4000,4,FALSE),"")</f>
        <v/>
      </c>
      <c r="O55" s="2" t="str">
        <f>IFERROR(VLOOKUP(Legend!$B53,ImpM3!$A$1:$I$4000,8,FALSE),"")</f>
        <v/>
      </c>
      <c r="P55" s="2" t="str">
        <f>IFERROR(VLOOKUP(Legend!$B53,ImpM3!$A$1:$I$4000,9,FALSE),"")</f>
        <v/>
      </c>
      <c r="Q55" s="2" t="str">
        <f>IFERROR(VLOOKUP(Legend!$B53,ImpM3!$A$1:$I$4000,5,FALSE),"")</f>
        <v/>
      </c>
      <c r="R55" s="2" t="str">
        <f>IFERROR(VLOOKUP(Legend!$B53,ImpM3!$A$1:$I$4000,6,FALSE),"")</f>
        <v/>
      </c>
      <c r="S55" s="28" t="str">
        <f>IFERROR(VLOOKUP(Legend!$C53,ImpM3!$A$1:$I$4000,2,FALSE),"")</f>
        <v/>
      </c>
      <c r="T55" s="2" t="str">
        <f>IFERROR(VLOOKUP(Legend!$C53,ImpM3!$A$1:$I$4000,3,FALSE),"")</f>
        <v/>
      </c>
      <c r="U55" s="2" t="str">
        <f>IFERROR(VLOOKUP(Legend!$C53,ImpM3!$A$1:$I$4000,7,FALSE),"")</f>
        <v/>
      </c>
      <c r="V55" s="2" t="str">
        <f>IFERROR(VLOOKUP(Legend!$C53,ImpM3!$A$1:$I$4000,4,FALSE),"")</f>
        <v/>
      </c>
      <c r="W55" s="2" t="str">
        <f>IFERROR(VLOOKUP(Legend!$C53,ImpM3!$A$1:$I$4000,8,FALSE),"")</f>
        <v/>
      </c>
      <c r="X55" s="2" t="str">
        <f>IFERROR(VLOOKUP(Legend!$C53,ImpM3!$A$1:$I$4000,9,FALSE),"")</f>
        <v/>
      </c>
      <c r="Y55" s="2" t="str">
        <f>IFERROR(VLOOKUP(Legend!$C53,ImpM3!$A$1:$I$4000,5,FALSE),"")</f>
        <v/>
      </c>
      <c r="Z55" s="2" t="str">
        <f>IFERROR(VLOOKUP(Legend!$C53,ImpM3!$A$1:$I$4000,6,FALSE),"")</f>
        <v/>
      </c>
      <c r="AA55" s="28" t="str">
        <f>IFERROR(VLOOKUP(Legend!$D53,ImpM3!$A$1:$I$4000,2,FALSE),"")</f>
        <v/>
      </c>
      <c r="AB55" s="2" t="str">
        <f>IFERROR(VLOOKUP(Legend!$D53,ImpM3!$A$1:$I$4000,3,FALSE),"")</f>
        <v/>
      </c>
      <c r="AC55" s="2" t="str">
        <f>IFERROR(VLOOKUP(Legend!$D53,ImpM3!$A$1:$I$4000,7,FALSE),"")</f>
        <v/>
      </c>
      <c r="AD55" s="2" t="str">
        <f>IFERROR(VLOOKUP(Legend!$D53,ImpM3!$A$1:$I$4000,4,FALSE),"")</f>
        <v/>
      </c>
      <c r="AE55" s="2" t="str">
        <f>IFERROR(VLOOKUP(Legend!$D53,ImpM3!$A$1:$I$4000,8,FALSE),"")</f>
        <v/>
      </c>
      <c r="AF55" s="2" t="str">
        <f>IFERROR(VLOOKUP(Legend!$D53,ImpM3!$A$1:$I$4000,9,FALSE),"")</f>
        <v/>
      </c>
      <c r="AG55" s="2" t="str">
        <f>IFERROR(VLOOKUP(Legend!$D53,ImpM3!$A$1:$I$4000,5,FALSE),"")</f>
        <v/>
      </c>
      <c r="AH55" s="2" t="str">
        <f>IFERROR(VLOOKUP(Legend!$D53,ImpM3!$A$1:$I$4000,6,FALSE),"")</f>
        <v/>
      </c>
      <c r="AI55" s="28">
        <f>IFERROR(VLOOKUP(Legend!$A53,ImpM3!$A$1:$I$4000,2,FALSE),"")</f>
        <v>9</v>
      </c>
      <c r="AJ55" s="2">
        <f>IFERROR(VLOOKUP(Legend!$A53,ImpM3!$A$1:$I$4000,3,FALSE),"")</f>
        <v>41.983989715576172</v>
      </c>
      <c r="AK55" s="2">
        <f>IFERROR(VLOOKUP(Legend!$A53,ImpM3!$A$1:$I$4000,7,FALSE),"")</f>
        <v>83.6531982421875</v>
      </c>
      <c r="AL55" s="2">
        <f>IFERROR(VLOOKUP(Legend!$A53,ImpM3!$A$1:$I$4000,4,FALSE),"")</f>
        <v>197.29256566365561</v>
      </c>
      <c r="AM55" s="2">
        <f>IFERROR(VLOOKUP(Legend!$A53,ImpM3!$A$1:$I$4000,8,FALSE),"")</f>
        <v>215.61134338378906</v>
      </c>
      <c r="AN55" s="2">
        <f>IFERROR(VLOOKUP(Legend!$A53,ImpM3!$A$1:$I$4000,9,FALSE),"")</f>
        <v>309.9229736328125</v>
      </c>
      <c r="AO55" s="2">
        <f>IFERROR(VLOOKUP(Legend!$A53,ImpM3!$A$1:$I$4000,5,FALSE),"")</f>
        <v>338.76007080078125</v>
      </c>
      <c r="AP55" s="2">
        <f>IFERROR(VLOOKUP(Legend!$A53,ImpM3!$A$1:$I$4000,6,FALSE),"")</f>
        <v>116.31009663878777</v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IFERROR(VLOOKUP(Legend!$B54,ImpM3!$A$1:$I$4000,2,FALSE),"")</f>
        <v/>
      </c>
      <c r="L56" s="2" t="str">
        <f>IFERROR(VLOOKUP(Legend!$B54,ImpM3!$A$1:$I$4000,3,FALSE),"")</f>
        <v/>
      </c>
      <c r="M56" s="2" t="str">
        <f>IFERROR(VLOOKUP(Legend!$B54,ImpM3!$A$1:$I$4000,7,FALSE),"")</f>
        <v/>
      </c>
      <c r="N56" s="2" t="str">
        <f>IFERROR(VLOOKUP(Legend!$B54,ImpM3!$A$1:$I$4000,4,FALSE),"")</f>
        <v/>
      </c>
      <c r="O56" s="2" t="str">
        <f>IFERROR(VLOOKUP(Legend!$B54,ImpM3!$A$1:$I$4000,8,FALSE),"")</f>
        <v/>
      </c>
      <c r="P56" s="2" t="str">
        <f>IFERROR(VLOOKUP(Legend!$B54,ImpM3!$A$1:$I$4000,9,FALSE),"")</f>
        <v/>
      </c>
      <c r="Q56" s="2" t="str">
        <f>IFERROR(VLOOKUP(Legend!$B54,ImpM3!$A$1:$I$4000,5,FALSE),"")</f>
        <v/>
      </c>
      <c r="R56" s="2" t="str">
        <f>IFERROR(VLOOKUP(Legend!$B54,ImpM3!$A$1:$I$4000,6,FALSE),"")</f>
        <v/>
      </c>
      <c r="S56" s="28">
        <f>IFERROR(VLOOKUP(Legend!$C54,ImpM3!$A$1:$I$4000,2,FALSE),"")</f>
        <v>22</v>
      </c>
      <c r="T56" s="2">
        <f>IFERROR(VLOOKUP(Legend!$C54,ImpM3!$A$1:$I$4000,3,FALSE),"")</f>
        <v>29.203027725219727</v>
      </c>
      <c r="U56" s="2">
        <f>IFERROR(VLOOKUP(Legend!$C54,ImpM3!$A$1:$I$4000,7,FALSE),"")</f>
        <v>34.992342948913574</v>
      </c>
      <c r="V56" s="2">
        <f>IFERROR(VLOOKUP(Legend!$C54,ImpM3!$A$1:$I$4000,4,FALSE),"")</f>
        <v>50.568607937205918</v>
      </c>
      <c r="W56" s="2">
        <f>IFERROR(VLOOKUP(Legend!$C54,ImpM3!$A$1:$I$4000,8,FALSE),"")</f>
        <v>44.982097625732422</v>
      </c>
      <c r="X56" s="2">
        <f>IFERROR(VLOOKUP(Legend!$C54,ImpM3!$A$1:$I$4000,9,FALSE),"")</f>
        <v>53.006228446960449</v>
      </c>
      <c r="Y56" s="2">
        <f>IFERROR(VLOOKUP(Legend!$C54,ImpM3!$A$1:$I$4000,5,FALSE),"")</f>
        <v>143.78060913085937</v>
      </c>
      <c r="Z56" s="2">
        <f>IFERROR(VLOOKUP(Legend!$C54,ImpM3!$A$1:$I$4000,6,FALSE),"")</f>
        <v>25.931563051377072</v>
      </c>
      <c r="AA56" s="28" t="str">
        <f>IFERROR(VLOOKUP(Legend!$D54,ImpM3!$A$1:$I$4000,2,FALSE),"")</f>
        <v/>
      </c>
      <c r="AB56" s="2" t="str">
        <f>IFERROR(VLOOKUP(Legend!$D54,ImpM3!$A$1:$I$4000,3,FALSE),"")</f>
        <v/>
      </c>
      <c r="AC56" s="2" t="str">
        <f>IFERROR(VLOOKUP(Legend!$D54,ImpM3!$A$1:$I$4000,7,FALSE),"")</f>
        <v/>
      </c>
      <c r="AD56" s="2" t="str">
        <f>IFERROR(VLOOKUP(Legend!$D54,ImpM3!$A$1:$I$4000,4,FALSE),"")</f>
        <v/>
      </c>
      <c r="AE56" s="2" t="str">
        <f>IFERROR(VLOOKUP(Legend!$D54,ImpM3!$A$1:$I$4000,8,FALSE),"")</f>
        <v/>
      </c>
      <c r="AF56" s="2" t="str">
        <f>IFERROR(VLOOKUP(Legend!$D54,ImpM3!$A$1:$I$4000,9,FALSE),"")</f>
        <v/>
      </c>
      <c r="AG56" s="2" t="str">
        <f>IFERROR(VLOOKUP(Legend!$D54,ImpM3!$A$1:$I$4000,5,FALSE),"")</f>
        <v/>
      </c>
      <c r="AH56" s="2" t="str">
        <f>IFERROR(VLOOKUP(Legend!$D54,ImpM3!$A$1:$I$4000,6,FALSE),"")</f>
        <v/>
      </c>
      <c r="AI56" s="28">
        <f>IFERROR(VLOOKUP(Legend!$A54,ImpM3!$A$1:$I$4000,2,FALSE),"")</f>
        <v>28</v>
      </c>
      <c r="AJ56" s="2">
        <f>IFERROR(VLOOKUP(Legend!$A54,ImpM3!$A$1:$I$4000,3,FALSE),"")</f>
        <v>23.493364334106445</v>
      </c>
      <c r="AK56" s="2">
        <f>IFERROR(VLOOKUP(Legend!$A54,ImpM3!$A$1:$I$4000,7,FALSE),"")</f>
        <v>31.471939563751221</v>
      </c>
      <c r="AL56" s="2">
        <f>IFERROR(VLOOKUP(Legend!$A54,ImpM3!$A$1:$I$4000,4,FALSE),"")</f>
        <v>46.925188813890728</v>
      </c>
      <c r="AM56" s="2">
        <f>IFERROR(VLOOKUP(Legend!$A54,ImpM3!$A$1:$I$4000,8,FALSE),"")</f>
        <v>41.103757858276367</v>
      </c>
      <c r="AN56" s="2">
        <f>IFERROR(VLOOKUP(Legend!$A54,ImpM3!$A$1:$I$4000,9,FALSE),"")</f>
        <v>52.222381591796875</v>
      </c>
      <c r="AO56" s="2">
        <f>IFERROR(VLOOKUP(Legend!$A54,ImpM3!$A$1:$I$4000,5,FALSE),"")</f>
        <v>143.78060913085937</v>
      </c>
      <c r="AP56" s="2">
        <f>IFERROR(VLOOKUP(Legend!$A54,ImpM3!$A$1:$I$4000,6,FALSE),"")</f>
        <v>25.281064002865975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IFERROR(VLOOKUP(Legend!$B55,ImpM3!$A$1:$I$4000,2,FALSE),"")</f>
        <v/>
      </c>
      <c r="L57" s="2" t="str">
        <f>IFERROR(VLOOKUP(Legend!$B55,ImpM3!$A$1:$I$4000,3,FALSE),"")</f>
        <v/>
      </c>
      <c r="M57" s="2" t="str">
        <f>IFERROR(VLOOKUP(Legend!$B55,ImpM3!$A$1:$I$4000,7,FALSE),"")</f>
        <v/>
      </c>
      <c r="N57" s="2" t="str">
        <f>IFERROR(VLOOKUP(Legend!$B55,ImpM3!$A$1:$I$4000,4,FALSE),"")</f>
        <v/>
      </c>
      <c r="O57" s="2" t="str">
        <f>IFERROR(VLOOKUP(Legend!$B55,ImpM3!$A$1:$I$4000,8,FALSE),"")</f>
        <v/>
      </c>
      <c r="P57" s="2" t="str">
        <f>IFERROR(VLOOKUP(Legend!$B55,ImpM3!$A$1:$I$4000,9,FALSE),"")</f>
        <v/>
      </c>
      <c r="Q57" s="2" t="str">
        <f>IFERROR(VLOOKUP(Legend!$B55,ImpM3!$A$1:$I$4000,5,FALSE),"")</f>
        <v/>
      </c>
      <c r="R57" s="2" t="str">
        <f>IFERROR(VLOOKUP(Legend!$B55,ImpM3!$A$1:$I$4000,6,FALSE),"")</f>
        <v/>
      </c>
      <c r="S57" s="28" t="str">
        <f>IFERROR(VLOOKUP(Legend!$C55,ImpM3!$A$1:$I$4000,2,FALSE),"")</f>
        <v/>
      </c>
      <c r="T57" s="2" t="str">
        <f>IFERROR(VLOOKUP(Legend!$C55,ImpM3!$A$1:$I$4000,3,FALSE),"")</f>
        <v/>
      </c>
      <c r="U57" s="2" t="str">
        <f>IFERROR(VLOOKUP(Legend!$C55,ImpM3!$A$1:$I$4000,7,FALSE),"")</f>
        <v/>
      </c>
      <c r="V57" s="2" t="str">
        <f>IFERROR(VLOOKUP(Legend!$C55,ImpM3!$A$1:$I$4000,4,FALSE),"")</f>
        <v/>
      </c>
      <c r="W57" s="2" t="str">
        <f>IFERROR(VLOOKUP(Legend!$C55,ImpM3!$A$1:$I$4000,8,FALSE),"")</f>
        <v/>
      </c>
      <c r="X57" s="2" t="str">
        <f>IFERROR(VLOOKUP(Legend!$C55,ImpM3!$A$1:$I$4000,9,FALSE),"")</f>
        <v/>
      </c>
      <c r="Y57" s="2" t="str">
        <f>IFERROR(VLOOKUP(Legend!$C55,ImpM3!$A$1:$I$4000,5,FALSE),"")</f>
        <v/>
      </c>
      <c r="Z57" s="2" t="str">
        <f>IFERROR(VLOOKUP(Legend!$C55,ImpM3!$A$1:$I$4000,6,FALSE),"")</f>
        <v/>
      </c>
      <c r="AA57" s="28" t="str">
        <f>IFERROR(VLOOKUP(Legend!$D55,ImpM3!$A$1:$I$4000,2,FALSE),"")</f>
        <v/>
      </c>
      <c r="AB57" s="2" t="str">
        <f>IFERROR(VLOOKUP(Legend!$D55,ImpM3!$A$1:$I$4000,3,FALSE),"")</f>
        <v/>
      </c>
      <c r="AC57" s="2" t="str">
        <f>IFERROR(VLOOKUP(Legend!$D55,ImpM3!$A$1:$I$4000,7,FALSE),"")</f>
        <v/>
      </c>
      <c r="AD57" s="2" t="str">
        <f>IFERROR(VLOOKUP(Legend!$D55,ImpM3!$A$1:$I$4000,4,FALSE),"")</f>
        <v/>
      </c>
      <c r="AE57" s="2" t="str">
        <f>IFERROR(VLOOKUP(Legend!$D55,ImpM3!$A$1:$I$4000,8,FALSE),"")</f>
        <v/>
      </c>
      <c r="AF57" s="2" t="str">
        <f>IFERROR(VLOOKUP(Legend!$D55,ImpM3!$A$1:$I$4000,9,FALSE),"")</f>
        <v/>
      </c>
      <c r="AG57" s="2" t="str">
        <f>IFERROR(VLOOKUP(Legend!$D55,ImpM3!$A$1:$I$4000,5,FALSE),"")</f>
        <v/>
      </c>
      <c r="AH57" s="2" t="str">
        <f>IFERROR(VLOOKUP(Legend!$D55,ImpM3!$A$1:$I$4000,6,FALSE),"")</f>
        <v/>
      </c>
      <c r="AI57" s="28">
        <f>IFERROR(VLOOKUP(Legend!$A55,ImpM3!$A$1:$I$4000,2,FALSE),"")</f>
        <v>10</v>
      </c>
      <c r="AJ57" s="2">
        <f>IFERROR(VLOOKUP(Legend!$A55,ImpM3!$A$1:$I$4000,3,FALSE),"")</f>
        <v>17.558452606201172</v>
      </c>
      <c r="AK57" s="2">
        <f>IFERROR(VLOOKUP(Legend!$A55,ImpM3!$A$1:$I$4000,7,FALSE),"")</f>
        <v>21.341634750366211</v>
      </c>
      <c r="AL57" s="2">
        <f>IFERROR(VLOOKUP(Legend!$A55,ImpM3!$A$1:$I$4000,4,FALSE),"")</f>
        <v>58.495830917358397</v>
      </c>
      <c r="AM57" s="2">
        <f>IFERROR(VLOOKUP(Legend!$A55,ImpM3!$A$1:$I$4000,8,FALSE),"")</f>
        <v>27.623373031616211</v>
      </c>
      <c r="AN57" s="2">
        <f>IFERROR(VLOOKUP(Legend!$A55,ImpM3!$A$1:$I$4000,9,FALSE),"")</f>
        <v>83.877004623413086</v>
      </c>
      <c r="AO57" s="2">
        <f>IFERROR(VLOOKUP(Legend!$A55,ImpM3!$A$1:$I$4000,5,FALSE),"")</f>
        <v>216.70709228515625</v>
      </c>
      <c r="AP57" s="2">
        <f>IFERROR(VLOOKUP(Legend!$A55,ImpM3!$A$1:$I$4000,6,FALSE),"")</f>
        <v>61.502939702366376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IFERROR(VLOOKUP(Legend!$B56,ImpM3!$A$1:$I$4000,2,FALSE),"")</f>
        <v/>
      </c>
      <c r="L58" s="2" t="str">
        <f>IFERROR(VLOOKUP(Legend!$B56,ImpM3!$A$1:$I$4000,3,FALSE),"")</f>
        <v/>
      </c>
      <c r="M58" s="2" t="str">
        <f>IFERROR(VLOOKUP(Legend!$B56,ImpM3!$A$1:$I$4000,7,FALSE),"")</f>
        <v/>
      </c>
      <c r="N58" s="2" t="str">
        <f>IFERROR(VLOOKUP(Legend!$B56,ImpM3!$A$1:$I$4000,4,FALSE),"")</f>
        <v/>
      </c>
      <c r="O58" s="2" t="str">
        <f>IFERROR(VLOOKUP(Legend!$B56,ImpM3!$A$1:$I$4000,8,FALSE),"")</f>
        <v/>
      </c>
      <c r="P58" s="2" t="str">
        <f>IFERROR(VLOOKUP(Legend!$B56,ImpM3!$A$1:$I$4000,9,FALSE),"")</f>
        <v/>
      </c>
      <c r="Q58" s="2" t="str">
        <f>IFERROR(VLOOKUP(Legend!$B56,ImpM3!$A$1:$I$4000,5,FALSE),"")</f>
        <v/>
      </c>
      <c r="R58" s="2" t="str">
        <f>IFERROR(VLOOKUP(Legend!$B56,ImpM3!$A$1:$I$4000,6,FALSE),"")</f>
        <v/>
      </c>
      <c r="S58" s="28" t="str">
        <f>IFERROR(VLOOKUP(Legend!$C56,ImpM3!$A$1:$I$4000,2,FALSE),"")</f>
        <v/>
      </c>
      <c r="T58" s="2" t="str">
        <f>IFERROR(VLOOKUP(Legend!$C56,ImpM3!$A$1:$I$4000,3,FALSE),"")</f>
        <v/>
      </c>
      <c r="U58" s="2" t="str">
        <f>IFERROR(VLOOKUP(Legend!$C56,ImpM3!$A$1:$I$4000,7,FALSE),"")</f>
        <v/>
      </c>
      <c r="V58" s="2" t="str">
        <f>IFERROR(VLOOKUP(Legend!$C56,ImpM3!$A$1:$I$4000,4,FALSE),"")</f>
        <v/>
      </c>
      <c r="W58" s="2" t="str">
        <f>IFERROR(VLOOKUP(Legend!$C56,ImpM3!$A$1:$I$4000,8,FALSE),"")</f>
        <v/>
      </c>
      <c r="X58" s="2" t="str">
        <f>IFERROR(VLOOKUP(Legend!$C56,ImpM3!$A$1:$I$4000,9,FALSE),"")</f>
        <v/>
      </c>
      <c r="Y58" s="2" t="str">
        <f>IFERROR(VLOOKUP(Legend!$C56,ImpM3!$A$1:$I$4000,5,FALSE),"")</f>
        <v/>
      </c>
      <c r="Z58" s="2" t="str">
        <f>IFERROR(VLOOKUP(Legend!$C56,ImpM3!$A$1:$I$4000,6,FALSE),"")</f>
        <v/>
      </c>
      <c r="AA58" s="28" t="str">
        <f>IFERROR(VLOOKUP(Legend!$D56,ImpM3!$A$1:$I$4000,2,FALSE),"")</f>
        <v/>
      </c>
      <c r="AB58" s="2" t="str">
        <f>IFERROR(VLOOKUP(Legend!$D56,ImpM3!$A$1:$I$4000,3,FALSE),"")</f>
        <v/>
      </c>
      <c r="AC58" s="2" t="str">
        <f>IFERROR(VLOOKUP(Legend!$D56,ImpM3!$A$1:$I$4000,7,FALSE),"")</f>
        <v/>
      </c>
      <c r="AD58" s="2" t="str">
        <f>IFERROR(VLOOKUP(Legend!$D56,ImpM3!$A$1:$I$4000,4,FALSE),"")</f>
        <v/>
      </c>
      <c r="AE58" s="2" t="str">
        <f>IFERROR(VLOOKUP(Legend!$D56,ImpM3!$A$1:$I$4000,8,FALSE),"")</f>
        <v/>
      </c>
      <c r="AF58" s="2" t="str">
        <f>IFERROR(VLOOKUP(Legend!$D56,ImpM3!$A$1:$I$4000,9,FALSE),"")</f>
        <v/>
      </c>
      <c r="AG58" s="2" t="str">
        <f>IFERROR(VLOOKUP(Legend!$D56,ImpM3!$A$1:$I$4000,5,FALSE),"")</f>
        <v/>
      </c>
      <c r="AH58" s="2" t="str">
        <f>IFERROR(VLOOKUP(Legend!$D56,ImpM3!$A$1:$I$4000,6,FALSE),"")</f>
        <v/>
      </c>
      <c r="AI58" s="28">
        <f>IFERROR(VLOOKUP(Legend!$A56,ImpM3!$A$1:$I$4000,2,FALSE),"")</f>
        <v>10</v>
      </c>
      <c r="AJ58" s="2">
        <f>IFERROR(VLOOKUP(Legend!$A56,ImpM3!$A$1:$I$4000,3,FALSE),"")</f>
        <v>31.28471565246582</v>
      </c>
      <c r="AK58" s="2">
        <f>IFERROR(VLOOKUP(Legend!$A56,ImpM3!$A$1:$I$4000,7,FALSE),"")</f>
        <v>54.719780921936035</v>
      </c>
      <c r="AL58" s="2">
        <f>IFERROR(VLOOKUP(Legend!$A56,ImpM3!$A$1:$I$4000,4,FALSE),"")</f>
        <v>71.997958183288574</v>
      </c>
      <c r="AM58" s="2">
        <f>IFERROR(VLOOKUP(Legend!$A56,ImpM3!$A$1:$I$4000,8,FALSE),"")</f>
        <v>74.493198394775391</v>
      </c>
      <c r="AN58" s="2">
        <f>IFERROR(VLOOKUP(Legend!$A56,ImpM3!$A$1:$I$4000,9,FALSE),"")</f>
        <v>93.413717269897461</v>
      </c>
      <c r="AO58" s="2">
        <f>IFERROR(VLOOKUP(Legend!$A56,ImpM3!$A$1:$I$4000,5,FALSE),"")</f>
        <v>101.26678466796875</v>
      </c>
      <c r="AP58" s="2">
        <f>IFERROR(VLOOKUP(Legend!$A56,ImpM3!$A$1:$I$4000,6,FALSE),"")</f>
        <v>24.45985833493236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IFERROR(VLOOKUP(Legend!$B57,ImpM3!$A$1:$I$4000,2,FALSE),"")</f>
        <v/>
      </c>
      <c r="L59" s="2" t="str">
        <f>IFERROR(VLOOKUP(Legend!$B57,ImpM3!$A$1:$I$4000,3,FALSE),"")</f>
        <v/>
      </c>
      <c r="M59" s="2" t="str">
        <f>IFERROR(VLOOKUP(Legend!$B57,ImpM3!$A$1:$I$4000,7,FALSE),"")</f>
        <v/>
      </c>
      <c r="N59" s="2" t="str">
        <f>IFERROR(VLOOKUP(Legend!$B57,ImpM3!$A$1:$I$4000,4,FALSE),"")</f>
        <v/>
      </c>
      <c r="O59" s="2" t="str">
        <f>IFERROR(VLOOKUP(Legend!$B57,ImpM3!$A$1:$I$4000,8,FALSE),"")</f>
        <v/>
      </c>
      <c r="P59" s="2" t="str">
        <f>IFERROR(VLOOKUP(Legend!$B57,ImpM3!$A$1:$I$4000,9,FALSE),"")</f>
        <v/>
      </c>
      <c r="Q59" s="2" t="str">
        <f>IFERROR(VLOOKUP(Legend!$B57,ImpM3!$A$1:$I$4000,5,FALSE),"")</f>
        <v/>
      </c>
      <c r="R59" s="2" t="str">
        <f>IFERROR(VLOOKUP(Legend!$B57,ImpM3!$A$1:$I$4000,6,FALSE),"")</f>
        <v/>
      </c>
      <c r="S59" s="28" t="str">
        <f>IFERROR(VLOOKUP(Legend!$C57,ImpM3!$A$1:$I$4000,2,FALSE),"")</f>
        <v/>
      </c>
      <c r="T59" s="2" t="str">
        <f>IFERROR(VLOOKUP(Legend!$C57,ImpM3!$A$1:$I$4000,3,FALSE),"")</f>
        <v/>
      </c>
      <c r="U59" s="2" t="str">
        <f>IFERROR(VLOOKUP(Legend!$C57,ImpM3!$A$1:$I$4000,7,FALSE),"")</f>
        <v/>
      </c>
      <c r="V59" s="2" t="str">
        <f>IFERROR(VLOOKUP(Legend!$C57,ImpM3!$A$1:$I$4000,4,FALSE),"")</f>
        <v/>
      </c>
      <c r="W59" s="2" t="str">
        <f>IFERROR(VLOOKUP(Legend!$C57,ImpM3!$A$1:$I$4000,8,FALSE),"")</f>
        <v/>
      </c>
      <c r="X59" s="2" t="str">
        <f>IFERROR(VLOOKUP(Legend!$C57,ImpM3!$A$1:$I$4000,9,FALSE),"")</f>
        <v/>
      </c>
      <c r="Y59" s="2" t="str">
        <f>IFERROR(VLOOKUP(Legend!$C57,ImpM3!$A$1:$I$4000,5,FALSE),"")</f>
        <v/>
      </c>
      <c r="Z59" s="2" t="str">
        <f>IFERROR(VLOOKUP(Legend!$C57,ImpM3!$A$1:$I$4000,6,FALSE),"")</f>
        <v/>
      </c>
      <c r="AA59" s="28" t="str">
        <f>IFERROR(VLOOKUP(Legend!$D57,ImpM3!$A$1:$I$4000,2,FALSE),"")</f>
        <v/>
      </c>
      <c r="AB59" s="2" t="str">
        <f>IFERROR(VLOOKUP(Legend!$D57,ImpM3!$A$1:$I$4000,3,FALSE),"")</f>
        <v/>
      </c>
      <c r="AC59" s="2" t="str">
        <f>IFERROR(VLOOKUP(Legend!$D57,ImpM3!$A$1:$I$4000,7,FALSE),"")</f>
        <v/>
      </c>
      <c r="AD59" s="2" t="str">
        <f>IFERROR(VLOOKUP(Legend!$D57,ImpM3!$A$1:$I$4000,4,FALSE),"")</f>
        <v/>
      </c>
      <c r="AE59" s="2" t="str">
        <f>IFERROR(VLOOKUP(Legend!$D57,ImpM3!$A$1:$I$4000,8,FALSE),"")</f>
        <v/>
      </c>
      <c r="AF59" s="2" t="str">
        <f>IFERROR(VLOOKUP(Legend!$D57,ImpM3!$A$1:$I$4000,9,FALSE),"")</f>
        <v/>
      </c>
      <c r="AG59" s="2" t="str">
        <f>IFERROR(VLOOKUP(Legend!$D57,ImpM3!$A$1:$I$4000,5,FALSE),"")</f>
        <v/>
      </c>
      <c r="AH59" s="2" t="str">
        <f>IFERROR(VLOOKUP(Legend!$D57,ImpM3!$A$1:$I$4000,6,FALSE),"")</f>
        <v/>
      </c>
      <c r="AI59" s="28">
        <f>IFERROR(VLOOKUP(Legend!$A57,ImpM3!$A$1:$I$4000,2,FALSE),"")</f>
        <v>8</v>
      </c>
      <c r="AJ59" s="2">
        <f>IFERROR(VLOOKUP(Legend!$A57,ImpM3!$A$1:$I$4000,3,FALSE),"")</f>
        <v>17.876277923583984</v>
      </c>
      <c r="AK59" s="2">
        <f>IFERROR(VLOOKUP(Legend!$A57,ImpM3!$A$1:$I$4000,7,FALSE),"")</f>
        <v>20.606648445129395</v>
      </c>
      <c r="AL59" s="2">
        <f>IFERROR(VLOOKUP(Legend!$A57,ImpM3!$A$1:$I$4000,4,FALSE),"")</f>
        <v>43.639667272567749</v>
      </c>
      <c r="AM59" s="2">
        <f>IFERROR(VLOOKUP(Legend!$A57,ImpM3!$A$1:$I$4000,8,FALSE),"")</f>
        <v>22.752517700195313</v>
      </c>
      <c r="AN59" s="2">
        <f>IFERROR(VLOOKUP(Legend!$A57,ImpM3!$A$1:$I$4000,9,FALSE),"")</f>
        <v>75.552587985992432</v>
      </c>
      <c r="AO59" s="2">
        <f>IFERROR(VLOOKUP(Legend!$A57,ImpM3!$A$1:$I$4000,5,FALSE),"")</f>
        <v>126.78345489501953</v>
      </c>
      <c r="AP59" s="2">
        <f>IFERROR(VLOOKUP(Legend!$A57,ImpM3!$A$1:$I$4000,6,FALSE),"")</f>
        <v>41.787580226909554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IFERROR(VLOOKUP(Legend!$B58,ImpM3!$A$1:$I$4000,2,FALSE),"")</f>
        <v/>
      </c>
      <c r="L60" s="2" t="str">
        <f>IFERROR(VLOOKUP(Legend!$B58,ImpM3!$A$1:$I$4000,3,FALSE),"")</f>
        <v/>
      </c>
      <c r="M60" s="2" t="str">
        <f>IFERROR(VLOOKUP(Legend!$B58,ImpM3!$A$1:$I$4000,7,FALSE),"")</f>
        <v/>
      </c>
      <c r="N60" s="2" t="str">
        <f>IFERROR(VLOOKUP(Legend!$B58,ImpM3!$A$1:$I$4000,4,FALSE),"")</f>
        <v/>
      </c>
      <c r="O60" s="2" t="str">
        <f>IFERROR(VLOOKUP(Legend!$B58,ImpM3!$A$1:$I$4000,8,FALSE),"")</f>
        <v/>
      </c>
      <c r="P60" s="2" t="str">
        <f>IFERROR(VLOOKUP(Legend!$B58,ImpM3!$A$1:$I$4000,9,FALSE),"")</f>
        <v/>
      </c>
      <c r="Q60" s="2" t="str">
        <f>IFERROR(VLOOKUP(Legend!$B58,ImpM3!$A$1:$I$4000,5,FALSE),"")</f>
        <v/>
      </c>
      <c r="R60" s="2" t="str">
        <f>IFERROR(VLOOKUP(Legend!$B58,ImpM3!$A$1:$I$4000,6,FALSE),"")</f>
        <v/>
      </c>
      <c r="S60" s="28">
        <f>IFERROR(VLOOKUP(Legend!$C58,ImpM3!$A$1:$I$4000,2,FALSE),"")</f>
        <v>8</v>
      </c>
      <c r="T60" s="2">
        <f>IFERROR(VLOOKUP(Legend!$C58,ImpM3!$A$1:$I$4000,3,FALSE),"")</f>
        <v>22.095251083374023</v>
      </c>
      <c r="U60" s="2">
        <f>IFERROR(VLOOKUP(Legend!$C58,ImpM3!$A$1:$I$4000,7,FALSE),"")</f>
        <v>24.475286960601807</v>
      </c>
      <c r="V60" s="2">
        <f>IFERROR(VLOOKUP(Legend!$C58,ImpM3!$A$1:$I$4000,4,FALSE),"")</f>
        <v>34.581228494644165</v>
      </c>
      <c r="W60" s="2">
        <f>IFERROR(VLOOKUP(Legend!$C58,ImpM3!$A$1:$I$4000,8,FALSE),"")</f>
        <v>28.151717185974121</v>
      </c>
      <c r="X60" s="2">
        <f>IFERROR(VLOOKUP(Legend!$C58,ImpM3!$A$1:$I$4000,9,FALSE),"")</f>
        <v>49.967639923095703</v>
      </c>
      <c r="Y60" s="2">
        <f>IFERROR(VLOOKUP(Legend!$C58,ImpM3!$A$1:$I$4000,5,FALSE),"")</f>
        <v>60.030914306640625</v>
      </c>
      <c r="Z60" s="2">
        <f>IFERROR(VLOOKUP(Legend!$C58,ImpM3!$A$1:$I$4000,6,FALSE),"")</f>
        <v>14.883390564524269</v>
      </c>
      <c r="AA60" s="28" t="str">
        <f>IFERROR(VLOOKUP(Legend!$D58,ImpM3!$A$1:$I$4000,2,FALSE),"")</f>
        <v/>
      </c>
      <c r="AB60" s="2" t="str">
        <f>IFERROR(VLOOKUP(Legend!$D58,ImpM3!$A$1:$I$4000,3,FALSE),"")</f>
        <v/>
      </c>
      <c r="AC60" s="2" t="str">
        <f>IFERROR(VLOOKUP(Legend!$D58,ImpM3!$A$1:$I$4000,7,FALSE),"")</f>
        <v/>
      </c>
      <c r="AD60" s="2" t="str">
        <f>IFERROR(VLOOKUP(Legend!$D58,ImpM3!$A$1:$I$4000,4,FALSE),"")</f>
        <v/>
      </c>
      <c r="AE60" s="2" t="str">
        <f>IFERROR(VLOOKUP(Legend!$D58,ImpM3!$A$1:$I$4000,8,FALSE),"")</f>
        <v/>
      </c>
      <c r="AF60" s="2" t="str">
        <f>IFERROR(VLOOKUP(Legend!$D58,ImpM3!$A$1:$I$4000,9,FALSE),"")</f>
        <v/>
      </c>
      <c r="AG60" s="2" t="str">
        <f>IFERROR(VLOOKUP(Legend!$D58,ImpM3!$A$1:$I$4000,5,FALSE),"")</f>
        <v/>
      </c>
      <c r="AH60" s="2" t="str">
        <f>IFERROR(VLOOKUP(Legend!$D58,ImpM3!$A$1:$I$4000,6,FALSE),"")</f>
        <v/>
      </c>
      <c r="AI60" s="28">
        <f>IFERROR(VLOOKUP(Legend!$A58,ImpM3!$A$1:$I$4000,2,FALSE),"")</f>
        <v>9</v>
      </c>
      <c r="AJ60" s="2">
        <f>IFERROR(VLOOKUP(Legend!$A58,ImpM3!$A$1:$I$4000,3,FALSE),"")</f>
        <v>17.527109146118164</v>
      </c>
      <c r="AK60" s="2">
        <f>IFERROR(VLOOKUP(Legend!$A58,ImpM3!$A$1:$I$4000,7,FALSE),"")</f>
        <v>22.725008010864258</v>
      </c>
      <c r="AL60" s="2">
        <f>IFERROR(VLOOKUP(Legend!$A58,ImpM3!$A$1:$I$4000,4,FALSE),"")</f>
        <v>32.686326344807945</v>
      </c>
      <c r="AM60" s="2">
        <f>IFERROR(VLOOKUP(Legend!$A58,ImpM3!$A$1:$I$4000,8,FALSE),"")</f>
        <v>27.978815078735352</v>
      </c>
      <c r="AN60" s="2">
        <f>IFERROR(VLOOKUP(Legend!$A58,ImpM3!$A$1:$I$4000,9,FALSE),"")</f>
        <v>43.514305114746094</v>
      </c>
      <c r="AO60" s="2">
        <f>IFERROR(VLOOKUP(Legend!$A58,ImpM3!$A$1:$I$4000,5,FALSE),"")</f>
        <v>60.030914306640625</v>
      </c>
      <c r="AP60" s="2">
        <f>IFERROR(VLOOKUP(Legend!$A58,ImpM3!$A$1:$I$4000,6,FALSE),"")</f>
        <v>15.038011430246826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IFERROR(VLOOKUP(Legend!$B59,ImpM3!$A$1:$I$4000,2,FALSE),"")</f>
        <v>14</v>
      </c>
      <c r="L61" s="2">
        <f>IFERROR(VLOOKUP(Legend!$B59,ImpM3!$A$1:$I$4000,3,FALSE),"")</f>
        <v>7.0049805641174316</v>
      </c>
      <c r="M61" s="2">
        <f>IFERROR(VLOOKUP(Legend!$B59,ImpM3!$A$1:$I$4000,7,FALSE),"")</f>
        <v>11.011626482009888</v>
      </c>
      <c r="N61" s="2">
        <f>IFERROR(VLOOKUP(Legend!$B59,ImpM3!$A$1:$I$4000,4,FALSE),"")</f>
        <v>15.833960328783308</v>
      </c>
      <c r="O61" s="2">
        <f>IFERROR(VLOOKUP(Legend!$B59,ImpM3!$A$1:$I$4000,8,FALSE),"")</f>
        <v>15.821033000946045</v>
      </c>
      <c r="P61" s="2">
        <f>IFERROR(VLOOKUP(Legend!$B59,ImpM3!$A$1:$I$4000,9,FALSE),"")</f>
        <v>18.894545555114746</v>
      </c>
      <c r="Q61" s="2">
        <f>IFERROR(VLOOKUP(Legend!$B59,ImpM3!$A$1:$I$4000,5,FALSE),"")</f>
        <v>30.737890243530273</v>
      </c>
      <c r="R61" s="2">
        <f>IFERROR(VLOOKUP(Legend!$B59,ImpM3!$A$1:$I$4000,6,FALSE),"")</f>
        <v>6.3090290126060768</v>
      </c>
      <c r="S61" s="28">
        <f>IFERROR(VLOOKUP(Legend!$C59,ImpM3!$A$1:$I$4000,2,FALSE),"")</f>
        <v>14</v>
      </c>
      <c r="T61" s="2">
        <f>IFERROR(VLOOKUP(Legend!$C59,ImpM3!$A$1:$I$4000,3,FALSE),"")</f>
        <v>11.457197189331055</v>
      </c>
      <c r="U61" s="2">
        <f>IFERROR(VLOOKUP(Legend!$C59,ImpM3!$A$1:$I$4000,7,FALSE),"")</f>
        <v>23.743781089782715</v>
      </c>
      <c r="V61" s="2">
        <f>IFERROR(VLOOKUP(Legend!$C59,ImpM3!$A$1:$I$4000,4,FALSE),"")</f>
        <v>31.841265746525355</v>
      </c>
      <c r="W61" s="2">
        <f>IFERROR(VLOOKUP(Legend!$C59,ImpM3!$A$1:$I$4000,8,FALSE),"")</f>
        <v>30.503927230834961</v>
      </c>
      <c r="X61" s="2">
        <f>IFERROR(VLOOKUP(Legend!$C59,ImpM3!$A$1:$I$4000,9,FALSE),"")</f>
        <v>41.070392608642578</v>
      </c>
      <c r="Y61" s="2">
        <f>IFERROR(VLOOKUP(Legend!$C59,ImpM3!$A$1:$I$4000,5,FALSE),"")</f>
        <v>67.671150207519531</v>
      </c>
      <c r="Z61" s="2">
        <f>IFERROR(VLOOKUP(Legend!$C59,ImpM3!$A$1:$I$4000,6,FALSE),"")</f>
        <v>14.38057191685966</v>
      </c>
      <c r="AA61" s="28" t="str">
        <f>IFERROR(VLOOKUP(Legend!$D59,ImpM3!$A$1:$I$4000,2,FALSE),"")</f>
        <v/>
      </c>
      <c r="AB61" s="2" t="str">
        <f>IFERROR(VLOOKUP(Legend!$D59,ImpM3!$A$1:$I$4000,3,FALSE),"")</f>
        <v/>
      </c>
      <c r="AC61" s="2" t="str">
        <f>IFERROR(VLOOKUP(Legend!$D59,ImpM3!$A$1:$I$4000,7,FALSE),"")</f>
        <v/>
      </c>
      <c r="AD61" s="2" t="str">
        <f>IFERROR(VLOOKUP(Legend!$D59,ImpM3!$A$1:$I$4000,4,FALSE),"")</f>
        <v/>
      </c>
      <c r="AE61" s="2" t="str">
        <f>IFERROR(VLOOKUP(Legend!$D59,ImpM3!$A$1:$I$4000,8,FALSE),"")</f>
        <v/>
      </c>
      <c r="AF61" s="2" t="str">
        <f>IFERROR(VLOOKUP(Legend!$D59,ImpM3!$A$1:$I$4000,9,FALSE),"")</f>
        <v/>
      </c>
      <c r="AG61" s="2" t="str">
        <f>IFERROR(VLOOKUP(Legend!$D59,ImpM3!$A$1:$I$4000,5,FALSE),"")</f>
        <v/>
      </c>
      <c r="AH61" s="2" t="str">
        <f>IFERROR(VLOOKUP(Legend!$D59,ImpM3!$A$1:$I$4000,6,FALSE),"")</f>
        <v/>
      </c>
      <c r="AI61" s="28">
        <f>IFERROR(VLOOKUP(Legend!$A59,ImpM3!$A$1:$I$4000,2,FALSE),"")</f>
        <v>33</v>
      </c>
      <c r="AJ61" s="2">
        <f>IFERROR(VLOOKUP(Legend!$A59,ImpM3!$A$1:$I$4000,3,FALSE),"")</f>
        <v>7.0049805641174316</v>
      </c>
      <c r="AK61" s="2">
        <f>IFERROR(VLOOKUP(Legend!$A59,ImpM3!$A$1:$I$4000,7,FALSE),"")</f>
        <v>12.992441654205322</v>
      </c>
      <c r="AL61" s="2">
        <f>IFERROR(VLOOKUP(Legend!$A59,ImpM3!$A$1:$I$4000,4,FALSE),"")</f>
        <v>29.434422637477066</v>
      </c>
      <c r="AM61" s="2">
        <f>IFERROR(VLOOKUP(Legend!$A59,ImpM3!$A$1:$I$4000,8,FALSE),"")</f>
        <v>24.875236511230469</v>
      </c>
      <c r="AN61" s="2">
        <f>IFERROR(VLOOKUP(Legend!$A59,ImpM3!$A$1:$I$4000,9,FALSE),"")</f>
        <v>39.868183135986328</v>
      </c>
      <c r="AO61" s="2">
        <f>IFERROR(VLOOKUP(Legend!$A59,ImpM3!$A$1:$I$4000,5,FALSE),"")</f>
        <v>77.643974304199219</v>
      </c>
      <c r="AP61" s="2">
        <f>IFERROR(VLOOKUP(Legend!$A59,ImpM3!$A$1:$I$4000,6,FALSE),"")</f>
        <v>19.357126031218108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IFERROR(VLOOKUP(Legend!$B60,ImpM3!$A$1:$I$4000,2,FALSE),"")</f>
        <v/>
      </c>
      <c r="L62" s="2" t="str">
        <f>IFERROR(VLOOKUP(Legend!$B60,ImpM3!$A$1:$I$4000,3,FALSE),"")</f>
        <v/>
      </c>
      <c r="M62" s="2" t="str">
        <f>IFERROR(VLOOKUP(Legend!$B60,ImpM3!$A$1:$I$4000,7,FALSE),"")</f>
        <v/>
      </c>
      <c r="N62" s="2" t="str">
        <f>IFERROR(VLOOKUP(Legend!$B60,ImpM3!$A$1:$I$4000,4,FALSE),"")</f>
        <v/>
      </c>
      <c r="O62" s="2" t="str">
        <f>IFERROR(VLOOKUP(Legend!$B60,ImpM3!$A$1:$I$4000,8,FALSE),"")</f>
        <v/>
      </c>
      <c r="P62" s="2" t="str">
        <f>IFERROR(VLOOKUP(Legend!$B60,ImpM3!$A$1:$I$4000,9,FALSE),"")</f>
        <v/>
      </c>
      <c r="Q62" s="2" t="str">
        <f>IFERROR(VLOOKUP(Legend!$B60,ImpM3!$A$1:$I$4000,5,FALSE),"")</f>
        <v/>
      </c>
      <c r="R62" s="2" t="str">
        <f>IFERROR(VLOOKUP(Legend!$B60,ImpM3!$A$1:$I$4000,6,FALSE),"")</f>
        <v/>
      </c>
      <c r="S62" s="28">
        <f>IFERROR(VLOOKUP(Legend!$C60,ImpM3!$A$1:$I$4000,2,FALSE),"")</f>
        <v>74</v>
      </c>
      <c r="T62" s="2">
        <f>IFERROR(VLOOKUP(Legend!$C60,ImpM3!$A$1:$I$4000,3,FALSE),"")</f>
        <v>7.1269493103027344</v>
      </c>
      <c r="U62" s="2">
        <f>IFERROR(VLOOKUP(Legend!$C60,ImpM3!$A$1:$I$4000,7,FALSE),"")</f>
        <v>10.267963171005249</v>
      </c>
      <c r="V62" s="2">
        <f>IFERROR(VLOOKUP(Legend!$C60,ImpM3!$A$1:$I$4000,4,FALSE),"")</f>
        <v>21.025880207886566</v>
      </c>
      <c r="W62" s="2">
        <f>IFERROR(VLOOKUP(Legend!$C60,ImpM3!$A$1:$I$4000,8,FALSE),"")</f>
        <v>12.350338935852051</v>
      </c>
      <c r="X62" s="2">
        <f>IFERROR(VLOOKUP(Legend!$C60,ImpM3!$A$1:$I$4000,9,FALSE),"")</f>
        <v>16.867949962615967</v>
      </c>
      <c r="Y62" s="2">
        <f>IFERROR(VLOOKUP(Legend!$C60,ImpM3!$A$1:$I$4000,5,FALSE),"")</f>
        <v>124.45763397216797</v>
      </c>
      <c r="Z62" s="2">
        <f>IFERROR(VLOOKUP(Legend!$C60,ImpM3!$A$1:$I$4000,6,FALSE),"")</f>
        <v>26.702446008414267</v>
      </c>
      <c r="AA62" s="28" t="str">
        <f>IFERROR(VLOOKUP(Legend!$D60,ImpM3!$A$1:$I$4000,2,FALSE),"")</f>
        <v/>
      </c>
      <c r="AB62" s="2" t="str">
        <f>IFERROR(VLOOKUP(Legend!$D60,ImpM3!$A$1:$I$4000,3,FALSE),"")</f>
        <v/>
      </c>
      <c r="AC62" s="2" t="str">
        <f>IFERROR(VLOOKUP(Legend!$D60,ImpM3!$A$1:$I$4000,7,FALSE),"")</f>
        <v/>
      </c>
      <c r="AD62" s="2" t="str">
        <f>IFERROR(VLOOKUP(Legend!$D60,ImpM3!$A$1:$I$4000,4,FALSE),"")</f>
        <v/>
      </c>
      <c r="AE62" s="2" t="str">
        <f>IFERROR(VLOOKUP(Legend!$D60,ImpM3!$A$1:$I$4000,8,FALSE),"")</f>
        <v/>
      </c>
      <c r="AF62" s="2" t="str">
        <f>IFERROR(VLOOKUP(Legend!$D60,ImpM3!$A$1:$I$4000,9,FALSE),"")</f>
        <v/>
      </c>
      <c r="AG62" s="2" t="str">
        <f>IFERROR(VLOOKUP(Legend!$D60,ImpM3!$A$1:$I$4000,5,FALSE),"")</f>
        <v/>
      </c>
      <c r="AH62" s="2" t="str">
        <f>IFERROR(VLOOKUP(Legend!$D60,ImpM3!$A$1:$I$4000,6,FALSE),"")</f>
        <v/>
      </c>
      <c r="AI62" s="28">
        <f>IFERROR(VLOOKUP(Legend!$A60,ImpM3!$A$1:$I$4000,2,FALSE),"")</f>
        <v>90</v>
      </c>
      <c r="AJ62" s="2">
        <f>IFERROR(VLOOKUP(Legend!$A60,ImpM3!$A$1:$I$4000,3,FALSE),"")</f>
        <v>6.6185660362243652</v>
      </c>
      <c r="AK62" s="2">
        <f>IFERROR(VLOOKUP(Legend!$A60,ImpM3!$A$1:$I$4000,7,FALSE),"")</f>
        <v>10.386783599853516</v>
      </c>
      <c r="AL62" s="2">
        <f>IFERROR(VLOOKUP(Legend!$A60,ImpM3!$A$1:$I$4000,4,FALSE),"")</f>
        <v>26.209005774392022</v>
      </c>
      <c r="AM62" s="2">
        <f>IFERROR(VLOOKUP(Legend!$A60,ImpM3!$A$1:$I$4000,8,FALSE),"")</f>
        <v>12.956178188323975</v>
      </c>
      <c r="AN62" s="2">
        <f>IFERROR(VLOOKUP(Legend!$A60,ImpM3!$A$1:$I$4000,9,FALSE),"")</f>
        <v>20.883490562438965</v>
      </c>
      <c r="AO62" s="2">
        <f>IFERROR(VLOOKUP(Legend!$A60,ImpM3!$A$1:$I$4000,5,FALSE),"")</f>
        <v>211.012939453125</v>
      </c>
      <c r="AP62" s="2">
        <f>IFERROR(VLOOKUP(Legend!$A60,ImpM3!$A$1:$I$4000,6,FALSE),"")</f>
        <v>34.994460713552918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IFERROR(VLOOKUP(Legend!$B61,ImpM3!$A$1:$I$4000,2,FALSE),"")</f>
        <v/>
      </c>
      <c r="L63" s="2" t="str">
        <f>IFERROR(VLOOKUP(Legend!$B61,ImpM3!$A$1:$I$4000,3,FALSE),"")</f>
        <v/>
      </c>
      <c r="M63" s="2" t="str">
        <f>IFERROR(VLOOKUP(Legend!$B61,ImpM3!$A$1:$I$4000,7,FALSE),"")</f>
        <v/>
      </c>
      <c r="N63" s="2" t="str">
        <f>IFERROR(VLOOKUP(Legend!$B61,ImpM3!$A$1:$I$4000,4,FALSE),"")</f>
        <v/>
      </c>
      <c r="O63" s="2" t="str">
        <f>IFERROR(VLOOKUP(Legend!$B61,ImpM3!$A$1:$I$4000,8,FALSE),"")</f>
        <v/>
      </c>
      <c r="P63" s="2" t="str">
        <f>IFERROR(VLOOKUP(Legend!$B61,ImpM3!$A$1:$I$4000,9,FALSE),"")</f>
        <v/>
      </c>
      <c r="Q63" s="2" t="str">
        <f>IFERROR(VLOOKUP(Legend!$B61,ImpM3!$A$1:$I$4000,5,FALSE),"")</f>
        <v/>
      </c>
      <c r="R63" s="2" t="str">
        <f>IFERROR(VLOOKUP(Legend!$B61,ImpM3!$A$1:$I$4000,6,FALSE),"")</f>
        <v/>
      </c>
      <c r="S63" s="28">
        <f>IFERROR(VLOOKUP(Legend!$C61,ImpM3!$A$1:$I$4000,2,FALSE),"")</f>
        <v>11</v>
      </c>
      <c r="T63" s="2">
        <f>IFERROR(VLOOKUP(Legend!$C61,ImpM3!$A$1:$I$4000,3,FALSE),"")</f>
        <v>20.215812683105469</v>
      </c>
      <c r="U63" s="2">
        <f>IFERROR(VLOOKUP(Legend!$C61,ImpM3!$A$1:$I$4000,7,FALSE),"")</f>
        <v>22.394062042236328</v>
      </c>
      <c r="V63" s="2">
        <f>IFERROR(VLOOKUP(Legend!$C61,ImpM3!$A$1:$I$4000,4,FALSE),"")</f>
        <v>43.048074375499375</v>
      </c>
      <c r="W63" s="2">
        <f>IFERROR(VLOOKUP(Legend!$C61,ImpM3!$A$1:$I$4000,8,FALSE),"")</f>
        <v>25.000930786132813</v>
      </c>
      <c r="X63" s="2">
        <f>IFERROR(VLOOKUP(Legend!$C61,ImpM3!$A$1:$I$4000,9,FALSE),"")</f>
        <v>64.47784423828125</v>
      </c>
      <c r="Y63" s="2">
        <f>IFERROR(VLOOKUP(Legend!$C61,ImpM3!$A$1:$I$4000,5,FALSE),"")</f>
        <v>143.25520324707031</v>
      </c>
      <c r="Z63" s="2">
        <f>IFERROR(VLOOKUP(Legend!$C61,ImpM3!$A$1:$I$4000,6,FALSE),"")</f>
        <v>37.154844051783577</v>
      </c>
      <c r="AA63" s="28" t="str">
        <f>IFERROR(VLOOKUP(Legend!$D61,ImpM3!$A$1:$I$4000,2,FALSE),"")</f>
        <v/>
      </c>
      <c r="AB63" s="2" t="str">
        <f>IFERROR(VLOOKUP(Legend!$D61,ImpM3!$A$1:$I$4000,3,FALSE),"")</f>
        <v/>
      </c>
      <c r="AC63" s="2" t="str">
        <f>IFERROR(VLOOKUP(Legend!$D61,ImpM3!$A$1:$I$4000,7,FALSE),"")</f>
        <v/>
      </c>
      <c r="AD63" s="2" t="str">
        <f>IFERROR(VLOOKUP(Legend!$D61,ImpM3!$A$1:$I$4000,4,FALSE),"")</f>
        <v/>
      </c>
      <c r="AE63" s="2" t="str">
        <f>IFERROR(VLOOKUP(Legend!$D61,ImpM3!$A$1:$I$4000,8,FALSE),"")</f>
        <v/>
      </c>
      <c r="AF63" s="2" t="str">
        <f>IFERROR(VLOOKUP(Legend!$D61,ImpM3!$A$1:$I$4000,9,FALSE),"")</f>
        <v/>
      </c>
      <c r="AG63" s="2" t="str">
        <f>IFERROR(VLOOKUP(Legend!$D61,ImpM3!$A$1:$I$4000,5,FALSE),"")</f>
        <v/>
      </c>
      <c r="AH63" s="2" t="str">
        <f>IFERROR(VLOOKUP(Legend!$D61,ImpM3!$A$1:$I$4000,6,FALSE),"")</f>
        <v/>
      </c>
      <c r="AI63" s="28">
        <f>IFERROR(VLOOKUP(Legend!$A61,ImpM3!$A$1:$I$4000,2,FALSE),"")</f>
        <v>12</v>
      </c>
      <c r="AJ63" s="2">
        <f>IFERROR(VLOOKUP(Legend!$A61,ImpM3!$A$1:$I$4000,3,FALSE),"")</f>
        <v>20.215812683105469</v>
      </c>
      <c r="AK63" s="2">
        <f>IFERROR(VLOOKUP(Legend!$A61,ImpM3!$A$1:$I$4000,7,FALSE),"")</f>
        <v>22.42556619644165</v>
      </c>
      <c r="AL63" s="2">
        <f>IFERROR(VLOOKUP(Legend!$A61,ImpM3!$A$1:$I$4000,4,FALSE),"")</f>
        <v>41.499289194742836</v>
      </c>
      <c r="AM63" s="2">
        <f>IFERROR(VLOOKUP(Legend!$A61,ImpM3!$A$1:$I$4000,8,FALSE),"")</f>
        <v>24.731791496276855</v>
      </c>
      <c r="AN63" s="2">
        <f>IFERROR(VLOOKUP(Legend!$A61,ImpM3!$A$1:$I$4000,9,FALSE),"")</f>
        <v>58.277711868286133</v>
      </c>
      <c r="AO63" s="2">
        <f>IFERROR(VLOOKUP(Legend!$A61,ImpM3!$A$1:$I$4000,5,FALSE),"")</f>
        <v>143.25520324707031</v>
      </c>
      <c r="AP63" s="2">
        <f>IFERROR(VLOOKUP(Legend!$A61,ImpM3!$A$1:$I$4000,6,FALSE),"")</f>
        <v>35.829720339776934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IFERROR(VLOOKUP(Legend!$B62,ImpM3!$A$1:$I$4000,2,FALSE),"")</f>
        <v/>
      </c>
      <c r="L64" s="2" t="str">
        <f>IFERROR(VLOOKUP(Legend!$B62,ImpM3!$A$1:$I$4000,3,FALSE),"")</f>
        <v/>
      </c>
      <c r="M64" s="2" t="str">
        <f>IFERROR(VLOOKUP(Legend!$B62,ImpM3!$A$1:$I$4000,7,FALSE),"")</f>
        <v/>
      </c>
      <c r="N64" s="2" t="str">
        <f>IFERROR(VLOOKUP(Legend!$B62,ImpM3!$A$1:$I$4000,4,FALSE),"")</f>
        <v/>
      </c>
      <c r="O64" s="2" t="str">
        <f>IFERROR(VLOOKUP(Legend!$B62,ImpM3!$A$1:$I$4000,8,FALSE),"")</f>
        <v/>
      </c>
      <c r="P64" s="2" t="str">
        <f>IFERROR(VLOOKUP(Legend!$B62,ImpM3!$A$1:$I$4000,9,FALSE),"")</f>
        <v/>
      </c>
      <c r="Q64" s="2" t="str">
        <f>IFERROR(VLOOKUP(Legend!$B62,ImpM3!$A$1:$I$4000,5,FALSE),"")</f>
        <v/>
      </c>
      <c r="R64" s="2" t="str">
        <f>IFERROR(VLOOKUP(Legend!$B62,ImpM3!$A$1:$I$4000,6,FALSE),"")</f>
        <v/>
      </c>
      <c r="S64" s="28" t="str">
        <f>IFERROR(VLOOKUP(Legend!$C62,ImpM3!$A$1:$I$4000,2,FALSE),"")</f>
        <v/>
      </c>
      <c r="T64" s="2" t="str">
        <f>IFERROR(VLOOKUP(Legend!$C62,ImpM3!$A$1:$I$4000,3,FALSE),"")</f>
        <v/>
      </c>
      <c r="U64" s="2" t="str">
        <f>IFERROR(VLOOKUP(Legend!$C62,ImpM3!$A$1:$I$4000,7,FALSE),"")</f>
        <v/>
      </c>
      <c r="V64" s="2" t="str">
        <f>IFERROR(VLOOKUP(Legend!$C62,ImpM3!$A$1:$I$4000,4,FALSE),"")</f>
        <v/>
      </c>
      <c r="W64" s="2" t="str">
        <f>IFERROR(VLOOKUP(Legend!$C62,ImpM3!$A$1:$I$4000,8,FALSE),"")</f>
        <v/>
      </c>
      <c r="X64" s="2" t="str">
        <f>IFERROR(VLOOKUP(Legend!$C62,ImpM3!$A$1:$I$4000,9,FALSE),"")</f>
        <v/>
      </c>
      <c r="Y64" s="2" t="str">
        <f>IFERROR(VLOOKUP(Legend!$C62,ImpM3!$A$1:$I$4000,5,FALSE),"")</f>
        <v/>
      </c>
      <c r="Z64" s="2" t="str">
        <f>IFERROR(VLOOKUP(Legend!$C62,ImpM3!$A$1:$I$4000,6,FALSE),"")</f>
        <v/>
      </c>
      <c r="AA64" s="28" t="str">
        <f>IFERROR(VLOOKUP(Legend!$D62,ImpM3!$A$1:$I$4000,2,FALSE),"")</f>
        <v/>
      </c>
      <c r="AB64" s="2" t="str">
        <f>IFERROR(VLOOKUP(Legend!$D62,ImpM3!$A$1:$I$4000,3,FALSE),"")</f>
        <v/>
      </c>
      <c r="AC64" s="2" t="str">
        <f>IFERROR(VLOOKUP(Legend!$D62,ImpM3!$A$1:$I$4000,7,FALSE),"")</f>
        <v/>
      </c>
      <c r="AD64" s="2" t="str">
        <f>IFERROR(VLOOKUP(Legend!$D62,ImpM3!$A$1:$I$4000,4,FALSE),"")</f>
        <v/>
      </c>
      <c r="AE64" s="2" t="str">
        <f>IFERROR(VLOOKUP(Legend!$D62,ImpM3!$A$1:$I$4000,8,FALSE),"")</f>
        <v/>
      </c>
      <c r="AF64" s="2" t="str">
        <f>IFERROR(VLOOKUP(Legend!$D62,ImpM3!$A$1:$I$4000,9,FALSE),"")</f>
        <v/>
      </c>
      <c r="AG64" s="2" t="str">
        <f>IFERROR(VLOOKUP(Legend!$D62,ImpM3!$A$1:$I$4000,5,FALSE),"")</f>
        <v/>
      </c>
      <c r="AH64" s="2" t="str">
        <f>IFERROR(VLOOKUP(Legend!$D62,ImpM3!$A$1:$I$4000,6,FALSE),"")</f>
        <v/>
      </c>
      <c r="AI64" s="28">
        <f>IFERROR(VLOOKUP(Legend!$A62,ImpM3!$A$1:$I$4000,2,FALSE),"")</f>
        <v>10</v>
      </c>
      <c r="AJ64" s="2">
        <f>IFERROR(VLOOKUP(Legend!$A62,ImpM3!$A$1:$I$4000,3,FALSE),"")</f>
        <v>58.574119567871094</v>
      </c>
      <c r="AK64" s="2">
        <f>IFERROR(VLOOKUP(Legend!$A62,ImpM3!$A$1:$I$4000,7,FALSE),"")</f>
        <v>77.497331619262695</v>
      </c>
      <c r="AL64" s="2">
        <f>IFERROR(VLOOKUP(Legend!$A62,ImpM3!$A$1:$I$4000,4,FALSE),"")</f>
        <v>109.60085144042969</v>
      </c>
      <c r="AM64" s="2">
        <f>IFERROR(VLOOKUP(Legend!$A62,ImpM3!$A$1:$I$4000,8,FALSE),"")</f>
        <v>94.563541412353516</v>
      </c>
      <c r="AN64" s="2">
        <f>IFERROR(VLOOKUP(Legend!$A62,ImpM3!$A$1:$I$4000,9,FALSE),"")</f>
        <v>166.89037322998047</v>
      </c>
      <c r="AO64" s="2">
        <f>IFERROR(VLOOKUP(Legend!$A62,ImpM3!$A$1:$I$4000,5,FALSE),"")</f>
        <v>180.42628479003906</v>
      </c>
      <c r="AP64" s="2">
        <f>IFERROR(VLOOKUP(Legend!$A62,ImpM3!$A$1:$I$4000,6,FALSE),"")</f>
        <v>45.07366214348778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IFERROR(VLOOKUP(Legend!$B63,ImpM3!$A$1:$I$4000,2,FALSE),"")</f>
        <v/>
      </c>
      <c r="L65" s="2" t="str">
        <f>IFERROR(VLOOKUP(Legend!$B63,ImpM3!$A$1:$I$4000,3,FALSE),"")</f>
        <v/>
      </c>
      <c r="M65" s="2" t="str">
        <f>IFERROR(VLOOKUP(Legend!$B63,ImpM3!$A$1:$I$4000,7,FALSE),"")</f>
        <v/>
      </c>
      <c r="N65" s="2" t="str">
        <f>IFERROR(VLOOKUP(Legend!$B63,ImpM3!$A$1:$I$4000,4,FALSE),"")</f>
        <v/>
      </c>
      <c r="O65" s="2" t="str">
        <f>IFERROR(VLOOKUP(Legend!$B63,ImpM3!$A$1:$I$4000,8,FALSE),"")</f>
        <v/>
      </c>
      <c r="P65" s="2" t="str">
        <f>IFERROR(VLOOKUP(Legend!$B63,ImpM3!$A$1:$I$4000,9,FALSE),"")</f>
        <v/>
      </c>
      <c r="Q65" s="2" t="str">
        <f>IFERROR(VLOOKUP(Legend!$B63,ImpM3!$A$1:$I$4000,5,FALSE),"")</f>
        <v/>
      </c>
      <c r="R65" s="2" t="str">
        <f>IFERROR(VLOOKUP(Legend!$B63,ImpM3!$A$1:$I$4000,6,FALSE),"")</f>
        <v/>
      </c>
      <c r="S65" s="28" t="str">
        <f>IFERROR(VLOOKUP(Legend!$C63,ImpM3!$A$1:$I$4000,2,FALSE),"")</f>
        <v/>
      </c>
      <c r="T65" s="2" t="str">
        <f>IFERROR(VLOOKUP(Legend!$C63,ImpM3!$A$1:$I$4000,3,FALSE),"")</f>
        <v/>
      </c>
      <c r="U65" s="2" t="str">
        <f>IFERROR(VLOOKUP(Legend!$C63,ImpM3!$A$1:$I$4000,7,FALSE),"")</f>
        <v/>
      </c>
      <c r="V65" s="2" t="str">
        <f>IFERROR(VLOOKUP(Legend!$C63,ImpM3!$A$1:$I$4000,4,FALSE),"")</f>
        <v/>
      </c>
      <c r="W65" s="2" t="str">
        <f>IFERROR(VLOOKUP(Legend!$C63,ImpM3!$A$1:$I$4000,8,FALSE),"")</f>
        <v/>
      </c>
      <c r="X65" s="2" t="str">
        <f>IFERROR(VLOOKUP(Legend!$C63,ImpM3!$A$1:$I$4000,9,FALSE),"")</f>
        <v/>
      </c>
      <c r="Y65" s="2" t="str">
        <f>IFERROR(VLOOKUP(Legend!$C63,ImpM3!$A$1:$I$4000,5,FALSE),"")</f>
        <v/>
      </c>
      <c r="Z65" s="2" t="str">
        <f>IFERROR(VLOOKUP(Legend!$C63,ImpM3!$A$1:$I$4000,6,FALSE),"")</f>
        <v/>
      </c>
      <c r="AA65" s="28" t="str">
        <f>IFERROR(VLOOKUP(Legend!$D63,ImpM3!$A$1:$I$4000,2,FALSE),"")</f>
        <v/>
      </c>
      <c r="AB65" s="2" t="str">
        <f>IFERROR(VLOOKUP(Legend!$D63,ImpM3!$A$1:$I$4000,3,FALSE),"")</f>
        <v/>
      </c>
      <c r="AC65" s="2" t="str">
        <f>IFERROR(VLOOKUP(Legend!$D63,ImpM3!$A$1:$I$4000,7,FALSE),"")</f>
        <v/>
      </c>
      <c r="AD65" s="2" t="str">
        <f>IFERROR(VLOOKUP(Legend!$D63,ImpM3!$A$1:$I$4000,4,FALSE),"")</f>
        <v/>
      </c>
      <c r="AE65" s="2" t="str">
        <f>IFERROR(VLOOKUP(Legend!$D63,ImpM3!$A$1:$I$4000,8,FALSE),"")</f>
        <v/>
      </c>
      <c r="AF65" s="2" t="str">
        <f>IFERROR(VLOOKUP(Legend!$D63,ImpM3!$A$1:$I$4000,9,FALSE),"")</f>
        <v/>
      </c>
      <c r="AG65" s="2" t="str">
        <f>IFERROR(VLOOKUP(Legend!$D63,ImpM3!$A$1:$I$4000,5,FALSE),"")</f>
        <v/>
      </c>
      <c r="AH65" s="2" t="str">
        <f>IFERROR(VLOOKUP(Legend!$D63,ImpM3!$A$1:$I$4000,6,FALSE),"")</f>
        <v/>
      </c>
      <c r="AI65" s="28" t="str">
        <f>IFERROR(VLOOKUP(Legend!$A63,ImpM3!$A$1:$I$4000,2,FALSE),"")</f>
        <v/>
      </c>
      <c r="AJ65" s="2" t="str">
        <f>IFERROR(VLOOKUP(Legend!$A63,ImpM3!$A$1:$I$4000,3,FALSE),"")</f>
        <v/>
      </c>
      <c r="AK65" s="2" t="str">
        <f>IFERROR(VLOOKUP(Legend!$A63,ImpM3!$A$1:$I$4000,7,FALSE),"")</f>
        <v/>
      </c>
      <c r="AL65" s="2" t="str">
        <f>IFERROR(VLOOKUP(Legend!$A63,ImpM3!$A$1:$I$4000,4,FALSE),"")</f>
        <v/>
      </c>
      <c r="AM65" s="2" t="str">
        <f>IFERROR(VLOOKUP(Legend!$A63,ImpM3!$A$1:$I$4000,8,FALSE),"")</f>
        <v/>
      </c>
      <c r="AN65" s="2" t="str">
        <f>IFERROR(VLOOKUP(Legend!$A63,ImpM3!$A$1:$I$4000,9,FALSE),"")</f>
        <v/>
      </c>
      <c r="AO65" s="2" t="str">
        <f>IFERROR(VLOOKUP(Legend!$A63,ImpM3!$A$1:$I$4000,5,FALSE),"")</f>
        <v/>
      </c>
      <c r="AP65" s="2" t="str">
        <f>IFERROR(VLOOKUP(Legend!$A63,ImpM3!$A$1:$I$4000,6,FALSE),"")</f>
        <v/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IFERROR(VLOOKUP(Legend!$B64,ImpM3!$A$1:$I$4000,2,FALSE),"")</f>
        <v/>
      </c>
      <c r="L66" s="2" t="str">
        <f>IFERROR(VLOOKUP(Legend!$B64,ImpM3!$A$1:$I$4000,3,FALSE),"")</f>
        <v/>
      </c>
      <c r="M66" s="2" t="str">
        <f>IFERROR(VLOOKUP(Legend!$B64,ImpM3!$A$1:$I$4000,7,FALSE),"")</f>
        <v/>
      </c>
      <c r="N66" s="2" t="str">
        <f>IFERROR(VLOOKUP(Legend!$B64,ImpM3!$A$1:$I$4000,4,FALSE),"")</f>
        <v/>
      </c>
      <c r="O66" s="2" t="str">
        <f>IFERROR(VLOOKUP(Legend!$B64,ImpM3!$A$1:$I$4000,8,FALSE),"")</f>
        <v/>
      </c>
      <c r="P66" s="2" t="str">
        <f>IFERROR(VLOOKUP(Legend!$B64,ImpM3!$A$1:$I$4000,9,FALSE),"")</f>
        <v/>
      </c>
      <c r="Q66" s="2" t="str">
        <f>IFERROR(VLOOKUP(Legend!$B64,ImpM3!$A$1:$I$4000,5,FALSE),"")</f>
        <v/>
      </c>
      <c r="R66" s="2" t="str">
        <f>IFERROR(VLOOKUP(Legend!$B64,ImpM3!$A$1:$I$4000,6,FALSE),"")</f>
        <v/>
      </c>
      <c r="S66" s="28">
        <f>IFERROR(VLOOKUP(Legend!$C64,ImpM3!$A$1:$I$4000,2,FALSE),"")</f>
        <v>8</v>
      </c>
      <c r="T66" s="2">
        <f>IFERROR(VLOOKUP(Legend!$C64,ImpM3!$A$1:$I$4000,3,FALSE),"")</f>
        <v>20.751678466796875</v>
      </c>
      <c r="U66" s="2">
        <f>IFERROR(VLOOKUP(Legend!$C64,ImpM3!$A$1:$I$4000,7,FALSE),"")</f>
        <v>24.866141796112061</v>
      </c>
      <c r="V66" s="2">
        <f>IFERROR(VLOOKUP(Legend!$C64,ImpM3!$A$1:$I$4000,4,FALSE),"")</f>
        <v>30.138781547546387</v>
      </c>
      <c r="W66" s="2">
        <f>IFERROR(VLOOKUP(Legend!$C64,ImpM3!$A$1:$I$4000,8,FALSE),"")</f>
        <v>31.842484474182129</v>
      </c>
      <c r="X66" s="2">
        <f>IFERROR(VLOOKUP(Legend!$C64,ImpM3!$A$1:$I$4000,9,FALSE),"")</f>
        <v>34.414505958557129</v>
      </c>
      <c r="Y66" s="2">
        <f>IFERROR(VLOOKUP(Legend!$C64,ImpM3!$A$1:$I$4000,5,FALSE),"")</f>
        <v>38.416988372802734</v>
      </c>
      <c r="Z66" s="2">
        <f>IFERROR(VLOOKUP(Legend!$C64,ImpM3!$A$1:$I$4000,6,FALSE),"")</f>
        <v>6.0236325726004116</v>
      </c>
      <c r="AA66" s="28" t="str">
        <f>IFERROR(VLOOKUP(Legend!$D64,ImpM3!$A$1:$I$4000,2,FALSE),"")</f>
        <v/>
      </c>
      <c r="AB66" s="2" t="str">
        <f>IFERROR(VLOOKUP(Legend!$D64,ImpM3!$A$1:$I$4000,3,FALSE),"")</f>
        <v/>
      </c>
      <c r="AC66" s="2" t="str">
        <f>IFERROR(VLOOKUP(Legend!$D64,ImpM3!$A$1:$I$4000,7,FALSE),"")</f>
        <v/>
      </c>
      <c r="AD66" s="2" t="str">
        <f>IFERROR(VLOOKUP(Legend!$D64,ImpM3!$A$1:$I$4000,4,FALSE),"")</f>
        <v/>
      </c>
      <c r="AE66" s="2" t="str">
        <f>IFERROR(VLOOKUP(Legend!$D64,ImpM3!$A$1:$I$4000,8,FALSE),"")</f>
        <v/>
      </c>
      <c r="AF66" s="2" t="str">
        <f>IFERROR(VLOOKUP(Legend!$D64,ImpM3!$A$1:$I$4000,9,FALSE),"")</f>
        <v/>
      </c>
      <c r="AG66" s="2" t="str">
        <f>IFERROR(VLOOKUP(Legend!$D64,ImpM3!$A$1:$I$4000,5,FALSE),"")</f>
        <v/>
      </c>
      <c r="AH66" s="2" t="str">
        <f>IFERROR(VLOOKUP(Legend!$D64,ImpM3!$A$1:$I$4000,6,FALSE),"")</f>
        <v/>
      </c>
      <c r="AI66" s="28">
        <f>IFERROR(VLOOKUP(Legend!$A64,ImpM3!$A$1:$I$4000,2,FALSE),"")</f>
        <v>10</v>
      </c>
      <c r="AJ66" s="2">
        <f>IFERROR(VLOOKUP(Legend!$A64,ImpM3!$A$1:$I$4000,3,FALSE),"")</f>
        <v>20.751678466796875</v>
      </c>
      <c r="AK66" s="2">
        <f>IFERROR(VLOOKUP(Legend!$A64,ImpM3!$A$1:$I$4000,7,FALSE),"")</f>
        <v>23.947249889373779</v>
      </c>
      <c r="AL66" s="2">
        <f>IFERROR(VLOOKUP(Legend!$A64,ImpM3!$A$1:$I$4000,4,FALSE),"")</f>
        <v>29.671089744567873</v>
      </c>
      <c r="AM66" s="2">
        <f>IFERROR(VLOOKUP(Legend!$A64,ImpM3!$A$1:$I$4000,8,FALSE),"")</f>
        <v>31.842484474182129</v>
      </c>
      <c r="AN66" s="2">
        <f>IFERROR(VLOOKUP(Legend!$A64,ImpM3!$A$1:$I$4000,9,FALSE),"")</f>
        <v>34.30446720123291</v>
      </c>
      <c r="AO66" s="2">
        <f>IFERROR(VLOOKUP(Legend!$A64,ImpM3!$A$1:$I$4000,5,FALSE),"")</f>
        <v>38.416988372802734</v>
      </c>
      <c r="AP66" s="2">
        <f>IFERROR(VLOOKUP(Legend!$A64,ImpM3!$A$1:$I$4000,6,FALSE),"")</f>
        <v>6.1866156808720287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IFERROR(VLOOKUP(Legend!$B65,ImpM3!$A$1:$I$4000,2,FALSE),"")</f>
        <v>19</v>
      </c>
      <c r="L67" s="2">
        <f>IFERROR(VLOOKUP(Legend!$B65,ImpM3!$A$1:$I$4000,3,FALSE),"")</f>
        <v>20.341606140136719</v>
      </c>
      <c r="M67" s="2">
        <f>IFERROR(VLOOKUP(Legend!$B65,ImpM3!$A$1:$I$4000,7,FALSE),"")</f>
        <v>33.875377655029297</v>
      </c>
      <c r="N67" s="2">
        <f>IFERROR(VLOOKUP(Legend!$B65,ImpM3!$A$1:$I$4000,4,FALSE),"")</f>
        <v>60.264337840833164</v>
      </c>
      <c r="O67" s="2">
        <f>IFERROR(VLOOKUP(Legend!$B65,ImpM3!$A$1:$I$4000,8,FALSE),"")</f>
        <v>46.480499267578125</v>
      </c>
      <c r="P67" s="2">
        <f>IFERROR(VLOOKUP(Legend!$B65,ImpM3!$A$1:$I$4000,9,FALSE),"")</f>
        <v>74.013328552246094</v>
      </c>
      <c r="Q67" s="2">
        <f>IFERROR(VLOOKUP(Legend!$B65,ImpM3!$A$1:$I$4000,5,FALSE),"")</f>
        <v>178.75782775878906</v>
      </c>
      <c r="R67" s="2">
        <f>IFERROR(VLOOKUP(Legend!$B65,ImpM3!$A$1:$I$4000,6,FALSE),"")</f>
        <v>41.555402711602994</v>
      </c>
      <c r="S67" s="28">
        <f>IFERROR(VLOOKUP(Legend!$C65,ImpM3!$A$1:$I$4000,2,FALSE),"")</f>
        <v>16</v>
      </c>
      <c r="T67" s="2">
        <f>IFERROR(VLOOKUP(Legend!$C65,ImpM3!$A$1:$I$4000,3,FALSE),"")</f>
        <v>17.472570419311523</v>
      </c>
      <c r="U67" s="2">
        <f>IFERROR(VLOOKUP(Legend!$C65,ImpM3!$A$1:$I$4000,7,FALSE),"")</f>
        <v>26.90078067779541</v>
      </c>
      <c r="V67" s="2">
        <f>IFERROR(VLOOKUP(Legend!$C65,ImpM3!$A$1:$I$4000,4,FALSE),"")</f>
        <v>50.11213219165802</v>
      </c>
      <c r="W67" s="2">
        <f>IFERROR(VLOOKUP(Legend!$C65,ImpM3!$A$1:$I$4000,8,FALSE),"")</f>
        <v>46.41920280456543</v>
      </c>
      <c r="X67" s="2">
        <f>IFERROR(VLOOKUP(Legend!$C65,ImpM3!$A$1:$I$4000,9,FALSE),"")</f>
        <v>58.355798721313477</v>
      </c>
      <c r="Y67" s="2">
        <f>IFERROR(VLOOKUP(Legend!$C65,ImpM3!$A$1:$I$4000,5,FALSE),"")</f>
        <v>117.21273803710937</v>
      </c>
      <c r="Z67" s="2">
        <f>IFERROR(VLOOKUP(Legend!$C65,ImpM3!$A$1:$I$4000,6,FALSE),"")</f>
        <v>29.432013746320163</v>
      </c>
      <c r="AA67" s="28" t="str">
        <f>IFERROR(VLOOKUP(Legend!$D65,ImpM3!$A$1:$I$4000,2,FALSE),"")</f>
        <v/>
      </c>
      <c r="AB67" s="2" t="str">
        <f>IFERROR(VLOOKUP(Legend!$D65,ImpM3!$A$1:$I$4000,3,FALSE),"")</f>
        <v/>
      </c>
      <c r="AC67" s="2" t="str">
        <f>IFERROR(VLOOKUP(Legend!$D65,ImpM3!$A$1:$I$4000,7,FALSE),"")</f>
        <v/>
      </c>
      <c r="AD67" s="2" t="str">
        <f>IFERROR(VLOOKUP(Legend!$D65,ImpM3!$A$1:$I$4000,4,FALSE),"")</f>
        <v/>
      </c>
      <c r="AE67" s="2" t="str">
        <f>IFERROR(VLOOKUP(Legend!$D65,ImpM3!$A$1:$I$4000,8,FALSE),"")</f>
        <v/>
      </c>
      <c r="AF67" s="2" t="str">
        <f>IFERROR(VLOOKUP(Legend!$D65,ImpM3!$A$1:$I$4000,9,FALSE),"")</f>
        <v/>
      </c>
      <c r="AG67" s="2" t="str">
        <f>IFERROR(VLOOKUP(Legend!$D65,ImpM3!$A$1:$I$4000,5,FALSE),"")</f>
        <v/>
      </c>
      <c r="AH67" s="2" t="str">
        <f>IFERROR(VLOOKUP(Legend!$D65,ImpM3!$A$1:$I$4000,6,FALSE),"")</f>
        <v/>
      </c>
      <c r="AI67" s="28">
        <f>IFERROR(VLOOKUP(Legend!$A65,ImpM3!$A$1:$I$4000,2,FALSE),"")</f>
        <v>38</v>
      </c>
      <c r="AJ67" s="2">
        <f>IFERROR(VLOOKUP(Legend!$A65,ImpM3!$A$1:$I$4000,3,FALSE),"")</f>
        <v>17.472570419311523</v>
      </c>
      <c r="AK67" s="2">
        <f>IFERROR(VLOOKUP(Legend!$A65,ImpM3!$A$1:$I$4000,7,FALSE),"")</f>
        <v>32.919142246246338</v>
      </c>
      <c r="AL67" s="2">
        <f>IFERROR(VLOOKUP(Legend!$A65,ImpM3!$A$1:$I$4000,4,FALSE),"")</f>
        <v>58.913293888694362</v>
      </c>
      <c r="AM67" s="2">
        <f>IFERROR(VLOOKUP(Legend!$A65,ImpM3!$A$1:$I$4000,8,FALSE),"")</f>
        <v>49.146268844604492</v>
      </c>
      <c r="AN67" s="2">
        <f>IFERROR(VLOOKUP(Legend!$A65,ImpM3!$A$1:$I$4000,9,FALSE),"")</f>
        <v>74.776147842407227</v>
      </c>
      <c r="AO67" s="2">
        <f>IFERROR(VLOOKUP(Legend!$A65,ImpM3!$A$1:$I$4000,5,FALSE),"")</f>
        <v>178.75782775878906</v>
      </c>
      <c r="AP67" s="2">
        <f>IFERROR(VLOOKUP(Legend!$A65,ImpM3!$A$1:$I$4000,6,FALSE),"")</f>
        <v>37.71814722005746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IFERROR(VLOOKUP(Legend!$B66,ImpM3!$A$1:$I$4000,2,FALSE),"")</f>
        <v/>
      </c>
      <c r="L68" s="2" t="str">
        <f>IFERROR(VLOOKUP(Legend!$B66,ImpM3!$A$1:$I$4000,3,FALSE),"")</f>
        <v/>
      </c>
      <c r="M68" s="2" t="str">
        <f>IFERROR(VLOOKUP(Legend!$B66,ImpM3!$A$1:$I$4000,7,FALSE),"")</f>
        <v/>
      </c>
      <c r="N68" s="2" t="str">
        <f>IFERROR(VLOOKUP(Legend!$B66,ImpM3!$A$1:$I$4000,4,FALSE),"")</f>
        <v/>
      </c>
      <c r="O68" s="2" t="str">
        <f>IFERROR(VLOOKUP(Legend!$B66,ImpM3!$A$1:$I$4000,8,FALSE),"")</f>
        <v/>
      </c>
      <c r="P68" s="2" t="str">
        <f>IFERROR(VLOOKUP(Legend!$B66,ImpM3!$A$1:$I$4000,9,FALSE),"")</f>
        <v/>
      </c>
      <c r="Q68" s="2" t="str">
        <f>IFERROR(VLOOKUP(Legend!$B66,ImpM3!$A$1:$I$4000,5,FALSE),"")</f>
        <v/>
      </c>
      <c r="R68" s="2" t="str">
        <f>IFERROR(VLOOKUP(Legend!$B66,ImpM3!$A$1:$I$4000,6,FALSE),"")</f>
        <v/>
      </c>
      <c r="S68" s="28">
        <f>IFERROR(VLOOKUP(Legend!$C66,ImpM3!$A$1:$I$4000,2,FALSE),"")</f>
        <v>46</v>
      </c>
      <c r="T68" s="2">
        <f>IFERROR(VLOOKUP(Legend!$C66,ImpM3!$A$1:$I$4000,3,FALSE),"")</f>
        <v>14.648455619812012</v>
      </c>
      <c r="U68" s="2">
        <f>IFERROR(VLOOKUP(Legend!$C66,ImpM3!$A$1:$I$4000,7,FALSE),"")</f>
        <v>22.268972873687744</v>
      </c>
      <c r="V68" s="2">
        <f>IFERROR(VLOOKUP(Legend!$C66,ImpM3!$A$1:$I$4000,4,FALSE),"")</f>
        <v>37.499448921369471</v>
      </c>
      <c r="W68" s="2">
        <f>IFERROR(VLOOKUP(Legend!$C66,ImpM3!$A$1:$I$4000,8,FALSE),"")</f>
        <v>30.674989700317383</v>
      </c>
      <c r="X68" s="2">
        <f>IFERROR(VLOOKUP(Legend!$C66,ImpM3!$A$1:$I$4000,9,FALSE),"")</f>
        <v>40.537906646728516</v>
      </c>
      <c r="Y68" s="2">
        <f>IFERROR(VLOOKUP(Legend!$C66,ImpM3!$A$1:$I$4000,5,FALSE),"")</f>
        <v>180.74290466308594</v>
      </c>
      <c r="Z68" s="2">
        <f>IFERROR(VLOOKUP(Legend!$C66,ImpM3!$A$1:$I$4000,6,FALSE),"")</f>
        <v>29.886370102032618</v>
      </c>
      <c r="AA68" s="28">
        <f>IFERROR(VLOOKUP(Legend!$D66,ImpM3!$A$1:$I$4000,2,FALSE),"")</f>
        <v>10</v>
      </c>
      <c r="AB68" s="2">
        <f>IFERROR(VLOOKUP(Legend!$D66,ImpM3!$A$1:$I$4000,3,FALSE),"")</f>
        <v>55.163658142089844</v>
      </c>
      <c r="AC68" s="2">
        <f>IFERROR(VLOOKUP(Legend!$D66,ImpM3!$A$1:$I$4000,7,FALSE),"")</f>
        <v>63.721541404724121</v>
      </c>
      <c r="AD68" s="2">
        <f>IFERROR(VLOOKUP(Legend!$D66,ImpM3!$A$1:$I$4000,4,FALSE),"")</f>
        <v>94.195905685424805</v>
      </c>
      <c r="AE68" s="2">
        <f>IFERROR(VLOOKUP(Legend!$D66,ImpM3!$A$1:$I$4000,8,FALSE),"")</f>
        <v>85.001655578613281</v>
      </c>
      <c r="AF68" s="2">
        <f>IFERROR(VLOOKUP(Legend!$D66,ImpM3!$A$1:$I$4000,9,FALSE),"")</f>
        <v>124.8069953918457</v>
      </c>
      <c r="AG68" s="2">
        <f>IFERROR(VLOOKUP(Legend!$D66,ImpM3!$A$1:$I$4000,5,FALSE),"")</f>
        <v>160.56761169433594</v>
      </c>
      <c r="AH68" s="2">
        <f>IFERROR(VLOOKUP(Legend!$D66,ImpM3!$A$1:$I$4000,6,FALSE),"")</f>
        <v>35.234049335071099</v>
      </c>
      <c r="AI68" s="28">
        <f>IFERROR(VLOOKUP(Legend!$A66,ImpM3!$A$1:$I$4000,2,FALSE),"")</f>
        <v>62</v>
      </c>
      <c r="AJ68" s="2">
        <f>IFERROR(VLOOKUP(Legend!$A66,ImpM3!$A$1:$I$4000,3,FALSE),"")</f>
        <v>14.648455619812012</v>
      </c>
      <c r="AK68" s="2">
        <f>IFERROR(VLOOKUP(Legend!$A66,ImpM3!$A$1:$I$4000,7,FALSE),"")</f>
        <v>22.268972873687744</v>
      </c>
      <c r="AL68" s="2">
        <f>IFERROR(VLOOKUP(Legend!$A66,ImpM3!$A$1:$I$4000,4,FALSE),"")</f>
        <v>45.982949641443071</v>
      </c>
      <c r="AM68" s="2">
        <f>IFERROR(VLOOKUP(Legend!$A66,ImpM3!$A$1:$I$4000,8,FALSE),"")</f>
        <v>32.267664909362793</v>
      </c>
      <c r="AN68" s="2">
        <f>IFERROR(VLOOKUP(Legend!$A66,ImpM3!$A$1:$I$4000,9,FALSE),"")</f>
        <v>53.758624076843262</v>
      </c>
      <c r="AO68" s="2">
        <f>IFERROR(VLOOKUP(Legend!$A66,ImpM3!$A$1:$I$4000,5,FALSE),"")</f>
        <v>180.74290466308594</v>
      </c>
      <c r="AP68" s="2">
        <f>IFERROR(VLOOKUP(Legend!$A66,ImpM3!$A$1:$I$4000,6,FALSE),"")</f>
        <v>36.4947347725887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IFERROR(VLOOKUP(Legend!$B67,ImpM3!$A$1:$I$4000,2,FALSE),"")</f>
        <v>9</v>
      </c>
      <c r="L69" s="2">
        <f>IFERROR(VLOOKUP(Legend!$B67,ImpM3!$A$1:$I$4000,3,FALSE),"")</f>
        <v>18.999984741210937</v>
      </c>
      <c r="M69" s="2">
        <f>IFERROR(VLOOKUP(Legend!$B67,ImpM3!$A$1:$I$4000,7,FALSE),"")</f>
        <v>20.208100318908691</v>
      </c>
      <c r="N69" s="2">
        <f>IFERROR(VLOOKUP(Legend!$B67,ImpM3!$A$1:$I$4000,4,FALSE),"")</f>
        <v>22.560096740722656</v>
      </c>
      <c r="O69" s="2">
        <f>IFERROR(VLOOKUP(Legend!$B67,ImpM3!$A$1:$I$4000,8,FALSE),"")</f>
        <v>22.297727584838867</v>
      </c>
      <c r="P69" s="2">
        <f>IFERROR(VLOOKUP(Legend!$B67,ImpM3!$A$1:$I$4000,9,FALSE),"")</f>
        <v>25.320601463317871</v>
      </c>
      <c r="Q69" s="2">
        <f>IFERROR(VLOOKUP(Legend!$B67,ImpM3!$A$1:$I$4000,5,FALSE),"")</f>
        <v>27.092674255371094</v>
      </c>
      <c r="R69" s="2">
        <f>IFERROR(VLOOKUP(Legend!$B67,ImpM3!$A$1:$I$4000,6,FALSE),"")</f>
        <v>2.8278652969922597</v>
      </c>
      <c r="S69" s="28">
        <f>IFERROR(VLOOKUP(Legend!$C67,ImpM3!$A$1:$I$4000,2,FALSE),"")</f>
        <v>22</v>
      </c>
      <c r="T69" s="2">
        <f>IFERROR(VLOOKUP(Legend!$C67,ImpM3!$A$1:$I$4000,3,FALSE),"")</f>
        <v>21.448940277099609</v>
      </c>
      <c r="U69" s="2">
        <f>IFERROR(VLOOKUP(Legend!$C67,ImpM3!$A$1:$I$4000,7,FALSE),"")</f>
        <v>32.526223182678223</v>
      </c>
      <c r="V69" s="2">
        <f>IFERROR(VLOOKUP(Legend!$C67,ImpM3!$A$1:$I$4000,4,FALSE),"")</f>
        <v>45.427936727350406</v>
      </c>
      <c r="W69" s="2">
        <f>IFERROR(VLOOKUP(Legend!$C67,ImpM3!$A$1:$I$4000,8,FALSE),"")</f>
        <v>42.804050445556641</v>
      </c>
      <c r="X69" s="2">
        <f>IFERROR(VLOOKUP(Legend!$C67,ImpM3!$A$1:$I$4000,9,FALSE),"")</f>
        <v>52.837626457214355</v>
      </c>
      <c r="Y69" s="2">
        <f>IFERROR(VLOOKUP(Legend!$C67,ImpM3!$A$1:$I$4000,5,FALSE),"")</f>
        <v>84.050537109375</v>
      </c>
      <c r="Z69" s="2">
        <f>IFERROR(VLOOKUP(Legend!$C67,ImpM3!$A$1:$I$4000,6,FALSE),"")</f>
        <v>16.864838447790788</v>
      </c>
      <c r="AA69" s="28" t="str">
        <f>IFERROR(VLOOKUP(Legend!$D67,ImpM3!$A$1:$I$4000,2,FALSE),"")</f>
        <v/>
      </c>
      <c r="AB69" s="2" t="str">
        <f>IFERROR(VLOOKUP(Legend!$D67,ImpM3!$A$1:$I$4000,3,FALSE),"")</f>
        <v/>
      </c>
      <c r="AC69" s="2" t="str">
        <f>IFERROR(VLOOKUP(Legend!$D67,ImpM3!$A$1:$I$4000,7,FALSE),"")</f>
        <v/>
      </c>
      <c r="AD69" s="2" t="str">
        <f>IFERROR(VLOOKUP(Legend!$D67,ImpM3!$A$1:$I$4000,4,FALSE),"")</f>
        <v/>
      </c>
      <c r="AE69" s="2" t="str">
        <f>IFERROR(VLOOKUP(Legend!$D67,ImpM3!$A$1:$I$4000,8,FALSE),"")</f>
        <v/>
      </c>
      <c r="AF69" s="2" t="str">
        <f>IFERROR(VLOOKUP(Legend!$D67,ImpM3!$A$1:$I$4000,9,FALSE),"")</f>
        <v/>
      </c>
      <c r="AG69" s="2" t="str">
        <f>IFERROR(VLOOKUP(Legend!$D67,ImpM3!$A$1:$I$4000,5,FALSE),"")</f>
        <v/>
      </c>
      <c r="AH69" s="2" t="str">
        <f>IFERROR(VLOOKUP(Legend!$D67,ImpM3!$A$1:$I$4000,6,FALSE),"")</f>
        <v/>
      </c>
      <c r="AI69" s="28">
        <f>IFERROR(VLOOKUP(Legend!$A67,ImpM3!$A$1:$I$4000,2,FALSE),"")</f>
        <v>32</v>
      </c>
      <c r="AJ69" s="2">
        <f>IFERROR(VLOOKUP(Legend!$A67,ImpM3!$A$1:$I$4000,3,FALSE),"")</f>
        <v>18.999984741210937</v>
      </c>
      <c r="AK69" s="2">
        <f>IFERROR(VLOOKUP(Legend!$A67,ImpM3!$A$1:$I$4000,7,FALSE),"")</f>
        <v>24.66162633895874</v>
      </c>
      <c r="AL69" s="2">
        <f>IFERROR(VLOOKUP(Legend!$A67,ImpM3!$A$1:$I$4000,4,FALSE),"")</f>
        <v>39.788683772087097</v>
      </c>
      <c r="AM69" s="2">
        <f>IFERROR(VLOOKUP(Legend!$A67,ImpM3!$A$1:$I$4000,8,FALSE),"")</f>
        <v>35.683042526245117</v>
      </c>
      <c r="AN69" s="2">
        <f>IFERROR(VLOOKUP(Legend!$A67,ImpM3!$A$1:$I$4000,9,FALSE),"")</f>
        <v>50.120236396789551</v>
      </c>
      <c r="AO69" s="2">
        <f>IFERROR(VLOOKUP(Legend!$A67,ImpM3!$A$1:$I$4000,5,FALSE),"")</f>
        <v>84.050537109375</v>
      </c>
      <c r="AP69" s="2">
        <f>IFERROR(VLOOKUP(Legend!$A67,ImpM3!$A$1:$I$4000,6,FALSE),"")</f>
        <v>18.288465576906994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IFERROR(VLOOKUP(Legend!$B68,ImpM3!$A$1:$I$4000,2,FALSE),"")</f>
        <v/>
      </c>
      <c r="L70" s="2" t="str">
        <f>IFERROR(VLOOKUP(Legend!$B68,ImpM3!$A$1:$I$4000,3,FALSE),"")</f>
        <v/>
      </c>
      <c r="M70" s="2" t="str">
        <f>IFERROR(VLOOKUP(Legend!$B68,ImpM3!$A$1:$I$4000,7,FALSE),"")</f>
        <v/>
      </c>
      <c r="N70" s="2" t="str">
        <f>IFERROR(VLOOKUP(Legend!$B68,ImpM3!$A$1:$I$4000,4,FALSE),"")</f>
        <v/>
      </c>
      <c r="O70" s="2" t="str">
        <f>IFERROR(VLOOKUP(Legend!$B68,ImpM3!$A$1:$I$4000,8,FALSE),"")</f>
        <v/>
      </c>
      <c r="P70" s="2" t="str">
        <f>IFERROR(VLOOKUP(Legend!$B68,ImpM3!$A$1:$I$4000,9,FALSE),"")</f>
        <v/>
      </c>
      <c r="Q70" s="2" t="str">
        <f>IFERROR(VLOOKUP(Legend!$B68,ImpM3!$A$1:$I$4000,5,FALSE),"")</f>
        <v/>
      </c>
      <c r="R70" s="2" t="str">
        <f>IFERROR(VLOOKUP(Legend!$B68,ImpM3!$A$1:$I$4000,6,FALSE),"")</f>
        <v/>
      </c>
      <c r="S70" s="28" t="str">
        <f>IFERROR(VLOOKUP(Legend!$C68,ImpM3!$A$1:$I$4000,2,FALSE),"")</f>
        <v/>
      </c>
      <c r="T70" s="2" t="str">
        <f>IFERROR(VLOOKUP(Legend!$C68,ImpM3!$A$1:$I$4000,3,FALSE),"")</f>
        <v/>
      </c>
      <c r="U70" s="2" t="str">
        <f>IFERROR(VLOOKUP(Legend!$C68,ImpM3!$A$1:$I$4000,7,FALSE),"")</f>
        <v/>
      </c>
      <c r="V70" s="2" t="str">
        <f>IFERROR(VLOOKUP(Legend!$C68,ImpM3!$A$1:$I$4000,4,FALSE),"")</f>
        <v/>
      </c>
      <c r="W70" s="2" t="str">
        <f>IFERROR(VLOOKUP(Legend!$C68,ImpM3!$A$1:$I$4000,8,FALSE),"")</f>
        <v/>
      </c>
      <c r="X70" s="2" t="str">
        <f>IFERROR(VLOOKUP(Legend!$C68,ImpM3!$A$1:$I$4000,9,FALSE),"")</f>
        <v/>
      </c>
      <c r="Y70" s="2" t="str">
        <f>IFERROR(VLOOKUP(Legend!$C68,ImpM3!$A$1:$I$4000,5,FALSE),"")</f>
        <v/>
      </c>
      <c r="Z70" s="2" t="str">
        <f>IFERROR(VLOOKUP(Legend!$C68,ImpM3!$A$1:$I$4000,6,FALSE),"")</f>
        <v/>
      </c>
      <c r="AA70" s="28" t="str">
        <f>IFERROR(VLOOKUP(Legend!$D68,ImpM3!$A$1:$I$4000,2,FALSE),"")</f>
        <v/>
      </c>
      <c r="AB70" s="2" t="str">
        <f>IFERROR(VLOOKUP(Legend!$D68,ImpM3!$A$1:$I$4000,3,FALSE),"")</f>
        <v/>
      </c>
      <c r="AC70" s="2" t="str">
        <f>IFERROR(VLOOKUP(Legend!$D68,ImpM3!$A$1:$I$4000,7,FALSE),"")</f>
        <v/>
      </c>
      <c r="AD70" s="2" t="str">
        <f>IFERROR(VLOOKUP(Legend!$D68,ImpM3!$A$1:$I$4000,4,FALSE),"")</f>
        <v/>
      </c>
      <c r="AE70" s="2" t="str">
        <f>IFERROR(VLOOKUP(Legend!$D68,ImpM3!$A$1:$I$4000,8,FALSE),"")</f>
        <v/>
      </c>
      <c r="AF70" s="2" t="str">
        <f>IFERROR(VLOOKUP(Legend!$D68,ImpM3!$A$1:$I$4000,9,FALSE),"")</f>
        <v/>
      </c>
      <c r="AG70" s="2" t="str">
        <f>IFERROR(VLOOKUP(Legend!$D68,ImpM3!$A$1:$I$4000,5,FALSE),"")</f>
        <v/>
      </c>
      <c r="AH70" s="2" t="str">
        <f>IFERROR(VLOOKUP(Legend!$D68,ImpM3!$A$1:$I$4000,6,FALSE),"")</f>
        <v/>
      </c>
      <c r="AI70" s="28" t="str">
        <f>IFERROR(VLOOKUP(Legend!$A68,ImpM3!$A$1:$I$4000,2,FALSE),"")</f>
        <v/>
      </c>
      <c r="AJ70" s="2" t="str">
        <f>IFERROR(VLOOKUP(Legend!$A68,ImpM3!$A$1:$I$4000,3,FALSE),"")</f>
        <v/>
      </c>
      <c r="AK70" s="2" t="str">
        <f>IFERROR(VLOOKUP(Legend!$A68,ImpM3!$A$1:$I$4000,7,FALSE),"")</f>
        <v/>
      </c>
      <c r="AL70" s="2" t="str">
        <f>IFERROR(VLOOKUP(Legend!$A68,ImpM3!$A$1:$I$4000,4,FALSE),"")</f>
        <v/>
      </c>
      <c r="AM70" s="2" t="str">
        <f>IFERROR(VLOOKUP(Legend!$A68,ImpM3!$A$1:$I$4000,8,FALSE),"")</f>
        <v/>
      </c>
      <c r="AN70" s="2" t="str">
        <f>IFERROR(VLOOKUP(Legend!$A68,ImpM3!$A$1:$I$4000,9,FALSE),"")</f>
        <v/>
      </c>
      <c r="AO70" s="2" t="str">
        <f>IFERROR(VLOOKUP(Legend!$A68,ImpM3!$A$1:$I$4000,5,FALSE),"")</f>
        <v/>
      </c>
      <c r="AP70" s="2" t="str">
        <f>IFERROR(VLOOKUP(Legend!$A68,ImpM3!$A$1:$I$4000,6,FALSE),"")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IFERROR(VLOOKUP(Legend!$B69,ImpM3!$A$1:$I$4000,2,FALSE),"")</f>
        <v/>
      </c>
      <c r="L71" s="2" t="str">
        <f>IFERROR(VLOOKUP(Legend!$B69,ImpM3!$A$1:$I$4000,3,FALSE),"")</f>
        <v/>
      </c>
      <c r="M71" s="2" t="str">
        <f>IFERROR(VLOOKUP(Legend!$B69,ImpM3!$A$1:$I$4000,7,FALSE),"")</f>
        <v/>
      </c>
      <c r="N71" s="2" t="str">
        <f>IFERROR(VLOOKUP(Legend!$B69,ImpM3!$A$1:$I$4000,4,FALSE),"")</f>
        <v/>
      </c>
      <c r="O71" s="2" t="str">
        <f>IFERROR(VLOOKUP(Legend!$B69,ImpM3!$A$1:$I$4000,8,FALSE),"")</f>
        <v/>
      </c>
      <c r="P71" s="2" t="str">
        <f>IFERROR(VLOOKUP(Legend!$B69,ImpM3!$A$1:$I$4000,9,FALSE),"")</f>
        <v/>
      </c>
      <c r="Q71" s="2" t="str">
        <f>IFERROR(VLOOKUP(Legend!$B69,ImpM3!$A$1:$I$4000,5,FALSE),"")</f>
        <v/>
      </c>
      <c r="R71" s="2" t="str">
        <f>IFERROR(VLOOKUP(Legend!$B69,ImpM3!$A$1:$I$4000,6,FALSE),"")</f>
        <v/>
      </c>
      <c r="S71" s="28" t="str">
        <f>IFERROR(VLOOKUP(Legend!$C69,ImpM3!$A$1:$I$4000,2,FALSE),"")</f>
        <v/>
      </c>
      <c r="T71" s="2" t="str">
        <f>IFERROR(VLOOKUP(Legend!$C69,ImpM3!$A$1:$I$4000,3,FALSE),"")</f>
        <v/>
      </c>
      <c r="U71" s="2" t="str">
        <f>IFERROR(VLOOKUP(Legend!$C69,ImpM3!$A$1:$I$4000,7,FALSE),"")</f>
        <v/>
      </c>
      <c r="V71" s="2" t="str">
        <f>IFERROR(VLOOKUP(Legend!$C69,ImpM3!$A$1:$I$4000,4,FALSE),"")</f>
        <v/>
      </c>
      <c r="W71" s="2" t="str">
        <f>IFERROR(VLOOKUP(Legend!$C69,ImpM3!$A$1:$I$4000,8,FALSE),"")</f>
        <v/>
      </c>
      <c r="X71" s="2" t="str">
        <f>IFERROR(VLOOKUP(Legend!$C69,ImpM3!$A$1:$I$4000,9,FALSE),"")</f>
        <v/>
      </c>
      <c r="Y71" s="2" t="str">
        <f>IFERROR(VLOOKUP(Legend!$C69,ImpM3!$A$1:$I$4000,5,FALSE),"")</f>
        <v/>
      </c>
      <c r="Z71" s="2" t="str">
        <f>IFERROR(VLOOKUP(Legend!$C69,ImpM3!$A$1:$I$4000,6,FALSE),"")</f>
        <v/>
      </c>
      <c r="AA71" s="28" t="str">
        <f>IFERROR(VLOOKUP(Legend!$D69,ImpM3!$A$1:$I$4000,2,FALSE),"")</f>
        <v/>
      </c>
      <c r="AB71" s="2" t="str">
        <f>IFERROR(VLOOKUP(Legend!$D69,ImpM3!$A$1:$I$4000,3,FALSE),"")</f>
        <v/>
      </c>
      <c r="AC71" s="2" t="str">
        <f>IFERROR(VLOOKUP(Legend!$D69,ImpM3!$A$1:$I$4000,7,FALSE),"")</f>
        <v/>
      </c>
      <c r="AD71" s="2" t="str">
        <f>IFERROR(VLOOKUP(Legend!$D69,ImpM3!$A$1:$I$4000,4,FALSE),"")</f>
        <v/>
      </c>
      <c r="AE71" s="2" t="str">
        <f>IFERROR(VLOOKUP(Legend!$D69,ImpM3!$A$1:$I$4000,8,FALSE),"")</f>
        <v/>
      </c>
      <c r="AF71" s="2" t="str">
        <f>IFERROR(VLOOKUP(Legend!$D69,ImpM3!$A$1:$I$4000,9,FALSE),"")</f>
        <v/>
      </c>
      <c r="AG71" s="2" t="str">
        <f>IFERROR(VLOOKUP(Legend!$D69,ImpM3!$A$1:$I$4000,5,FALSE),"")</f>
        <v/>
      </c>
      <c r="AH71" s="2" t="str">
        <f>IFERROR(VLOOKUP(Legend!$D69,ImpM3!$A$1:$I$4000,6,FALSE),"")</f>
        <v/>
      </c>
      <c r="AI71" s="28">
        <f>IFERROR(VLOOKUP(Legend!$A69,ImpM3!$A$1:$I$4000,2,FALSE),"")</f>
        <v>8</v>
      </c>
      <c r="AJ71" s="2">
        <f>IFERROR(VLOOKUP(Legend!$A69,ImpM3!$A$1:$I$4000,3,FALSE),"")</f>
        <v>1.0704931020736694</v>
      </c>
      <c r="AK71" s="2">
        <f>IFERROR(VLOOKUP(Legend!$A69,ImpM3!$A$1:$I$4000,7,FALSE),"")</f>
        <v>3.1311655044555664</v>
      </c>
      <c r="AL71" s="2">
        <f>IFERROR(VLOOKUP(Legend!$A69,ImpM3!$A$1:$I$4000,4,FALSE),"")</f>
        <v>7.2011682838201523</v>
      </c>
      <c r="AM71" s="2">
        <f>IFERROR(VLOOKUP(Legend!$A69,ImpM3!$A$1:$I$4000,8,FALSE),"")</f>
        <v>5.58504319190979</v>
      </c>
      <c r="AN71" s="2">
        <f>IFERROR(VLOOKUP(Legend!$A69,ImpM3!$A$1:$I$4000,9,FALSE),"")</f>
        <v>12.395071506500244</v>
      </c>
      <c r="AO71" s="2">
        <f>IFERROR(VLOOKUP(Legend!$A69,ImpM3!$A$1:$I$4000,5,FALSE),"")</f>
        <v>17.328014373779297</v>
      </c>
      <c r="AP71" s="2">
        <f>IFERROR(VLOOKUP(Legend!$A69,ImpM3!$A$1:$I$4000,6,FALSE),"")</f>
        <v>5.6710083877057054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IFERROR(VLOOKUP(Legend!$B70,ImpM3!$A$1:$I$4000,2,FALSE),"")</f>
        <v/>
      </c>
      <c r="L72" s="2" t="str">
        <f>IFERROR(VLOOKUP(Legend!$B70,ImpM3!$A$1:$I$4000,3,FALSE),"")</f>
        <v/>
      </c>
      <c r="M72" s="2" t="str">
        <f>IFERROR(VLOOKUP(Legend!$B70,ImpM3!$A$1:$I$4000,7,FALSE),"")</f>
        <v/>
      </c>
      <c r="N72" s="2" t="str">
        <f>IFERROR(VLOOKUP(Legend!$B70,ImpM3!$A$1:$I$4000,4,FALSE),"")</f>
        <v/>
      </c>
      <c r="O72" s="2" t="str">
        <f>IFERROR(VLOOKUP(Legend!$B70,ImpM3!$A$1:$I$4000,8,FALSE),"")</f>
        <v/>
      </c>
      <c r="P72" s="2" t="str">
        <f>IFERROR(VLOOKUP(Legend!$B70,ImpM3!$A$1:$I$4000,9,FALSE),"")</f>
        <v/>
      </c>
      <c r="Q72" s="2" t="str">
        <f>IFERROR(VLOOKUP(Legend!$B70,ImpM3!$A$1:$I$4000,5,FALSE),"")</f>
        <v/>
      </c>
      <c r="R72" s="2" t="str">
        <f>IFERROR(VLOOKUP(Legend!$B70,ImpM3!$A$1:$I$4000,6,FALSE),"")</f>
        <v/>
      </c>
      <c r="S72" s="28" t="str">
        <f>IFERROR(VLOOKUP(Legend!$C70,ImpM3!$A$1:$I$4000,2,FALSE),"")</f>
        <v/>
      </c>
      <c r="T72" s="2" t="str">
        <f>IFERROR(VLOOKUP(Legend!$C70,ImpM3!$A$1:$I$4000,3,FALSE),"")</f>
        <v/>
      </c>
      <c r="U72" s="2" t="str">
        <f>IFERROR(VLOOKUP(Legend!$C70,ImpM3!$A$1:$I$4000,7,FALSE),"")</f>
        <v/>
      </c>
      <c r="V72" s="2" t="str">
        <f>IFERROR(VLOOKUP(Legend!$C70,ImpM3!$A$1:$I$4000,4,FALSE),"")</f>
        <v/>
      </c>
      <c r="W72" s="2" t="str">
        <f>IFERROR(VLOOKUP(Legend!$C70,ImpM3!$A$1:$I$4000,8,FALSE),"")</f>
        <v/>
      </c>
      <c r="X72" s="2" t="str">
        <f>IFERROR(VLOOKUP(Legend!$C70,ImpM3!$A$1:$I$4000,9,FALSE),"")</f>
        <v/>
      </c>
      <c r="Y72" s="2" t="str">
        <f>IFERROR(VLOOKUP(Legend!$C70,ImpM3!$A$1:$I$4000,5,FALSE),"")</f>
        <v/>
      </c>
      <c r="Z72" s="2" t="str">
        <f>IFERROR(VLOOKUP(Legend!$C70,ImpM3!$A$1:$I$4000,6,FALSE),"")</f>
        <v/>
      </c>
      <c r="AA72" s="28" t="str">
        <f>IFERROR(VLOOKUP(Legend!$D70,ImpM3!$A$1:$I$4000,2,FALSE),"")</f>
        <v/>
      </c>
      <c r="AB72" s="2" t="str">
        <f>IFERROR(VLOOKUP(Legend!$D70,ImpM3!$A$1:$I$4000,3,FALSE),"")</f>
        <v/>
      </c>
      <c r="AC72" s="2" t="str">
        <f>IFERROR(VLOOKUP(Legend!$D70,ImpM3!$A$1:$I$4000,7,FALSE),"")</f>
        <v/>
      </c>
      <c r="AD72" s="2" t="str">
        <f>IFERROR(VLOOKUP(Legend!$D70,ImpM3!$A$1:$I$4000,4,FALSE),"")</f>
        <v/>
      </c>
      <c r="AE72" s="2" t="str">
        <f>IFERROR(VLOOKUP(Legend!$D70,ImpM3!$A$1:$I$4000,8,FALSE),"")</f>
        <v/>
      </c>
      <c r="AF72" s="2" t="str">
        <f>IFERROR(VLOOKUP(Legend!$D70,ImpM3!$A$1:$I$4000,9,FALSE),"")</f>
        <v/>
      </c>
      <c r="AG72" s="2" t="str">
        <f>IFERROR(VLOOKUP(Legend!$D70,ImpM3!$A$1:$I$4000,5,FALSE),"")</f>
        <v/>
      </c>
      <c r="AH72" s="2" t="str">
        <f>IFERROR(VLOOKUP(Legend!$D70,ImpM3!$A$1:$I$4000,6,FALSE),"")</f>
        <v/>
      </c>
      <c r="AI72" s="28" t="str">
        <f>IFERROR(VLOOKUP(Legend!$A70,ImpM3!$A$1:$I$4000,2,FALSE),"")</f>
        <v/>
      </c>
      <c r="AJ72" s="2" t="str">
        <f>IFERROR(VLOOKUP(Legend!$A70,ImpM3!$A$1:$I$4000,3,FALSE),"")</f>
        <v/>
      </c>
      <c r="AK72" s="2" t="str">
        <f>IFERROR(VLOOKUP(Legend!$A70,ImpM3!$A$1:$I$4000,7,FALSE),"")</f>
        <v/>
      </c>
      <c r="AL72" s="2" t="str">
        <f>IFERROR(VLOOKUP(Legend!$A70,ImpM3!$A$1:$I$4000,4,FALSE),"")</f>
        <v/>
      </c>
      <c r="AM72" s="2" t="str">
        <f>IFERROR(VLOOKUP(Legend!$A70,ImpM3!$A$1:$I$4000,8,FALSE),"")</f>
        <v/>
      </c>
      <c r="AN72" s="2" t="str">
        <f>IFERROR(VLOOKUP(Legend!$A70,ImpM3!$A$1:$I$4000,9,FALSE),"")</f>
        <v/>
      </c>
      <c r="AO72" s="2" t="str">
        <f>IFERROR(VLOOKUP(Legend!$A70,ImpM3!$A$1:$I$4000,5,FALSE),"")</f>
        <v/>
      </c>
      <c r="AP72" s="2" t="str">
        <f>IFERROR(VLOOKUP(Legend!$A70,ImpM3!$A$1:$I$4000,6,FALSE),"")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IFERROR(VLOOKUP(Legend!$B71,ImpM3!$A$1:$I$4000,2,FALSE),"")</f>
        <v/>
      </c>
      <c r="L73" s="2" t="str">
        <f>IFERROR(VLOOKUP(Legend!$B71,ImpM3!$A$1:$I$4000,3,FALSE),"")</f>
        <v/>
      </c>
      <c r="M73" s="2" t="str">
        <f>IFERROR(VLOOKUP(Legend!$B71,ImpM3!$A$1:$I$4000,7,FALSE),"")</f>
        <v/>
      </c>
      <c r="N73" s="2" t="str">
        <f>IFERROR(VLOOKUP(Legend!$B71,ImpM3!$A$1:$I$4000,4,FALSE),"")</f>
        <v/>
      </c>
      <c r="O73" s="2" t="str">
        <f>IFERROR(VLOOKUP(Legend!$B71,ImpM3!$A$1:$I$4000,8,FALSE),"")</f>
        <v/>
      </c>
      <c r="P73" s="2" t="str">
        <f>IFERROR(VLOOKUP(Legend!$B71,ImpM3!$A$1:$I$4000,9,FALSE),"")</f>
        <v/>
      </c>
      <c r="Q73" s="2" t="str">
        <f>IFERROR(VLOOKUP(Legend!$B71,ImpM3!$A$1:$I$4000,5,FALSE),"")</f>
        <v/>
      </c>
      <c r="R73" s="2" t="str">
        <f>IFERROR(VLOOKUP(Legend!$B71,ImpM3!$A$1:$I$4000,6,FALSE),"")</f>
        <v/>
      </c>
      <c r="S73" s="28">
        <f>IFERROR(VLOOKUP(Legend!$C71,ImpM3!$A$1:$I$4000,2,FALSE),"")</f>
        <v>17</v>
      </c>
      <c r="T73" s="2">
        <f>IFERROR(VLOOKUP(Legend!$C71,ImpM3!$A$1:$I$4000,3,FALSE),"")</f>
        <v>18.878437042236328</v>
      </c>
      <c r="U73" s="2">
        <f>IFERROR(VLOOKUP(Legend!$C71,ImpM3!$A$1:$I$4000,7,FALSE),"")</f>
        <v>25.096931457519531</v>
      </c>
      <c r="V73" s="2">
        <f>IFERROR(VLOOKUP(Legend!$C71,ImpM3!$A$1:$I$4000,4,FALSE),"")</f>
        <v>35.981549992280847</v>
      </c>
      <c r="W73" s="2">
        <f>IFERROR(VLOOKUP(Legend!$C71,ImpM3!$A$1:$I$4000,8,FALSE),"")</f>
        <v>27.377828598022461</v>
      </c>
      <c r="X73" s="2">
        <f>IFERROR(VLOOKUP(Legend!$C71,ImpM3!$A$1:$I$4000,9,FALSE),"")</f>
        <v>44.811849594116211</v>
      </c>
      <c r="Y73" s="2">
        <f>IFERROR(VLOOKUP(Legend!$C71,ImpM3!$A$1:$I$4000,5,FALSE),"")</f>
        <v>83.454338073730469</v>
      </c>
      <c r="Z73" s="2">
        <f>IFERROR(VLOOKUP(Legend!$C71,ImpM3!$A$1:$I$4000,6,FALSE),"")</f>
        <v>18.54152051602739</v>
      </c>
      <c r="AA73" s="28" t="str">
        <f>IFERROR(VLOOKUP(Legend!$D71,ImpM3!$A$1:$I$4000,2,FALSE),"")</f>
        <v/>
      </c>
      <c r="AB73" s="2" t="str">
        <f>IFERROR(VLOOKUP(Legend!$D71,ImpM3!$A$1:$I$4000,3,FALSE),"")</f>
        <v/>
      </c>
      <c r="AC73" s="2" t="str">
        <f>IFERROR(VLOOKUP(Legend!$D71,ImpM3!$A$1:$I$4000,7,FALSE),"")</f>
        <v/>
      </c>
      <c r="AD73" s="2" t="str">
        <f>IFERROR(VLOOKUP(Legend!$D71,ImpM3!$A$1:$I$4000,4,FALSE),"")</f>
        <v/>
      </c>
      <c r="AE73" s="2" t="str">
        <f>IFERROR(VLOOKUP(Legend!$D71,ImpM3!$A$1:$I$4000,8,FALSE),"")</f>
        <v/>
      </c>
      <c r="AF73" s="2" t="str">
        <f>IFERROR(VLOOKUP(Legend!$D71,ImpM3!$A$1:$I$4000,9,FALSE),"")</f>
        <v/>
      </c>
      <c r="AG73" s="2" t="str">
        <f>IFERROR(VLOOKUP(Legend!$D71,ImpM3!$A$1:$I$4000,5,FALSE),"")</f>
        <v/>
      </c>
      <c r="AH73" s="2" t="str">
        <f>IFERROR(VLOOKUP(Legend!$D71,ImpM3!$A$1:$I$4000,6,FALSE),"")</f>
        <v/>
      </c>
      <c r="AI73" s="28">
        <f>IFERROR(VLOOKUP(Legend!$A71,ImpM3!$A$1:$I$4000,2,FALSE),"")</f>
        <v>24</v>
      </c>
      <c r="AJ73" s="2">
        <f>IFERROR(VLOOKUP(Legend!$A71,ImpM3!$A$1:$I$4000,3,FALSE),"")</f>
        <v>18.373716354370117</v>
      </c>
      <c r="AK73" s="2">
        <f>IFERROR(VLOOKUP(Legend!$A71,ImpM3!$A$1:$I$4000,7,FALSE),"")</f>
        <v>23.206667900085449</v>
      </c>
      <c r="AL73" s="2">
        <f>IFERROR(VLOOKUP(Legend!$A71,ImpM3!$A$1:$I$4000,4,FALSE),"")</f>
        <v>43.71495850880941</v>
      </c>
      <c r="AM73" s="2">
        <f>IFERROR(VLOOKUP(Legend!$A71,ImpM3!$A$1:$I$4000,8,FALSE),"")</f>
        <v>27.225678443908691</v>
      </c>
      <c r="AN73" s="2">
        <f>IFERROR(VLOOKUP(Legend!$A71,ImpM3!$A$1:$I$4000,9,FALSE),"")</f>
        <v>51.879164695739746</v>
      </c>
      <c r="AO73" s="2">
        <f>IFERROR(VLOOKUP(Legend!$A71,ImpM3!$A$1:$I$4000,5,FALSE),"")</f>
        <v>172.41230773925781</v>
      </c>
      <c r="AP73" s="2">
        <f>IFERROR(VLOOKUP(Legend!$A71,ImpM3!$A$1:$I$4000,6,FALSE),"")</f>
        <v>37.783130744129359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IFERROR(VLOOKUP(Legend!$B72,ImpM3!$A$1:$I$4000,2,FALSE),"")</f>
        <v/>
      </c>
      <c r="L74" s="2" t="str">
        <f>IFERROR(VLOOKUP(Legend!$B72,ImpM3!$A$1:$I$4000,3,FALSE),"")</f>
        <v/>
      </c>
      <c r="M74" s="2" t="str">
        <f>IFERROR(VLOOKUP(Legend!$B72,ImpM3!$A$1:$I$4000,7,FALSE),"")</f>
        <v/>
      </c>
      <c r="N74" s="2" t="str">
        <f>IFERROR(VLOOKUP(Legend!$B72,ImpM3!$A$1:$I$4000,4,FALSE),"")</f>
        <v/>
      </c>
      <c r="O74" s="2" t="str">
        <f>IFERROR(VLOOKUP(Legend!$B72,ImpM3!$A$1:$I$4000,8,FALSE),"")</f>
        <v/>
      </c>
      <c r="P74" s="2" t="str">
        <f>IFERROR(VLOOKUP(Legend!$B72,ImpM3!$A$1:$I$4000,9,FALSE),"")</f>
        <v/>
      </c>
      <c r="Q74" s="2" t="str">
        <f>IFERROR(VLOOKUP(Legend!$B72,ImpM3!$A$1:$I$4000,5,FALSE),"")</f>
        <v/>
      </c>
      <c r="R74" s="2" t="str">
        <f>IFERROR(VLOOKUP(Legend!$B72,ImpM3!$A$1:$I$4000,6,FALSE),"")</f>
        <v/>
      </c>
      <c r="S74" s="28">
        <f>IFERROR(VLOOKUP(Legend!$C72,ImpM3!$A$1:$I$4000,2,FALSE),"")</f>
        <v>17</v>
      </c>
      <c r="T74" s="2">
        <f>IFERROR(VLOOKUP(Legend!$C72,ImpM3!$A$1:$I$4000,3,FALSE),"")</f>
        <v>15.963834762573242</v>
      </c>
      <c r="U74" s="2">
        <f>IFERROR(VLOOKUP(Legend!$C72,ImpM3!$A$1:$I$4000,7,FALSE),"")</f>
        <v>29.384864807128906</v>
      </c>
      <c r="V74" s="2">
        <f>IFERROR(VLOOKUP(Legend!$C72,ImpM3!$A$1:$I$4000,4,FALSE),"")</f>
        <v>39.445084291345935</v>
      </c>
      <c r="W74" s="2">
        <f>IFERROR(VLOOKUP(Legend!$C72,ImpM3!$A$1:$I$4000,8,FALSE),"")</f>
        <v>35.259361267089844</v>
      </c>
      <c r="X74" s="2">
        <f>IFERROR(VLOOKUP(Legend!$C72,ImpM3!$A$1:$I$4000,9,FALSE),"")</f>
        <v>45.888607025146484</v>
      </c>
      <c r="Y74" s="2">
        <f>IFERROR(VLOOKUP(Legend!$C72,ImpM3!$A$1:$I$4000,5,FALSE),"")</f>
        <v>86.75372314453125</v>
      </c>
      <c r="Z74" s="2">
        <f>IFERROR(VLOOKUP(Legend!$C72,ImpM3!$A$1:$I$4000,6,FALSE),"")</f>
        <v>19.563491752212276</v>
      </c>
      <c r="AA74" s="28" t="str">
        <f>IFERROR(VLOOKUP(Legend!$D72,ImpM3!$A$1:$I$4000,2,FALSE),"")</f>
        <v/>
      </c>
      <c r="AB74" s="2" t="str">
        <f>IFERROR(VLOOKUP(Legend!$D72,ImpM3!$A$1:$I$4000,3,FALSE),"")</f>
        <v/>
      </c>
      <c r="AC74" s="2" t="str">
        <f>IFERROR(VLOOKUP(Legend!$D72,ImpM3!$A$1:$I$4000,7,FALSE),"")</f>
        <v/>
      </c>
      <c r="AD74" s="2" t="str">
        <f>IFERROR(VLOOKUP(Legend!$D72,ImpM3!$A$1:$I$4000,4,FALSE),"")</f>
        <v/>
      </c>
      <c r="AE74" s="2" t="str">
        <f>IFERROR(VLOOKUP(Legend!$D72,ImpM3!$A$1:$I$4000,8,FALSE),"")</f>
        <v/>
      </c>
      <c r="AF74" s="2" t="str">
        <f>IFERROR(VLOOKUP(Legend!$D72,ImpM3!$A$1:$I$4000,9,FALSE),"")</f>
        <v/>
      </c>
      <c r="AG74" s="2" t="str">
        <f>IFERROR(VLOOKUP(Legend!$D72,ImpM3!$A$1:$I$4000,5,FALSE),"")</f>
        <v/>
      </c>
      <c r="AH74" s="2" t="str">
        <f>IFERROR(VLOOKUP(Legend!$D72,ImpM3!$A$1:$I$4000,6,FALSE),"")</f>
        <v/>
      </c>
      <c r="AI74" s="28">
        <f>IFERROR(VLOOKUP(Legend!$A72,ImpM3!$A$1:$I$4000,2,FALSE),"")</f>
        <v>23</v>
      </c>
      <c r="AJ74" s="2">
        <f>IFERROR(VLOOKUP(Legend!$A72,ImpM3!$A$1:$I$4000,3,FALSE),"")</f>
        <v>14.666103363037109</v>
      </c>
      <c r="AK74" s="2">
        <f>IFERROR(VLOOKUP(Legend!$A72,ImpM3!$A$1:$I$4000,7,FALSE),"")</f>
        <v>28.896257400512695</v>
      </c>
      <c r="AL74" s="2">
        <f>IFERROR(VLOOKUP(Legend!$A72,ImpM3!$A$1:$I$4000,4,FALSE),"")</f>
        <v>53.988336894823156</v>
      </c>
      <c r="AM74" s="2">
        <f>IFERROR(VLOOKUP(Legend!$A72,ImpM3!$A$1:$I$4000,8,FALSE),"")</f>
        <v>35.259361267089844</v>
      </c>
      <c r="AN74" s="2">
        <f>IFERROR(VLOOKUP(Legend!$A72,ImpM3!$A$1:$I$4000,9,FALSE),"")</f>
        <v>48.829860687255859</v>
      </c>
      <c r="AO74" s="2">
        <f>IFERROR(VLOOKUP(Legend!$A72,ImpM3!$A$1:$I$4000,5,FALSE),"")</f>
        <v>226.5595703125</v>
      </c>
      <c r="AP74" s="2">
        <f>IFERROR(VLOOKUP(Legend!$A72,ImpM3!$A$1:$I$4000,6,FALSE),"")</f>
        <v>53.052758311951798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>
        <f>IFERROR(VLOOKUP(Legend!$B73,ImpM3!$A$1:$I$4000,2,FALSE),"")</f>
        <v>9</v>
      </c>
      <c r="L75" s="2">
        <f>IFERROR(VLOOKUP(Legend!$B73,ImpM3!$A$1:$I$4000,3,FALSE),"")</f>
        <v>8.8684186935424805</v>
      </c>
      <c r="M75" s="2">
        <f>IFERROR(VLOOKUP(Legend!$B73,ImpM3!$A$1:$I$4000,7,FALSE),"")</f>
        <v>12.237885475158691</v>
      </c>
      <c r="N75" s="2">
        <f>IFERROR(VLOOKUP(Legend!$B73,ImpM3!$A$1:$I$4000,4,FALSE),"")</f>
        <v>37.685884051852753</v>
      </c>
      <c r="O75" s="2">
        <f>IFERROR(VLOOKUP(Legend!$B73,ImpM3!$A$1:$I$4000,8,FALSE),"")</f>
        <v>20.606430053710937</v>
      </c>
      <c r="P75" s="2">
        <f>IFERROR(VLOOKUP(Legend!$B73,ImpM3!$A$1:$I$4000,9,FALSE),"")</f>
        <v>67.109780311584473</v>
      </c>
      <c r="Q75" s="2">
        <f>IFERROR(VLOOKUP(Legend!$B73,ImpM3!$A$1:$I$4000,5,FALSE),"")</f>
        <v>113.82008361816406</v>
      </c>
      <c r="R75" s="2">
        <f>IFERROR(VLOOKUP(Legend!$B73,ImpM3!$A$1:$I$4000,6,FALSE),"")</f>
        <v>41.553179682640028</v>
      </c>
      <c r="S75" s="28">
        <f>IFERROR(VLOOKUP(Legend!$C73,ImpM3!$A$1:$I$4000,2,FALSE),"")</f>
        <v>71</v>
      </c>
      <c r="T75" s="2">
        <f>IFERROR(VLOOKUP(Legend!$C73,ImpM3!$A$1:$I$4000,3,FALSE),"")</f>
        <v>10.081207275390625</v>
      </c>
      <c r="U75" s="2">
        <f>IFERROR(VLOOKUP(Legend!$C73,ImpM3!$A$1:$I$4000,7,FALSE),"")</f>
        <v>17.117410659790039</v>
      </c>
      <c r="V75" s="2">
        <f>IFERROR(VLOOKUP(Legend!$C73,ImpM3!$A$1:$I$4000,4,FALSE),"")</f>
        <v>26.191152962160782</v>
      </c>
      <c r="W75" s="2">
        <f>IFERROR(VLOOKUP(Legend!$C73,ImpM3!$A$1:$I$4000,8,FALSE),"")</f>
        <v>19.867069244384766</v>
      </c>
      <c r="X75" s="2">
        <f>IFERROR(VLOOKUP(Legend!$C73,ImpM3!$A$1:$I$4000,9,FALSE),"")</f>
        <v>27.92036247253418</v>
      </c>
      <c r="Y75" s="2">
        <f>IFERROR(VLOOKUP(Legend!$C73,ImpM3!$A$1:$I$4000,5,FALSE),"")</f>
        <v>208.72125244140625</v>
      </c>
      <c r="Z75" s="2">
        <f>IFERROR(VLOOKUP(Legend!$C73,ImpM3!$A$1:$I$4000,6,FALSE),"")</f>
        <v>24.237438786896902</v>
      </c>
      <c r="AA75" s="28">
        <f>IFERROR(VLOOKUP(Legend!$D73,ImpM3!$A$1:$I$4000,2,FALSE),"")</f>
        <v>13</v>
      </c>
      <c r="AB75" s="2">
        <f>IFERROR(VLOOKUP(Legend!$D73,ImpM3!$A$1:$I$4000,3,FALSE),"")</f>
        <v>16.039682388305664</v>
      </c>
      <c r="AC75" s="2">
        <f>IFERROR(VLOOKUP(Legend!$D73,ImpM3!$A$1:$I$4000,7,FALSE),"")</f>
        <v>19.269560813903809</v>
      </c>
      <c r="AD75" s="2">
        <f>IFERROR(VLOOKUP(Legend!$D73,ImpM3!$A$1:$I$4000,4,FALSE),"")</f>
        <v>46.569078885591949</v>
      </c>
      <c r="AE75" s="2">
        <f>IFERROR(VLOOKUP(Legend!$D73,ImpM3!$A$1:$I$4000,8,FALSE),"")</f>
        <v>32.248992919921875</v>
      </c>
      <c r="AF75" s="2">
        <f>IFERROR(VLOOKUP(Legend!$D73,ImpM3!$A$1:$I$4000,9,FALSE),"")</f>
        <v>51.903398513793945</v>
      </c>
      <c r="AG75" s="2">
        <f>IFERROR(VLOOKUP(Legend!$D73,ImpM3!$A$1:$I$4000,5,FALSE),"")</f>
        <v>207.05580139160156</v>
      </c>
      <c r="AH75" s="2">
        <f>IFERROR(VLOOKUP(Legend!$D73,ImpM3!$A$1:$I$4000,6,FALSE),"")</f>
        <v>50.569552069733852</v>
      </c>
      <c r="AI75" s="28">
        <f>IFERROR(VLOOKUP(Legend!$A73,ImpM3!$A$1:$I$4000,2,FALSE),"")</f>
        <v>97</v>
      </c>
      <c r="AJ75" s="2">
        <f>IFERROR(VLOOKUP(Legend!$A73,ImpM3!$A$1:$I$4000,3,FALSE),"")</f>
        <v>8.8684186935424805</v>
      </c>
      <c r="AK75" s="2">
        <f>IFERROR(VLOOKUP(Legend!$A73,ImpM3!$A$1:$I$4000,7,FALSE),"")</f>
        <v>17.593229293823242</v>
      </c>
      <c r="AL75" s="2">
        <f>IFERROR(VLOOKUP(Legend!$A73,ImpM3!$A$1:$I$4000,4,FALSE),"")</f>
        <v>32.089531151289791</v>
      </c>
      <c r="AM75" s="2">
        <f>IFERROR(VLOOKUP(Legend!$A73,ImpM3!$A$1:$I$4000,8,FALSE),"")</f>
        <v>21.095951080322266</v>
      </c>
      <c r="AN75" s="2">
        <f>IFERROR(VLOOKUP(Legend!$A73,ImpM3!$A$1:$I$4000,9,FALSE),"")</f>
        <v>32.129159927368164</v>
      </c>
      <c r="AO75" s="2">
        <f>IFERROR(VLOOKUP(Legend!$A73,ImpM3!$A$1:$I$4000,5,FALSE),"")</f>
        <v>208.72125244140625</v>
      </c>
      <c r="AP75" s="2">
        <f>IFERROR(VLOOKUP(Legend!$A73,ImpM3!$A$1:$I$4000,6,FALSE),"")</f>
        <v>32.23606252492052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IFERROR(VLOOKUP(Legend!$B74,ImpM3!$A$1:$I$4000,2,FALSE),"")</f>
        <v/>
      </c>
      <c r="L76" s="2" t="str">
        <f>IFERROR(VLOOKUP(Legend!$B74,ImpM3!$A$1:$I$4000,3,FALSE),"")</f>
        <v/>
      </c>
      <c r="M76" s="2" t="str">
        <f>IFERROR(VLOOKUP(Legend!$B74,ImpM3!$A$1:$I$4000,7,FALSE),"")</f>
        <v/>
      </c>
      <c r="N76" s="2" t="str">
        <f>IFERROR(VLOOKUP(Legend!$B74,ImpM3!$A$1:$I$4000,4,FALSE),"")</f>
        <v/>
      </c>
      <c r="O76" s="2" t="str">
        <f>IFERROR(VLOOKUP(Legend!$B74,ImpM3!$A$1:$I$4000,8,FALSE),"")</f>
        <v/>
      </c>
      <c r="P76" s="2" t="str">
        <f>IFERROR(VLOOKUP(Legend!$B74,ImpM3!$A$1:$I$4000,9,FALSE),"")</f>
        <v/>
      </c>
      <c r="Q76" s="2" t="str">
        <f>IFERROR(VLOOKUP(Legend!$B74,ImpM3!$A$1:$I$4000,5,FALSE),"")</f>
        <v/>
      </c>
      <c r="R76" s="2" t="str">
        <f>IFERROR(VLOOKUP(Legend!$B74,ImpM3!$A$1:$I$4000,6,FALSE),"")</f>
        <v/>
      </c>
      <c r="S76" s="28">
        <f>IFERROR(VLOOKUP(Legend!$C74,ImpM3!$A$1:$I$4000,2,FALSE),"")</f>
        <v>10</v>
      </c>
      <c r="T76" s="2">
        <f>IFERROR(VLOOKUP(Legend!$C74,ImpM3!$A$1:$I$4000,3,FALSE),"")</f>
        <v>13.69294261932373</v>
      </c>
      <c r="U76" s="2">
        <f>IFERROR(VLOOKUP(Legend!$C74,ImpM3!$A$1:$I$4000,7,FALSE),"")</f>
        <v>18.02062463760376</v>
      </c>
      <c r="V76" s="2">
        <f>IFERROR(VLOOKUP(Legend!$C74,ImpM3!$A$1:$I$4000,4,FALSE),"")</f>
        <v>25.703186321258546</v>
      </c>
      <c r="W76" s="2">
        <f>IFERROR(VLOOKUP(Legend!$C74,ImpM3!$A$1:$I$4000,8,FALSE),"")</f>
        <v>27.519512176513672</v>
      </c>
      <c r="X76" s="2">
        <f>IFERROR(VLOOKUP(Legend!$C74,ImpM3!$A$1:$I$4000,9,FALSE),"")</f>
        <v>30.089248180389404</v>
      </c>
      <c r="Y76" s="2">
        <f>IFERROR(VLOOKUP(Legend!$C74,ImpM3!$A$1:$I$4000,5,FALSE),"")</f>
        <v>38.573833465576172</v>
      </c>
      <c r="Z76" s="2">
        <f>IFERROR(VLOOKUP(Legend!$C74,ImpM3!$A$1:$I$4000,6,FALSE),"")</f>
        <v>7.5397561170883618</v>
      </c>
      <c r="AA76" s="28" t="str">
        <f>IFERROR(VLOOKUP(Legend!$D74,ImpM3!$A$1:$I$4000,2,FALSE),"")</f>
        <v/>
      </c>
      <c r="AB76" s="2" t="str">
        <f>IFERROR(VLOOKUP(Legend!$D74,ImpM3!$A$1:$I$4000,3,FALSE),"")</f>
        <v/>
      </c>
      <c r="AC76" s="2" t="str">
        <f>IFERROR(VLOOKUP(Legend!$D74,ImpM3!$A$1:$I$4000,7,FALSE),"")</f>
        <v/>
      </c>
      <c r="AD76" s="2" t="str">
        <f>IFERROR(VLOOKUP(Legend!$D74,ImpM3!$A$1:$I$4000,4,FALSE),"")</f>
        <v/>
      </c>
      <c r="AE76" s="2" t="str">
        <f>IFERROR(VLOOKUP(Legend!$D74,ImpM3!$A$1:$I$4000,8,FALSE),"")</f>
        <v/>
      </c>
      <c r="AF76" s="2" t="str">
        <f>IFERROR(VLOOKUP(Legend!$D74,ImpM3!$A$1:$I$4000,9,FALSE),"")</f>
        <v/>
      </c>
      <c r="AG76" s="2" t="str">
        <f>IFERROR(VLOOKUP(Legend!$D74,ImpM3!$A$1:$I$4000,5,FALSE),"")</f>
        <v/>
      </c>
      <c r="AH76" s="2" t="str">
        <f>IFERROR(VLOOKUP(Legend!$D74,ImpM3!$A$1:$I$4000,6,FALSE),"")</f>
        <v/>
      </c>
      <c r="AI76" s="28">
        <f>IFERROR(VLOOKUP(Legend!$A74,ImpM3!$A$1:$I$4000,2,FALSE),"")</f>
        <v>19</v>
      </c>
      <c r="AJ76" s="2">
        <f>IFERROR(VLOOKUP(Legend!$A74,ImpM3!$A$1:$I$4000,3,FALSE),"")</f>
        <v>8.8356590270996094</v>
      </c>
      <c r="AK76" s="2">
        <f>IFERROR(VLOOKUP(Legend!$A74,ImpM3!$A$1:$I$4000,7,FALSE),"")</f>
        <v>16.183271408081055</v>
      </c>
      <c r="AL76" s="2">
        <f>IFERROR(VLOOKUP(Legend!$A74,ImpM3!$A$1:$I$4000,4,FALSE),"")</f>
        <v>28.47531203219765</v>
      </c>
      <c r="AM76" s="2">
        <f>IFERROR(VLOOKUP(Legend!$A74,ImpM3!$A$1:$I$4000,8,FALSE),"")</f>
        <v>27.882089614868164</v>
      </c>
      <c r="AN76" s="2">
        <f>IFERROR(VLOOKUP(Legend!$A74,ImpM3!$A$1:$I$4000,9,FALSE),"")</f>
        <v>38.573833465576172</v>
      </c>
      <c r="AO76" s="2">
        <f>IFERROR(VLOOKUP(Legend!$A74,ImpM3!$A$1:$I$4000,5,FALSE),"")</f>
        <v>66.401451110839844</v>
      </c>
      <c r="AP76" s="2">
        <f>IFERROR(VLOOKUP(Legend!$A74,ImpM3!$A$1:$I$4000,6,FALSE),"")</f>
        <v>14.125395462006537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IFERROR(VLOOKUP(Legend!$B75,ImpM3!$A$1:$I$4000,2,FALSE),"")</f>
        <v>9</v>
      </c>
      <c r="L77" s="2">
        <f>IFERROR(VLOOKUP(Legend!$B75,ImpM3!$A$1:$I$4000,3,FALSE),"")</f>
        <v>24.06007194519043</v>
      </c>
      <c r="M77" s="2">
        <f>IFERROR(VLOOKUP(Legend!$B75,ImpM3!$A$1:$I$4000,7,FALSE),"")</f>
        <v>33.820565223693848</v>
      </c>
      <c r="N77" s="2">
        <f>IFERROR(VLOOKUP(Legend!$B75,ImpM3!$A$1:$I$4000,4,FALSE),"")</f>
        <v>57.490306430392792</v>
      </c>
      <c r="O77" s="2">
        <f>IFERROR(VLOOKUP(Legend!$B75,ImpM3!$A$1:$I$4000,8,FALSE),"")</f>
        <v>56.314628601074219</v>
      </c>
      <c r="P77" s="2">
        <f>IFERROR(VLOOKUP(Legend!$B75,ImpM3!$A$1:$I$4000,9,FALSE),"")</f>
        <v>76.398269653320313</v>
      </c>
      <c r="Q77" s="2">
        <f>IFERROR(VLOOKUP(Legend!$B75,ImpM3!$A$1:$I$4000,5,FALSE),"")</f>
        <v>98.63702392578125</v>
      </c>
      <c r="R77" s="2">
        <f>IFERROR(VLOOKUP(Legend!$B75,ImpM3!$A$1:$I$4000,6,FALSE),"")</f>
        <v>24.505923416792015</v>
      </c>
      <c r="S77" s="28" t="str">
        <f>IFERROR(VLOOKUP(Legend!$C75,ImpM3!$A$1:$I$4000,2,FALSE),"")</f>
        <v/>
      </c>
      <c r="T77" s="2" t="str">
        <f>IFERROR(VLOOKUP(Legend!$C75,ImpM3!$A$1:$I$4000,3,FALSE),"")</f>
        <v/>
      </c>
      <c r="U77" s="2" t="str">
        <f>IFERROR(VLOOKUP(Legend!$C75,ImpM3!$A$1:$I$4000,7,FALSE),"")</f>
        <v/>
      </c>
      <c r="V77" s="2" t="str">
        <f>IFERROR(VLOOKUP(Legend!$C75,ImpM3!$A$1:$I$4000,4,FALSE),"")</f>
        <v/>
      </c>
      <c r="W77" s="2" t="str">
        <f>IFERROR(VLOOKUP(Legend!$C75,ImpM3!$A$1:$I$4000,8,FALSE),"")</f>
        <v/>
      </c>
      <c r="X77" s="2" t="str">
        <f>IFERROR(VLOOKUP(Legend!$C75,ImpM3!$A$1:$I$4000,9,FALSE),"")</f>
        <v/>
      </c>
      <c r="Y77" s="2" t="str">
        <f>IFERROR(VLOOKUP(Legend!$C75,ImpM3!$A$1:$I$4000,5,FALSE),"")</f>
        <v/>
      </c>
      <c r="Z77" s="2" t="str">
        <f>IFERROR(VLOOKUP(Legend!$C75,ImpM3!$A$1:$I$4000,6,FALSE),"")</f>
        <v/>
      </c>
      <c r="AA77" s="28" t="str">
        <f>IFERROR(VLOOKUP(Legend!$D75,ImpM3!$A$1:$I$4000,2,FALSE),"")</f>
        <v/>
      </c>
      <c r="AB77" s="2" t="str">
        <f>IFERROR(VLOOKUP(Legend!$D75,ImpM3!$A$1:$I$4000,3,FALSE),"")</f>
        <v/>
      </c>
      <c r="AC77" s="2" t="str">
        <f>IFERROR(VLOOKUP(Legend!$D75,ImpM3!$A$1:$I$4000,7,FALSE),"")</f>
        <v/>
      </c>
      <c r="AD77" s="2" t="str">
        <f>IFERROR(VLOOKUP(Legend!$D75,ImpM3!$A$1:$I$4000,4,FALSE),"")</f>
        <v/>
      </c>
      <c r="AE77" s="2" t="str">
        <f>IFERROR(VLOOKUP(Legend!$D75,ImpM3!$A$1:$I$4000,8,FALSE),"")</f>
        <v/>
      </c>
      <c r="AF77" s="2" t="str">
        <f>IFERROR(VLOOKUP(Legend!$D75,ImpM3!$A$1:$I$4000,9,FALSE),"")</f>
        <v/>
      </c>
      <c r="AG77" s="2" t="str">
        <f>IFERROR(VLOOKUP(Legend!$D75,ImpM3!$A$1:$I$4000,5,FALSE),"")</f>
        <v/>
      </c>
      <c r="AH77" s="2" t="str">
        <f>IFERROR(VLOOKUP(Legend!$D75,ImpM3!$A$1:$I$4000,6,FALSE),"")</f>
        <v/>
      </c>
      <c r="AI77" s="28">
        <f>IFERROR(VLOOKUP(Legend!$A75,ImpM3!$A$1:$I$4000,2,FALSE),"")</f>
        <v>12</v>
      </c>
      <c r="AJ77" s="2">
        <f>IFERROR(VLOOKUP(Legend!$A75,ImpM3!$A$1:$I$4000,3,FALSE),"")</f>
        <v>24.06007194519043</v>
      </c>
      <c r="AK77" s="2">
        <f>IFERROR(VLOOKUP(Legend!$A75,ImpM3!$A$1:$I$4000,7,FALSE),"")</f>
        <v>41.703518867492676</v>
      </c>
      <c r="AL77" s="2">
        <f>IFERROR(VLOOKUP(Legend!$A75,ImpM3!$A$1:$I$4000,4,FALSE),"")</f>
        <v>65.045446395874023</v>
      </c>
      <c r="AM77" s="2">
        <f>IFERROR(VLOOKUP(Legend!$A75,ImpM3!$A$1:$I$4000,8,FALSE),"")</f>
        <v>61.518367767333984</v>
      </c>
      <c r="AN77" s="2">
        <f>IFERROR(VLOOKUP(Legend!$A75,ImpM3!$A$1:$I$4000,9,FALSE),"")</f>
        <v>85.734834671020508</v>
      </c>
      <c r="AO77" s="2">
        <f>IFERROR(VLOOKUP(Legend!$A75,ImpM3!$A$1:$I$4000,5,FALSE),"")</f>
        <v>117.21273803710937</v>
      </c>
      <c r="AP77" s="2">
        <f>IFERROR(VLOOKUP(Legend!$A75,ImpM3!$A$1:$I$4000,6,FALSE),"")</f>
        <v>27.876500343885521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IFERROR(VLOOKUP(Legend!$B76,ImpM3!$A$1:$I$4000,2,FALSE),"")</f>
        <v/>
      </c>
      <c r="L78" s="2" t="str">
        <f>IFERROR(VLOOKUP(Legend!$B76,ImpM3!$A$1:$I$4000,3,FALSE),"")</f>
        <v/>
      </c>
      <c r="M78" s="2" t="str">
        <f>IFERROR(VLOOKUP(Legend!$B76,ImpM3!$A$1:$I$4000,7,FALSE),"")</f>
        <v/>
      </c>
      <c r="N78" s="2" t="str">
        <f>IFERROR(VLOOKUP(Legend!$B76,ImpM3!$A$1:$I$4000,4,FALSE),"")</f>
        <v/>
      </c>
      <c r="O78" s="2" t="str">
        <f>IFERROR(VLOOKUP(Legend!$B76,ImpM3!$A$1:$I$4000,8,FALSE),"")</f>
        <v/>
      </c>
      <c r="P78" s="2" t="str">
        <f>IFERROR(VLOOKUP(Legend!$B76,ImpM3!$A$1:$I$4000,9,FALSE),"")</f>
        <v/>
      </c>
      <c r="Q78" s="2" t="str">
        <f>IFERROR(VLOOKUP(Legend!$B76,ImpM3!$A$1:$I$4000,5,FALSE),"")</f>
        <v/>
      </c>
      <c r="R78" s="2" t="str">
        <f>IFERROR(VLOOKUP(Legend!$B76,ImpM3!$A$1:$I$4000,6,FALSE),"")</f>
        <v/>
      </c>
      <c r="S78" s="28" t="str">
        <f>IFERROR(VLOOKUP(Legend!$C76,ImpM3!$A$1:$I$4000,2,FALSE),"")</f>
        <v/>
      </c>
      <c r="T78" s="2" t="str">
        <f>IFERROR(VLOOKUP(Legend!$C76,ImpM3!$A$1:$I$4000,3,FALSE),"")</f>
        <v/>
      </c>
      <c r="U78" s="2" t="str">
        <f>IFERROR(VLOOKUP(Legend!$C76,ImpM3!$A$1:$I$4000,7,FALSE),"")</f>
        <v/>
      </c>
      <c r="V78" s="2" t="str">
        <f>IFERROR(VLOOKUP(Legend!$C76,ImpM3!$A$1:$I$4000,4,FALSE),"")</f>
        <v/>
      </c>
      <c r="W78" s="2" t="str">
        <f>IFERROR(VLOOKUP(Legend!$C76,ImpM3!$A$1:$I$4000,8,FALSE),"")</f>
        <v/>
      </c>
      <c r="X78" s="2" t="str">
        <f>IFERROR(VLOOKUP(Legend!$C76,ImpM3!$A$1:$I$4000,9,FALSE),"")</f>
        <v/>
      </c>
      <c r="Y78" s="2" t="str">
        <f>IFERROR(VLOOKUP(Legend!$C76,ImpM3!$A$1:$I$4000,5,FALSE),"")</f>
        <v/>
      </c>
      <c r="Z78" s="2" t="str">
        <f>IFERROR(VLOOKUP(Legend!$C76,ImpM3!$A$1:$I$4000,6,FALSE),"")</f>
        <v/>
      </c>
      <c r="AA78" s="28" t="str">
        <f>IFERROR(VLOOKUP(Legend!$D76,ImpM3!$A$1:$I$4000,2,FALSE),"")</f>
        <v/>
      </c>
      <c r="AB78" s="2" t="str">
        <f>IFERROR(VLOOKUP(Legend!$D76,ImpM3!$A$1:$I$4000,3,FALSE),"")</f>
        <v/>
      </c>
      <c r="AC78" s="2" t="str">
        <f>IFERROR(VLOOKUP(Legend!$D76,ImpM3!$A$1:$I$4000,7,FALSE),"")</f>
        <v/>
      </c>
      <c r="AD78" s="2" t="str">
        <f>IFERROR(VLOOKUP(Legend!$D76,ImpM3!$A$1:$I$4000,4,FALSE),"")</f>
        <v/>
      </c>
      <c r="AE78" s="2" t="str">
        <f>IFERROR(VLOOKUP(Legend!$D76,ImpM3!$A$1:$I$4000,8,FALSE),"")</f>
        <v/>
      </c>
      <c r="AF78" s="2" t="str">
        <f>IFERROR(VLOOKUP(Legend!$D76,ImpM3!$A$1:$I$4000,9,FALSE),"")</f>
        <v/>
      </c>
      <c r="AG78" s="2" t="str">
        <f>IFERROR(VLOOKUP(Legend!$D76,ImpM3!$A$1:$I$4000,5,FALSE),"")</f>
        <v/>
      </c>
      <c r="AH78" s="2" t="str">
        <f>IFERROR(VLOOKUP(Legend!$D76,ImpM3!$A$1:$I$4000,6,FALSE),"")</f>
        <v/>
      </c>
      <c r="AI78" s="28">
        <f>IFERROR(VLOOKUP(Legend!$A76,ImpM3!$A$1:$I$4000,2,FALSE),"")</f>
        <v>9</v>
      </c>
      <c r="AJ78" s="2">
        <f>IFERROR(VLOOKUP(Legend!$A76,ImpM3!$A$1:$I$4000,3,FALSE),"")</f>
        <v>21.562618255615234</v>
      </c>
      <c r="AK78" s="2">
        <f>IFERROR(VLOOKUP(Legend!$A76,ImpM3!$A$1:$I$4000,7,FALSE),"")</f>
        <v>24.167532920837402</v>
      </c>
      <c r="AL78" s="2">
        <f>IFERROR(VLOOKUP(Legend!$A76,ImpM3!$A$1:$I$4000,4,FALSE),"")</f>
        <v>36.882014380560982</v>
      </c>
      <c r="AM78" s="2">
        <f>IFERROR(VLOOKUP(Legend!$A76,ImpM3!$A$1:$I$4000,8,FALSE),"")</f>
        <v>27.523324966430664</v>
      </c>
      <c r="AN78" s="2">
        <f>IFERROR(VLOOKUP(Legend!$A76,ImpM3!$A$1:$I$4000,9,FALSE),"")</f>
        <v>50.333333969116211</v>
      </c>
      <c r="AO78" s="2">
        <f>IFERROR(VLOOKUP(Legend!$A76,ImpM3!$A$1:$I$4000,5,FALSE),"")</f>
        <v>75.058929443359375</v>
      </c>
      <c r="AP78" s="2">
        <f>IFERROR(VLOOKUP(Legend!$A76,ImpM3!$A$1:$I$4000,6,FALSE),"")</f>
        <v>18.212937233423595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IFERROR(VLOOKUP(Legend!$B77,ImpM3!$A$1:$I$4000,2,FALSE),"")</f>
        <v/>
      </c>
      <c r="L79" s="2" t="str">
        <f>IFERROR(VLOOKUP(Legend!$B77,ImpM3!$A$1:$I$4000,3,FALSE),"")</f>
        <v/>
      </c>
      <c r="M79" s="2" t="str">
        <f>IFERROR(VLOOKUP(Legend!$B77,ImpM3!$A$1:$I$4000,7,FALSE),"")</f>
        <v/>
      </c>
      <c r="N79" s="2" t="str">
        <f>IFERROR(VLOOKUP(Legend!$B77,ImpM3!$A$1:$I$4000,4,FALSE),"")</f>
        <v/>
      </c>
      <c r="O79" s="2" t="str">
        <f>IFERROR(VLOOKUP(Legend!$B77,ImpM3!$A$1:$I$4000,8,FALSE),"")</f>
        <v/>
      </c>
      <c r="P79" s="2" t="str">
        <f>IFERROR(VLOOKUP(Legend!$B77,ImpM3!$A$1:$I$4000,9,FALSE),"")</f>
        <v/>
      </c>
      <c r="Q79" s="2" t="str">
        <f>IFERROR(VLOOKUP(Legend!$B77,ImpM3!$A$1:$I$4000,5,FALSE),"")</f>
        <v/>
      </c>
      <c r="R79" s="2" t="str">
        <f>IFERROR(VLOOKUP(Legend!$B77,ImpM3!$A$1:$I$4000,6,FALSE),"")</f>
        <v/>
      </c>
      <c r="S79" s="28">
        <f>IFERROR(VLOOKUP(Legend!$C77,ImpM3!$A$1:$I$4000,2,FALSE),"")</f>
        <v>13</v>
      </c>
      <c r="T79" s="2">
        <f>IFERROR(VLOOKUP(Legend!$C77,ImpM3!$A$1:$I$4000,3,FALSE),"")</f>
        <v>7.348330020904541</v>
      </c>
      <c r="U79" s="2">
        <f>IFERROR(VLOOKUP(Legend!$C77,ImpM3!$A$1:$I$4000,7,FALSE),"")</f>
        <v>11.351825714111328</v>
      </c>
      <c r="V79" s="2">
        <f>IFERROR(VLOOKUP(Legend!$C77,ImpM3!$A$1:$I$4000,4,FALSE),"")</f>
        <v>21.319016786722038</v>
      </c>
      <c r="W79" s="2">
        <f>IFERROR(VLOOKUP(Legend!$C77,ImpM3!$A$1:$I$4000,8,FALSE),"")</f>
        <v>16.068374633789063</v>
      </c>
      <c r="X79" s="2">
        <f>IFERROR(VLOOKUP(Legend!$C77,ImpM3!$A$1:$I$4000,9,FALSE),"")</f>
        <v>32.05311393737793</v>
      </c>
      <c r="Y79" s="2">
        <f>IFERROR(VLOOKUP(Legend!$C77,ImpM3!$A$1:$I$4000,5,FALSE),"")</f>
        <v>48.877052307128906</v>
      </c>
      <c r="Z79" s="2">
        <f>IFERROR(VLOOKUP(Legend!$C77,ImpM3!$A$1:$I$4000,6,FALSE),"")</f>
        <v>14.061807609256565</v>
      </c>
      <c r="AA79" s="28" t="str">
        <f>IFERROR(VLOOKUP(Legend!$D77,ImpM3!$A$1:$I$4000,2,FALSE),"")</f>
        <v/>
      </c>
      <c r="AB79" s="2" t="str">
        <f>IFERROR(VLOOKUP(Legend!$D77,ImpM3!$A$1:$I$4000,3,FALSE),"")</f>
        <v/>
      </c>
      <c r="AC79" s="2" t="str">
        <f>IFERROR(VLOOKUP(Legend!$D77,ImpM3!$A$1:$I$4000,7,FALSE),"")</f>
        <v/>
      </c>
      <c r="AD79" s="2" t="str">
        <f>IFERROR(VLOOKUP(Legend!$D77,ImpM3!$A$1:$I$4000,4,FALSE),"")</f>
        <v/>
      </c>
      <c r="AE79" s="2" t="str">
        <f>IFERROR(VLOOKUP(Legend!$D77,ImpM3!$A$1:$I$4000,8,FALSE),"")</f>
        <v/>
      </c>
      <c r="AF79" s="2" t="str">
        <f>IFERROR(VLOOKUP(Legend!$D77,ImpM3!$A$1:$I$4000,9,FALSE),"")</f>
        <v/>
      </c>
      <c r="AG79" s="2" t="str">
        <f>IFERROR(VLOOKUP(Legend!$D77,ImpM3!$A$1:$I$4000,5,FALSE),"")</f>
        <v/>
      </c>
      <c r="AH79" s="2" t="str">
        <f>IFERROR(VLOOKUP(Legend!$D77,ImpM3!$A$1:$I$4000,6,FALSE),"")</f>
        <v/>
      </c>
      <c r="AI79" s="28">
        <f>IFERROR(VLOOKUP(Legend!$A77,ImpM3!$A$1:$I$4000,2,FALSE),"")</f>
        <v>18</v>
      </c>
      <c r="AJ79" s="2">
        <f>IFERROR(VLOOKUP(Legend!$A77,ImpM3!$A$1:$I$4000,3,FALSE),"")</f>
        <v>7.348330020904541</v>
      </c>
      <c r="AK79" s="2">
        <f>IFERROR(VLOOKUP(Legend!$A77,ImpM3!$A$1:$I$4000,7,FALSE),"")</f>
        <v>10.797577857971191</v>
      </c>
      <c r="AL79" s="2">
        <f>IFERROR(VLOOKUP(Legend!$A77,ImpM3!$A$1:$I$4000,4,FALSE),"")</f>
        <v>25.231566667556763</v>
      </c>
      <c r="AM79" s="2">
        <f>IFERROR(VLOOKUP(Legend!$A77,ImpM3!$A$1:$I$4000,8,FALSE),"")</f>
        <v>16.50080394744873</v>
      </c>
      <c r="AN79" s="2">
        <f>IFERROR(VLOOKUP(Legend!$A77,ImpM3!$A$1:$I$4000,9,FALSE),"")</f>
        <v>41.326088905334473</v>
      </c>
      <c r="AO79" s="2">
        <f>IFERROR(VLOOKUP(Legend!$A77,ImpM3!$A$1:$I$4000,5,FALSE),"")</f>
        <v>80.709014892578125</v>
      </c>
      <c r="AP79" s="2">
        <f>IFERROR(VLOOKUP(Legend!$A77,ImpM3!$A$1:$I$4000,6,FALSE),"")</f>
        <v>19.983775203751321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>
        <f>IFERROR(VLOOKUP(Legend!$B78,ImpM3!$A$1:$I$4000,2,FALSE),"")</f>
        <v>9</v>
      </c>
      <c r="L80" s="2">
        <f>IFERROR(VLOOKUP(Legend!$B78,ImpM3!$A$1:$I$4000,3,FALSE),"")</f>
        <v>10.064626693725586</v>
      </c>
      <c r="M80" s="2">
        <f>IFERROR(VLOOKUP(Legend!$B78,ImpM3!$A$1:$I$4000,7,FALSE),"")</f>
        <v>16.247400283813477</v>
      </c>
      <c r="N80" s="2">
        <f>IFERROR(VLOOKUP(Legend!$B78,ImpM3!$A$1:$I$4000,4,FALSE),"")</f>
        <v>54.988001929389107</v>
      </c>
      <c r="O80" s="2">
        <f>IFERROR(VLOOKUP(Legend!$B78,ImpM3!$A$1:$I$4000,8,FALSE),"")</f>
        <v>18.883184432983398</v>
      </c>
      <c r="P80" s="2">
        <f>IFERROR(VLOOKUP(Legend!$B78,ImpM3!$A$1:$I$4000,9,FALSE),"")</f>
        <v>89.030893325805664</v>
      </c>
      <c r="Q80" s="2">
        <f>IFERROR(VLOOKUP(Legend!$B78,ImpM3!$A$1:$I$4000,5,FALSE),"")</f>
        <v>217.64164733886719</v>
      </c>
      <c r="R80" s="2">
        <f>IFERROR(VLOOKUP(Legend!$B78,ImpM3!$A$1:$I$4000,6,FALSE),"")</f>
        <v>74.413870393525912</v>
      </c>
      <c r="S80" s="28">
        <f>IFERROR(VLOOKUP(Legend!$C78,ImpM3!$A$1:$I$4000,2,FALSE),"")</f>
        <v>29</v>
      </c>
      <c r="T80" s="2">
        <f>IFERROR(VLOOKUP(Legend!$C78,ImpM3!$A$1:$I$4000,3,FALSE),"")</f>
        <v>15.365541458129883</v>
      </c>
      <c r="U80" s="2">
        <f>IFERROR(VLOOKUP(Legend!$C78,ImpM3!$A$1:$I$4000,7,FALSE),"")</f>
        <v>20.211594581604004</v>
      </c>
      <c r="V80" s="2">
        <f>IFERROR(VLOOKUP(Legend!$C78,ImpM3!$A$1:$I$4000,4,FALSE),"")</f>
        <v>45.836991803399449</v>
      </c>
      <c r="W80" s="2">
        <f>IFERROR(VLOOKUP(Legend!$C78,ImpM3!$A$1:$I$4000,8,FALSE),"")</f>
        <v>30.306009292602539</v>
      </c>
      <c r="X80" s="2">
        <f>IFERROR(VLOOKUP(Legend!$C78,ImpM3!$A$1:$I$4000,9,FALSE),"")</f>
        <v>51.513448715209961</v>
      </c>
      <c r="Y80" s="2">
        <f>IFERROR(VLOOKUP(Legend!$C78,ImpM3!$A$1:$I$4000,5,FALSE),"")</f>
        <v>203.63433837890625</v>
      </c>
      <c r="Z80" s="2">
        <f>IFERROR(VLOOKUP(Legend!$C78,ImpM3!$A$1:$I$4000,6,FALSE),"")</f>
        <v>47.190112363607355</v>
      </c>
      <c r="AA80" s="28" t="str">
        <f>IFERROR(VLOOKUP(Legend!$D78,ImpM3!$A$1:$I$4000,2,FALSE),"")</f>
        <v/>
      </c>
      <c r="AB80" s="2" t="str">
        <f>IFERROR(VLOOKUP(Legend!$D78,ImpM3!$A$1:$I$4000,3,FALSE),"")</f>
        <v/>
      </c>
      <c r="AC80" s="2" t="str">
        <f>IFERROR(VLOOKUP(Legend!$D78,ImpM3!$A$1:$I$4000,7,FALSE),"")</f>
        <v/>
      </c>
      <c r="AD80" s="2" t="str">
        <f>IFERROR(VLOOKUP(Legend!$D78,ImpM3!$A$1:$I$4000,4,FALSE),"")</f>
        <v/>
      </c>
      <c r="AE80" s="2" t="str">
        <f>IFERROR(VLOOKUP(Legend!$D78,ImpM3!$A$1:$I$4000,8,FALSE),"")</f>
        <v/>
      </c>
      <c r="AF80" s="2" t="str">
        <f>IFERROR(VLOOKUP(Legend!$D78,ImpM3!$A$1:$I$4000,9,FALSE),"")</f>
        <v/>
      </c>
      <c r="AG80" s="2" t="str">
        <f>IFERROR(VLOOKUP(Legend!$D78,ImpM3!$A$1:$I$4000,5,FALSE),"")</f>
        <v/>
      </c>
      <c r="AH80" s="2" t="str">
        <f>IFERROR(VLOOKUP(Legend!$D78,ImpM3!$A$1:$I$4000,6,FALSE),"")</f>
        <v/>
      </c>
      <c r="AI80" s="28">
        <f>IFERROR(VLOOKUP(Legend!$A78,ImpM3!$A$1:$I$4000,2,FALSE),"")</f>
        <v>39</v>
      </c>
      <c r="AJ80" s="2">
        <f>IFERROR(VLOOKUP(Legend!$A78,ImpM3!$A$1:$I$4000,3,FALSE),"")</f>
        <v>10.064626693725586</v>
      </c>
      <c r="AK80" s="2">
        <f>IFERROR(VLOOKUP(Legend!$A78,ImpM3!$A$1:$I$4000,7,FALSE),"")</f>
        <v>18.883184432983398</v>
      </c>
      <c r="AL80" s="2">
        <f>IFERROR(VLOOKUP(Legend!$A78,ImpM3!$A$1:$I$4000,4,FALSE),"")</f>
        <v>47.967395097781448</v>
      </c>
      <c r="AM80" s="2">
        <f>IFERROR(VLOOKUP(Legend!$A78,ImpM3!$A$1:$I$4000,8,FALSE),"")</f>
        <v>29.613716125488281</v>
      </c>
      <c r="AN80" s="2">
        <f>IFERROR(VLOOKUP(Legend!$A78,ImpM3!$A$1:$I$4000,9,FALSE),"")</f>
        <v>49.696159362792969</v>
      </c>
      <c r="AO80" s="2">
        <f>IFERROR(VLOOKUP(Legend!$A78,ImpM3!$A$1:$I$4000,5,FALSE),"")</f>
        <v>217.64164733886719</v>
      </c>
      <c r="AP80" s="2">
        <f>IFERROR(VLOOKUP(Legend!$A78,ImpM3!$A$1:$I$4000,6,FALSE),"")</f>
        <v>53.121006688693562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IFERROR(VLOOKUP(Legend!$B79,ImpM3!$A$1:$I$4000,2,FALSE),"")</f>
        <v/>
      </c>
      <c r="L81" s="2" t="str">
        <f>IFERROR(VLOOKUP(Legend!$B79,ImpM3!$A$1:$I$4000,3,FALSE),"")</f>
        <v/>
      </c>
      <c r="M81" s="2" t="str">
        <f>IFERROR(VLOOKUP(Legend!$B79,ImpM3!$A$1:$I$4000,7,FALSE),"")</f>
        <v/>
      </c>
      <c r="N81" s="2" t="str">
        <f>IFERROR(VLOOKUP(Legend!$B79,ImpM3!$A$1:$I$4000,4,FALSE),"")</f>
        <v/>
      </c>
      <c r="O81" s="2" t="str">
        <f>IFERROR(VLOOKUP(Legend!$B79,ImpM3!$A$1:$I$4000,8,FALSE),"")</f>
        <v/>
      </c>
      <c r="P81" s="2" t="str">
        <f>IFERROR(VLOOKUP(Legend!$B79,ImpM3!$A$1:$I$4000,9,FALSE),"")</f>
        <v/>
      </c>
      <c r="Q81" s="2" t="str">
        <f>IFERROR(VLOOKUP(Legend!$B79,ImpM3!$A$1:$I$4000,5,FALSE),"")</f>
        <v/>
      </c>
      <c r="R81" s="2" t="str">
        <f>IFERROR(VLOOKUP(Legend!$B79,ImpM3!$A$1:$I$4000,6,FALSE),"")</f>
        <v/>
      </c>
      <c r="S81" s="28" t="str">
        <f>IFERROR(VLOOKUP(Legend!$C79,ImpM3!$A$1:$I$4000,2,FALSE),"")</f>
        <v/>
      </c>
      <c r="T81" s="2" t="str">
        <f>IFERROR(VLOOKUP(Legend!$C79,ImpM3!$A$1:$I$4000,3,FALSE),"")</f>
        <v/>
      </c>
      <c r="U81" s="2" t="str">
        <f>IFERROR(VLOOKUP(Legend!$C79,ImpM3!$A$1:$I$4000,7,FALSE),"")</f>
        <v/>
      </c>
      <c r="V81" s="2" t="str">
        <f>IFERROR(VLOOKUP(Legend!$C79,ImpM3!$A$1:$I$4000,4,FALSE),"")</f>
        <v/>
      </c>
      <c r="W81" s="2" t="str">
        <f>IFERROR(VLOOKUP(Legend!$C79,ImpM3!$A$1:$I$4000,8,FALSE),"")</f>
        <v/>
      </c>
      <c r="X81" s="2" t="str">
        <f>IFERROR(VLOOKUP(Legend!$C79,ImpM3!$A$1:$I$4000,9,FALSE),"")</f>
        <v/>
      </c>
      <c r="Y81" s="2" t="str">
        <f>IFERROR(VLOOKUP(Legend!$C79,ImpM3!$A$1:$I$4000,5,FALSE),"")</f>
        <v/>
      </c>
      <c r="Z81" s="2" t="str">
        <f>IFERROR(VLOOKUP(Legend!$C79,ImpM3!$A$1:$I$4000,6,FALSE),"")</f>
        <v/>
      </c>
      <c r="AA81" s="28" t="str">
        <f>IFERROR(VLOOKUP(Legend!$D79,ImpM3!$A$1:$I$4000,2,FALSE),"")</f>
        <v/>
      </c>
      <c r="AB81" s="2" t="str">
        <f>IFERROR(VLOOKUP(Legend!$D79,ImpM3!$A$1:$I$4000,3,FALSE),"")</f>
        <v/>
      </c>
      <c r="AC81" s="2" t="str">
        <f>IFERROR(VLOOKUP(Legend!$D79,ImpM3!$A$1:$I$4000,7,FALSE),"")</f>
        <v/>
      </c>
      <c r="AD81" s="2" t="str">
        <f>IFERROR(VLOOKUP(Legend!$D79,ImpM3!$A$1:$I$4000,4,FALSE),"")</f>
        <v/>
      </c>
      <c r="AE81" s="2" t="str">
        <f>IFERROR(VLOOKUP(Legend!$D79,ImpM3!$A$1:$I$4000,8,FALSE),"")</f>
        <v/>
      </c>
      <c r="AF81" s="2" t="str">
        <f>IFERROR(VLOOKUP(Legend!$D79,ImpM3!$A$1:$I$4000,9,FALSE),"")</f>
        <v/>
      </c>
      <c r="AG81" s="2" t="str">
        <f>IFERROR(VLOOKUP(Legend!$D79,ImpM3!$A$1:$I$4000,5,FALSE),"")</f>
        <v/>
      </c>
      <c r="AH81" s="2" t="str">
        <f>IFERROR(VLOOKUP(Legend!$D79,ImpM3!$A$1:$I$4000,6,FALSE),"")</f>
        <v/>
      </c>
      <c r="AI81" s="28" t="str">
        <f>IFERROR(VLOOKUP(Legend!$A79,ImpM3!$A$1:$I$4000,2,FALSE),"")</f>
        <v/>
      </c>
      <c r="AJ81" s="2" t="str">
        <f>IFERROR(VLOOKUP(Legend!$A79,ImpM3!$A$1:$I$4000,3,FALSE),"")</f>
        <v/>
      </c>
      <c r="AK81" s="2" t="str">
        <f>IFERROR(VLOOKUP(Legend!$A79,ImpM3!$A$1:$I$4000,7,FALSE),"")</f>
        <v/>
      </c>
      <c r="AL81" s="2" t="str">
        <f>IFERROR(VLOOKUP(Legend!$A79,ImpM3!$A$1:$I$4000,4,FALSE),"")</f>
        <v/>
      </c>
      <c r="AM81" s="2" t="str">
        <f>IFERROR(VLOOKUP(Legend!$A79,ImpM3!$A$1:$I$4000,8,FALSE),"")</f>
        <v/>
      </c>
      <c r="AN81" s="2" t="str">
        <f>IFERROR(VLOOKUP(Legend!$A79,ImpM3!$A$1:$I$4000,9,FALSE),"")</f>
        <v/>
      </c>
      <c r="AO81" s="2" t="str">
        <f>IFERROR(VLOOKUP(Legend!$A79,ImpM3!$A$1:$I$4000,5,FALSE),"")</f>
        <v/>
      </c>
      <c r="AP81" s="2" t="str">
        <f>IFERROR(VLOOKUP(Legend!$A79,ImpM3!$A$1:$I$4000,6,FALSE),"")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IFERROR(VLOOKUP(Legend!$B80,ImpM3!$A$1:$I$4000,2,FALSE),"")</f>
        <v/>
      </c>
      <c r="L82" s="2" t="str">
        <f>IFERROR(VLOOKUP(Legend!$B80,ImpM3!$A$1:$I$4000,3,FALSE),"")</f>
        <v/>
      </c>
      <c r="M82" s="2" t="str">
        <f>IFERROR(VLOOKUP(Legend!$B80,ImpM3!$A$1:$I$4000,7,FALSE),"")</f>
        <v/>
      </c>
      <c r="N82" s="2" t="str">
        <f>IFERROR(VLOOKUP(Legend!$B80,ImpM3!$A$1:$I$4000,4,FALSE),"")</f>
        <v/>
      </c>
      <c r="O82" s="2" t="str">
        <f>IFERROR(VLOOKUP(Legend!$B80,ImpM3!$A$1:$I$4000,8,FALSE),"")</f>
        <v/>
      </c>
      <c r="P82" s="2" t="str">
        <f>IFERROR(VLOOKUP(Legend!$B80,ImpM3!$A$1:$I$4000,9,FALSE),"")</f>
        <v/>
      </c>
      <c r="Q82" s="2" t="str">
        <f>IFERROR(VLOOKUP(Legend!$B80,ImpM3!$A$1:$I$4000,5,FALSE),"")</f>
        <v/>
      </c>
      <c r="R82" s="2" t="str">
        <f>IFERROR(VLOOKUP(Legend!$B80,ImpM3!$A$1:$I$4000,6,FALSE),"")</f>
        <v/>
      </c>
      <c r="S82" s="28" t="str">
        <f>IFERROR(VLOOKUP(Legend!$C80,ImpM3!$A$1:$I$4000,2,FALSE),"")</f>
        <v/>
      </c>
      <c r="T82" s="2" t="str">
        <f>IFERROR(VLOOKUP(Legend!$C80,ImpM3!$A$1:$I$4000,3,FALSE),"")</f>
        <v/>
      </c>
      <c r="U82" s="2" t="str">
        <f>IFERROR(VLOOKUP(Legend!$C80,ImpM3!$A$1:$I$4000,7,FALSE),"")</f>
        <v/>
      </c>
      <c r="V82" s="2" t="str">
        <f>IFERROR(VLOOKUP(Legend!$C80,ImpM3!$A$1:$I$4000,4,FALSE),"")</f>
        <v/>
      </c>
      <c r="W82" s="2" t="str">
        <f>IFERROR(VLOOKUP(Legend!$C80,ImpM3!$A$1:$I$4000,8,FALSE),"")</f>
        <v/>
      </c>
      <c r="X82" s="2" t="str">
        <f>IFERROR(VLOOKUP(Legend!$C80,ImpM3!$A$1:$I$4000,9,FALSE),"")</f>
        <v/>
      </c>
      <c r="Y82" s="2" t="str">
        <f>IFERROR(VLOOKUP(Legend!$C80,ImpM3!$A$1:$I$4000,5,FALSE),"")</f>
        <v/>
      </c>
      <c r="Z82" s="2" t="str">
        <f>IFERROR(VLOOKUP(Legend!$C80,ImpM3!$A$1:$I$4000,6,FALSE),"")</f>
        <v/>
      </c>
      <c r="AA82" s="28" t="str">
        <f>IFERROR(VLOOKUP(Legend!$D80,ImpM3!$A$1:$I$4000,2,FALSE),"")</f>
        <v/>
      </c>
      <c r="AB82" s="2" t="str">
        <f>IFERROR(VLOOKUP(Legend!$D80,ImpM3!$A$1:$I$4000,3,FALSE),"")</f>
        <v/>
      </c>
      <c r="AC82" s="2" t="str">
        <f>IFERROR(VLOOKUP(Legend!$D80,ImpM3!$A$1:$I$4000,7,FALSE),"")</f>
        <v/>
      </c>
      <c r="AD82" s="2" t="str">
        <f>IFERROR(VLOOKUP(Legend!$D80,ImpM3!$A$1:$I$4000,4,FALSE),"")</f>
        <v/>
      </c>
      <c r="AE82" s="2" t="str">
        <f>IFERROR(VLOOKUP(Legend!$D80,ImpM3!$A$1:$I$4000,8,FALSE),"")</f>
        <v/>
      </c>
      <c r="AF82" s="2" t="str">
        <f>IFERROR(VLOOKUP(Legend!$D80,ImpM3!$A$1:$I$4000,9,FALSE),"")</f>
        <v/>
      </c>
      <c r="AG82" s="2" t="str">
        <f>IFERROR(VLOOKUP(Legend!$D80,ImpM3!$A$1:$I$4000,5,FALSE),"")</f>
        <v/>
      </c>
      <c r="AH82" s="2" t="str">
        <f>IFERROR(VLOOKUP(Legend!$D80,ImpM3!$A$1:$I$4000,6,FALSE),"")</f>
        <v/>
      </c>
      <c r="AI82" s="28">
        <f>IFERROR(VLOOKUP(Legend!$A80,ImpM3!$A$1:$I$4000,2,FALSE),"")</f>
        <v>10</v>
      </c>
      <c r="AJ82" s="2">
        <f>IFERROR(VLOOKUP(Legend!$A80,ImpM3!$A$1:$I$4000,3,FALSE),"")</f>
        <v>3.1385495662689209</v>
      </c>
      <c r="AK82" s="2">
        <f>IFERROR(VLOOKUP(Legend!$A80,ImpM3!$A$1:$I$4000,7,FALSE),"")</f>
        <v>7.372227668762207</v>
      </c>
      <c r="AL82" s="2">
        <f>IFERROR(VLOOKUP(Legend!$A80,ImpM3!$A$1:$I$4000,4,FALSE),"")</f>
        <v>11.385775828361512</v>
      </c>
      <c r="AM82" s="2">
        <f>IFERROR(VLOOKUP(Legend!$A80,ImpM3!$A$1:$I$4000,8,FALSE),"")</f>
        <v>10.519678592681885</v>
      </c>
      <c r="AN82" s="2">
        <f>IFERROR(VLOOKUP(Legend!$A80,ImpM3!$A$1:$I$4000,9,FALSE),"")</f>
        <v>12.653757095336914</v>
      </c>
      <c r="AO82" s="2">
        <f>IFERROR(VLOOKUP(Legend!$A80,ImpM3!$A$1:$I$4000,5,FALSE),"")</f>
        <v>28.249074935913086</v>
      </c>
      <c r="AP82" s="2">
        <f>IFERROR(VLOOKUP(Legend!$A80,ImpM3!$A$1:$I$4000,6,FALSE),"")</f>
        <v>6.6557377708923884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IFERROR(VLOOKUP(Legend!$B81,ImpM3!$A$1:$I$4000,2,FALSE),"")</f>
        <v/>
      </c>
      <c r="L83" s="2" t="str">
        <f>IFERROR(VLOOKUP(Legend!$B81,ImpM3!$A$1:$I$4000,3,FALSE),"")</f>
        <v/>
      </c>
      <c r="M83" s="2" t="str">
        <f>IFERROR(VLOOKUP(Legend!$B81,ImpM3!$A$1:$I$4000,7,FALSE),"")</f>
        <v/>
      </c>
      <c r="N83" s="2" t="str">
        <f>IFERROR(VLOOKUP(Legend!$B81,ImpM3!$A$1:$I$4000,4,FALSE),"")</f>
        <v/>
      </c>
      <c r="O83" s="2" t="str">
        <f>IFERROR(VLOOKUP(Legend!$B81,ImpM3!$A$1:$I$4000,8,FALSE),"")</f>
        <v/>
      </c>
      <c r="P83" s="2" t="str">
        <f>IFERROR(VLOOKUP(Legend!$B81,ImpM3!$A$1:$I$4000,9,FALSE),"")</f>
        <v/>
      </c>
      <c r="Q83" s="2" t="str">
        <f>IFERROR(VLOOKUP(Legend!$B81,ImpM3!$A$1:$I$4000,5,FALSE),"")</f>
        <v/>
      </c>
      <c r="R83" s="2" t="str">
        <f>IFERROR(VLOOKUP(Legend!$B81,ImpM3!$A$1:$I$4000,6,FALSE),"")</f>
        <v/>
      </c>
      <c r="S83" s="28">
        <f>IFERROR(VLOOKUP(Legend!$C81,ImpM3!$A$1:$I$4000,2,FALSE),"")</f>
        <v>33</v>
      </c>
      <c r="T83" s="2">
        <f>IFERROR(VLOOKUP(Legend!$C81,ImpM3!$A$1:$I$4000,3,FALSE),"")</f>
        <v>13.813331604003906</v>
      </c>
      <c r="U83" s="2">
        <f>IFERROR(VLOOKUP(Legend!$C81,ImpM3!$A$1:$I$4000,7,FALSE),"")</f>
        <v>18.735507965087891</v>
      </c>
      <c r="V83" s="2">
        <f>IFERROR(VLOOKUP(Legend!$C81,ImpM3!$A$1:$I$4000,4,FALSE),"")</f>
        <v>27.94040263782848</v>
      </c>
      <c r="W83" s="2">
        <f>IFERROR(VLOOKUP(Legend!$C81,ImpM3!$A$1:$I$4000,8,FALSE),"")</f>
        <v>21.605932235717773</v>
      </c>
      <c r="X83" s="2">
        <f>IFERROR(VLOOKUP(Legend!$C81,ImpM3!$A$1:$I$4000,9,FALSE),"")</f>
        <v>31.23952579498291</v>
      </c>
      <c r="Y83" s="2">
        <f>IFERROR(VLOOKUP(Legend!$C81,ImpM3!$A$1:$I$4000,5,FALSE),"")</f>
        <v>106.70841217041016</v>
      </c>
      <c r="Z83" s="2">
        <f>IFERROR(VLOOKUP(Legend!$C81,ImpM3!$A$1:$I$4000,6,FALSE),"")</f>
        <v>18.017045599080937</v>
      </c>
      <c r="AA83" s="28" t="str">
        <f>IFERROR(VLOOKUP(Legend!$D81,ImpM3!$A$1:$I$4000,2,FALSE),"")</f>
        <v/>
      </c>
      <c r="AB83" s="2" t="str">
        <f>IFERROR(VLOOKUP(Legend!$D81,ImpM3!$A$1:$I$4000,3,FALSE),"")</f>
        <v/>
      </c>
      <c r="AC83" s="2" t="str">
        <f>IFERROR(VLOOKUP(Legend!$D81,ImpM3!$A$1:$I$4000,7,FALSE),"")</f>
        <v/>
      </c>
      <c r="AD83" s="2" t="str">
        <f>IFERROR(VLOOKUP(Legend!$D81,ImpM3!$A$1:$I$4000,4,FALSE),"")</f>
        <v/>
      </c>
      <c r="AE83" s="2" t="str">
        <f>IFERROR(VLOOKUP(Legend!$D81,ImpM3!$A$1:$I$4000,8,FALSE),"")</f>
        <v/>
      </c>
      <c r="AF83" s="2" t="str">
        <f>IFERROR(VLOOKUP(Legend!$D81,ImpM3!$A$1:$I$4000,9,FALSE),"")</f>
        <v/>
      </c>
      <c r="AG83" s="2" t="str">
        <f>IFERROR(VLOOKUP(Legend!$D81,ImpM3!$A$1:$I$4000,5,FALSE),"")</f>
        <v/>
      </c>
      <c r="AH83" s="2" t="str">
        <f>IFERROR(VLOOKUP(Legend!$D81,ImpM3!$A$1:$I$4000,6,FALSE),"")</f>
        <v/>
      </c>
      <c r="AI83" s="28">
        <f>IFERROR(VLOOKUP(Legend!$A81,ImpM3!$A$1:$I$4000,2,FALSE),"")</f>
        <v>42</v>
      </c>
      <c r="AJ83" s="2">
        <f>IFERROR(VLOOKUP(Legend!$A81,ImpM3!$A$1:$I$4000,3,FALSE),"")</f>
        <v>11.977451324462891</v>
      </c>
      <c r="AK83" s="2">
        <f>IFERROR(VLOOKUP(Legend!$A81,ImpM3!$A$1:$I$4000,7,FALSE),"")</f>
        <v>18.5408616065979</v>
      </c>
      <c r="AL83" s="2">
        <f>IFERROR(VLOOKUP(Legend!$A81,ImpM3!$A$1:$I$4000,4,FALSE),"")</f>
        <v>31.717269874754408</v>
      </c>
      <c r="AM83" s="2">
        <f>IFERROR(VLOOKUP(Legend!$A81,ImpM3!$A$1:$I$4000,8,FALSE),"")</f>
        <v>22.788689613342285</v>
      </c>
      <c r="AN83" s="2">
        <f>IFERROR(VLOOKUP(Legend!$A81,ImpM3!$A$1:$I$4000,9,FALSE),"")</f>
        <v>36.300653457641602</v>
      </c>
      <c r="AO83" s="2">
        <f>IFERROR(VLOOKUP(Legend!$A81,ImpM3!$A$1:$I$4000,5,FALSE),"")</f>
        <v>106.70841217041016</v>
      </c>
      <c r="AP83" s="2">
        <f>IFERROR(VLOOKUP(Legend!$A81,ImpM3!$A$1:$I$4000,6,FALSE),"")</f>
        <v>22.330337933547138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IFERROR(VLOOKUP(Legend!$B82,ImpM3!$A$1:$I$4000,2,FALSE),"")</f>
        <v/>
      </c>
      <c r="L84" s="2" t="str">
        <f>IFERROR(VLOOKUP(Legend!$B82,ImpM3!$A$1:$I$4000,3,FALSE),"")</f>
        <v/>
      </c>
      <c r="M84" s="2" t="str">
        <f>IFERROR(VLOOKUP(Legend!$B82,ImpM3!$A$1:$I$4000,7,FALSE),"")</f>
        <v/>
      </c>
      <c r="N84" s="2" t="str">
        <f>IFERROR(VLOOKUP(Legend!$B82,ImpM3!$A$1:$I$4000,4,FALSE),"")</f>
        <v/>
      </c>
      <c r="O84" s="2" t="str">
        <f>IFERROR(VLOOKUP(Legend!$B82,ImpM3!$A$1:$I$4000,8,FALSE),"")</f>
        <v/>
      </c>
      <c r="P84" s="2" t="str">
        <f>IFERROR(VLOOKUP(Legend!$B82,ImpM3!$A$1:$I$4000,9,FALSE),"")</f>
        <v/>
      </c>
      <c r="Q84" s="2" t="str">
        <f>IFERROR(VLOOKUP(Legend!$B82,ImpM3!$A$1:$I$4000,5,FALSE),"")</f>
        <v/>
      </c>
      <c r="R84" s="2" t="str">
        <f>IFERROR(VLOOKUP(Legend!$B82,ImpM3!$A$1:$I$4000,6,FALSE),"")</f>
        <v/>
      </c>
      <c r="S84" s="28">
        <f>IFERROR(VLOOKUP(Legend!$C82,ImpM3!$A$1:$I$4000,2,FALSE),"")</f>
        <v>41</v>
      </c>
      <c r="T84" s="2">
        <f>IFERROR(VLOOKUP(Legend!$C82,ImpM3!$A$1:$I$4000,3,FALSE),"")</f>
        <v>16.919858932495117</v>
      </c>
      <c r="U84" s="2">
        <f>IFERROR(VLOOKUP(Legend!$C82,ImpM3!$A$1:$I$4000,7,FALSE),"")</f>
        <v>20.89555835723877</v>
      </c>
      <c r="V84" s="2">
        <f>IFERROR(VLOOKUP(Legend!$C82,ImpM3!$A$1:$I$4000,4,FALSE),"")</f>
        <v>34.439879440679782</v>
      </c>
      <c r="W84" s="2">
        <f>IFERROR(VLOOKUP(Legend!$C82,ImpM3!$A$1:$I$4000,8,FALSE),"")</f>
        <v>24.416677474975586</v>
      </c>
      <c r="X84" s="2">
        <f>IFERROR(VLOOKUP(Legend!$C82,ImpM3!$A$1:$I$4000,9,FALSE),"")</f>
        <v>42.111288070678711</v>
      </c>
      <c r="Y84" s="2">
        <f>IFERROR(VLOOKUP(Legend!$C82,ImpM3!$A$1:$I$4000,5,FALSE),"")</f>
        <v>114.79880523681641</v>
      </c>
      <c r="Z84" s="2">
        <f>IFERROR(VLOOKUP(Legend!$C82,ImpM3!$A$1:$I$4000,6,FALSE),"")</f>
        <v>19.853438193707067</v>
      </c>
      <c r="AA84" s="28" t="str">
        <f>IFERROR(VLOOKUP(Legend!$D82,ImpM3!$A$1:$I$4000,2,FALSE),"")</f>
        <v/>
      </c>
      <c r="AB84" s="2" t="str">
        <f>IFERROR(VLOOKUP(Legend!$D82,ImpM3!$A$1:$I$4000,3,FALSE),"")</f>
        <v/>
      </c>
      <c r="AC84" s="2" t="str">
        <f>IFERROR(VLOOKUP(Legend!$D82,ImpM3!$A$1:$I$4000,7,FALSE),"")</f>
        <v/>
      </c>
      <c r="AD84" s="2" t="str">
        <f>IFERROR(VLOOKUP(Legend!$D82,ImpM3!$A$1:$I$4000,4,FALSE),"")</f>
        <v/>
      </c>
      <c r="AE84" s="2" t="str">
        <f>IFERROR(VLOOKUP(Legend!$D82,ImpM3!$A$1:$I$4000,8,FALSE),"")</f>
        <v/>
      </c>
      <c r="AF84" s="2" t="str">
        <f>IFERROR(VLOOKUP(Legend!$D82,ImpM3!$A$1:$I$4000,9,FALSE),"")</f>
        <v/>
      </c>
      <c r="AG84" s="2" t="str">
        <f>IFERROR(VLOOKUP(Legend!$D82,ImpM3!$A$1:$I$4000,5,FALSE),"")</f>
        <v/>
      </c>
      <c r="AH84" s="2" t="str">
        <f>IFERROR(VLOOKUP(Legend!$D82,ImpM3!$A$1:$I$4000,6,FALSE),"")</f>
        <v/>
      </c>
      <c r="AI84" s="28">
        <f>IFERROR(VLOOKUP(Legend!$A82,ImpM3!$A$1:$I$4000,2,FALSE),"")</f>
        <v>54</v>
      </c>
      <c r="AJ84" s="2">
        <f>IFERROR(VLOOKUP(Legend!$A82,ImpM3!$A$1:$I$4000,3,FALSE),"")</f>
        <v>16.919858932495117</v>
      </c>
      <c r="AK84" s="2">
        <f>IFERROR(VLOOKUP(Legend!$A82,ImpM3!$A$1:$I$4000,7,FALSE),"")</f>
        <v>20.936914920806885</v>
      </c>
      <c r="AL84" s="2">
        <f>IFERROR(VLOOKUP(Legend!$A82,ImpM3!$A$1:$I$4000,4,FALSE),"")</f>
        <v>42.033881929185654</v>
      </c>
      <c r="AM84" s="2">
        <f>IFERROR(VLOOKUP(Legend!$A82,ImpM3!$A$1:$I$4000,8,FALSE),"")</f>
        <v>26.196110725402832</v>
      </c>
      <c r="AN84" s="2">
        <f>IFERROR(VLOOKUP(Legend!$A82,ImpM3!$A$1:$I$4000,9,FALSE),"")</f>
        <v>49.727070808410645</v>
      </c>
      <c r="AO84" s="2">
        <f>IFERROR(VLOOKUP(Legend!$A82,ImpM3!$A$1:$I$4000,5,FALSE),"")</f>
        <v>142.83522033691406</v>
      </c>
      <c r="AP84" s="2">
        <f>IFERROR(VLOOKUP(Legend!$A82,ImpM3!$A$1:$I$4000,6,FALSE),"")</f>
        <v>30.434548645731379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IFERROR(VLOOKUP(Legend!$B83,ImpM3!$A$1:$I$4000,2,FALSE),"")</f>
        <v/>
      </c>
      <c r="L85" s="2" t="str">
        <f>IFERROR(VLOOKUP(Legend!$B83,ImpM3!$A$1:$I$4000,3,FALSE),"")</f>
        <v/>
      </c>
      <c r="M85" s="2" t="str">
        <f>IFERROR(VLOOKUP(Legend!$B83,ImpM3!$A$1:$I$4000,7,FALSE),"")</f>
        <v/>
      </c>
      <c r="N85" s="2" t="str">
        <f>IFERROR(VLOOKUP(Legend!$B83,ImpM3!$A$1:$I$4000,4,FALSE),"")</f>
        <v/>
      </c>
      <c r="O85" s="2" t="str">
        <f>IFERROR(VLOOKUP(Legend!$B83,ImpM3!$A$1:$I$4000,8,FALSE),"")</f>
        <v/>
      </c>
      <c r="P85" s="2" t="str">
        <f>IFERROR(VLOOKUP(Legend!$B83,ImpM3!$A$1:$I$4000,9,FALSE),"")</f>
        <v/>
      </c>
      <c r="Q85" s="2" t="str">
        <f>IFERROR(VLOOKUP(Legend!$B83,ImpM3!$A$1:$I$4000,5,FALSE),"")</f>
        <v/>
      </c>
      <c r="R85" s="2" t="str">
        <f>IFERROR(VLOOKUP(Legend!$B83,ImpM3!$A$1:$I$4000,6,FALSE),"")</f>
        <v/>
      </c>
      <c r="S85" s="28">
        <f>IFERROR(VLOOKUP(Legend!$C83,ImpM3!$A$1:$I$4000,2,FALSE),"")</f>
        <v>24</v>
      </c>
      <c r="T85" s="2">
        <f>IFERROR(VLOOKUP(Legend!$C83,ImpM3!$A$1:$I$4000,3,FALSE),"")</f>
        <v>22.686735153198242</v>
      </c>
      <c r="U85" s="2">
        <f>IFERROR(VLOOKUP(Legend!$C83,ImpM3!$A$1:$I$4000,7,FALSE),"")</f>
        <v>25.390082359313965</v>
      </c>
      <c r="V85" s="2">
        <f>IFERROR(VLOOKUP(Legend!$C83,ImpM3!$A$1:$I$4000,4,FALSE),"")</f>
        <v>32.782612641652427</v>
      </c>
      <c r="W85" s="2">
        <f>IFERROR(VLOOKUP(Legend!$C83,ImpM3!$A$1:$I$4000,8,FALSE),"")</f>
        <v>31.150760650634766</v>
      </c>
      <c r="X85" s="2">
        <f>IFERROR(VLOOKUP(Legend!$C83,ImpM3!$A$1:$I$4000,9,FALSE),"")</f>
        <v>38.551933288574219</v>
      </c>
      <c r="Y85" s="2">
        <f>IFERROR(VLOOKUP(Legend!$C83,ImpM3!$A$1:$I$4000,5,FALSE),"")</f>
        <v>50.928581237792969</v>
      </c>
      <c r="Z85" s="2">
        <f>IFERROR(VLOOKUP(Legend!$C83,ImpM3!$A$1:$I$4000,6,FALSE),"")</f>
        <v>8.4872435679964671</v>
      </c>
      <c r="AA85" s="28" t="str">
        <f>IFERROR(VLOOKUP(Legend!$D83,ImpM3!$A$1:$I$4000,2,FALSE),"")</f>
        <v/>
      </c>
      <c r="AB85" s="2" t="str">
        <f>IFERROR(VLOOKUP(Legend!$D83,ImpM3!$A$1:$I$4000,3,FALSE),"")</f>
        <v/>
      </c>
      <c r="AC85" s="2" t="str">
        <f>IFERROR(VLOOKUP(Legend!$D83,ImpM3!$A$1:$I$4000,7,FALSE),"")</f>
        <v/>
      </c>
      <c r="AD85" s="2" t="str">
        <f>IFERROR(VLOOKUP(Legend!$D83,ImpM3!$A$1:$I$4000,4,FALSE),"")</f>
        <v/>
      </c>
      <c r="AE85" s="2" t="str">
        <f>IFERROR(VLOOKUP(Legend!$D83,ImpM3!$A$1:$I$4000,8,FALSE),"")</f>
        <v/>
      </c>
      <c r="AF85" s="2" t="str">
        <f>IFERROR(VLOOKUP(Legend!$D83,ImpM3!$A$1:$I$4000,9,FALSE),"")</f>
        <v/>
      </c>
      <c r="AG85" s="2" t="str">
        <f>IFERROR(VLOOKUP(Legend!$D83,ImpM3!$A$1:$I$4000,5,FALSE),"")</f>
        <v/>
      </c>
      <c r="AH85" s="2" t="str">
        <f>IFERROR(VLOOKUP(Legend!$D83,ImpM3!$A$1:$I$4000,6,FALSE),"")</f>
        <v/>
      </c>
      <c r="AI85" s="28">
        <f>IFERROR(VLOOKUP(Legend!$A83,ImpM3!$A$1:$I$4000,2,FALSE),"")</f>
        <v>29</v>
      </c>
      <c r="AJ85" s="2">
        <f>IFERROR(VLOOKUP(Legend!$A83,ImpM3!$A$1:$I$4000,3,FALSE),"")</f>
        <v>19.759706497192383</v>
      </c>
      <c r="AK85" s="2">
        <f>IFERROR(VLOOKUP(Legend!$A83,ImpM3!$A$1:$I$4000,7,FALSE),"")</f>
        <v>25.283919334411621</v>
      </c>
      <c r="AL85" s="2">
        <f>IFERROR(VLOOKUP(Legend!$A83,ImpM3!$A$1:$I$4000,4,FALSE),"")</f>
        <v>33.105763731331663</v>
      </c>
      <c r="AM85" s="2">
        <f>IFERROR(VLOOKUP(Legend!$A83,ImpM3!$A$1:$I$4000,8,FALSE),"")</f>
        <v>30.718021392822266</v>
      </c>
      <c r="AN85" s="2">
        <f>IFERROR(VLOOKUP(Legend!$A83,ImpM3!$A$1:$I$4000,9,FALSE),"")</f>
        <v>41.317359924316406</v>
      </c>
      <c r="AO85" s="2">
        <f>IFERROR(VLOOKUP(Legend!$A83,ImpM3!$A$1:$I$4000,5,FALSE),"")</f>
        <v>59.619495391845703</v>
      </c>
      <c r="AP85" s="2">
        <f>IFERROR(VLOOKUP(Legend!$A83,ImpM3!$A$1:$I$4000,6,FALSE),"")</f>
        <v>9.9278987343594096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IFERROR(VLOOKUP(Legend!$B84,ImpM3!$A$1:$I$4000,2,FALSE),"")</f>
        <v/>
      </c>
      <c r="L86" s="2" t="str">
        <f>IFERROR(VLOOKUP(Legend!$B84,ImpM3!$A$1:$I$4000,3,FALSE),"")</f>
        <v/>
      </c>
      <c r="M86" s="2" t="str">
        <f>IFERROR(VLOOKUP(Legend!$B84,ImpM3!$A$1:$I$4000,7,FALSE),"")</f>
        <v/>
      </c>
      <c r="N86" s="2" t="str">
        <f>IFERROR(VLOOKUP(Legend!$B84,ImpM3!$A$1:$I$4000,4,FALSE),"")</f>
        <v/>
      </c>
      <c r="O86" s="2" t="str">
        <f>IFERROR(VLOOKUP(Legend!$B84,ImpM3!$A$1:$I$4000,8,FALSE),"")</f>
        <v/>
      </c>
      <c r="P86" s="2" t="str">
        <f>IFERROR(VLOOKUP(Legend!$B84,ImpM3!$A$1:$I$4000,9,FALSE),"")</f>
        <v/>
      </c>
      <c r="Q86" s="2" t="str">
        <f>IFERROR(VLOOKUP(Legend!$B84,ImpM3!$A$1:$I$4000,5,FALSE),"")</f>
        <v/>
      </c>
      <c r="R86" s="2" t="str">
        <f>IFERROR(VLOOKUP(Legend!$B84,ImpM3!$A$1:$I$4000,6,FALSE),"")</f>
        <v/>
      </c>
      <c r="S86" s="28">
        <f>IFERROR(VLOOKUP(Legend!$C84,ImpM3!$A$1:$I$4000,2,FALSE),"")</f>
        <v>20</v>
      </c>
      <c r="T86" s="2">
        <f>IFERROR(VLOOKUP(Legend!$C84,ImpM3!$A$1:$I$4000,3,FALSE),"")</f>
        <v>11.802521705627441</v>
      </c>
      <c r="U86" s="2">
        <f>IFERROR(VLOOKUP(Legend!$C84,ImpM3!$A$1:$I$4000,7,FALSE),"")</f>
        <v>14.253606081008911</v>
      </c>
      <c r="V86" s="2">
        <f>IFERROR(VLOOKUP(Legend!$C84,ImpM3!$A$1:$I$4000,4,FALSE),"")</f>
        <v>30.015266227722169</v>
      </c>
      <c r="W86" s="2">
        <f>IFERROR(VLOOKUP(Legend!$C84,ImpM3!$A$1:$I$4000,8,FALSE),"")</f>
        <v>16.157504081726074</v>
      </c>
      <c r="X86" s="2">
        <f>IFERROR(VLOOKUP(Legend!$C84,ImpM3!$A$1:$I$4000,9,FALSE),"")</f>
        <v>26.786168575286865</v>
      </c>
      <c r="Y86" s="2">
        <f>IFERROR(VLOOKUP(Legend!$C84,ImpM3!$A$1:$I$4000,5,FALSE),"")</f>
        <v>164.86463928222656</v>
      </c>
      <c r="Z86" s="2">
        <f>IFERROR(VLOOKUP(Legend!$C84,ImpM3!$A$1:$I$4000,6,FALSE),"")</f>
        <v>37.193869993648498</v>
      </c>
      <c r="AA86" s="28" t="str">
        <f>IFERROR(VLOOKUP(Legend!$D84,ImpM3!$A$1:$I$4000,2,FALSE),"")</f>
        <v/>
      </c>
      <c r="AB86" s="2" t="str">
        <f>IFERROR(VLOOKUP(Legend!$D84,ImpM3!$A$1:$I$4000,3,FALSE),"")</f>
        <v/>
      </c>
      <c r="AC86" s="2" t="str">
        <f>IFERROR(VLOOKUP(Legend!$D84,ImpM3!$A$1:$I$4000,7,FALSE),"")</f>
        <v/>
      </c>
      <c r="AD86" s="2" t="str">
        <f>IFERROR(VLOOKUP(Legend!$D84,ImpM3!$A$1:$I$4000,4,FALSE),"")</f>
        <v/>
      </c>
      <c r="AE86" s="2" t="str">
        <f>IFERROR(VLOOKUP(Legend!$D84,ImpM3!$A$1:$I$4000,8,FALSE),"")</f>
        <v/>
      </c>
      <c r="AF86" s="2" t="str">
        <f>IFERROR(VLOOKUP(Legend!$D84,ImpM3!$A$1:$I$4000,9,FALSE),"")</f>
        <v/>
      </c>
      <c r="AG86" s="2" t="str">
        <f>IFERROR(VLOOKUP(Legend!$D84,ImpM3!$A$1:$I$4000,5,FALSE),"")</f>
        <v/>
      </c>
      <c r="AH86" s="2" t="str">
        <f>IFERROR(VLOOKUP(Legend!$D84,ImpM3!$A$1:$I$4000,6,FALSE),"")</f>
        <v/>
      </c>
      <c r="AI86" s="28">
        <f>IFERROR(VLOOKUP(Legend!$A84,ImpM3!$A$1:$I$4000,2,FALSE),"")</f>
        <v>21</v>
      </c>
      <c r="AJ86" s="2">
        <f>IFERROR(VLOOKUP(Legend!$A84,ImpM3!$A$1:$I$4000,3,FALSE),"")</f>
        <v>11.802521705627441</v>
      </c>
      <c r="AK86" s="2">
        <f>IFERROR(VLOOKUP(Legend!$A84,ImpM3!$A$1:$I$4000,7,FALSE),"")</f>
        <v>14.349106311798096</v>
      </c>
      <c r="AL86" s="2">
        <f>IFERROR(VLOOKUP(Legend!$A84,ImpM3!$A$1:$I$4000,4,FALSE),"")</f>
        <v>32.06693285987491</v>
      </c>
      <c r="AM86" s="2">
        <f>IFERROR(VLOOKUP(Legend!$A84,ImpM3!$A$1:$I$4000,8,FALSE),"")</f>
        <v>16.167594909667969</v>
      </c>
      <c r="AN86" s="2">
        <f>IFERROR(VLOOKUP(Legend!$A84,ImpM3!$A$1:$I$4000,9,FALSE),"")</f>
        <v>29.396943092346191</v>
      </c>
      <c r="AO86" s="2">
        <f>IFERROR(VLOOKUP(Legend!$A84,ImpM3!$A$1:$I$4000,5,FALSE),"")</f>
        <v>164.86463928222656</v>
      </c>
      <c r="AP86" s="2">
        <f>IFERROR(VLOOKUP(Legend!$A84,ImpM3!$A$1:$I$4000,6,FALSE),"")</f>
        <v>37.451446196488504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IFERROR(VLOOKUP(Legend!$B85,ImpM3!$A$1:$I$4000,2,FALSE),"")</f>
        <v/>
      </c>
      <c r="L87" s="2" t="str">
        <f>IFERROR(VLOOKUP(Legend!$B85,ImpM3!$A$1:$I$4000,3,FALSE),"")</f>
        <v/>
      </c>
      <c r="M87" s="2" t="str">
        <f>IFERROR(VLOOKUP(Legend!$B85,ImpM3!$A$1:$I$4000,7,FALSE),"")</f>
        <v/>
      </c>
      <c r="N87" s="2" t="str">
        <f>IFERROR(VLOOKUP(Legend!$B85,ImpM3!$A$1:$I$4000,4,FALSE),"")</f>
        <v/>
      </c>
      <c r="O87" s="2" t="str">
        <f>IFERROR(VLOOKUP(Legend!$B85,ImpM3!$A$1:$I$4000,8,FALSE),"")</f>
        <v/>
      </c>
      <c r="P87" s="2" t="str">
        <f>IFERROR(VLOOKUP(Legend!$B85,ImpM3!$A$1:$I$4000,9,FALSE),"")</f>
        <v/>
      </c>
      <c r="Q87" s="2" t="str">
        <f>IFERROR(VLOOKUP(Legend!$B85,ImpM3!$A$1:$I$4000,5,FALSE),"")</f>
        <v/>
      </c>
      <c r="R87" s="2" t="str">
        <f>IFERROR(VLOOKUP(Legend!$B85,ImpM3!$A$1:$I$4000,6,FALSE),"")</f>
        <v/>
      </c>
      <c r="S87" s="28">
        <f>IFERROR(VLOOKUP(Legend!$C85,ImpM3!$A$1:$I$4000,2,FALSE),"")</f>
        <v>9</v>
      </c>
      <c r="T87" s="2">
        <f>IFERROR(VLOOKUP(Legend!$C85,ImpM3!$A$1:$I$4000,3,FALSE),"")</f>
        <v>12.545131683349609</v>
      </c>
      <c r="U87" s="2">
        <f>IFERROR(VLOOKUP(Legend!$C85,ImpM3!$A$1:$I$4000,7,FALSE),"")</f>
        <v>15.185976982116699</v>
      </c>
      <c r="V87" s="2">
        <f>IFERROR(VLOOKUP(Legend!$C85,ImpM3!$A$1:$I$4000,4,FALSE),"")</f>
        <v>20.87786038716634</v>
      </c>
      <c r="W87" s="2">
        <f>IFERROR(VLOOKUP(Legend!$C85,ImpM3!$A$1:$I$4000,8,FALSE),"")</f>
        <v>17.333860397338867</v>
      </c>
      <c r="X87" s="2">
        <f>IFERROR(VLOOKUP(Legend!$C85,ImpM3!$A$1:$I$4000,9,FALSE),"")</f>
        <v>26.228448867797852</v>
      </c>
      <c r="Y87" s="2">
        <f>IFERROR(VLOOKUP(Legend!$C85,ImpM3!$A$1:$I$4000,5,FALSE),"")</f>
        <v>36.812290191650391</v>
      </c>
      <c r="Z87" s="2">
        <f>IFERROR(VLOOKUP(Legend!$C85,ImpM3!$A$1:$I$4000,6,FALSE),"")</f>
        <v>7.8581294799146084</v>
      </c>
      <c r="AA87" s="28" t="str">
        <f>IFERROR(VLOOKUP(Legend!$D85,ImpM3!$A$1:$I$4000,2,FALSE),"")</f>
        <v/>
      </c>
      <c r="AB87" s="2" t="str">
        <f>IFERROR(VLOOKUP(Legend!$D85,ImpM3!$A$1:$I$4000,3,FALSE),"")</f>
        <v/>
      </c>
      <c r="AC87" s="2" t="str">
        <f>IFERROR(VLOOKUP(Legend!$D85,ImpM3!$A$1:$I$4000,7,FALSE),"")</f>
        <v/>
      </c>
      <c r="AD87" s="2" t="str">
        <f>IFERROR(VLOOKUP(Legend!$D85,ImpM3!$A$1:$I$4000,4,FALSE),"")</f>
        <v/>
      </c>
      <c r="AE87" s="2" t="str">
        <f>IFERROR(VLOOKUP(Legend!$D85,ImpM3!$A$1:$I$4000,8,FALSE),"")</f>
        <v/>
      </c>
      <c r="AF87" s="2" t="str">
        <f>IFERROR(VLOOKUP(Legend!$D85,ImpM3!$A$1:$I$4000,9,FALSE),"")</f>
        <v/>
      </c>
      <c r="AG87" s="2" t="str">
        <f>IFERROR(VLOOKUP(Legend!$D85,ImpM3!$A$1:$I$4000,5,FALSE),"")</f>
        <v/>
      </c>
      <c r="AH87" s="2" t="str">
        <f>IFERROR(VLOOKUP(Legend!$D85,ImpM3!$A$1:$I$4000,6,FALSE),"")</f>
        <v/>
      </c>
      <c r="AI87" s="28">
        <f>IFERROR(VLOOKUP(Legend!$A85,ImpM3!$A$1:$I$4000,2,FALSE),"")</f>
        <v>10</v>
      </c>
      <c r="AJ87" s="2">
        <f>IFERROR(VLOOKUP(Legend!$A85,ImpM3!$A$1:$I$4000,3,FALSE),"")</f>
        <v>12.545131683349609</v>
      </c>
      <c r="AK87" s="2">
        <f>IFERROR(VLOOKUP(Legend!$A85,ImpM3!$A$1:$I$4000,7,FALSE),"")</f>
        <v>15.467175483703613</v>
      </c>
      <c r="AL87" s="2">
        <f>IFERROR(VLOOKUP(Legend!$A85,ImpM3!$A$1:$I$4000,4,FALSE),"")</f>
        <v>20.991122436523437</v>
      </c>
      <c r="AM87" s="2">
        <f>IFERROR(VLOOKUP(Legend!$A85,ImpM3!$A$1:$I$4000,8,FALSE),"")</f>
        <v>19.672170639038086</v>
      </c>
      <c r="AN87" s="2">
        <f>IFERROR(VLOOKUP(Legend!$A85,ImpM3!$A$1:$I$4000,9,FALSE),"")</f>
        <v>24.983084678649902</v>
      </c>
      <c r="AO87" s="2">
        <f>IFERROR(VLOOKUP(Legend!$A85,ImpM3!$A$1:$I$4000,5,FALSE),"")</f>
        <v>36.812290191650391</v>
      </c>
      <c r="AP87" s="2">
        <f>IFERROR(VLOOKUP(Legend!$A85,ImpM3!$A$1:$I$4000,6,FALSE),"")</f>
        <v>7.4173680391140495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IFERROR(VLOOKUP(Legend!$B86,ImpM3!$A$1:$I$4000,2,FALSE),"")</f>
        <v/>
      </c>
      <c r="L88" s="2" t="str">
        <f>IFERROR(VLOOKUP(Legend!$B86,ImpM3!$A$1:$I$4000,3,FALSE),"")</f>
        <v/>
      </c>
      <c r="M88" s="2" t="str">
        <f>IFERROR(VLOOKUP(Legend!$B86,ImpM3!$A$1:$I$4000,7,FALSE),"")</f>
        <v/>
      </c>
      <c r="N88" s="2" t="str">
        <f>IFERROR(VLOOKUP(Legend!$B86,ImpM3!$A$1:$I$4000,4,FALSE),"")</f>
        <v/>
      </c>
      <c r="O88" s="2" t="str">
        <f>IFERROR(VLOOKUP(Legend!$B86,ImpM3!$A$1:$I$4000,8,FALSE),"")</f>
        <v/>
      </c>
      <c r="P88" s="2" t="str">
        <f>IFERROR(VLOOKUP(Legend!$B86,ImpM3!$A$1:$I$4000,9,FALSE),"")</f>
        <v/>
      </c>
      <c r="Q88" s="2" t="str">
        <f>IFERROR(VLOOKUP(Legend!$B86,ImpM3!$A$1:$I$4000,5,FALSE),"")</f>
        <v/>
      </c>
      <c r="R88" s="2" t="str">
        <f>IFERROR(VLOOKUP(Legend!$B86,ImpM3!$A$1:$I$4000,6,FALSE),"")</f>
        <v/>
      </c>
      <c r="S88" s="28" t="str">
        <f>IFERROR(VLOOKUP(Legend!$C86,ImpM3!$A$1:$I$4000,2,FALSE),"")</f>
        <v/>
      </c>
      <c r="T88" s="2" t="str">
        <f>IFERROR(VLOOKUP(Legend!$C86,ImpM3!$A$1:$I$4000,3,FALSE),"")</f>
        <v/>
      </c>
      <c r="U88" s="2" t="str">
        <f>IFERROR(VLOOKUP(Legend!$C86,ImpM3!$A$1:$I$4000,7,FALSE),"")</f>
        <v/>
      </c>
      <c r="V88" s="2" t="str">
        <f>IFERROR(VLOOKUP(Legend!$C86,ImpM3!$A$1:$I$4000,4,FALSE),"")</f>
        <v/>
      </c>
      <c r="W88" s="2" t="str">
        <f>IFERROR(VLOOKUP(Legend!$C86,ImpM3!$A$1:$I$4000,8,FALSE),"")</f>
        <v/>
      </c>
      <c r="X88" s="2" t="str">
        <f>IFERROR(VLOOKUP(Legend!$C86,ImpM3!$A$1:$I$4000,9,FALSE),"")</f>
        <v/>
      </c>
      <c r="Y88" s="2" t="str">
        <f>IFERROR(VLOOKUP(Legend!$C86,ImpM3!$A$1:$I$4000,5,FALSE),"")</f>
        <v/>
      </c>
      <c r="Z88" s="2" t="str">
        <f>IFERROR(VLOOKUP(Legend!$C86,ImpM3!$A$1:$I$4000,6,FALSE),"")</f>
        <v/>
      </c>
      <c r="AA88" s="28" t="str">
        <f>IFERROR(VLOOKUP(Legend!$D86,ImpM3!$A$1:$I$4000,2,FALSE),"")</f>
        <v/>
      </c>
      <c r="AB88" s="2" t="str">
        <f>IFERROR(VLOOKUP(Legend!$D86,ImpM3!$A$1:$I$4000,3,FALSE),"")</f>
        <v/>
      </c>
      <c r="AC88" s="2" t="str">
        <f>IFERROR(VLOOKUP(Legend!$D86,ImpM3!$A$1:$I$4000,7,FALSE),"")</f>
        <v/>
      </c>
      <c r="AD88" s="2" t="str">
        <f>IFERROR(VLOOKUP(Legend!$D86,ImpM3!$A$1:$I$4000,4,FALSE),"")</f>
        <v/>
      </c>
      <c r="AE88" s="2" t="str">
        <f>IFERROR(VLOOKUP(Legend!$D86,ImpM3!$A$1:$I$4000,8,FALSE),"")</f>
        <v/>
      </c>
      <c r="AF88" s="2" t="str">
        <f>IFERROR(VLOOKUP(Legend!$D86,ImpM3!$A$1:$I$4000,9,FALSE),"")</f>
        <v/>
      </c>
      <c r="AG88" s="2" t="str">
        <f>IFERROR(VLOOKUP(Legend!$D86,ImpM3!$A$1:$I$4000,5,FALSE),"")</f>
        <v/>
      </c>
      <c r="AH88" s="2" t="str">
        <f>IFERROR(VLOOKUP(Legend!$D86,ImpM3!$A$1:$I$4000,6,FALSE),"")</f>
        <v/>
      </c>
      <c r="AI88" s="28" t="str">
        <f>IFERROR(VLOOKUP(Legend!$A86,ImpM3!$A$1:$I$4000,2,FALSE),"")</f>
        <v/>
      </c>
      <c r="AJ88" s="2" t="str">
        <f>IFERROR(VLOOKUP(Legend!$A86,ImpM3!$A$1:$I$4000,3,FALSE),"")</f>
        <v/>
      </c>
      <c r="AK88" s="2" t="str">
        <f>IFERROR(VLOOKUP(Legend!$A86,ImpM3!$A$1:$I$4000,7,FALSE),"")</f>
        <v/>
      </c>
      <c r="AL88" s="2" t="str">
        <f>IFERROR(VLOOKUP(Legend!$A86,ImpM3!$A$1:$I$4000,4,FALSE),"")</f>
        <v/>
      </c>
      <c r="AM88" s="2" t="str">
        <f>IFERROR(VLOOKUP(Legend!$A86,ImpM3!$A$1:$I$4000,8,FALSE),"")</f>
        <v/>
      </c>
      <c r="AN88" s="2" t="str">
        <f>IFERROR(VLOOKUP(Legend!$A86,ImpM3!$A$1:$I$4000,9,FALSE),"")</f>
        <v/>
      </c>
      <c r="AO88" s="2" t="str">
        <f>IFERROR(VLOOKUP(Legend!$A86,ImpM3!$A$1:$I$4000,5,FALSE),"")</f>
        <v/>
      </c>
      <c r="AP88" s="2" t="str">
        <f>IFERROR(VLOOKUP(Legend!$A86,ImpM3!$A$1:$I$4000,6,FALSE),"")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IFERROR(VLOOKUP(Legend!$B87,ImpM3!$A$1:$I$4000,2,FALSE),"")</f>
        <v/>
      </c>
      <c r="L89" s="2" t="str">
        <f>IFERROR(VLOOKUP(Legend!$B87,ImpM3!$A$1:$I$4000,3,FALSE),"")</f>
        <v/>
      </c>
      <c r="M89" s="2" t="str">
        <f>IFERROR(VLOOKUP(Legend!$B87,ImpM3!$A$1:$I$4000,7,FALSE),"")</f>
        <v/>
      </c>
      <c r="N89" s="2" t="str">
        <f>IFERROR(VLOOKUP(Legend!$B87,ImpM3!$A$1:$I$4000,4,FALSE),"")</f>
        <v/>
      </c>
      <c r="O89" s="2" t="str">
        <f>IFERROR(VLOOKUP(Legend!$B87,ImpM3!$A$1:$I$4000,8,FALSE),"")</f>
        <v/>
      </c>
      <c r="P89" s="2" t="str">
        <f>IFERROR(VLOOKUP(Legend!$B87,ImpM3!$A$1:$I$4000,9,FALSE),"")</f>
        <v/>
      </c>
      <c r="Q89" s="2" t="str">
        <f>IFERROR(VLOOKUP(Legend!$B87,ImpM3!$A$1:$I$4000,5,FALSE),"")</f>
        <v/>
      </c>
      <c r="R89" s="2" t="str">
        <f>IFERROR(VLOOKUP(Legend!$B87,ImpM3!$A$1:$I$4000,6,FALSE),"")</f>
        <v/>
      </c>
      <c r="S89" s="28">
        <f>IFERROR(VLOOKUP(Legend!$C87,ImpM3!$A$1:$I$4000,2,FALSE),"")</f>
        <v>8</v>
      </c>
      <c r="T89" s="2">
        <f>IFERROR(VLOOKUP(Legend!$C87,ImpM3!$A$1:$I$4000,3,FALSE),"")</f>
        <v>14.188947677612305</v>
      </c>
      <c r="U89" s="2">
        <f>IFERROR(VLOOKUP(Legend!$C87,ImpM3!$A$1:$I$4000,7,FALSE),"")</f>
        <v>15.861120939254761</v>
      </c>
      <c r="V89" s="2">
        <f>IFERROR(VLOOKUP(Legend!$C87,ImpM3!$A$1:$I$4000,4,FALSE),"")</f>
        <v>22.415762305259705</v>
      </c>
      <c r="W89" s="2">
        <f>IFERROR(VLOOKUP(Legend!$C87,ImpM3!$A$1:$I$4000,8,FALSE),"")</f>
        <v>19.585334777832031</v>
      </c>
      <c r="X89" s="2">
        <f>IFERROR(VLOOKUP(Legend!$C87,ImpM3!$A$1:$I$4000,9,FALSE),"")</f>
        <v>30.688980579376221</v>
      </c>
      <c r="Y89" s="2">
        <f>IFERROR(VLOOKUP(Legend!$C87,ImpM3!$A$1:$I$4000,5,FALSE),"")</f>
        <v>31.01515007019043</v>
      </c>
      <c r="Z89" s="2">
        <f>IFERROR(VLOOKUP(Legend!$C87,ImpM3!$A$1:$I$4000,6,FALSE),"")</f>
        <v>7.1939751894935204</v>
      </c>
      <c r="AA89" s="28" t="str">
        <f>IFERROR(VLOOKUP(Legend!$D87,ImpM3!$A$1:$I$4000,2,FALSE),"")</f>
        <v/>
      </c>
      <c r="AB89" s="2" t="str">
        <f>IFERROR(VLOOKUP(Legend!$D87,ImpM3!$A$1:$I$4000,3,FALSE),"")</f>
        <v/>
      </c>
      <c r="AC89" s="2" t="str">
        <f>IFERROR(VLOOKUP(Legend!$D87,ImpM3!$A$1:$I$4000,7,FALSE),"")</f>
        <v/>
      </c>
      <c r="AD89" s="2" t="str">
        <f>IFERROR(VLOOKUP(Legend!$D87,ImpM3!$A$1:$I$4000,4,FALSE),"")</f>
        <v/>
      </c>
      <c r="AE89" s="2" t="str">
        <f>IFERROR(VLOOKUP(Legend!$D87,ImpM3!$A$1:$I$4000,8,FALSE),"")</f>
        <v/>
      </c>
      <c r="AF89" s="2" t="str">
        <f>IFERROR(VLOOKUP(Legend!$D87,ImpM3!$A$1:$I$4000,9,FALSE),"")</f>
        <v/>
      </c>
      <c r="AG89" s="2" t="str">
        <f>IFERROR(VLOOKUP(Legend!$D87,ImpM3!$A$1:$I$4000,5,FALSE),"")</f>
        <v/>
      </c>
      <c r="AH89" s="2" t="str">
        <f>IFERROR(VLOOKUP(Legend!$D87,ImpM3!$A$1:$I$4000,6,FALSE),"")</f>
        <v/>
      </c>
      <c r="AI89" s="28">
        <f>IFERROR(VLOOKUP(Legend!$A87,ImpM3!$A$1:$I$4000,2,FALSE),"")</f>
        <v>9</v>
      </c>
      <c r="AJ89" s="2">
        <f>IFERROR(VLOOKUP(Legend!$A87,ImpM3!$A$1:$I$4000,3,FALSE),"")</f>
        <v>14.004220962524414</v>
      </c>
      <c r="AK89" s="2">
        <f>IFERROR(VLOOKUP(Legend!$A87,ImpM3!$A$1:$I$4000,7,FALSE),"")</f>
        <v>14.519197940826416</v>
      </c>
      <c r="AL89" s="2">
        <f>IFERROR(VLOOKUP(Legend!$A87,ImpM3!$A$1:$I$4000,4,FALSE),"")</f>
        <v>21.481146600511337</v>
      </c>
      <c r="AM89" s="2">
        <f>IFERROR(VLOOKUP(Legend!$A87,ImpM3!$A$1:$I$4000,8,FALSE),"")</f>
        <v>18.927055358886719</v>
      </c>
      <c r="AN89" s="2">
        <f>IFERROR(VLOOKUP(Legend!$A87,ImpM3!$A$1:$I$4000,9,FALSE),"")</f>
        <v>30.602871894836426</v>
      </c>
      <c r="AO89" s="2">
        <f>IFERROR(VLOOKUP(Legend!$A87,ImpM3!$A$1:$I$4000,5,FALSE),"")</f>
        <v>31.01515007019043</v>
      </c>
      <c r="AP89" s="2">
        <f>IFERROR(VLOOKUP(Legend!$A87,ImpM3!$A$1:$I$4000,6,FALSE),"")</f>
        <v>7.2901082151589414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IFERROR(VLOOKUP(Legend!$B88,ImpM3!$A$1:$I$4000,2,FALSE),"")</f>
        <v/>
      </c>
      <c r="L90" s="2" t="str">
        <f>IFERROR(VLOOKUP(Legend!$B88,ImpM3!$A$1:$I$4000,3,FALSE),"")</f>
        <v/>
      </c>
      <c r="M90" s="2" t="str">
        <f>IFERROR(VLOOKUP(Legend!$B88,ImpM3!$A$1:$I$4000,7,FALSE),"")</f>
        <v/>
      </c>
      <c r="N90" s="2" t="str">
        <f>IFERROR(VLOOKUP(Legend!$B88,ImpM3!$A$1:$I$4000,4,FALSE),"")</f>
        <v/>
      </c>
      <c r="O90" s="2" t="str">
        <f>IFERROR(VLOOKUP(Legend!$B88,ImpM3!$A$1:$I$4000,8,FALSE),"")</f>
        <v/>
      </c>
      <c r="P90" s="2" t="str">
        <f>IFERROR(VLOOKUP(Legend!$B88,ImpM3!$A$1:$I$4000,9,FALSE),"")</f>
        <v/>
      </c>
      <c r="Q90" s="2" t="str">
        <f>IFERROR(VLOOKUP(Legend!$B88,ImpM3!$A$1:$I$4000,5,FALSE),"")</f>
        <v/>
      </c>
      <c r="R90" s="2" t="str">
        <f>IFERROR(VLOOKUP(Legend!$B88,ImpM3!$A$1:$I$4000,6,FALSE),"")</f>
        <v/>
      </c>
      <c r="S90" s="28">
        <f>IFERROR(VLOOKUP(Legend!$C88,ImpM3!$A$1:$I$4000,2,FALSE),"")</f>
        <v>10</v>
      </c>
      <c r="T90" s="2">
        <f>IFERROR(VLOOKUP(Legend!$C88,ImpM3!$A$1:$I$4000,3,FALSE),"")</f>
        <v>13.978178977966309</v>
      </c>
      <c r="U90" s="2">
        <f>IFERROR(VLOOKUP(Legend!$C88,ImpM3!$A$1:$I$4000,7,FALSE),"")</f>
        <v>18.082378387451172</v>
      </c>
      <c r="V90" s="2">
        <f>IFERROR(VLOOKUP(Legend!$C88,ImpM3!$A$1:$I$4000,4,FALSE),"")</f>
        <v>24.089420604705811</v>
      </c>
      <c r="W90" s="2">
        <f>IFERROR(VLOOKUP(Legend!$C88,ImpM3!$A$1:$I$4000,8,FALSE),"")</f>
        <v>20.89388370513916</v>
      </c>
      <c r="X90" s="2">
        <f>IFERROR(VLOOKUP(Legend!$C88,ImpM3!$A$1:$I$4000,9,FALSE),"")</f>
        <v>25.880924701690674</v>
      </c>
      <c r="Y90" s="2">
        <f>IFERROR(VLOOKUP(Legend!$C88,ImpM3!$A$1:$I$4000,5,FALSE),"")</f>
        <v>51.128963470458984</v>
      </c>
      <c r="Z90" s="2">
        <f>IFERROR(VLOOKUP(Legend!$C88,ImpM3!$A$1:$I$4000,6,FALSE),"")</f>
        <v>10.823201335783351</v>
      </c>
      <c r="AA90" s="28" t="str">
        <f>IFERROR(VLOOKUP(Legend!$D88,ImpM3!$A$1:$I$4000,2,FALSE),"")</f>
        <v/>
      </c>
      <c r="AB90" s="2" t="str">
        <f>IFERROR(VLOOKUP(Legend!$D88,ImpM3!$A$1:$I$4000,3,FALSE),"")</f>
        <v/>
      </c>
      <c r="AC90" s="2" t="str">
        <f>IFERROR(VLOOKUP(Legend!$D88,ImpM3!$A$1:$I$4000,7,FALSE),"")</f>
        <v/>
      </c>
      <c r="AD90" s="2" t="str">
        <f>IFERROR(VLOOKUP(Legend!$D88,ImpM3!$A$1:$I$4000,4,FALSE),"")</f>
        <v/>
      </c>
      <c r="AE90" s="2" t="str">
        <f>IFERROR(VLOOKUP(Legend!$D88,ImpM3!$A$1:$I$4000,8,FALSE),"")</f>
        <v/>
      </c>
      <c r="AF90" s="2" t="str">
        <f>IFERROR(VLOOKUP(Legend!$D88,ImpM3!$A$1:$I$4000,9,FALSE),"")</f>
        <v/>
      </c>
      <c r="AG90" s="2" t="str">
        <f>IFERROR(VLOOKUP(Legend!$D88,ImpM3!$A$1:$I$4000,5,FALSE),"")</f>
        <v/>
      </c>
      <c r="AH90" s="2" t="str">
        <f>IFERROR(VLOOKUP(Legend!$D88,ImpM3!$A$1:$I$4000,6,FALSE),"")</f>
        <v/>
      </c>
      <c r="AI90" s="28">
        <f>IFERROR(VLOOKUP(Legend!$A88,ImpM3!$A$1:$I$4000,2,FALSE),"")</f>
        <v>13</v>
      </c>
      <c r="AJ90" s="2">
        <f>IFERROR(VLOOKUP(Legend!$A88,ImpM3!$A$1:$I$4000,3,FALSE),"")</f>
        <v>13.978178977966309</v>
      </c>
      <c r="AK90" s="2">
        <f>IFERROR(VLOOKUP(Legend!$A88,ImpM3!$A$1:$I$4000,7,FALSE),"")</f>
        <v>18.736576080322266</v>
      </c>
      <c r="AL90" s="2">
        <f>IFERROR(VLOOKUP(Legend!$A88,ImpM3!$A$1:$I$4000,4,FALSE),"")</f>
        <v>25.280086737412674</v>
      </c>
      <c r="AM90" s="2">
        <f>IFERROR(VLOOKUP(Legend!$A88,ImpM3!$A$1:$I$4000,8,FALSE),"")</f>
        <v>21.53046989440918</v>
      </c>
      <c r="AN90" s="2">
        <f>IFERROR(VLOOKUP(Legend!$A88,ImpM3!$A$1:$I$4000,9,FALSE),"")</f>
        <v>28.577794075012207</v>
      </c>
      <c r="AO90" s="2">
        <f>IFERROR(VLOOKUP(Legend!$A88,ImpM3!$A$1:$I$4000,5,FALSE),"")</f>
        <v>51.128963470458984</v>
      </c>
      <c r="AP90" s="2">
        <f>IFERROR(VLOOKUP(Legend!$A88,ImpM3!$A$1:$I$4000,6,FALSE),"")</f>
        <v>11.197094040784432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IFERROR(VLOOKUP(Legend!$B89,ImpM3!$A$1:$I$4000,2,FALSE),"")</f>
        <v/>
      </c>
      <c r="L91" s="2" t="str">
        <f>IFERROR(VLOOKUP(Legend!$B89,ImpM3!$A$1:$I$4000,3,FALSE),"")</f>
        <v/>
      </c>
      <c r="M91" s="2" t="str">
        <f>IFERROR(VLOOKUP(Legend!$B89,ImpM3!$A$1:$I$4000,7,FALSE),"")</f>
        <v/>
      </c>
      <c r="N91" s="2" t="str">
        <f>IFERROR(VLOOKUP(Legend!$B89,ImpM3!$A$1:$I$4000,4,FALSE),"")</f>
        <v/>
      </c>
      <c r="O91" s="2" t="str">
        <f>IFERROR(VLOOKUP(Legend!$B89,ImpM3!$A$1:$I$4000,8,FALSE),"")</f>
        <v/>
      </c>
      <c r="P91" s="2" t="str">
        <f>IFERROR(VLOOKUP(Legend!$B89,ImpM3!$A$1:$I$4000,9,FALSE),"")</f>
        <v/>
      </c>
      <c r="Q91" s="2" t="str">
        <f>IFERROR(VLOOKUP(Legend!$B89,ImpM3!$A$1:$I$4000,5,FALSE),"")</f>
        <v/>
      </c>
      <c r="R91" s="2" t="str">
        <f>IFERROR(VLOOKUP(Legend!$B89,ImpM3!$A$1:$I$4000,6,FALSE),"")</f>
        <v/>
      </c>
      <c r="S91" s="28">
        <f>IFERROR(VLOOKUP(Legend!$C89,ImpM3!$A$1:$I$4000,2,FALSE),"")</f>
        <v>8</v>
      </c>
      <c r="T91" s="2">
        <f>IFERROR(VLOOKUP(Legend!$C89,ImpM3!$A$1:$I$4000,3,FALSE),"")</f>
        <v>15.338625907897949</v>
      </c>
      <c r="U91" s="2">
        <f>IFERROR(VLOOKUP(Legend!$C89,ImpM3!$A$1:$I$4000,7,FALSE),"")</f>
        <v>15.90491771697998</v>
      </c>
      <c r="V91" s="2">
        <f>IFERROR(VLOOKUP(Legend!$C89,ImpM3!$A$1:$I$4000,4,FALSE),"")</f>
        <v>31.731221318244934</v>
      </c>
      <c r="W91" s="2">
        <f>IFERROR(VLOOKUP(Legend!$C89,ImpM3!$A$1:$I$4000,8,FALSE),"")</f>
        <v>20.861542701721191</v>
      </c>
      <c r="X91" s="2">
        <f>IFERROR(VLOOKUP(Legend!$C89,ImpM3!$A$1:$I$4000,9,FALSE),"")</f>
        <v>25.811816215515137</v>
      </c>
      <c r="Y91" s="2">
        <f>IFERROR(VLOOKUP(Legend!$C89,ImpM3!$A$1:$I$4000,5,FALSE),"")</f>
        <v>113.4359130859375</v>
      </c>
      <c r="Z91" s="2">
        <f>IFERROR(VLOOKUP(Legend!$C89,ImpM3!$A$1:$I$4000,6,FALSE),"")</f>
        <v>33.307612179256196</v>
      </c>
      <c r="AA91" s="28" t="str">
        <f>IFERROR(VLOOKUP(Legend!$D89,ImpM3!$A$1:$I$4000,2,FALSE),"")</f>
        <v/>
      </c>
      <c r="AB91" s="2" t="str">
        <f>IFERROR(VLOOKUP(Legend!$D89,ImpM3!$A$1:$I$4000,3,FALSE),"")</f>
        <v/>
      </c>
      <c r="AC91" s="2" t="str">
        <f>IFERROR(VLOOKUP(Legend!$D89,ImpM3!$A$1:$I$4000,7,FALSE),"")</f>
        <v/>
      </c>
      <c r="AD91" s="2" t="str">
        <f>IFERROR(VLOOKUP(Legend!$D89,ImpM3!$A$1:$I$4000,4,FALSE),"")</f>
        <v/>
      </c>
      <c r="AE91" s="2" t="str">
        <f>IFERROR(VLOOKUP(Legend!$D89,ImpM3!$A$1:$I$4000,8,FALSE),"")</f>
        <v/>
      </c>
      <c r="AF91" s="2" t="str">
        <f>IFERROR(VLOOKUP(Legend!$D89,ImpM3!$A$1:$I$4000,9,FALSE),"")</f>
        <v/>
      </c>
      <c r="AG91" s="2" t="str">
        <f>IFERROR(VLOOKUP(Legend!$D89,ImpM3!$A$1:$I$4000,5,FALSE),"")</f>
        <v/>
      </c>
      <c r="AH91" s="2" t="str">
        <f>IFERROR(VLOOKUP(Legend!$D89,ImpM3!$A$1:$I$4000,6,FALSE),"")</f>
        <v/>
      </c>
      <c r="AI91" s="28">
        <f>IFERROR(VLOOKUP(Legend!$A89,ImpM3!$A$1:$I$4000,2,FALSE),"")</f>
        <v>11</v>
      </c>
      <c r="AJ91" s="2">
        <f>IFERROR(VLOOKUP(Legend!$A89,ImpM3!$A$1:$I$4000,3,FALSE),"")</f>
        <v>13.502700805664063</v>
      </c>
      <c r="AK91" s="2">
        <f>IFERROR(VLOOKUP(Legend!$A89,ImpM3!$A$1:$I$4000,7,FALSE),"")</f>
        <v>15.493358612060547</v>
      </c>
      <c r="AL91" s="2">
        <f>IFERROR(VLOOKUP(Legend!$A89,ImpM3!$A$1:$I$4000,4,FALSE),"")</f>
        <v>27.615429184653543</v>
      </c>
      <c r="AM91" s="2">
        <f>IFERROR(VLOOKUP(Legend!$A89,ImpM3!$A$1:$I$4000,8,FALSE),"")</f>
        <v>17.822534561157227</v>
      </c>
      <c r="AN91" s="2">
        <f>IFERROR(VLOOKUP(Legend!$A89,ImpM3!$A$1:$I$4000,9,FALSE),"")</f>
        <v>24.455156326293945</v>
      </c>
      <c r="AO91" s="2">
        <f>IFERROR(VLOOKUP(Legend!$A89,ImpM3!$A$1:$I$4000,5,FALSE),"")</f>
        <v>113.4359130859375</v>
      </c>
      <c r="AP91" s="2">
        <f>IFERROR(VLOOKUP(Legend!$A89,ImpM3!$A$1:$I$4000,6,FALSE),"")</f>
        <v>28.771062427989357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IFERROR(VLOOKUP(Legend!$B90,ImpM3!$A$1:$I$4000,2,FALSE),"")</f>
        <v/>
      </c>
      <c r="L92" s="2" t="str">
        <f>IFERROR(VLOOKUP(Legend!$B90,ImpM3!$A$1:$I$4000,3,FALSE),"")</f>
        <v/>
      </c>
      <c r="M92" s="2" t="str">
        <f>IFERROR(VLOOKUP(Legend!$B90,ImpM3!$A$1:$I$4000,7,FALSE),"")</f>
        <v/>
      </c>
      <c r="N92" s="2" t="str">
        <f>IFERROR(VLOOKUP(Legend!$B90,ImpM3!$A$1:$I$4000,4,FALSE),"")</f>
        <v/>
      </c>
      <c r="O92" s="2" t="str">
        <f>IFERROR(VLOOKUP(Legend!$B90,ImpM3!$A$1:$I$4000,8,FALSE),"")</f>
        <v/>
      </c>
      <c r="P92" s="2" t="str">
        <f>IFERROR(VLOOKUP(Legend!$B90,ImpM3!$A$1:$I$4000,9,FALSE),"")</f>
        <v/>
      </c>
      <c r="Q92" s="2" t="str">
        <f>IFERROR(VLOOKUP(Legend!$B90,ImpM3!$A$1:$I$4000,5,FALSE),"")</f>
        <v/>
      </c>
      <c r="R92" s="2" t="str">
        <f>IFERROR(VLOOKUP(Legend!$B90,ImpM3!$A$1:$I$4000,6,FALSE),"")</f>
        <v/>
      </c>
      <c r="S92" s="28">
        <f>IFERROR(VLOOKUP(Legend!$C90,ImpM3!$A$1:$I$4000,2,FALSE),"")</f>
        <v>11</v>
      </c>
      <c r="T92" s="2">
        <f>IFERROR(VLOOKUP(Legend!$C90,ImpM3!$A$1:$I$4000,3,FALSE),"")</f>
        <v>31.690620422363281</v>
      </c>
      <c r="U92" s="2">
        <f>IFERROR(VLOOKUP(Legend!$C90,ImpM3!$A$1:$I$4000,7,FALSE),"")</f>
        <v>34.709526062011719</v>
      </c>
      <c r="V92" s="2">
        <f>IFERROR(VLOOKUP(Legend!$C90,ImpM3!$A$1:$I$4000,4,FALSE),"")</f>
        <v>47.952038851651281</v>
      </c>
      <c r="W92" s="2">
        <f>IFERROR(VLOOKUP(Legend!$C90,ImpM3!$A$1:$I$4000,8,FALSE),"")</f>
        <v>41.747474670410156</v>
      </c>
      <c r="X92" s="2">
        <f>IFERROR(VLOOKUP(Legend!$C90,ImpM3!$A$1:$I$4000,9,FALSE),"")</f>
        <v>61.40948486328125</v>
      </c>
      <c r="Y92" s="2">
        <f>IFERROR(VLOOKUP(Legend!$C90,ImpM3!$A$1:$I$4000,5,FALSE),"")</f>
        <v>80.075881958007813</v>
      </c>
      <c r="Z92" s="2">
        <f>IFERROR(VLOOKUP(Legend!$C90,ImpM3!$A$1:$I$4000,6,FALSE),"")</f>
        <v>15.700634980428713</v>
      </c>
      <c r="AA92" s="28" t="str">
        <f>IFERROR(VLOOKUP(Legend!$D90,ImpM3!$A$1:$I$4000,2,FALSE),"")</f>
        <v/>
      </c>
      <c r="AB92" s="2" t="str">
        <f>IFERROR(VLOOKUP(Legend!$D90,ImpM3!$A$1:$I$4000,3,FALSE),"")</f>
        <v/>
      </c>
      <c r="AC92" s="2" t="str">
        <f>IFERROR(VLOOKUP(Legend!$D90,ImpM3!$A$1:$I$4000,7,FALSE),"")</f>
        <v/>
      </c>
      <c r="AD92" s="2" t="str">
        <f>IFERROR(VLOOKUP(Legend!$D90,ImpM3!$A$1:$I$4000,4,FALSE),"")</f>
        <v/>
      </c>
      <c r="AE92" s="2" t="str">
        <f>IFERROR(VLOOKUP(Legend!$D90,ImpM3!$A$1:$I$4000,8,FALSE),"")</f>
        <v/>
      </c>
      <c r="AF92" s="2" t="str">
        <f>IFERROR(VLOOKUP(Legend!$D90,ImpM3!$A$1:$I$4000,9,FALSE),"")</f>
        <v/>
      </c>
      <c r="AG92" s="2" t="str">
        <f>IFERROR(VLOOKUP(Legend!$D90,ImpM3!$A$1:$I$4000,5,FALSE),"")</f>
        <v/>
      </c>
      <c r="AH92" s="2" t="str">
        <f>IFERROR(VLOOKUP(Legend!$D90,ImpM3!$A$1:$I$4000,6,FALSE),"")</f>
        <v/>
      </c>
      <c r="AI92" s="28">
        <f>IFERROR(VLOOKUP(Legend!$A90,ImpM3!$A$1:$I$4000,2,FALSE),"")</f>
        <v>14</v>
      </c>
      <c r="AJ92" s="2">
        <f>IFERROR(VLOOKUP(Legend!$A90,ImpM3!$A$1:$I$4000,3,FALSE),"")</f>
        <v>21.815702438354492</v>
      </c>
      <c r="AK92" s="2">
        <f>IFERROR(VLOOKUP(Legend!$A90,ImpM3!$A$1:$I$4000,7,FALSE),"")</f>
        <v>34.513299942016602</v>
      </c>
      <c r="AL92" s="2">
        <f>IFERROR(VLOOKUP(Legend!$A90,ImpM3!$A$1:$I$4000,4,FALSE),"")</f>
        <v>51.33025400979178</v>
      </c>
      <c r="AM92" s="2">
        <f>IFERROR(VLOOKUP(Legend!$A90,ImpM3!$A$1:$I$4000,8,FALSE),"")</f>
        <v>42.279209136962891</v>
      </c>
      <c r="AN92" s="2">
        <f>IFERROR(VLOOKUP(Legend!$A90,ImpM3!$A$1:$I$4000,9,FALSE),"")</f>
        <v>67.828266143798828</v>
      </c>
      <c r="AO92" s="2">
        <f>IFERROR(VLOOKUP(Legend!$A90,ImpM3!$A$1:$I$4000,5,FALSE),"")</f>
        <v>95.156364440917969</v>
      </c>
      <c r="AP92" s="2">
        <f>IFERROR(VLOOKUP(Legend!$A90,ImpM3!$A$1:$I$4000,6,FALSE),"")</f>
        <v>21.311859886354899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IFERROR(VLOOKUP(Legend!$B91,ImpM3!$A$1:$I$4000,2,FALSE),"")</f>
        <v/>
      </c>
      <c r="L93" s="2" t="str">
        <f>IFERROR(VLOOKUP(Legend!$B91,ImpM3!$A$1:$I$4000,3,FALSE),"")</f>
        <v/>
      </c>
      <c r="M93" s="2" t="str">
        <f>IFERROR(VLOOKUP(Legend!$B91,ImpM3!$A$1:$I$4000,7,FALSE),"")</f>
        <v/>
      </c>
      <c r="N93" s="2" t="str">
        <f>IFERROR(VLOOKUP(Legend!$B91,ImpM3!$A$1:$I$4000,4,FALSE),"")</f>
        <v/>
      </c>
      <c r="O93" s="2" t="str">
        <f>IFERROR(VLOOKUP(Legend!$B91,ImpM3!$A$1:$I$4000,8,FALSE),"")</f>
        <v/>
      </c>
      <c r="P93" s="2" t="str">
        <f>IFERROR(VLOOKUP(Legend!$B91,ImpM3!$A$1:$I$4000,9,FALSE),"")</f>
        <v/>
      </c>
      <c r="Q93" s="2" t="str">
        <f>IFERROR(VLOOKUP(Legend!$B91,ImpM3!$A$1:$I$4000,5,FALSE),"")</f>
        <v/>
      </c>
      <c r="R93" s="2" t="str">
        <f>IFERROR(VLOOKUP(Legend!$B91,ImpM3!$A$1:$I$4000,6,FALSE),"")</f>
        <v/>
      </c>
      <c r="S93" s="28">
        <f>IFERROR(VLOOKUP(Legend!$C91,ImpM3!$A$1:$I$4000,2,FALSE),"")</f>
        <v>8</v>
      </c>
      <c r="T93" s="2">
        <f>IFERROR(VLOOKUP(Legend!$C91,ImpM3!$A$1:$I$4000,3,FALSE),"")</f>
        <v>9.1118497848510742</v>
      </c>
      <c r="U93" s="2">
        <f>IFERROR(VLOOKUP(Legend!$C91,ImpM3!$A$1:$I$4000,7,FALSE),"")</f>
        <v>10.602485179901123</v>
      </c>
      <c r="V93" s="2">
        <f>IFERROR(VLOOKUP(Legend!$C91,ImpM3!$A$1:$I$4000,4,FALSE),"")</f>
        <v>13.984211444854736</v>
      </c>
      <c r="W93" s="2">
        <f>IFERROR(VLOOKUP(Legend!$C91,ImpM3!$A$1:$I$4000,8,FALSE),"")</f>
        <v>14.524661540985107</v>
      </c>
      <c r="X93" s="2">
        <f>IFERROR(VLOOKUP(Legend!$C91,ImpM3!$A$1:$I$4000,9,FALSE),"")</f>
        <v>17.317050933837891</v>
      </c>
      <c r="Y93" s="2">
        <f>IFERROR(VLOOKUP(Legend!$C91,ImpM3!$A$1:$I$4000,5,FALSE),"")</f>
        <v>18.766757965087891</v>
      </c>
      <c r="Z93" s="2">
        <f>IFERROR(VLOOKUP(Legend!$C91,ImpM3!$A$1:$I$4000,6,FALSE),"")</f>
        <v>3.5019141143242174</v>
      </c>
      <c r="AA93" s="28" t="str">
        <f>IFERROR(VLOOKUP(Legend!$D91,ImpM3!$A$1:$I$4000,2,FALSE),"")</f>
        <v/>
      </c>
      <c r="AB93" s="2" t="str">
        <f>IFERROR(VLOOKUP(Legend!$D91,ImpM3!$A$1:$I$4000,3,FALSE),"")</f>
        <v/>
      </c>
      <c r="AC93" s="2" t="str">
        <f>IFERROR(VLOOKUP(Legend!$D91,ImpM3!$A$1:$I$4000,7,FALSE),"")</f>
        <v/>
      </c>
      <c r="AD93" s="2" t="str">
        <f>IFERROR(VLOOKUP(Legend!$D91,ImpM3!$A$1:$I$4000,4,FALSE),"")</f>
        <v/>
      </c>
      <c r="AE93" s="2" t="str">
        <f>IFERROR(VLOOKUP(Legend!$D91,ImpM3!$A$1:$I$4000,8,FALSE),"")</f>
        <v/>
      </c>
      <c r="AF93" s="2" t="str">
        <f>IFERROR(VLOOKUP(Legend!$D91,ImpM3!$A$1:$I$4000,9,FALSE),"")</f>
        <v/>
      </c>
      <c r="AG93" s="2" t="str">
        <f>IFERROR(VLOOKUP(Legend!$D91,ImpM3!$A$1:$I$4000,5,FALSE),"")</f>
        <v/>
      </c>
      <c r="AH93" s="2" t="str">
        <f>IFERROR(VLOOKUP(Legend!$D91,ImpM3!$A$1:$I$4000,6,FALSE),"")</f>
        <v/>
      </c>
      <c r="AI93" s="28">
        <f>IFERROR(VLOOKUP(Legend!$A91,ImpM3!$A$1:$I$4000,2,FALSE),"")</f>
        <v>10</v>
      </c>
      <c r="AJ93" s="2">
        <f>IFERROR(VLOOKUP(Legend!$A91,ImpM3!$A$1:$I$4000,3,FALSE),"")</f>
        <v>8.0834541320800781</v>
      </c>
      <c r="AK93" s="2">
        <f>IFERROR(VLOOKUP(Legend!$A91,ImpM3!$A$1:$I$4000,7,FALSE),"")</f>
        <v>10.097312688827515</v>
      </c>
      <c r="AL93" s="2">
        <f>IFERROR(VLOOKUP(Legend!$A91,ImpM3!$A$1:$I$4000,4,FALSE),"")</f>
        <v>26.34493179321289</v>
      </c>
      <c r="AM93" s="2">
        <f>IFERROR(VLOOKUP(Legend!$A91,ImpM3!$A$1:$I$4000,8,FALSE),"")</f>
        <v>14.524661540985107</v>
      </c>
      <c r="AN93" s="2">
        <f>IFERROR(VLOOKUP(Legend!$A91,ImpM3!$A$1:$I$4000,9,FALSE),"")</f>
        <v>18.14698314666748</v>
      </c>
      <c r="AO93" s="2">
        <f>IFERROR(VLOOKUP(Legend!$A91,ImpM3!$A$1:$I$4000,5,FALSE),"")</f>
        <v>143.49217224121094</v>
      </c>
      <c r="AP93" s="2">
        <f>IFERROR(VLOOKUP(Legend!$A91,ImpM3!$A$1:$I$4000,6,FALSE),"")</f>
        <v>41.318680989542685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IFERROR(VLOOKUP(Legend!$B92,ImpM3!$A$1:$I$4000,2,FALSE),"")</f>
        <v/>
      </c>
      <c r="L94" s="2" t="str">
        <f>IFERROR(VLOOKUP(Legend!$B92,ImpM3!$A$1:$I$4000,3,FALSE),"")</f>
        <v/>
      </c>
      <c r="M94" s="2" t="str">
        <f>IFERROR(VLOOKUP(Legend!$B92,ImpM3!$A$1:$I$4000,7,FALSE),"")</f>
        <v/>
      </c>
      <c r="N94" s="2" t="str">
        <f>IFERROR(VLOOKUP(Legend!$B92,ImpM3!$A$1:$I$4000,4,FALSE),"")</f>
        <v/>
      </c>
      <c r="O94" s="2" t="str">
        <f>IFERROR(VLOOKUP(Legend!$B92,ImpM3!$A$1:$I$4000,8,FALSE),"")</f>
        <v/>
      </c>
      <c r="P94" s="2" t="str">
        <f>IFERROR(VLOOKUP(Legend!$B92,ImpM3!$A$1:$I$4000,9,FALSE),"")</f>
        <v/>
      </c>
      <c r="Q94" s="2" t="str">
        <f>IFERROR(VLOOKUP(Legend!$B92,ImpM3!$A$1:$I$4000,5,FALSE),"")</f>
        <v/>
      </c>
      <c r="R94" s="2" t="str">
        <f>IFERROR(VLOOKUP(Legend!$B92,ImpM3!$A$1:$I$4000,6,FALSE),"")</f>
        <v/>
      </c>
      <c r="S94" s="28">
        <f>IFERROR(VLOOKUP(Legend!$C92,ImpM3!$A$1:$I$4000,2,FALSE),"")</f>
        <v>10</v>
      </c>
      <c r="T94" s="2">
        <f>IFERROR(VLOOKUP(Legend!$C92,ImpM3!$A$1:$I$4000,3,FALSE),"")</f>
        <v>11.502326011657715</v>
      </c>
      <c r="U94" s="2">
        <f>IFERROR(VLOOKUP(Legend!$C92,ImpM3!$A$1:$I$4000,7,FALSE),"")</f>
        <v>17.272647857666016</v>
      </c>
      <c r="V94" s="2">
        <f>IFERROR(VLOOKUP(Legend!$C92,ImpM3!$A$1:$I$4000,4,FALSE),"")</f>
        <v>28.982321262359619</v>
      </c>
      <c r="W94" s="2">
        <f>IFERROR(VLOOKUP(Legend!$C92,ImpM3!$A$1:$I$4000,8,FALSE),"")</f>
        <v>21.921235084533691</v>
      </c>
      <c r="X94" s="2">
        <f>IFERROR(VLOOKUP(Legend!$C92,ImpM3!$A$1:$I$4000,9,FALSE),"")</f>
        <v>33.622579574584961</v>
      </c>
      <c r="Y94" s="2">
        <f>IFERROR(VLOOKUP(Legend!$C92,ImpM3!$A$1:$I$4000,5,FALSE),"")</f>
        <v>79.844505310058594</v>
      </c>
      <c r="Z94" s="2">
        <f>IFERROR(VLOOKUP(Legend!$C92,ImpM3!$A$1:$I$4000,6,FALSE),"")</f>
        <v>19.821587149759381</v>
      </c>
      <c r="AA94" s="28" t="str">
        <f>IFERROR(VLOOKUP(Legend!$D92,ImpM3!$A$1:$I$4000,2,FALSE),"")</f>
        <v/>
      </c>
      <c r="AB94" s="2" t="str">
        <f>IFERROR(VLOOKUP(Legend!$D92,ImpM3!$A$1:$I$4000,3,FALSE),"")</f>
        <v/>
      </c>
      <c r="AC94" s="2" t="str">
        <f>IFERROR(VLOOKUP(Legend!$D92,ImpM3!$A$1:$I$4000,7,FALSE),"")</f>
        <v/>
      </c>
      <c r="AD94" s="2" t="str">
        <f>IFERROR(VLOOKUP(Legend!$D92,ImpM3!$A$1:$I$4000,4,FALSE),"")</f>
        <v/>
      </c>
      <c r="AE94" s="2" t="str">
        <f>IFERROR(VLOOKUP(Legend!$D92,ImpM3!$A$1:$I$4000,8,FALSE),"")</f>
        <v/>
      </c>
      <c r="AF94" s="2" t="str">
        <f>IFERROR(VLOOKUP(Legend!$D92,ImpM3!$A$1:$I$4000,9,FALSE),"")</f>
        <v/>
      </c>
      <c r="AG94" s="2" t="str">
        <f>IFERROR(VLOOKUP(Legend!$D92,ImpM3!$A$1:$I$4000,5,FALSE),"")</f>
        <v/>
      </c>
      <c r="AH94" s="2" t="str">
        <f>IFERROR(VLOOKUP(Legend!$D92,ImpM3!$A$1:$I$4000,6,FALSE),"")</f>
        <v/>
      </c>
      <c r="AI94" s="28">
        <f>IFERROR(VLOOKUP(Legend!$A92,ImpM3!$A$1:$I$4000,2,FALSE),"")</f>
        <v>13</v>
      </c>
      <c r="AJ94" s="2">
        <f>IFERROR(VLOOKUP(Legend!$A92,ImpM3!$A$1:$I$4000,3,FALSE),"")</f>
        <v>11.502326011657715</v>
      </c>
      <c r="AK94" s="2">
        <f>IFERROR(VLOOKUP(Legend!$A92,ImpM3!$A$1:$I$4000,7,FALSE),"")</f>
        <v>17.114789962768555</v>
      </c>
      <c r="AL94" s="2">
        <f>IFERROR(VLOOKUP(Legend!$A92,ImpM3!$A$1:$I$4000,4,FALSE),"")</f>
        <v>35.822502796466537</v>
      </c>
      <c r="AM94" s="2">
        <f>IFERROR(VLOOKUP(Legend!$A92,ImpM3!$A$1:$I$4000,8,FALSE),"")</f>
        <v>25.688344955444336</v>
      </c>
      <c r="AN94" s="2">
        <f>IFERROR(VLOOKUP(Legend!$A92,ImpM3!$A$1:$I$4000,9,FALSE),"")</f>
        <v>53.252189636230469</v>
      </c>
      <c r="AO94" s="2">
        <f>IFERROR(VLOOKUP(Legend!$A92,ImpM3!$A$1:$I$4000,5,FALSE),"")</f>
        <v>91.916984558105469</v>
      </c>
      <c r="AP94" s="2">
        <f>IFERROR(VLOOKUP(Legend!$A92,ImpM3!$A$1:$I$4000,6,FALSE),"")</f>
        <v>26.669691274812202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IFERROR(VLOOKUP(Legend!$B93,ImpM3!$A$1:$I$4000,2,FALSE),"")</f>
        <v/>
      </c>
      <c r="L95" s="2" t="str">
        <f>IFERROR(VLOOKUP(Legend!$B93,ImpM3!$A$1:$I$4000,3,FALSE),"")</f>
        <v/>
      </c>
      <c r="M95" s="2" t="str">
        <f>IFERROR(VLOOKUP(Legend!$B93,ImpM3!$A$1:$I$4000,7,FALSE),"")</f>
        <v/>
      </c>
      <c r="N95" s="2" t="str">
        <f>IFERROR(VLOOKUP(Legend!$B93,ImpM3!$A$1:$I$4000,4,FALSE),"")</f>
        <v/>
      </c>
      <c r="O95" s="2" t="str">
        <f>IFERROR(VLOOKUP(Legend!$B93,ImpM3!$A$1:$I$4000,8,FALSE),"")</f>
        <v/>
      </c>
      <c r="P95" s="2" t="str">
        <f>IFERROR(VLOOKUP(Legend!$B93,ImpM3!$A$1:$I$4000,9,FALSE),"")</f>
        <v/>
      </c>
      <c r="Q95" s="2" t="str">
        <f>IFERROR(VLOOKUP(Legend!$B93,ImpM3!$A$1:$I$4000,5,FALSE),"")</f>
        <v/>
      </c>
      <c r="R95" s="2" t="str">
        <f>IFERROR(VLOOKUP(Legend!$B93,ImpM3!$A$1:$I$4000,6,FALSE),"")</f>
        <v/>
      </c>
      <c r="S95" s="28">
        <f>IFERROR(VLOOKUP(Legend!$C93,ImpM3!$A$1:$I$4000,2,FALSE),"")</f>
        <v>23</v>
      </c>
      <c r="T95" s="2">
        <f>IFERROR(VLOOKUP(Legend!$C93,ImpM3!$A$1:$I$4000,3,FALSE),"")</f>
        <v>17.736560821533203</v>
      </c>
      <c r="U95" s="2">
        <f>IFERROR(VLOOKUP(Legend!$C93,ImpM3!$A$1:$I$4000,7,FALSE),"")</f>
        <v>23.310516357421875</v>
      </c>
      <c r="V95" s="2">
        <f>IFERROR(VLOOKUP(Legend!$C93,ImpM3!$A$1:$I$4000,4,FALSE),"")</f>
        <v>41.553170660267703</v>
      </c>
      <c r="W95" s="2">
        <f>IFERROR(VLOOKUP(Legend!$C93,ImpM3!$A$1:$I$4000,8,FALSE),"")</f>
        <v>26.555240631103516</v>
      </c>
      <c r="X95" s="2">
        <f>IFERROR(VLOOKUP(Legend!$C93,ImpM3!$A$1:$I$4000,9,FALSE),"")</f>
        <v>39.732143402099609</v>
      </c>
      <c r="Y95" s="2">
        <f>IFERROR(VLOOKUP(Legend!$C93,ImpM3!$A$1:$I$4000,5,FALSE),"")</f>
        <v>134.10675048828125</v>
      </c>
      <c r="Z95" s="2">
        <f>IFERROR(VLOOKUP(Legend!$C93,ImpM3!$A$1:$I$4000,6,FALSE),"")</f>
        <v>34.094214468049294</v>
      </c>
      <c r="AA95" s="28" t="str">
        <f>IFERROR(VLOOKUP(Legend!$D93,ImpM3!$A$1:$I$4000,2,FALSE),"")</f>
        <v/>
      </c>
      <c r="AB95" s="2" t="str">
        <f>IFERROR(VLOOKUP(Legend!$D93,ImpM3!$A$1:$I$4000,3,FALSE),"")</f>
        <v/>
      </c>
      <c r="AC95" s="2" t="str">
        <f>IFERROR(VLOOKUP(Legend!$D93,ImpM3!$A$1:$I$4000,7,FALSE),"")</f>
        <v/>
      </c>
      <c r="AD95" s="2" t="str">
        <f>IFERROR(VLOOKUP(Legend!$D93,ImpM3!$A$1:$I$4000,4,FALSE),"")</f>
        <v/>
      </c>
      <c r="AE95" s="2" t="str">
        <f>IFERROR(VLOOKUP(Legend!$D93,ImpM3!$A$1:$I$4000,8,FALSE),"")</f>
        <v/>
      </c>
      <c r="AF95" s="2" t="str">
        <f>IFERROR(VLOOKUP(Legend!$D93,ImpM3!$A$1:$I$4000,9,FALSE),"")</f>
        <v/>
      </c>
      <c r="AG95" s="2" t="str">
        <f>IFERROR(VLOOKUP(Legend!$D93,ImpM3!$A$1:$I$4000,5,FALSE),"")</f>
        <v/>
      </c>
      <c r="AH95" s="2" t="str">
        <f>IFERROR(VLOOKUP(Legend!$D93,ImpM3!$A$1:$I$4000,6,FALSE),"")</f>
        <v/>
      </c>
      <c r="AI95" s="28">
        <f>IFERROR(VLOOKUP(Legend!$A93,ImpM3!$A$1:$I$4000,2,FALSE),"")</f>
        <v>32</v>
      </c>
      <c r="AJ95" s="2">
        <f>IFERROR(VLOOKUP(Legend!$A93,ImpM3!$A$1:$I$4000,3,FALSE),"")</f>
        <v>13.907659530639648</v>
      </c>
      <c r="AK95" s="2">
        <f>IFERROR(VLOOKUP(Legend!$A93,ImpM3!$A$1:$I$4000,7,FALSE),"")</f>
        <v>22.601140022277832</v>
      </c>
      <c r="AL95" s="2">
        <f>IFERROR(VLOOKUP(Legend!$A93,ImpM3!$A$1:$I$4000,4,FALSE),"")</f>
        <v>48.214922219514847</v>
      </c>
      <c r="AM95" s="2">
        <f>IFERROR(VLOOKUP(Legend!$A93,ImpM3!$A$1:$I$4000,8,FALSE),"")</f>
        <v>28.89649772644043</v>
      </c>
      <c r="AN95" s="2">
        <f>IFERROR(VLOOKUP(Legend!$A93,ImpM3!$A$1:$I$4000,9,FALSE),"")</f>
        <v>67.127052307128906</v>
      </c>
      <c r="AO95" s="2">
        <f>IFERROR(VLOOKUP(Legend!$A93,ImpM3!$A$1:$I$4000,5,FALSE),"")</f>
        <v>150.17938232421875</v>
      </c>
      <c r="AP95" s="2">
        <f>IFERROR(VLOOKUP(Legend!$A93,ImpM3!$A$1:$I$4000,6,FALSE),"")</f>
        <v>39.361483316306284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IFERROR(VLOOKUP(Legend!$B94,ImpM3!$A$1:$I$4000,2,FALSE),"")</f>
        <v/>
      </c>
      <c r="L96" s="2" t="str">
        <f>IFERROR(VLOOKUP(Legend!$B94,ImpM3!$A$1:$I$4000,3,FALSE),"")</f>
        <v/>
      </c>
      <c r="M96" s="2" t="str">
        <f>IFERROR(VLOOKUP(Legend!$B94,ImpM3!$A$1:$I$4000,7,FALSE),"")</f>
        <v/>
      </c>
      <c r="N96" s="2" t="str">
        <f>IFERROR(VLOOKUP(Legend!$B94,ImpM3!$A$1:$I$4000,4,FALSE),"")</f>
        <v/>
      </c>
      <c r="O96" s="2" t="str">
        <f>IFERROR(VLOOKUP(Legend!$B94,ImpM3!$A$1:$I$4000,8,FALSE),"")</f>
        <v/>
      </c>
      <c r="P96" s="2" t="str">
        <f>IFERROR(VLOOKUP(Legend!$B94,ImpM3!$A$1:$I$4000,9,FALSE),"")</f>
        <v/>
      </c>
      <c r="Q96" s="2" t="str">
        <f>IFERROR(VLOOKUP(Legend!$B94,ImpM3!$A$1:$I$4000,5,FALSE),"")</f>
        <v/>
      </c>
      <c r="R96" s="2" t="str">
        <f>IFERROR(VLOOKUP(Legend!$B94,ImpM3!$A$1:$I$4000,6,FALSE),"")</f>
        <v/>
      </c>
      <c r="S96" s="28">
        <f>IFERROR(VLOOKUP(Legend!$C94,ImpM3!$A$1:$I$4000,2,FALSE),"")</f>
        <v>29</v>
      </c>
      <c r="T96" s="2">
        <f>IFERROR(VLOOKUP(Legend!$C94,ImpM3!$A$1:$I$4000,3,FALSE),"")</f>
        <v>8.4371118545532227</v>
      </c>
      <c r="U96" s="2">
        <f>IFERROR(VLOOKUP(Legend!$C94,ImpM3!$A$1:$I$4000,7,FALSE),"")</f>
        <v>11.132593154907227</v>
      </c>
      <c r="V96" s="2">
        <f>IFERROR(VLOOKUP(Legend!$C94,ImpM3!$A$1:$I$4000,4,FALSE),"")</f>
        <v>22.599976473841174</v>
      </c>
      <c r="W96" s="2">
        <f>IFERROR(VLOOKUP(Legend!$C94,ImpM3!$A$1:$I$4000,8,FALSE),"")</f>
        <v>17.253110885620117</v>
      </c>
      <c r="X96" s="2">
        <f>IFERROR(VLOOKUP(Legend!$C94,ImpM3!$A$1:$I$4000,9,FALSE),"")</f>
        <v>20.575552940368652</v>
      </c>
      <c r="Y96" s="2">
        <f>IFERROR(VLOOKUP(Legend!$C94,ImpM3!$A$1:$I$4000,5,FALSE),"")</f>
        <v>97.269149780273438</v>
      </c>
      <c r="Z96" s="2">
        <f>IFERROR(VLOOKUP(Legend!$C94,ImpM3!$A$1:$I$4000,6,FALSE),"")</f>
        <v>22.470402097064305</v>
      </c>
      <c r="AA96" s="28" t="str">
        <f>IFERROR(VLOOKUP(Legend!$D94,ImpM3!$A$1:$I$4000,2,FALSE),"")</f>
        <v/>
      </c>
      <c r="AB96" s="2" t="str">
        <f>IFERROR(VLOOKUP(Legend!$D94,ImpM3!$A$1:$I$4000,3,FALSE),"")</f>
        <v/>
      </c>
      <c r="AC96" s="2" t="str">
        <f>IFERROR(VLOOKUP(Legend!$D94,ImpM3!$A$1:$I$4000,7,FALSE),"")</f>
        <v/>
      </c>
      <c r="AD96" s="2" t="str">
        <f>IFERROR(VLOOKUP(Legend!$D94,ImpM3!$A$1:$I$4000,4,FALSE),"")</f>
        <v/>
      </c>
      <c r="AE96" s="2" t="str">
        <f>IFERROR(VLOOKUP(Legend!$D94,ImpM3!$A$1:$I$4000,8,FALSE),"")</f>
        <v/>
      </c>
      <c r="AF96" s="2" t="str">
        <f>IFERROR(VLOOKUP(Legend!$D94,ImpM3!$A$1:$I$4000,9,FALSE),"")</f>
        <v/>
      </c>
      <c r="AG96" s="2" t="str">
        <f>IFERROR(VLOOKUP(Legend!$D94,ImpM3!$A$1:$I$4000,5,FALSE),"")</f>
        <v/>
      </c>
      <c r="AH96" s="2" t="str">
        <f>IFERROR(VLOOKUP(Legend!$D94,ImpM3!$A$1:$I$4000,6,FALSE),"")</f>
        <v/>
      </c>
      <c r="AI96" s="28">
        <f>IFERROR(VLOOKUP(Legend!$A94,ImpM3!$A$1:$I$4000,2,FALSE),"")</f>
        <v>36</v>
      </c>
      <c r="AJ96" s="2">
        <f>IFERROR(VLOOKUP(Legend!$A94,ImpM3!$A$1:$I$4000,3,FALSE),"")</f>
        <v>8.2550039291381836</v>
      </c>
      <c r="AK96" s="2">
        <f>IFERROR(VLOOKUP(Legend!$A94,ImpM3!$A$1:$I$4000,7,FALSE),"")</f>
        <v>11.004682064056396</v>
      </c>
      <c r="AL96" s="2">
        <f>IFERROR(VLOOKUP(Legend!$A94,ImpM3!$A$1:$I$4000,4,FALSE),"")</f>
        <v>30.516219854354858</v>
      </c>
      <c r="AM96" s="2">
        <f>IFERROR(VLOOKUP(Legend!$A94,ImpM3!$A$1:$I$4000,8,FALSE),"")</f>
        <v>18.160849571228027</v>
      </c>
      <c r="AN96" s="2">
        <f>IFERROR(VLOOKUP(Legend!$A94,ImpM3!$A$1:$I$4000,9,FALSE),"")</f>
        <v>23.046163082122803</v>
      </c>
      <c r="AO96" s="2">
        <f>IFERROR(VLOOKUP(Legend!$A94,ImpM3!$A$1:$I$4000,5,FALSE),"")</f>
        <v>173.97274780273438</v>
      </c>
      <c r="AP96" s="2">
        <f>IFERROR(VLOOKUP(Legend!$A94,ImpM3!$A$1:$I$4000,6,FALSE),"")</f>
        <v>38.22904011523687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IFERROR(VLOOKUP(Legend!$B95,ImpM3!$A$1:$I$4000,2,FALSE),"")</f>
        <v/>
      </c>
      <c r="L97" s="2" t="str">
        <f>IFERROR(VLOOKUP(Legend!$B95,ImpM3!$A$1:$I$4000,3,FALSE),"")</f>
        <v/>
      </c>
      <c r="M97" s="2" t="str">
        <f>IFERROR(VLOOKUP(Legend!$B95,ImpM3!$A$1:$I$4000,7,FALSE),"")</f>
        <v/>
      </c>
      <c r="N97" s="2" t="str">
        <f>IFERROR(VLOOKUP(Legend!$B95,ImpM3!$A$1:$I$4000,4,FALSE),"")</f>
        <v/>
      </c>
      <c r="O97" s="2" t="str">
        <f>IFERROR(VLOOKUP(Legend!$B95,ImpM3!$A$1:$I$4000,8,FALSE),"")</f>
        <v/>
      </c>
      <c r="P97" s="2" t="str">
        <f>IFERROR(VLOOKUP(Legend!$B95,ImpM3!$A$1:$I$4000,9,FALSE),"")</f>
        <v/>
      </c>
      <c r="Q97" s="2" t="str">
        <f>IFERROR(VLOOKUP(Legend!$B95,ImpM3!$A$1:$I$4000,5,FALSE),"")</f>
        <v/>
      </c>
      <c r="R97" s="2" t="str">
        <f>IFERROR(VLOOKUP(Legend!$B95,ImpM3!$A$1:$I$4000,6,FALSE),"")</f>
        <v/>
      </c>
      <c r="S97" s="28">
        <f>IFERROR(VLOOKUP(Legend!$C95,ImpM3!$A$1:$I$4000,2,FALSE),"")</f>
        <v>41</v>
      </c>
      <c r="T97" s="2">
        <f>IFERROR(VLOOKUP(Legend!$C95,ImpM3!$A$1:$I$4000,3,FALSE),"")</f>
        <v>7.4304089546203613</v>
      </c>
      <c r="U97" s="2">
        <f>IFERROR(VLOOKUP(Legend!$C95,ImpM3!$A$1:$I$4000,7,FALSE),"")</f>
        <v>9.3343029022216797</v>
      </c>
      <c r="V97" s="2">
        <f>IFERROR(VLOOKUP(Legend!$C95,ImpM3!$A$1:$I$4000,4,FALSE),"")</f>
        <v>24.121097355354124</v>
      </c>
      <c r="W97" s="2">
        <f>IFERROR(VLOOKUP(Legend!$C95,ImpM3!$A$1:$I$4000,8,FALSE),"")</f>
        <v>11.58191967010498</v>
      </c>
      <c r="X97" s="2">
        <f>IFERROR(VLOOKUP(Legend!$C95,ImpM3!$A$1:$I$4000,9,FALSE),"")</f>
        <v>17.156508445739746</v>
      </c>
      <c r="Y97" s="2">
        <f>IFERROR(VLOOKUP(Legend!$C95,ImpM3!$A$1:$I$4000,5,FALSE),"")</f>
        <v>189.65766906738281</v>
      </c>
      <c r="Z97" s="2">
        <f>IFERROR(VLOOKUP(Legend!$C95,ImpM3!$A$1:$I$4000,6,FALSE),"")</f>
        <v>42.455465614649626</v>
      </c>
      <c r="AA97" s="28" t="str">
        <f>IFERROR(VLOOKUP(Legend!$D95,ImpM3!$A$1:$I$4000,2,FALSE),"")</f>
        <v/>
      </c>
      <c r="AB97" s="2" t="str">
        <f>IFERROR(VLOOKUP(Legend!$D95,ImpM3!$A$1:$I$4000,3,FALSE),"")</f>
        <v/>
      </c>
      <c r="AC97" s="2" t="str">
        <f>IFERROR(VLOOKUP(Legend!$D95,ImpM3!$A$1:$I$4000,7,FALSE),"")</f>
        <v/>
      </c>
      <c r="AD97" s="2" t="str">
        <f>IFERROR(VLOOKUP(Legend!$D95,ImpM3!$A$1:$I$4000,4,FALSE),"")</f>
        <v/>
      </c>
      <c r="AE97" s="2" t="str">
        <f>IFERROR(VLOOKUP(Legend!$D95,ImpM3!$A$1:$I$4000,8,FALSE),"")</f>
        <v/>
      </c>
      <c r="AF97" s="2" t="str">
        <f>IFERROR(VLOOKUP(Legend!$D95,ImpM3!$A$1:$I$4000,9,FALSE),"")</f>
        <v/>
      </c>
      <c r="AG97" s="2" t="str">
        <f>IFERROR(VLOOKUP(Legend!$D95,ImpM3!$A$1:$I$4000,5,FALSE),"")</f>
        <v/>
      </c>
      <c r="AH97" s="2" t="str">
        <f>IFERROR(VLOOKUP(Legend!$D95,ImpM3!$A$1:$I$4000,6,FALSE),"")</f>
        <v/>
      </c>
      <c r="AI97" s="28">
        <f>IFERROR(VLOOKUP(Legend!$A95,ImpM3!$A$1:$I$4000,2,FALSE),"")</f>
        <v>52</v>
      </c>
      <c r="AJ97" s="2">
        <f>IFERROR(VLOOKUP(Legend!$A95,ImpM3!$A$1:$I$4000,3,FALSE),"")</f>
        <v>6.5118293762207031</v>
      </c>
      <c r="AK97" s="2">
        <f>IFERROR(VLOOKUP(Legend!$A95,ImpM3!$A$1:$I$4000,7,FALSE),"")</f>
        <v>9.5049631595611572</v>
      </c>
      <c r="AL97" s="2">
        <f>IFERROR(VLOOKUP(Legend!$A95,ImpM3!$A$1:$I$4000,4,FALSE),"")</f>
        <v>31.074044649417583</v>
      </c>
      <c r="AM97" s="2">
        <f>IFERROR(VLOOKUP(Legend!$A95,ImpM3!$A$1:$I$4000,8,FALSE),"")</f>
        <v>12.680148601531982</v>
      </c>
      <c r="AN97" s="2">
        <f>IFERROR(VLOOKUP(Legend!$A95,ImpM3!$A$1:$I$4000,9,FALSE),"")</f>
        <v>19.432408332824707</v>
      </c>
      <c r="AO97" s="2">
        <f>IFERROR(VLOOKUP(Legend!$A95,ImpM3!$A$1:$I$4000,5,FALSE),"")</f>
        <v>189.65766906738281</v>
      </c>
      <c r="AP97" s="2">
        <f>IFERROR(VLOOKUP(Legend!$A95,ImpM3!$A$1:$I$4000,6,FALSE),"")</f>
        <v>46.267673339521345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IFERROR(VLOOKUP(Legend!$B96,ImpM3!$A$1:$I$4000,2,FALSE),"")</f>
        <v/>
      </c>
      <c r="L98" s="2" t="str">
        <f>IFERROR(VLOOKUP(Legend!$B96,ImpM3!$A$1:$I$4000,3,FALSE),"")</f>
        <v/>
      </c>
      <c r="M98" s="2" t="str">
        <f>IFERROR(VLOOKUP(Legend!$B96,ImpM3!$A$1:$I$4000,7,FALSE),"")</f>
        <v/>
      </c>
      <c r="N98" s="2" t="str">
        <f>IFERROR(VLOOKUP(Legend!$B96,ImpM3!$A$1:$I$4000,4,FALSE),"")</f>
        <v/>
      </c>
      <c r="O98" s="2" t="str">
        <f>IFERROR(VLOOKUP(Legend!$B96,ImpM3!$A$1:$I$4000,8,FALSE),"")</f>
        <v/>
      </c>
      <c r="P98" s="2" t="str">
        <f>IFERROR(VLOOKUP(Legend!$B96,ImpM3!$A$1:$I$4000,9,FALSE),"")</f>
        <v/>
      </c>
      <c r="Q98" s="2" t="str">
        <f>IFERROR(VLOOKUP(Legend!$B96,ImpM3!$A$1:$I$4000,5,FALSE),"")</f>
        <v/>
      </c>
      <c r="R98" s="2" t="str">
        <f>IFERROR(VLOOKUP(Legend!$B96,ImpM3!$A$1:$I$4000,6,FALSE),"")</f>
        <v/>
      </c>
      <c r="S98" s="28">
        <f>IFERROR(VLOOKUP(Legend!$C96,ImpM3!$A$1:$I$4000,2,FALSE),"")</f>
        <v>16</v>
      </c>
      <c r="T98" s="2">
        <f>IFERROR(VLOOKUP(Legend!$C96,ImpM3!$A$1:$I$4000,3,FALSE),"")</f>
        <v>7.9745707511901855</v>
      </c>
      <c r="U98" s="2">
        <f>IFERROR(VLOOKUP(Legend!$C96,ImpM3!$A$1:$I$4000,7,FALSE),"")</f>
        <v>10.063885927200317</v>
      </c>
      <c r="V98" s="2">
        <f>IFERROR(VLOOKUP(Legend!$C96,ImpM3!$A$1:$I$4000,4,FALSE),"")</f>
        <v>24.638169378042221</v>
      </c>
      <c r="W98" s="2">
        <f>IFERROR(VLOOKUP(Legend!$C96,ImpM3!$A$1:$I$4000,8,FALSE),"")</f>
        <v>11.294290542602539</v>
      </c>
      <c r="X98" s="2">
        <f>IFERROR(VLOOKUP(Legend!$C96,ImpM3!$A$1:$I$4000,9,FALSE),"")</f>
        <v>16.166923761367798</v>
      </c>
      <c r="Y98" s="2">
        <f>IFERROR(VLOOKUP(Legend!$C96,ImpM3!$A$1:$I$4000,5,FALSE),"")</f>
        <v>125.41391754150391</v>
      </c>
      <c r="Z98" s="2">
        <f>IFERROR(VLOOKUP(Legend!$C96,ImpM3!$A$1:$I$4000,6,FALSE),"")</f>
        <v>35.203669013016565</v>
      </c>
      <c r="AA98" s="28" t="str">
        <f>IFERROR(VLOOKUP(Legend!$D96,ImpM3!$A$1:$I$4000,2,FALSE),"")</f>
        <v/>
      </c>
      <c r="AB98" s="2" t="str">
        <f>IFERROR(VLOOKUP(Legend!$D96,ImpM3!$A$1:$I$4000,3,FALSE),"")</f>
        <v/>
      </c>
      <c r="AC98" s="2" t="str">
        <f>IFERROR(VLOOKUP(Legend!$D96,ImpM3!$A$1:$I$4000,7,FALSE),"")</f>
        <v/>
      </c>
      <c r="AD98" s="2" t="str">
        <f>IFERROR(VLOOKUP(Legend!$D96,ImpM3!$A$1:$I$4000,4,FALSE),"")</f>
        <v/>
      </c>
      <c r="AE98" s="2" t="str">
        <f>IFERROR(VLOOKUP(Legend!$D96,ImpM3!$A$1:$I$4000,8,FALSE),"")</f>
        <v/>
      </c>
      <c r="AF98" s="2" t="str">
        <f>IFERROR(VLOOKUP(Legend!$D96,ImpM3!$A$1:$I$4000,9,FALSE),"")</f>
        <v/>
      </c>
      <c r="AG98" s="2" t="str">
        <f>IFERROR(VLOOKUP(Legend!$D96,ImpM3!$A$1:$I$4000,5,FALSE),"")</f>
        <v/>
      </c>
      <c r="AH98" s="2" t="str">
        <f>IFERROR(VLOOKUP(Legend!$D96,ImpM3!$A$1:$I$4000,6,FALSE),"")</f>
        <v/>
      </c>
      <c r="AI98" s="28">
        <f>IFERROR(VLOOKUP(Legend!$A96,ImpM3!$A$1:$I$4000,2,FALSE),"")</f>
        <v>19</v>
      </c>
      <c r="AJ98" s="2">
        <f>IFERROR(VLOOKUP(Legend!$A96,ImpM3!$A$1:$I$4000,3,FALSE),"")</f>
        <v>6.4883952140808105</v>
      </c>
      <c r="AK98" s="2">
        <f>IFERROR(VLOOKUP(Legend!$A96,ImpM3!$A$1:$I$4000,7,FALSE),"")</f>
        <v>8.9349422454833984</v>
      </c>
      <c r="AL98" s="2">
        <f>IFERROR(VLOOKUP(Legend!$A96,ImpM3!$A$1:$I$4000,4,FALSE),"")</f>
        <v>24.302395795520983</v>
      </c>
      <c r="AM98" s="2">
        <f>IFERROR(VLOOKUP(Legend!$A96,ImpM3!$A$1:$I$4000,8,FALSE),"")</f>
        <v>10.739108085632324</v>
      </c>
      <c r="AN98" s="2">
        <f>IFERROR(VLOOKUP(Legend!$A96,ImpM3!$A$1:$I$4000,9,FALSE),"")</f>
        <v>16.331554412841797</v>
      </c>
      <c r="AO98" s="2">
        <f>IFERROR(VLOOKUP(Legend!$A96,ImpM3!$A$1:$I$4000,5,FALSE),"")</f>
        <v>125.41391754150391</v>
      </c>
      <c r="AP98" s="2">
        <f>IFERROR(VLOOKUP(Legend!$A96,ImpM3!$A$1:$I$4000,6,FALSE),"")</f>
        <v>33.415215895989363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IFERROR(VLOOKUP(Legend!$B97,ImpM3!$A$1:$I$4000,2,FALSE),"")</f>
        <v/>
      </c>
      <c r="L99" s="2" t="str">
        <f>IFERROR(VLOOKUP(Legend!$B97,ImpM3!$A$1:$I$4000,3,FALSE),"")</f>
        <v/>
      </c>
      <c r="M99" s="2" t="str">
        <f>IFERROR(VLOOKUP(Legend!$B97,ImpM3!$A$1:$I$4000,7,FALSE),"")</f>
        <v/>
      </c>
      <c r="N99" s="2" t="str">
        <f>IFERROR(VLOOKUP(Legend!$B97,ImpM3!$A$1:$I$4000,4,FALSE),"")</f>
        <v/>
      </c>
      <c r="O99" s="2" t="str">
        <f>IFERROR(VLOOKUP(Legend!$B97,ImpM3!$A$1:$I$4000,8,FALSE),"")</f>
        <v/>
      </c>
      <c r="P99" s="2" t="str">
        <f>IFERROR(VLOOKUP(Legend!$B97,ImpM3!$A$1:$I$4000,9,FALSE),"")</f>
        <v/>
      </c>
      <c r="Q99" s="2" t="str">
        <f>IFERROR(VLOOKUP(Legend!$B97,ImpM3!$A$1:$I$4000,5,FALSE),"")</f>
        <v/>
      </c>
      <c r="R99" s="2" t="str">
        <f>IFERROR(VLOOKUP(Legend!$B97,ImpM3!$A$1:$I$4000,6,FALSE),"")</f>
        <v/>
      </c>
      <c r="S99" s="28" t="str">
        <f>IFERROR(VLOOKUP(Legend!$C97,ImpM3!$A$1:$I$4000,2,FALSE),"")</f>
        <v/>
      </c>
      <c r="T99" s="2" t="str">
        <f>IFERROR(VLOOKUP(Legend!$C97,ImpM3!$A$1:$I$4000,3,FALSE),"")</f>
        <v/>
      </c>
      <c r="U99" s="2" t="str">
        <f>IFERROR(VLOOKUP(Legend!$C97,ImpM3!$A$1:$I$4000,7,FALSE),"")</f>
        <v/>
      </c>
      <c r="V99" s="2" t="str">
        <f>IFERROR(VLOOKUP(Legend!$C97,ImpM3!$A$1:$I$4000,4,FALSE),"")</f>
        <v/>
      </c>
      <c r="W99" s="2" t="str">
        <f>IFERROR(VLOOKUP(Legend!$C97,ImpM3!$A$1:$I$4000,8,FALSE),"")</f>
        <v/>
      </c>
      <c r="X99" s="2" t="str">
        <f>IFERROR(VLOOKUP(Legend!$C97,ImpM3!$A$1:$I$4000,9,FALSE),"")</f>
        <v/>
      </c>
      <c r="Y99" s="2" t="str">
        <f>IFERROR(VLOOKUP(Legend!$C97,ImpM3!$A$1:$I$4000,5,FALSE),"")</f>
        <v/>
      </c>
      <c r="Z99" s="2" t="str">
        <f>IFERROR(VLOOKUP(Legend!$C97,ImpM3!$A$1:$I$4000,6,FALSE),"")</f>
        <v/>
      </c>
      <c r="AA99" s="28" t="str">
        <f>IFERROR(VLOOKUP(Legend!$D97,ImpM3!$A$1:$I$4000,2,FALSE),"")</f>
        <v/>
      </c>
      <c r="AB99" s="2" t="str">
        <f>IFERROR(VLOOKUP(Legend!$D97,ImpM3!$A$1:$I$4000,3,FALSE),"")</f>
        <v/>
      </c>
      <c r="AC99" s="2" t="str">
        <f>IFERROR(VLOOKUP(Legend!$D97,ImpM3!$A$1:$I$4000,7,FALSE),"")</f>
        <v/>
      </c>
      <c r="AD99" s="2" t="str">
        <f>IFERROR(VLOOKUP(Legend!$D97,ImpM3!$A$1:$I$4000,4,FALSE),"")</f>
        <v/>
      </c>
      <c r="AE99" s="2" t="str">
        <f>IFERROR(VLOOKUP(Legend!$D97,ImpM3!$A$1:$I$4000,8,FALSE),"")</f>
        <v/>
      </c>
      <c r="AF99" s="2" t="str">
        <f>IFERROR(VLOOKUP(Legend!$D97,ImpM3!$A$1:$I$4000,9,FALSE),"")</f>
        <v/>
      </c>
      <c r="AG99" s="2" t="str">
        <f>IFERROR(VLOOKUP(Legend!$D97,ImpM3!$A$1:$I$4000,5,FALSE),"")</f>
        <v/>
      </c>
      <c r="AH99" s="2" t="str">
        <f>IFERROR(VLOOKUP(Legend!$D97,ImpM3!$A$1:$I$4000,6,FALSE),"")</f>
        <v/>
      </c>
      <c r="AI99" s="28" t="str">
        <f>IFERROR(VLOOKUP(Legend!$A97,ImpM3!$A$1:$I$4000,2,FALSE),"")</f>
        <v/>
      </c>
      <c r="AJ99" s="2" t="str">
        <f>IFERROR(VLOOKUP(Legend!$A97,ImpM3!$A$1:$I$4000,3,FALSE),"")</f>
        <v/>
      </c>
      <c r="AK99" s="2" t="str">
        <f>IFERROR(VLOOKUP(Legend!$A97,ImpM3!$A$1:$I$4000,7,FALSE),"")</f>
        <v/>
      </c>
      <c r="AL99" s="2" t="str">
        <f>IFERROR(VLOOKUP(Legend!$A97,ImpM3!$A$1:$I$4000,4,FALSE),"")</f>
        <v/>
      </c>
      <c r="AM99" s="2" t="str">
        <f>IFERROR(VLOOKUP(Legend!$A97,ImpM3!$A$1:$I$4000,8,FALSE),"")</f>
        <v/>
      </c>
      <c r="AN99" s="2" t="str">
        <f>IFERROR(VLOOKUP(Legend!$A97,ImpM3!$A$1:$I$4000,9,FALSE),"")</f>
        <v/>
      </c>
      <c r="AO99" s="2" t="str">
        <f>IFERROR(VLOOKUP(Legend!$A97,ImpM3!$A$1:$I$4000,5,FALSE),"")</f>
        <v/>
      </c>
      <c r="AP99" s="2" t="str">
        <f>IFERROR(VLOOKUP(Legend!$A97,ImpM3!$A$1:$I$4000,6,FALSE),"")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IFERROR(VLOOKUP(Legend!$B98,ImpM3!$A$1:$I$4000,2,FALSE),"")</f>
        <v/>
      </c>
      <c r="L100" s="2" t="str">
        <f>IFERROR(VLOOKUP(Legend!$B98,ImpM3!$A$1:$I$4000,3,FALSE),"")</f>
        <v/>
      </c>
      <c r="M100" s="2" t="str">
        <f>IFERROR(VLOOKUP(Legend!$B98,ImpM3!$A$1:$I$4000,7,FALSE),"")</f>
        <v/>
      </c>
      <c r="N100" s="2" t="str">
        <f>IFERROR(VLOOKUP(Legend!$B98,ImpM3!$A$1:$I$4000,4,FALSE),"")</f>
        <v/>
      </c>
      <c r="O100" s="2" t="str">
        <f>IFERROR(VLOOKUP(Legend!$B98,ImpM3!$A$1:$I$4000,8,FALSE),"")</f>
        <v/>
      </c>
      <c r="P100" s="2" t="str">
        <f>IFERROR(VLOOKUP(Legend!$B98,ImpM3!$A$1:$I$4000,9,FALSE),"")</f>
        <v/>
      </c>
      <c r="Q100" s="2" t="str">
        <f>IFERROR(VLOOKUP(Legend!$B98,ImpM3!$A$1:$I$4000,5,FALSE),"")</f>
        <v/>
      </c>
      <c r="R100" s="2" t="str">
        <f>IFERROR(VLOOKUP(Legend!$B98,ImpM3!$A$1:$I$4000,6,FALSE),"")</f>
        <v/>
      </c>
      <c r="S100" s="28" t="str">
        <f>IFERROR(VLOOKUP(Legend!$C98,ImpM3!$A$1:$I$4000,2,FALSE),"")</f>
        <v/>
      </c>
      <c r="T100" s="2" t="str">
        <f>IFERROR(VLOOKUP(Legend!$C98,ImpM3!$A$1:$I$4000,3,FALSE),"")</f>
        <v/>
      </c>
      <c r="U100" s="2" t="str">
        <f>IFERROR(VLOOKUP(Legend!$C98,ImpM3!$A$1:$I$4000,7,FALSE),"")</f>
        <v/>
      </c>
      <c r="V100" s="2" t="str">
        <f>IFERROR(VLOOKUP(Legend!$C98,ImpM3!$A$1:$I$4000,4,FALSE),"")</f>
        <v/>
      </c>
      <c r="W100" s="2" t="str">
        <f>IFERROR(VLOOKUP(Legend!$C98,ImpM3!$A$1:$I$4000,8,FALSE),"")</f>
        <v/>
      </c>
      <c r="X100" s="2" t="str">
        <f>IFERROR(VLOOKUP(Legend!$C98,ImpM3!$A$1:$I$4000,9,FALSE),"")</f>
        <v/>
      </c>
      <c r="Y100" s="2" t="str">
        <f>IFERROR(VLOOKUP(Legend!$C98,ImpM3!$A$1:$I$4000,5,FALSE),"")</f>
        <v/>
      </c>
      <c r="Z100" s="2" t="str">
        <f>IFERROR(VLOOKUP(Legend!$C98,ImpM3!$A$1:$I$4000,6,FALSE),"")</f>
        <v/>
      </c>
      <c r="AA100" s="28">
        <f>IFERROR(VLOOKUP(Legend!$D98,ImpM3!$A$1:$I$4000,2,FALSE),"")</f>
        <v>8</v>
      </c>
      <c r="AB100" s="2">
        <f>IFERROR(VLOOKUP(Legend!$D98,ImpM3!$A$1:$I$4000,3,FALSE),"")</f>
        <v>138.75645446777344</v>
      </c>
      <c r="AC100" s="2">
        <f>IFERROR(VLOOKUP(Legend!$D98,ImpM3!$A$1:$I$4000,7,FALSE),"")</f>
        <v>159.82572937011719</v>
      </c>
      <c r="AD100" s="2">
        <f>IFERROR(VLOOKUP(Legend!$D98,ImpM3!$A$1:$I$4000,4,FALSE),"")</f>
        <v>222.40595054626465</v>
      </c>
      <c r="AE100" s="2">
        <f>IFERROR(VLOOKUP(Legend!$D98,ImpM3!$A$1:$I$4000,8,FALSE),"")</f>
        <v>175.04155731201172</v>
      </c>
      <c r="AF100" s="2">
        <f>IFERROR(VLOOKUP(Legend!$D98,ImpM3!$A$1:$I$4000,9,FALSE),"")</f>
        <v>294.35116195678711</v>
      </c>
      <c r="AG100" s="2">
        <f>IFERROR(VLOOKUP(Legend!$D98,ImpM3!$A$1:$I$4000,5,FALSE),"")</f>
        <v>440.38040161132812</v>
      </c>
      <c r="AH100" s="2">
        <f>IFERROR(VLOOKUP(Legend!$D98,ImpM3!$A$1:$I$4000,6,FALSE),"")</f>
        <v>105.29387788484686</v>
      </c>
      <c r="AI100" s="28">
        <f>IFERROR(VLOOKUP(Legend!$A98,ImpM3!$A$1:$I$4000,2,FALSE),"")</f>
        <v>16</v>
      </c>
      <c r="AJ100" s="2">
        <f>IFERROR(VLOOKUP(Legend!$A98,ImpM3!$A$1:$I$4000,3,FALSE),"")</f>
        <v>101.52154541015625</v>
      </c>
      <c r="AK100" s="2">
        <f>IFERROR(VLOOKUP(Legend!$A98,ImpM3!$A$1:$I$4000,7,FALSE),"")</f>
        <v>135.86358261108398</v>
      </c>
      <c r="AL100" s="2">
        <f>IFERROR(VLOOKUP(Legend!$A98,ImpM3!$A$1:$I$4000,4,FALSE),"")</f>
        <v>194.39280557632446</v>
      </c>
      <c r="AM100" s="2">
        <f>IFERROR(VLOOKUP(Legend!$A98,ImpM3!$A$1:$I$4000,8,FALSE),"")</f>
        <v>162.6458740234375</v>
      </c>
      <c r="AN100" s="2">
        <f>IFERROR(VLOOKUP(Legend!$A98,ImpM3!$A$1:$I$4000,9,FALSE),"")</f>
        <v>260.29079818725586</v>
      </c>
      <c r="AO100" s="2">
        <f>IFERROR(VLOOKUP(Legend!$A98,ImpM3!$A$1:$I$4000,5,FALSE),"")</f>
        <v>440.38040161132812</v>
      </c>
      <c r="AP100" s="2">
        <f>IFERROR(VLOOKUP(Legend!$A98,ImpM3!$A$1:$I$4000,6,FALSE),"")</f>
        <v>94.352460498963353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IFERROR(VLOOKUP(Legend!$B99,ImpM3!$A$1:$I$4000,2,FALSE),"")</f>
        <v/>
      </c>
      <c r="L101" s="2" t="str">
        <f>IFERROR(VLOOKUP(Legend!$B99,ImpM3!$A$1:$I$4000,3,FALSE),"")</f>
        <v/>
      </c>
      <c r="M101" s="2" t="str">
        <f>IFERROR(VLOOKUP(Legend!$B99,ImpM3!$A$1:$I$4000,7,FALSE),"")</f>
        <v/>
      </c>
      <c r="N101" s="2" t="str">
        <f>IFERROR(VLOOKUP(Legend!$B99,ImpM3!$A$1:$I$4000,4,FALSE),"")</f>
        <v/>
      </c>
      <c r="O101" s="2" t="str">
        <f>IFERROR(VLOOKUP(Legend!$B99,ImpM3!$A$1:$I$4000,8,FALSE),"")</f>
        <v/>
      </c>
      <c r="P101" s="2" t="str">
        <f>IFERROR(VLOOKUP(Legend!$B99,ImpM3!$A$1:$I$4000,9,FALSE),"")</f>
        <v/>
      </c>
      <c r="Q101" s="2" t="str">
        <f>IFERROR(VLOOKUP(Legend!$B99,ImpM3!$A$1:$I$4000,5,FALSE),"")</f>
        <v/>
      </c>
      <c r="R101" s="2" t="str">
        <f>IFERROR(VLOOKUP(Legend!$B99,ImpM3!$A$1:$I$4000,6,FALSE),"")</f>
        <v/>
      </c>
      <c r="S101" s="28">
        <f>IFERROR(VLOOKUP(Legend!$C99,ImpM3!$A$1:$I$4000,2,FALSE),"")</f>
        <v>8</v>
      </c>
      <c r="T101" s="2">
        <f>IFERROR(VLOOKUP(Legend!$C99,ImpM3!$A$1:$I$4000,3,FALSE),"")</f>
        <v>18.211658477783203</v>
      </c>
      <c r="U101" s="2">
        <f>IFERROR(VLOOKUP(Legend!$C99,ImpM3!$A$1:$I$4000,7,FALSE),"")</f>
        <v>20.158940315246582</v>
      </c>
      <c r="V101" s="2">
        <f>IFERROR(VLOOKUP(Legend!$C99,ImpM3!$A$1:$I$4000,4,FALSE),"")</f>
        <v>34.274690389633179</v>
      </c>
      <c r="W101" s="2">
        <f>IFERROR(VLOOKUP(Legend!$C99,ImpM3!$A$1:$I$4000,8,FALSE),"")</f>
        <v>24.321978569030762</v>
      </c>
      <c r="X101" s="2">
        <f>IFERROR(VLOOKUP(Legend!$C99,ImpM3!$A$1:$I$4000,9,FALSE),"")</f>
        <v>51.184629440307617</v>
      </c>
      <c r="Y101" s="2">
        <f>IFERROR(VLOOKUP(Legend!$C99,ImpM3!$A$1:$I$4000,5,FALSE),"")</f>
        <v>69.420173645019531</v>
      </c>
      <c r="Z101" s="2">
        <f>IFERROR(VLOOKUP(Legend!$C99,ImpM3!$A$1:$I$4000,6,FALSE),"")</f>
        <v>19.081202482645946</v>
      </c>
      <c r="AA101" s="28" t="str">
        <f>IFERROR(VLOOKUP(Legend!$D99,ImpM3!$A$1:$I$4000,2,FALSE),"")</f>
        <v/>
      </c>
      <c r="AB101" s="2" t="str">
        <f>IFERROR(VLOOKUP(Legend!$D99,ImpM3!$A$1:$I$4000,3,FALSE),"")</f>
        <v/>
      </c>
      <c r="AC101" s="2" t="str">
        <f>IFERROR(VLOOKUP(Legend!$D99,ImpM3!$A$1:$I$4000,7,FALSE),"")</f>
        <v/>
      </c>
      <c r="AD101" s="2" t="str">
        <f>IFERROR(VLOOKUP(Legend!$D99,ImpM3!$A$1:$I$4000,4,FALSE),"")</f>
        <v/>
      </c>
      <c r="AE101" s="2" t="str">
        <f>IFERROR(VLOOKUP(Legend!$D99,ImpM3!$A$1:$I$4000,8,FALSE),"")</f>
        <v/>
      </c>
      <c r="AF101" s="2" t="str">
        <f>IFERROR(VLOOKUP(Legend!$D99,ImpM3!$A$1:$I$4000,9,FALSE),"")</f>
        <v/>
      </c>
      <c r="AG101" s="2" t="str">
        <f>IFERROR(VLOOKUP(Legend!$D99,ImpM3!$A$1:$I$4000,5,FALSE),"")</f>
        <v/>
      </c>
      <c r="AH101" s="2" t="str">
        <f>IFERROR(VLOOKUP(Legend!$D99,ImpM3!$A$1:$I$4000,6,FALSE),"")</f>
        <v/>
      </c>
      <c r="AI101" s="28">
        <f>IFERROR(VLOOKUP(Legend!$A99,ImpM3!$A$1:$I$4000,2,FALSE),"")</f>
        <v>11</v>
      </c>
      <c r="AJ101" s="2">
        <f>IFERROR(VLOOKUP(Legend!$A99,ImpM3!$A$1:$I$4000,3,FALSE),"")</f>
        <v>15.668582916259766</v>
      </c>
      <c r="AK101" s="2">
        <f>IFERROR(VLOOKUP(Legend!$A99,ImpM3!$A$1:$I$4000,7,FALSE),"")</f>
        <v>18.211658477783203</v>
      </c>
      <c r="AL101" s="2">
        <f>IFERROR(VLOOKUP(Legend!$A99,ImpM3!$A$1:$I$4000,4,FALSE),"")</f>
        <v>30.938742550936613</v>
      </c>
      <c r="AM101" s="2">
        <f>IFERROR(VLOOKUP(Legend!$A99,ImpM3!$A$1:$I$4000,8,FALSE),"")</f>
        <v>22.597230911254883</v>
      </c>
      <c r="AN101" s="2">
        <f>IFERROR(VLOOKUP(Legend!$A99,ImpM3!$A$1:$I$4000,9,FALSE),"")</f>
        <v>43.429466247558594</v>
      </c>
      <c r="AO101" s="2">
        <f>IFERROR(VLOOKUP(Legend!$A99,ImpM3!$A$1:$I$4000,5,FALSE),"")</f>
        <v>69.420173645019531</v>
      </c>
      <c r="AP101" s="2">
        <f>IFERROR(VLOOKUP(Legend!$A99,ImpM3!$A$1:$I$4000,6,FALSE),"")</f>
        <v>17.588614846655457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IFERROR(VLOOKUP(Legend!$B100,ImpM3!$A$1:$I$4000,2,FALSE),"")</f>
        <v/>
      </c>
      <c r="L102" s="2" t="str">
        <f>IFERROR(VLOOKUP(Legend!$B100,ImpM3!$A$1:$I$4000,3,FALSE),"")</f>
        <v/>
      </c>
      <c r="M102" s="2" t="str">
        <f>IFERROR(VLOOKUP(Legend!$B100,ImpM3!$A$1:$I$4000,7,FALSE),"")</f>
        <v/>
      </c>
      <c r="N102" s="2" t="str">
        <f>IFERROR(VLOOKUP(Legend!$B100,ImpM3!$A$1:$I$4000,4,FALSE),"")</f>
        <v/>
      </c>
      <c r="O102" s="2" t="str">
        <f>IFERROR(VLOOKUP(Legend!$B100,ImpM3!$A$1:$I$4000,8,FALSE),"")</f>
        <v/>
      </c>
      <c r="P102" s="2" t="str">
        <f>IFERROR(VLOOKUP(Legend!$B100,ImpM3!$A$1:$I$4000,9,FALSE),"")</f>
        <v/>
      </c>
      <c r="Q102" s="2" t="str">
        <f>IFERROR(VLOOKUP(Legend!$B100,ImpM3!$A$1:$I$4000,5,FALSE),"")</f>
        <v/>
      </c>
      <c r="R102" s="2" t="str">
        <f>IFERROR(VLOOKUP(Legend!$B100,ImpM3!$A$1:$I$4000,6,FALSE),"")</f>
        <v/>
      </c>
      <c r="S102" s="28">
        <f>IFERROR(VLOOKUP(Legend!$C100,ImpM3!$A$1:$I$4000,2,FALSE),"")</f>
        <v>24</v>
      </c>
      <c r="T102" s="2">
        <f>IFERROR(VLOOKUP(Legend!$C100,ImpM3!$A$1:$I$4000,3,FALSE),"")</f>
        <v>9.6540651321411133</v>
      </c>
      <c r="U102" s="2">
        <f>IFERROR(VLOOKUP(Legend!$C100,ImpM3!$A$1:$I$4000,7,FALSE),"")</f>
        <v>13.912652969360352</v>
      </c>
      <c r="V102" s="2">
        <f>IFERROR(VLOOKUP(Legend!$C100,ImpM3!$A$1:$I$4000,4,FALSE),"")</f>
        <v>22.846364100774128</v>
      </c>
      <c r="W102" s="2">
        <f>IFERROR(VLOOKUP(Legend!$C100,ImpM3!$A$1:$I$4000,8,FALSE),"")</f>
        <v>18.678485870361328</v>
      </c>
      <c r="X102" s="2">
        <f>IFERROR(VLOOKUP(Legend!$C100,ImpM3!$A$1:$I$4000,9,FALSE),"")</f>
        <v>23.478654384613037</v>
      </c>
      <c r="Y102" s="2">
        <f>IFERROR(VLOOKUP(Legend!$C100,ImpM3!$A$1:$I$4000,5,FALSE),"")</f>
        <v>111.20825958251953</v>
      </c>
      <c r="Z102" s="2">
        <f>IFERROR(VLOOKUP(Legend!$C100,ImpM3!$A$1:$I$4000,6,FALSE),"")</f>
        <v>19.543467437278611</v>
      </c>
      <c r="AA102" s="28" t="str">
        <f>IFERROR(VLOOKUP(Legend!$D100,ImpM3!$A$1:$I$4000,2,FALSE),"")</f>
        <v/>
      </c>
      <c r="AB102" s="2" t="str">
        <f>IFERROR(VLOOKUP(Legend!$D100,ImpM3!$A$1:$I$4000,3,FALSE),"")</f>
        <v/>
      </c>
      <c r="AC102" s="2" t="str">
        <f>IFERROR(VLOOKUP(Legend!$D100,ImpM3!$A$1:$I$4000,7,FALSE),"")</f>
        <v/>
      </c>
      <c r="AD102" s="2" t="str">
        <f>IFERROR(VLOOKUP(Legend!$D100,ImpM3!$A$1:$I$4000,4,FALSE),"")</f>
        <v/>
      </c>
      <c r="AE102" s="2" t="str">
        <f>IFERROR(VLOOKUP(Legend!$D100,ImpM3!$A$1:$I$4000,8,FALSE),"")</f>
        <v/>
      </c>
      <c r="AF102" s="2" t="str">
        <f>IFERROR(VLOOKUP(Legend!$D100,ImpM3!$A$1:$I$4000,9,FALSE),"")</f>
        <v/>
      </c>
      <c r="AG102" s="2" t="str">
        <f>IFERROR(VLOOKUP(Legend!$D100,ImpM3!$A$1:$I$4000,5,FALSE),"")</f>
        <v/>
      </c>
      <c r="AH102" s="2" t="str">
        <f>IFERROR(VLOOKUP(Legend!$D100,ImpM3!$A$1:$I$4000,6,FALSE),"")</f>
        <v/>
      </c>
      <c r="AI102" s="28">
        <f>IFERROR(VLOOKUP(Legend!$A100,ImpM3!$A$1:$I$4000,2,FALSE),"")</f>
        <v>28</v>
      </c>
      <c r="AJ102" s="2">
        <f>IFERROR(VLOOKUP(Legend!$A100,ImpM3!$A$1:$I$4000,3,FALSE),"")</f>
        <v>8.7115001678466797</v>
      </c>
      <c r="AK102" s="2">
        <f>IFERROR(VLOOKUP(Legend!$A100,ImpM3!$A$1:$I$4000,7,FALSE),"")</f>
        <v>13.912652969360352</v>
      </c>
      <c r="AL102" s="2">
        <f>IFERROR(VLOOKUP(Legend!$A100,ImpM3!$A$1:$I$4000,4,FALSE),"")</f>
        <v>22.527474062783376</v>
      </c>
      <c r="AM102" s="2">
        <f>IFERROR(VLOOKUP(Legend!$A100,ImpM3!$A$1:$I$4000,8,FALSE),"")</f>
        <v>18.678485870361328</v>
      </c>
      <c r="AN102" s="2">
        <f>IFERROR(VLOOKUP(Legend!$A100,ImpM3!$A$1:$I$4000,9,FALSE),"")</f>
        <v>23.946162700653076</v>
      </c>
      <c r="AO102" s="2">
        <f>IFERROR(VLOOKUP(Legend!$A100,ImpM3!$A$1:$I$4000,5,FALSE),"")</f>
        <v>111.20825958251953</v>
      </c>
      <c r="AP102" s="2">
        <f>IFERROR(VLOOKUP(Legend!$A100,ImpM3!$A$1:$I$4000,6,FALSE),"")</f>
        <v>18.410515160355214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IFERROR(VLOOKUP(Legend!$B101,ImpM3!$A$1:$I$4000,2,FALSE),"")</f>
        <v/>
      </c>
      <c r="L103" s="2" t="str">
        <f>IFERROR(VLOOKUP(Legend!$B101,ImpM3!$A$1:$I$4000,3,FALSE),"")</f>
        <v/>
      </c>
      <c r="M103" s="2" t="str">
        <f>IFERROR(VLOOKUP(Legend!$B101,ImpM3!$A$1:$I$4000,7,FALSE),"")</f>
        <v/>
      </c>
      <c r="N103" s="2" t="str">
        <f>IFERROR(VLOOKUP(Legend!$B101,ImpM3!$A$1:$I$4000,4,FALSE),"")</f>
        <v/>
      </c>
      <c r="O103" s="2" t="str">
        <f>IFERROR(VLOOKUP(Legend!$B101,ImpM3!$A$1:$I$4000,8,FALSE),"")</f>
        <v/>
      </c>
      <c r="P103" s="2" t="str">
        <f>IFERROR(VLOOKUP(Legend!$B101,ImpM3!$A$1:$I$4000,9,FALSE),"")</f>
        <v/>
      </c>
      <c r="Q103" s="2" t="str">
        <f>IFERROR(VLOOKUP(Legend!$B101,ImpM3!$A$1:$I$4000,5,FALSE),"")</f>
        <v/>
      </c>
      <c r="R103" s="2" t="str">
        <f>IFERROR(VLOOKUP(Legend!$B101,ImpM3!$A$1:$I$4000,6,FALSE),"")</f>
        <v/>
      </c>
      <c r="S103" s="28">
        <f>IFERROR(VLOOKUP(Legend!$C101,ImpM3!$A$1:$I$4000,2,FALSE),"")</f>
        <v>18</v>
      </c>
      <c r="T103" s="2">
        <f>IFERROR(VLOOKUP(Legend!$C101,ImpM3!$A$1:$I$4000,3,FALSE),"")</f>
        <v>30.048879623413086</v>
      </c>
      <c r="U103" s="2">
        <f>IFERROR(VLOOKUP(Legend!$C101,ImpM3!$A$1:$I$4000,7,FALSE),"")</f>
        <v>55.054481506347656</v>
      </c>
      <c r="V103" s="2">
        <f>IFERROR(VLOOKUP(Legend!$C101,ImpM3!$A$1:$I$4000,4,FALSE),"")</f>
        <v>79.165460480584045</v>
      </c>
      <c r="W103" s="2">
        <f>IFERROR(VLOOKUP(Legend!$C101,ImpM3!$A$1:$I$4000,8,FALSE),"")</f>
        <v>76.101032257080078</v>
      </c>
      <c r="X103" s="2">
        <f>IFERROR(VLOOKUP(Legend!$C101,ImpM3!$A$1:$I$4000,9,FALSE),"")</f>
        <v>100.90316772460937</v>
      </c>
      <c r="Y103" s="2">
        <f>IFERROR(VLOOKUP(Legend!$C101,ImpM3!$A$1:$I$4000,5,FALSE),"")</f>
        <v>134.99656677246094</v>
      </c>
      <c r="Z103" s="2">
        <f>IFERROR(VLOOKUP(Legend!$C101,ImpM3!$A$1:$I$4000,6,FALSE),"")</f>
        <v>28.76703172734096</v>
      </c>
      <c r="AA103" s="28" t="str">
        <f>IFERROR(VLOOKUP(Legend!$D101,ImpM3!$A$1:$I$4000,2,FALSE),"")</f>
        <v/>
      </c>
      <c r="AB103" s="2" t="str">
        <f>IFERROR(VLOOKUP(Legend!$D101,ImpM3!$A$1:$I$4000,3,FALSE),"")</f>
        <v/>
      </c>
      <c r="AC103" s="2" t="str">
        <f>IFERROR(VLOOKUP(Legend!$D101,ImpM3!$A$1:$I$4000,7,FALSE),"")</f>
        <v/>
      </c>
      <c r="AD103" s="2" t="str">
        <f>IFERROR(VLOOKUP(Legend!$D101,ImpM3!$A$1:$I$4000,4,FALSE),"")</f>
        <v/>
      </c>
      <c r="AE103" s="2" t="str">
        <f>IFERROR(VLOOKUP(Legend!$D101,ImpM3!$A$1:$I$4000,8,FALSE),"")</f>
        <v/>
      </c>
      <c r="AF103" s="2" t="str">
        <f>IFERROR(VLOOKUP(Legend!$D101,ImpM3!$A$1:$I$4000,9,FALSE),"")</f>
        <v/>
      </c>
      <c r="AG103" s="2" t="str">
        <f>IFERROR(VLOOKUP(Legend!$D101,ImpM3!$A$1:$I$4000,5,FALSE),"")</f>
        <v/>
      </c>
      <c r="AH103" s="2" t="str">
        <f>IFERROR(VLOOKUP(Legend!$D101,ImpM3!$A$1:$I$4000,6,FALSE),"")</f>
        <v/>
      </c>
      <c r="AI103" s="28">
        <f>IFERROR(VLOOKUP(Legend!$A101,ImpM3!$A$1:$I$4000,2,FALSE),"")</f>
        <v>29</v>
      </c>
      <c r="AJ103" s="2">
        <f>IFERROR(VLOOKUP(Legend!$A101,ImpM3!$A$1:$I$4000,3,FALSE),"")</f>
        <v>22.228086471557617</v>
      </c>
      <c r="AK103" s="2">
        <f>IFERROR(VLOOKUP(Legend!$A101,ImpM3!$A$1:$I$4000,7,FALSE),"")</f>
        <v>54.389686584472656</v>
      </c>
      <c r="AL103" s="2">
        <f>IFERROR(VLOOKUP(Legend!$A101,ImpM3!$A$1:$I$4000,4,FALSE),"")</f>
        <v>98.224703295477511</v>
      </c>
      <c r="AM103" s="2">
        <f>IFERROR(VLOOKUP(Legend!$A101,ImpM3!$A$1:$I$4000,8,FALSE),"")</f>
        <v>85.946586608886719</v>
      </c>
      <c r="AN103" s="2">
        <f>IFERROR(VLOOKUP(Legend!$A101,ImpM3!$A$1:$I$4000,9,FALSE),"")</f>
        <v>128.20283126831055</v>
      </c>
      <c r="AO103" s="2">
        <f>IFERROR(VLOOKUP(Legend!$A101,ImpM3!$A$1:$I$4000,5,FALSE),"")</f>
        <v>238.42547607421875</v>
      </c>
      <c r="AP103" s="2">
        <f>IFERROR(VLOOKUP(Legend!$A101,ImpM3!$A$1:$I$4000,6,FALSE),"")</f>
        <v>58.335964476405728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IFERROR(VLOOKUP(Legend!$B102,ImpM3!$A$1:$I$4000,2,FALSE),"")</f>
        <v/>
      </c>
      <c r="L104" s="2" t="str">
        <f>IFERROR(VLOOKUP(Legend!$B102,ImpM3!$A$1:$I$4000,3,FALSE),"")</f>
        <v/>
      </c>
      <c r="M104" s="2" t="str">
        <f>IFERROR(VLOOKUP(Legend!$B102,ImpM3!$A$1:$I$4000,7,FALSE),"")</f>
        <v/>
      </c>
      <c r="N104" s="2" t="str">
        <f>IFERROR(VLOOKUP(Legend!$B102,ImpM3!$A$1:$I$4000,4,FALSE),"")</f>
        <v/>
      </c>
      <c r="O104" s="2" t="str">
        <f>IFERROR(VLOOKUP(Legend!$B102,ImpM3!$A$1:$I$4000,8,FALSE),"")</f>
        <v/>
      </c>
      <c r="P104" s="2" t="str">
        <f>IFERROR(VLOOKUP(Legend!$B102,ImpM3!$A$1:$I$4000,9,FALSE),"")</f>
        <v/>
      </c>
      <c r="Q104" s="2" t="str">
        <f>IFERROR(VLOOKUP(Legend!$B102,ImpM3!$A$1:$I$4000,5,FALSE),"")</f>
        <v/>
      </c>
      <c r="R104" s="2" t="str">
        <f>IFERROR(VLOOKUP(Legend!$B102,ImpM3!$A$1:$I$4000,6,FALSE),"")</f>
        <v/>
      </c>
      <c r="S104" s="28" t="str">
        <f>IFERROR(VLOOKUP(Legend!$C102,ImpM3!$A$1:$I$4000,2,FALSE),"")</f>
        <v/>
      </c>
      <c r="T104" s="2" t="str">
        <f>IFERROR(VLOOKUP(Legend!$C102,ImpM3!$A$1:$I$4000,3,FALSE),"")</f>
        <v/>
      </c>
      <c r="U104" s="2" t="str">
        <f>IFERROR(VLOOKUP(Legend!$C102,ImpM3!$A$1:$I$4000,7,FALSE),"")</f>
        <v/>
      </c>
      <c r="V104" s="2" t="str">
        <f>IFERROR(VLOOKUP(Legend!$C102,ImpM3!$A$1:$I$4000,4,FALSE),"")</f>
        <v/>
      </c>
      <c r="W104" s="2" t="str">
        <f>IFERROR(VLOOKUP(Legend!$C102,ImpM3!$A$1:$I$4000,8,FALSE),"")</f>
        <v/>
      </c>
      <c r="X104" s="2" t="str">
        <f>IFERROR(VLOOKUP(Legend!$C102,ImpM3!$A$1:$I$4000,9,FALSE),"")</f>
        <v/>
      </c>
      <c r="Y104" s="2" t="str">
        <f>IFERROR(VLOOKUP(Legend!$C102,ImpM3!$A$1:$I$4000,5,FALSE),"")</f>
        <v/>
      </c>
      <c r="Z104" s="2" t="str">
        <f>IFERROR(VLOOKUP(Legend!$C102,ImpM3!$A$1:$I$4000,6,FALSE),"")</f>
        <v/>
      </c>
      <c r="AA104" s="28" t="str">
        <f>IFERROR(VLOOKUP(Legend!$D102,ImpM3!$A$1:$I$4000,2,FALSE),"")</f>
        <v/>
      </c>
      <c r="AB104" s="2" t="str">
        <f>IFERROR(VLOOKUP(Legend!$D102,ImpM3!$A$1:$I$4000,3,FALSE),"")</f>
        <v/>
      </c>
      <c r="AC104" s="2" t="str">
        <f>IFERROR(VLOOKUP(Legend!$D102,ImpM3!$A$1:$I$4000,7,FALSE),"")</f>
        <v/>
      </c>
      <c r="AD104" s="2" t="str">
        <f>IFERROR(VLOOKUP(Legend!$D102,ImpM3!$A$1:$I$4000,4,FALSE),"")</f>
        <v/>
      </c>
      <c r="AE104" s="2" t="str">
        <f>IFERROR(VLOOKUP(Legend!$D102,ImpM3!$A$1:$I$4000,8,FALSE),"")</f>
        <v/>
      </c>
      <c r="AF104" s="2" t="str">
        <f>IFERROR(VLOOKUP(Legend!$D102,ImpM3!$A$1:$I$4000,9,FALSE),"")</f>
        <v/>
      </c>
      <c r="AG104" s="2" t="str">
        <f>IFERROR(VLOOKUP(Legend!$D102,ImpM3!$A$1:$I$4000,5,FALSE),"")</f>
        <v/>
      </c>
      <c r="AH104" s="2" t="str">
        <f>IFERROR(VLOOKUP(Legend!$D102,ImpM3!$A$1:$I$4000,6,FALSE),"")</f>
        <v/>
      </c>
      <c r="AI104" s="28" t="str">
        <f>IFERROR(VLOOKUP(Legend!$A102,ImpM3!$A$1:$I$4000,2,FALSE),"")</f>
        <v/>
      </c>
      <c r="AJ104" s="2" t="str">
        <f>IFERROR(VLOOKUP(Legend!$A102,ImpM3!$A$1:$I$4000,3,FALSE),"")</f>
        <v/>
      </c>
      <c r="AK104" s="2" t="str">
        <f>IFERROR(VLOOKUP(Legend!$A102,ImpM3!$A$1:$I$4000,7,FALSE),"")</f>
        <v/>
      </c>
      <c r="AL104" s="2" t="str">
        <f>IFERROR(VLOOKUP(Legend!$A102,ImpM3!$A$1:$I$4000,4,FALSE),"")</f>
        <v/>
      </c>
      <c r="AM104" s="2" t="str">
        <f>IFERROR(VLOOKUP(Legend!$A102,ImpM3!$A$1:$I$4000,8,FALSE),"")</f>
        <v/>
      </c>
      <c r="AN104" s="2" t="str">
        <f>IFERROR(VLOOKUP(Legend!$A102,ImpM3!$A$1:$I$4000,9,FALSE),"")</f>
        <v/>
      </c>
      <c r="AO104" s="2" t="str">
        <f>IFERROR(VLOOKUP(Legend!$A102,ImpM3!$A$1:$I$4000,5,FALSE),"")</f>
        <v/>
      </c>
      <c r="AP104" s="2" t="str">
        <f>IFERROR(VLOOKUP(Legend!$A102,ImpM3!$A$1:$I$4000,6,FALSE),"")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IFERROR(VLOOKUP(Legend!$B103,ImpM3!$A$1:$I$4000,2,FALSE),"")</f>
        <v/>
      </c>
      <c r="L105" s="2" t="str">
        <f>IFERROR(VLOOKUP(Legend!$B103,ImpM3!$A$1:$I$4000,3,FALSE),"")</f>
        <v/>
      </c>
      <c r="M105" s="2" t="str">
        <f>IFERROR(VLOOKUP(Legend!$B103,ImpM3!$A$1:$I$4000,7,FALSE),"")</f>
        <v/>
      </c>
      <c r="N105" s="2" t="str">
        <f>IFERROR(VLOOKUP(Legend!$B103,ImpM3!$A$1:$I$4000,4,FALSE),"")</f>
        <v/>
      </c>
      <c r="O105" s="2" t="str">
        <f>IFERROR(VLOOKUP(Legend!$B103,ImpM3!$A$1:$I$4000,8,FALSE),"")</f>
        <v/>
      </c>
      <c r="P105" s="2" t="str">
        <f>IFERROR(VLOOKUP(Legend!$B103,ImpM3!$A$1:$I$4000,9,FALSE),"")</f>
        <v/>
      </c>
      <c r="Q105" s="2" t="str">
        <f>IFERROR(VLOOKUP(Legend!$B103,ImpM3!$A$1:$I$4000,5,FALSE),"")</f>
        <v/>
      </c>
      <c r="R105" s="2" t="str">
        <f>IFERROR(VLOOKUP(Legend!$B103,ImpM3!$A$1:$I$4000,6,FALSE),"")</f>
        <v/>
      </c>
      <c r="S105" s="28" t="str">
        <f>IFERROR(VLOOKUP(Legend!$C103,ImpM3!$A$1:$I$4000,2,FALSE),"")</f>
        <v/>
      </c>
      <c r="T105" s="2" t="str">
        <f>IFERROR(VLOOKUP(Legend!$C103,ImpM3!$A$1:$I$4000,3,FALSE),"")</f>
        <v/>
      </c>
      <c r="U105" s="2" t="str">
        <f>IFERROR(VLOOKUP(Legend!$C103,ImpM3!$A$1:$I$4000,7,FALSE),"")</f>
        <v/>
      </c>
      <c r="V105" s="2" t="str">
        <f>IFERROR(VLOOKUP(Legend!$C103,ImpM3!$A$1:$I$4000,4,FALSE),"")</f>
        <v/>
      </c>
      <c r="W105" s="2" t="str">
        <f>IFERROR(VLOOKUP(Legend!$C103,ImpM3!$A$1:$I$4000,8,FALSE),"")</f>
        <v/>
      </c>
      <c r="X105" s="2" t="str">
        <f>IFERROR(VLOOKUP(Legend!$C103,ImpM3!$A$1:$I$4000,9,FALSE),"")</f>
        <v/>
      </c>
      <c r="Y105" s="2" t="str">
        <f>IFERROR(VLOOKUP(Legend!$C103,ImpM3!$A$1:$I$4000,5,FALSE),"")</f>
        <v/>
      </c>
      <c r="Z105" s="2" t="str">
        <f>IFERROR(VLOOKUP(Legend!$C103,ImpM3!$A$1:$I$4000,6,FALSE),"")</f>
        <v/>
      </c>
      <c r="AA105" s="28" t="str">
        <f>IFERROR(VLOOKUP(Legend!$D103,ImpM3!$A$1:$I$4000,2,FALSE),"")</f>
        <v/>
      </c>
      <c r="AB105" s="2" t="str">
        <f>IFERROR(VLOOKUP(Legend!$D103,ImpM3!$A$1:$I$4000,3,FALSE),"")</f>
        <v/>
      </c>
      <c r="AC105" s="2" t="str">
        <f>IFERROR(VLOOKUP(Legend!$D103,ImpM3!$A$1:$I$4000,7,FALSE),"")</f>
        <v/>
      </c>
      <c r="AD105" s="2" t="str">
        <f>IFERROR(VLOOKUP(Legend!$D103,ImpM3!$A$1:$I$4000,4,FALSE),"")</f>
        <v/>
      </c>
      <c r="AE105" s="2" t="str">
        <f>IFERROR(VLOOKUP(Legend!$D103,ImpM3!$A$1:$I$4000,8,FALSE),"")</f>
        <v/>
      </c>
      <c r="AF105" s="2" t="str">
        <f>IFERROR(VLOOKUP(Legend!$D103,ImpM3!$A$1:$I$4000,9,FALSE),"")</f>
        <v/>
      </c>
      <c r="AG105" s="2" t="str">
        <f>IFERROR(VLOOKUP(Legend!$D103,ImpM3!$A$1:$I$4000,5,FALSE),"")</f>
        <v/>
      </c>
      <c r="AH105" s="2" t="str">
        <f>IFERROR(VLOOKUP(Legend!$D103,ImpM3!$A$1:$I$4000,6,FALSE),"")</f>
        <v/>
      </c>
      <c r="AI105" s="28" t="str">
        <f>IFERROR(VLOOKUP(Legend!$A103,ImpM3!$A$1:$I$4000,2,FALSE),"")</f>
        <v/>
      </c>
      <c r="AJ105" s="2" t="str">
        <f>IFERROR(VLOOKUP(Legend!$A103,ImpM3!$A$1:$I$4000,3,FALSE),"")</f>
        <v/>
      </c>
      <c r="AK105" s="2" t="str">
        <f>IFERROR(VLOOKUP(Legend!$A103,ImpM3!$A$1:$I$4000,7,FALSE),"")</f>
        <v/>
      </c>
      <c r="AL105" s="2" t="str">
        <f>IFERROR(VLOOKUP(Legend!$A103,ImpM3!$A$1:$I$4000,4,FALSE),"")</f>
        <v/>
      </c>
      <c r="AM105" s="2" t="str">
        <f>IFERROR(VLOOKUP(Legend!$A103,ImpM3!$A$1:$I$4000,8,FALSE),"")</f>
        <v/>
      </c>
      <c r="AN105" s="2" t="str">
        <f>IFERROR(VLOOKUP(Legend!$A103,ImpM3!$A$1:$I$4000,9,FALSE),"")</f>
        <v/>
      </c>
      <c r="AO105" s="2" t="str">
        <f>IFERROR(VLOOKUP(Legend!$A103,ImpM3!$A$1:$I$4000,5,FALSE),"")</f>
        <v/>
      </c>
      <c r="AP105" s="2" t="str">
        <f>IFERROR(VLOOKUP(Legend!$A103,ImpM3!$A$1:$I$4000,6,FALSE),"")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IFERROR(VLOOKUP(Legend!$B104,ImpM3!$A$1:$I$4000,2,FALSE),"")</f>
        <v/>
      </c>
      <c r="L106" s="2" t="str">
        <f>IFERROR(VLOOKUP(Legend!$B104,ImpM3!$A$1:$I$4000,3,FALSE),"")</f>
        <v/>
      </c>
      <c r="M106" s="2" t="str">
        <f>IFERROR(VLOOKUP(Legend!$B104,ImpM3!$A$1:$I$4000,7,FALSE),"")</f>
        <v/>
      </c>
      <c r="N106" s="2" t="str">
        <f>IFERROR(VLOOKUP(Legend!$B104,ImpM3!$A$1:$I$4000,4,FALSE),"")</f>
        <v/>
      </c>
      <c r="O106" s="2" t="str">
        <f>IFERROR(VLOOKUP(Legend!$B104,ImpM3!$A$1:$I$4000,8,FALSE),"")</f>
        <v/>
      </c>
      <c r="P106" s="2" t="str">
        <f>IFERROR(VLOOKUP(Legend!$B104,ImpM3!$A$1:$I$4000,9,FALSE),"")</f>
        <v/>
      </c>
      <c r="Q106" s="2" t="str">
        <f>IFERROR(VLOOKUP(Legend!$B104,ImpM3!$A$1:$I$4000,5,FALSE),"")</f>
        <v/>
      </c>
      <c r="R106" s="2" t="str">
        <f>IFERROR(VLOOKUP(Legend!$B104,ImpM3!$A$1:$I$4000,6,FALSE),"")</f>
        <v/>
      </c>
      <c r="S106" s="28">
        <f>IFERROR(VLOOKUP(Legend!$C104,ImpM3!$A$1:$I$4000,2,FALSE),"")</f>
        <v>12</v>
      </c>
      <c r="T106" s="2">
        <f>IFERROR(VLOOKUP(Legend!$C104,ImpM3!$A$1:$I$4000,3,FALSE),"")</f>
        <v>14.766146659851074</v>
      </c>
      <c r="U106" s="2">
        <f>IFERROR(VLOOKUP(Legend!$C104,ImpM3!$A$1:$I$4000,7,FALSE),"")</f>
        <v>15.533485174179077</v>
      </c>
      <c r="V106" s="2">
        <f>IFERROR(VLOOKUP(Legend!$C104,ImpM3!$A$1:$I$4000,4,FALSE),"")</f>
        <v>21.865316549936932</v>
      </c>
      <c r="W106" s="2">
        <f>IFERROR(VLOOKUP(Legend!$C104,ImpM3!$A$1:$I$4000,8,FALSE),"")</f>
        <v>18.987604141235352</v>
      </c>
      <c r="X106" s="2">
        <f>IFERROR(VLOOKUP(Legend!$C104,ImpM3!$A$1:$I$4000,9,FALSE),"")</f>
        <v>26.074342250823975</v>
      </c>
      <c r="Y106" s="2">
        <f>IFERROR(VLOOKUP(Legend!$C104,ImpM3!$A$1:$I$4000,5,FALSE),"")</f>
        <v>45.431068420410156</v>
      </c>
      <c r="Z106" s="2">
        <f>IFERROR(VLOOKUP(Legend!$C104,ImpM3!$A$1:$I$4000,6,FALSE),"")</f>
        <v>8.6932110029005134</v>
      </c>
      <c r="AA106" s="28" t="str">
        <f>IFERROR(VLOOKUP(Legend!$D104,ImpM3!$A$1:$I$4000,2,FALSE),"")</f>
        <v/>
      </c>
      <c r="AB106" s="2" t="str">
        <f>IFERROR(VLOOKUP(Legend!$D104,ImpM3!$A$1:$I$4000,3,FALSE),"")</f>
        <v/>
      </c>
      <c r="AC106" s="2" t="str">
        <f>IFERROR(VLOOKUP(Legend!$D104,ImpM3!$A$1:$I$4000,7,FALSE),"")</f>
        <v/>
      </c>
      <c r="AD106" s="2" t="str">
        <f>IFERROR(VLOOKUP(Legend!$D104,ImpM3!$A$1:$I$4000,4,FALSE),"")</f>
        <v/>
      </c>
      <c r="AE106" s="2" t="str">
        <f>IFERROR(VLOOKUP(Legend!$D104,ImpM3!$A$1:$I$4000,8,FALSE),"")</f>
        <v/>
      </c>
      <c r="AF106" s="2" t="str">
        <f>IFERROR(VLOOKUP(Legend!$D104,ImpM3!$A$1:$I$4000,9,FALSE),"")</f>
        <v/>
      </c>
      <c r="AG106" s="2" t="str">
        <f>IFERROR(VLOOKUP(Legend!$D104,ImpM3!$A$1:$I$4000,5,FALSE),"")</f>
        <v/>
      </c>
      <c r="AH106" s="2" t="str">
        <f>IFERROR(VLOOKUP(Legend!$D104,ImpM3!$A$1:$I$4000,6,FALSE),"")</f>
        <v/>
      </c>
      <c r="AI106" s="28">
        <f>IFERROR(VLOOKUP(Legend!$A104,ImpM3!$A$1:$I$4000,2,FALSE),"")</f>
        <v>17</v>
      </c>
      <c r="AJ106" s="2">
        <f>IFERROR(VLOOKUP(Legend!$A104,ImpM3!$A$1:$I$4000,3,FALSE),"")</f>
        <v>14.766146659851074</v>
      </c>
      <c r="AK106" s="2">
        <f>IFERROR(VLOOKUP(Legend!$A104,ImpM3!$A$1:$I$4000,7,FALSE),"")</f>
        <v>16.464493751525879</v>
      </c>
      <c r="AL106" s="2">
        <f>IFERROR(VLOOKUP(Legend!$A104,ImpM3!$A$1:$I$4000,4,FALSE),"")</f>
        <v>29.920324101167566</v>
      </c>
      <c r="AM106" s="2">
        <f>IFERROR(VLOOKUP(Legend!$A104,ImpM3!$A$1:$I$4000,8,FALSE),"")</f>
        <v>22.09528923034668</v>
      </c>
      <c r="AN106" s="2">
        <f>IFERROR(VLOOKUP(Legend!$A104,ImpM3!$A$1:$I$4000,9,FALSE),"")</f>
        <v>33.014689445495605</v>
      </c>
      <c r="AO106" s="2">
        <f>IFERROR(VLOOKUP(Legend!$A104,ImpM3!$A$1:$I$4000,5,FALSE),"")</f>
        <v>95.261505126953125</v>
      </c>
      <c r="AP106" s="2">
        <f>IFERROR(VLOOKUP(Legend!$A104,ImpM3!$A$1:$I$4000,6,FALSE),"")</f>
        <v>22.090342804468424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IFERROR(VLOOKUP(Legend!$B105,ImpM3!$A$1:$I$4000,2,FALSE),"")</f>
        <v/>
      </c>
      <c r="L107" s="2" t="str">
        <f>IFERROR(VLOOKUP(Legend!$B105,ImpM3!$A$1:$I$4000,3,FALSE),"")</f>
        <v/>
      </c>
      <c r="M107" s="2" t="str">
        <f>IFERROR(VLOOKUP(Legend!$B105,ImpM3!$A$1:$I$4000,7,FALSE),"")</f>
        <v/>
      </c>
      <c r="N107" s="2" t="str">
        <f>IFERROR(VLOOKUP(Legend!$B105,ImpM3!$A$1:$I$4000,4,FALSE),"")</f>
        <v/>
      </c>
      <c r="O107" s="2" t="str">
        <f>IFERROR(VLOOKUP(Legend!$B105,ImpM3!$A$1:$I$4000,8,FALSE),"")</f>
        <v/>
      </c>
      <c r="P107" s="2" t="str">
        <f>IFERROR(VLOOKUP(Legend!$B105,ImpM3!$A$1:$I$4000,9,FALSE),"")</f>
        <v/>
      </c>
      <c r="Q107" s="2" t="str">
        <f>IFERROR(VLOOKUP(Legend!$B105,ImpM3!$A$1:$I$4000,5,FALSE),"")</f>
        <v/>
      </c>
      <c r="R107" s="2" t="str">
        <f>IFERROR(VLOOKUP(Legend!$B105,ImpM3!$A$1:$I$4000,6,FALSE),"")</f>
        <v/>
      </c>
      <c r="S107" s="28" t="str">
        <f>IFERROR(VLOOKUP(Legend!$C105,ImpM3!$A$1:$I$4000,2,FALSE),"")</f>
        <v/>
      </c>
      <c r="T107" s="2" t="str">
        <f>IFERROR(VLOOKUP(Legend!$C105,ImpM3!$A$1:$I$4000,3,FALSE),"")</f>
        <v/>
      </c>
      <c r="U107" s="2" t="str">
        <f>IFERROR(VLOOKUP(Legend!$C105,ImpM3!$A$1:$I$4000,7,FALSE),"")</f>
        <v/>
      </c>
      <c r="V107" s="2" t="str">
        <f>IFERROR(VLOOKUP(Legend!$C105,ImpM3!$A$1:$I$4000,4,FALSE),"")</f>
        <v/>
      </c>
      <c r="W107" s="2" t="str">
        <f>IFERROR(VLOOKUP(Legend!$C105,ImpM3!$A$1:$I$4000,8,FALSE),"")</f>
        <v/>
      </c>
      <c r="X107" s="2" t="str">
        <f>IFERROR(VLOOKUP(Legend!$C105,ImpM3!$A$1:$I$4000,9,FALSE),"")</f>
        <v/>
      </c>
      <c r="Y107" s="2" t="str">
        <f>IFERROR(VLOOKUP(Legend!$C105,ImpM3!$A$1:$I$4000,5,FALSE),"")</f>
        <v/>
      </c>
      <c r="Z107" s="2" t="str">
        <f>IFERROR(VLOOKUP(Legend!$C105,ImpM3!$A$1:$I$4000,6,FALSE),"")</f>
        <v/>
      </c>
      <c r="AA107" s="28" t="str">
        <f>IFERROR(VLOOKUP(Legend!$D105,ImpM3!$A$1:$I$4000,2,FALSE),"")</f>
        <v/>
      </c>
      <c r="AB107" s="2" t="str">
        <f>IFERROR(VLOOKUP(Legend!$D105,ImpM3!$A$1:$I$4000,3,FALSE),"")</f>
        <v/>
      </c>
      <c r="AC107" s="2" t="str">
        <f>IFERROR(VLOOKUP(Legend!$D105,ImpM3!$A$1:$I$4000,7,FALSE),"")</f>
        <v/>
      </c>
      <c r="AD107" s="2" t="str">
        <f>IFERROR(VLOOKUP(Legend!$D105,ImpM3!$A$1:$I$4000,4,FALSE),"")</f>
        <v/>
      </c>
      <c r="AE107" s="2" t="str">
        <f>IFERROR(VLOOKUP(Legend!$D105,ImpM3!$A$1:$I$4000,8,FALSE),"")</f>
        <v/>
      </c>
      <c r="AF107" s="2" t="str">
        <f>IFERROR(VLOOKUP(Legend!$D105,ImpM3!$A$1:$I$4000,9,FALSE),"")</f>
        <v/>
      </c>
      <c r="AG107" s="2" t="str">
        <f>IFERROR(VLOOKUP(Legend!$D105,ImpM3!$A$1:$I$4000,5,FALSE),"")</f>
        <v/>
      </c>
      <c r="AH107" s="2" t="str">
        <f>IFERROR(VLOOKUP(Legend!$D105,ImpM3!$A$1:$I$4000,6,FALSE),"")</f>
        <v/>
      </c>
      <c r="AI107" s="28">
        <f>IFERROR(VLOOKUP(Legend!$A105,ImpM3!$A$1:$I$4000,2,FALSE),"")</f>
        <v>8</v>
      </c>
      <c r="AJ107" s="2">
        <f>IFERROR(VLOOKUP(Legend!$A105,ImpM3!$A$1:$I$4000,3,FALSE),"")</f>
        <v>9.8674650192260742</v>
      </c>
      <c r="AK107" s="2">
        <f>IFERROR(VLOOKUP(Legend!$A105,ImpM3!$A$1:$I$4000,7,FALSE),"")</f>
        <v>23.337040901184082</v>
      </c>
      <c r="AL107" s="2">
        <f>IFERROR(VLOOKUP(Legend!$A105,ImpM3!$A$1:$I$4000,4,FALSE),"")</f>
        <v>43.940688490867615</v>
      </c>
      <c r="AM107" s="2">
        <f>IFERROR(VLOOKUP(Legend!$A105,ImpM3!$A$1:$I$4000,8,FALSE),"")</f>
        <v>44.273550033569336</v>
      </c>
      <c r="AN107" s="2">
        <f>IFERROR(VLOOKUP(Legend!$A105,ImpM3!$A$1:$I$4000,9,FALSE),"")</f>
        <v>53.334579467773438</v>
      </c>
      <c r="AO107" s="2">
        <f>IFERROR(VLOOKUP(Legend!$A105,ImpM3!$A$1:$I$4000,5,FALSE),"")</f>
        <v>95.910957336425781</v>
      </c>
      <c r="AP107" s="2">
        <f>IFERROR(VLOOKUP(Legend!$A105,ImpM3!$A$1:$I$4000,6,FALSE),"")</f>
        <v>25.870412486309164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IFERROR(VLOOKUP(Legend!$B106,ImpM3!$A$1:$I$4000,2,FALSE),"")</f>
        <v/>
      </c>
      <c r="L108" s="2" t="str">
        <f>IFERROR(VLOOKUP(Legend!$B106,ImpM3!$A$1:$I$4000,3,FALSE),"")</f>
        <v/>
      </c>
      <c r="M108" s="2" t="str">
        <f>IFERROR(VLOOKUP(Legend!$B106,ImpM3!$A$1:$I$4000,7,FALSE),"")</f>
        <v/>
      </c>
      <c r="N108" s="2" t="str">
        <f>IFERROR(VLOOKUP(Legend!$B106,ImpM3!$A$1:$I$4000,4,FALSE),"")</f>
        <v/>
      </c>
      <c r="O108" s="2" t="str">
        <f>IFERROR(VLOOKUP(Legend!$B106,ImpM3!$A$1:$I$4000,8,FALSE),"")</f>
        <v/>
      </c>
      <c r="P108" s="2" t="str">
        <f>IFERROR(VLOOKUP(Legend!$B106,ImpM3!$A$1:$I$4000,9,FALSE),"")</f>
        <v/>
      </c>
      <c r="Q108" s="2" t="str">
        <f>IFERROR(VLOOKUP(Legend!$B106,ImpM3!$A$1:$I$4000,5,FALSE),"")</f>
        <v/>
      </c>
      <c r="R108" s="2" t="str">
        <f>IFERROR(VLOOKUP(Legend!$B106,ImpM3!$A$1:$I$4000,6,FALSE),"")</f>
        <v/>
      </c>
      <c r="S108" s="28">
        <f>IFERROR(VLOOKUP(Legend!$C106,ImpM3!$A$1:$I$4000,2,FALSE),"")</f>
        <v>12</v>
      </c>
      <c r="T108" s="2">
        <f>IFERROR(VLOOKUP(Legend!$C106,ImpM3!$A$1:$I$4000,3,FALSE),"")</f>
        <v>25.065641403198242</v>
      </c>
      <c r="U108" s="2">
        <f>IFERROR(VLOOKUP(Legend!$C106,ImpM3!$A$1:$I$4000,7,FALSE),"")</f>
        <v>26.721542835235596</v>
      </c>
      <c r="V108" s="2">
        <f>IFERROR(VLOOKUP(Legend!$C106,ImpM3!$A$1:$I$4000,4,FALSE),"")</f>
        <v>52.074509779612221</v>
      </c>
      <c r="W108" s="2">
        <f>IFERROR(VLOOKUP(Legend!$C106,ImpM3!$A$1:$I$4000,8,FALSE),"")</f>
        <v>42.243295669555664</v>
      </c>
      <c r="X108" s="2">
        <f>IFERROR(VLOOKUP(Legend!$C106,ImpM3!$A$1:$I$4000,9,FALSE),"")</f>
        <v>66.946088790893555</v>
      </c>
      <c r="Y108" s="2">
        <f>IFERROR(VLOOKUP(Legend!$C106,ImpM3!$A$1:$I$4000,5,FALSE),"")</f>
        <v>135.8836669921875</v>
      </c>
      <c r="Z108" s="2">
        <f>IFERROR(VLOOKUP(Legend!$C106,ImpM3!$A$1:$I$4000,6,FALSE),"")</f>
        <v>33.196291953654914</v>
      </c>
      <c r="AA108" s="28" t="str">
        <f>IFERROR(VLOOKUP(Legend!$D106,ImpM3!$A$1:$I$4000,2,FALSE),"")</f>
        <v/>
      </c>
      <c r="AB108" s="2" t="str">
        <f>IFERROR(VLOOKUP(Legend!$D106,ImpM3!$A$1:$I$4000,3,FALSE),"")</f>
        <v/>
      </c>
      <c r="AC108" s="2" t="str">
        <f>IFERROR(VLOOKUP(Legend!$D106,ImpM3!$A$1:$I$4000,7,FALSE),"")</f>
        <v/>
      </c>
      <c r="AD108" s="2" t="str">
        <f>IFERROR(VLOOKUP(Legend!$D106,ImpM3!$A$1:$I$4000,4,FALSE),"")</f>
        <v/>
      </c>
      <c r="AE108" s="2" t="str">
        <f>IFERROR(VLOOKUP(Legend!$D106,ImpM3!$A$1:$I$4000,8,FALSE),"")</f>
        <v/>
      </c>
      <c r="AF108" s="2" t="str">
        <f>IFERROR(VLOOKUP(Legend!$D106,ImpM3!$A$1:$I$4000,9,FALSE),"")</f>
        <v/>
      </c>
      <c r="AG108" s="2" t="str">
        <f>IFERROR(VLOOKUP(Legend!$D106,ImpM3!$A$1:$I$4000,5,FALSE),"")</f>
        <v/>
      </c>
      <c r="AH108" s="2" t="str">
        <f>IFERROR(VLOOKUP(Legend!$D106,ImpM3!$A$1:$I$4000,6,FALSE),"")</f>
        <v/>
      </c>
      <c r="AI108" s="28">
        <f>IFERROR(VLOOKUP(Legend!$A106,ImpM3!$A$1:$I$4000,2,FALSE),"")</f>
        <v>15</v>
      </c>
      <c r="AJ108" s="2">
        <f>IFERROR(VLOOKUP(Legend!$A106,ImpM3!$A$1:$I$4000,3,FALSE),"")</f>
        <v>25.065641403198242</v>
      </c>
      <c r="AK108" s="2">
        <f>IFERROR(VLOOKUP(Legend!$A106,ImpM3!$A$1:$I$4000,7,FALSE),"")</f>
        <v>27.451986312866211</v>
      </c>
      <c r="AL108" s="2">
        <f>IFERROR(VLOOKUP(Legend!$A106,ImpM3!$A$1:$I$4000,4,FALSE),"")</f>
        <v>55.3813772837321</v>
      </c>
      <c r="AM108" s="2">
        <f>IFERROR(VLOOKUP(Legend!$A106,ImpM3!$A$1:$I$4000,8,FALSE),"")</f>
        <v>52.383358001708984</v>
      </c>
      <c r="AN108" s="2">
        <f>IFERROR(VLOOKUP(Legend!$A106,ImpM3!$A$1:$I$4000,9,FALSE),"")</f>
        <v>77.01849365234375</v>
      </c>
      <c r="AO108" s="2">
        <f>IFERROR(VLOOKUP(Legend!$A106,ImpM3!$A$1:$I$4000,5,FALSE),"")</f>
        <v>135.8836669921875</v>
      </c>
      <c r="AP108" s="2">
        <f>IFERROR(VLOOKUP(Legend!$A106,ImpM3!$A$1:$I$4000,6,FALSE),"")</f>
        <v>33.123383023768824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IFERROR(VLOOKUP(Legend!$B107,ImpM3!$A$1:$I$4000,2,FALSE),"")</f>
        <v/>
      </c>
      <c r="L109" s="2" t="str">
        <f>IFERROR(VLOOKUP(Legend!$B107,ImpM3!$A$1:$I$4000,3,FALSE),"")</f>
        <v/>
      </c>
      <c r="M109" s="2" t="str">
        <f>IFERROR(VLOOKUP(Legend!$B107,ImpM3!$A$1:$I$4000,7,FALSE),"")</f>
        <v/>
      </c>
      <c r="N109" s="2" t="str">
        <f>IFERROR(VLOOKUP(Legend!$B107,ImpM3!$A$1:$I$4000,4,FALSE),"")</f>
        <v/>
      </c>
      <c r="O109" s="2" t="str">
        <f>IFERROR(VLOOKUP(Legend!$B107,ImpM3!$A$1:$I$4000,8,FALSE),"")</f>
        <v/>
      </c>
      <c r="P109" s="2" t="str">
        <f>IFERROR(VLOOKUP(Legend!$B107,ImpM3!$A$1:$I$4000,9,FALSE),"")</f>
        <v/>
      </c>
      <c r="Q109" s="2" t="str">
        <f>IFERROR(VLOOKUP(Legend!$B107,ImpM3!$A$1:$I$4000,5,FALSE),"")</f>
        <v/>
      </c>
      <c r="R109" s="2" t="str">
        <f>IFERROR(VLOOKUP(Legend!$B107,ImpM3!$A$1:$I$4000,6,FALSE),"")</f>
        <v/>
      </c>
      <c r="S109" s="28" t="str">
        <f>IFERROR(VLOOKUP(Legend!$C107,ImpM3!$A$1:$I$4000,2,FALSE),"")</f>
        <v/>
      </c>
      <c r="T109" s="2" t="str">
        <f>IFERROR(VLOOKUP(Legend!$C107,ImpM3!$A$1:$I$4000,3,FALSE),"")</f>
        <v/>
      </c>
      <c r="U109" s="2" t="str">
        <f>IFERROR(VLOOKUP(Legend!$C107,ImpM3!$A$1:$I$4000,7,FALSE),"")</f>
        <v/>
      </c>
      <c r="V109" s="2" t="str">
        <f>IFERROR(VLOOKUP(Legend!$C107,ImpM3!$A$1:$I$4000,4,FALSE),"")</f>
        <v/>
      </c>
      <c r="W109" s="2" t="str">
        <f>IFERROR(VLOOKUP(Legend!$C107,ImpM3!$A$1:$I$4000,8,FALSE),"")</f>
        <v/>
      </c>
      <c r="X109" s="2" t="str">
        <f>IFERROR(VLOOKUP(Legend!$C107,ImpM3!$A$1:$I$4000,9,FALSE),"")</f>
        <v/>
      </c>
      <c r="Y109" s="2" t="str">
        <f>IFERROR(VLOOKUP(Legend!$C107,ImpM3!$A$1:$I$4000,5,FALSE),"")</f>
        <v/>
      </c>
      <c r="Z109" s="2" t="str">
        <f>IFERROR(VLOOKUP(Legend!$C107,ImpM3!$A$1:$I$4000,6,FALSE),"")</f>
        <v/>
      </c>
      <c r="AA109" s="28" t="str">
        <f>IFERROR(VLOOKUP(Legend!$D107,ImpM3!$A$1:$I$4000,2,FALSE),"")</f>
        <v/>
      </c>
      <c r="AB109" s="2" t="str">
        <f>IFERROR(VLOOKUP(Legend!$D107,ImpM3!$A$1:$I$4000,3,FALSE),"")</f>
        <v/>
      </c>
      <c r="AC109" s="2" t="str">
        <f>IFERROR(VLOOKUP(Legend!$D107,ImpM3!$A$1:$I$4000,7,FALSE),"")</f>
        <v/>
      </c>
      <c r="AD109" s="2" t="str">
        <f>IFERROR(VLOOKUP(Legend!$D107,ImpM3!$A$1:$I$4000,4,FALSE),"")</f>
        <v/>
      </c>
      <c r="AE109" s="2" t="str">
        <f>IFERROR(VLOOKUP(Legend!$D107,ImpM3!$A$1:$I$4000,8,FALSE),"")</f>
        <v/>
      </c>
      <c r="AF109" s="2" t="str">
        <f>IFERROR(VLOOKUP(Legend!$D107,ImpM3!$A$1:$I$4000,9,FALSE),"")</f>
        <v/>
      </c>
      <c r="AG109" s="2" t="str">
        <f>IFERROR(VLOOKUP(Legend!$D107,ImpM3!$A$1:$I$4000,5,FALSE),"")</f>
        <v/>
      </c>
      <c r="AH109" s="2" t="str">
        <f>IFERROR(VLOOKUP(Legend!$D107,ImpM3!$A$1:$I$4000,6,FALSE),"")</f>
        <v/>
      </c>
      <c r="AI109" s="28">
        <f>IFERROR(VLOOKUP(Legend!$A107,ImpM3!$A$1:$I$4000,2,FALSE),"")</f>
        <v>8</v>
      </c>
      <c r="AJ109" s="2">
        <f>IFERROR(VLOOKUP(Legend!$A107,ImpM3!$A$1:$I$4000,3,FALSE),"")</f>
        <v>0.79162704944610596</v>
      </c>
      <c r="AK109" s="2">
        <f>IFERROR(VLOOKUP(Legend!$A107,ImpM3!$A$1:$I$4000,7,FALSE),"")</f>
        <v>3.1651622653007507</v>
      </c>
      <c r="AL109" s="2">
        <f>IFERROR(VLOOKUP(Legend!$A107,ImpM3!$A$1:$I$4000,4,FALSE),"")</f>
        <v>9.4636462181806564</v>
      </c>
      <c r="AM109" s="2">
        <f>IFERROR(VLOOKUP(Legend!$A107,ImpM3!$A$1:$I$4000,8,FALSE),"")</f>
        <v>5.7007508277893066</v>
      </c>
      <c r="AN109" s="2">
        <f>IFERROR(VLOOKUP(Legend!$A107,ImpM3!$A$1:$I$4000,9,FALSE),"")</f>
        <v>11.329417705535889</v>
      </c>
      <c r="AO109" s="2">
        <f>IFERROR(VLOOKUP(Legend!$A107,ImpM3!$A$1:$I$4000,5,FALSE),"")</f>
        <v>36.404586791992188</v>
      </c>
      <c r="AP109" s="2">
        <f>IFERROR(VLOOKUP(Legend!$A107,ImpM3!$A$1:$I$4000,6,FALSE),"")</f>
        <v>11.450005737990896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IFERROR(VLOOKUP(Legend!$B108,ImpM3!$A$1:$I$4000,2,FALSE),"")</f>
        <v>10</v>
      </c>
      <c r="L110" s="2">
        <f>IFERROR(VLOOKUP(Legend!$B108,ImpM3!$A$1:$I$4000,3,FALSE),"")</f>
        <v>12.485578536987305</v>
      </c>
      <c r="M110" s="2">
        <f>IFERROR(VLOOKUP(Legend!$B108,ImpM3!$A$1:$I$4000,7,FALSE),"")</f>
        <v>14.921333789825439</v>
      </c>
      <c r="N110" s="2">
        <f>IFERROR(VLOOKUP(Legend!$B108,ImpM3!$A$1:$I$4000,4,FALSE),"")</f>
        <v>30.360377883911134</v>
      </c>
      <c r="O110" s="2">
        <f>IFERROR(VLOOKUP(Legend!$B108,ImpM3!$A$1:$I$4000,8,FALSE),"")</f>
        <v>17.082487106323242</v>
      </c>
      <c r="P110" s="2">
        <f>IFERROR(VLOOKUP(Legend!$B108,ImpM3!$A$1:$I$4000,9,FALSE),"")</f>
        <v>32.89479923248291</v>
      </c>
      <c r="Q110" s="2">
        <f>IFERROR(VLOOKUP(Legend!$B108,ImpM3!$A$1:$I$4000,5,FALSE),"")</f>
        <v>123.90071868896484</v>
      </c>
      <c r="R110" s="2">
        <f>IFERROR(VLOOKUP(Legend!$B108,ImpM3!$A$1:$I$4000,6,FALSE),"")</f>
        <v>33.68375261542689</v>
      </c>
      <c r="S110" s="28">
        <f>IFERROR(VLOOKUP(Legend!$C108,ImpM3!$A$1:$I$4000,2,FALSE),"")</f>
        <v>22</v>
      </c>
      <c r="T110" s="2">
        <f>IFERROR(VLOOKUP(Legend!$C108,ImpM3!$A$1:$I$4000,3,FALSE),"")</f>
        <v>18.638036727905273</v>
      </c>
      <c r="U110" s="2">
        <f>IFERROR(VLOOKUP(Legend!$C108,ImpM3!$A$1:$I$4000,7,FALSE),"")</f>
        <v>21.792320728302002</v>
      </c>
      <c r="V110" s="2">
        <f>IFERROR(VLOOKUP(Legend!$C108,ImpM3!$A$1:$I$4000,4,FALSE),"")</f>
        <v>38.833515340631656</v>
      </c>
      <c r="W110" s="2">
        <f>IFERROR(VLOOKUP(Legend!$C108,ImpM3!$A$1:$I$4000,8,FALSE),"")</f>
        <v>29.219846725463867</v>
      </c>
      <c r="X110" s="2">
        <f>IFERROR(VLOOKUP(Legend!$C108,ImpM3!$A$1:$I$4000,9,FALSE),"")</f>
        <v>45.539134979248047</v>
      </c>
      <c r="Y110" s="2">
        <f>IFERROR(VLOOKUP(Legend!$C108,ImpM3!$A$1:$I$4000,5,FALSE),"")</f>
        <v>143.98941040039062</v>
      </c>
      <c r="Z110" s="2">
        <f>IFERROR(VLOOKUP(Legend!$C108,ImpM3!$A$1:$I$4000,6,FALSE),"")</f>
        <v>28.567315607487618</v>
      </c>
      <c r="AA110" s="28" t="str">
        <f>IFERROR(VLOOKUP(Legend!$D108,ImpM3!$A$1:$I$4000,2,FALSE),"")</f>
        <v/>
      </c>
      <c r="AB110" s="2" t="str">
        <f>IFERROR(VLOOKUP(Legend!$D108,ImpM3!$A$1:$I$4000,3,FALSE),"")</f>
        <v/>
      </c>
      <c r="AC110" s="2" t="str">
        <f>IFERROR(VLOOKUP(Legend!$D108,ImpM3!$A$1:$I$4000,7,FALSE),"")</f>
        <v/>
      </c>
      <c r="AD110" s="2" t="str">
        <f>IFERROR(VLOOKUP(Legend!$D108,ImpM3!$A$1:$I$4000,4,FALSE),"")</f>
        <v/>
      </c>
      <c r="AE110" s="2" t="str">
        <f>IFERROR(VLOOKUP(Legend!$D108,ImpM3!$A$1:$I$4000,8,FALSE),"")</f>
        <v/>
      </c>
      <c r="AF110" s="2" t="str">
        <f>IFERROR(VLOOKUP(Legend!$D108,ImpM3!$A$1:$I$4000,9,FALSE),"")</f>
        <v/>
      </c>
      <c r="AG110" s="2" t="str">
        <f>IFERROR(VLOOKUP(Legend!$D108,ImpM3!$A$1:$I$4000,5,FALSE),"")</f>
        <v/>
      </c>
      <c r="AH110" s="2" t="str">
        <f>IFERROR(VLOOKUP(Legend!$D108,ImpM3!$A$1:$I$4000,6,FALSE),"")</f>
        <v/>
      </c>
      <c r="AI110" s="28">
        <f>IFERROR(VLOOKUP(Legend!$A108,ImpM3!$A$1:$I$4000,2,FALSE),"")</f>
        <v>35</v>
      </c>
      <c r="AJ110" s="2">
        <f>IFERROR(VLOOKUP(Legend!$A108,ImpM3!$A$1:$I$4000,3,FALSE),"")</f>
        <v>12.485578536987305</v>
      </c>
      <c r="AK110" s="2">
        <f>IFERROR(VLOOKUP(Legend!$A108,ImpM3!$A$1:$I$4000,7,FALSE),"")</f>
        <v>20.169940948486328</v>
      </c>
      <c r="AL110" s="2">
        <f>IFERROR(VLOOKUP(Legend!$A108,ImpM3!$A$1:$I$4000,4,FALSE),"")</f>
        <v>41.432443782261437</v>
      </c>
      <c r="AM110" s="2">
        <f>IFERROR(VLOOKUP(Legend!$A108,ImpM3!$A$1:$I$4000,8,FALSE),"")</f>
        <v>24.595664978027344</v>
      </c>
      <c r="AN110" s="2">
        <f>IFERROR(VLOOKUP(Legend!$A108,ImpM3!$A$1:$I$4000,9,FALSE),"")</f>
        <v>44.47088623046875</v>
      </c>
      <c r="AO110" s="2">
        <f>IFERROR(VLOOKUP(Legend!$A108,ImpM3!$A$1:$I$4000,5,FALSE),"")</f>
        <v>182.79913330078125</v>
      </c>
      <c r="AP110" s="2">
        <f>IFERROR(VLOOKUP(Legend!$A108,ImpM3!$A$1:$I$4000,6,FALSE),"")</f>
        <v>38.076313739729372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IFERROR(VLOOKUP(Legend!$B109,ImpM3!$A$1:$I$4000,2,FALSE),"")</f>
        <v/>
      </c>
      <c r="L111" s="2" t="str">
        <f>IFERROR(VLOOKUP(Legend!$B109,ImpM3!$A$1:$I$4000,3,FALSE),"")</f>
        <v/>
      </c>
      <c r="M111" s="2" t="str">
        <f>IFERROR(VLOOKUP(Legend!$B109,ImpM3!$A$1:$I$4000,7,FALSE),"")</f>
        <v/>
      </c>
      <c r="N111" s="2" t="str">
        <f>IFERROR(VLOOKUP(Legend!$B109,ImpM3!$A$1:$I$4000,4,FALSE),"")</f>
        <v/>
      </c>
      <c r="O111" s="2" t="str">
        <f>IFERROR(VLOOKUP(Legend!$B109,ImpM3!$A$1:$I$4000,8,FALSE),"")</f>
        <v/>
      </c>
      <c r="P111" s="2" t="str">
        <f>IFERROR(VLOOKUP(Legend!$B109,ImpM3!$A$1:$I$4000,9,FALSE),"")</f>
        <v/>
      </c>
      <c r="Q111" s="2" t="str">
        <f>IFERROR(VLOOKUP(Legend!$B109,ImpM3!$A$1:$I$4000,5,FALSE),"")</f>
        <v/>
      </c>
      <c r="R111" s="2" t="str">
        <f>IFERROR(VLOOKUP(Legend!$B109,ImpM3!$A$1:$I$4000,6,FALSE),"")</f>
        <v/>
      </c>
      <c r="S111" s="28" t="str">
        <f>IFERROR(VLOOKUP(Legend!$C109,ImpM3!$A$1:$I$4000,2,FALSE),"")</f>
        <v/>
      </c>
      <c r="T111" s="2" t="str">
        <f>IFERROR(VLOOKUP(Legend!$C109,ImpM3!$A$1:$I$4000,3,FALSE),"")</f>
        <v/>
      </c>
      <c r="U111" s="2" t="str">
        <f>IFERROR(VLOOKUP(Legend!$C109,ImpM3!$A$1:$I$4000,7,FALSE),"")</f>
        <v/>
      </c>
      <c r="V111" s="2" t="str">
        <f>IFERROR(VLOOKUP(Legend!$C109,ImpM3!$A$1:$I$4000,4,FALSE),"")</f>
        <v/>
      </c>
      <c r="W111" s="2" t="str">
        <f>IFERROR(VLOOKUP(Legend!$C109,ImpM3!$A$1:$I$4000,8,FALSE),"")</f>
        <v/>
      </c>
      <c r="X111" s="2" t="str">
        <f>IFERROR(VLOOKUP(Legend!$C109,ImpM3!$A$1:$I$4000,9,FALSE),"")</f>
        <v/>
      </c>
      <c r="Y111" s="2" t="str">
        <f>IFERROR(VLOOKUP(Legend!$C109,ImpM3!$A$1:$I$4000,5,FALSE),"")</f>
        <v/>
      </c>
      <c r="Z111" s="2" t="str">
        <f>IFERROR(VLOOKUP(Legend!$C109,ImpM3!$A$1:$I$4000,6,FALSE),"")</f>
        <v/>
      </c>
      <c r="AA111" s="28" t="str">
        <f>IFERROR(VLOOKUP(Legend!$D109,ImpM3!$A$1:$I$4000,2,FALSE),"")</f>
        <v/>
      </c>
      <c r="AB111" s="2" t="str">
        <f>IFERROR(VLOOKUP(Legend!$D109,ImpM3!$A$1:$I$4000,3,FALSE),"")</f>
        <v/>
      </c>
      <c r="AC111" s="2" t="str">
        <f>IFERROR(VLOOKUP(Legend!$D109,ImpM3!$A$1:$I$4000,7,FALSE),"")</f>
        <v/>
      </c>
      <c r="AD111" s="2" t="str">
        <f>IFERROR(VLOOKUP(Legend!$D109,ImpM3!$A$1:$I$4000,4,FALSE),"")</f>
        <v/>
      </c>
      <c r="AE111" s="2" t="str">
        <f>IFERROR(VLOOKUP(Legend!$D109,ImpM3!$A$1:$I$4000,8,FALSE),"")</f>
        <v/>
      </c>
      <c r="AF111" s="2" t="str">
        <f>IFERROR(VLOOKUP(Legend!$D109,ImpM3!$A$1:$I$4000,9,FALSE),"")</f>
        <v/>
      </c>
      <c r="AG111" s="2" t="str">
        <f>IFERROR(VLOOKUP(Legend!$D109,ImpM3!$A$1:$I$4000,5,FALSE),"")</f>
        <v/>
      </c>
      <c r="AH111" s="2" t="str">
        <f>IFERROR(VLOOKUP(Legend!$D109,ImpM3!$A$1:$I$4000,6,FALSE),"")</f>
        <v/>
      </c>
      <c r="AI111" s="28" t="str">
        <f>IFERROR(VLOOKUP(Legend!$A109,ImpM3!$A$1:$I$4000,2,FALSE),"")</f>
        <v/>
      </c>
      <c r="AJ111" s="2" t="str">
        <f>IFERROR(VLOOKUP(Legend!$A109,ImpM3!$A$1:$I$4000,3,FALSE),"")</f>
        <v/>
      </c>
      <c r="AK111" s="2" t="str">
        <f>IFERROR(VLOOKUP(Legend!$A109,ImpM3!$A$1:$I$4000,7,FALSE),"")</f>
        <v/>
      </c>
      <c r="AL111" s="2" t="str">
        <f>IFERROR(VLOOKUP(Legend!$A109,ImpM3!$A$1:$I$4000,4,FALSE),"")</f>
        <v/>
      </c>
      <c r="AM111" s="2" t="str">
        <f>IFERROR(VLOOKUP(Legend!$A109,ImpM3!$A$1:$I$4000,8,FALSE),"")</f>
        <v/>
      </c>
      <c r="AN111" s="2" t="str">
        <f>IFERROR(VLOOKUP(Legend!$A109,ImpM3!$A$1:$I$4000,9,FALSE),"")</f>
        <v/>
      </c>
      <c r="AO111" s="2" t="str">
        <f>IFERROR(VLOOKUP(Legend!$A109,ImpM3!$A$1:$I$4000,5,FALSE),"")</f>
        <v/>
      </c>
      <c r="AP111" s="2" t="str">
        <f>IFERROR(VLOOKUP(Legend!$A109,ImpM3!$A$1:$I$4000,6,FALSE),"")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IFERROR(VLOOKUP(Legend!$B110,ImpM3!$A$1:$I$4000,2,FALSE),"")</f>
        <v/>
      </c>
      <c r="L112" s="2" t="str">
        <f>IFERROR(VLOOKUP(Legend!$B110,ImpM3!$A$1:$I$4000,3,FALSE),"")</f>
        <v/>
      </c>
      <c r="M112" s="2" t="str">
        <f>IFERROR(VLOOKUP(Legend!$B110,ImpM3!$A$1:$I$4000,7,FALSE),"")</f>
        <v/>
      </c>
      <c r="N112" s="2" t="str">
        <f>IFERROR(VLOOKUP(Legend!$B110,ImpM3!$A$1:$I$4000,4,FALSE),"")</f>
        <v/>
      </c>
      <c r="O112" s="2" t="str">
        <f>IFERROR(VLOOKUP(Legend!$B110,ImpM3!$A$1:$I$4000,8,FALSE),"")</f>
        <v/>
      </c>
      <c r="P112" s="2" t="str">
        <f>IFERROR(VLOOKUP(Legend!$B110,ImpM3!$A$1:$I$4000,9,FALSE),"")</f>
        <v/>
      </c>
      <c r="Q112" s="2" t="str">
        <f>IFERROR(VLOOKUP(Legend!$B110,ImpM3!$A$1:$I$4000,5,FALSE),"")</f>
        <v/>
      </c>
      <c r="R112" s="2" t="str">
        <f>IFERROR(VLOOKUP(Legend!$B110,ImpM3!$A$1:$I$4000,6,FALSE),"")</f>
        <v/>
      </c>
      <c r="S112" s="28">
        <f>IFERROR(VLOOKUP(Legend!$C110,ImpM3!$A$1:$I$4000,2,FALSE),"")</f>
        <v>8</v>
      </c>
      <c r="T112" s="2">
        <f>IFERROR(VLOOKUP(Legend!$C110,ImpM3!$A$1:$I$4000,3,FALSE),"")</f>
        <v>10.183079719543457</v>
      </c>
      <c r="U112" s="2">
        <f>IFERROR(VLOOKUP(Legend!$C110,ImpM3!$A$1:$I$4000,7,FALSE),"")</f>
        <v>11.508809089660645</v>
      </c>
      <c r="V112" s="2">
        <f>IFERROR(VLOOKUP(Legend!$C110,ImpM3!$A$1:$I$4000,4,FALSE),"")</f>
        <v>20.156537294387817</v>
      </c>
      <c r="W112" s="2">
        <f>IFERROR(VLOOKUP(Legend!$C110,ImpM3!$A$1:$I$4000,8,FALSE),"")</f>
        <v>14.077100276947021</v>
      </c>
      <c r="X112" s="2">
        <f>IFERROR(VLOOKUP(Legend!$C110,ImpM3!$A$1:$I$4000,9,FALSE),"")</f>
        <v>19.682240009307861</v>
      </c>
      <c r="Y112" s="2">
        <f>IFERROR(VLOOKUP(Legend!$C110,ImpM3!$A$1:$I$4000,5,FALSE),"")</f>
        <v>62.322048187255859</v>
      </c>
      <c r="Z112" s="2">
        <f>IFERROR(VLOOKUP(Legend!$C110,ImpM3!$A$1:$I$4000,6,FALSE),"")</f>
        <v>17.403683530579372</v>
      </c>
      <c r="AA112" s="28" t="str">
        <f>IFERROR(VLOOKUP(Legend!$D110,ImpM3!$A$1:$I$4000,2,FALSE),"")</f>
        <v/>
      </c>
      <c r="AB112" s="2" t="str">
        <f>IFERROR(VLOOKUP(Legend!$D110,ImpM3!$A$1:$I$4000,3,FALSE),"")</f>
        <v/>
      </c>
      <c r="AC112" s="2" t="str">
        <f>IFERROR(VLOOKUP(Legend!$D110,ImpM3!$A$1:$I$4000,7,FALSE),"")</f>
        <v/>
      </c>
      <c r="AD112" s="2" t="str">
        <f>IFERROR(VLOOKUP(Legend!$D110,ImpM3!$A$1:$I$4000,4,FALSE),"")</f>
        <v/>
      </c>
      <c r="AE112" s="2" t="str">
        <f>IFERROR(VLOOKUP(Legend!$D110,ImpM3!$A$1:$I$4000,8,FALSE),"")</f>
        <v/>
      </c>
      <c r="AF112" s="2" t="str">
        <f>IFERROR(VLOOKUP(Legend!$D110,ImpM3!$A$1:$I$4000,9,FALSE),"")</f>
        <v/>
      </c>
      <c r="AG112" s="2" t="str">
        <f>IFERROR(VLOOKUP(Legend!$D110,ImpM3!$A$1:$I$4000,5,FALSE),"")</f>
        <v/>
      </c>
      <c r="AH112" s="2" t="str">
        <f>IFERROR(VLOOKUP(Legend!$D110,ImpM3!$A$1:$I$4000,6,FALSE),"")</f>
        <v/>
      </c>
      <c r="AI112" s="28">
        <f>IFERROR(VLOOKUP(Legend!$A110,ImpM3!$A$1:$I$4000,2,FALSE),"")</f>
        <v>13</v>
      </c>
      <c r="AJ112" s="2">
        <f>IFERROR(VLOOKUP(Legend!$A110,ImpM3!$A$1:$I$4000,3,FALSE),"")</f>
        <v>10.183079719543457</v>
      </c>
      <c r="AK112" s="2">
        <f>IFERROR(VLOOKUP(Legend!$A110,ImpM3!$A$1:$I$4000,7,FALSE),"")</f>
        <v>11.761722087860107</v>
      </c>
      <c r="AL112" s="2">
        <f>IFERROR(VLOOKUP(Legend!$A110,ImpM3!$A$1:$I$4000,4,FALSE),"")</f>
        <v>48.39475264916053</v>
      </c>
      <c r="AM112" s="2">
        <f>IFERROR(VLOOKUP(Legend!$A110,ImpM3!$A$1:$I$4000,8,FALSE),"")</f>
        <v>20.632696151733398</v>
      </c>
      <c r="AN112" s="2">
        <f>IFERROR(VLOOKUP(Legend!$A110,ImpM3!$A$1:$I$4000,9,FALSE),"")</f>
        <v>77.056318283081055</v>
      </c>
      <c r="AO112" s="2">
        <f>IFERROR(VLOOKUP(Legend!$A110,ImpM3!$A$1:$I$4000,5,FALSE),"")</f>
        <v>176.00387573242187</v>
      </c>
      <c r="AP112" s="2">
        <f>IFERROR(VLOOKUP(Legend!$A110,ImpM3!$A$1:$I$4000,6,FALSE),"")</f>
        <v>54.118776671414722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IFERROR(VLOOKUP(Legend!$B111,ImpM3!$A$1:$I$4000,2,FALSE),"")</f>
        <v/>
      </c>
      <c r="L113" s="2" t="str">
        <f>IFERROR(VLOOKUP(Legend!$B111,ImpM3!$A$1:$I$4000,3,FALSE),"")</f>
        <v/>
      </c>
      <c r="M113" s="2" t="str">
        <f>IFERROR(VLOOKUP(Legend!$B111,ImpM3!$A$1:$I$4000,7,FALSE),"")</f>
        <v/>
      </c>
      <c r="N113" s="2" t="str">
        <f>IFERROR(VLOOKUP(Legend!$B111,ImpM3!$A$1:$I$4000,4,FALSE),"")</f>
        <v/>
      </c>
      <c r="O113" s="2" t="str">
        <f>IFERROR(VLOOKUP(Legend!$B111,ImpM3!$A$1:$I$4000,8,FALSE),"")</f>
        <v/>
      </c>
      <c r="P113" s="2" t="str">
        <f>IFERROR(VLOOKUP(Legend!$B111,ImpM3!$A$1:$I$4000,9,FALSE),"")</f>
        <v/>
      </c>
      <c r="Q113" s="2" t="str">
        <f>IFERROR(VLOOKUP(Legend!$B111,ImpM3!$A$1:$I$4000,5,FALSE),"")</f>
        <v/>
      </c>
      <c r="R113" s="2" t="str">
        <f>IFERROR(VLOOKUP(Legend!$B111,ImpM3!$A$1:$I$4000,6,FALSE),"")</f>
        <v/>
      </c>
      <c r="S113" s="28">
        <f>IFERROR(VLOOKUP(Legend!$C111,ImpM3!$A$1:$I$4000,2,FALSE),"")</f>
        <v>16</v>
      </c>
      <c r="T113" s="2">
        <f>IFERROR(VLOOKUP(Legend!$C111,ImpM3!$A$1:$I$4000,3,FALSE),"")</f>
        <v>10.183079719543457</v>
      </c>
      <c r="U113" s="2">
        <f>IFERROR(VLOOKUP(Legend!$C111,ImpM3!$A$1:$I$4000,7,FALSE),"")</f>
        <v>11.453987121582031</v>
      </c>
      <c r="V113" s="2">
        <f>IFERROR(VLOOKUP(Legend!$C111,ImpM3!$A$1:$I$4000,4,FALSE),"")</f>
        <v>20.312600433826447</v>
      </c>
      <c r="W113" s="2">
        <f>IFERROR(VLOOKUP(Legend!$C111,ImpM3!$A$1:$I$4000,8,FALSE),"")</f>
        <v>13.056615829467773</v>
      </c>
      <c r="X113" s="2">
        <f>IFERROR(VLOOKUP(Legend!$C111,ImpM3!$A$1:$I$4000,9,FALSE),"")</f>
        <v>19.682240009307861</v>
      </c>
      <c r="Y113" s="2">
        <f>IFERROR(VLOOKUP(Legend!$C111,ImpM3!$A$1:$I$4000,5,FALSE),"")</f>
        <v>67.671150207519531</v>
      </c>
      <c r="Z113" s="2">
        <f>IFERROR(VLOOKUP(Legend!$C111,ImpM3!$A$1:$I$4000,6,FALSE),"")</f>
        <v>17.780306824932733</v>
      </c>
      <c r="AA113" s="28" t="str">
        <f>IFERROR(VLOOKUP(Legend!$D111,ImpM3!$A$1:$I$4000,2,FALSE),"")</f>
        <v/>
      </c>
      <c r="AB113" s="2" t="str">
        <f>IFERROR(VLOOKUP(Legend!$D111,ImpM3!$A$1:$I$4000,3,FALSE),"")</f>
        <v/>
      </c>
      <c r="AC113" s="2" t="str">
        <f>IFERROR(VLOOKUP(Legend!$D111,ImpM3!$A$1:$I$4000,7,FALSE),"")</f>
        <v/>
      </c>
      <c r="AD113" s="2" t="str">
        <f>IFERROR(VLOOKUP(Legend!$D111,ImpM3!$A$1:$I$4000,4,FALSE),"")</f>
        <v/>
      </c>
      <c r="AE113" s="2" t="str">
        <f>IFERROR(VLOOKUP(Legend!$D111,ImpM3!$A$1:$I$4000,8,FALSE),"")</f>
        <v/>
      </c>
      <c r="AF113" s="2" t="str">
        <f>IFERROR(VLOOKUP(Legend!$D111,ImpM3!$A$1:$I$4000,9,FALSE),"")</f>
        <v/>
      </c>
      <c r="AG113" s="2" t="str">
        <f>IFERROR(VLOOKUP(Legend!$D111,ImpM3!$A$1:$I$4000,5,FALSE),"")</f>
        <v/>
      </c>
      <c r="AH113" s="2" t="str">
        <f>IFERROR(VLOOKUP(Legend!$D111,ImpM3!$A$1:$I$4000,6,FALSE),"")</f>
        <v/>
      </c>
      <c r="AI113" s="28">
        <f>IFERROR(VLOOKUP(Legend!$A111,ImpM3!$A$1:$I$4000,2,FALSE),"")</f>
        <v>24</v>
      </c>
      <c r="AJ113" s="2">
        <f>IFERROR(VLOOKUP(Legend!$A111,ImpM3!$A$1:$I$4000,3,FALSE),"")</f>
        <v>10.183079719543457</v>
      </c>
      <c r="AK113" s="2">
        <f>IFERROR(VLOOKUP(Legend!$A111,ImpM3!$A$1:$I$4000,7,FALSE),"")</f>
        <v>11.512019157409668</v>
      </c>
      <c r="AL113" s="2">
        <f>IFERROR(VLOOKUP(Legend!$A111,ImpM3!$A$1:$I$4000,4,FALSE),"")</f>
        <v>40.178053617477417</v>
      </c>
      <c r="AM113" s="2">
        <f>IFERROR(VLOOKUP(Legend!$A111,ImpM3!$A$1:$I$4000,8,FALSE),"")</f>
        <v>16.569056510925293</v>
      </c>
      <c r="AN113" s="2">
        <f>IFERROR(VLOOKUP(Legend!$A111,ImpM3!$A$1:$I$4000,9,FALSE),"")</f>
        <v>63.653496742248535</v>
      </c>
      <c r="AO113" s="2">
        <f>IFERROR(VLOOKUP(Legend!$A111,ImpM3!$A$1:$I$4000,5,FALSE),"")</f>
        <v>176.00387573242187</v>
      </c>
      <c r="AP113" s="2">
        <f>IFERROR(VLOOKUP(Legend!$A111,ImpM3!$A$1:$I$4000,6,FALSE),"")</f>
        <v>44.874294459253328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IFERROR(VLOOKUP(Legend!$B112,ImpM3!$A$1:$I$4000,2,FALSE),"")</f>
        <v/>
      </c>
      <c r="L114" s="2" t="str">
        <f>IFERROR(VLOOKUP(Legend!$B112,ImpM3!$A$1:$I$4000,3,FALSE),"")</f>
        <v/>
      </c>
      <c r="M114" s="2" t="str">
        <f>IFERROR(VLOOKUP(Legend!$B112,ImpM3!$A$1:$I$4000,7,FALSE),"")</f>
        <v/>
      </c>
      <c r="N114" s="2" t="str">
        <f>IFERROR(VLOOKUP(Legend!$B112,ImpM3!$A$1:$I$4000,4,FALSE),"")</f>
        <v/>
      </c>
      <c r="O114" s="2" t="str">
        <f>IFERROR(VLOOKUP(Legend!$B112,ImpM3!$A$1:$I$4000,8,FALSE),"")</f>
        <v/>
      </c>
      <c r="P114" s="2" t="str">
        <f>IFERROR(VLOOKUP(Legend!$B112,ImpM3!$A$1:$I$4000,9,FALSE),"")</f>
        <v/>
      </c>
      <c r="Q114" s="2" t="str">
        <f>IFERROR(VLOOKUP(Legend!$B112,ImpM3!$A$1:$I$4000,5,FALSE),"")</f>
        <v/>
      </c>
      <c r="R114" s="2" t="str">
        <f>IFERROR(VLOOKUP(Legend!$B112,ImpM3!$A$1:$I$4000,6,FALSE),"")</f>
        <v/>
      </c>
      <c r="S114" s="28" t="str">
        <f>IFERROR(VLOOKUP(Legend!$C112,ImpM3!$A$1:$I$4000,2,FALSE),"")</f>
        <v/>
      </c>
      <c r="T114" s="2" t="str">
        <f>IFERROR(VLOOKUP(Legend!$C112,ImpM3!$A$1:$I$4000,3,FALSE),"")</f>
        <v/>
      </c>
      <c r="U114" s="2" t="str">
        <f>IFERROR(VLOOKUP(Legend!$C112,ImpM3!$A$1:$I$4000,7,FALSE),"")</f>
        <v/>
      </c>
      <c r="V114" s="2" t="str">
        <f>IFERROR(VLOOKUP(Legend!$C112,ImpM3!$A$1:$I$4000,4,FALSE),"")</f>
        <v/>
      </c>
      <c r="W114" s="2" t="str">
        <f>IFERROR(VLOOKUP(Legend!$C112,ImpM3!$A$1:$I$4000,8,FALSE),"")</f>
        <v/>
      </c>
      <c r="X114" s="2" t="str">
        <f>IFERROR(VLOOKUP(Legend!$C112,ImpM3!$A$1:$I$4000,9,FALSE),"")</f>
        <v/>
      </c>
      <c r="Y114" s="2" t="str">
        <f>IFERROR(VLOOKUP(Legend!$C112,ImpM3!$A$1:$I$4000,5,FALSE),"")</f>
        <v/>
      </c>
      <c r="Z114" s="2" t="str">
        <f>IFERROR(VLOOKUP(Legend!$C112,ImpM3!$A$1:$I$4000,6,FALSE),"")</f>
        <v/>
      </c>
      <c r="AA114" s="28" t="str">
        <f>IFERROR(VLOOKUP(Legend!$D112,ImpM3!$A$1:$I$4000,2,FALSE),"")</f>
        <v/>
      </c>
      <c r="AB114" s="2" t="str">
        <f>IFERROR(VLOOKUP(Legend!$D112,ImpM3!$A$1:$I$4000,3,FALSE),"")</f>
        <v/>
      </c>
      <c r="AC114" s="2" t="str">
        <f>IFERROR(VLOOKUP(Legend!$D112,ImpM3!$A$1:$I$4000,7,FALSE),"")</f>
        <v/>
      </c>
      <c r="AD114" s="2" t="str">
        <f>IFERROR(VLOOKUP(Legend!$D112,ImpM3!$A$1:$I$4000,4,FALSE),"")</f>
        <v/>
      </c>
      <c r="AE114" s="2" t="str">
        <f>IFERROR(VLOOKUP(Legend!$D112,ImpM3!$A$1:$I$4000,8,FALSE),"")</f>
        <v/>
      </c>
      <c r="AF114" s="2" t="str">
        <f>IFERROR(VLOOKUP(Legend!$D112,ImpM3!$A$1:$I$4000,9,FALSE),"")</f>
        <v/>
      </c>
      <c r="AG114" s="2" t="str">
        <f>IFERROR(VLOOKUP(Legend!$D112,ImpM3!$A$1:$I$4000,5,FALSE),"")</f>
        <v/>
      </c>
      <c r="AH114" s="2" t="str">
        <f>IFERROR(VLOOKUP(Legend!$D112,ImpM3!$A$1:$I$4000,6,FALSE),"")</f>
        <v/>
      </c>
      <c r="AI114" s="28">
        <f>IFERROR(VLOOKUP(Legend!$A112,ImpM3!$A$1:$I$4000,2,FALSE),"")</f>
        <v>13</v>
      </c>
      <c r="AJ114" s="2">
        <f>IFERROR(VLOOKUP(Legend!$A112,ImpM3!$A$1:$I$4000,3,FALSE),"")</f>
        <v>13.455695152282715</v>
      </c>
      <c r="AK114" s="2">
        <f>IFERROR(VLOOKUP(Legend!$A112,ImpM3!$A$1:$I$4000,7,FALSE),"")</f>
        <v>20.028842926025391</v>
      </c>
      <c r="AL114" s="2">
        <f>IFERROR(VLOOKUP(Legend!$A112,ImpM3!$A$1:$I$4000,4,FALSE),"")</f>
        <v>32.840988232539253</v>
      </c>
      <c r="AM114" s="2">
        <f>IFERROR(VLOOKUP(Legend!$A112,ImpM3!$A$1:$I$4000,8,FALSE),"")</f>
        <v>24.085634231567383</v>
      </c>
      <c r="AN114" s="2">
        <f>IFERROR(VLOOKUP(Legend!$A112,ImpM3!$A$1:$I$4000,9,FALSE),"")</f>
        <v>47.28016471862793</v>
      </c>
      <c r="AO114" s="2">
        <f>IFERROR(VLOOKUP(Legend!$A112,ImpM3!$A$1:$I$4000,5,FALSE),"")</f>
        <v>69.664680480957031</v>
      </c>
      <c r="AP114" s="2">
        <f>IFERROR(VLOOKUP(Legend!$A112,ImpM3!$A$1:$I$4000,6,FALSE),"")</f>
        <v>17.875054641017211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IFERROR(VLOOKUP(Legend!$B113,ImpM3!$A$1:$I$4000,2,FALSE),"")</f>
        <v/>
      </c>
      <c r="L115" s="2" t="str">
        <f>IFERROR(VLOOKUP(Legend!$B113,ImpM3!$A$1:$I$4000,3,FALSE),"")</f>
        <v/>
      </c>
      <c r="M115" s="2" t="str">
        <f>IFERROR(VLOOKUP(Legend!$B113,ImpM3!$A$1:$I$4000,7,FALSE),"")</f>
        <v/>
      </c>
      <c r="N115" s="2" t="str">
        <f>IFERROR(VLOOKUP(Legend!$B113,ImpM3!$A$1:$I$4000,4,FALSE),"")</f>
        <v/>
      </c>
      <c r="O115" s="2" t="str">
        <f>IFERROR(VLOOKUP(Legend!$B113,ImpM3!$A$1:$I$4000,8,FALSE),"")</f>
        <v/>
      </c>
      <c r="P115" s="2" t="str">
        <f>IFERROR(VLOOKUP(Legend!$B113,ImpM3!$A$1:$I$4000,9,FALSE),"")</f>
        <v/>
      </c>
      <c r="Q115" s="2" t="str">
        <f>IFERROR(VLOOKUP(Legend!$B113,ImpM3!$A$1:$I$4000,5,FALSE),"")</f>
        <v/>
      </c>
      <c r="R115" s="2" t="str">
        <f>IFERROR(VLOOKUP(Legend!$B113,ImpM3!$A$1:$I$4000,6,FALSE),"")</f>
        <v/>
      </c>
      <c r="S115" s="28" t="str">
        <f>IFERROR(VLOOKUP(Legend!$C113,ImpM3!$A$1:$I$4000,2,FALSE),"")</f>
        <v/>
      </c>
      <c r="T115" s="2" t="str">
        <f>IFERROR(VLOOKUP(Legend!$C113,ImpM3!$A$1:$I$4000,3,FALSE),"")</f>
        <v/>
      </c>
      <c r="U115" s="2" t="str">
        <f>IFERROR(VLOOKUP(Legend!$C113,ImpM3!$A$1:$I$4000,7,FALSE),"")</f>
        <v/>
      </c>
      <c r="V115" s="2" t="str">
        <f>IFERROR(VLOOKUP(Legend!$C113,ImpM3!$A$1:$I$4000,4,FALSE),"")</f>
        <v/>
      </c>
      <c r="W115" s="2" t="str">
        <f>IFERROR(VLOOKUP(Legend!$C113,ImpM3!$A$1:$I$4000,8,FALSE),"")</f>
        <v/>
      </c>
      <c r="X115" s="2" t="str">
        <f>IFERROR(VLOOKUP(Legend!$C113,ImpM3!$A$1:$I$4000,9,FALSE),"")</f>
        <v/>
      </c>
      <c r="Y115" s="2" t="str">
        <f>IFERROR(VLOOKUP(Legend!$C113,ImpM3!$A$1:$I$4000,5,FALSE),"")</f>
        <v/>
      </c>
      <c r="Z115" s="2" t="str">
        <f>IFERROR(VLOOKUP(Legend!$C113,ImpM3!$A$1:$I$4000,6,FALSE),"")</f>
        <v/>
      </c>
      <c r="AA115" s="28" t="str">
        <f>IFERROR(VLOOKUP(Legend!$D113,ImpM3!$A$1:$I$4000,2,FALSE),"")</f>
        <v/>
      </c>
      <c r="AB115" s="2" t="str">
        <f>IFERROR(VLOOKUP(Legend!$D113,ImpM3!$A$1:$I$4000,3,FALSE),"")</f>
        <v/>
      </c>
      <c r="AC115" s="2" t="str">
        <f>IFERROR(VLOOKUP(Legend!$D113,ImpM3!$A$1:$I$4000,7,FALSE),"")</f>
        <v/>
      </c>
      <c r="AD115" s="2" t="str">
        <f>IFERROR(VLOOKUP(Legend!$D113,ImpM3!$A$1:$I$4000,4,FALSE),"")</f>
        <v/>
      </c>
      <c r="AE115" s="2" t="str">
        <f>IFERROR(VLOOKUP(Legend!$D113,ImpM3!$A$1:$I$4000,8,FALSE),"")</f>
        <v/>
      </c>
      <c r="AF115" s="2" t="str">
        <f>IFERROR(VLOOKUP(Legend!$D113,ImpM3!$A$1:$I$4000,9,FALSE),"")</f>
        <v/>
      </c>
      <c r="AG115" s="2" t="str">
        <f>IFERROR(VLOOKUP(Legend!$D113,ImpM3!$A$1:$I$4000,5,FALSE),"")</f>
        <v/>
      </c>
      <c r="AH115" s="2" t="str">
        <f>IFERROR(VLOOKUP(Legend!$D113,ImpM3!$A$1:$I$4000,6,FALSE),"")</f>
        <v/>
      </c>
      <c r="AI115" s="28">
        <f>IFERROR(VLOOKUP(Legend!$A113,ImpM3!$A$1:$I$4000,2,FALSE),"")</f>
        <v>10</v>
      </c>
      <c r="AJ115" s="2">
        <f>IFERROR(VLOOKUP(Legend!$A113,ImpM3!$A$1:$I$4000,3,FALSE),"")</f>
        <v>20.278116226196289</v>
      </c>
      <c r="AK115" s="2">
        <f>IFERROR(VLOOKUP(Legend!$A113,ImpM3!$A$1:$I$4000,7,FALSE),"")</f>
        <v>38.309316158294678</v>
      </c>
      <c r="AL115" s="2">
        <f>IFERROR(VLOOKUP(Legend!$A113,ImpM3!$A$1:$I$4000,4,FALSE),"")</f>
        <v>71.879360580444342</v>
      </c>
      <c r="AM115" s="2">
        <f>IFERROR(VLOOKUP(Legend!$A113,ImpM3!$A$1:$I$4000,8,FALSE),"")</f>
        <v>64.609798431396484</v>
      </c>
      <c r="AN115" s="2">
        <f>IFERROR(VLOOKUP(Legend!$A113,ImpM3!$A$1:$I$4000,9,FALSE),"")</f>
        <v>118.12981796264648</v>
      </c>
      <c r="AO115" s="2">
        <f>IFERROR(VLOOKUP(Legend!$A113,ImpM3!$A$1:$I$4000,5,FALSE),"")</f>
        <v>127.69708251953125</v>
      </c>
      <c r="AP115" s="2">
        <f>IFERROR(VLOOKUP(Legend!$A113,ImpM3!$A$1:$I$4000,6,FALSE),"")</f>
        <v>39.247206605624662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IFERROR(VLOOKUP(Legend!$B114,ImpM3!$A$1:$I$4000,2,FALSE),"")</f>
        <v/>
      </c>
      <c r="L116" s="2" t="str">
        <f>IFERROR(VLOOKUP(Legend!$B114,ImpM3!$A$1:$I$4000,3,FALSE),"")</f>
        <v/>
      </c>
      <c r="M116" s="2" t="str">
        <f>IFERROR(VLOOKUP(Legend!$B114,ImpM3!$A$1:$I$4000,7,FALSE),"")</f>
        <v/>
      </c>
      <c r="N116" s="2" t="str">
        <f>IFERROR(VLOOKUP(Legend!$B114,ImpM3!$A$1:$I$4000,4,FALSE),"")</f>
        <v/>
      </c>
      <c r="O116" s="2" t="str">
        <f>IFERROR(VLOOKUP(Legend!$B114,ImpM3!$A$1:$I$4000,8,FALSE),"")</f>
        <v/>
      </c>
      <c r="P116" s="2" t="str">
        <f>IFERROR(VLOOKUP(Legend!$B114,ImpM3!$A$1:$I$4000,9,FALSE),"")</f>
        <v/>
      </c>
      <c r="Q116" s="2" t="str">
        <f>IFERROR(VLOOKUP(Legend!$B114,ImpM3!$A$1:$I$4000,5,FALSE),"")</f>
        <v/>
      </c>
      <c r="R116" s="2" t="str">
        <f>IFERROR(VLOOKUP(Legend!$B114,ImpM3!$A$1:$I$4000,6,FALSE),"")</f>
        <v/>
      </c>
      <c r="S116" s="28">
        <f>IFERROR(VLOOKUP(Legend!$C114,ImpM3!$A$1:$I$4000,2,FALSE),"")</f>
        <v>11</v>
      </c>
      <c r="T116" s="2">
        <f>IFERROR(VLOOKUP(Legend!$C114,ImpM3!$A$1:$I$4000,3,FALSE),"")</f>
        <v>46.074733734130859</v>
      </c>
      <c r="U116" s="2">
        <f>IFERROR(VLOOKUP(Legend!$C114,ImpM3!$A$1:$I$4000,7,FALSE),"")</f>
        <v>76.732398986816406</v>
      </c>
      <c r="V116" s="2">
        <f>IFERROR(VLOOKUP(Legend!$C114,ImpM3!$A$1:$I$4000,4,FALSE),"")</f>
        <v>113.78873686356978</v>
      </c>
      <c r="W116" s="2">
        <f>IFERROR(VLOOKUP(Legend!$C114,ImpM3!$A$1:$I$4000,8,FALSE),"")</f>
        <v>117.59307861328125</v>
      </c>
      <c r="X116" s="2">
        <f>IFERROR(VLOOKUP(Legend!$C114,ImpM3!$A$1:$I$4000,9,FALSE),"")</f>
        <v>146.8857421875</v>
      </c>
      <c r="Y116" s="2">
        <f>IFERROR(VLOOKUP(Legend!$C114,ImpM3!$A$1:$I$4000,5,FALSE),"")</f>
        <v>221.84103393554687</v>
      </c>
      <c r="Z116" s="2">
        <f>IFERROR(VLOOKUP(Legend!$C114,ImpM3!$A$1:$I$4000,6,FALSE),"")</f>
        <v>50.317288267166958</v>
      </c>
      <c r="AA116" s="28">
        <f>IFERROR(VLOOKUP(Legend!$D114,ImpM3!$A$1:$I$4000,2,FALSE),"")</f>
        <v>9</v>
      </c>
      <c r="AB116" s="2">
        <f>IFERROR(VLOOKUP(Legend!$D114,ImpM3!$A$1:$I$4000,3,FALSE),"")</f>
        <v>87.022171020507813</v>
      </c>
      <c r="AC116" s="2">
        <f>IFERROR(VLOOKUP(Legend!$D114,ImpM3!$A$1:$I$4000,7,FALSE),"")</f>
        <v>103.43540191650391</v>
      </c>
      <c r="AD116" s="2">
        <f>IFERROR(VLOOKUP(Legend!$D114,ImpM3!$A$1:$I$4000,4,FALSE),"")</f>
        <v>139.16246626112195</v>
      </c>
      <c r="AE116" s="2">
        <f>IFERROR(VLOOKUP(Legend!$D114,ImpM3!$A$1:$I$4000,8,FALSE),"")</f>
        <v>120.58602142333984</v>
      </c>
      <c r="AF116" s="2">
        <f>IFERROR(VLOOKUP(Legend!$D114,ImpM3!$A$1:$I$4000,9,FALSE),"")</f>
        <v>182.91011047363281</v>
      </c>
      <c r="AG116" s="2">
        <f>IFERROR(VLOOKUP(Legend!$D114,ImpM3!$A$1:$I$4000,5,FALSE),"")</f>
        <v>221.02645874023437</v>
      </c>
      <c r="AH116" s="2">
        <f>IFERROR(VLOOKUP(Legend!$D114,ImpM3!$A$1:$I$4000,6,FALSE),"")</f>
        <v>45.555441431230769</v>
      </c>
      <c r="AI116" s="28">
        <f>IFERROR(VLOOKUP(Legend!$A114,ImpM3!$A$1:$I$4000,2,FALSE),"")</f>
        <v>27</v>
      </c>
      <c r="AJ116" s="2">
        <f>IFERROR(VLOOKUP(Legend!$A114,ImpM3!$A$1:$I$4000,3,FALSE),"")</f>
        <v>26.609718322753906</v>
      </c>
      <c r="AK116" s="2">
        <f>IFERROR(VLOOKUP(Legend!$A114,ImpM3!$A$1:$I$4000,7,FALSE),"")</f>
        <v>62.333209991455078</v>
      </c>
      <c r="AL116" s="2">
        <f>IFERROR(VLOOKUP(Legend!$A114,ImpM3!$A$1:$I$4000,4,FALSE),"")</f>
        <v>104.94900173611111</v>
      </c>
      <c r="AM116" s="2">
        <f>IFERROR(VLOOKUP(Legend!$A114,ImpM3!$A$1:$I$4000,8,FALSE),"")</f>
        <v>100.07688903808594</v>
      </c>
      <c r="AN116" s="2">
        <f>IFERROR(VLOOKUP(Legend!$A114,ImpM3!$A$1:$I$4000,9,FALSE),"")</f>
        <v>131.23013305664062</v>
      </c>
      <c r="AO116" s="2">
        <f>IFERROR(VLOOKUP(Legend!$A114,ImpM3!$A$1:$I$4000,5,FALSE),"")</f>
        <v>221.84103393554687</v>
      </c>
      <c r="AP116" s="2">
        <f>IFERROR(VLOOKUP(Legend!$A114,ImpM3!$A$1:$I$4000,6,FALSE),"")</f>
        <v>55.028287900281583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IFERROR(VLOOKUP(Legend!$B115,ImpM3!$A$1:$I$4000,2,FALSE),"")</f>
        <v>119</v>
      </c>
      <c r="L117" s="2">
        <f>IFERROR(VLOOKUP(Legend!$B115,ImpM3!$A$1:$I$4000,3,FALSE),"")</f>
        <v>7.0049805641174316</v>
      </c>
      <c r="M117" s="2">
        <f>IFERROR(VLOOKUP(Legend!$B115,ImpM3!$A$1:$I$4000,7,FALSE),"")</f>
        <v>13.665730476379395</v>
      </c>
      <c r="N117" s="2">
        <f>IFERROR(VLOOKUP(Legend!$B115,ImpM3!$A$1:$I$4000,4,FALSE),"")</f>
        <v>24.033930530067252</v>
      </c>
      <c r="O117" s="2">
        <f>IFERROR(VLOOKUP(Legend!$B115,ImpM3!$A$1:$I$4000,8,FALSE),"")</f>
        <v>18.911224365234375</v>
      </c>
      <c r="P117" s="2">
        <f>IFERROR(VLOOKUP(Legend!$B115,ImpM3!$A$1:$I$4000,9,FALSE),"")</f>
        <v>25.823820114135742</v>
      </c>
      <c r="Q117" s="2">
        <f>IFERROR(VLOOKUP(Legend!$B115,ImpM3!$A$1:$I$4000,5,FALSE),"")</f>
        <v>230.09530639648437</v>
      </c>
      <c r="R117" s="2">
        <f>IFERROR(VLOOKUP(Legend!$B115,ImpM3!$A$1:$I$4000,6,FALSE),"")</f>
        <v>26.206183890174852</v>
      </c>
      <c r="S117" s="28">
        <f>IFERROR(VLOOKUP(Legend!$C115,ImpM3!$A$1:$I$4000,2,FALSE),"")</f>
        <v>64</v>
      </c>
      <c r="T117" s="2">
        <f>IFERROR(VLOOKUP(Legend!$C115,ImpM3!$A$1:$I$4000,3,FALSE),"")</f>
        <v>12.407301902770996</v>
      </c>
      <c r="U117" s="2">
        <f>IFERROR(VLOOKUP(Legend!$C115,ImpM3!$A$1:$I$4000,7,FALSE),"")</f>
        <v>27.130772113800049</v>
      </c>
      <c r="V117" s="2">
        <f>IFERROR(VLOOKUP(Legend!$C115,ImpM3!$A$1:$I$4000,4,FALSE),"")</f>
        <v>33.075188562273979</v>
      </c>
      <c r="W117" s="2">
        <f>IFERROR(VLOOKUP(Legend!$C115,ImpM3!$A$1:$I$4000,8,FALSE),"")</f>
        <v>32.161754608154297</v>
      </c>
      <c r="X117" s="2">
        <f>IFERROR(VLOOKUP(Legend!$C115,ImpM3!$A$1:$I$4000,9,FALSE),"")</f>
        <v>40.276920318603516</v>
      </c>
      <c r="Y117" s="2">
        <f>IFERROR(VLOOKUP(Legend!$C115,ImpM3!$A$1:$I$4000,5,FALSE),"")</f>
        <v>61.035121917724609</v>
      </c>
      <c r="Z117" s="2">
        <f>IFERROR(VLOOKUP(Legend!$C115,ImpM3!$A$1:$I$4000,6,FALSE),"")</f>
        <v>9.7610417679749304</v>
      </c>
      <c r="AA117" s="28" t="str">
        <f>IFERROR(VLOOKUP(Legend!$D115,ImpM3!$A$1:$I$4000,2,FALSE),"")</f>
        <v/>
      </c>
      <c r="AB117" s="2" t="str">
        <f>IFERROR(VLOOKUP(Legend!$D115,ImpM3!$A$1:$I$4000,3,FALSE),"")</f>
        <v/>
      </c>
      <c r="AC117" s="2" t="str">
        <f>IFERROR(VLOOKUP(Legend!$D115,ImpM3!$A$1:$I$4000,7,FALSE),"")</f>
        <v/>
      </c>
      <c r="AD117" s="2" t="str">
        <f>IFERROR(VLOOKUP(Legend!$D115,ImpM3!$A$1:$I$4000,4,FALSE),"")</f>
        <v/>
      </c>
      <c r="AE117" s="2" t="str">
        <f>IFERROR(VLOOKUP(Legend!$D115,ImpM3!$A$1:$I$4000,8,FALSE),"")</f>
        <v/>
      </c>
      <c r="AF117" s="2" t="str">
        <f>IFERROR(VLOOKUP(Legend!$D115,ImpM3!$A$1:$I$4000,9,FALSE),"")</f>
        <v/>
      </c>
      <c r="AG117" s="2" t="str">
        <f>IFERROR(VLOOKUP(Legend!$D115,ImpM3!$A$1:$I$4000,5,FALSE),"")</f>
        <v/>
      </c>
      <c r="AH117" s="2" t="str">
        <f>IFERROR(VLOOKUP(Legend!$D115,ImpM3!$A$1:$I$4000,6,FALSE),"")</f>
        <v/>
      </c>
      <c r="AI117" s="28">
        <f>IFERROR(VLOOKUP(Legend!$A115,ImpM3!$A$1:$I$4000,2,FALSE),"")</f>
        <v>188</v>
      </c>
      <c r="AJ117" s="2">
        <f>IFERROR(VLOOKUP(Legend!$A115,ImpM3!$A$1:$I$4000,3,FALSE),"")</f>
        <v>7.0049805641174316</v>
      </c>
      <c r="AK117" s="2">
        <f>IFERROR(VLOOKUP(Legend!$A115,ImpM3!$A$1:$I$4000,7,FALSE),"")</f>
        <v>16.36951208114624</v>
      </c>
      <c r="AL117" s="2">
        <f>IFERROR(VLOOKUP(Legend!$A115,ImpM3!$A$1:$I$4000,4,FALSE),"")</f>
        <v>28.089003101308297</v>
      </c>
      <c r="AM117" s="2">
        <f>IFERROR(VLOOKUP(Legend!$A115,ImpM3!$A$1:$I$4000,8,FALSE),"")</f>
        <v>24.832465171813965</v>
      </c>
      <c r="AN117" s="2">
        <f>IFERROR(VLOOKUP(Legend!$A115,ImpM3!$A$1:$I$4000,9,FALSE),"")</f>
        <v>32.228288650512695</v>
      </c>
      <c r="AO117" s="2">
        <f>IFERROR(VLOOKUP(Legend!$A115,ImpM3!$A$1:$I$4000,5,FALSE),"")</f>
        <v>230.09530639648437</v>
      </c>
      <c r="AP117" s="2">
        <f>IFERROR(VLOOKUP(Legend!$A115,ImpM3!$A$1:$I$4000,6,FALSE),"")</f>
        <v>22.790974678564275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IFERROR(VLOOKUP(Legend!$B116,ImpM3!$A$1:$I$4000,2,FALSE),"")</f>
        <v>470</v>
      </c>
      <c r="L118" s="2">
        <f>IFERROR(VLOOKUP(Legend!$B116,ImpM3!$A$1:$I$4000,3,FALSE),"")</f>
        <v>6.4883952140808105</v>
      </c>
      <c r="M118" s="2">
        <f>IFERROR(VLOOKUP(Legend!$B116,ImpM3!$A$1:$I$4000,7,FALSE),"")</f>
        <v>17.256709575653076</v>
      </c>
      <c r="N118" s="2">
        <f>IFERROR(VLOOKUP(Legend!$B116,ImpM3!$A$1:$I$4000,4,FALSE),"")</f>
        <v>43.067056518919927</v>
      </c>
      <c r="O118" s="2">
        <f>IFERROR(VLOOKUP(Legend!$B116,ImpM3!$A$1:$I$4000,8,FALSE),"")</f>
        <v>21.560914039611816</v>
      </c>
      <c r="P118" s="2">
        <f>IFERROR(VLOOKUP(Legend!$B116,ImpM3!$A$1:$I$4000,9,FALSE),"")</f>
        <v>31.242647171020508</v>
      </c>
      <c r="Q118" s="2">
        <f>IFERROR(VLOOKUP(Legend!$B116,ImpM3!$A$1:$I$4000,5,FALSE),"")</f>
        <v>241.40681457519531</v>
      </c>
      <c r="R118" s="2">
        <f>IFERROR(VLOOKUP(Legend!$B116,ImpM3!$A$1:$I$4000,6,FALSE),"")</f>
        <v>49.95710732058334</v>
      </c>
      <c r="S118" s="28">
        <f>IFERROR(VLOOKUP(Legend!$C116,ImpM3!$A$1:$I$4000,2,FALSE),"")</f>
        <v>1729</v>
      </c>
      <c r="T118" s="2">
        <f>IFERROR(VLOOKUP(Legend!$C116,ImpM3!$A$1:$I$4000,3,FALSE),"")</f>
        <v>7.1269493103027344</v>
      </c>
      <c r="U118" s="2">
        <f>IFERROR(VLOOKUP(Legend!$C116,ImpM3!$A$1:$I$4000,7,FALSE),"")</f>
        <v>18.899620056152344</v>
      </c>
      <c r="V118" s="2">
        <f>IFERROR(VLOOKUP(Legend!$C116,ImpM3!$A$1:$I$4000,4,FALSE),"")</f>
        <v>33.534862480527615</v>
      </c>
      <c r="W118" s="2">
        <f>IFERROR(VLOOKUP(Legend!$C116,ImpM3!$A$1:$I$4000,8,FALSE),"")</f>
        <v>25.22613525390625</v>
      </c>
      <c r="X118" s="2">
        <f>IFERROR(VLOOKUP(Legend!$C116,ImpM3!$A$1:$I$4000,9,FALSE),"")</f>
        <v>38.103649139404297</v>
      </c>
      <c r="Y118" s="2">
        <f>IFERROR(VLOOKUP(Legend!$C116,ImpM3!$A$1:$I$4000,5,FALSE),"")</f>
        <v>237.06117248535156</v>
      </c>
      <c r="Z118" s="2">
        <f>IFERROR(VLOOKUP(Legend!$C116,ImpM3!$A$1:$I$4000,6,FALSE),"")</f>
        <v>27.19986064018963</v>
      </c>
      <c r="AA118" s="28">
        <f>IFERROR(VLOOKUP(Legend!$D116,ImpM3!$A$1:$I$4000,2,FALSE),"")</f>
        <v>105</v>
      </c>
      <c r="AB118" s="2">
        <f>IFERROR(VLOOKUP(Legend!$D116,ImpM3!$A$1:$I$4000,3,FALSE),"")</f>
        <v>13.213544845581055</v>
      </c>
      <c r="AC118" s="2">
        <f>IFERROR(VLOOKUP(Legend!$D116,ImpM3!$A$1:$I$4000,7,FALSE),"")</f>
        <v>38.915904998779297</v>
      </c>
      <c r="AD118" s="2">
        <f>IFERROR(VLOOKUP(Legend!$D116,ImpM3!$A$1:$I$4000,4,FALSE),"")</f>
        <v>69.171117855253669</v>
      </c>
      <c r="AE118" s="2">
        <f>IFERROR(VLOOKUP(Legend!$D116,ImpM3!$A$1:$I$4000,8,FALSE),"")</f>
        <v>58.439292907714844</v>
      </c>
      <c r="AF118" s="2">
        <f>IFERROR(VLOOKUP(Legend!$D116,ImpM3!$A$1:$I$4000,9,FALSE),"")</f>
        <v>88.488224029541016</v>
      </c>
      <c r="AG118" s="2">
        <f>IFERROR(VLOOKUP(Legend!$D116,ImpM3!$A$1:$I$4000,5,FALSE),"")</f>
        <v>207.05580139160156</v>
      </c>
      <c r="AH118" s="2">
        <f>IFERROR(VLOOKUP(Legend!$D116,ImpM3!$A$1:$I$4000,6,FALSE),"")</f>
        <v>43.842561516033115</v>
      </c>
      <c r="AI118" s="28">
        <f>IFERROR(VLOOKUP(Legend!$A116,ImpM3!$A$1:$I$4000,2,FALSE),"")</f>
        <v>2404</v>
      </c>
      <c r="AJ118" s="2">
        <f>IFERROR(VLOOKUP(Legend!$A116,ImpM3!$A$1:$I$4000,3,FALSE),"")</f>
        <v>6.4883952140808105</v>
      </c>
      <c r="AK118" s="2">
        <f>IFERROR(VLOOKUP(Legend!$A116,ImpM3!$A$1:$I$4000,7,FALSE),"")</f>
        <v>18.823196887969971</v>
      </c>
      <c r="AL118" s="2">
        <f>IFERROR(VLOOKUP(Legend!$A116,ImpM3!$A$1:$I$4000,4,FALSE),"")</f>
        <v>38.265855837185647</v>
      </c>
      <c r="AM118" s="2">
        <f>IFERROR(VLOOKUP(Legend!$A116,ImpM3!$A$1:$I$4000,8,FALSE),"")</f>
        <v>25.286568641662598</v>
      </c>
      <c r="AN118" s="2">
        <f>IFERROR(VLOOKUP(Legend!$A116,ImpM3!$A$1:$I$4000,9,FALSE),"")</f>
        <v>42.458240509033203</v>
      </c>
      <c r="AO118" s="2">
        <f>IFERROR(VLOOKUP(Legend!$A116,ImpM3!$A$1:$I$4000,5,FALSE),"")</f>
        <v>241.40681457519531</v>
      </c>
      <c r="AP118" s="2">
        <f>IFERROR(VLOOKUP(Legend!$A116,ImpM3!$A$1:$I$4000,6,FALSE),"")</f>
        <v>35.152490731422859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IFERROR(VLOOKUP(Legend!$B117,ImpM3!$A$1:$I$4000,2,FALSE),"")</f>
        <v/>
      </c>
      <c r="L119" s="2" t="str">
        <f>IFERROR(VLOOKUP(Legend!$B117,ImpM3!$A$1:$I$4000,3,FALSE),"")</f>
        <v/>
      </c>
      <c r="M119" s="2" t="str">
        <f>IFERROR(VLOOKUP(Legend!$B117,ImpM3!$A$1:$I$4000,7,FALSE),"")</f>
        <v/>
      </c>
      <c r="N119" s="2" t="str">
        <f>IFERROR(VLOOKUP(Legend!$B117,ImpM3!$A$1:$I$4000,4,FALSE),"")</f>
        <v/>
      </c>
      <c r="O119" s="2" t="str">
        <f>IFERROR(VLOOKUP(Legend!$B117,ImpM3!$A$1:$I$4000,8,FALSE),"")</f>
        <v/>
      </c>
      <c r="P119" s="2" t="str">
        <f>IFERROR(VLOOKUP(Legend!$B117,ImpM3!$A$1:$I$4000,9,FALSE),"")</f>
        <v/>
      </c>
      <c r="Q119" s="2" t="str">
        <f>IFERROR(VLOOKUP(Legend!$B117,ImpM3!$A$1:$I$4000,5,FALSE),"")</f>
        <v/>
      </c>
      <c r="R119" s="2" t="str">
        <f>IFERROR(VLOOKUP(Legend!$B117,ImpM3!$A$1:$I$4000,6,FALSE),"")</f>
        <v/>
      </c>
      <c r="S119" s="28" t="str">
        <f>IFERROR(VLOOKUP(Legend!$C117,ImpM3!$A$1:$I$4000,2,FALSE),"")</f>
        <v/>
      </c>
      <c r="T119" s="2" t="str">
        <f>IFERROR(VLOOKUP(Legend!$C117,ImpM3!$A$1:$I$4000,3,FALSE),"")</f>
        <v/>
      </c>
      <c r="U119" s="2" t="str">
        <f>IFERROR(VLOOKUP(Legend!$C117,ImpM3!$A$1:$I$4000,7,FALSE),"")</f>
        <v/>
      </c>
      <c r="V119" s="2" t="str">
        <f>IFERROR(VLOOKUP(Legend!$C117,ImpM3!$A$1:$I$4000,4,FALSE),"")</f>
        <v/>
      </c>
      <c r="W119" s="2" t="str">
        <f>IFERROR(VLOOKUP(Legend!$C117,ImpM3!$A$1:$I$4000,8,FALSE),"")</f>
        <v/>
      </c>
      <c r="X119" s="2" t="str">
        <f>IFERROR(VLOOKUP(Legend!$C117,ImpM3!$A$1:$I$4000,9,FALSE),"")</f>
        <v/>
      </c>
      <c r="Y119" s="2" t="str">
        <f>IFERROR(VLOOKUP(Legend!$C117,ImpM3!$A$1:$I$4000,5,FALSE),"")</f>
        <v/>
      </c>
      <c r="Z119" s="2" t="str">
        <f>IFERROR(VLOOKUP(Legend!$C117,ImpM3!$A$1:$I$4000,6,FALSE),"")</f>
        <v/>
      </c>
      <c r="AA119" s="28" t="str">
        <f>IFERROR(VLOOKUP(Legend!$D117,ImpM3!$A$1:$I$4000,2,FALSE),"")</f>
        <v/>
      </c>
      <c r="AB119" s="2" t="str">
        <f>IFERROR(VLOOKUP(Legend!$D117,ImpM3!$A$1:$I$4000,3,FALSE),"")</f>
        <v/>
      </c>
      <c r="AC119" s="2" t="str">
        <f>IFERROR(VLOOKUP(Legend!$D117,ImpM3!$A$1:$I$4000,7,FALSE),"")</f>
        <v/>
      </c>
      <c r="AD119" s="2" t="str">
        <f>IFERROR(VLOOKUP(Legend!$D117,ImpM3!$A$1:$I$4000,4,FALSE),"")</f>
        <v/>
      </c>
      <c r="AE119" s="2" t="str">
        <f>IFERROR(VLOOKUP(Legend!$D117,ImpM3!$A$1:$I$4000,8,FALSE),"")</f>
        <v/>
      </c>
      <c r="AF119" s="2" t="str">
        <f>IFERROR(VLOOKUP(Legend!$D117,ImpM3!$A$1:$I$4000,9,FALSE),"")</f>
        <v/>
      </c>
      <c r="AG119" s="2" t="str">
        <f>IFERROR(VLOOKUP(Legend!$D117,ImpM3!$A$1:$I$4000,5,FALSE),"")</f>
        <v/>
      </c>
      <c r="AH119" s="2" t="str">
        <f>IFERROR(VLOOKUP(Legend!$D117,ImpM3!$A$1:$I$4000,6,FALSE),"")</f>
        <v/>
      </c>
      <c r="AI119" s="28" t="str">
        <f>IFERROR(VLOOKUP(Legend!$A117,ImpM3!$A$1:$I$4000,2,FALSE),"")</f>
        <v/>
      </c>
      <c r="AJ119" s="2" t="str">
        <f>IFERROR(VLOOKUP(Legend!$A117,ImpM3!$A$1:$I$4000,3,FALSE),"")</f>
        <v/>
      </c>
      <c r="AK119" s="2" t="str">
        <f>IFERROR(VLOOKUP(Legend!$A117,ImpM3!$A$1:$I$4000,7,FALSE),"")</f>
        <v/>
      </c>
      <c r="AL119" s="2" t="str">
        <f>IFERROR(VLOOKUP(Legend!$A117,ImpM3!$A$1:$I$4000,4,FALSE),"")</f>
        <v/>
      </c>
      <c r="AM119" s="2" t="str">
        <f>IFERROR(VLOOKUP(Legend!$A117,ImpM3!$A$1:$I$4000,8,FALSE),"")</f>
        <v/>
      </c>
      <c r="AN119" s="2" t="str">
        <f>IFERROR(VLOOKUP(Legend!$A117,ImpM3!$A$1:$I$4000,9,FALSE),"")</f>
        <v/>
      </c>
      <c r="AO119" s="2" t="str">
        <f>IFERROR(VLOOKUP(Legend!$A117,ImpM3!$A$1:$I$4000,5,FALSE),"")</f>
        <v/>
      </c>
      <c r="AP119" s="2" t="str">
        <f>IFERROR(VLOOKUP(Legend!$A117,ImpM3!$A$1:$I$4000,6,FALSE),"")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IFERROR(VLOOKUP(Legend!$B118,ImpM3!$A$1:$I$4000,2,FALSE),"")</f>
        <v/>
      </c>
      <c r="L120" s="2" t="str">
        <f>IFERROR(VLOOKUP(Legend!$B118,ImpM3!$A$1:$I$4000,3,FALSE),"")</f>
        <v/>
      </c>
      <c r="M120" s="2" t="str">
        <f>IFERROR(VLOOKUP(Legend!$B118,ImpM3!$A$1:$I$4000,7,FALSE),"")</f>
        <v/>
      </c>
      <c r="N120" s="2" t="str">
        <f>IFERROR(VLOOKUP(Legend!$B118,ImpM3!$A$1:$I$4000,4,FALSE),"")</f>
        <v/>
      </c>
      <c r="O120" s="2" t="str">
        <f>IFERROR(VLOOKUP(Legend!$B118,ImpM3!$A$1:$I$4000,8,FALSE),"")</f>
        <v/>
      </c>
      <c r="P120" s="2" t="str">
        <f>IFERROR(VLOOKUP(Legend!$B118,ImpM3!$A$1:$I$4000,9,FALSE),"")</f>
        <v/>
      </c>
      <c r="Q120" s="2" t="str">
        <f>IFERROR(VLOOKUP(Legend!$B118,ImpM3!$A$1:$I$4000,5,FALSE),"")</f>
        <v/>
      </c>
      <c r="R120" s="2" t="str">
        <f>IFERROR(VLOOKUP(Legend!$B118,ImpM3!$A$1:$I$4000,6,FALSE),"")</f>
        <v/>
      </c>
      <c r="S120" s="28">
        <f>IFERROR(VLOOKUP(Legend!$C118,ImpM3!$A$1:$I$4000,2,FALSE),"")</f>
        <v>15</v>
      </c>
      <c r="T120" s="2">
        <f>IFERROR(VLOOKUP(Legend!$C118,ImpM3!$A$1:$I$4000,3,FALSE),"")</f>
        <v>22.851459503173828</v>
      </c>
      <c r="U120" s="2">
        <f>IFERROR(VLOOKUP(Legend!$C118,ImpM3!$A$1:$I$4000,7,FALSE),"")</f>
        <v>23.720050811767578</v>
      </c>
      <c r="V120" s="2">
        <f>IFERROR(VLOOKUP(Legend!$C118,ImpM3!$A$1:$I$4000,4,FALSE),"")</f>
        <v>31.580389785766602</v>
      </c>
      <c r="W120" s="2">
        <f>IFERROR(VLOOKUP(Legend!$C118,ImpM3!$A$1:$I$4000,8,FALSE),"")</f>
        <v>28.242742538452148</v>
      </c>
      <c r="X120" s="2">
        <f>IFERROR(VLOOKUP(Legend!$C118,ImpM3!$A$1:$I$4000,9,FALSE),"")</f>
        <v>31.315713882446289</v>
      </c>
      <c r="Y120" s="2">
        <f>IFERROR(VLOOKUP(Legend!$C118,ImpM3!$A$1:$I$4000,5,FALSE),"")</f>
        <v>55.943595886230469</v>
      </c>
      <c r="Z120" s="2">
        <f>IFERROR(VLOOKUP(Legend!$C118,ImpM3!$A$1:$I$4000,6,FALSE),"")</f>
        <v>10.957493969182206</v>
      </c>
      <c r="AA120" s="28" t="str">
        <f>IFERROR(VLOOKUP(Legend!$D118,ImpM3!$A$1:$I$4000,2,FALSE),"")</f>
        <v/>
      </c>
      <c r="AB120" s="2" t="str">
        <f>IFERROR(VLOOKUP(Legend!$D118,ImpM3!$A$1:$I$4000,3,FALSE),"")</f>
        <v/>
      </c>
      <c r="AC120" s="2" t="str">
        <f>IFERROR(VLOOKUP(Legend!$D118,ImpM3!$A$1:$I$4000,7,FALSE),"")</f>
        <v/>
      </c>
      <c r="AD120" s="2" t="str">
        <f>IFERROR(VLOOKUP(Legend!$D118,ImpM3!$A$1:$I$4000,4,FALSE),"")</f>
        <v/>
      </c>
      <c r="AE120" s="2" t="str">
        <f>IFERROR(VLOOKUP(Legend!$D118,ImpM3!$A$1:$I$4000,8,FALSE),"")</f>
        <v/>
      </c>
      <c r="AF120" s="2" t="str">
        <f>IFERROR(VLOOKUP(Legend!$D118,ImpM3!$A$1:$I$4000,9,FALSE),"")</f>
        <v/>
      </c>
      <c r="AG120" s="2" t="str">
        <f>IFERROR(VLOOKUP(Legend!$D118,ImpM3!$A$1:$I$4000,5,FALSE),"")</f>
        <v/>
      </c>
      <c r="AH120" s="2" t="str">
        <f>IFERROR(VLOOKUP(Legend!$D118,ImpM3!$A$1:$I$4000,6,FALSE),"")</f>
        <v/>
      </c>
      <c r="AI120" s="28">
        <f>IFERROR(VLOOKUP(Legend!$A118,ImpM3!$A$1:$I$4000,2,FALSE),"")</f>
        <v>19</v>
      </c>
      <c r="AJ120" s="2">
        <f>IFERROR(VLOOKUP(Legend!$A118,ImpM3!$A$1:$I$4000,3,FALSE),"")</f>
        <v>22.851459503173828</v>
      </c>
      <c r="AK120" s="2">
        <f>IFERROR(VLOOKUP(Legend!$A118,ImpM3!$A$1:$I$4000,7,FALSE),"")</f>
        <v>23.720050811767578</v>
      </c>
      <c r="AL120" s="2">
        <f>IFERROR(VLOOKUP(Legend!$A118,ImpM3!$A$1:$I$4000,4,FALSE),"")</f>
        <v>37.811146585564863</v>
      </c>
      <c r="AM120" s="2">
        <f>IFERROR(VLOOKUP(Legend!$A118,ImpM3!$A$1:$I$4000,8,FALSE),"")</f>
        <v>28.889043807983398</v>
      </c>
      <c r="AN120" s="2">
        <f>IFERROR(VLOOKUP(Legend!$A118,ImpM3!$A$1:$I$4000,9,FALSE),"")</f>
        <v>54.920635223388672</v>
      </c>
      <c r="AO120" s="2">
        <f>IFERROR(VLOOKUP(Legend!$A118,ImpM3!$A$1:$I$4000,5,FALSE),"")</f>
        <v>97.222694396972656</v>
      </c>
      <c r="AP120" s="2">
        <f>IFERROR(VLOOKUP(Legend!$A118,ImpM3!$A$1:$I$4000,6,FALSE),"")</f>
        <v>20.024725316788739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IFERROR(VLOOKUP(Legend!$B119,ImpM3!$A$1:$I$4000,2,FALSE),"")</f>
        <v>15</v>
      </c>
      <c r="L121" s="2">
        <f>IFERROR(VLOOKUP(Legend!$B119,ImpM3!$A$1:$I$4000,3,FALSE),"")</f>
        <v>13.475056648254395</v>
      </c>
      <c r="M121" s="2">
        <f>IFERROR(VLOOKUP(Legend!$B119,ImpM3!$A$1:$I$4000,7,FALSE),"")</f>
        <v>15.196332931518555</v>
      </c>
      <c r="N121" s="2">
        <f>IFERROR(VLOOKUP(Legend!$B119,ImpM3!$A$1:$I$4000,4,FALSE),"")</f>
        <v>73.619023831685382</v>
      </c>
      <c r="O121" s="2">
        <f>IFERROR(VLOOKUP(Legend!$B119,ImpM3!$A$1:$I$4000,8,FALSE),"")</f>
        <v>26.723926544189453</v>
      </c>
      <c r="P121" s="2">
        <f>IFERROR(VLOOKUP(Legend!$B119,ImpM3!$A$1:$I$4000,9,FALSE),"")</f>
        <v>141.07467651367187</v>
      </c>
      <c r="Q121" s="2">
        <f>IFERROR(VLOOKUP(Legend!$B119,ImpM3!$A$1:$I$4000,5,FALSE),"")</f>
        <v>212.84194946289062</v>
      </c>
      <c r="R121" s="2">
        <f>IFERROR(VLOOKUP(Legend!$B119,ImpM3!$A$1:$I$4000,6,FALSE),"")</f>
        <v>76.516969789364978</v>
      </c>
      <c r="S121" s="28">
        <f>IFERROR(VLOOKUP(Legend!$C119,ImpM3!$A$1:$I$4000,2,FALSE),"")</f>
        <v>88</v>
      </c>
      <c r="T121" s="2">
        <f>IFERROR(VLOOKUP(Legend!$C119,ImpM3!$A$1:$I$4000,3,FALSE),"")</f>
        <v>13.956796646118164</v>
      </c>
      <c r="U121" s="2">
        <f>IFERROR(VLOOKUP(Legend!$C119,ImpM3!$A$1:$I$4000,7,FALSE),"")</f>
        <v>20.4221510887146</v>
      </c>
      <c r="V121" s="2">
        <f>IFERROR(VLOOKUP(Legend!$C119,ImpM3!$A$1:$I$4000,4,FALSE),"")</f>
        <v>36.521385745568708</v>
      </c>
      <c r="W121" s="2">
        <f>IFERROR(VLOOKUP(Legend!$C119,ImpM3!$A$1:$I$4000,8,FALSE),"")</f>
        <v>26.066088676452637</v>
      </c>
      <c r="X121" s="2">
        <f>IFERROR(VLOOKUP(Legend!$C119,ImpM3!$A$1:$I$4000,9,FALSE),"")</f>
        <v>35.737922668457031</v>
      </c>
      <c r="Y121" s="2">
        <f>IFERROR(VLOOKUP(Legend!$C119,ImpM3!$A$1:$I$4000,5,FALSE),"")</f>
        <v>210.014404296875</v>
      </c>
      <c r="Z121" s="2">
        <f>IFERROR(VLOOKUP(Legend!$C119,ImpM3!$A$1:$I$4000,6,FALSE),"")</f>
        <v>32.539525424128463</v>
      </c>
      <c r="AA121" s="28">
        <f>IFERROR(VLOOKUP(Legend!$D119,ImpM3!$A$1:$I$4000,2,FALSE),"")</f>
        <v>8</v>
      </c>
      <c r="AB121" s="2">
        <f>IFERROR(VLOOKUP(Legend!$D119,ImpM3!$A$1:$I$4000,3,FALSE),"")</f>
        <v>28.546649932861328</v>
      </c>
      <c r="AC121" s="2">
        <f>IFERROR(VLOOKUP(Legend!$D119,ImpM3!$A$1:$I$4000,7,FALSE),"")</f>
        <v>34.140410900115967</v>
      </c>
      <c r="AD121" s="2">
        <f>IFERROR(VLOOKUP(Legend!$D119,ImpM3!$A$1:$I$4000,4,FALSE),"")</f>
        <v>57.382897138595581</v>
      </c>
      <c r="AE121" s="2">
        <f>IFERROR(VLOOKUP(Legend!$D119,ImpM3!$A$1:$I$4000,8,FALSE),"")</f>
        <v>58.843227386474609</v>
      </c>
      <c r="AF121" s="2">
        <f>IFERROR(VLOOKUP(Legend!$D119,ImpM3!$A$1:$I$4000,9,FALSE),"")</f>
        <v>70.296030044555664</v>
      </c>
      <c r="AG121" s="2">
        <f>IFERROR(VLOOKUP(Legend!$D119,ImpM3!$A$1:$I$4000,5,FALSE),"")</f>
        <v>96.936943054199219</v>
      </c>
      <c r="AH121" s="2">
        <f>IFERROR(VLOOKUP(Legend!$D119,ImpM3!$A$1:$I$4000,6,FALSE),"")</f>
        <v>22.72084952714134</v>
      </c>
      <c r="AI121" s="28">
        <f>IFERROR(VLOOKUP(Legend!$A119,ImpM3!$A$1:$I$4000,2,FALSE),"")</f>
        <v>111</v>
      </c>
      <c r="AJ121" s="2">
        <f>IFERROR(VLOOKUP(Legend!$A119,ImpM3!$A$1:$I$4000,3,FALSE),"")</f>
        <v>13.475056648254395</v>
      </c>
      <c r="AK121" s="2">
        <f>IFERROR(VLOOKUP(Legend!$A119,ImpM3!$A$1:$I$4000,7,FALSE),"")</f>
        <v>20.380949020385742</v>
      </c>
      <c r="AL121" s="2">
        <f>IFERROR(VLOOKUP(Legend!$A119,ImpM3!$A$1:$I$4000,4,FALSE),"")</f>
        <v>43.038112434181009</v>
      </c>
      <c r="AM121" s="2">
        <f>IFERROR(VLOOKUP(Legend!$A119,ImpM3!$A$1:$I$4000,8,FALSE),"")</f>
        <v>27.293924331665039</v>
      </c>
      <c r="AN121" s="2">
        <f>IFERROR(VLOOKUP(Legend!$A119,ImpM3!$A$1:$I$4000,9,FALSE),"")</f>
        <v>45.478084564208984</v>
      </c>
      <c r="AO121" s="2">
        <f>IFERROR(VLOOKUP(Legend!$A119,ImpM3!$A$1:$I$4000,5,FALSE),"")</f>
        <v>212.84194946289062</v>
      </c>
      <c r="AP121" s="2">
        <f>IFERROR(VLOOKUP(Legend!$A119,ImpM3!$A$1:$I$4000,6,FALSE),"")</f>
        <v>42.330962169331009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IFERROR(VLOOKUP(Legend!$B120,ImpM3!$A$1:$I$4000,2,FALSE),"")</f>
        <v/>
      </c>
      <c r="L122" s="2" t="str">
        <f>IFERROR(VLOOKUP(Legend!$B120,ImpM3!$A$1:$I$4000,3,FALSE),"")</f>
        <v/>
      </c>
      <c r="M122" s="2" t="str">
        <f>IFERROR(VLOOKUP(Legend!$B120,ImpM3!$A$1:$I$4000,7,FALSE),"")</f>
        <v/>
      </c>
      <c r="N122" s="2" t="str">
        <f>IFERROR(VLOOKUP(Legend!$B120,ImpM3!$A$1:$I$4000,4,FALSE),"")</f>
        <v/>
      </c>
      <c r="O122" s="2" t="str">
        <f>IFERROR(VLOOKUP(Legend!$B120,ImpM3!$A$1:$I$4000,8,FALSE),"")</f>
        <v/>
      </c>
      <c r="P122" s="2" t="str">
        <f>IFERROR(VLOOKUP(Legend!$B120,ImpM3!$A$1:$I$4000,9,FALSE),"")</f>
        <v/>
      </c>
      <c r="Q122" s="2" t="str">
        <f>IFERROR(VLOOKUP(Legend!$B120,ImpM3!$A$1:$I$4000,5,FALSE),"")</f>
        <v/>
      </c>
      <c r="R122" s="2" t="str">
        <f>IFERROR(VLOOKUP(Legend!$B120,ImpM3!$A$1:$I$4000,6,FALSE),"")</f>
        <v/>
      </c>
      <c r="S122" s="28" t="str">
        <f>IFERROR(VLOOKUP(Legend!$C120,ImpM3!$A$1:$I$4000,2,FALSE),"")</f>
        <v/>
      </c>
      <c r="T122" s="2" t="str">
        <f>IFERROR(VLOOKUP(Legend!$C120,ImpM3!$A$1:$I$4000,3,FALSE),"")</f>
        <v/>
      </c>
      <c r="U122" s="2" t="str">
        <f>IFERROR(VLOOKUP(Legend!$C120,ImpM3!$A$1:$I$4000,7,FALSE),"")</f>
        <v/>
      </c>
      <c r="V122" s="2" t="str">
        <f>IFERROR(VLOOKUP(Legend!$C120,ImpM3!$A$1:$I$4000,4,FALSE),"")</f>
        <v/>
      </c>
      <c r="W122" s="2" t="str">
        <f>IFERROR(VLOOKUP(Legend!$C120,ImpM3!$A$1:$I$4000,8,FALSE),"")</f>
        <v/>
      </c>
      <c r="X122" s="2" t="str">
        <f>IFERROR(VLOOKUP(Legend!$C120,ImpM3!$A$1:$I$4000,9,FALSE),"")</f>
        <v/>
      </c>
      <c r="Y122" s="2" t="str">
        <f>IFERROR(VLOOKUP(Legend!$C120,ImpM3!$A$1:$I$4000,5,FALSE),"")</f>
        <v/>
      </c>
      <c r="Z122" s="2" t="str">
        <f>IFERROR(VLOOKUP(Legend!$C120,ImpM3!$A$1:$I$4000,6,FALSE),"")</f>
        <v/>
      </c>
      <c r="AA122" s="28" t="str">
        <f>IFERROR(VLOOKUP(Legend!$D120,ImpM3!$A$1:$I$4000,2,FALSE),"")</f>
        <v/>
      </c>
      <c r="AB122" s="2" t="str">
        <f>IFERROR(VLOOKUP(Legend!$D120,ImpM3!$A$1:$I$4000,3,FALSE),"")</f>
        <v/>
      </c>
      <c r="AC122" s="2" t="str">
        <f>IFERROR(VLOOKUP(Legend!$D120,ImpM3!$A$1:$I$4000,7,FALSE),"")</f>
        <v/>
      </c>
      <c r="AD122" s="2" t="str">
        <f>IFERROR(VLOOKUP(Legend!$D120,ImpM3!$A$1:$I$4000,4,FALSE),"")</f>
        <v/>
      </c>
      <c r="AE122" s="2" t="str">
        <f>IFERROR(VLOOKUP(Legend!$D120,ImpM3!$A$1:$I$4000,8,FALSE),"")</f>
        <v/>
      </c>
      <c r="AF122" s="2" t="str">
        <f>IFERROR(VLOOKUP(Legend!$D120,ImpM3!$A$1:$I$4000,9,FALSE),"")</f>
        <v/>
      </c>
      <c r="AG122" s="2" t="str">
        <f>IFERROR(VLOOKUP(Legend!$D120,ImpM3!$A$1:$I$4000,5,FALSE),"")</f>
        <v/>
      </c>
      <c r="AH122" s="2" t="str">
        <f>IFERROR(VLOOKUP(Legend!$D120,ImpM3!$A$1:$I$4000,6,FALSE),"")</f>
        <v/>
      </c>
      <c r="AI122" s="28" t="str">
        <f>IFERROR(VLOOKUP(Legend!$A120,ImpM3!$A$1:$I$4000,2,FALSE),"")</f>
        <v/>
      </c>
      <c r="AJ122" s="2" t="str">
        <f>IFERROR(VLOOKUP(Legend!$A120,ImpM3!$A$1:$I$4000,3,FALSE),"")</f>
        <v/>
      </c>
      <c r="AK122" s="2" t="str">
        <f>IFERROR(VLOOKUP(Legend!$A120,ImpM3!$A$1:$I$4000,7,FALSE),"")</f>
        <v/>
      </c>
      <c r="AL122" s="2" t="str">
        <f>IFERROR(VLOOKUP(Legend!$A120,ImpM3!$A$1:$I$4000,4,FALSE),"")</f>
        <v/>
      </c>
      <c r="AM122" s="2" t="str">
        <f>IFERROR(VLOOKUP(Legend!$A120,ImpM3!$A$1:$I$4000,8,FALSE),"")</f>
        <v/>
      </c>
      <c r="AN122" s="2" t="str">
        <f>IFERROR(VLOOKUP(Legend!$A120,ImpM3!$A$1:$I$4000,9,FALSE),"")</f>
        <v/>
      </c>
      <c r="AO122" s="2" t="str">
        <f>IFERROR(VLOOKUP(Legend!$A120,ImpM3!$A$1:$I$4000,5,FALSE),"")</f>
        <v/>
      </c>
      <c r="AP122" s="2" t="str">
        <f>IFERROR(VLOOKUP(Legend!$A120,ImpM3!$A$1:$I$4000,6,FALSE),"")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IFERROR(VLOOKUP(Legend!$B121,ImpM3!$A$1:$I$4000,2,FALSE),"")</f>
        <v/>
      </c>
      <c r="L123" s="2" t="str">
        <f>IFERROR(VLOOKUP(Legend!$B121,ImpM3!$A$1:$I$4000,3,FALSE),"")</f>
        <v/>
      </c>
      <c r="M123" s="2" t="str">
        <f>IFERROR(VLOOKUP(Legend!$B121,ImpM3!$A$1:$I$4000,7,FALSE),"")</f>
        <v/>
      </c>
      <c r="N123" s="2" t="str">
        <f>IFERROR(VLOOKUP(Legend!$B121,ImpM3!$A$1:$I$4000,4,FALSE),"")</f>
        <v/>
      </c>
      <c r="O123" s="2" t="str">
        <f>IFERROR(VLOOKUP(Legend!$B121,ImpM3!$A$1:$I$4000,8,FALSE),"")</f>
        <v/>
      </c>
      <c r="P123" s="2" t="str">
        <f>IFERROR(VLOOKUP(Legend!$B121,ImpM3!$A$1:$I$4000,9,FALSE),"")</f>
        <v/>
      </c>
      <c r="Q123" s="2" t="str">
        <f>IFERROR(VLOOKUP(Legend!$B121,ImpM3!$A$1:$I$4000,5,FALSE),"")</f>
        <v/>
      </c>
      <c r="R123" s="2" t="str">
        <f>IFERROR(VLOOKUP(Legend!$B121,ImpM3!$A$1:$I$4000,6,FALSE),"")</f>
        <v/>
      </c>
      <c r="S123" s="28" t="str">
        <f>IFERROR(VLOOKUP(Legend!$C121,ImpM3!$A$1:$I$4000,2,FALSE),"")</f>
        <v/>
      </c>
      <c r="T123" s="2" t="str">
        <f>IFERROR(VLOOKUP(Legend!$C121,ImpM3!$A$1:$I$4000,3,FALSE),"")</f>
        <v/>
      </c>
      <c r="U123" s="2" t="str">
        <f>IFERROR(VLOOKUP(Legend!$C121,ImpM3!$A$1:$I$4000,7,FALSE),"")</f>
        <v/>
      </c>
      <c r="V123" s="2" t="str">
        <f>IFERROR(VLOOKUP(Legend!$C121,ImpM3!$A$1:$I$4000,4,FALSE),"")</f>
        <v/>
      </c>
      <c r="W123" s="2" t="str">
        <f>IFERROR(VLOOKUP(Legend!$C121,ImpM3!$A$1:$I$4000,8,FALSE),"")</f>
        <v/>
      </c>
      <c r="X123" s="2" t="str">
        <f>IFERROR(VLOOKUP(Legend!$C121,ImpM3!$A$1:$I$4000,9,FALSE),"")</f>
        <v/>
      </c>
      <c r="Y123" s="2" t="str">
        <f>IFERROR(VLOOKUP(Legend!$C121,ImpM3!$A$1:$I$4000,5,FALSE),"")</f>
        <v/>
      </c>
      <c r="Z123" s="2" t="str">
        <f>IFERROR(VLOOKUP(Legend!$C121,ImpM3!$A$1:$I$4000,6,FALSE),"")</f>
        <v/>
      </c>
      <c r="AA123" s="28" t="str">
        <f>IFERROR(VLOOKUP(Legend!$D121,ImpM3!$A$1:$I$4000,2,FALSE),"")</f>
        <v/>
      </c>
      <c r="AB123" s="2" t="str">
        <f>IFERROR(VLOOKUP(Legend!$D121,ImpM3!$A$1:$I$4000,3,FALSE),"")</f>
        <v/>
      </c>
      <c r="AC123" s="2" t="str">
        <f>IFERROR(VLOOKUP(Legend!$D121,ImpM3!$A$1:$I$4000,7,FALSE),"")</f>
        <v/>
      </c>
      <c r="AD123" s="2" t="str">
        <f>IFERROR(VLOOKUP(Legend!$D121,ImpM3!$A$1:$I$4000,4,FALSE),"")</f>
        <v/>
      </c>
      <c r="AE123" s="2" t="str">
        <f>IFERROR(VLOOKUP(Legend!$D121,ImpM3!$A$1:$I$4000,8,FALSE),"")</f>
        <v/>
      </c>
      <c r="AF123" s="2" t="str">
        <f>IFERROR(VLOOKUP(Legend!$D121,ImpM3!$A$1:$I$4000,9,FALSE),"")</f>
        <v/>
      </c>
      <c r="AG123" s="2" t="str">
        <f>IFERROR(VLOOKUP(Legend!$D121,ImpM3!$A$1:$I$4000,5,FALSE),"")</f>
        <v/>
      </c>
      <c r="AH123" s="2" t="str">
        <f>IFERROR(VLOOKUP(Legend!$D121,ImpM3!$A$1:$I$4000,6,FALSE),"")</f>
        <v/>
      </c>
      <c r="AI123" s="28">
        <f>IFERROR(VLOOKUP(Legend!$A121,ImpM3!$A$1:$I$4000,2,FALSE),"")</f>
        <v>8</v>
      </c>
      <c r="AJ123" s="2">
        <f>IFERROR(VLOOKUP(Legend!$A121,ImpM3!$A$1:$I$4000,3,FALSE),"")</f>
        <v>35.410331726074219</v>
      </c>
      <c r="AK123" s="2">
        <f>IFERROR(VLOOKUP(Legend!$A121,ImpM3!$A$1:$I$4000,7,FALSE),"")</f>
        <v>36.96290111541748</v>
      </c>
      <c r="AL123" s="2">
        <f>IFERROR(VLOOKUP(Legend!$A121,ImpM3!$A$1:$I$4000,4,FALSE),"")</f>
        <v>57.920461177825928</v>
      </c>
      <c r="AM123" s="2">
        <f>IFERROR(VLOOKUP(Legend!$A121,ImpM3!$A$1:$I$4000,8,FALSE),"")</f>
        <v>43.246997833251953</v>
      </c>
      <c r="AN123" s="2">
        <f>IFERROR(VLOOKUP(Legend!$A121,ImpM3!$A$1:$I$4000,9,FALSE),"")</f>
        <v>69.845155715942383</v>
      </c>
      <c r="AO123" s="2">
        <f>IFERROR(VLOOKUP(Legend!$A121,ImpM3!$A$1:$I$4000,5,FALSE),"")</f>
        <v>140.98001098632812</v>
      </c>
      <c r="AP123" s="2">
        <f>IFERROR(VLOOKUP(Legend!$A121,ImpM3!$A$1:$I$4000,6,FALSE),"")</f>
        <v>36.113911516355955</v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IFERROR(VLOOKUP(Legend!$B122,ImpM3!$A$1:$I$4000,2,FALSE),"")</f>
        <v/>
      </c>
      <c r="L124" s="2" t="str">
        <f>IFERROR(VLOOKUP(Legend!$B122,ImpM3!$A$1:$I$4000,3,FALSE),"")</f>
        <v/>
      </c>
      <c r="M124" s="2" t="str">
        <f>IFERROR(VLOOKUP(Legend!$B122,ImpM3!$A$1:$I$4000,7,FALSE),"")</f>
        <v/>
      </c>
      <c r="N124" s="2" t="str">
        <f>IFERROR(VLOOKUP(Legend!$B122,ImpM3!$A$1:$I$4000,4,FALSE),"")</f>
        <v/>
      </c>
      <c r="O124" s="2" t="str">
        <f>IFERROR(VLOOKUP(Legend!$B122,ImpM3!$A$1:$I$4000,8,FALSE),"")</f>
        <v/>
      </c>
      <c r="P124" s="2" t="str">
        <f>IFERROR(VLOOKUP(Legend!$B122,ImpM3!$A$1:$I$4000,9,FALSE),"")</f>
        <v/>
      </c>
      <c r="Q124" s="2" t="str">
        <f>IFERROR(VLOOKUP(Legend!$B122,ImpM3!$A$1:$I$4000,5,FALSE),"")</f>
        <v/>
      </c>
      <c r="R124" s="2" t="str">
        <f>IFERROR(VLOOKUP(Legend!$B122,ImpM3!$A$1:$I$4000,6,FALSE),"")</f>
        <v/>
      </c>
      <c r="S124" s="28" t="str">
        <f>IFERROR(VLOOKUP(Legend!$C122,ImpM3!$A$1:$I$4000,2,FALSE),"")</f>
        <v/>
      </c>
      <c r="T124" s="2" t="str">
        <f>IFERROR(VLOOKUP(Legend!$C122,ImpM3!$A$1:$I$4000,3,FALSE),"")</f>
        <v/>
      </c>
      <c r="U124" s="2" t="str">
        <f>IFERROR(VLOOKUP(Legend!$C122,ImpM3!$A$1:$I$4000,7,FALSE),"")</f>
        <v/>
      </c>
      <c r="V124" s="2" t="str">
        <f>IFERROR(VLOOKUP(Legend!$C122,ImpM3!$A$1:$I$4000,4,FALSE),"")</f>
        <v/>
      </c>
      <c r="W124" s="2" t="str">
        <f>IFERROR(VLOOKUP(Legend!$C122,ImpM3!$A$1:$I$4000,8,FALSE),"")</f>
        <v/>
      </c>
      <c r="X124" s="2" t="str">
        <f>IFERROR(VLOOKUP(Legend!$C122,ImpM3!$A$1:$I$4000,9,FALSE),"")</f>
        <v/>
      </c>
      <c r="Y124" s="2" t="str">
        <f>IFERROR(VLOOKUP(Legend!$C122,ImpM3!$A$1:$I$4000,5,FALSE),"")</f>
        <v/>
      </c>
      <c r="Z124" s="2" t="str">
        <f>IFERROR(VLOOKUP(Legend!$C122,ImpM3!$A$1:$I$4000,6,FALSE),"")</f>
        <v/>
      </c>
      <c r="AA124" s="28" t="str">
        <f>IFERROR(VLOOKUP(Legend!$D122,ImpM3!$A$1:$I$4000,2,FALSE),"")</f>
        <v/>
      </c>
      <c r="AB124" s="2" t="str">
        <f>IFERROR(VLOOKUP(Legend!$D122,ImpM3!$A$1:$I$4000,3,FALSE),"")</f>
        <v/>
      </c>
      <c r="AC124" s="2" t="str">
        <f>IFERROR(VLOOKUP(Legend!$D122,ImpM3!$A$1:$I$4000,7,FALSE),"")</f>
        <v/>
      </c>
      <c r="AD124" s="2" t="str">
        <f>IFERROR(VLOOKUP(Legend!$D122,ImpM3!$A$1:$I$4000,4,FALSE),"")</f>
        <v/>
      </c>
      <c r="AE124" s="2" t="str">
        <f>IFERROR(VLOOKUP(Legend!$D122,ImpM3!$A$1:$I$4000,8,FALSE),"")</f>
        <v/>
      </c>
      <c r="AF124" s="2" t="str">
        <f>IFERROR(VLOOKUP(Legend!$D122,ImpM3!$A$1:$I$4000,9,FALSE),"")</f>
        <v/>
      </c>
      <c r="AG124" s="2" t="str">
        <f>IFERROR(VLOOKUP(Legend!$D122,ImpM3!$A$1:$I$4000,5,FALSE),"")</f>
        <v/>
      </c>
      <c r="AH124" s="2" t="str">
        <f>IFERROR(VLOOKUP(Legend!$D122,ImpM3!$A$1:$I$4000,6,FALSE),"")</f>
        <v/>
      </c>
      <c r="AI124" s="28" t="str">
        <f>IFERROR(VLOOKUP(Legend!$A122,ImpM3!$A$1:$I$4000,2,FALSE),"")</f>
        <v/>
      </c>
      <c r="AJ124" s="2" t="str">
        <f>IFERROR(VLOOKUP(Legend!$A122,ImpM3!$A$1:$I$4000,3,FALSE),"")</f>
        <v/>
      </c>
      <c r="AK124" s="2" t="str">
        <f>IFERROR(VLOOKUP(Legend!$A122,ImpM3!$A$1:$I$4000,7,FALSE),"")</f>
        <v/>
      </c>
      <c r="AL124" s="2" t="str">
        <f>IFERROR(VLOOKUP(Legend!$A122,ImpM3!$A$1:$I$4000,4,FALSE),"")</f>
        <v/>
      </c>
      <c r="AM124" s="2" t="str">
        <f>IFERROR(VLOOKUP(Legend!$A122,ImpM3!$A$1:$I$4000,8,FALSE),"")</f>
        <v/>
      </c>
      <c r="AN124" s="2" t="str">
        <f>IFERROR(VLOOKUP(Legend!$A122,ImpM3!$A$1:$I$4000,9,FALSE),"")</f>
        <v/>
      </c>
      <c r="AO124" s="2" t="str">
        <f>IFERROR(VLOOKUP(Legend!$A122,ImpM3!$A$1:$I$4000,5,FALSE),"")</f>
        <v/>
      </c>
      <c r="AP124" s="2" t="str">
        <f>IFERROR(VLOOKUP(Legend!$A122,ImpM3!$A$1:$I$4000,6,FALSE),"")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0t/YHowjEzvdJEojcPbDGDkZ5tug5vEdGLUbdkeZbks7rhdmV1JkuK1JlUcDRPbut/SOKmGK6ePWlkHxYk6o4g==" saltValue="yKKrYDBf2SgSY4E0s3ncMQ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687" priority="58" operator="equal">
      <formula>""</formula>
    </cfRule>
  </conditionalFormatting>
  <conditionalFormatting sqref="L4:L124">
    <cfRule type="cellIs" dxfId="686" priority="57" operator="equal">
      <formula>""</formula>
    </cfRule>
  </conditionalFormatting>
  <conditionalFormatting sqref="M4:M124">
    <cfRule type="cellIs" dxfId="685" priority="56" operator="equal">
      <formula>""</formula>
    </cfRule>
  </conditionalFormatting>
  <conditionalFormatting sqref="N4:N124">
    <cfRule type="cellIs" dxfId="684" priority="55" operator="equal">
      <formula>""</formula>
    </cfRule>
  </conditionalFormatting>
  <conditionalFormatting sqref="O4:O124">
    <cfRule type="cellIs" dxfId="683" priority="54" operator="equal">
      <formula>""</formula>
    </cfRule>
  </conditionalFormatting>
  <conditionalFormatting sqref="P4:P124">
    <cfRule type="cellIs" dxfId="682" priority="53" operator="equal">
      <formula>""</formula>
    </cfRule>
  </conditionalFormatting>
  <conditionalFormatting sqref="Q4:Q124">
    <cfRule type="cellIs" dxfId="681" priority="52" operator="equal">
      <formula>""</formula>
    </cfRule>
  </conditionalFormatting>
  <conditionalFormatting sqref="R4:R124">
    <cfRule type="cellIs" dxfId="680" priority="51" operator="equal">
      <formula>""</formula>
    </cfRule>
  </conditionalFormatting>
  <conditionalFormatting sqref="S4:S124">
    <cfRule type="cellIs" dxfId="679" priority="50" operator="equal">
      <formula>""</formula>
    </cfRule>
  </conditionalFormatting>
  <conditionalFormatting sqref="T4:T124">
    <cfRule type="cellIs" dxfId="678" priority="49" operator="equal">
      <formula>""</formula>
    </cfRule>
  </conditionalFormatting>
  <conditionalFormatting sqref="U4:U124">
    <cfRule type="cellIs" dxfId="677" priority="48" operator="equal">
      <formula>""</formula>
    </cfRule>
  </conditionalFormatting>
  <conditionalFormatting sqref="V4:V124">
    <cfRule type="cellIs" dxfId="676" priority="47" operator="equal">
      <formula>""</formula>
    </cfRule>
  </conditionalFormatting>
  <conditionalFormatting sqref="W4:W124">
    <cfRule type="cellIs" dxfId="675" priority="46" operator="equal">
      <formula>""</formula>
    </cfRule>
  </conditionalFormatting>
  <conditionalFormatting sqref="X4:X124">
    <cfRule type="cellIs" dxfId="674" priority="45" operator="equal">
      <formula>""</formula>
    </cfRule>
  </conditionalFormatting>
  <conditionalFormatting sqref="Y4:Y124">
    <cfRule type="cellIs" dxfId="673" priority="44" operator="equal">
      <formula>""</formula>
    </cfRule>
  </conditionalFormatting>
  <conditionalFormatting sqref="Z4:Z124">
    <cfRule type="cellIs" dxfId="672" priority="43" operator="equal">
      <formula>""</formula>
    </cfRule>
  </conditionalFormatting>
  <conditionalFormatting sqref="AA4:AA124">
    <cfRule type="cellIs" dxfId="671" priority="42" operator="equal">
      <formula>""</formula>
    </cfRule>
  </conditionalFormatting>
  <conditionalFormatting sqref="AB4:AB124">
    <cfRule type="cellIs" dxfId="670" priority="41" operator="equal">
      <formula>""</formula>
    </cfRule>
  </conditionalFormatting>
  <conditionalFormatting sqref="AC4:AC124">
    <cfRule type="cellIs" dxfId="669" priority="40" operator="equal">
      <formula>""</formula>
    </cfRule>
  </conditionalFormatting>
  <conditionalFormatting sqref="AD4:AD124">
    <cfRule type="cellIs" dxfId="668" priority="39" operator="equal">
      <formula>""</formula>
    </cfRule>
  </conditionalFormatting>
  <conditionalFormatting sqref="AE4:AE124">
    <cfRule type="cellIs" dxfId="667" priority="38" operator="equal">
      <formula>""</formula>
    </cfRule>
  </conditionalFormatting>
  <conditionalFormatting sqref="AF4:AF124">
    <cfRule type="cellIs" dxfId="666" priority="37" operator="equal">
      <formula>""</formula>
    </cfRule>
  </conditionalFormatting>
  <conditionalFormatting sqref="AG4:AG124">
    <cfRule type="cellIs" dxfId="665" priority="36" operator="equal">
      <formula>""</formula>
    </cfRule>
  </conditionalFormatting>
  <conditionalFormatting sqref="AH4:AH124">
    <cfRule type="cellIs" dxfId="664" priority="35" operator="equal">
      <formula>""</formula>
    </cfRule>
  </conditionalFormatting>
  <conditionalFormatting sqref="AI4:AI124">
    <cfRule type="cellIs" dxfId="663" priority="34" operator="equal">
      <formula>""</formula>
    </cfRule>
  </conditionalFormatting>
  <conditionalFormatting sqref="AJ4:AJ124">
    <cfRule type="cellIs" dxfId="662" priority="33" operator="equal">
      <formula>""</formula>
    </cfRule>
  </conditionalFormatting>
  <conditionalFormatting sqref="AK4:AK124">
    <cfRule type="cellIs" dxfId="661" priority="32" operator="equal">
      <formula>""</formula>
    </cfRule>
  </conditionalFormatting>
  <conditionalFormatting sqref="AL4:AL124">
    <cfRule type="cellIs" dxfId="660" priority="31" operator="equal">
      <formula>""</formula>
    </cfRule>
  </conditionalFormatting>
  <conditionalFormatting sqref="AM4:AM124">
    <cfRule type="cellIs" dxfId="659" priority="30" operator="equal">
      <formula>""</formula>
    </cfRule>
  </conditionalFormatting>
  <conditionalFormatting sqref="AN4:AN124">
    <cfRule type="cellIs" dxfId="658" priority="29" operator="equal">
      <formula>""</formula>
    </cfRule>
  </conditionalFormatting>
  <conditionalFormatting sqref="AO4:AO124">
    <cfRule type="cellIs" dxfId="657" priority="28" operator="equal">
      <formula>""</formula>
    </cfRule>
  </conditionalFormatting>
  <conditionalFormatting sqref="AP4:AP124">
    <cfRule type="cellIs" dxfId="656" priority="27" operator="equal">
      <formula>""</formula>
    </cfRule>
  </conditionalFormatting>
  <conditionalFormatting sqref="T19:T20">
    <cfRule type="cellIs" dxfId="655" priority="26" operator="equal">
      <formula>0</formula>
    </cfRule>
  </conditionalFormatting>
  <conditionalFormatting sqref="K4:AP124">
    <cfRule type="cellIs" dxfId="654" priority="25" operator="equal">
      <formula>0</formula>
    </cfRule>
  </conditionalFormatting>
  <conditionalFormatting sqref="S4:S124">
    <cfRule type="cellIs" dxfId="653" priority="24" operator="equal">
      <formula>""</formula>
    </cfRule>
  </conditionalFormatting>
  <conditionalFormatting sqref="T4:T124">
    <cfRule type="cellIs" dxfId="652" priority="23" operator="equal">
      <formula>""</formula>
    </cfRule>
  </conditionalFormatting>
  <conditionalFormatting sqref="U4:U124">
    <cfRule type="cellIs" dxfId="651" priority="22" operator="equal">
      <formula>""</formula>
    </cfRule>
  </conditionalFormatting>
  <conditionalFormatting sqref="V4:V124">
    <cfRule type="cellIs" dxfId="650" priority="21" operator="equal">
      <formula>""</formula>
    </cfRule>
  </conditionalFormatting>
  <conditionalFormatting sqref="W4:W124">
    <cfRule type="cellIs" dxfId="649" priority="20" operator="equal">
      <formula>""</formula>
    </cfRule>
  </conditionalFormatting>
  <conditionalFormatting sqref="X4:X124">
    <cfRule type="cellIs" dxfId="648" priority="19" operator="equal">
      <formula>""</formula>
    </cfRule>
  </conditionalFormatting>
  <conditionalFormatting sqref="Y4:Y124">
    <cfRule type="cellIs" dxfId="647" priority="18" operator="equal">
      <formula>""</formula>
    </cfRule>
  </conditionalFormatting>
  <conditionalFormatting sqref="Z4:Z124">
    <cfRule type="cellIs" dxfId="646" priority="17" operator="equal">
      <formula>""</formula>
    </cfRule>
  </conditionalFormatting>
  <conditionalFormatting sqref="AA4:AA124">
    <cfRule type="cellIs" dxfId="645" priority="16" operator="equal">
      <formula>""</formula>
    </cfRule>
  </conditionalFormatting>
  <conditionalFormatting sqref="AB4:AB124">
    <cfRule type="cellIs" dxfId="644" priority="15" operator="equal">
      <formula>""</formula>
    </cfRule>
  </conditionalFormatting>
  <conditionalFormatting sqref="AC4:AC124">
    <cfRule type="cellIs" dxfId="643" priority="14" operator="equal">
      <formula>""</formula>
    </cfRule>
  </conditionalFormatting>
  <conditionalFormatting sqref="AD4:AD124">
    <cfRule type="cellIs" dxfId="642" priority="13" operator="equal">
      <formula>""</formula>
    </cfRule>
  </conditionalFormatting>
  <conditionalFormatting sqref="AE4:AE124">
    <cfRule type="cellIs" dxfId="641" priority="12" operator="equal">
      <formula>""</formula>
    </cfRule>
  </conditionalFormatting>
  <conditionalFormatting sqref="AF4:AF124">
    <cfRule type="cellIs" dxfId="640" priority="11" operator="equal">
      <formula>""</formula>
    </cfRule>
  </conditionalFormatting>
  <conditionalFormatting sqref="AG4:AG124">
    <cfRule type="cellIs" dxfId="639" priority="10" operator="equal">
      <formula>""</formula>
    </cfRule>
  </conditionalFormatting>
  <conditionalFormatting sqref="AH4:AH124">
    <cfRule type="cellIs" dxfId="638" priority="9" operator="equal">
      <formula>""</formula>
    </cfRule>
  </conditionalFormatting>
  <conditionalFormatting sqref="AI4:AI124">
    <cfRule type="cellIs" dxfId="637" priority="8" operator="equal">
      <formula>""</formula>
    </cfRule>
  </conditionalFormatting>
  <conditionalFormatting sqref="AJ4:AJ124">
    <cfRule type="cellIs" dxfId="636" priority="7" operator="equal">
      <formula>""</formula>
    </cfRule>
  </conditionalFormatting>
  <conditionalFormatting sqref="AK4:AK124">
    <cfRule type="cellIs" dxfId="635" priority="6" operator="equal">
      <formula>""</formula>
    </cfRule>
  </conditionalFormatting>
  <conditionalFormatting sqref="AL4:AL124">
    <cfRule type="cellIs" dxfId="634" priority="5" operator="equal">
      <formula>""</formula>
    </cfRule>
  </conditionalFormatting>
  <conditionalFormatting sqref="AM4:AM124">
    <cfRule type="cellIs" dxfId="633" priority="4" operator="equal">
      <formula>""</formula>
    </cfRule>
  </conditionalFormatting>
  <conditionalFormatting sqref="AN4:AN124">
    <cfRule type="cellIs" dxfId="632" priority="3" operator="equal">
      <formula>""</formula>
    </cfRule>
  </conditionalFormatting>
  <conditionalFormatting sqref="AO4:AO124">
    <cfRule type="cellIs" dxfId="631" priority="2" operator="equal">
      <formula>""</formula>
    </cfRule>
  </conditionalFormatting>
  <conditionalFormatting sqref="AP4:AP124">
    <cfRule type="cellIs" dxfId="630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126"/>
  <sheetViews>
    <sheetView showGridLines="0" showRowColHeader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282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IFERROR(VLOOKUP(Legend!$B2,ImpM4!$A$1:$I$4000,2,FALSE),"")</f>
        <v/>
      </c>
      <c r="L4" s="2" t="str">
        <f>IFERROR(VLOOKUP(Legend!$B2,ImpM4!$A$1:$I$4000,3,FALSE),"")</f>
        <v/>
      </c>
      <c r="M4" s="2" t="str">
        <f>IFERROR(VLOOKUP(Legend!$B2,ImpM4!$A$1:$I$4000,7,FALSE),"")</f>
        <v/>
      </c>
      <c r="N4" s="2" t="str">
        <f>IFERROR(VLOOKUP(Legend!$B2,ImpM4!$A$1:$I$4000,4,FALSE),"")</f>
        <v/>
      </c>
      <c r="O4" s="2" t="str">
        <f>IFERROR(VLOOKUP(Legend!$B2,ImpM4!$A$1:$I$4000,8,FALSE),"")</f>
        <v/>
      </c>
      <c r="P4" s="2" t="str">
        <f>IFERROR(VLOOKUP(Legend!$B2,ImpM4!$A$1:$I$4000,9,FALSE),"")</f>
        <v/>
      </c>
      <c r="Q4" s="2" t="str">
        <f>IFERROR(VLOOKUP(Legend!$B2,ImpM4!$A$1:$I$4000,5,FALSE),"")</f>
        <v/>
      </c>
      <c r="R4" s="2" t="str">
        <f>IFERROR(VLOOKUP(Legend!$B2,ImpM4!$A$1:$I$4000,6,FALSE),"")</f>
        <v/>
      </c>
      <c r="S4" s="28" t="str">
        <f>IFERROR(VLOOKUP(Legend!$C2,ImpM4!$A$1:$I$4000,2,FALSE),"")</f>
        <v/>
      </c>
      <c r="T4" s="2" t="str">
        <f>IFERROR(VLOOKUP(Legend!$C2,ImpM4!$A$1:$I$4000,3,FALSE),"")</f>
        <v/>
      </c>
      <c r="U4" s="2" t="str">
        <f>IFERROR(VLOOKUP(Legend!$C2,ImpM4!$A$1:$I$4000,7,FALSE),"")</f>
        <v/>
      </c>
      <c r="V4" s="2" t="str">
        <f>IFERROR(VLOOKUP(Legend!$C2,ImpM4!$A$1:$I$4000,4,FALSE),"")</f>
        <v/>
      </c>
      <c r="W4" s="2" t="str">
        <f>IFERROR(VLOOKUP(Legend!$C2,ImpM4!$A$1:$I$4000,8,FALSE),"")</f>
        <v/>
      </c>
      <c r="X4" s="2" t="str">
        <f>IFERROR(VLOOKUP(Legend!$C2,ImpM4!$A$1:$I$4000,9,FALSE),"")</f>
        <v/>
      </c>
      <c r="Y4" s="2" t="str">
        <f>IFERROR(VLOOKUP(Legend!$C2,ImpM4!$A$1:$I$4000,5,FALSE),"")</f>
        <v/>
      </c>
      <c r="Z4" s="2" t="str">
        <f>IFERROR(VLOOKUP(Legend!$C2,ImpM4!$A$1:$I$4000,6,FALSE),"")</f>
        <v/>
      </c>
      <c r="AA4" s="28" t="str">
        <f>IFERROR(VLOOKUP(Legend!$D2,ImpM4!$A$1:$I$4000,2,FALSE),"")</f>
        <v/>
      </c>
      <c r="AB4" s="2" t="str">
        <f>IFERROR(VLOOKUP(Legend!$D2,ImpM4!$A$1:$I$4000,3,FALSE),"")</f>
        <v/>
      </c>
      <c r="AC4" s="2" t="str">
        <f>IFERROR(VLOOKUP(Legend!$D2,ImpM4!$A$1:$I$4000,7,FALSE),"")</f>
        <v/>
      </c>
      <c r="AD4" s="2" t="str">
        <f>IFERROR(VLOOKUP(Legend!$D2,ImpM4!$A$1:$I$4000,4,FALSE),"")</f>
        <v/>
      </c>
      <c r="AE4" s="2" t="str">
        <f>IFERROR(VLOOKUP(Legend!$D2,ImpM4!$A$1:$I$4000,8,FALSE),"")</f>
        <v/>
      </c>
      <c r="AF4" s="2" t="str">
        <f>IFERROR(VLOOKUP(Legend!$D2,ImpM4!$A$1:$I$4000,9,FALSE),"")</f>
        <v/>
      </c>
      <c r="AG4" s="2" t="str">
        <f>IFERROR(VLOOKUP(Legend!$D2,ImpM4!$A$1:$I$4000,5,FALSE),"")</f>
        <v/>
      </c>
      <c r="AH4" s="2" t="str">
        <f>IFERROR(VLOOKUP(Legend!$D2,ImpM4!$A$1:$I$4000,6,FALSE),"")</f>
        <v/>
      </c>
      <c r="AI4" s="28">
        <f>IFERROR(VLOOKUP(Legend!$A2,ImpM4!$A$1:$I$4000,2,FALSE),"")</f>
        <v>8</v>
      </c>
      <c r="AJ4" s="2">
        <f>IFERROR(VLOOKUP(Legend!$A2,ImpM4!$A$1:$I$4000,3,FALSE),"")</f>
        <v>45.176414489746094</v>
      </c>
      <c r="AK4" s="2">
        <f>IFERROR(VLOOKUP(Legend!$A2,ImpM4!$A$1:$I$4000,7,FALSE),"")</f>
        <v>48.899279594421387</v>
      </c>
      <c r="AL4" s="2">
        <f>IFERROR(VLOOKUP(Legend!$A2,ImpM4!$A$1:$I$4000,4,FALSE),"")</f>
        <v>63.571646690368652</v>
      </c>
      <c r="AM4" s="2">
        <f>IFERROR(VLOOKUP(Legend!$A2,ImpM4!$A$1:$I$4000,8,FALSE),"")</f>
        <v>54.670202255249023</v>
      </c>
      <c r="AN4" s="2">
        <f>IFERROR(VLOOKUP(Legend!$A2,ImpM4!$A$1:$I$4000,9,FALSE),"")</f>
        <v>80.243289947509766</v>
      </c>
      <c r="AO4" s="2">
        <f>IFERROR(VLOOKUP(Legend!$A2,ImpM4!$A$1:$I$4000,5,FALSE),"")</f>
        <v>97.162002563476563</v>
      </c>
      <c r="AP4" s="2">
        <f>IFERROR(VLOOKUP(Legend!$A2,ImpM4!$A$1:$I$4000,6,FALSE),"")</f>
        <v>19.085894120773379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IFERROR(VLOOKUP(Legend!$B3,ImpM4!$A$1:$I$4000,2,FALSE),"")</f>
        <v/>
      </c>
      <c r="L5" s="2" t="str">
        <f>IFERROR(VLOOKUP(Legend!$B3,ImpM4!$A$1:$I$4000,3,FALSE),"")</f>
        <v/>
      </c>
      <c r="M5" s="2" t="str">
        <f>IFERROR(VLOOKUP(Legend!$B3,ImpM4!$A$1:$I$4000,7,FALSE),"")</f>
        <v/>
      </c>
      <c r="N5" s="2" t="str">
        <f>IFERROR(VLOOKUP(Legend!$B3,ImpM4!$A$1:$I$4000,4,FALSE),"")</f>
        <v/>
      </c>
      <c r="O5" s="2" t="str">
        <f>IFERROR(VLOOKUP(Legend!$B3,ImpM4!$A$1:$I$4000,8,FALSE),"")</f>
        <v/>
      </c>
      <c r="P5" s="2" t="str">
        <f>IFERROR(VLOOKUP(Legend!$B3,ImpM4!$A$1:$I$4000,9,FALSE),"")</f>
        <v/>
      </c>
      <c r="Q5" s="2" t="str">
        <f>IFERROR(VLOOKUP(Legend!$B3,ImpM4!$A$1:$I$4000,5,FALSE),"")</f>
        <v/>
      </c>
      <c r="R5" s="2" t="str">
        <f>IFERROR(VLOOKUP(Legend!$B3,ImpM4!$A$1:$I$4000,6,FALSE),"")</f>
        <v/>
      </c>
      <c r="S5" s="28" t="str">
        <f>IFERROR(VLOOKUP(Legend!$C3,ImpM4!$A$1:$I$4000,2,FALSE),"")</f>
        <v/>
      </c>
      <c r="T5" s="2" t="str">
        <f>IFERROR(VLOOKUP(Legend!$C3,ImpM4!$A$1:$I$4000,3,FALSE),"")</f>
        <v/>
      </c>
      <c r="U5" s="2" t="str">
        <f>IFERROR(VLOOKUP(Legend!$C3,ImpM4!$A$1:$I$4000,7,FALSE),"")</f>
        <v/>
      </c>
      <c r="V5" s="2" t="str">
        <f>IFERROR(VLOOKUP(Legend!$C3,ImpM4!$A$1:$I$4000,4,FALSE),"")</f>
        <v/>
      </c>
      <c r="W5" s="2" t="str">
        <f>IFERROR(VLOOKUP(Legend!$C3,ImpM4!$A$1:$I$4000,8,FALSE),"")</f>
        <v/>
      </c>
      <c r="X5" s="2" t="str">
        <f>IFERROR(VLOOKUP(Legend!$C3,ImpM4!$A$1:$I$4000,9,FALSE),"")</f>
        <v/>
      </c>
      <c r="Y5" s="2" t="str">
        <f>IFERROR(VLOOKUP(Legend!$C3,ImpM4!$A$1:$I$4000,5,FALSE),"")</f>
        <v/>
      </c>
      <c r="Z5" s="2" t="str">
        <f>IFERROR(VLOOKUP(Legend!$C3,ImpM4!$A$1:$I$4000,6,FALSE),"")</f>
        <v/>
      </c>
      <c r="AA5" s="28" t="str">
        <f>IFERROR(VLOOKUP(Legend!$D3,ImpM4!$A$1:$I$4000,2,FALSE),"")</f>
        <v/>
      </c>
      <c r="AB5" s="2" t="str">
        <f>IFERROR(VLOOKUP(Legend!$D3,ImpM4!$A$1:$I$4000,3,FALSE),"")</f>
        <v/>
      </c>
      <c r="AC5" s="2" t="str">
        <f>IFERROR(VLOOKUP(Legend!$D3,ImpM4!$A$1:$I$4000,7,FALSE),"")</f>
        <v/>
      </c>
      <c r="AD5" s="2" t="str">
        <f>IFERROR(VLOOKUP(Legend!$D3,ImpM4!$A$1:$I$4000,4,FALSE),"")</f>
        <v/>
      </c>
      <c r="AE5" s="2" t="str">
        <f>IFERROR(VLOOKUP(Legend!$D3,ImpM4!$A$1:$I$4000,8,FALSE),"")</f>
        <v/>
      </c>
      <c r="AF5" s="2" t="str">
        <f>IFERROR(VLOOKUP(Legend!$D3,ImpM4!$A$1:$I$4000,9,FALSE),"")</f>
        <v/>
      </c>
      <c r="AG5" s="2" t="str">
        <f>IFERROR(VLOOKUP(Legend!$D3,ImpM4!$A$1:$I$4000,5,FALSE),"")</f>
        <v/>
      </c>
      <c r="AH5" s="2" t="str">
        <f>IFERROR(VLOOKUP(Legend!$D3,ImpM4!$A$1:$I$4000,6,FALSE),"")</f>
        <v/>
      </c>
      <c r="AI5" s="28">
        <f>IFERROR(VLOOKUP(Legend!$A3,ImpM4!$A$1:$I$4000,2,FALSE),"")</f>
        <v>8</v>
      </c>
      <c r="AJ5" s="2">
        <f>IFERROR(VLOOKUP(Legend!$A3,ImpM4!$A$1:$I$4000,3,FALSE),"")</f>
        <v>68.974044799804687</v>
      </c>
      <c r="AK5" s="2">
        <f>IFERROR(VLOOKUP(Legend!$A3,ImpM4!$A$1:$I$4000,7,FALSE),"")</f>
        <v>136.11371612548828</v>
      </c>
      <c r="AL5" s="2">
        <f>IFERROR(VLOOKUP(Legend!$A3,ImpM4!$A$1:$I$4000,4,FALSE),"")</f>
        <v>160.04304122924805</v>
      </c>
      <c r="AM5" s="2">
        <f>IFERROR(VLOOKUP(Legend!$A3,ImpM4!$A$1:$I$4000,8,FALSE),"")</f>
        <v>171.67789459228516</v>
      </c>
      <c r="AN5" s="2">
        <f>IFERROR(VLOOKUP(Legend!$A3,ImpM4!$A$1:$I$4000,9,FALSE),"")</f>
        <v>189.93564224243164</v>
      </c>
      <c r="AO5" s="2">
        <f>IFERROR(VLOOKUP(Legend!$A3,ImpM4!$A$1:$I$4000,5,FALSE),"")</f>
        <v>216.48567199707031</v>
      </c>
      <c r="AP5" s="2">
        <f>IFERROR(VLOOKUP(Legend!$A3,ImpM4!$A$1:$I$4000,6,FALSE),"")</f>
        <v>45.420503701301591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IFERROR(VLOOKUP(Legend!$B4,ImpM4!$A$1:$I$4000,2,FALSE),"")</f>
        <v/>
      </c>
      <c r="L6" s="2" t="str">
        <f>IFERROR(VLOOKUP(Legend!$B4,ImpM4!$A$1:$I$4000,3,FALSE),"")</f>
        <v/>
      </c>
      <c r="M6" s="2" t="str">
        <f>IFERROR(VLOOKUP(Legend!$B4,ImpM4!$A$1:$I$4000,7,FALSE),"")</f>
        <v/>
      </c>
      <c r="N6" s="2" t="str">
        <f>IFERROR(VLOOKUP(Legend!$B4,ImpM4!$A$1:$I$4000,4,FALSE),"")</f>
        <v/>
      </c>
      <c r="O6" s="2" t="str">
        <f>IFERROR(VLOOKUP(Legend!$B4,ImpM4!$A$1:$I$4000,8,FALSE),"")</f>
        <v/>
      </c>
      <c r="P6" s="2" t="str">
        <f>IFERROR(VLOOKUP(Legend!$B4,ImpM4!$A$1:$I$4000,9,FALSE),"")</f>
        <v/>
      </c>
      <c r="Q6" s="2" t="str">
        <f>IFERROR(VLOOKUP(Legend!$B4,ImpM4!$A$1:$I$4000,5,FALSE),"")</f>
        <v/>
      </c>
      <c r="R6" s="2" t="str">
        <f>IFERROR(VLOOKUP(Legend!$B4,ImpM4!$A$1:$I$4000,6,FALSE),"")</f>
        <v/>
      </c>
      <c r="S6" s="28" t="str">
        <f>IFERROR(VLOOKUP(Legend!$C4,ImpM4!$A$1:$I$4000,2,FALSE),"")</f>
        <v/>
      </c>
      <c r="T6" s="2" t="str">
        <f>IFERROR(VLOOKUP(Legend!$C4,ImpM4!$A$1:$I$4000,3,FALSE),"")</f>
        <v/>
      </c>
      <c r="U6" s="2" t="str">
        <f>IFERROR(VLOOKUP(Legend!$C4,ImpM4!$A$1:$I$4000,7,FALSE),"")</f>
        <v/>
      </c>
      <c r="V6" s="2" t="str">
        <f>IFERROR(VLOOKUP(Legend!$C4,ImpM4!$A$1:$I$4000,4,FALSE),"")</f>
        <v/>
      </c>
      <c r="W6" s="2" t="str">
        <f>IFERROR(VLOOKUP(Legend!$C4,ImpM4!$A$1:$I$4000,8,FALSE),"")</f>
        <v/>
      </c>
      <c r="X6" s="2" t="str">
        <f>IFERROR(VLOOKUP(Legend!$C4,ImpM4!$A$1:$I$4000,9,FALSE),"")</f>
        <v/>
      </c>
      <c r="Y6" s="2" t="str">
        <f>IFERROR(VLOOKUP(Legend!$C4,ImpM4!$A$1:$I$4000,5,FALSE),"")</f>
        <v/>
      </c>
      <c r="Z6" s="2" t="str">
        <f>IFERROR(VLOOKUP(Legend!$C4,ImpM4!$A$1:$I$4000,6,FALSE),"")</f>
        <v/>
      </c>
      <c r="AA6" s="28" t="str">
        <f>IFERROR(VLOOKUP(Legend!$D4,ImpM4!$A$1:$I$4000,2,FALSE),"")</f>
        <v/>
      </c>
      <c r="AB6" s="2" t="str">
        <f>IFERROR(VLOOKUP(Legend!$D4,ImpM4!$A$1:$I$4000,3,FALSE),"")</f>
        <v/>
      </c>
      <c r="AC6" s="2" t="str">
        <f>IFERROR(VLOOKUP(Legend!$D4,ImpM4!$A$1:$I$4000,7,FALSE),"")</f>
        <v/>
      </c>
      <c r="AD6" s="2" t="str">
        <f>IFERROR(VLOOKUP(Legend!$D4,ImpM4!$A$1:$I$4000,4,FALSE),"")</f>
        <v/>
      </c>
      <c r="AE6" s="2" t="str">
        <f>IFERROR(VLOOKUP(Legend!$D4,ImpM4!$A$1:$I$4000,8,FALSE),"")</f>
        <v/>
      </c>
      <c r="AF6" s="2" t="str">
        <f>IFERROR(VLOOKUP(Legend!$D4,ImpM4!$A$1:$I$4000,9,FALSE),"")</f>
        <v/>
      </c>
      <c r="AG6" s="2" t="str">
        <f>IFERROR(VLOOKUP(Legend!$D4,ImpM4!$A$1:$I$4000,5,FALSE),"")</f>
        <v/>
      </c>
      <c r="AH6" s="2" t="str">
        <f>IFERROR(VLOOKUP(Legend!$D4,ImpM4!$A$1:$I$4000,6,FALSE),"")</f>
        <v/>
      </c>
      <c r="AI6" s="28">
        <f>IFERROR(VLOOKUP(Legend!$A4,ImpM4!$A$1:$I$4000,2,FALSE),"")</f>
        <v>9</v>
      </c>
      <c r="AJ6" s="2">
        <f>IFERROR(VLOOKUP(Legend!$A4,ImpM4!$A$1:$I$4000,3,FALSE),"")</f>
        <v>65.399238586425781</v>
      </c>
      <c r="AK6" s="2">
        <f>IFERROR(VLOOKUP(Legend!$A4,ImpM4!$A$1:$I$4000,7,FALSE),"")</f>
        <v>70.20025634765625</v>
      </c>
      <c r="AL6" s="2">
        <f>IFERROR(VLOOKUP(Legend!$A4,ImpM4!$A$1:$I$4000,4,FALSE),"")</f>
        <v>105.32414669460721</v>
      </c>
      <c r="AM6" s="2">
        <f>IFERROR(VLOOKUP(Legend!$A4,ImpM4!$A$1:$I$4000,8,FALSE),"")</f>
        <v>90.873497009277344</v>
      </c>
      <c r="AN6" s="2">
        <f>IFERROR(VLOOKUP(Legend!$A4,ImpM4!$A$1:$I$4000,9,FALSE),"")</f>
        <v>139.77263641357422</v>
      </c>
      <c r="AO6" s="2">
        <f>IFERROR(VLOOKUP(Legend!$A4,ImpM4!$A$1:$I$4000,5,FALSE),"")</f>
        <v>160.08473205566406</v>
      </c>
      <c r="AP6" s="2">
        <f>IFERROR(VLOOKUP(Legend!$A4,ImpM4!$A$1:$I$4000,6,FALSE),"")</f>
        <v>36.821119080591515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IFERROR(VLOOKUP(Legend!$B5,ImpM4!$A$1:$I$4000,2,FALSE),"")</f>
        <v>8</v>
      </c>
      <c r="L7" s="2">
        <f>IFERROR(VLOOKUP(Legend!$B5,ImpM4!$A$1:$I$4000,3,FALSE),"")</f>
        <v>76.281593322753906</v>
      </c>
      <c r="M7" s="2">
        <f>IFERROR(VLOOKUP(Legend!$B5,ImpM4!$A$1:$I$4000,7,FALSE),"")</f>
        <v>92.226657867431641</v>
      </c>
      <c r="N7" s="2">
        <f>IFERROR(VLOOKUP(Legend!$B5,ImpM4!$A$1:$I$4000,4,FALSE),"")</f>
        <v>108.85478210449219</v>
      </c>
      <c r="O7" s="2">
        <f>IFERROR(VLOOKUP(Legend!$B5,ImpM4!$A$1:$I$4000,8,FALSE),"")</f>
        <v>102.5717658996582</v>
      </c>
      <c r="P7" s="2">
        <f>IFERROR(VLOOKUP(Legend!$B5,ImpM4!$A$1:$I$4000,9,FALSE),"")</f>
        <v>132.00060272216797</v>
      </c>
      <c r="Q7" s="2">
        <f>IFERROR(VLOOKUP(Legend!$B5,ImpM4!$A$1:$I$4000,5,FALSE),"")</f>
        <v>142.12361145019531</v>
      </c>
      <c r="R7" s="2">
        <f>IFERROR(VLOOKUP(Legend!$B5,ImpM4!$A$1:$I$4000,6,FALSE),"")</f>
        <v>23.681889633393482</v>
      </c>
      <c r="S7" s="28">
        <f>IFERROR(VLOOKUP(Legend!$C5,ImpM4!$A$1:$I$4000,2,FALSE),"")</f>
        <v>56</v>
      </c>
      <c r="T7" s="2">
        <f>IFERROR(VLOOKUP(Legend!$C5,ImpM4!$A$1:$I$4000,3,FALSE),"")</f>
        <v>57.504650115966797</v>
      </c>
      <c r="U7" s="2">
        <f>IFERROR(VLOOKUP(Legend!$C5,ImpM4!$A$1:$I$4000,7,FALSE),"")</f>
        <v>96.4755859375</v>
      </c>
      <c r="V7" s="2">
        <f>IFERROR(VLOOKUP(Legend!$C5,ImpM4!$A$1:$I$4000,4,FALSE),"")</f>
        <v>137.93842908314295</v>
      </c>
      <c r="W7" s="2">
        <f>IFERROR(VLOOKUP(Legend!$C5,ImpM4!$A$1:$I$4000,8,FALSE),"")</f>
        <v>125.31071472167969</v>
      </c>
      <c r="X7" s="2">
        <f>IFERROR(VLOOKUP(Legend!$C5,ImpM4!$A$1:$I$4000,9,FALSE),"")</f>
        <v>159.12038421630859</v>
      </c>
      <c r="Y7" s="2">
        <f>IFERROR(VLOOKUP(Legend!$C5,ImpM4!$A$1:$I$4000,5,FALSE),"")</f>
        <v>386.83761596679687</v>
      </c>
      <c r="Z7" s="2">
        <f>IFERROR(VLOOKUP(Legend!$C5,ImpM4!$A$1:$I$4000,6,FALSE),"")</f>
        <v>59.928329159826362</v>
      </c>
      <c r="AA7" s="28" t="str">
        <f>IFERROR(VLOOKUP(Legend!$D5,ImpM4!$A$1:$I$4000,2,FALSE),"")</f>
        <v/>
      </c>
      <c r="AB7" s="2" t="str">
        <f>IFERROR(VLOOKUP(Legend!$D5,ImpM4!$A$1:$I$4000,3,FALSE),"")</f>
        <v/>
      </c>
      <c r="AC7" s="2" t="str">
        <f>IFERROR(VLOOKUP(Legend!$D5,ImpM4!$A$1:$I$4000,7,FALSE),"")</f>
        <v/>
      </c>
      <c r="AD7" s="2" t="str">
        <f>IFERROR(VLOOKUP(Legend!$D5,ImpM4!$A$1:$I$4000,4,FALSE),"")</f>
        <v/>
      </c>
      <c r="AE7" s="2" t="str">
        <f>IFERROR(VLOOKUP(Legend!$D5,ImpM4!$A$1:$I$4000,8,FALSE),"")</f>
        <v/>
      </c>
      <c r="AF7" s="2" t="str">
        <f>IFERROR(VLOOKUP(Legend!$D5,ImpM4!$A$1:$I$4000,9,FALSE),"")</f>
        <v/>
      </c>
      <c r="AG7" s="2" t="str">
        <f>IFERROR(VLOOKUP(Legend!$D5,ImpM4!$A$1:$I$4000,5,FALSE),"")</f>
        <v/>
      </c>
      <c r="AH7" s="2" t="str">
        <f>IFERROR(VLOOKUP(Legend!$D5,ImpM4!$A$1:$I$4000,6,FALSE),"")</f>
        <v/>
      </c>
      <c r="AI7" s="28">
        <f>IFERROR(VLOOKUP(Legend!$A5,ImpM4!$A$1:$I$4000,2,FALSE),"")</f>
        <v>70</v>
      </c>
      <c r="AJ7" s="2">
        <f>IFERROR(VLOOKUP(Legend!$A5,ImpM4!$A$1:$I$4000,3,FALSE),"")</f>
        <v>57.504650115966797</v>
      </c>
      <c r="AK7" s="2">
        <f>IFERROR(VLOOKUP(Legend!$A5,ImpM4!$A$1:$I$4000,7,FALSE),"")</f>
        <v>96.020742416381836</v>
      </c>
      <c r="AL7" s="2">
        <f>IFERROR(VLOOKUP(Legend!$A5,ImpM4!$A$1:$I$4000,4,FALSE),"")</f>
        <v>136.16177210126605</v>
      </c>
      <c r="AM7" s="2">
        <f>IFERROR(VLOOKUP(Legend!$A5,ImpM4!$A$1:$I$4000,8,FALSE),"")</f>
        <v>125.94826126098633</v>
      </c>
      <c r="AN7" s="2">
        <f>IFERROR(VLOOKUP(Legend!$A5,ImpM4!$A$1:$I$4000,9,FALSE),"")</f>
        <v>157.78211212158203</v>
      </c>
      <c r="AO7" s="2">
        <f>IFERROR(VLOOKUP(Legend!$A5,ImpM4!$A$1:$I$4000,5,FALSE),"")</f>
        <v>386.83761596679687</v>
      </c>
      <c r="AP7" s="2">
        <f>IFERROR(VLOOKUP(Legend!$A5,ImpM4!$A$1:$I$4000,6,FALSE),"")</f>
        <v>55.503125020344555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IFERROR(VLOOKUP(Legend!$B6,ImpM4!$A$1:$I$4000,2,FALSE),"")</f>
        <v/>
      </c>
      <c r="L8" s="2" t="str">
        <f>IFERROR(VLOOKUP(Legend!$B6,ImpM4!$A$1:$I$4000,3,FALSE),"")</f>
        <v/>
      </c>
      <c r="M8" s="2" t="str">
        <f>IFERROR(VLOOKUP(Legend!$B6,ImpM4!$A$1:$I$4000,7,FALSE),"")</f>
        <v/>
      </c>
      <c r="N8" s="2" t="str">
        <f>IFERROR(VLOOKUP(Legend!$B6,ImpM4!$A$1:$I$4000,4,FALSE),"")</f>
        <v/>
      </c>
      <c r="O8" s="2" t="str">
        <f>IFERROR(VLOOKUP(Legend!$B6,ImpM4!$A$1:$I$4000,8,FALSE),"")</f>
        <v/>
      </c>
      <c r="P8" s="2" t="str">
        <f>IFERROR(VLOOKUP(Legend!$B6,ImpM4!$A$1:$I$4000,9,FALSE),"")</f>
        <v/>
      </c>
      <c r="Q8" s="2" t="str">
        <f>IFERROR(VLOOKUP(Legend!$B6,ImpM4!$A$1:$I$4000,5,FALSE),"")</f>
        <v/>
      </c>
      <c r="R8" s="2" t="str">
        <f>IFERROR(VLOOKUP(Legend!$B6,ImpM4!$A$1:$I$4000,6,FALSE),"")</f>
        <v/>
      </c>
      <c r="S8" s="28">
        <f>IFERROR(VLOOKUP(Legend!$C6,ImpM4!$A$1:$I$4000,2,FALSE),"")</f>
        <v>25</v>
      </c>
      <c r="T8" s="2">
        <f>IFERROR(VLOOKUP(Legend!$C6,ImpM4!$A$1:$I$4000,3,FALSE),"")</f>
        <v>80.123245239257813</v>
      </c>
      <c r="U8" s="2">
        <f>IFERROR(VLOOKUP(Legend!$C6,ImpM4!$A$1:$I$4000,7,FALSE),"")</f>
        <v>89.659828186035156</v>
      </c>
      <c r="V8" s="2">
        <f>IFERROR(VLOOKUP(Legend!$C6,ImpM4!$A$1:$I$4000,4,FALSE),"")</f>
        <v>116.95694274902344</v>
      </c>
      <c r="W8" s="2">
        <f>IFERROR(VLOOKUP(Legend!$C6,ImpM4!$A$1:$I$4000,8,FALSE),"")</f>
        <v>100.50791931152344</v>
      </c>
      <c r="X8" s="2">
        <f>IFERROR(VLOOKUP(Legend!$C6,ImpM4!$A$1:$I$4000,9,FALSE),"")</f>
        <v>140.40695190429687</v>
      </c>
      <c r="Y8" s="2">
        <f>IFERROR(VLOOKUP(Legend!$C6,ImpM4!$A$1:$I$4000,5,FALSE),"")</f>
        <v>209.13847351074219</v>
      </c>
      <c r="Z8" s="2">
        <f>IFERROR(VLOOKUP(Legend!$C6,ImpM4!$A$1:$I$4000,6,FALSE),"")</f>
        <v>36.281489833126052</v>
      </c>
      <c r="AA8" s="28" t="str">
        <f>IFERROR(VLOOKUP(Legend!$D6,ImpM4!$A$1:$I$4000,2,FALSE),"")</f>
        <v/>
      </c>
      <c r="AB8" s="2" t="str">
        <f>IFERROR(VLOOKUP(Legend!$D6,ImpM4!$A$1:$I$4000,3,FALSE),"")</f>
        <v/>
      </c>
      <c r="AC8" s="2" t="str">
        <f>IFERROR(VLOOKUP(Legend!$D6,ImpM4!$A$1:$I$4000,7,FALSE),"")</f>
        <v/>
      </c>
      <c r="AD8" s="2" t="str">
        <f>IFERROR(VLOOKUP(Legend!$D6,ImpM4!$A$1:$I$4000,4,FALSE),"")</f>
        <v/>
      </c>
      <c r="AE8" s="2" t="str">
        <f>IFERROR(VLOOKUP(Legend!$D6,ImpM4!$A$1:$I$4000,8,FALSE),"")</f>
        <v/>
      </c>
      <c r="AF8" s="2" t="str">
        <f>IFERROR(VLOOKUP(Legend!$D6,ImpM4!$A$1:$I$4000,9,FALSE),"")</f>
        <v/>
      </c>
      <c r="AG8" s="2" t="str">
        <f>IFERROR(VLOOKUP(Legend!$D6,ImpM4!$A$1:$I$4000,5,FALSE),"")</f>
        <v/>
      </c>
      <c r="AH8" s="2" t="str">
        <f>IFERROR(VLOOKUP(Legend!$D6,ImpM4!$A$1:$I$4000,6,FALSE),"")</f>
        <v/>
      </c>
      <c r="AI8" s="28">
        <f>IFERROR(VLOOKUP(Legend!$A6,ImpM4!$A$1:$I$4000,2,FALSE),"")</f>
        <v>31</v>
      </c>
      <c r="AJ8" s="2">
        <f>IFERROR(VLOOKUP(Legend!$A6,ImpM4!$A$1:$I$4000,3,FALSE),"")</f>
        <v>56.840335845947266</v>
      </c>
      <c r="AK8" s="2">
        <f>IFERROR(VLOOKUP(Legend!$A6,ImpM4!$A$1:$I$4000,7,FALSE),"")</f>
        <v>86.495582580566406</v>
      </c>
      <c r="AL8" s="2">
        <f>IFERROR(VLOOKUP(Legend!$A6,ImpM4!$A$1:$I$4000,4,FALSE),"")</f>
        <v>115.88538914342081</v>
      </c>
      <c r="AM8" s="2">
        <f>IFERROR(VLOOKUP(Legend!$A6,ImpM4!$A$1:$I$4000,8,FALSE),"")</f>
        <v>99.126785278320313</v>
      </c>
      <c r="AN8" s="2">
        <f>IFERROR(VLOOKUP(Legend!$A6,ImpM4!$A$1:$I$4000,9,FALSE),"")</f>
        <v>139.48223876953125</v>
      </c>
      <c r="AO8" s="2">
        <f>IFERROR(VLOOKUP(Legend!$A6,ImpM4!$A$1:$I$4000,5,FALSE),"")</f>
        <v>272.02243041992187</v>
      </c>
      <c r="AP8" s="2">
        <f>IFERROR(VLOOKUP(Legend!$A6,ImpM4!$A$1:$I$4000,6,FALSE),"")</f>
        <v>46.15421905334491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IFERROR(VLOOKUP(Legend!$B7,ImpM4!$A$1:$I$4000,2,FALSE),"")</f>
        <v/>
      </c>
      <c r="L9" s="2" t="str">
        <f>IFERROR(VLOOKUP(Legend!$B7,ImpM4!$A$1:$I$4000,3,FALSE),"")</f>
        <v/>
      </c>
      <c r="M9" s="2" t="str">
        <f>IFERROR(VLOOKUP(Legend!$B7,ImpM4!$A$1:$I$4000,7,FALSE),"")</f>
        <v/>
      </c>
      <c r="N9" s="2" t="str">
        <f>IFERROR(VLOOKUP(Legend!$B7,ImpM4!$A$1:$I$4000,4,FALSE),"")</f>
        <v/>
      </c>
      <c r="O9" s="2" t="str">
        <f>IFERROR(VLOOKUP(Legend!$B7,ImpM4!$A$1:$I$4000,8,FALSE),"")</f>
        <v/>
      </c>
      <c r="P9" s="2" t="str">
        <f>IFERROR(VLOOKUP(Legend!$B7,ImpM4!$A$1:$I$4000,9,FALSE),"")</f>
        <v/>
      </c>
      <c r="Q9" s="2" t="str">
        <f>IFERROR(VLOOKUP(Legend!$B7,ImpM4!$A$1:$I$4000,5,FALSE),"")</f>
        <v/>
      </c>
      <c r="R9" s="2" t="str">
        <f>IFERROR(VLOOKUP(Legend!$B7,ImpM4!$A$1:$I$4000,6,FALSE),"")</f>
        <v/>
      </c>
      <c r="S9" s="28">
        <f>IFERROR(VLOOKUP(Legend!$C7,ImpM4!$A$1:$I$4000,2,FALSE),"")</f>
        <v>8</v>
      </c>
      <c r="T9" s="2">
        <f>IFERROR(VLOOKUP(Legend!$C7,ImpM4!$A$1:$I$4000,3,FALSE),"")</f>
        <v>42.495208740234375</v>
      </c>
      <c r="U9" s="2">
        <f>IFERROR(VLOOKUP(Legend!$C7,ImpM4!$A$1:$I$4000,7,FALSE),"")</f>
        <v>48.105093955993652</v>
      </c>
      <c r="V9" s="2">
        <f>IFERROR(VLOOKUP(Legend!$C7,ImpM4!$A$1:$I$4000,4,FALSE),"")</f>
        <v>70.30243968963623</v>
      </c>
      <c r="W9" s="2">
        <f>IFERROR(VLOOKUP(Legend!$C7,ImpM4!$A$1:$I$4000,8,FALSE),"")</f>
        <v>61.811727523803711</v>
      </c>
      <c r="X9" s="2">
        <f>IFERROR(VLOOKUP(Legend!$C7,ImpM4!$A$1:$I$4000,9,FALSE),"")</f>
        <v>90.306316375732422</v>
      </c>
      <c r="Y9" s="2">
        <f>IFERROR(VLOOKUP(Legend!$C7,ImpM4!$A$1:$I$4000,5,FALSE),"")</f>
        <v>118.96145629882812</v>
      </c>
      <c r="Z9" s="2">
        <f>IFERROR(VLOOKUP(Legend!$C7,ImpM4!$A$1:$I$4000,6,FALSE),"")</f>
        <v>27.177702468349864</v>
      </c>
      <c r="AA9" s="28" t="str">
        <f>IFERROR(VLOOKUP(Legend!$D7,ImpM4!$A$1:$I$4000,2,FALSE),"")</f>
        <v/>
      </c>
      <c r="AB9" s="2" t="str">
        <f>IFERROR(VLOOKUP(Legend!$D7,ImpM4!$A$1:$I$4000,3,FALSE),"")</f>
        <v/>
      </c>
      <c r="AC9" s="2" t="str">
        <f>IFERROR(VLOOKUP(Legend!$D7,ImpM4!$A$1:$I$4000,7,FALSE),"")</f>
        <v/>
      </c>
      <c r="AD9" s="2" t="str">
        <f>IFERROR(VLOOKUP(Legend!$D7,ImpM4!$A$1:$I$4000,4,FALSE),"")</f>
        <v/>
      </c>
      <c r="AE9" s="2" t="str">
        <f>IFERROR(VLOOKUP(Legend!$D7,ImpM4!$A$1:$I$4000,8,FALSE),"")</f>
        <v/>
      </c>
      <c r="AF9" s="2" t="str">
        <f>IFERROR(VLOOKUP(Legend!$D7,ImpM4!$A$1:$I$4000,9,FALSE),"")</f>
        <v/>
      </c>
      <c r="AG9" s="2" t="str">
        <f>IFERROR(VLOOKUP(Legend!$D7,ImpM4!$A$1:$I$4000,5,FALSE),"")</f>
        <v/>
      </c>
      <c r="AH9" s="2" t="str">
        <f>IFERROR(VLOOKUP(Legend!$D7,ImpM4!$A$1:$I$4000,6,FALSE),"")</f>
        <v/>
      </c>
      <c r="AI9" s="28">
        <f>IFERROR(VLOOKUP(Legend!$A7,ImpM4!$A$1:$I$4000,2,FALSE),"")</f>
        <v>11</v>
      </c>
      <c r="AJ9" s="2">
        <f>IFERROR(VLOOKUP(Legend!$A7,ImpM4!$A$1:$I$4000,3,FALSE),"")</f>
        <v>18.303869247436523</v>
      </c>
      <c r="AK9" s="2">
        <f>IFERROR(VLOOKUP(Legend!$A7,ImpM4!$A$1:$I$4000,7,FALSE),"")</f>
        <v>47.478225708007813</v>
      </c>
      <c r="AL9" s="2">
        <f>IFERROR(VLOOKUP(Legend!$A7,ImpM4!$A$1:$I$4000,4,FALSE),"")</f>
        <v>65.822434685446993</v>
      </c>
      <c r="AM9" s="2">
        <f>IFERROR(VLOOKUP(Legend!$A7,ImpM4!$A$1:$I$4000,8,FALSE),"")</f>
        <v>63.836318969726563</v>
      </c>
      <c r="AN9" s="2">
        <f>IFERROR(VLOOKUP(Legend!$A7,ImpM4!$A$1:$I$4000,9,FALSE),"")</f>
        <v>89.200576782226563</v>
      </c>
      <c r="AO9" s="2">
        <f>IFERROR(VLOOKUP(Legend!$A7,ImpM4!$A$1:$I$4000,5,FALSE),"")</f>
        <v>118.96145629882812</v>
      </c>
      <c r="AP9" s="2">
        <f>IFERROR(VLOOKUP(Legend!$A7,ImpM4!$A$1:$I$4000,6,FALSE),"")</f>
        <v>27.892001134329849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IFERROR(VLOOKUP(Legend!$B8,ImpM4!$A$1:$I$4000,2,FALSE),"")</f>
        <v/>
      </c>
      <c r="L10" s="2" t="str">
        <f>IFERROR(VLOOKUP(Legend!$B8,ImpM4!$A$1:$I$4000,3,FALSE),"")</f>
        <v/>
      </c>
      <c r="M10" s="2" t="str">
        <f>IFERROR(VLOOKUP(Legend!$B8,ImpM4!$A$1:$I$4000,7,FALSE),"")</f>
        <v/>
      </c>
      <c r="N10" s="2" t="str">
        <f>IFERROR(VLOOKUP(Legend!$B8,ImpM4!$A$1:$I$4000,4,FALSE),"")</f>
        <v/>
      </c>
      <c r="O10" s="2" t="str">
        <f>IFERROR(VLOOKUP(Legend!$B8,ImpM4!$A$1:$I$4000,8,FALSE),"")</f>
        <v/>
      </c>
      <c r="P10" s="2" t="str">
        <f>IFERROR(VLOOKUP(Legend!$B8,ImpM4!$A$1:$I$4000,9,FALSE),"")</f>
        <v/>
      </c>
      <c r="Q10" s="2" t="str">
        <f>IFERROR(VLOOKUP(Legend!$B8,ImpM4!$A$1:$I$4000,5,FALSE),"")</f>
        <v/>
      </c>
      <c r="R10" s="2" t="str">
        <f>IFERROR(VLOOKUP(Legend!$B8,ImpM4!$A$1:$I$4000,6,FALSE),"")</f>
        <v/>
      </c>
      <c r="S10" s="28" t="str">
        <f>IFERROR(VLOOKUP(Legend!$C8,ImpM4!$A$1:$I$4000,2,FALSE),"")</f>
        <v/>
      </c>
      <c r="T10" s="2" t="str">
        <f>IFERROR(VLOOKUP(Legend!$C8,ImpM4!$A$1:$I$4000,3,FALSE),"")</f>
        <v/>
      </c>
      <c r="U10" s="2" t="str">
        <f>IFERROR(VLOOKUP(Legend!$C8,ImpM4!$A$1:$I$4000,7,FALSE),"")</f>
        <v/>
      </c>
      <c r="V10" s="2" t="str">
        <f>IFERROR(VLOOKUP(Legend!$C8,ImpM4!$A$1:$I$4000,4,FALSE),"")</f>
        <v/>
      </c>
      <c r="W10" s="2" t="str">
        <f>IFERROR(VLOOKUP(Legend!$C8,ImpM4!$A$1:$I$4000,8,FALSE),"")</f>
        <v/>
      </c>
      <c r="X10" s="2" t="str">
        <f>IFERROR(VLOOKUP(Legend!$C8,ImpM4!$A$1:$I$4000,9,FALSE),"")</f>
        <v/>
      </c>
      <c r="Y10" s="2" t="str">
        <f>IFERROR(VLOOKUP(Legend!$C8,ImpM4!$A$1:$I$4000,5,FALSE),"")</f>
        <v/>
      </c>
      <c r="Z10" s="2" t="str">
        <f>IFERROR(VLOOKUP(Legend!$C8,ImpM4!$A$1:$I$4000,6,FALSE),"")</f>
        <v/>
      </c>
      <c r="AA10" s="28" t="str">
        <f>IFERROR(VLOOKUP(Legend!$D8,ImpM4!$A$1:$I$4000,2,FALSE),"")</f>
        <v/>
      </c>
      <c r="AB10" s="2" t="str">
        <f>IFERROR(VLOOKUP(Legend!$D8,ImpM4!$A$1:$I$4000,3,FALSE),"")</f>
        <v/>
      </c>
      <c r="AC10" s="2" t="str">
        <f>IFERROR(VLOOKUP(Legend!$D8,ImpM4!$A$1:$I$4000,7,FALSE),"")</f>
        <v/>
      </c>
      <c r="AD10" s="2" t="str">
        <f>IFERROR(VLOOKUP(Legend!$D8,ImpM4!$A$1:$I$4000,4,FALSE),"")</f>
        <v/>
      </c>
      <c r="AE10" s="2" t="str">
        <f>IFERROR(VLOOKUP(Legend!$D8,ImpM4!$A$1:$I$4000,8,FALSE),"")</f>
        <v/>
      </c>
      <c r="AF10" s="2" t="str">
        <f>IFERROR(VLOOKUP(Legend!$D8,ImpM4!$A$1:$I$4000,9,FALSE),"")</f>
        <v/>
      </c>
      <c r="AG10" s="2" t="str">
        <f>IFERROR(VLOOKUP(Legend!$D8,ImpM4!$A$1:$I$4000,5,FALSE),"")</f>
        <v/>
      </c>
      <c r="AH10" s="2" t="str">
        <f>IFERROR(VLOOKUP(Legend!$D8,ImpM4!$A$1:$I$4000,6,FALSE),"")</f>
        <v/>
      </c>
      <c r="AI10" s="28">
        <f>IFERROR(VLOOKUP(Legend!$A8,ImpM4!$A$1:$I$4000,2,FALSE),"")</f>
        <v>12</v>
      </c>
      <c r="AJ10" s="2">
        <f>IFERROR(VLOOKUP(Legend!$A8,ImpM4!$A$1:$I$4000,3,FALSE),"")</f>
        <v>105.23117828369141</v>
      </c>
      <c r="AK10" s="2">
        <f>IFERROR(VLOOKUP(Legend!$A8,ImpM4!$A$1:$I$4000,7,FALSE),"")</f>
        <v>155.18392562866211</v>
      </c>
      <c r="AL10" s="2">
        <f>IFERROR(VLOOKUP(Legend!$A8,ImpM4!$A$1:$I$4000,4,FALSE),"")</f>
        <v>194.48745028177896</v>
      </c>
      <c r="AM10" s="2">
        <f>IFERROR(VLOOKUP(Legend!$A8,ImpM4!$A$1:$I$4000,8,FALSE),"")</f>
        <v>165.98635101318359</v>
      </c>
      <c r="AN10" s="2">
        <f>IFERROR(VLOOKUP(Legend!$A8,ImpM4!$A$1:$I$4000,9,FALSE),"")</f>
        <v>265.31185150146484</v>
      </c>
      <c r="AO10" s="2">
        <f>IFERROR(VLOOKUP(Legend!$A8,ImpM4!$A$1:$I$4000,5,FALSE),"")</f>
        <v>310.24630737304687</v>
      </c>
      <c r="AP10" s="2">
        <f>IFERROR(VLOOKUP(Legend!$A8,ImpM4!$A$1:$I$4000,6,FALSE),"")</f>
        <v>64.055990427220294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IFERROR(VLOOKUP(Legend!$B9,ImpM4!$A$1:$I$4000,2,FALSE),"")</f>
        <v/>
      </c>
      <c r="L11" s="2" t="str">
        <f>IFERROR(VLOOKUP(Legend!$B9,ImpM4!$A$1:$I$4000,3,FALSE),"")</f>
        <v/>
      </c>
      <c r="M11" s="2" t="str">
        <f>IFERROR(VLOOKUP(Legend!$B9,ImpM4!$A$1:$I$4000,7,FALSE),"")</f>
        <v/>
      </c>
      <c r="N11" s="2" t="str">
        <f>IFERROR(VLOOKUP(Legend!$B9,ImpM4!$A$1:$I$4000,4,FALSE),"")</f>
        <v/>
      </c>
      <c r="O11" s="2" t="str">
        <f>IFERROR(VLOOKUP(Legend!$B9,ImpM4!$A$1:$I$4000,8,FALSE),"")</f>
        <v/>
      </c>
      <c r="P11" s="2" t="str">
        <f>IFERROR(VLOOKUP(Legend!$B9,ImpM4!$A$1:$I$4000,9,FALSE),"")</f>
        <v/>
      </c>
      <c r="Q11" s="2" t="str">
        <f>IFERROR(VLOOKUP(Legend!$B9,ImpM4!$A$1:$I$4000,5,FALSE),"")</f>
        <v/>
      </c>
      <c r="R11" s="2" t="str">
        <f>IFERROR(VLOOKUP(Legend!$B9,ImpM4!$A$1:$I$4000,6,FALSE),"")</f>
        <v/>
      </c>
      <c r="S11" s="28" t="str">
        <f>IFERROR(VLOOKUP(Legend!$C9,ImpM4!$A$1:$I$4000,2,FALSE),"")</f>
        <v/>
      </c>
      <c r="T11" s="2" t="str">
        <f>IFERROR(VLOOKUP(Legend!$C9,ImpM4!$A$1:$I$4000,3,FALSE),"")</f>
        <v/>
      </c>
      <c r="U11" s="2" t="str">
        <f>IFERROR(VLOOKUP(Legend!$C9,ImpM4!$A$1:$I$4000,7,FALSE),"")</f>
        <v/>
      </c>
      <c r="V11" s="2" t="str">
        <f>IFERROR(VLOOKUP(Legend!$C9,ImpM4!$A$1:$I$4000,4,FALSE),"")</f>
        <v/>
      </c>
      <c r="W11" s="2" t="str">
        <f>IFERROR(VLOOKUP(Legend!$C9,ImpM4!$A$1:$I$4000,8,FALSE),"")</f>
        <v/>
      </c>
      <c r="X11" s="2" t="str">
        <f>IFERROR(VLOOKUP(Legend!$C9,ImpM4!$A$1:$I$4000,9,FALSE),"")</f>
        <v/>
      </c>
      <c r="Y11" s="2" t="str">
        <f>IFERROR(VLOOKUP(Legend!$C9,ImpM4!$A$1:$I$4000,5,FALSE),"")</f>
        <v/>
      </c>
      <c r="Z11" s="2" t="str">
        <f>IFERROR(VLOOKUP(Legend!$C9,ImpM4!$A$1:$I$4000,6,FALSE),"")</f>
        <v/>
      </c>
      <c r="AA11" s="28" t="str">
        <f>IFERROR(VLOOKUP(Legend!$D9,ImpM4!$A$1:$I$4000,2,FALSE),"")</f>
        <v/>
      </c>
      <c r="AB11" s="2" t="str">
        <f>IFERROR(VLOOKUP(Legend!$D9,ImpM4!$A$1:$I$4000,3,FALSE),"")</f>
        <v/>
      </c>
      <c r="AC11" s="2" t="str">
        <f>IFERROR(VLOOKUP(Legend!$D9,ImpM4!$A$1:$I$4000,7,FALSE),"")</f>
        <v/>
      </c>
      <c r="AD11" s="2" t="str">
        <f>IFERROR(VLOOKUP(Legend!$D9,ImpM4!$A$1:$I$4000,4,FALSE),"")</f>
        <v/>
      </c>
      <c r="AE11" s="2" t="str">
        <f>IFERROR(VLOOKUP(Legend!$D9,ImpM4!$A$1:$I$4000,8,FALSE),"")</f>
        <v/>
      </c>
      <c r="AF11" s="2" t="str">
        <f>IFERROR(VLOOKUP(Legend!$D9,ImpM4!$A$1:$I$4000,9,FALSE),"")</f>
        <v/>
      </c>
      <c r="AG11" s="2" t="str">
        <f>IFERROR(VLOOKUP(Legend!$D9,ImpM4!$A$1:$I$4000,5,FALSE),"")</f>
        <v/>
      </c>
      <c r="AH11" s="2" t="str">
        <f>IFERROR(VLOOKUP(Legend!$D9,ImpM4!$A$1:$I$4000,6,FALSE),"")</f>
        <v/>
      </c>
      <c r="AI11" s="28">
        <f>IFERROR(VLOOKUP(Legend!$A9,ImpM4!$A$1:$I$4000,2,FALSE),"")</f>
        <v>10</v>
      </c>
      <c r="AJ11" s="2">
        <f>IFERROR(VLOOKUP(Legend!$A9,ImpM4!$A$1:$I$4000,3,FALSE),"")</f>
        <v>40.475494384765625</v>
      </c>
      <c r="AK11" s="2">
        <f>IFERROR(VLOOKUP(Legend!$A9,ImpM4!$A$1:$I$4000,7,FALSE),"")</f>
        <v>68.084053039550781</v>
      </c>
      <c r="AL11" s="2">
        <f>IFERROR(VLOOKUP(Legend!$A9,ImpM4!$A$1:$I$4000,4,FALSE),"")</f>
        <v>124.69644775390626</v>
      </c>
      <c r="AM11" s="2">
        <f>IFERROR(VLOOKUP(Legend!$A9,ImpM4!$A$1:$I$4000,8,FALSE),"")</f>
        <v>121.57506942749023</v>
      </c>
      <c r="AN11" s="2">
        <f>IFERROR(VLOOKUP(Legend!$A9,ImpM4!$A$1:$I$4000,9,FALSE),"")</f>
        <v>185.05005645751953</v>
      </c>
      <c r="AO11" s="2">
        <f>IFERROR(VLOOKUP(Legend!$A9,ImpM4!$A$1:$I$4000,5,FALSE),"")</f>
        <v>210.95745849609375</v>
      </c>
      <c r="AP11" s="2">
        <f>IFERROR(VLOOKUP(Legend!$A9,ImpM4!$A$1:$I$4000,6,FALSE),"")</f>
        <v>59.29905323865097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IFERROR(VLOOKUP(Legend!$B10,ImpM4!$A$1:$I$4000,2,FALSE),"")</f>
        <v/>
      </c>
      <c r="L12" s="2" t="str">
        <f>IFERROR(VLOOKUP(Legend!$B10,ImpM4!$A$1:$I$4000,3,FALSE),"")</f>
        <v/>
      </c>
      <c r="M12" s="2" t="str">
        <f>IFERROR(VLOOKUP(Legend!$B10,ImpM4!$A$1:$I$4000,7,FALSE),"")</f>
        <v/>
      </c>
      <c r="N12" s="2" t="str">
        <f>IFERROR(VLOOKUP(Legend!$B10,ImpM4!$A$1:$I$4000,4,FALSE),"")</f>
        <v/>
      </c>
      <c r="O12" s="2" t="str">
        <f>IFERROR(VLOOKUP(Legend!$B10,ImpM4!$A$1:$I$4000,8,FALSE),"")</f>
        <v/>
      </c>
      <c r="P12" s="2" t="str">
        <f>IFERROR(VLOOKUP(Legend!$B10,ImpM4!$A$1:$I$4000,9,FALSE),"")</f>
        <v/>
      </c>
      <c r="Q12" s="2" t="str">
        <f>IFERROR(VLOOKUP(Legend!$B10,ImpM4!$A$1:$I$4000,5,FALSE),"")</f>
        <v/>
      </c>
      <c r="R12" s="2" t="str">
        <f>IFERROR(VLOOKUP(Legend!$B10,ImpM4!$A$1:$I$4000,6,FALSE),"")</f>
        <v/>
      </c>
      <c r="S12" s="28">
        <f>IFERROR(VLOOKUP(Legend!$C10,ImpM4!$A$1:$I$4000,2,FALSE),"")</f>
        <v>21</v>
      </c>
      <c r="T12" s="2">
        <f>IFERROR(VLOOKUP(Legend!$C10,ImpM4!$A$1:$I$4000,3,FALSE),"")</f>
        <v>69.128791809082031</v>
      </c>
      <c r="U12" s="2">
        <f>IFERROR(VLOOKUP(Legend!$C10,ImpM4!$A$1:$I$4000,7,FALSE),"")</f>
        <v>86.018955230712891</v>
      </c>
      <c r="V12" s="2">
        <f>IFERROR(VLOOKUP(Legend!$C10,ImpM4!$A$1:$I$4000,4,FALSE),"")</f>
        <v>109.61669522240048</v>
      </c>
      <c r="W12" s="2">
        <f>IFERROR(VLOOKUP(Legend!$C10,ImpM4!$A$1:$I$4000,8,FALSE),"")</f>
        <v>109.9024658203125</v>
      </c>
      <c r="X12" s="2">
        <f>IFERROR(VLOOKUP(Legend!$C10,ImpM4!$A$1:$I$4000,9,FALSE),"")</f>
        <v>129.99200439453125</v>
      </c>
      <c r="Y12" s="2">
        <f>IFERROR(VLOOKUP(Legend!$C10,ImpM4!$A$1:$I$4000,5,FALSE),"")</f>
        <v>194.50129699707031</v>
      </c>
      <c r="Z12" s="2">
        <f>IFERROR(VLOOKUP(Legend!$C10,ImpM4!$A$1:$I$4000,6,FALSE),"")</f>
        <v>30.727839755851992</v>
      </c>
      <c r="AA12" s="28" t="str">
        <f>IFERROR(VLOOKUP(Legend!$D10,ImpM4!$A$1:$I$4000,2,FALSE),"")</f>
        <v/>
      </c>
      <c r="AB12" s="2" t="str">
        <f>IFERROR(VLOOKUP(Legend!$D10,ImpM4!$A$1:$I$4000,3,FALSE),"")</f>
        <v/>
      </c>
      <c r="AC12" s="2" t="str">
        <f>IFERROR(VLOOKUP(Legend!$D10,ImpM4!$A$1:$I$4000,7,FALSE),"")</f>
        <v/>
      </c>
      <c r="AD12" s="2" t="str">
        <f>IFERROR(VLOOKUP(Legend!$D10,ImpM4!$A$1:$I$4000,4,FALSE),"")</f>
        <v/>
      </c>
      <c r="AE12" s="2" t="str">
        <f>IFERROR(VLOOKUP(Legend!$D10,ImpM4!$A$1:$I$4000,8,FALSE),"")</f>
        <v/>
      </c>
      <c r="AF12" s="2" t="str">
        <f>IFERROR(VLOOKUP(Legend!$D10,ImpM4!$A$1:$I$4000,9,FALSE),"")</f>
        <v/>
      </c>
      <c r="AG12" s="2" t="str">
        <f>IFERROR(VLOOKUP(Legend!$D10,ImpM4!$A$1:$I$4000,5,FALSE),"")</f>
        <v/>
      </c>
      <c r="AH12" s="2" t="str">
        <f>IFERROR(VLOOKUP(Legend!$D10,ImpM4!$A$1:$I$4000,6,FALSE),"")</f>
        <v/>
      </c>
      <c r="AI12" s="28">
        <f>IFERROR(VLOOKUP(Legend!$A10,ImpM4!$A$1:$I$4000,2,FALSE),"")</f>
        <v>24</v>
      </c>
      <c r="AJ12" s="2">
        <f>IFERROR(VLOOKUP(Legend!$A10,ImpM4!$A$1:$I$4000,3,FALSE),"")</f>
        <v>69.128791809082031</v>
      </c>
      <c r="AK12" s="2">
        <f>IFERROR(VLOOKUP(Legend!$A10,ImpM4!$A$1:$I$4000,7,FALSE),"")</f>
        <v>76.280862808227539</v>
      </c>
      <c r="AL12" s="2">
        <f>IFERROR(VLOOKUP(Legend!$A10,ImpM4!$A$1:$I$4000,4,FALSE),"")</f>
        <v>105.52971776326497</v>
      </c>
      <c r="AM12" s="2">
        <f>IFERROR(VLOOKUP(Legend!$A10,ImpM4!$A$1:$I$4000,8,FALSE),"")</f>
        <v>99.803913116455078</v>
      </c>
      <c r="AN12" s="2">
        <f>IFERROR(VLOOKUP(Legend!$A10,ImpM4!$A$1:$I$4000,9,FALSE),"")</f>
        <v>126.42579078674316</v>
      </c>
      <c r="AO12" s="2">
        <f>IFERROR(VLOOKUP(Legend!$A10,ImpM4!$A$1:$I$4000,5,FALSE),"")</f>
        <v>194.50129699707031</v>
      </c>
      <c r="AP12" s="2">
        <f>IFERROR(VLOOKUP(Legend!$A10,ImpM4!$A$1:$I$4000,6,FALSE),"")</f>
        <v>30.751002439970772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IFERROR(VLOOKUP(Legend!$B11,ImpM4!$A$1:$I$4000,2,FALSE),"")</f>
        <v/>
      </c>
      <c r="L13" s="2" t="str">
        <f>IFERROR(VLOOKUP(Legend!$B11,ImpM4!$A$1:$I$4000,3,FALSE),"")</f>
        <v/>
      </c>
      <c r="M13" s="2" t="str">
        <f>IFERROR(VLOOKUP(Legend!$B11,ImpM4!$A$1:$I$4000,7,FALSE),"")</f>
        <v/>
      </c>
      <c r="N13" s="2" t="str">
        <f>IFERROR(VLOOKUP(Legend!$B11,ImpM4!$A$1:$I$4000,4,FALSE),"")</f>
        <v/>
      </c>
      <c r="O13" s="2" t="str">
        <f>IFERROR(VLOOKUP(Legend!$B11,ImpM4!$A$1:$I$4000,8,FALSE),"")</f>
        <v/>
      </c>
      <c r="P13" s="2" t="str">
        <f>IFERROR(VLOOKUP(Legend!$B11,ImpM4!$A$1:$I$4000,9,FALSE),"")</f>
        <v/>
      </c>
      <c r="Q13" s="2" t="str">
        <f>IFERROR(VLOOKUP(Legend!$B11,ImpM4!$A$1:$I$4000,5,FALSE),"")</f>
        <v/>
      </c>
      <c r="R13" s="2" t="str">
        <f>IFERROR(VLOOKUP(Legend!$B11,ImpM4!$A$1:$I$4000,6,FALSE),"")</f>
        <v/>
      </c>
      <c r="S13" s="28" t="str">
        <f>IFERROR(VLOOKUP(Legend!$C11,ImpM4!$A$1:$I$4000,2,FALSE),"")</f>
        <v/>
      </c>
      <c r="T13" s="2" t="str">
        <f>IFERROR(VLOOKUP(Legend!$C11,ImpM4!$A$1:$I$4000,3,FALSE),"")</f>
        <v/>
      </c>
      <c r="U13" s="2" t="str">
        <f>IFERROR(VLOOKUP(Legend!$C11,ImpM4!$A$1:$I$4000,7,FALSE),"")</f>
        <v/>
      </c>
      <c r="V13" s="2" t="str">
        <f>IFERROR(VLOOKUP(Legend!$C11,ImpM4!$A$1:$I$4000,4,FALSE),"")</f>
        <v/>
      </c>
      <c r="W13" s="2" t="str">
        <f>IFERROR(VLOOKUP(Legend!$C11,ImpM4!$A$1:$I$4000,8,FALSE),"")</f>
        <v/>
      </c>
      <c r="X13" s="2" t="str">
        <f>IFERROR(VLOOKUP(Legend!$C11,ImpM4!$A$1:$I$4000,9,FALSE),"")</f>
        <v/>
      </c>
      <c r="Y13" s="2" t="str">
        <f>IFERROR(VLOOKUP(Legend!$C11,ImpM4!$A$1:$I$4000,5,FALSE),"")</f>
        <v/>
      </c>
      <c r="Z13" s="2" t="str">
        <f>IFERROR(VLOOKUP(Legend!$C11,ImpM4!$A$1:$I$4000,6,FALSE),"")</f>
        <v/>
      </c>
      <c r="AA13" s="28" t="str">
        <f>IFERROR(VLOOKUP(Legend!$D11,ImpM4!$A$1:$I$4000,2,FALSE),"")</f>
        <v/>
      </c>
      <c r="AB13" s="2" t="str">
        <f>IFERROR(VLOOKUP(Legend!$D11,ImpM4!$A$1:$I$4000,3,FALSE),"")</f>
        <v/>
      </c>
      <c r="AC13" s="2" t="str">
        <f>IFERROR(VLOOKUP(Legend!$D11,ImpM4!$A$1:$I$4000,7,FALSE),"")</f>
        <v/>
      </c>
      <c r="AD13" s="2" t="str">
        <f>IFERROR(VLOOKUP(Legend!$D11,ImpM4!$A$1:$I$4000,4,FALSE),"")</f>
        <v/>
      </c>
      <c r="AE13" s="2" t="str">
        <f>IFERROR(VLOOKUP(Legend!$D11,ImpM4!$A$1:$I$4000,8,FALSE),"")</f>
        <v/>
      </c>
      <c r="AF13" s="2" t="str">
        <f>IFERROR(VLOOKUP(Legend!$D11,ImpM4!$A$1:$I$4000,9,FALSE),"")</f>
        <v/>
      </c>
      <c r="AG13" s="2" t="str">
        <f>IFERROR(VLOOKUP(Legend!$D11,ImpM4!$A$1:$I$4000,5,FALSE),"")</f>
        <v/>
      </c>
      <c r="AH13" s="2" t="str">
        <f>IFERROR(VLOOKUP(Legend!$D11,ImpM4!$A$1:$I$4000,6,FALSE),"")</f>
        <v/>
      </c>
      <c r="AI13" s="28">
        <f>IFERROR(VLOOKUP(Legend!$A11,ImpM4!$A$1:$I$4000,2,FALSE),"")</f>
        <v>8</v>
      </c>
      <c r="AJ13" s="2">
        <f>IFERROR(VLOOKUP(Legend!$A11,ImpM4!$A$1:$I$4000,3,FALSE),"")</f>
        <v>101.13319396972656</v>
      </c>
      <c r="AK13" s="2">
        <f>IFERROR(VLOOKUP(Legend!$A11,ImpM4!$A$1:$I$4000,7,FALSE),"")</f>
        <v>112.37669944763184</v>
      </c>
      <c r="AL13" s="2">
        <f>IFERROR(VLOOKUP(Legend!$A11,ImpM4!$A$1:$I$4000,4,FALSE),"")</f>
        <v>153.71217250823975</v>
      </c>
      <c r="AM13" s="2">
        <f>IFERROR(VLOOKUP(Legend!$A11,ImpM4!$A$1:$I$4000,8,FALSE),"")</f>
        <v>138.97126007080078</v>
      </c>
      <c r="AN13" s="2">
        <f>IFERROR(VLOOKUP(Legend!$A11,ImpM4!$A$1:$I$4000,9,FALSE),"")</f>
        <v>193.81029510498047</v>
      </c>
      <c r="AO13" s="2">
        <f>IFERROR(VLOOKUP(Legend!$A11,ImpM4!$A$1:$I$4000,5,FALSE),"")</f>
        <v>248.52565002441406</v>
      </c>
      <c r="AP13" s="2">
        <f>IFERROR(VLOOKUP(Legend!$A11,ImpM4!$A$1:$I$4000,6,FALSE),"")</f>
        <v>50.286422630161638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IFERROR(VLOOKUP(Legend!$B12,ImpM4!$A$1:$I$4000,2,FALSE),"")</f>
        <v/>
      </c>
      <c r="L14" s="2" t="str">
        <f>IFERROR(VLOOKUP(Legend!$B12,ImpM4!$A$1:$I$4000,3,FALSE),"")</f>
        <v/>
      </c>
      <c r="M14" s="2" t="str">
        <f>IFERROR(VLOOKUP(Legend!$B12,ImpM4!$A$1:$I$4000,7,FALSE),"")</f>
        <v/>
      </c>
      <c r="N14" s="2" t="str">
        <f>IFERROR(VLOOKUP(Legend!$B12,ImpM4!$A$1:$I$4000,4,FALSE),"")</f>
        <v/>
      </c>
      <c r="O14" s="2" t="str">
        <f>IFERROR(VLOOKUP(Legend!$B12,ImpM4!$A$1:$I$4000,8,FALSE),"")</f>
        <v/>
      </c>
      <c r="P14" s="2" t="str">
        <f>IFERROR(VLOOKUP(Legend!$B12,ImpM4!$A$1:$I$4000,9,FALSE),"")</f>
        <v/>
      </c>
      <c r="Q14" s="2" t="str">
        <f>IFERROR(VLOOKUP(Legend!$B12,ImpM4!$A$1:$I$4000,5,FALSE),"")</f>
        <v/>
      </c>
      <c r="R14" s="2" t="str">
        <f>IFERROR(VLOOKUP(Legend!$B12,ImpM4!$A$1:$I$4000,6,FALSE),"")</f>
        <v/>
      </c>
      <c r="S14" s="28" t="str">
        <f>IFERROR(VLOOKUP(Legend!$C12,ImpM4!$A$1:$I$4000,2,FALSE),"")</f>
        <v/>
      </c>
      <c r="T14" s="2" t="str">
        <f>IFERROR(VLOOKUP(Legend!$C12,ImpM4!$A$1:$I$4000,3,FALSE),"")</f>
        <v/>
      </c>
      <c r="U14" s="2" t="str">
        <f>IFERROR(VLOOKUP(Legend!$C12,ImpM4!$A$1:$I$4000,7,FALSE),"")</f>
        <v/>
      </c>
      <c r="V14" s="2" t="str">
        <f>IFERROR(VLOOKUP(Legend!$C12,ImpM4!$A$1:$I$4000,4,FALSE),"")</f>
        <v/>
      </c>
      <c r="W14" s="2" t="str">
        <f>IFERROR(VLOOKUP(Legend!$C12,ImpM4!$A$1:$I$4000,8,FALSE),"")</f>
        <v/>
      </c>
      <c r="X14" s="2" t="str">
        <f>IFERROR(VLOOKUP(Legend!$C12,ImpM4!$A$1:$I$4000,9,FALSE),"")</f>
        <v/>
      </c>
      <c r="Y14" s="2" t="str">
        <f>IFERROR(VLOOKUP(Legend!$C12,ImpM4!$A$1:$I$4000,5,FALSE),"")</f>
        <v/>
      </c>
      <c r="Z14" s="2" t="str">
        <f>IFERROR(VLOOKUP(Legend!$C12,ImpM4!$A$1:$I$4000,6,FALSE),"")</f>
        <v/>
      </c>
      <c r="AA14" s="28" t="str">
        <f>IFERROR(VLOOKUP(Legend!$D12,ImpM4!$A$1:$I$4000,2,FALSE),"")</f>
        <v/>
      </c>
      <c r="AB14" s="2" t="str">
        <f>IFERROR(VLOOKUP(Legend!$D12,ImpM4!$A$1:$I$4000,3,FALSE),"")</f>
        <v/>
      </c>
      <c r="AC14" s="2" t="str">
        <f>IFERROR(VLOOKUP(Legend!$D12,ImpM4!$A$1:$I$4000,7,FALSE),"")</f>
        <v/>
      </c>
      <c r="AD14" s="2" t="str">
        <f>IFERROR(VLOOKUP(Legend!$D12,ImpM4!$A$1:$I$4000,4,FALSE),"")</f>
        <v/>
      </c>
      <c r="AE14" s="2" t="str">
        <f>IFERROR(VLOOKUP(Legend!$D12,ImpM4!$A$1:$I$4000,8,FALSE),"")</f>
        <v/>
      </c>
      <c r="AF14" s="2" t="str">
        <f>IFERROR(VLOOKUP(Legend!$D12,ImpM4!$A$1:$I$4000,9,FALSE),"")</f>
        <v/>
      </c>
      <c r="AG14" s="2" t="str">
        <f>IFERROR(VLOOKUP(Legend!$D12,ImpM4!$A$1:$I$4000,5,FALSE),"")</f>
        <v/>
      </c>
      <c r="AH14" s="2" t="str">
        <f>IFERROR(VLOOKUP(Legend!$D12,ImpM4!$A$1:$I$4000,6,FALSE),"")</f>
        <v/>
      </c>
      <c r="AI14" s="28">
        <f>IFERROR(VLOOKUP(Legend!$A12,ImpM4!$A$1:$I$4000,2,FALSE),"")</f>
        <v>10</v>
      </c>
      <c r="AJ14" s="2">
        <f>IFERROR(VLOOKUP(Legend!$A12,ImpM4!$A$1:$I$4000,3,FALSE),"")</f>
        <v>101.13319396972656</v>
      </c>
      <c r="AK14" s="2">
        <f>IFERROR(VLOOKUP(Legend!$A12,ImpM4!$A$1:$I$4000,7,FALSE),"")</f>
        <v>120.29857444763184</v>
      </c>
      <c r="AL14" s="2">
        <f>IFERROR(VLOOKUP(Legend!$A12,ImpM4!$A$1:$I$4000,4,FALSE),"")</f>
        <v>151.20891799926758</v>
      </c>
      <c r="AM14" s="2">
        <f>IFERROR(VLOOKUP(Legend!$A12,ImpM4!$A$1:$I$4000,8,FALSE),"")</f>
        <v>138.97126007080078</v>
      </c>
      <c r="AN14" s="2">
        <f>IFERROR(VLOOKUP(Legend!$A12,ImpM4!$A$1:$I$4000,9,FALSE),"")</f>
        <v>175.57468414306641</v>
      </c>
      <c r="AO14" s="2">
        <f>IFERROR(VLOOKUP(Legend!$A12,ImpM4!$A$1:$I$4000,5,FALSE),"")</f>
        <v>248.52565002441406</v>
      </c>
      <c r="AP14" s="2">
        <f>IFERROR(VLOOKUP(Legend!$A12,ImpM4!$A$1:$I$4000,6,FALSE),"")</f>
        <v>45.368858857370149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IFERROR(VLOOKUP(Legend!$B13,ImpM4!$A$1:$I$4000,2,FALSE),"")</f>
        <v/>
      </c>
      <c r="L15" s="2" t="str">
        <f>IFERROR(VLOOKUP(Legend!$B13,ImpM4!$A$1:$I$4000,3,FALSE),"")</f>
        <v/>
      </c>
      <c r="M15" s="2" t="str">
        <f>IFERROR(VLOOKUP(Legend!$B13,ImpM4!$A$1:$I$4000,7,FALSE),"")</f>
        <v/>
      </c>
      <c r="N15" s="2" t="str">
        <f>IFERROR(VLOOKUP(Legend!$B13,ImpM4!$A$1:$I$4000,4,FALSE),"")</f>
        <v/>
      </c>
      <c r="O15" s="2" t="str">
        <f>IFERROR(VLOOKUP(Legend!$B13,ImpM4!$A$1:$I$4000,8,FALSE),"")</f>
        <v/>
      </c>
      <c r="P15" s="2" t="str">
        <f>IFERROR(VLOOKUP(Legend!$B13,ImpM4!$A$1:$I$4000,9,FALSE),"")</f>
        <v/>
      </c>
      <c r="Q15" s="2" t="str">
        <f>IFERROR(VLOOKUP(Legend!$B13,ImpM4!$A$1:$I$4000,5,FALSE),"")</f>
        <v/>
      </c>
      <c r="R15" s="2" t="str">
        <f>IFERROR(VLOOKUP(Legend!$B13,ImpM4!$A$1:$I$4000,6,FALSE),"")</f>
        <v/>
      </c>
      <c r="S15" s="28" t="str">
        <f>IFERROR(VLOOKUP(Legend!$C13,ImpM4!$A$1:$I$4000,2,FALSE),"")</f>
        <v/>
      </c>
      <c r="T15" s="2" t="str">
        <f>IFERROR(VLOOKUP(Legend!$C13,ImpM4!$A$1:$I$4000,3,FALSE),"")</f>
        <v/>
      </c>
      <c r="U15" s="2" t="str">
        <f>IFERROR(VLOOKUP(Legend!$C13,ImpM4!$A$1:$I$4000,7,FALSE),"")</f>
        <v/>
      </c>
      <c r="V15" s="2" t="str">
        <f>IFERROR(VLOOKUP(Legend!$C13,ImpM4!$A$1:$I$4000,4,FALSE),"")</f>
        <v/>
      </c>
      <c r="W15" s="2" t="str">
        <f>IFERROR(VLOOKUP(Legend!$C13,ImpM4!$A$1:$I$4000,8,FALSE),"")</f>
        <v/>
      </c>
      <c r="X15" s="2" t="str">
        <f>IFERROR(VLOOKUP(Legend!$C13,ImpM4!$A$1:$I$4000,9,FALSE),"")</f>
        <v/>
      </c>
      <c r="Y15" s="2" t="str">
        <f>IFERROR(VLOOKUP(Legend!$C13,ImpM4!$A$1:$I$4000,5,FALSE),"")</f>
        <v/>
      </c>
      <c r="Z15" s="2" t="str">
        <f>IFERROR(VLOOKUP(Legend!$C13,ImpM4!$A$1:$I$4000,6,FALSE),"")</f>
        <v/>
      </c>
      <c r="AA15" s="28" t="str">
        <f>IFERROR(VLOOKUP(Legend!$D13,ImpM4!$A$1:$I$4000,2,FALSE),"")</f>
        <v/>
      </c>
      <c r="AB15" s="2" t="str">
        <f>IFERROR(VLOOKUP(Legend!$D13,ImpM4!$A$1:$I$4000,3,FALSE),"")</f>
        <v/>
      </c>
      <c r="AC15" s="2" t="str">
        <f>IFERROR(VLOOKUP(Legend!$D13,ImpM4!$A$1:$I$4000,7,FALSE),"")</f>
        <v/>
      </c>
      <c r="AD15" s="2" t="str">
        <f>IFERROR(VLOOKUP(Legend!$D13,ImpM4!$A$1:$I$4000,4,FALSE),"")</f>
        <v/>
      </c>
      <c r="AE15" s="2" t="str">
        <f>IFERROR(VLOOKUP(Legend!$D13,ImpM4!$A$1:$I$4000,8,FALSE),"")</f>
        <v/>
      </c>
      <c r="AF15" s="2" t="str">
        <f>IFERROR(VLOOKUP(Legend!$D13,ImpM4!$A$1:$I$4000,9,FALSE),"")</f>
        <v/>
      </c>
      <c r="AG15" s="2" t="str">
        <f>IFERROR(VLOOKUP(Legend!$D13,ImpM4!$A$1:$I$4000,5,FALSE),"")</f>
        <v/>
      </c>
      <c r="AH15" s="2" t="str">
        <f>IFERROR(VLOOKUP(Legend!$D13,ImpM4!$A$1:$I$4000,6,FALSE),"")</f>
        <v/>
      </c>
      <c r="AI15" s="28" t="str">
        <f>IFERROR(VLOOKUP(Legend!$A13,ImpM4!$A$1:$I$4000,2,FALSE),"")</f>
        <v/>
      </c>
      <c r="AJ15" s="2" t="str">
        <f>IFERROR(VLOOKUP(Legend!$A13,ImpM4!$A$1:$I$4000,3,FALSE),"")</f>
        <v/>
      </c>
      <c r="AK15" s="2" t="str">
        <f>IFERROR(VLOOKUP(Legend!$A13,ImpM4!$A$1:$I$4000,7,FALSE),"")</f>
        <v/>
      </c>
      <c r="AL15" s="2" t="str">
        <f>IFERROR(VLOOKUP(Legend!$A13,ImpM4!$A$1:$I$4000,4,FALSE),"")</f>
        <v/>
      </c>
      <c r="AM15" s="2" t="str">
        <f>IFERROR(VLOOKUP(Legend!$A13,ImpM4!$A$1:$I$4000,8,FALSE),"")</f>
        <v/>
      </c>
      <c r="AN15" s="2" t="str">
        <f>IFERROR(VLOOKUP(Legend!$A13,ImpM4!$A$1:$I$4000,9,FALSE),"")</f>
        <v/>
      </c>
      <c r="AO15" s="2" t="str">
        <f>IFERROR(VLOOKUP(Legend!$A13,ImpM4!$A$1:$I$4000,5,FALSE),"")</f>
        <v/>
      </c>
      <c r="AP15" s="2" t="str">
        <f>IFERROR(VLOOKUP(Legend!$A13,ImpM4!$A$1:$I$4000,6,FALSE),"")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IFERROR(VLOOKUP(Legend!$B14,ImpM4!$A$1:$I$4000,2,FALSE),"")</f>
        <v/>
      </c>
      <c r="L16" s="2" t="str">
        <f>IFERROR(VLOOKUP(Legend!$B14,ImpM4!$A$1:$I$4000,3,FALSE),"")</f>
        <v/>
      </c>
      <c r="M16" s="2" t="str">
        <f>IFERROR(VLOOKUP(Legend!$B14,ImpM4!$A$1:$I$4000,7,FALSE),"")</f>
        <v/>
      </c>
      <c r="N16" s="2" t="str">
        <f>IFERROR(VLOOKUP(Legend!$B14,ImpM4!$A$1:$I$4000,4,FALSE),"")</f>
        <v/>
      </c>
      <c r="O16" s="2" t="str">
        <f>IFERROR(VLOOKUP(Legend!$B14,ImpM4!$A$1:$I$4000,8,FALSE),"")</f>
        <v/>
      </c>
      <c r="P16" s="2" t="str">
        <f>IFERROR(VLOOKUP(Legend!$B14,ImpM4!$A$1:$I$4000,9,FALSE),"")</f>
        <v/>
      </c>
      <c r="Q16" s="2" t="str">
        <f>IFERROR(VLOOKUP(Legend!$B14,ImpM4!$A$1:$I$4000,5,FALSE),"")</f>
        <v/>
      </c>
      <c r="R16" s="2" t="str">
        <f>IFERROR(VLOOKUP(Legend!$B14,ImpM4!$A$1:$I$4000,6,FALSE),"")</f>
        <v/>
      </c>
      <c r="S16" s="28" t="str">
        <f>IFERROR(VLOOKUP(Legend!$C14,ImpM4!$A$1:$I$4000,2,FALSE),"")</f>
        <v/>
      </c>
      <c r="T16" s="2" t="str">
        <f>IFERROR(VLOOKUP(Legend!$C14,ImpM4!$A$1:$I$4000,3,FALSE),"")</f>
        <v/>
      </c>
      <c r="U16" s="2" t="str">
        <f>IFERROR(VLOOKUP(Legend!$C14,ImpM4!$A$1:$I$4000,7,FALSE),"")</f>
        <v/>
      </c>
      <c r="V16" s="2" t="str">
        <f>IFERROR(VLOOKUP(Legend!$C14,ImpM4!$A$1:$I$4000,4,FALSE),"")</f>
        <v/>
      </c>
      <c r="W16" s="2" t="str">
        <f>IFERROR(VLOOKUP(Legend!$C14,ImpM4!$A$1:$I$4000,8,FALSE),"")</f>
        <v/>
      </c>
      <c r="X16" s="2" t="str">
        <f>IFERROR(VLOOKUP(Legend!$C14,ImpM4!$A$1:$I$4000,9,FALSE),"")</f>
        <v/>
      </c>
      <c r="Y16" s="2" t="str">
        <f>IFERROR(VLOOKUP(Legend!$C14,ImpM4!$A$1:$I$4000,5,FALSE),"")</f>
        <v/>
      </c>
      <c r="Z16" s="2" t="str">
        <f>IFERROR(VLOOKUP(Legend!$C14,ImpM4!$A$1:$I$4000,6,FALSE),"")</f>
        <v/>
      </c>
      <c r="AA16" s="28" t="str">
        <f>IFERROR(VLOOKUP(Legend!$D14,ImpM4!$A$1:$I$4000,2,FALSE),"")</f>
        <v/>
      </c>
      <c r="AB16" s="2" t="str">
        <f>IFERROR(VLOOKUP(Legend!$D14,ImpM4!$A$1:$I$4000,3,FALSE),"")</f>
        <v/>
      </c>
      <c r="AC16" s="2" t="str">
        <f>IFERROR(VLOOKUP(Legend!$D14,ImpM4!$A$1:$I$4000,7,FALSE),"")</f>
        <v/>
      </c>
      <c r="AD16" s="2" t="str">
        <f>IFERROR(VLOOKUP(Legend!$D14,ImpM4!$A$1:$I$4000,4,FALSE),"")</f>
        <v/>
      </c>
      <c r="AE16" s="2" t="str">
        <f>IFERROR(VLOOKUP(Legend!$D14,ImpM4!$A$1:$I$4000,8,FALSE),"")</f>
        <v/>
      </c>
      <c r="AF16" s="2" t="str">
        <f>IFERROR(VLOOKUP(Legend!$D14,ImpM4!$A$1:$I$4000,9,FALSE),"")</f>
        <v/>
      </c>
      <c r="AG16" s="2" t="str">
        <f>IFERROR(VLOOKUP(Legend!$D14,ImpM4!$A$1:$I$4000,5,FALSE),"")</f>
        <v/>
      </c>
      <c r="AH16" s="2" t="str">
        <f>IFERROR(VLOOKUP(Legend!$D14,ImpM4!$A$1:$I$4000,6,FALSE),"")</f>
        <v/>
      </c>
      <c r="AI16" s="28">
        <f>IFERROR(VLOOKUP(Legend!$A14,ImpM4!$A$1:$I$4000,2,FALSE),"")</f>
        <v>12</v>
      </c>
      <c r="AJ16" s="2">
        <f>IFERROR(VLOOKUP(Legend!$A14,ImpM4!$A$1:$I$4000,3,FALSE),"")</f>
        <v>105.870361328125</v>
      </c>
      <c r="AK16" s="2">
        <f>IFERROR(VLOOKUP(Legend!$A14,ImpM4!$A$1:$I$4000,7,FALSE),"")</f>
        <v>175.98252868652344</v>
      </c>
      <c r="AL16" s="2">
        <f>IFERROR(VLOOKUP(Legend!$A14,ImpM4!$A$1:$I$4000,4,FALSE),"")</f>
        <v>227.02676773071289</v>
      </c>
      <c r="AM16" s="2">
        <f>IFERROR(VLOOKUP(Legend!$A14,ImpM4!$A$1:$I$4000,8,FALSE),"")</f>
        <v>230.16502380371094</v>
      </c>
      <c r="AN16" s="2">
        <f>IFERROR(VLOOKUP(Legend!$A14,ImpM4!$A$1:$I$4000,9,FALSE),"")</f>
        <v>280.96897125244141</v>
      </c>
      <c r="AO16" s="2">
        <f>IFERROR(VLOOKUP(Legend!$A14,ImpM4!$A$1:$I$4000,5,FALSE),"")</f>
        <v>335.27969360351562</v>
      </c>
      <c r="AP16" s="2">
        <f>IFERROR(VLOOKUP(Legend!$A14,ImpM4!$A$1:$I$4000,6,FALSE),"")</f>
        <v>68.439026067399027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IFERROR(VLOOKUP(Legend!$B15,ImpM4!$A$1:$I$4000,2,FALSE),"")</f>
        <v/>
      </c>
      <c r="L17" s="2" t="str">
        <f>IFERROR(VLOOKUP(Legend!$B15,ImpM4!$A$1:$I$4000,3,FALSE),"")</f>
        <v/>
      </c>
      <c r="M17" s="2" t="str">
        <f>IFERROR(VLOOKUP(Legend!$B15,ImpM4!$A$1:$I$4000,7,FALSE),"")</f>
        <v/>
      </c>
      <c r="N17" s="2" t="str">
        <f>IFERROR(VLOOKUP(Legend!$B15,ImpM4!$A$1:$I$4000,4,FALSE),"")</f>
        <v/>
      </c>
      <c r="O17" s="2" t="str">
        <f>IFERROR(VLOOKUP(Legend!$B15,ImpM4!$A$1:$I$4000,8,FALSE),"")</f>
        <v/>
      </c>
      <c r="P17" s="2" t="str">
        <f>IFERROR(VLOOKUP(Legend!$B15,ImpM4!$A$1:$I$4000,9,FALSE),"")</f>
        <v/>
      </c>
      <c r="Q17" s="2" t="str">
        <f>IFERROR(VLOOKUP(Legend!$B15,ImpM4!$A$1:$I$4000,5,FALSE),"")</f>
        <v/>
      </c>
      <c r="R17" s="2" t="str">
        <f>IFERROR(VLOOKUP(Legend!$B15,ImpM4!$A$1:$I$4000,6,FALSE),"")</f>
        <v/>
      </c>
      <c r="S17" s="28" t="str">
        <f>IFERROR(VLOOKUP(Legend!$C15,ImpM4!$A$1:$I$4000,2,FALSE),"")</f>
        <v/>
      </c>
      <c r="T17" s="2" t="str">
        <f>IFERROR(VLOOKUP(Legend!$C15,ImpM4!$A$1:$I$4000,3,FALSE),"")</f>
        <v/>
      </c>
      <c r="U17" s="2" t="str">
        <f>IFERROR(VLOOKUP(Legend!$C15,ImpM4!$A$1:$I$4000,7,FALSE),"")</f>
        <v/>
      </c>
      <c r="V17" s="2" t="str">
        <f>IFERROR(VLOOKUP(Legend!$C15,ImpM4!$A$1:$I$4000,4,FALSE),"")</f>
        <v/>
      </c>
      <c r="W17" s="2" t="str">
        <f>IFERROR(VLOOKUP(Legend!$C15,ImpM4!$A$1:$I$4000,8,FALSE),"")</f>
        <v/>
      </c>
      <c r="X17" s="2" t="str">
        <f>IFERROR(VLOOKUP(Legend!$C15,ImpM4!$A$1:$I$4000,9,FALSE),"")</f>
        <v/>
      </c>
      <c r="Y17" s="2" t="str">
        <f>IFERROR(VLOOKUP(Legend!$C15,ImpM4!$A$1:$I$4000,5,FALSE),"")</f>
        <v/>
      </c>
      <c r="Z17" s="2" t="str">
        <f>IFERROR(VLOOKUP(Legend!$C15,ImpM4!$A$1:$I$4000,6,FALSE),"")</f>
        <v/>
      </c>
      <c r="AA17" s="28" t="str">
        <f>IFERROR(VLOOKUP(Legend!$D15,ImpM4!$A$1:$I$4000,2,FALSE),"")</f>
        <v/>
      </c>
      <c r="AB17" s="2" t="str">
        <f>IFERROR(VLOOKUP(Legend!$D15,ImpM4!$A$1:$I$4000,3,FALSE),"")</f>
        <v/>
      </c>
      <c r="AC17" s="2" t="str">
        <f>IFERROR(VLOOKUP(Legend!$D15,ImpM4!$A$1:$I$4000,7,FALSE),"")</f>
        <v/>
      </c>
      <c r="AD17" s="2" t="str">
        <f>IFERROR(VLOOKUP(Legend!$D15,ImpM4!$A$1:$I$4000,4,FALSE),"")</f>
        <v/>
      </c>
      <c r="AE17" s="2" t="str">
        <f>IFERROR(VLOOKUP(Legend!$D15,ImpM4!$A$1:$I$4000,8,FALSE),"")</f>
        <v/>
      </c>
      <c r="AF17" s="2" t="str">
        <f>IFERROR(VLOOKUP(Legend!$D15,ImpM4!$A$1:$I$4000,9,FALSE),"")</f>
        <v/>
      </c>
      <c r="AG17" s="2" t="str">
        <f>IFERROR(VLOOKUP(Legend!$D15,ImpM4!$A$1:$I$4000,5,FALSE),"")</f>
        <v/>
      </c>
      <c r="AH17" s="2" t="str">
        <f>IFERROR(VLOOKUP(Legend!$D15,ImpM4!$A$1:$I$4000,6,FALSE),"")</f>
        <v/>
      </c>
      <c r="AI17" s="28">
        <f>IFERROR(VLOOKUP(Legend!$A15,ImpM4!$A$1:$I$4000,2,FALSE),"")</f>
        <v>8</v>
      </c>
      <c r="AJ17" s="2">
        <f>IFERROR(VLOOKUP(Legend!$A15,ImpM4!$A$1:$I$4000,3,FALSE),"")</f>
        <v>60.236030578613281</v>
      </c>
      <c r="AK17" s="2">
        <f>IFERROR(VLOOKUP(Legend!$A15,ImpM4!$A$1:$I$4000,7,FALSE),"")</f>
        <v>87.473367691040039</v>
      </c>
      <c r="AL17" s="2">
        <f>IFERROR(VLOOKUP(Legend!$A15,ImpM4!$A$1:$I$4000,4,FALSE),"")</f>
        <v>152.02077579498291</v>
      </c>
      <c r="AM17" s="2">
        <f>IFERROR(VLOOKUP(Legend!$A15,ImpM4!$A$1:$I$4000,8,FALSE),"")</f>
        <v>116.64572525024414</v>
      </c>
      <c r="AN17" s="2">
        <f>IFERROR(VLOOKUP(Legend!$A15,ImpM4!$A$1:$I$4000,9,FALSE),"")</f>
        <v>141.57534027099609</v>
      </c>
      <c r="AO17" s="2">
        <f>IFERROR(VLOOKUP(Legend!$A15,ImpM4!$A$1:$I$4000,5,FALSE),"")</f>
        <v>461.64947509765625</v>
      </c>
      <c r="AP17" s="2">
        <f>IFERROR(VLOOKUP(Legend!$A15,ImpM4!$A$1:$I$4000,6,FALSE),"")</f>
        <v>128.58344089025152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IFERROR(VLOOKUP(Legend!$B16,ImpM4!$A$1:$I$4000,2,FALSE),"")</f>
        <v/>
      </c>
      <c r="L18" s="2" t="str">
        <f>IFERROR(VLOOKUP(Legend!$B16,ImpM4!$A$1:$I$4000,3,FALSE),"")</f>
        <v/>
      </c>
      <c r="M18" s="2" t="str">
        <f>IFERROR(VLOOKUP(Legend!$B16,ImpM4!$A$1:$I$4000,7,FALSE),"")</f>
        <v/>
      </c>
      <c r="N18" s="2" t="str">
        <f>IFERROR(VLOOKUP(Legend!$B16,ImpM4!$A$1:$I$4000,4,FALSE),"")</f>
        <v/>
      </c>
      <c r="O18" s="2" t="str">
        <f>IFERROR(VLOOKUP(Legend!$B16,ImpM4!$A$1:$I$4000,8,FALSE),"")</f>
        <v/>
      </c>
      <c r="P18" s="2" t="str">
        <f>IFERROR(VLOOKUP(Legend!$B16,ImpM4!$A$1:$I$4000,9,FALSE),"")</f>
        <v/>
      </c>
      <c r="Q18" s="2" t="str">
        <f>IFERROR(VLOOKUP(Legend!$B16,ImpM4!$A$1:$I$4000,5,FALSE),"")</f>
        <v/>
      </c>
      <c r="R18" s="2" t="str">
        <f>IFERROR(VLOOKUP(Legend!$B16,ImpM4!$A$1:$I$4000,6,FALSE),"")</f>
        <v/>
      </c>
      <c r="S18" s="28">
        <f>IFERROR(VLOOKUP(Legend!$C16,ImpM4!$A$1:$I$4000,2,FALSE),"")</f>
        <v>8</v>
      </c>
      <c r="T18" s="2">
        <f>IFERROR(VLOOKUP(Legend!$C16,ImpM4!$A$1:$I$4000,3,FALSE),"")</f>
        <v>91.535972595214844</v>
      </c>
      <c r="U18" s="2">
        <f>IFERROR(VLOOKUP(Legend!$C16,ImpM4!$A$1:$I$4000,7,FALSE),"")</f>
        <v>106.25985717773437</v>
      </c>
      <c r="V18" s="2">
        <f>IFERROR(VLOOKUP(Legend!$C16,ImpM4!$A$1:$I$4000,4,FALSE),"")</f>
        <v>130.49021244049072</v>
      </c>
      <c r="W18" s="2">
        <f>IFERROR(VLOOKUP(Legend!$C16,ImpM4!$A$1:$I$4000,8,FALSE),"")</f>
        <v>120.54604721069336</v>
      </c>
      <c r="X18" s="2">
        <f>IFERROR(VLOOKUP(Legend!$C16,ImpM4!$A$1:$I$4000,9,FALSE),"")</f>
        <v>143.3871898651123</v>
      </c>
      <c r="Y18" s="2">
        <f>IFERROR(VLOOKUP(Legend!$C16,ImpM4!$A$1:$I$4000,5,FALSE),"")</f>
        <v>219.95347595214844</v>
      </c>
      <c r="Z18" s="2">
        <f>IFERROR(VLOOKUP(Legend!$C16,ImpM4!$A$1:$I$4000,6,FALSE),"")</f>
        <v>39.862528486274378</v>
      </c>
      <c r="AA18" s="28" t="str">
        <f>IFERROR(VLOOKUP(Legend!$D16,ImpM4!$A$1:$I$4000,2,FALSE),"")</f>
        <v/>
      </c>
      <c r="AB18" s="2" t="str">
        <f>IFERROR(VLOOKUP(Legend!$D16,ImpM4!$A$1:$I$4000,3,FALSE),"")</f>
        <v/>
      </c>
      <c r="AC18" s="2" t="str">
        <f>IFERROR(VLOOKUP(Legend!$D16,ImpM4!$A$1:$I$4000,7,FALSE),"")</f>
        <v/>
      </c>
      <c r="AD18" s="2" t="str">
        <f>IFERROR(VLOOKUP(Legend!$D16,ImpM4!$A$1:$I$4000,4,FALSE),"")</f>
        <v/>
      </c>
      <c r="AE18" s="2" t="str">
        <f>IFERROR(VLOOKUP(Legend!$D16,ImpM4!$A$1:$I$4000,8,FALSE),"")</f>
        <v/>
      </c>
      <c r="AF18" s="2" t="str">
        <f>IFERROR(VLOOKUP(Legend!$D16,ImpM4!$A$1:$I$4000,9,FALSE),"")</f>
        <v/>
      </c>
      <c r="AG18" s="2" t="str">
        <f>IFERROR(VLOOKUP(Legend!$D16,ImpM4!$A$1:$I$4000,5,FALSE),"")</f>
        <v/>
      </c>
      <c r="AH18" s="2" t="str">
        <f>IFERROR(VLOOKUP(Legend!$D16,ImpM4!$A$1:$I$4000,6,FALSE),"")</f>
        <v/>
      </c>
      <c r="AI18" s="28">
        <f>IFERROR(VLOOKUP(Legend!$A16,ImpM4!$A$1:$I$4000,2,FALSE),"")</f>
        <v>10</v>
      </c>
      <c r="AJ18" s="2">
        <f>IFERROR(VLOOKUP(Legend!$A16,ImpM4!$A$1:$I$4000,3,FALSE),"")</f>
        <v>91.535972595214844</v>
      </c>
      <c r="AK18" s="2">
        <f>IFERROR(VLOOKUP(Legend!$A16,ImpM4!$A$1:$I$4000,7,FALSE),"")</f>
        <v>103.44093322753906</v>
      </c>
      <c r="AL18" s="2">
        <f>IFERROR(VLOOKUP(Legend!$A16,ImpM4!$A$1:$I$4000,4,FALSE),"")</f>
        <v>125.16317749023437</v>
      </c>
      <c r="AM18" s="2">
        <f>IFERROR(VLOOKUP(Legend!$A16,ImpM4!$A$1:$I$4000,8,FALSE),"")</f>
        <v>115.20402908325195</v>
      </c>
      <c r="AN18" s="2">
        <f>IFERROR(VLOOKUP(Legend!$A16,ImpM4!$A$1:$I$4000,9,FALSE),"")</f>
        <v>132.84311866760254</v>
      </c>
      <c r="AO18" s="2">
        <f>IFERROR(VLOOKUP(Legend!$A16,ImpM4!$A$1:$I$4000,5,FALSE),"")</f>
        <v>219.95347595214844</v>
      </c>
      <c r="AP18" s="2">
        <f>IFERROR(VLOOKUP(Legend!$A16,ImpM4!$A$1:$I$4000,6,FALSE),"")</f>
        <v>36.980406557291992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IFERROR(VLOOKUP(Legend!$B17,ImpM4!$A$1:$I$4000,2,FALSE),"")</f>
        <v/>
      </c>
      <c r="L19" s="2" t="str">
        <f>IFERROR(VLOOKUP(Legend!$B17,ImpM4!$A$1:$I$4000,3,FALSE),"")</f>
        <v/>
      </c>
      <c r="M19" s="2" t="str">
        <f>IFERROR(VLOOKUP(Legend!$B17,ImpM4!$A$1:$I$4000,7,FALSE),"")</f>
        <v/>
      </c>
      <c r="N19" s="2" t="str">
        <f>IFERROR(VLOOKUP(Legend!$B17,ImpM4!$A$1:$I$4000,4,FALSE),"")</f>
        <v/>
      </c>
      <c r="O19" s="2" t="str">
        <f>IFERROR(VLOOKUP(Legend!$B17,ImpM4!$A$1:$I$4000,8,FALSE),"")</f>
        <v/>
      </c>
      <c r="P19" s="2" t="str">
        <f>IFERROR(VLOOKUP(Legend!$B17,ImpM4!$A$1:$I$4000,9,FALSE),"")</f>
        <v/>
      </c>
      <c r="Q19" s="2" t="str">
        <f>IFERROR(VLOOKUP(Legend!$B17,ImpM4!$A$1:$I$4000,5,FALSE),"")</f>
        <v/>
      </c>
      <c r="R19" s="2" t="str">
        <f>IFERROR(VLOOKUP(Legend!$B17,ImpM4!$A$1:$I$4000,6,FALSE),"")</f>
        <v/>
      </c>
      <c r="S19" s="28">
        <f>IFERROR(VLOOKUP(Legend!$C17,ImpM4!$A$1:$I$4000,2,FALSE),"")</f>
        <v>48</v>
      </c>
      <c r="T19" s="2">
        <f>IFERROR(VLOOKUP(Legend!$C17,ImpM4!$A$1:$I$4000,3,FALSE),"")</f>
        <v>30.827739715576172</v>
      </c>
      <c r="U19" s="2">
        <f>IFERROR(VLOOKUP(Legend!$C17,ImpM4!$A$1:$I$4000,7,FALSE),"")</f>
        <v>69.586978912353516</v>
      </c>
      <c r="V19" s="2">
        <f>IFERROR(VLOOKUP(Legend!$C17,ImpM4!$A$1:$I$4000,4,FALSE),"")</f>
        <v>86.110687971115112</v>
      </c>
      <c r="W19" s="2">
        <f>IFERROR(VLOOKUP(Legend!$C17,ImpM4!$A$1:$I$4000,8,FALSE),"")</f>
        <v>80.953323364257813</v>
      </c>
      <c r="X19" s="2">
        <f>IFERROR(VLOOKUP(Legend!$C17,ImpM4!$A$1:$I$4000,9,FALSE),"")</f>
        <v>100.03141784667969</v>
      </c>
      <c r="Y19" s="2">
        <f>IFERROR(VLOOKUP(Legend!$C17,ImpM4!$A$1:$I$4000,5,FALSE),"")</f>
        <v>154.53379821777344</v>
      </c>
      <c r="Z19" s="2">
        <f>IFERROR(VLOOKUP(Legend!$C17,ImpM4!$A$1:$I$4000,6,FALSE),"")</f>
        <v>22.866292019660154</v>
      </c>
      <c r="AA19" s="28" t="str">
        <f>IFERROR(VLOOKUP(Legend!$D17,ImpM4!$A$1:$I$4000,2,FALSE),"")</f>
        <v/>
      </c>
      <c r="AB19" s="2" t="str">
        <f>IFERROR(VLOOKUP(Legend!$D17,ImpM4!$A$1:$I$4000,3,FALSE),"")</f>
        <v/>
      </c>
      <c r="AC19" s="2" t="str">
        <f>IFERROR(VLOOKUP(Legend!$D17,ImpM4!$A$1:$I$4000,7,FALSE),"")</f>
        <v/>
      </c>
      <c r="AD19" s="2" t="str">
        <f>IFERROR(VLOOKUP(Legend!$D17,ImpM4!$A$1:$I$4000,4,FALSE),"")</f>
        <v/>
      </c>
      <c r="AE19" s="2" t="str">
        <f>IFERROR(VLOOKUP(Legend!$D17,ImpM4!$A$1:$I$4000,8,FALSE),"")</f>
        <v/>
      </c>
      <c r="AF19" s="2" t="str">
        <f>IFERROR(VLOOKUP(Legend!$D17,ImpM4!$A$1:$I$4000,9,FALSE),"")</f>
        <v/>
      </c>
      <c r="AG19" s="2" t="str">
        <f>IFERROR(VLOOKUP(Legend!$D17,ImpM4!$A$1:$I$4000,5,FALSE),"")</f>
        <v/>
      </c>
      <c r="AH19" s="2" t="str">
        <f>IFERROR(VLOOKUP(Legend!$D17,ImpM4!$A$1:$I$4000,6,FALSE),"")</f>
        <v/>
      </c>
      <c r="AI19" s="28">
        <f>IFERROR(VLOOKUP(Legend!$A17,ImpM4!$A$1:$I$4000,2,FALSE),"")</f>
        <v>55</v>
      </c>
      <c r="AJ19" s="2">
        <f>IFERROR(VLOOKUP(Legend!$A17,ImpM4!$A$1:$I$4000,3,FALSE),"")</f>
        <v>30.827739715576172</v>
      </c>
      <c r="AK19" s="2">
        <f>IFERROR(VLOOKUP(Legend!$A17,ImpM4!$A$1:$I$4000,7,FALSE),"")</f>
        <v>67.806846618652344</v>
      </c>
      <c r="AL19" s="2">
        <f>IFERROR(VLOOKUP(Legend!$A17,ImpM4!$A$1:$I$4000,4,FALSE),"")</f>
        <v>88.351417402787646</v>
      </c>
      <c r="AM19" s="2">
        <f>IFERROR(VLOOKUP(Legend!$A17,ImpM4!$A$1:$I$4000,8,FALSE),"")</f>
        <v>80.634429931640625</v>
      </c>
      <c r="AN19" s="2">
        <f>IFERROR(VLOOKUP(Legend!$A17,ImpM4!$A$1:$I$4000,9,FALSE),"")</f>
        <v>100.16905212402344</v>
      </c>
      <c r="AO19" s="2">
        <f>IFERROR(VLOOKUP(Legend!$A17,ImpM4!$A$1:$I$4000,5,FALSE),"")</f>
        <v>233.91169738769531</v>
      </c>
      <c r="AP19" s="2">
        <f>IFERROR(VLOOKUP(Legend!$A17,ImpM4!$A$1:$I$4000,6,FALSE),"")</f>
        <v>32.946476252507559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IFERROR(VLOOKUP(Legend!$B18,ImpM4!$A$1:$I$4000,2,FALSE),"")</f>
        <v/>
      </c>
      <c r="L20" s="2" t="str">
        <f>IFERROR(VLOOKUP(Legend!$B18,ImpM4!$A$1:$I$4000,3,FALSE),"")</f>
        <v/>
      </c>
      <c r="M20" s="2" t="str">
        <f>IFERROR(VLOOKUP(Legend!$B18,ImpM4!$A$1:$I$4000,7,FALSE),"")</f>
        <v/>
      </c>
      <c r="N20" s="2" t="str">
        <f>IFERROR(VLOOKUP(Legend!$B18,ImpM4!$A$1:$I$4000,4,FALSE),"")</f>
        <v/>
      </c>
      <c r="O20" s="2" t="str">
        <f>IFERROR(VLOOKUP(Legend!$B18,ImpM4!$A$1:$I$4000,8,FALSE),"")</f>
        <v/>
      </c>
      <c r="P20" s="2" t="str">
        <f>IFERROR(VLOOKUP(Legend!$B18,ImpM4!$A$1:$I$4000,9,FALSE),"")</f>
        <v/>
      </c>
      <c r="Q20" s="2" t="str">
        <f>IFERROR(VLOOKUP(Legend!$B18,ImpM4!$A$1:$I$4000,5,FALSE),"")</f>
        <v/>
      </c>
      <c r="R20" s="2" t="str">
        <f>IFERROR(VLOOKUP(Legend!$B18,ImpM4!$A$1:$I$4000,6,FALSE),"")</f>
        <v/>
      </c>
      <c r="S20" s="28" t="str">
        <f>IFERROR(VLOOKUP(Legend!$C18,ImpM4!$A$1:$I$4000,2,FALSE),"")</f>
        <v/>
      </c>
      <c r="T20" s="2" t="str">
        <f>IFERROR(VLOOKUP(Legend!$C18,ImpM4!$A$1:$I$4000,3,FALSE),"")</f>
        <v/>
      </c>
      <c r="U20" s="2" t="str">
        <f>IFERROR(VLOOKUP(Legend!$C18,ImpM4!$A$1:$I$4000,7,FALSE),"")</f>
        <v/>
      </c>
      <c r="V20" s="2" t="str">
        <f>IFERROR(VLOOKUP(Legend!$C18,ImpM4!$A$1:$I$4000,4,FALSE),"")</f>
        <v/>
      </c>
      <c r="W20" s="2" t="str">
        <f>IFERROR(VLOOKUP(Legend!$C18,ImpM4!$A$1:$I$4000,8,FALSE),"")</f>
        <v/>
      </c>
      <c r="X20" s="2" t="str">
        <f>IFERROR(VLOOKUP(Legend!$C18,ImpM4!$A$1:$I$4000,9,FALSE),"")</f>
        <v/>
      </c>
      <c r="Y20" s="2" t="str">
        <f>IFERROR(VLOOKUP(Legend!$C18,ImpM4!$A$1:$I$4000,5,FALSE),"")</f>
        <v/>
      </c>
      <c r="Z20" s="2" t="str">
        <f>IFERROR(VLOOKUP(Legend!$C18,ImpM4!$A$1:$I$4000,6,FALSE),"")</f>
        <v/>
      </c>
      <c r="AA20" s="28" t="str">
        <f>IFERROR(VLOOKUP(Legend!$D18,ImpM4!$A$1:$I$4000,2,FALSE),"")</f>
        <v/>
      </c>
      <c r="AB20" s="2" t="str">
        <f>IFERROR(VLOOKUP(Legend!$D18,ImpM4!$A$1:$I$4000,3,FALSE),"")</f>
        <v/>
      </c>
      <c r="AC20" s="2" t="str">
        <f>IFERROR(VLOOKUP(Legend!$D18,ImpM4!$A$1:$I$4000,7,FALSE),"")</f>
        <v/>
      </c>
      <c r="AD20" s="2" t="str">
        <f>IFERROR(VLOOKUP(Legend!$D18,ImpM4!$A$1:$I$4000,4,FALSE),"")</f>
        <v/>
      </c>
      <c r="AE20" s="2" t="str">
        <f>IFERROR(VLOOKUP(Legend!$D18,ImpM4!$A$1:$I$4000,8,FALSE),"")</f>
        <v/>
      </c>
      <c r="AF20" s="2" t="str">
        <f>IFERROR(VLOOKUP(Legend!$D18,ImpM4!$A$1:$I$4000,9,FALSE),"")</f>
        <v/>
      </c>
      <c r="AG20" s="2" t="str">
        <f>IFERROR(VLOOKUP(Legend!$D18,ImpM4!$A$1:$I$4000,5,FALSE),"")</f>
        <v/>
      </c>
      <c r="AH20" s="2" t="str">
        <f>IFERROR(VLOOKUP(Legend!$D18,ImpM4!$A$1:$I$4000,6,FALSE),"")</f>
        <v/>
      </c>
      <c r="AI20" s="28">
        <f>IFERROR(VLOOKUP(Legend!$A18,ImpM4!$A$1:$I$4000,2,FALSE),"")</f>
        <v>10</v>
      </c>
      <c r="AJ20" s="2">
        <f>IFERROR(VLOOKUP(Legend!$A18,ImpM4!$A$1:$I$4000,3,FALSE),"")</f>
        <v>23.914127349853516</v>
      </c>
      <c r="AK20" s="2">
        <f>IFERROR(VLOOKUP(Legend!$A18,ImpM4!$A$1:$I$4000,7,FALSE),"")</f>
        <v>31.450836658477783</v>
      </c>
      <c r="AL20" s="2">
        <f>IFERROR(VLOOKUP(Legend!$A18,ImpM4!$A$1:$I$4000,4,FALSE),"")</f>
        <v>59.547229957580569</v>
      </c>
      <c r="AM20" s="2">
        <f>IFERROR(VLOOKUP(Legend!$A18,ImpM4!$A$1:$I$4000,8,FALSE),"")</f>
        <v>38.332839965820313</v>
      </c>
      <c r="AN20" s="2">
        <f>IFERROR(VLOOKUP(Legend!$A18,ImpM4!$A$1:$I$4000,9,FALSE),"")</f>
        <v>55.089515686035156</v>
      </c>
      <c r="AO20" s="2">
        <f>IFERROR(VLOOKUP(Legend!$A18,ImpM4!$A$1:$I$4000,5,FALSE),"")</f>
        <v>240.16194152832031</v>
      </c>
      <c r="AP20" s="2">
        <f>IFERROR(VLOOKUP(Legend!$A18,ImpM4!$A$1:$I$4000,6,FALSE),"")</f>
        <v>64.425595346251683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IFERROR(VLOOKUP(Legend!$B19,ImpM4!$A$1:$I$4000,2,FALSE),"")</f>
        <v/>
      </c>
      <c r="L21" s="2" t="str">
        <f>IFERROR(VLOOKUP(Legend!$B19,ImpM4!$A$1:$I$4000,3,FALSE),"")</f>
        <v/>
      </c>
      <c r="M21" s="2" t="str">
        <f>IFERROR(VLOOKUP(Legend!$B19,ImpM4!$A$1:$I$4000,7,FALSE),"")</f>
        <v/>
      </c>
      <c r="N21" s="2" t="str">
        <f>IFERROR(VLOOKUP(Legend!$B19,ImpM4!$A$1:$I$4000,4,FALSE),"")</f>
        <v/>
      </c>
      <c r="O21" s="2" t="str">
        <f>IFERROR(VLOOKUP(Legend!$B19,ImpM4!$A$1:$I$4000,8,FALSE),"")</f>
        <v/>
      </c>
      <c r="P21" s="2" t="str">
        <f>IFERROR(VLOOKUP(Legend!$B19,ImpM4!$A$1:$I$4000,9,FALSE),"")</f>
        <v/>
      </c>
      <c r="Q21" s="2" t="str">
        <f>IFERROR(VLOOKUP(Legend!$B19,ImpM4!$A$1:$I$4000,5,FALSE),"")</f>
        <v/>
      </c>
      <c r="R21" s="2" t="str">
        <f>IFERROR(VLOOKUP(Legend!$B19,ImpM4!$A$1:$I$4000,6,FALSE),"")</f>
        <v/>
      </c>
      <c r="S21" s="28">
        <f>IFERROR(VLOOKUP(Legend!$C19,ImpM4!$A$1:$I$4000,2,FALSE),"")</f>
        <v>9</v>
      </c>
      <c r="T21" s="2">
        <f>IFERROR(VLOOKUP(Legend!$C19,ImpM4!$A$1:$I$4000,3,FALSE),"")</f>
        <v>54.696773529052734</v>
      </c>
      <c r="U21" s="2">
        <f>IFERROR(VLOOKUP(Legend!$C19,ImpM4!$A$1:$I$4000,7,FALSE),"")</f>
        <v>60.576414108276367</v>
      </c>
      <c r="V21" s="2">
        <f>IFERROR(VLOOKUP(Legend!$C19,ImpM4!$A$1:$I$4000,4,FALSE),"")</f>
        <v>78.952609592013886</v>
      </c>
      <c r="W21" s="2">
        <f>IFERROR(VLOOKUP(Legend!$C19,ImpM4!$A$1:$I$4000,8,FALSE),"")</f>
        <v>69.536239624023437</v>
      </c>
      <c r="X21" s="2">
        <f>IFERROR(VLOOKUP(Legend!$C19,ImpM4!$A$1:$I$4000,9,FALSE),"")</f>
        <v>92.351024627685547</v>
      </c>
      <c r="Y21" s="2">
        <f>IFERROR(VLOOKUP(Legend!$C19,ImpM4!$A$1:$I$4000,5,FALSE),"")</f>
        <v>141.80674743652344</v>
      </c>
      <c r="Z21" s="2">
        <f>IFERROR(VLOOKUP(Legend!$C19,ImpM4!$A$1:$I$4000,6,FALSE),"")</f>
        <v>27.732630783243959</v>
      </c>
      <c r="AA21" s="28" t="str">
        <f>IFERROR(VLOOKUP(Legend!$D19,ImpM4!$A$1:$I$4000,2,FALSE),"")</f>
        <v/>
      </c>
      <c r="AB21" s="2" t="str">
        <f>IFERROR(VLOOKUP(Legend!$D19,ImpM4!$A$1:$I$4000,3,FALSE),"")</f>
        <v/>
      </c>
      <c r="AC21" s="2" t="str">
        <f>IFERROR(VLOOKUP(Legend!$D19,ImpM4!$A$1:$I$4000,7,FALSE),"")</f>
        <v/>
      </c>
      <c r="AD21" s="2" t="str">
        <f>IFERROR(VLOOKUP(Legend!$D19,ImpM4!$A$1:$I$4000,4,FALSE),"")</f>
        <v/>
      </c>
      <c r="AE21" s="2" t="str">
        <f>IFERROR(VLOOKUP(Legend!$D19,ImpM4!$A$1:$I$4000,8,FALSE),"")</f>
        <v/>
      </c>
      <c r="AF21" s="2" t="str">
        <f>IFERROR(VLOOKUP(Legend!$D19,ImpM4!$A$1:$I$4000,9,FALSE),"")</f>
        <v/>
      </c>
      <c r="AG21" s="2" t="str">
        <f>IFERROR(VLOOKUP(Legend!$D19,ImpM4!$A$1:$I$4000,5,FALSE),"")</f>
        <v/>
      </c>
      <c r="AH21" s="2" t="str">
        <f>IFERROR(VLOOKUP(Legend!$D19,ImpM4!$A$1:$I$4000,6,FALSE),"")</f>
        <v/>
      </c>
      <c r="AI21" s="28">
        <f>IFERROR(VLOOKUP(Legend!$A19,ImpM4!$A$1:$I$4000,2,FALSE),"")</f>
        <v>9</v>
      </c>
      <c r="AJ21" s="2">
        <f>IFERROR(VLOOKUP(Legend!$A19,ImpM4!$A$1:$I$4000,3,FALSE),"")</f>
        <v>54.696773529052734</v>
      </c>
      <c r="AK21" s="2">
        <f>IFERROR(VLOOKUP(Legend!$A19,ImpM4!$A$1:$I$4000,7,FALSE),"")</f>
        <v>60.576414108276367</v>
      </c>
      <c r="AL21" s="2">
        <f>IFERROR(VLOOKUP(Legend!$A19,ImpM4!$A$1:$I$4000,4,FALSE),"")</f>
        <v>78.952609592013886</v>
      </c>
      <c r="AM21" s="2">
        <f>IFERROR(VLOOKUP(Legend!$A19,ImpM4!$A$1:$I$4000,8,FALSE),"")</f>
        <v>69.536239624023437</v>
      </c>
      <c r="AN21" s="2">
        <f>IFERROR(VLOOKUP(Legend!$A19,ImpM4!$A$1:$I$4000,9,FALSE),"")</f>
        <v>92.351024627685547</v>
      </c>
      <c r="AO21" s="2">
        <f>IFERROR(VLOOKUP(Legend!$A19,ImpM4!$A$1:$I$4000,5,FALSE),"")</f>
        <v>141.80674743652344</v>
      </c>
      <c r="AP21" s="2">
        <f>IFERROR(VLOOKUP(Legend!$A19,ImpM4!$A$1:$I$4000,6,FALSE),"")</f>
        <v>27.732630783243959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IFERROR(VLOOKUP(Legend!$B20,ImpM4!$A$1:$I$4000,2,FALSE),"")</f>
        <v>8</v>
      </c>
      <c r="L22" s="2">
        <f>IFERROR(VLOOKUP(Legend!$B20,ImpM4!$A$1:$I$4000,3,FALSE),"")</f>
        <v>30.269969940185547</v>
      </c>
      <c r="M22" s="2">
        <f>IFERROR(VLOOKUP(Legend!$B20,ImpM4!$A$1:$I$4000,7,FALSE),"")</f>
        <v>54.491424560546875</v>
      </c>
      <c r="N22" s="2">
        <f>IFERROR(VLOOKUP(Legend!$B20,ImpM4!$A$1:$I$4000,4,FALSE),"")</f>
        <v>86.47320032119751</v>
      </c>
      <c r="O22" s="2">
        <f>IFERROR(VLOOKUP(Legend!$B20,ImpM4!$A$1:$I$4000,8,FALSE),"")</f>
        <v>68.86016845703125</v>
      </c>
      <c r="P22" s="2">
        <f>IFERROR(VLOOKUP(Legend!$B20,ImpM4!$A$1:$I$4000,9,FALSE),"")</f>
        <v>119.91649627685547</v>
      </c>
      <c r="Q22" s="2">
        <f>IFERROR(VLOOKUP(Legend!$B20,ImpM4!$A$1:$I$4000,5,FALSE),"")</f>
        <v>201.32051086425781</v>
      </c>
      <c r="R22" s="2">
        <f>IFERROR(VLOOKUP(Legend!$B20,ImpM4!$A$1:$I$4000,6,FALSE),"")</f>
        <v>55.105001379600267</v>
      </c>
      <c r="S22" s="28">
        <f>IFERROR(VLOOKUP(Legend!$C20,ImpM4!$A$1:$I$4000,2,FALSE),"")</f>
        <v>45</v>
      </c>
      <c r="T22" s="2">
        <f>IFERROR(VLOOKUP(Legend!$C20,ImpM4!$A$1:$I$4000,3,FALSE),"")</f>
        <v>3.8914756774902344</v>
      </c>
      <c r="U22" s="2">
        <f>IFERROR(VLOOKUP(Legend!$C20,ImpM4!$A$1:$I$4000,7,FALSE),"")</f>
        <v>33.603710174560547</v>
      </c>
      <c r="V22" s="2">
        <f>IFERROR(VLOOKUP(Legend!$C20,ImpM4!$A$1:$I$4000,4,FALSE),"")</f>
        <v>76.233106337653268</v>
      </c>
      <c r="W22" s="2">
        <f>IFERROR(VLOOKUP(Legend!$C20,ImpM4!$A$1:$I$4000,8,FALSE),"")</f>
        <v>53.518196105957031</v>
      </c>
      <c r="X22" s="2">
        <f>IFERROR(VLOOKUP(Legend!$C20,ImpM4!$A$1:$I$4000,9,FALSE),"")</f>
        <v>110.41914367675781</v>
      </c>
      <c r="Y22" s="2">
        <f>IFERROR(VLOOKUP(Legend!$C20,ImpM4!$A$1:$I$4000,5,FALSE),"")</f>
        <v>230.77468872070312</v>
      </c>
      <c r="Z22" s="2">
        <f>IFERROR(VLOOKUP(Legend!$C20,ImpM4!$A$1:$I$4000,6,FALSE),"")</f>
        <v>62.563850526737546</v>
      </c>
      <c r="AA22" s="28" t="str">
        <f>IFERROR(VLOOKUP(Legend!$D20,ImpM4!$A$1:$I$4000,2,FALSE),"")</f>
        <v/>
      </c>
      <c r="AB22" s="2" t="str">
        <f>IFERROR(VLOOKUP(Legend!$D20,ImpM4!$A$1:$I$4000,3,FALSE),"")</f>
        <v/>
      </c>
      <c r="AC22" s="2" t="str">
        <f>IFERROR(VLOOKUP(Legend!$D20,ImpM4!$A$1:$I$4000,7,FALSE),"")</f>
        <v/>
      </c>
      <c r="AD22" s="2" t="str">
        <f>IFERROR(VLOOKUP(Legend!$D20,ImpM4!$A$1:$I$4000,4,FALSE),"")</f>
        <v/>
      </c>
      <c r="AE22" s="2" t="str">
        <f>IFERROR(VLOOKUP(Legend!$D20,ImpM4!$A$1:$I$4000,8,FALSE),"")</f>
        <v/>
      </c>
      <c r="AF22" s="2" t="str">
        <f>IFERROR(VLOOKUP(Legend!$D20,ImpM4!$A$1:$I$4000,9,FALSE),"")</f>
        <v/>
      </c>
      <c r="AG22" s="2" t="str">
        <f>IFERROR(VLOOKUP(Legend!$D20,ImpM4!$A$1:$I$4000,5,FALSE),"")</f>
        <v/>
      </c>
      <c r="AH22" s="2" t="str">
        <f>IFERROR(VLOOKUP(Legend!$D20,ImpM4!$A$1:$I$4000,6,FALSE),"")</f>
        <v/>
      </c>
      <c r="AI22" s="28">
        <f>IFERROR(VLOOKUP(Legend!$A20,ImpM4!$A$1:$I$4000,2,FALSE),"")</f>
        <v>62</v>
      </c>
      <c r="AJ22" s="2">
        <f>IFERROR(VLOOKUP(Legend!$A20,ImpM4!$A$1:$I$4000,3,FALSE),"")</f>
        <v>3.8914756774902344</v>
      </c>
      <c r="AK22" s="2">
        <f>IFERROR(VLOOKUP(Legend!$A20,ImpM4!$A$1:$I$4000,7,FALSE),"")</f>
        <v>35.895774841308594</v>
      </c>
      <c r="AL22" s="2">
        <f>IFERROR(VLOOKUP(Legend!$A20,ImpM4!$A$1:$I$4000,4,FALSE),"")</f>
        <v>75.942507020888783</v>
      </c>
      <c r="AM22" s="2">
        <f>IFERROR(VLOOKUP(Legend!$A20,ImpM4!$A$1:$I$4000,8,FALSE),"")</f>
        <v>55.087535858154297</v>
      </c>
      <c r="AN22" s="2">
        <f>IFERROR(VLOOKUP(Legend!$A20,ImpM4!$A$1:$I$4000,9,FALSE),"")</f>
        <v>89.312871932983398</v>
      </c>
      <c r="AO22" s="2">
        <f>IFERROR(VLOOKUP(Legend!$A20,ImpM4!$A$1:$I$4000,5,FALSE),"")</f>
        <v>230.77468872070312</v>
      </c>
      <c r="AP22" s="2">
        <f>IFERROR(VLOOKUP(Legend!$A20,ImpM4!$A$1:$I$4000,6,FALSE),"")</f>
        <v>57.417611100626694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IFERROR(VLOOKUP(Legend!$B21,ImpM4!$A$1:$I$4000,2,FALSE),"")</f>
        <v/>
      </c>
      <c r="L23" s="2" t="str">
        <f>IFERROR(VLOOKUP(Legend!$B21,ImpM4!$A$1:$I$4000,3,FALSE),"")</f>
        <v/>
      </c>
      <c r="M23" s="2" t="str">
        <f>IFERROR(VLOOKUP(Legend!$B21,ImpM4!$A$1:$I$4000,7,FALSE),"")</f>
        <v/>
      </c>
      <c r="N23" s="2" t="str">
        <f>IFERROR(VLOOKUP(Legend!$B21,ImpM4!$A$1:$I$4000,4,FALSE),"")</f>
        <v/>
      </c>
      <c r="O23" s="2" t="str">
        <f>IFERROR(VLOOKUP(Legend!$B21,ImpM4!$A$1:$I$4000,8,FALSE),"")</f>
        <v/>
      </c>
      <c r="P23" s="2" t="str">
        <f>IFERROR(VLOOKUP(Legend!$B21,ImpM4!$A$1:$I$4000,9,FALSE),"")</f>
        <v/>
      </c>
      <c r="Q23" s="2" t="str">
        <f>IFERROR(VLOOKUP(Legend!$B21,ImpM4!$A$1:$I$4000,5,FALSE),"")</f>
        <v/>
      </c>
      <c r="R23" s="2" t="str">
        <f>IFERROR(VLOOKUP(Legend!$B21,ImpM4!$A$1:$I$4000,6,FALSE),"")</f>
        <v/>
      </c>
      <c r="S23" s="28">
        <f>IFERROR(VLOOKUP(Legend!$C21,ImpM4!$A$1:$I$4000,2,FALSE),"")</f>
        <v>23</v>
      </c>
      <c r="T23" s="2">
        <f>IFERROR(VLOOKUP(Legend!$C21,ImpM4!$A$1:$I$4000,3,FALSE),"")</f>
        <v>65.827438354492188</v>
      </c>
      <c r="U23" s="2">
        <f>IFERROR(VLOOKUP(Legend!$C21,ImpM4!$A$1:$I$4000,7,FALSE),"")</f>
        <v>161.92051696777344</v>
      </c>
      <c r="V23" s="2">
        <f>IFERROR(VLOOKUP(Legend!$C21,ImpM4!$A$1:$I$4000,4,FALSE),"")</f>
        <v>205.84098948603091</v>
      </c>
      <c r="W23" s="2">
        <f>IFERROR(VLOOKUP(Legend!$C21,ImpM4!$A$1:$I$4000,8,FALSE),"")</f>
        <v>185.97052001953125</v>
      </c>
      <c r="X23" s="2">
        <f>IFERROR(VLOOKUP(Legend!$C21,ImpM4!$A$1:$I$4000,9,FALSE),"")</f>
        <v>245.85400390625</v>
      </c>
      <c r="Y23" s="2">
        <f>IFERROR(VLOOKUP(Legend!$C21,ImpM4!$A$1:$I$4000,5,FALSE),"")</f>
        <v>414.81326293945313</v>
      </c>
      <c r="Z23" s="2">
        <f>IFERROR(VLOOKUP(Legend!$C21,ImpM4!$A$1:$I$4000,6,FALSE),"")</f>
        <v>93.418881109614503</v>
      </c>
      <c r="AA23" s="28" t="str">
        <f>IFERROR(VLOOKUP(Legend!$D21,ImpM4!$A$1:$I$4000,2,FALSE),"")</f>
        <v/>
      </c>
      <c r="AB23" s="2" t="str">
        <f>IFERROR(VLOOKUP(Legend!$D21,ImpM4!$A$1:$I$4000,3,FALSE),"")</f>
        <v/>
      </c>
      <c r="AC23" s="2" t="str">
        <f>IFERROR(VLOOKUP(Legend!$D21,ImpM4!$A$1:$I$4000,7,FALSE),"")</f>
        <v/>
      </c>
      <c r="AD23" s="2" t="str">
        <f>IFERROR(VLOOKUP(Legend!$D21,ImpM4!$A$1:$I$4000,4,FALSE),"")</f>
        <v/>
      </c>
      <c r="AE23" s="2" t="str">
        <f>IFERROR(VLOOKUP(Legend!$D21,ImpM4!$A$1:$I$4000,8,FALSE),"")</f>
        <v/>
      </c>
      <c r="AF23" s="2" t="str">
        <f>IFERROR(VLOOKUP(Legend!$D21,ImpM4!$A$1:$I$4000,9,FALSE),"")</f>
        <v/>
      </c>
      <c r="AG23" s="2" t="str">
        <f>IFERROR(VLOOKUP(Legend!$D21,ImpM4!$A$1:$I$4000,5,FALSE),"")</f>
        <v/>
      </c>
      <c r="AH23" s="2" t="str">
        <f>IFERROR(VLOOKUP(Legend!$D21,ImpM4!$A$1:$I$4000,6,FALSE),"")</f>
        <v/>
      </c>
      <c r="AI23" s="28">
        <f>IFERROR(VLOOKUP(Legend!$A21,ImpM4!$A$1:$I$4000,2,FALSE),"")</f>
        <v>28</v>
      </c>
      <c r="AJ23" s="2">
        <f>IFERROR(VLOOKUP(Legend!$A21,ImpM4!$A$1:$I$4000,3,FALSE),"")</f>
        <v>65.827438354492188</v>
      </c>
      <c r="AK23" s="2">
        <f>IFERROR(VLOOKUP(Legend!$A21,ImpM4!$A$1:$I$4000,7,FALSE),"")</f>
        <v>164.55678558349609</v>
      </c>
      <c r="AL23" s="2">
        <f>IFERROR(VLOOKUP(Legend!$A21,ImpM4!$A$1:$I$4000,4,FALSE),"")</f>
        <v>208.09978648594446</v>
      </c>
      <c r="AM23" s="2">
        <f>IFERROR(VLOOKUP(Legend!$A21,ImpM4!$A$1:$I$4000,8,FALSE),"")</f>
        <v>193.43457794189453</v>
      </c>
      <c r="AN23" s="2">
        <f>IFERROR(VLOOKUP(Legend!$A21,ImpM4!$A$1:$I$4000,9,FALSE),"")</f>
        <v>245.50642776489258</v>
      </c>
      <c r="AO23" s="2">
        <f>IFERROR(VLOOKUP(Legend!$A21,ImpM4!$A$1:$I$4000,5,FALSE),"")</f>
        <v>414.81326293945313</v>
      </c>
      <c r="AP23" s="2">
        <f>IFERROR(VLOOKUP(Legend!$A21,ImpM4!$A$1:$I$4000,6,FALSE),"")</f>
        <v>93.922891971640752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IFERROR(VLOOKUP(Legend!$B22,ImpM4!$A$1:$I$4000,2,FALSE),"")</f>
        <v/>
      </c>
      <c r="L24" s="2" t="str">
        <f>IFERROR(VLOOKUP(Legend!$B22,ImpM4!$A$1:$I$4000,3,FALSE),"")</f>
        <v/>
      </c>
      <c r="M24" s="2" t="str">
        <f>IFERROR(VLOOKUP(Legend!$B22,ImpM4!$A$1:$I$4000,7,FALSE),"")</f>
        <v/>
      </c>
      <c r="N24" s="2" t="str">
        <f>IFERROR(VLOOKUP(Legend!$B22,ImpM4!$A$1:$I$4000,4,FALSE),"")</f>
        <v/>
      </c>
      <c r="O24" s="2" t="str">
        <f>IFERROR(VLOOKUP(Legend!$B22,ImpM4!$A$1:$I$4000,8,FALSE),"")</f>
        <v/>
      </c>
      <c r="P24" s="2" t="str">
        <f>IFERROR(VLOOKUP(Legend!$B22,ImpM4!$A$1:$I$4000,9,FALSE),"")</f>
        <v/>
      </c>
      <c r="Q24" s="2" t="str">
        <f>IFERROR(VLOOKUP(Legend!$B22,ImpM4!$A$1:$I$4000,5,FALSE),"")</f>
        <v/>
      </c>
      <c r="R24" s="2" t="str">
        <f>IFERROR(VLOOKUP(Legend!$B22,ImpM4!$A$1:$I$4000,6,FALSE),"")</f>
        <v/>
      </c>
      <c r="S24" s="28" t="str">
        <f>IFERROR(VLOOKUP(Legend!$C22,ImpM4!$A$1:$I$4000,2,FALSE),"")</f>
        <v/>
      </c>
      <c r="T24" s="2" t="str">
        <f>IFERROR(VLOOKUP(Legend!$C22,ImpM4!$A$1:$I$4000,3,FALSE),"")</f>
        <v/>
      </c>
      <c r="U24" s="2" t="str">
        <f>IFERROR(VLOOKUP(Legend!$C22,ImpM4!$A$1:$I$4000,7,FALSE),"")</f>
        <v/>
      </c>
      <c r="V24" s="2" t="str">
        <f>IFERROR(VLOOKUP(Legend!$C22,ImpM4!$A$1:$I$4000,4,FALSE),"")</f>
        <v/>
      </c>
      <c r="W24" s="2" t="str">
        <f>IFERROR(VLOOKUP(Legend!$C22,ImpM4!$A$1:$I$4000,8,FALSE),"")</f>
        <v/>
      </c>
      <c r="X24" s="2" t="str">
        <f>IFERROR(VLOOKUP(Legend!$C22,ImpM4!$A$1:$I$4000,9,FALSE),"")</f>
        <v/>
      </c>
      <c r="Y24" s="2" t="str">
        <f>IFERROR(VLOOKUP(Legend!$C22,ImpM4!$A$1:$I$4000,5,FALSE),"")</f>
        <v/>
      </c>
      <c r="Z24" s="2" t="str">
        <f>IFERROR(VLOOKUP(Legend!$C22,ImpM4!$A$1:$I$4000,6,FALSE),"")</f>
        <v/>
      </c>
      <c r="AA24" s="28" t="str">
        <f>IFERROR(VLOOKUP(Legend!$D22,ImpM4!$A$1:$I$4000,2,FALSE),"")</f>
        <v/>
      </c>
      <c r="AB24" s="2" t="str">
        <f>IFERROR(VLOOKUP(Legend!$D22,ImpM4!$A$1:$I$4000,3,FALSE),"")</f>
        <v/>
      </c>
      <c r="AC24" s="2" t="str">
        <f>IFERROR(VLOOKUP(Legend!$D22,ImpM4!$A$1:$I$4000,7,FALSE),"")</f>
        <v/>
      </c>
      <c r="AD24" s="2" t="str">
        <f>IFERROR(VLOOKUP(Legend!$D22,ImpM4!$A$1:$I$4000,4,FALSE),"")</f>
        <v/>
      </c>
      <c r="AE24" s="2" t="str">
        <f>IFERROR(VLOOKUP(Legend!$D22,ImpM4!$A$1:$I$4000,8,FALSE),"")</f>
        <v/>
      </c>
      <c r="AF24" s="2" t="str">
        <f>IFERROR(VLOOKUP(Legend!$D22,ImpM4!$A$1:$I$4000,9,FALSE),"")</f>
        <v/>
      </c>
      <c r="AG24" s="2" t="str">
        <f>IFERROR(VLOOKUP(Legend!$D22,ImpM4!$A$1:$I$4000,5,FALSE),"")</f>
        <v/>
      </c>
      <c r="AH24" s="2" t="str">
        <f>IFERROR(VLOOKUP(Legend!$D22,ImpM4!$A$1:$I$4000,6,FALSE),"")</f>
        <v/>
      </c>
      <c r="AI24" s="28">
        <f>IFERROR(VLOOKUP(Legend!$A22,ImpM4!$A$1:$I$4000,2,FALSE),"")</f>
        <v>10</v>
      </c>
      <c r="AJ24" s="2">
        <f>IFERROR(VLOOKUP(Legend!$A22,ImpM4!$A$1:$I$4000,3,FALSE),"")</f>
        <v>76.174736022949219</v>
      </c>
      <c r="AK24" s="2">
        <f>IFERROR(VLOOKUP(Legend!$A22,ImpM4!$A$1:$I$4000,7,FALSE),"")</f>
        <v>81.287240982055664</v>
      </c>
      <c r="AL24" s="2">
        <f>IFERROR(VLOOKUP(Legend!$A22,ImpM4!$A$1:$I$4000,4,FALSE),"")</f>
        <v>106.18536605834962</v>
      </c>
      <c r="AM24" s="2">
        <f>IFERROR(VLOOKUP(Legend!$A22,ImpM4!$A$1:$I$4000,8,FALSE),"")</f>
        <v>93.473037719726563</v>
      </c>
      <c r="AN24" s="2">
        <f>IFERROR(VLOOKUP(Legend!$A22,ImpM4!$A$1:$I$4000,9,FALSE),"")</f>
        <v>145.03436660766602</v>
      </c>
      <c r="AO24" s="2">
        <f>IFERROR(VLOOKUP(Legend!$A22,ImpM4!$A$1:$I$4000,5,FALSE),"")</f>
        <v>157.78665161132812</v>
      </c>
      <c r="AP24" s="2">
        <f>IFERROR(VLOOKUP(Legend!$A22,ImpM4!$A$1:$I$4000,6,FALSE),"")</f>
        <v>31.829529741231774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IFERROR(VLOOKUP(Legend!$B23,ImpM4!$A$1:$I$4000,2,FALSE),"")</f>
        <v/>
      </c>
      <c r="L25" s="2" t="str">
        <f>IFERROR(VLOOKUP(Legend!$B23,ImpM4!$A$1:$I$4000,3,FALSE),"")</f>
        <v/>
      </c>
      <c r="M25" s="2" t="str">
        <f>IFERROR(VLOOKUP(Legend!$B23,ImpM4!$A$1:$I$4000,7,FALSE),"")</f>
        <v/>
      </c>
      <c r="N25" s="2" t="str">
        <f>IFERROR(VLOOKUP(Legend!$B23,ImpM4!$A$1:$I$4000,4,FALSE),"")</f>
        <v/>
      </c>
      <c r="O25" s="2" t="str">
        <f>IFERROR(VLOOKUP(Legend!$B23,ImpM4!$A$1:$I$4000,8,FALSE),"")</f>
        <v/>
      </c>
      <c r="P25" s="2" t="str">
        <f>IFERROR(VLOOKUP(Legend!$B23,ImpM4!$A$1:$I$4000,9,FALSE),"")</f>
        <v/>
      </c>
      <c r="Q25" s="2" t="str">
        <f>IFERROR(VLOOKUP(Legend!$B23,ImpM4!$A$1:$I$4000,5,FALSE),"")</f>
        <v/>
      </c>
      <c r="R25" s="2" t="str">
        <f>IFERROR(VLOOKUP(Legend!$B23,ImpM4!$A$1:$I$4000,6,FALSE),"")</f>
        <v/>
      </c>
      <c r="S25" s="28">
        <f>IFERROR(VLOOKUP(Legend!$C23,ImpM4!$A$1:$I$4000,2,FALSE),"")</f>
        <v>23</v>
      </c>
      <c r="T25" s="2">
        <f>IFERROR(VLOOKUP(Legend!$C23,ImpM4!$A$1:$I$4000,3,FALSE),"")</f>
        <v>67.167457580566406</v>
      </c>
      <c r="U25" s="2">
        <f>IFERROR(VLOOKUP(Legend!$C23,ImpM4!$A$1:$I$4000,7,FALSE),"")</f>
        <v>76.878982543945313</v>
      </c>
      <c r="V25" s="2">
        <f>IFERROR(VLOOKUP(Legend!$C23,ImpM4!$A$1:$I$4000,4,FALSE),"")</f>
        <v>96.434596849524453</v>
      </c>
      <c r="W25" s="2">
        <f>IFERROR(VLOOKUP(Legend!$C23,ImpM4!$A$1:$I$4000,8,FALSE),"")</f>
        <v>88.856414794921875</v>
      </c>
      <c r="X25" s="2">
        <f>IFERROR(VLOOKUP(Legend!$C23,ImpM4!$A$1:$I$4000,9,FALSE),"")</f>
        <v>108.35054016113281</v>
      </c>
      <c r="Y25" s="2">
        <f>IFERROR(VLOOKUP(Legend!$C23,ImpM4!$A$1:$I$4000,5,FALSE),"")</f>
        <v>156.670166015625</v>
      </c>
      <c r="Z25" s="2">
        <f>IFERROR(VLOOKUP(Legend!$C23,ImpM4!$A$1:$I$4000,6,FALSE),"")</f>
        <v>25.184130590369652</v>
      </c>
      <c r="AA25" s="28" t="str">
        <f>IFERROR(VLOOKUP(Legend!$D23,ImpM4!$A$1:$I$4000,2,FALSE),"")</f>
        <v/>
      </c>
      <c r="AB25" s="2" t="str">
        <f>IFERROR(VLOOKUP(Legend!$D23,ImpM4!$A$1:$I$4000,3,FALSE),"")</f>
        <v/>
      </c>
      <c r="AC25" s="2" t="str">
        <f>IFERROR(VLOOKUP(Legend!$D23,ImpM4!$A$1:$I$4000,7,FALSE),"")</f>
        <v/>
      </c>
      <c r="AD25" s="2" t="str">
        <f>IFERROR(VLOOKUP(Legend!$D23,ImpM4!$A$1:$I$4000,4,FALSE),"")</f>
        <v/>
      </c>
      <c r="AE25" s="2" t="str">
        <f>IFERROR(VLOOKUP(Legend!$D23,ImpM4!$A$1:$I$4000,8,FALSE),"")</f>
        <v/>
      </c>
      <c r="AF25" s="2" t="str">
        <f>IFERROR(VLOOKUP(Legend!$D23,ImpM4!$A$1:$I$4000,9,FALSE),"")</f>
        <v/>
      </c>
      <c r="AG25" s="2" t="str">
        <f>IFERROR(VLOOKUP(Legend!$D23,ImpM4!$A$1:$I$4000,5,FALSE),"")</f>
        <v/>
      </c>
      <c r="AH25" s="2" t="str">
        <f>IFERROR(VLOOKUP(Legend!$D23,ImpM4!$A$1:$I$4000,6,FALSE),"")</f>
        <v/>
      </c>
      <c r="AI25" s="28">
        <f>IFERROR(VLOOKUP(Legend!$A23,ImpM4!$A$1:$I$4000,2,FALSE),"")</f>
        <v>25</v>
      </c>
      <c r="AJ25" s="2">
        <f>IFERROR(VLOOKUP(Legend!$A23,ImpM4!$A$1:$I$4000,3,FALSE),"")</f>
        <v>67.167457580566406</v>
      </c>
      <c r="AK25" s="2">
        <f>IFERROR(VLOOKUP(Legend!$A23,ImpM4!$A$1:$I$4000,7,FALSE),"")</f>
        <v>76.322250366210938</v>
      </c>
      <c r="AL25" s="2">
        <f>IFERROR(VLOOKUP(Legend!$A23,ImpM4!$A$1:$I$4000,4,FALSE),"")</f>
        <v>98.171659240722661</v>
      </c>
      <c r="AM25" s="2">
        <f>IFERROR(VLOOKUP(Legend!$A23,ImpM4!$A$1:$I$4000,8,FALSE),"")</f>
        <v>88.856414794921875</v>
      </c>
      <c r="AN25" s="2">
        <f>IFERROR(VLOOKUP(Legend!$A23,ImpM4!$A$1:$I$4000,9,FALSE),"")</f>
        <v>109.62491226196289</v>
      </c>
      <c r="AO25" s="2">
        <f>IFERROR(VLOOKUP(Legend!$A23,ImpM4!$A$1:$I$4000,5,FALSE),"")</f>
        <v>162.03569030761719</v>
      </c>
      <c r="AP25" s="2">
        <f>IFERROR(VLOOKUP(Legend!$A23,ImpM4!$A$1:$I$4000,6,FALSE),"")</f>
        <v>27.893449277271213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IFERROR(VLOOKUP(Legend!$B24,ImpM4!$A$1:$I$4000,2,FALSE),"")</f>
        <v>13</v>
      </c>
      <c r="L26" s="2">
        <f>IFERROR(VLOOKUP(Legend!$B24,ImpM4!$A$1:$I$4000,3,FALSE),"")</f>
        <v>102.97386169433594</v>
      </c>
      <c r="M26" s="2">
        <f>IFERROR(VLOOKUP(Legend!$B24,ImpM4!$A$1:$I$4000,7,FALSE),"")</f>
        <v>125.1401252746582</v>
      </c>
      <c r="N26" s="2">
        <f>IFERROR(VLOOKUP(Legend!$B24,ImpM4!$A$1:$I$4000,4,FALSE),"")</f>
        <v>139.44215979942908</v>
      </c>
      <c r="O26" s="2">
        <f>IFERROR(VLOOKUP(Legend!$B24,ImpM4!$A$1:$I$4000,8,FALSE),"")</f>
        <v>131.13777160644531</v>
      </c>
      <c r="P26" s="2">
        <f>IFERROR(VLOOKUP(Legend!$B24,ImpM4!$A$1:$I$4000,9,FALSE),"")</f>
        <v>157.14531707763672</v>
      </c>
      <c r="Q26" s="2">
        <f>IFERROR(VLOOKUP(Legend!$B24,ImpM4!$A$1:$I$4000,5,FALSE),"")</f>
        <v>208.74775695800781</v>
      </c>
      <c r="R26" s="2">
        <f>IFERROR(VLOOKUP(Legend!$B24,ImpM4!$A$1:$I$4000,6,FALSE),"")</f>
        <v>26.858051637536114</v>
      </c>
      <c r="S26" s="28">
        <f>IFERROR(VLOOKUP(Legend!$C24,ImpM4!$A$1:$I$4000,2,FALSE),"")</f>
        <v>60</v>
      </c>
      <c r="T26" s="2">
        <f>IFERROR(VLOOKUP(Legend!$C24,ImpM4!$A$1:$I$4000,3,FALSE),"")</f>
        <v>76.621292114257813</v>
      </c>
      <c r="U26" s="2">
        <f>IFERROR(VLOOKUP(Legend!$C24,ImpM4!$A$1:$I$4000,7,FALSE),"")</f>
        <v>122.56303215026855</v>
      </c>
      <c r="V26" s="2">
        <f>IFERROR(VLOOKUP(Legend!$C24,ImpM4!$A$1:$I$4000,4,FALSE),"")</f>
        <v>148.41940193176271</v>
      </c>
      <c r="W26" s="2">
        <f>IFERROR(VLOOKUP(Legend!$C24,ImpM4!$A$1:$I$4000,8,FALSE),"")</f>
        <v>142.48831176757813</v>
      </c>
      <c r="X26" s="2">
        <f>IFERROR(VLOOKUP(Legend!$C24,ImpM4!$A$1:$I$4000,9,FALSE),"")</f>
        <v>175.26002502441406</v>
      </c>
      <c r="Y26" s="2">
        <f>IFERROR(VLOOKUP(Legend!$C24,ImpM4!$A$1:$I$4000,5,FALSE),"")</f>
        <v>241.23725891113281</v>
      </c>
      <c r="Z26" s="2">
        <f>IFERROR(VLOOKUP(Legend!$C24,ImpM4!$A$1:$I$4000,6,FALSE),"")</f>
        <v>35.080048525557068</v>
      </c>
      <c r="AA26" s="28" t="str">
        <f>IFERROR(VLOOKUP(Legend!$D24,ImpM4!$A$1:$I$4000,2,FALSE),"")</f>
        <v/>
      </c>
      <c r="AB26" s="2" t="str">
        <f>IFERROR(VLOOKUP(Legend!$D24,ImpM4!$A$1:$I$4000,3,FALSE),"")</f>
        <v/>
      </c>
      <c r="AC26" s="2" t="str">
        <f>IFERROR(VLOOKUP(Legend!$D24,ImpM4!$A$1:$I$4000,7,FALSE),"")</f>
        <v/>
      </c>
      <c r="AD26" s="2" t="str">
        <f>IFERROR(VLOOKUP(Legend!$D24,ImpM4!$A$1:$I$4000,4,FALSE),"")</f>
        <v/>
      </c>
      <c r="AE26" s="2" t="str">
        <f>IFERROR(VLOOKUP(Legend!$D24,ImpM4!$A$1:$I$4000,8,FALSE),"")</f>
        <v/>
      </c>
      <c r="AF26" s="2" t="str">
        <f>IFERROR(VLOOKUP(Legend!$D24,ImpM4!$A$1:$I$4000,9,FALSE),"")</f>
        <v/>
      </c>
      <c r="AG26" s="2" t="str">
        <f>IFERROR(VLOOKUP(Legend!$D24,ImpM4!$A$1:$I$4000,5,FALSE),"")</f>
        <v/>
      </c>
      <c r="AH26" s="2" t="str">
        <f>IFERROR(VLOOKUP(Legend!$D24,ImpM4!$A$1:$I$4000,6,FALSE),"")</f>
        <v/>
      </c>
      <c r="AI26" s="28">
        <f>IFERROR(VLOOKUP(Legend!$A24,ImpM4!$A$1:$I$4000,2,FALSE),"")</f>
        <v>78</v>
      </c>
      <c r="AJ26" s="2">
        <f>IFERROR(VLOOKUP(Legend!$A24,ImpM4!$A$1:$I$4000,3,FALSE),"")</f>
        <v>76.621292114257813</v>
      </c>
      <c r="AK26" s="2">
        <f>IFERROR(VLOOKUP(Legend!$A24,ImpM4!$A$1:$I$4000,7,FALSE),"")</f>
        <v>125.43135643005371</v>
      </c>
      <c r="AL26" s="2">
        <f>IFERROR(VLOOKUP(Legend!$A24,ImpM4!$A$1:$I$4000,4,FALSE),"")</f>
        <v>151.18848878909381</v>
      </c>
      <c r="AM26" s="2">
        <f>IFERROR(VLOOKUP(Legend!$A24,ImpM4!$A$1:$I$4000,8,FALSE),"")</f>
        <v>140.76046752929687</v>
      </c>
      <c r="AN26" s="2">
        <f>IFERROR(VLOOKUP(Legend!$A24,ImpM4!$A$1:$I$4000,9,FALSE),"")</f>
        <v>169.15475082397461</v>
      </c>
      <c r="AO26" s="2">
        <f>IFERROR(VLOOKUP(Legend!$A24,ImpM4!$A$1:$I$4000,5,FALSE),"")</f>
        <v>366.6597900390625</v>
      </c>
      <c r="AP26" s="2">
        <f>IFERROR(VLOOKUP(Legend!$A24,ImpM4!$A$1:$I$4000,6,FALSE),"")</f>
        <v>45.879578655738442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IFERROR(VLOOKUP(Legend!$B25,ImpM4!$A$1:$I$4000,2,FALSE),"")</f>
        <v/>
      </c>
      <c r="L27" s="2" t="str">
        <f>IFERROR(VLOOKUP(Legend!$B25,ImpM4!$A$1:$I$4000,3,FALSE),"")</f>
        <v/>
      </c>
      <c r="M27" s="2" t="str">
        <f>IFERROR(VLOOKUP(Legend!$B25,ImpM4!$A$1:$I$4000,7,FALSE),"")</f>
        <v/>
      </c>
      <c r="N27" s="2" t="str">
        <f>IFERROR(VLOOKUP(Legend!$B25,ImpM4!$A$1:$I$4000,4,FALSE),"")</f>
        <v/>
      </c>
      <c r="O27" s="2" t="str">
        <f>IFERROR(VLOOKUP(Legend!$B25,ImpM4!$A$1:$I$4000,8,FALSE),"")</f>
        <v/>
      </c>
      <c r="P27" s="2" t="str">
        <f>IFERROR(VLOOKUP(Legend!$B25,ImpM4!$A$1:$I$4000,9,FALSE),"")</f>
        <v/>
      </c>
      <c r="Q27" s="2" t="str">
        <f>IFERROR(VLOOKUP(Legend!$B25,ImpM4!$A$1:$I$4000,5,FALSE),"")</f>
        <v/>
      </c>
      <c r="R27" s="2" t="str">
        <f>IFERROR(VLOOKUP(Legend!$B25,ImpM4!$A$1:$I$4000,6,FALSE),"")</f>
        <v/>
      </c>
      <c r="S27" s="28">
        <f>IFERROR(VLOOKUP(Legend!$C25,ImpM4!$A$1:$I$4000,2,FALSE),"")</f>
        <v>52</v>
      </c>
      <c r="T27" s="2">
        <f>IFERROR(VLOOKUP(Legend!$C25,ImpM4!$A$1:$I$4000,3,FALSE),"")</f>
        <v>79.4578857421875</v>
      </c>
      <c r="U27" s="2">
        <f>IFERROR(VLOOKUP(Legend!$C25,ImpM4!$A$1:$I$4000,7,FALSE),"")</f>
        <v>131.53441619873047</v>
      </c>
      <c r="V27" s="2">
        <f>IFERROR(VLOOKUP(Legend!$C25,ImpM4!$A$1:$I$4000,4,FALSE),"")</f>
        <v>172.46332065875714</v>
      </c>
      <c r="W27" s="2">
        <f>IFERROR(VLOOKUP(Legend!$C25,ImpM4!$A$1:$I$4000,8,FALSE),"")</f>
        <v>168.29436492919922</v>
      </c>
      <c r="X27" s="2">
        <f>IFERROR(VLOOKUP(Legend!$C25,ImpM4!$A$1:$I$4000,9,FALSE),"")</f>
        <v>195.36584091186523</v>
      </c>
      <c r="Y27" s="2">
        <f>IFERROR(VLOOKUP(Legend!$C25,ImpM4!$A$1:$I$4000,5,FALSE),"")</f>
        <v>359.87258911132812</v>
      </c>
      <c r="Z27" s="2">
        <f>IFERROR(VLOOKUP(Legend!$C25,ImpM4!$A$1:$I$4000,6,FALSE),"")</f>
        <v>53.376806346791156</v>
      </c>
      <c r="AA27" s="28">
        <f>IFERROR(VLOOKUP(Legend!$D25,ImpM4!$A$1:$I$4000,2,FALSE),"")</f>
        <v>24</v>
      </c>
      <c r="AB27" s="2">
        <f>IFERROR(VLOOKUP(Legend!$D25,ImpM4!$A$1:$I$4000,3,FALSE),"")</f>
        <v>139.14315795898437</v>
      </c>
      <c r="AC27" s="2">
        <f>IFERROR(VLOOKUP(Legend!$D25,ImpM4!$A$1:$I$4000,7,FALSE),"")</f>
        <v>205.15733337402344</v>
      </c>
      <c r="AD27" s="2">
        <f>IFERROR(VLOOKUP(Legend!$D25,ImpM4!$A$1:$I$4000,4,FALSE),"")</f>
        <v>247.17662048339844</v>
      </c>
      <c r="AE27" s="2">
        <f>IFERROR(VLOOKUP(Legend!$D25,ImpM4!$A$1:$I$4000,8,FALSE),"")</f>
        <v>228.6629638671875</v>
      </c>
      <c r="AF27" s="2">
        <f>IFERROR(VLOOKUP(Legend!$D25,ImpM4!$A$1:$I$4000,9,FALSE),"")</f>
        <v>288.57312774658203</v>
      </c>
      <c r="AG27" s="2">
        <f>IFERROR(VLOOKUP(Legend!$D25,ImpM4!$A$1:$I$4000,5,FALSE),"")</f>
        <v>491.51065063476562</v>
      </c>
      <c r="AH27" s="2">
        <f>IFERROR(VLOOKUP(Legend!$D25,ImpM4!$A$1:$I$4000,6,FALSE),"")</f>
        <v>80.869656709748469</v>
      </c>
      <c r="AI27" s="28">
        <f>IFERROR(VLOOKUP(Legend!$A25,ImpM4!$A$1:$I$4000,2,FALSE),"")</f>
        <v>81</v>
      </c>
      <c r="AJ27" s="2">
        <f>IFERROR(VLOOKUP(Legend!$A25,ImpM4!$A$1:$I$4000,3,FALSE),"")</f>
        <v>79.4578857421875</v>
      </c>
      <c r="AK27" s="2">
        <f>IFERROR(VLOOKUP(Legend!$A25,ImpM4!$A$1:$I$4000,7,FALSE),"")</f>
        <v>143.0601806640625</v>
      </c>
      <c r="AL27" s="2">
        <f>IFERROR(VLOOKUP(Legend!$A25,ImpM4!$A$1:$I$4000,4,FALSE),"")</f>
        <v>194.31146475709514</v>
      </c>
      <c r="AM27" s="2">
        <f>IFERROR(VLOOKUP(Legend!$A25,ImpM4!$A$1:$I$4000,8,FALSE),"")</f>
        <v>182.94741821289062</v>
      </c>
      <c r="AN27" s="2">
        <f>IFERROR(VLOOKUP(Legend!$A25,ImpM4!$A$1:$I$4000,9,FALSE),"")</f>
        <v>231.38375091552734</v>
      </c>
      <c r="AO27" s="2">
        <f>IFERROR(VLOOKUP(Legend!$A25,ImpM4!$A$1:$I$4000,5,FALSE),"")</f>
        <v>491.51065063476562</v>
      </c>
      <c r="AP27" s="2">
        <f>IFERROR(VLOOKUP(Legend!$A25,ImpM4!$A$1:$I$4000,6,FALSE),"")</f>
        <v>72.857491191015328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IFERROR(VLOOKUP(Legend!$B26,ImpM4!$A$1:$I$4000,2,FALSE),"")</f>
        <v/>
      </c>
      <c r="L28" s="2" t="str">
        <f>IFERROR(VLOOKUP(Legend!$B26,ImpM4!$A$1:$I$4000,3,FALSE),"")</f>
        <v/>
      </c>
      <c r="M28" s="2" t="str">
        <f>IFERROR(VLOOKUP(Legend!$B26,ImpM4!$A$1:$I$4000,7,FALSE),"")</f>
        <v/>
      </c>
      <c r="N28" s="2" t="str">
        <f>IFERROR(VLOOKUP(Legend!$B26,ImpM4!$A$1:$I$4000,4,FALSE),"")</f>
        <v/>
      </c>
      <c r="O28" s="2" t="str">
        <f>IFERROR(VLOOKUP(Legend!$B26,ImpM4!$A$1:$I$4000,8,FALSE),"")</f>
        <v/>
      </c>
      <c r="P28" s="2" t="str">
        <f>IFERROR(VLOOKUP(Legend!$B26,ImpM4!$A$1:$I$4000,9,FALSE),"")</f>
        <v/>
      </c>
      <c r="Q28" s="2" t="str">
        <f>IFERROR(VLOOKUP(Legend!$B26,ImpM4!$A$1:$I$4000,5,FALSE),"")</f>
        <v/>
      </c>
      <c r="R28" s="2" t="str">
        <f>IFERROR(VLOOKUP(Legend!$B26,ImpM4!$A$1:$I$4000,6,FALSE),"")</f>
        <v/>
      </c>
      <c r="S28" s="28">
        <f>IFERROR(VLOOKUP(Legend!$C26,ImpM4!$A$1:$I$4000,2,FALSE),"")</f>
        <v>16</v>
      </c>
      <c r="T28" s="2">
        <f>IFERROR(VLOOKUP(Legend!$C26,ImpM4!$A$1:$I$4000,3,FALSE),"")</f>
        <v>99.090019226074219</v>
      </c>
      <c r="U28" s="2">
        <f>IFERROR(VLOOKUP(Legend!$C26,ImpM4!$A$1:$I$4000,7,FALSE),"")</f>
        <v>130.96401977539062</v>
      </c>
      <c r="V28" s="2">
        <f>IFERROR(VLOOKUP(Legend!$C26,ImpM4!$A$1:$I$4000,4,FALSE),"")</f>
        <v>149.328209400177</v>
      </c>
      <c r="W28" s="2">
        <f>IFERROR(VLOOKUP(Legend!$C26,ImpM4!$A$1:$I$4000,8,FALSE),"")</f>
        <v>144.736328125</v>
      </c>
      <c r="X28" s="2">
        <f>IFERROR(VLOOKUP(Legend!$C26,ImpM4!$A$1:$I$4000,9,FALSE),"")</f>
        <v>169.73255157470703</v>
      </c>
      <c r="Y28" s="2">
        <f>IFERROR(VLOOKUP(Legend!$C26,ImpM4!$A$1:$I$4000,5,FALSE),"")</f>
        <v>193.34696960449219</v>
      </c>
      <c r="Z28" s="2">
        <f>IFERROR(VLOOKUP(Legend!$C26,ImpM4!$A$1:$I$4000,6,FALSE),"")</f>
        <v>27.580094449467314</v>
      </c>
      <c r="AA28" s="28" t="str">
        <f>IFERROR(VLOOKUP(Legend!$D26,ImpM4!$A$1:$I$4000,2,FALSE),"")</f>
        <v/>
      </c>
      <c r="AB28" s="2" t="str">
        <f>IFERROR(VLOOKUP(Legend!$D26,ImpM4!$A$1:$I$4000,3,FALSE),"")</f>
        <v/>
      </c>
      <c r="AC28" s="2" t="str">
        <f>IFERROR(VLOOKUP(Legend!$D26,ImpM4!$A$1:$I$4000,7,FALSE),"")</f>
        <v/>
      </c>
      <c r="AD28" s="2" t="str">
        <f>IFERROR(VLOOKUP(Legend!$D26,ImpM4!$A$1:$I$4000,4,FALSE),"")</f>
        <v/>
      </c>
      <c r="AE28" s="2" t="str">
        <f>IFERROR(VLOOKUP(Legend!$D26,ImpM4!$A$1:$I$4000,8,FALSE),"")</f>
        <v/>
      </c>
      <c r="AF28" s="2" t="str">
        <f>IFERROR(VLOOKUP(Legend!$D26,ImpM4!$A$1:$I$4000,9,FALSE),"")</f>
        <v/>
      </c>
      <c r="AG28" s="2" t="str">
        <f>IFERROR(VLOOKUP(Legend!$D26,ImpM4!$A$1:$I$4000,5,FALSE),"")</f>
        <v/>
      </c>
      <c r="AH28" s="2" t="str">
        <f>IFERROR(VLOOKUP(Legend!$D26,ImpM4!$A$1:$I$4000,6,FALSE),"")</f>
        <v/>
      </c>
      <c r="AI28" s="28">
        <f>IFERROR(VLOOKUP(Legend!$A26,ImpM4!$A$1:$I$4000,2,FALSE),"")</f>
        <v>19</v>
      </c>
      <c r="AJ28" s="2">
        <f>IFERROR(VLOOKUP(Legend!$A26,ImpM4!$A$1:$I$4000,3,FALSE),"")</f>
        <v>99.090019226074219</v>
      </c>
      <c r="AK28" s="2">
        <f>IFERROR(VLOOKUP(Legend!$A26,ImpM4!$A$1:$I$4000,7,FALSE),"")</f>
        <v>119.84048461914062</v>
      </c>
      <c r="AL28" s="2">
        <f>IFERROR(VLOOKUP(Legend!$A26,ImpM4!$A$1:$I$4000,4,FALSE),"")</f>
        <v>145.14752558657997</v>
      </c>
      <c r="AM28" s="2">
        <f>IFERROR(VLOOKUP(Legend!$A26,ImpM4!$A$1:$I$4000,8,FALSE),"")</f>
        <v>143.84455871582031</v>
      </c>
      <c r="AN28" s="2">
        <f>IFERROR(VLOOKUP(Legend!$A26,ImpM4!$A$1:$I$4000,9,FALSE),"")</f>
        <v>168.15823364257812</v>
      </c>
      <c r="AO28" s="2">
        <f>IFERROR(VLOOKUP(Legend!$A26,ImpM4!$A$1:$I$4000,5,FALSE),"")</f>
        <v>193.34696960449219</v>
      </c>
      <c r="AP28" s="2">
        <f>IFERROR(VLOOKUP(Legend!$A26,ImpM4!$A$1:$I$4000,6,FALSE),"")</f>
        <v>27.542439478957586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IFERROR(VLOOKUP(Legend!$B27,ImpM4!$A$1:$I$4000,2,FALSE),"")</f>
        <v/>
      </c>
      <c r="L29" s="2" t="str">
        <f>IFERROR(VLOOKUP(Legend!$B27,ImpM4!$A$1:$I$4000,3,FALSE),"")</f>
        <v/>
      </c>
      <c r="M29" s="2" t="str">
        <f>IFERROR(VLOOKUP(Legend!$B27,ImpM4!$A$1:$I$4000,7,FALSE),"")</f>
        <v/>
      </c>
      <c r="N29" s="2" t="str">
        <f>IFERROR(VLOOKUP(Legend!$B27,ImpM4!$A$1:$I$4000,4,FALSE),"")</f>
        <v/>
      </c>
      <c r="O29" s="2" t="str">
        <f>IFERROR(VLOOKUP(Legend!$B27,ImpM4!$A$1:$I$4000,8,FALSE),"")</f>
        <v/>
      </c>
      <c r="P29" s="2" t="str">
        <f>IFERROR(VLOOKUP(Legend!$B27,ImpM4!$A$1:$I$4000,9,FALSE),"")</f>
        <v/>
      </c>
      <c r="Q29" s="2" t="str">
        <f>IFERROR(VLOOKUP(Legend!$B27,ImpM4!$A$1:$I$4000,5,FALSE),"")</f>
        <v/>
      </c>
      <c r="R29" s="2" t="str">
        <f>IFERROR(VLOOKUP(Legend!$B27,ImpM4!$A$1:$I$4000,6,FALSE),"")</f>
        <v/>
      </c>
      <c r="S29" s="28">
        <f>IFERROR(VLOOKUP(Legend!$C27,ImpM4!$A$1:$I$4000,2,FALSE),"")</f>
        <v>12</v>
      </c>
      <c r="T29" s="2">
        <f>IFERROR(VLOOKUP(Legend!$C27,ImpM4!$A$1:$I$4000,3,FALSE),"")</f>
        <v>111.73137664794922</v>
      </c>
      <c r="U29" s="2">
        <f>IFERROR(VLOOKUP(Legend!$C27,ImpM4!$A$1:$I$4000,7,FALSE),"")</f>
        <v>131.31502151489258</v>
      </c>
      <c r="V29" s="2">
        <f>IFERROR(VLOOKUP(Legend!$C27,ImpM4!$A$1:$I$4000,4,FALSE),"")</f>
        <v>156.00966898600259</v>
      </c>
      <c r="W29" s="2">
        <f>IFERROR(VLOOKUP(Legend!$C27,ImpM4!$A$1:$I$4000,8,FALSE),"")</f>
        <v>140.62590026855469</v>
      </c>
      <c r="X29" s="2">
        <f>IFERROR(VLOOKUP(Legend!$C27,ImpM4!$A$1:$I$4000,9,FALSE),"")</f>
        <v>156.96577072143555</v>
      </c>
      <c r="Y29" s="2">
        <f>IFERROR(VLOOKUP(Legend!$C27,ImpM4!$A$1:$I$4000,5,FALSE),"")</f>
        <v>251.49604797363281</v>
      </c>
      <c r="Z29" s="2">
        <f>IFERROR(VLOOKUP(Legend!$C27,ImpM4!$A$1:$I$4000,6,FALSE),"")</f>
        <v>44.376989537064844</v>
      </c>
      <c r="AA29" s="28" t="str">
        <f>IFERROR(VLOOKUP(Legend!$D27,ImpM4!$A$1:$I$4000,2,FALSE),"")</f>
        <v/>
      </c>
      <c r="AB29" s="2" t="str">
        <f>IFERROR(VLOOKUP(Legend!$D27,ImpM4!$A$1:$I$4000,3,FALSE),"")</f>
        <v/>
      </c>
      <c r="AC29" s="2" t="str">
        <f>IFERROR(VLOOKUP(Legend!$D27,ImpM4!$A$1:$I$4000,7,FALSE),"")</f>
        <v/>
      </c>
      <c r="AD29" s="2" t="str">
        <f>IFERROR(VLOOKUP(Legend!$D27,ImpM4!$A$1:$I$4000,4,FALSE),"")</f>
        <v/>
      </c>
      <c r="AE29" s="2" t="str">
        <f>IFERROR(VLOOKUP(Legend!$D27,ImpM4!$A$1:$I$4000,8,FALSE),"")</f>
        <v/>
      </c>
      <c r="AF29" s="2" t="str">
        <f>IFERROR(VLOOKUP(Legend!$D27,ImpM4!$A$1:$I$4000,9,FALSE),"")</f>
        <v/>
      </c>
      <c r="AG29" s="2" t="str">
        <f>IFERROR(VLOOKUP(Legend!$D27,ImpM4!$A$1:$I$4000,5,FALSE),"")</f>
        <v/>
      </c>
      <c r="AH29" s="2" t="str">
        <f>IFERROR(VLOOKUP(Legend!$D27,ImpM4!$A$1:$I$4000,6,FALSE),"")</f>
        <v/>
      </c>
      <c r="AI29" s="28">
        <f>IFERROR(VLOOKUP(Legend!$A27,ImpM4!$A$1:$I$4000,2,FALSE),"")</f>
        <v>14</v>
      </c>
      <c r="AJ29" s="2">
        <f>IFERROR(VLOOKUP(Legend!$A27,ImpM4!$A$1:$I$4000,3,FALSE),"")</f>
        <v>101.75691986083984</v>
      </c>
      <c r="AK29" s="2">
        <f>IFERROR(VLOOKUP(Legend!$A27,ImpM4!$A$1:$I$4000,7,FALSE),"")</f>
        <v>129.05801200866699</v>
      </c>
      <c r="AL29" s="2">
        <f>IFERROR(VLOOKUP(Legend!$A27,ImpM4!$A$1:$I$4000,4,FALSE),"")</f>
        <v>150.58669444492884</v>
      </c>
      <c r="AM29" s="2">
        <f>IFERROR(VLOOKUP(Legend!$A27,ImpM4!$A$1:$I$4000,8,FALSE),"")</f>
        <v>137.10910034179687</v>
      </c>
      <c r="AN29" s="2">
        <f>IFERROR(VLOOKUP(Legend!$A27,ImpM4!$A$1:$I$4000,9,FALSE),"")</f>
        <v>156.07913589477539</v>
      </c>
      <c r="AO29" s="2">
        <f>IFERROR(VLOOKUP(Legend!$A27,ImpM4!$A$1:$I$4000,5,FALSE),"")</f>
        <v>251.49604797363281</v>
      </c>
      <c r="AP29" s="2">
        <f>IFERROR(VLOOKUP(Legend!$A27,ImpM4!$A$1:$I$4000,6,FALSE),"")</f>
        <v>43.556921059330662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IFERROR(VLOOKUP(Legend!$B28,ImpM4!$A$1:$I$4000,2,FALSE),"")</f>
        <v/>
      </c>
      <c r="L30" s="2" t="str">
        <f>IFERROR(VLOOKUP(Legend!$B28,ImpM4!$A$1:$I$4000,3,FALSE),"")</f>
        <v/>
      </c>
      <c r="M30" s="2" t="str">
        <f>IFERROR(VLOOKUP(Legend!$B28,ImpM4!$A$1:$I$4000,7,FALSE),"")</f>
        <v/>
      </c>
      <c r="N30" s="2" t="str">
        <f>IFERROR(VLOOKUP(Legend!$B28,ImpM4!$A$1:$I$4000,4,FALSE),"")</f>
        <v/>
      </c>
      <c r="O30" s="2" t="str">
        <f>IFERROR(VLOOKUP(Legend!$B28,ImpM4!$A$1:$I$4000,8,FALSE),"")</f>
        <v/>
      </c>
      <c r="P30" s="2" t="str">
        <f>IFERROR(VLOOKUP(Legend!$B28,ImpM4!$A$1:$I$4000,9,FALSE),"")</f>
        <v/>
      </c>
      <c r="Q30" s="2" t="str">
        <f>IFERROR(VLOOKUP(Legend!$B28,ImpM4!$A$1:$I$4000,5,FALSE),"")</f>
        <v/>
      </c>
      <c r="R30" s="2" t="str">
        <f>IFERROR(VLOOKUP(Legend!$B28,ImpM4!$A$1:$I$4000,6,FALSE),"")</f>
        <v/>
      </c>
      <c r="S30" s="28" t="str">
        <f>IFERROR(VLOOKUP(Legend!$C28,ImpM4!$A$1:$I$4000,2,FALSE),"")</f>
        <v/>
      </c>
      <c r="T30" s="2" t="str">
        <f>IFERROR(VLOOKUP(Legend!$C28,ImpM4!$A$1:$I$4000,3,FALSE),"")</f>
        <v/>
      </c>
      <c r="U30" s="2" t="str">
        <f>IFERROR(VLOOKUP(Legend!$C28,ImpM4!$A$1:$I$4000,7,FALSE),"")</f>
        <v/>
      </c>
      <c r="V30" s="2" t="str">
        <f>IFERROR(VLOOKUP(Legend!$C28,ImpM4!$A$1:$I$4000,4,FALSE),"")</f>
        <v/>
      </c>
      <c r="W30" s="2" t="str">
        <f>IFERROR(VLOOKUP(Legend!$C28,ImpM4!$A$1:$I$4000,8,FALSE),"")</f>
        <v/>
      </c>
      <c r="X30" s="2" t="str">
        <f>IFERROR(VLOOKUP(Legend!$C28,ImpM4!$A$1:$I$4000,9,FALSE),"")</f>
        <v/>
      </c>
      <c r="Y30" s="2" t="str">
        <f>IFERROR(VLOOKUP(Legend!$C28,ImpM4!$A$1:$I$4000,5,FALSE),"")</f>
        <v/>
      </c>
      <c r="Z30" s="2" t="str">
        <f>IFERROR(VLOOKUP(Legend!$C28,ImpM4!$A$1:$I$4000,6,FALSE),"")</f>
        <v/>
      </c>
      <c r="AA30" s="28" t="str">
        <f>IFERROR(VLOOKUP(Legend!$D28,ImpM4!$A$1:$I$4000,2,FALSE),"")</f>
        <v/>
      </c>
      <c r="AB30" s="2" t="str">
        <f>IFERROR(VLOOKUP(Legend!$D28,ImpM4!$A$1:$I$4000,3,FALSE),"")</f>
        <v/>
      </c>
      <c r="AC30" s="2" t="str">
        <f>IFERROR(VLOOKUP(Legend!$D28,ImpM4!$A$1:$I$4000,7,FALSE),"")</f>
        <v/>
      </c>
      <c r="AD30" s="2" t="str">
        <f>IFERROR(VLOOKUP(Legend!$D28,ImpM4!$A$1:$I$4000,4,FALSE),"")</f>
        <v/>
      </c>
      <c r="AE30" s="2" t="str">
        <f>IFERROR(VLOOKUP(Legend!$D28,ImpM4!$A$1:$I$4000,8,FALSE),"")</f>
        <v/>
      </c>
      <c r="AF30" s="2" t="str">
        <f>IFERROR(VLOOKUP(Legend!$D28,ImpM4!$A$1:$I$4000,9,FALSE),"")</f>
        <v/>
      </c>
      <c r="AG30" s="2" t="str">
        <f>IFERROR(VLOOKUP(Legend!$D28,ImpM4!$A$1:$I$4000,5,FALSE),"")</f>
        <v/>
      </c>
      <c r="AH30" s="2" t="str">
        <f>IFERROR(VLOOKUP(Legend!$D28,ImpM4!$A$1:$I$4000,6,FALSE),"")</f>
        <v/>
      </c>
      <c r="AI30" s="28">
        <f>IFERROR(VLOOKUP(Legend!$A28,ImpM4!$A$1:$I$4000,2,FALSE),"")</f>
        <v>10</v>
      </c>
      <c r="AJ30" s="2">
        <f>IFERROR(VLOOKUP(Legend!$A28,ImpM4!$A$1:$I$4000,3,FALSE),"")</f>
        <v>91.048446655273437</v>
      </c>
      <c r="AK30" s="2">
        <f>IFERROR(VLOOKUP(Legend!$A28,ImpM4!$A$1:$I$4000,7,FALSE),"")</f>
        <v>109.74528312683105</v>
      </c>
      <c r="AL30" s="2">
        <f>IFERROR(VLOOKUP(Legend!$A28,ImpM4!$A$1:$I$4000,4,FALSE),"")</f>
        <v>135.60933380126954</v>
      </c>
      <c r="AM30" s="2">
        <f>IFERROR(VLOOKUP(Legend!$A28,ImpM4!$A$1:$I$4000,8,FALSE),"")</f>
        <v>131.21488952636719</v>
      </c>
      <c r="AN30" s="2">
        <f>IFERROR(VLOOKUP(Legend!$A28,ImpM4!$A$1:$I$4000,9,FALSE),"")</f>
        <v>166.8042106628418</v>
      </c>
      <c r="AO30" s="2">
        <f>IFERROR(VLOOKUP(Legend!$A28,ImpM4!$A$1:$I$4000,5,FALSE),"")</f>
        <v>182.45155334472656</v>
      </c>
      <c r="AP30" s="2">
        <f>IFERROR(VLOOKUP(Legend!$A28,ImpM4!$A$1:$I$4000,6,FALSE),"")</f>
        <v>29.589217453541675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IFERROR(VLOOKUP(Legend!$B29,ImpM4!$A$1:$I$4000,2,FALSE),"")</f>
        <v/>
      </c>
      <c r="L31" s="2" t="str">
        <f>IFERROR(VLOOKUP(Legend!$B29,ImpM4!$A$1:$I$4000,3,FALSE),"")</f>
        <v/>
      </c>
      <c r="M31" s="2" t="str">
        <f>IFERROR(VLOOKUP(Legend!$B29,ImpM4!$A$1:$I$4000,7,FALSE),"")</f>
        <v/>
      </c>
      <c r="N31" s="2" t="str">
        <f>IFERROR(VLOOKUP(Legend!$B29,ImpM4!$A$1:$I$4000,4,FALSE),"")</f>
        <v/>
      </c>
      <c r="O31" s="2" t="str">
        <f>IFERROR(VLOOKUP(Legend!$B29,ImpM4!$A$1:$I$4000,8,FALSE),"")</f>
        <v/>
      </c>
      <c r="P31" s="2" t="str">
        <f>IFERROR(VLOOKUP(Legend!$B29,ImpM4!$A$1:$I$4000,9,FALSE),"")</f>
        <v/>
      </c>
      <c r="Q31" s="2" t="str">
        <f>IFERROR(VLOOKUP(Legend!$B29,ImpM4!$A$1:$I$4000,5,FALSE),"")</f>
        <v/>
      </c>
      <c r="R31" s="2" t="str">
        <f>IFERROR(VLOOKUP(Legend!$B29,ImpM4!$A$1:$I$4000,6,FALSE),"")</f>
        <v/>
      </c>
      <c r="S31" s="28">
        <f>IFERROR(VLOOKUP(Legend!$C29,ImpM4!$A$1:$I$4000,2,FALSE),"")</f>
        <v>11</v>
      </c>
      <c r="T31" s="2">
        <f>IFERROR(VLOOKUP(Legend!$C29,ImpM4!$A$1:$I$4000,3,FALSE),"")</f>
        <v>112.92816925048828</v>
      </c>
      <c r="U31" s="2">
        <f>IFERROR(VLOOKUP(Legend!$C29,ImpM4!$A$1:$I$4000,7,FALSE),"")</f>
        <v>126.78543853759766</v>
      </c>
      <c r="V31" s="2">
        <f>IFERROR(VLOOKUP(Legend!$C29,ImpM4!$A$1:$I$4000,4,FALSE),"")</f>
        <v>153.31619678844106</v>
      </c>
      <c r="W31" s="2">
        <f>IFERROR(VLOOKUP(Legend!$C29,ImpM4!$A$1:$I$4000,8,FALSE),"")</f>
        <v>154.99366760253906</v>
      </c>
      <c r="X31" s="2">
        <f>IFERROR(VLOOKUP(Legend!$C29,ImpM4!$A$1:$I$4000,9,FALSE),"")</f>
        <v>170.48857116699219</v>
      </c>
      <c r="Y31" s="2">
        <f>IFERROR(VLOOKUP(Legend!$C29,ImpM4!$A$1:$I$4000,5,FALSE),"")</f>
        <v>204.50958251953125</v>
      </c>
      <c r="Z31" s="2">
        <f>IFERROR(VLOOKUP(Legend!$C29,ImpM4!$A$1:$I$4000,6,FALSE),"")</f>
        <v>27.20539940668818</v>
      </c>
      <c r="AA31" s="28" t="str">
        <f>IFERROR(VLOOKUP(Legend!$D29,ImpM4!$A$1:$I$4000,2,FALSE),"")</f>
        <v/>
      </c>
      <c r="AB31" s="2" t="str">
        <f>IFERROR(VLOOKUP(Legend!$D29,ImpM4!$A$1:$I$4000,3,FALSE),"")</f>
        <v/>
      </c>
      <c r="AC31" s="2" t="str">
        <f>IFERROR(VLOOKUP(Legend!$D29,ImpM4!$A$1:$I$4000,7,FALSE),"")</f>
        <v/>
      </c>
      <c r="AD31" s="2" t="str">
        <f>IFERROR(VLOOKUP(Legend!$D29,ImpM4!$A$1:$I$4000,4,FALSE),"")</f>
        <v/>
      </c>
      <c r="AE31" s="2" t="str">
        <f>IFERROR(VLOOKUP(Legend!$D29,ImpM4!$A$1:$I$4000,8,FALSE),"")</f>
        <v/>
      </c>
      <c r="AF31" s="2" t="str">
        <f>IFERROR(VLOOKUP(Legend!$D29,ImpM4!$A$1:$I$4000,9,FALSE),"")</f>
        <v/>
      </c>
      <c r="AG31" s="2" t="str">
        <f>IFERROR(VLOOKUP(Legend!$D29,ImpM4!$A$1:$I$4000,5,FALSE),"")</f>
        <v/>
      </c>
      <c r="AH31" s="2" t="str">
        <f>IFERROR(VLOOKUP(Legend!$D29,ImpM4!$A$1:$I$4000,6,FALSE),"")</f>
        <v/>
      </c>
      <c r="AI31" s="28">
        <f>IFERROR(VLOOKUP(Legend!$A29,ImpM4!$A$1:$I$4000,2,FALSE),"")</f>
        <v>13</v>
      </c>
      <c r="AJ31" s="2">
        <f>IFERROR(VLOOKUP(Legend!$A29,ImpM4!$A$1:$I$4000,3,FALSE),"")</f>
        <v>82.209877014160156</v>
      </c>
      <c r="AK31" s="2">
        <f>IFERROR(VLOOKUP(Legend!$A29,ImpM4!$A$1:$I$4000,7,FALSE),"")</f>
        <v>126.67256546020508</v>
      </c>
      <c r="AL31" s="2">
        <f>IFERROR(VLOOKUP(Legend!$A29,ImpM4!$A$1:$I$4000,4,FALSE),"")</f>
        <v>147.26423938457782</v>
      </c>
      <c r="AM31" s="2">
        <f>IFERROR(VLOOKUP(Legend!$A29,ImpM4!$A$1:$I$4000,8,FALSE),"")</f>
        <v>148.1431884765625</v>
      </c>
      <c r="AN31" s="2">
        <f>IFERROR(VLOOKUP(Legend!$A29,ImpM4!$A$1:$I$4000,9,FALSE),"")</f>
        <v>168.12725830078125</v>
      </c>
      <c r="AO31" s="2">
        <f>IFERROR(VLOOKUP(Legend!$A29,ImpM4!$A$1:$I$4000,5,FALSE),"")</f>
        <v>204.50958251953125</v>
      </c>
      <c r="AP31" s="2">
        <f>IFERROR(VLOOKUP(Legend!$A29,ImpM4!$A$1:$I$4000,6,FALSE),"")</f>
        <v>31.673592453321273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IFERROR(VLOOKUP(Legend!$B30,ImpM4!$A$1:$I$4000,2,FALSE),"")</f>
        <v/>
      </c>
      <c r="L32" s="2" t="str">
        <f>IFERROR(VLOOKUP(Legend!$B30,ImpM4!$A$1:$I$4000,3,FALSE),"")</f>
        <v/>
      </c>
      <c r="M32" s="2" t="str">
        <f>IFERROR(VLOOKUP(Legend!$B30,ImpM4!$A$1:$I$4000,7,FALSE),"")</f>
        <v/>
      </c>
      <c r="N32" s="2" t="str">
        <f>IFERROR(VLOOKUP(Legend!$B30,ImpM4!$A$1:$I$4000,4,FALSE),"")</f>
        <v/>
      </c>
      <c r="O32" s="2" t="str">
        <f>IFERROR(VLOOKUP(Legend!$B30,ImpM4!$A$1:$I$4000,8,FALSE),"")</f>
        <v/>
      </c>
      <c r="P32" s="2" t="str">
        <f>IFERROR(VLOOKUP(Legend!$B30,ImpM4!$A$1:$I$4000,9,FALSE),"")</f>
        <v/>
      </c>
      <c r="Q32" s="2" t="str">
        <f>IFERROR(VLOOKUP(Legend!$B30,ImpM4!$A$1:$I$4000,5,FALSE),"")</f>
        <v/>
      </c>
      <c r="R32" s="2" t="str">
        <f>IFERROR(VLOOKUP(Legend!$B30,ImpM4!$A$1:$I$4000,6,FALSE),"")</f>
        <v/>
      </c>
      <c r="S32" s="28">
        <f>IFERROR(VLOOKUP(Legend!$C30,ImpM4!$A$1:$I$4000,2,FALSE),"")</f>
        <v>9</v>
      </c>
      <c r="T32" s="2">
        <f>IFERROR(VLOOKUP(Legend!$C30,ImpM4!$A$1:$I$4000,3,FALSE),"")</f>
        <v>18.756017684936523</v>
      </c>
      <c r="U32" s="2">
        <f>IFERROR(VLOOKUP(Legend!$C30,ImpM4!$A$1:$I$4000,7,FALSE),"")</f>
        <v>24.861275672912598</v>
      </c>
      <c r="V32" s="2">
        <f>IFERROR(VLOOKUP(Legend!$C30,ImpM4!$A$1:$I$4000,4,FALSE),"")</f>
        <v>39.743925942314995</v>
      </c>
      <c r="W32" s="2">
        <f>IFERROR(VLOOKUP(Legend!$C30,ImpM4!$A$1:$I$4000,8,FALSE),"")</f>
        <v>39.468360900878906</v>
      </c>
      <c r="X32" s="2">
        <f>IFERROR(VLOOKUP(Legend!$C30,ImpM4!$A$1:$I$4000,9,FALSE),"")</f>
        <v>47.8572998046875</v>
      </c>
      <c r="Y32" s="2">
        <f>IFERROR(VLOOKUP(Legend!$C30,ImpM4!$A$1:$I$4000,5,FALSE),"")</f>
        <v>86.012306213378906</v>
      </c>
      <c r="Z32" s="2">
        <f>IFERROR(VLOOKUP(Legend!$C30,ImpM4!$A$1:$I$4000,6,FALSE),"")</f>
        <v>20.623959405780493</v>
      </c>
      <c r="AA32" s="28" t="str">
        <f>IFERROR(VLOOKUP(Legend!$D30,ImpM4!$A$1:$I$4000,2,FALSE),"")</f>
        <v/>
      </c>
      <c r="AB32" s="2" t="str">
        <f>IFERROR(VLOOKUP(Legend!$D30,ImpM4!$A$1:$I$4000,3,FALSE),"")</f>
        <v/>
      </c>
      <c r="AC32" s="2" t="str">
        <f>IFERROR(VLOOKUP(Legend!$D30,ImpM4!$A$1:$I$4000,7,FALSE),"")</f>
        <v/>
      </c>
      <c r="AD32" s="2" t="str">
        <f>IFERROR(VLOOKUP(Legend!$D30,ImpM4!$A$1:$I$4000,4,FALSE),"")</f>
        <v/>
      </c>
      <c r="AE32" s="2" t="str">
        <f>IFERROR(VLOOKUP(Legend!$D30,ImpM4!$A$1:$I$4000,8,FALSE),"")</f>
        <v/>
      </c>
      <c r="AF32" s="2" t="str">
        <f>IFERROR(VLOOKUP(Legend!$D30,ImpM4!$A$1:$I$4000,9,FALSE),"")</f>
        <v/>
      </c>
      <c r="AG32" s="2" t="str">
        <f>IFERROR(VLOOKUP(Legend!$D30,ImpM4!$A$1:$I$4000,5,FALSE),"")</f>
        <v/>
      </c>
      <c r="AH32" s="2" t="str">
        <f>IFERROR(VLOOKUP(Legend!$D30,ImpM4!$A$1:$I$4000,6,FALSE),"")</f>
        <v/>
      </c>
      <c r="AI32" s="28">
        <f>IFERROR(VLOOKUP(Legend!$A30,ImpM4!$A$1:$I$4000,2,FALSE),"")</f>
        <v>10</v>
      </c>
      <c r="AJ32" s="2">
        <f>IFERROR(VLOOKUP(Legend!$A30,ImpM4!$A$1:$I$4000,3,FALSE),"")</f>
        <v>18.756017684936523</v>
      </c>
      <c r="AK32" s="2">
        <f>IFERROR(VLOOKUP(Legend!$A30,ImpM4!$A$1:$I$4000,7,FALSE),"")</f>
        <v>25.360860347747803</v>
      </c>
      <c r="AL32" s="2">
        <f>IFERROR(VLOOKUP(Legend!$A30,ImpM4!$A$1:$I$4000,4,FALSE),"")</f>
        <v>44.199429130554201</v>
      </c>
      <c r="AM32" s="2">
        <f>IFERROR(VLOOKUP(Legend!$A30,ImpM4!$A$1:$I$4000,8,FALSE),"")</f>
        <v>40.743244171142578</v>
      </c>
      <c r="AN32" s="2">
        <f>IFERROR(VLOOKUP(Legend!$A30,ImpM4!$A$1:$I$4000,9,FALSE),"")</f>
        <v>60.749031066894531</v>
      </c>
      <c r="AO32" s="2">
        <f>IFERROR(VLOOKUP(Legend!$A30,ImpM4!$A$1:$I$4000,5,FALSE),"")</f>
        <v>86.012306213378906</v>
      </c>
      <c r="AP32" s="2">
        <f>IFERROR(VLOOKUP(Legend!$A30,ImpM4!$A$1:$I$4000,6,FALSE),"")</f>
        <v>24.01253698477602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IFERROR(VLOOKUP(Legend!$B31,ImpM4!$A$1:$I$4000,2,FALSE),"")</f>
        <v>14</v>
      </c>
      <c r="L33" s="2">
        <f>IFERROR(VLOOKUP(Legend!$B31,ImpM4!$A$1:$I$4000,3,FALSE),"")</f>
        <v>43.888927459716797</v>
      </c>
      <c r="M33" s="2">
        <f>IFERROR(VLOOKUP(Legend!$B31,ImpM4!$A$1:$I$4000,7,FALSE),"")</f>
        <v>80.299489974975586</v>
      </c>
      <c r="N33" s="2">
        <f>IFERROR(VLOOKUP(Legend!$B31,ImpM4!$A$1:$I$4000,4,FALSE),"")</f>
        <v>91.640072141374858</v>
      </c>
      <c r="O33" s="2">
        <f>IFERROR(VLOOKUP(Legend!$B31,ImpM4!$A$1:$I$4000,8,FALSE),"")</f>
        <v>92.706600189208984</v>
      </c>
      <c r="P33" s="2">
        <f>IFERROR(VLOOKUP(Legend!$B31,ImpM4!$A$1:$I$4000,9,FALSE),"")</f>
        <v>99.723030090332031</v>
      </c>
      <c r="Q33" s="2">
        <f>IFERROR(VLOOKUP(Legend!$B31,ImpM4!$A$1:$I$4000,5,FALSE),"")</f>
        <v>146.64356994628906</v>
      </c>
      <c r="R33" s="2">
        <f>IFERROR(VLOOKUP(Legend!$B31,ImpM4!$A$1:$I$4000,6,FALSE),"")</f>
        <v>21.913767813502069</v>
      </c>
      <c r="S33" s="28">
        <f>IFERROR(VLOOKUP(Legend!$C31,ImpM4!$A$1:$I$4000,2,FALSE),"")</f>
        <v>57</v>
      </c>
      <c r="T33" s="2">
        <f>IFERROR(VLOOKUP(Legend!$C31,ImpM4!$A$1:$I$4000,3,FALSE),"")</f>
        <v>69.998054504394531</v>
      </c>
      <c r="U33" s="2">
        <f>IFERROR(VLOOKUP(Legend!$C31,ImpM4!$A$1:$I$4000,7,FALSE),"")</f>
        <v>95.598777770996094</v>
      </c>
      <c r="V33" s="2">
        <f>IFERROR(VLOOKUP(Legend!$C31,ImpM4!$A$1:$I$4000,4,FALSE),"")</f>
        <v>118.47304949844093</v>
      </c>
      <c r="W33" s="2">
        <f>IFERROR(VLOOKUP(Legend!$C31,ImpM4!$A$1:$I$4000,8,FALSE),"")</f>
        <v>107.67494201660156</v>
      </c>
      <c r="X33" s="2">
        <f>IFERROR(VLOOKUP(Legend!$C31,ImpM4!$A$1:$I$4000,9,FALSE),"")</f>
        <v>139.08268737792969</v>
      </c>
      <c r="Y33" s="2">
        <f>IFERROR(VLOOKUP(Legend!$C31,ImpM4!$A$1:$I$4000,5,FALSE),"")</f>
        <v>293.37628173828125</v>
      </c>
      <c r="Z33" s="2">
        <f>IFERROR(VLOOKUP(Legend!$C31,ImpM4!$A$1:$I$4000,6,FALSE),"")</f>
        <v>37.594280549209998</v>
      </c>
      <c r="AA33" s="28" t="str">
        <f>IFERROR(VLOOKUP(Legend!$D31,ImpM4!$A$1:$I$4000,2,FALSE),"")</f>
        <v/>
      </c>
      <c r="AB33" s="2" t="str">
        <f>IFERROR(VLOOKUP(Legend!$D31,ImpM4!$A$1:$I$4000,3,FALSE),"")</f>
        <v/>
      </c>
      <c r="AC33" s="2" t="str">
        <f>IFERROR(VLOOKUP(Legend!$D31,ImpM4!$A$1:$I$4000,7,FALSE),"")</f>
        <v/>
      </c>
      <c r="AD33" s="2" t="str">
        <f>IFERROR(VLOOKUP(Legend!$D31,ImpM4!$A$1:$I$4000,4,FALSE),"")</f>
        <v/>
      </c>
      <c r="AE33" s="2" t="str">
        <f>IFERROR(VLOOKUP(Legend!$D31,ImpM4!$A$1:$I$4000,8,FALSE),"")</f>
        <v/>
      </c>
      <c r="AF33" s="2" t="str">
        <f>IFERROR(VLOOKUP(Legend!$D31,ImpM4!$A$1:$I$4000,9,FALSE),"")</f>
        <v/>
      </c>
      <c r="AG33" s="2" t="str">
        <f>IFERROR(VLOOKUP(Legend!$D31,ImpM4!$A$1:$I$4000,5,FALSE),"")</f>
        <v/>
      </c>
      <c r="AH33" s="2" t="str">
        <f>IFERROR(VLOOKUP(Legend!$D31,ImpM4!$A$1:$I$4000,6,FALSE),"")</f>
        <v/>
      </c>
      <c r="AI33" s="28">
        <f>IFERROR(VLOOKUP(Legend!$A31,ImpM4!$A$1:$I$4000,2,FALSE),"")</f>
        <v>74</v>
      </c>
      <c r="AJ33" s="2">
        <f>IFERROR(VLOOKUP(Legend!$A31,ImpM4!$A$1:$I$4000,3,FALSE),"")</f>
        <v>43.888927459716797</v>
      </c>
      <c r="AK33" s="2">
        <f>IFERROR(VLOOKUP(Legend!$A31,ImpM4!$A$1:$I$4000,7,FALSE),"")</f>
        <v>93.136211395263672</v>
      </c>
      <c r="AL33" s="2">
        <f>IFERROR(VLOOKUP(Legend!$A31,ImpM4!$A$1:$I$4000,4,FALSE),"")</f>
        <v>115.82730148934029</v>
      </c>
      <c r="AM33" s="2">
        <f>IFERROR(VLOOKUP(Legend!$A31,ImpM4!$A$1:$I$4000,8,FALSE),"")</f>
        <v>104.78013610839844</v>
      </c>
      <c r="AN33" s="2">
        <f>IFERROR(VLOOKUP(Legend!$A31,ImpM4!$A$1:$I$4000,9,FALSE),"")</f>
        <v>130.05929565429687</v>
      </c>
      <c r="AO33" s="2">
        <f>IFERROR(VLOOKUP(Legend!$A31,ImpM4!$A$1:$I$4000,5,FALSE),"")</f>
        <v>311.33944702148437</v>
      </c>
      <c r="AP33" s="2">
        <f>IFERROR(VLOOKUP(Legend!$A31,ImpM4!$A$1:$I$4000,6,FALSE),"")</f>
        <v>42.562419681778515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IFERROR(VLOOKUP(Legend!$B32,ImpM4!$A$1:$I$4000,2,FALSE),"")</f>
        <v/>
      </c>
      <c r="L34" s="2" t="str">
        <f>IFERROR(VLOOKUP(Legend!$B32,ImpM4!$A$1:$I$4000,3,FALSE),"")</f>
        <v/>
      </c>
      <c r="M34" s="2" t="str">
        <f>IFERROR(VLOOKUP(Legend!$B32,ImpM4!$A$1:$I$4000,7,FALSE),"")</f>
        <v/>
      </c>
      <c r="N34" s="2" t="str">
        <f>IFERROR(VLOOKUP(Legend!$B32,ImpM4!$A$1:$I$4000,4,FALSE),"")</f>
        <v/>
      </c>
      <c r="O34" s="2" t="str">
        <f>IFERROR(VLOOKUP(Legend!$B32,ImpM4!$A$1:$I$4000,8,FALSE),"")</f>
        <v/>
      </c>
      <c r="P34" s="2" t="str">
        <f>IFERROR(VLOOKUP(Legend!$B32,ImpM4!$A$1:$I$4000,9,FALSE),"")</f>
        <v/>
      </c>
      <c r="Q34" s="2" t="str">
        <f>IFERROR(VLOOKUP(Legend!$B32,ImpM4!$A$1:$I$4000,5,FALSE),"")</f>
        <v/>
      </c>
      <c r="R34" s="2" t="str">
        <f>IFERROR(VLOOKUP(Legend!$B32,ImpM4!$A$1:$I$4000,6,FALSE),"")</f>
        <v/>
      </c>
      <c r="S34" s="28">
        <f>IFERROR(VLOOKUP(Legend!$C32,ImpM4!$A$1:$I$4000,2,FALSE),"")</f>
        <v>30</v>
      </c>
      <c r="T34" s="2">
        <f>IFERROR(VLOOKUP(Legend!$C32,ImpM4!$A$1:$I$4000,3,FALSE),"")</f>
        <v>99.200424194335938</v>
      </c>
      <c r="U34" s="2">
        <f>IFERROR(VLOOKUP(Legend!$C32,ImpM4!$A$1:$I$4000,7,FALSE),"")</f>
        <v>138.12576293945312</v>
      </c>
      <c r="V34" s="2">
        <f>IFERROR(VLOOKUP(Legend!$C32,ImpM4!$A$1:$I$4000,4,FALSE),"")</f>
        <v>169.31873728434246</v>
      </c>
      <c r="W34" s="2">
        <f>IFERROR(VLOOKUP(Legend!$C32,ImpM4!$A$1:$I$4000,8,FALSE),"")</f>
        <v>164.78501892089844</v>
      </c>
      <c r="X34" s="2">
        <f>IFERROR(VLOOKUP(Legend!$C32,ImpM4!$A$1:$I$4000,9,FALSE),"")</f>
        <v>200.22768783569336</v>
      </c>
      <c r="Y34" s="2">
        <f>IFERROR(VLOOKUP(Legend!$C32,ImpM4!$A$1:$I$4000,5,FALSE),"")</f>
        <v>295.98724365234375</v>
      </c>
      <c r="Z34" s="2">
        <f>IFERROR(VLOOKUP(Legend!$C32,ImpM4!$A$1:$I$4000,6,FALSE),"")</f>
        <v>46.571014836234269</v>
      </c>
      <c r="AA34" s="28" t="str">
        <f>IFERROR(VLOOKUP(Legend!$D32,ImpM4!$A$1:$I$4000,2,FALSE),"")</f>
        <v/>
      </c>
      <c r="AB34" s="2" t="str">
        <f>IFERROR(VLOOKUP(Legend!$D32,ImpM4!$A$1:$I$4000,3,FALSE),"")</f>
        <v/>
      </c>
      <c r="AC34" s="2" t="str">
        <f>IFERROR(VLOOKUP(Legend!$D32,ImpM4!$A$1:$I$4000,7,FALSE),"")</f>
        <v/>
      </c>
      <c r="AD34" s="2" t="str">
        <f>IFERROR(VLOOKUP(Legend!$D32,ImpM4!$A$1:$I$4000,4,FALSE),"")</f>
        <v/>
      </c>
      <c r="AE34" s="2" t="str">
        <f>IFERROR(VLOOKUP(Legend!$D32,ImpM4!$A$1:$I$4000,8,FALSE),"")</f>
        <v/>
      </c>
      <c r="AF34" s="2" t="str">
        <f>IFERROR(VLOOKUP(Legend!$D32,ImpM4!$A$1:$I$4000,9,FALSE),"")</f>
        <v/>
      </c>
      <c r="AG34" s="2" t="str">
        <f>IFERROR(VLOOKUP(Legend!$D32,ImpM4!$A$1:$I$4000,5,FALSE),"")</f>
        <v/>
      </c>
      <c r="AH34" s="2" t="str">
        <f>IFERROR(VLOOKUP(Legend!$D32,ImpM4!$A$1:$I$4000,6,FALSE),"")</f>
        <v/>
      </c>
      <c r="AI34" s="28">
        <f>IFERROR(VLOOKUP(Legend!$A32,ImpM4!$A$1:$I$4000,2,FALSE),"")</f>
        <v>34</v>
      </c>
      <c r="AJ34" s="2">
        <f>IFERROR(VLOOKUP(Legend!$A32,ImpM4!$A$1:$I$4000,3,FALSE),"")</f>
        <v>99.200424194335938</v>
      </c>
      <c r="AK34" s="2">
        <f>IFERROR(VLOOKUP(Legend!$A32,ImpM4!$A$1:$I$4000,7,FALSE),"")</f>
        <v>138.12576293945312</v>
      </c>
      <c r="AL34" s="2">
        <f>IFERROR(VLOOKUP(Legend!$A32,ImpM4!$A$1:$I$4000,4,FALSE),"")</f>
        <v>170.65880607156191</v>
      </c>
      <c r="AM34" s="2">
        <f>IFERROR(VLOOKUP(Legend!$A32,ImpM4!$A$1:$I$4000,8,FALSE),"")</f>
        <v>164.78501892089844</v>
      </c>
      <c r="AN34" s="2">
        <f>IFERROR(VLOOKUP(Legend!$A32,ImpM4!$A$1:$I$4000,9,FALSE),"")</f>
        <v>200.22768783569336</v>
      </c>
      <c r="AO34" s="2">
        <f>IFERROR(VLOOKUP(Legend!$A32,ImpM4!$A$1:$I$4000,5,FALSE),"")</f>
        <v>295.98724365234375</v>
      </c>
      <c r="AP34" s="2">
        <f>IFERROR(VLOOKUP(Legend!$A32,ImpM4!$A$1:$I$4000,6,FALSE),"")</f>
        <v>49.496705537232174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IFERROR(VLOOKUP(Legend!$B33,ImpM4!$A$1:$I$4000,2,FALSE),"")</f>
        <v/>
      </c>
      <c r="L35" s="2" t="str">
        <f>IFERROR(VLOOKUP(Legend!$B33,ImpM4!$A$1:$I$4000,3,FALSE),"")</f>
        <v/>
      </c>
      <c r="M35" s="2" t="str">
        <f>IFERROR(VLOOKUP(Legend!$B33,ImpM4!$A$1:$I$4000,7,FALSE),"")</f>
        <v/>
      </c>
      <c r="N35" s="2" t="str">
        <f>IFERROR(VLOOKUP(Legend!$B33,ImpM4!$A$1:$I$4000,4,FALSE),"")</f>
        <v/>
      </c>
      <c r="O35" s="2" t="str">
        <f>IFERROR(VLOOKUP(Legend!$B33,ImpM4!$A$1:$I$4000,8,FALSE),"")</f>
        <v/>
      </c>
      <c r="P35" s="2" t="str">
        <f>IFERROR(VLOOKUP(Legend!$B33,ImpM4!$A$1:$I$4000,9,FALSE),"")</f>
        <v/>
      </c>
      <c r="Q35" s="2" t="str">
        <f>IFERROR(VLOOKUP(Legend!$B33,ImpM4!$A$1:$I$4000,5,FALSE),"")</f>
        <v/>
      </c>
      <c r="R35" s="2" t="str">
        <f>IFERROR(VLOOKUP(Legend!$B33,ImpM4!$A$1:$I$4000,6,FALSE),"")</f>
        <v/>
      </c>
      <c r="S35" s="28">
        <f>IFERROR(VLOOKUP(Legend!$C33,ImpM4!$A$1:$I$4000,2,FALSE),"")</f>
        <v>15</v>
      </c>
      <c r="T35" s="2">
        <f>IFERROR(VLOOKUP(Legend!$C33,ImpM4!$A$1:$I$4000,3,FALSE),"")</f>
        <v>112.45791625976562</v>
      </c>
      <c r="U35" s="2">
        <f>IFERROR(VLOOKUP(Legend!$C33,ImpM4!$A$1:$I$4000,7,FALSE),"")</f>
        <v>125.0723876953125</v>
      </c>
      <c r="V35" s="2">
        <f>IFERROR(VLOOKUP(Legend!$C33,ImpM4!$A$1:$I$4000,4,FALSE),"")</f>
        <v>170.98711446126302</v>
      </c>
      <c r="W35" s="2">
        <f>IFERROR(VLOOKUP(Legend!$C33,ImpM4!$A$1:$I$4000,8,FALSE),"")</f>
        <v>148.41999816894531</v>
      </c>
      <c r="X35" s="2">
        <f>IFERROR(VLOOKUP(Legend!$C33,ImpM4!$A$1:$I$4000,9,FALSE),"")</f>
        <v>181.91815185546875</v>
      </c>
      <c r="Y35" s="2">
        <f>IFERROR(VLOOKUP(Legend!$C33,ImpM4!$A$1:$I$4000,5,FALSE),"")</f>
        <v>327.08938598632812</v>
      </c>
      <c r="Z35" s="2">
        <f>IFERROR(VLOOKUP(Legend!$C33,ImpM4!$A$1:$I$4000,6,FALSE),"")</f>
        <v>65.325172591021769</v>
      </c>
      <c r="AA35" s="28" t="str">
        <f>IFERROR(VLOOKUP(Legend!$D33,ImpM4!$A$1:$I$4000,2,FALSE),"")</f>
        <v/>
      </c>
      <c r="AB35" s="2" t="str">
        <f>IFERROR(VLOOKUP(Legend!$D33,ImpM4!$A$1:$I$4000,3,FALSE),"")</f>
        <v/>
      </c>
      <c r="AC35" s="2" t="str">
        <f>IFERROR(VLOOKUP(Legend!$D33,ImpM4!$A$1:$I$4000,7,FALSE),"")</f>
        <v/>
      </c>
      <c r="AD35" s="2" t="str">
        <f>IFERROR(VLOOKUP(Legend!$D33,ImpM4!$A$1:$I$4000,4,FALSE),"")</f>
        <v/>
      </c>
      <c r="AE35" s="2" t="str">
        <f>IFERROR(VLOOKUP(Legend!$D33,ImpM4!$A$1:$I$4000,8,FALSE),"")</f>
        <v/>
      </c>
      <c r="AF35" s="2" t="str">
        <f>IFERROR(VLOOKUP(Legend!$D33,ImpM4!$A$1:$I$4000,9,FALSE),"")</f>
        <v/>
      </c>
      <c r="AG35" s="2" t="str">
        <f>IFERROR(VLOOKUP(Legend!$D33,ImpM4!$A$1:$I$4000,5,FALSE),"")</f>
        <v/>
      </c>
      <c r="AH35" s="2" t="str">
        <f>IFERROR(VLOOKUP(Legend!$D33,ImpM4!$A$1:$I$4000,6,FALSE),"")</f>
        <v/>
      </c>
      <c r="AI35" s="28">
        <f>IFERROR(VLOOKUP(Legend!$A33,ImpM4!$A$1:$I$4000,2,FALSE),"")</f>
        <v>20</v>
      </c>
      <c r="AJ35" s="2">
        <f>IFERROR(VLOOKUP(Legend!$A33,ImpM4!$A$1:$I$4000,3,FALSE),"")</f>
        <v>92.6685791015625</v>
      </c>
      <c r="AK35" s="2">
        <f>IFERROR(VLOOKUP(Legend!$A33,ImpM4!$A$1:$I$4000,7,FALSE),"")</f>
        <v>114.45671081542969</v>
      </c>
      <c r="AL35" s="2">
        <f>IFERROR(VLOOKUP(Legend!$A33,ImpM4!$A$1:$I$4000,4,FALSE),"")</f>
        <v>157.01517715454102</v>
      </c>
      <c r="AM35" s="2">
        <f>IFERROR(VLOOKUP(Legend!$A33,ImpM4!$A$1:$I$4000,8,FALSE),"")</f>
        <v>138.47297668457031</v>
      </c>
      <c r="AN35" s="2">
        <f>IFERROR(VLOOKUP(Legend!$A33,ImpM4!$A$1:$I$4000,9,FALSE),"")</f>
        <v>170.18036270141602</v>
      </c>
      <c r="AO35" s="2">
        <f>IFERROR(VLOOKUP(Legend!$A33,ImpM4!$A$1:$I$4000,5,FALSE),"")</f>
        <v>327.08938598632812</v>
      </c>
      <c r="AP35" s="2">
        <f>IFERROR(VLOOKUP(Legend!$A33,ImpM4!$A$1:$I$4000,6,FALSE),"")</f>
        <v>62.903517852067822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IFERROR(VLOOKUP(Legend!$B34,ImpM4!$A$1:$I$4000,2,FALSE),"")</f>
        <v/>
      </c>
      <c r="L36" s="2" t="str">
        <f>IFERROR(VLOOKUP(Legend!$B34,ImpM4!$A$1:$I$4000,3,FALSE),"")</f>
        <v/>
      </c>
      <c r="M36" s="2" t="str">
        <f>IFERROR(VLOOKUP(Legend!$B34,ImpM4!$A$1:$I$4000,7,FALSE),"")</f>
        <v/>
      </c>
      <c r="N36" s="2" t="str">
        <f>IFERROR(VLOOKUP(Legend!$B34,ImpM4!$A$1:$I$4000,4,FALSE),"")</f>
        <v/>
      </c>
      <c r="O36" s="2" t="str">
        <f>IFERROR(VLOOKUP(Legend!$B34,ImpM4!$A$1:$I$4000,8,FALSE),"")</f>
        <v/>
      </c>
      <c r="P36" s="2" t="str">
        <f>IFERROR(VLOOKUP(Legend!$B34,ImpM4!$A$1:$I$4000,9,FALSE),"")</f>
        <v/>
      </c>
      <c r="Q36" s="2" t="str">
        <f>IFERROR(VLOOKUP(Legend!$B34,ImpM4!$A$1:$I$4000,5,FALSE),"")</f>
        <v/>
      </c>
      <c r="R36" s="2" t="str">
        <f>IFERROR(VLOOKUP(Legend!$B34,ImpM4!$A$1:$I$4000,6,FALSE),"")</f>
        <v/>
      </c>
      <c r="S36" s="28" t="str">
        <f>IFERROR(VLOOKUP(Legend!$C34,ImpM4!$A$1:$I$4000,2,FALSE),"")</f>
        <v/>
      </c>
      <c r="T36" s="2" t="str">
        <f>IFERROR(VLOOKUP(Legend!$C34,ImpM4!$A$1:$I$4000,3,FALSE),"")</f>
        <v/>
      </c>
      <c r="U36" s="2" t="str">
        <f>IFERROR(VLOOKUP(Legend!$C34,ImpM4!$A$1:$I$4000,7,FALSE),"")</f>
        <v/>
      </c>
      <c r="V36" s="2" t="str">
        <f>IFERROR(VLOOKUP(Legend!$C34,ImpM4!$A$1:$I$4000,4,FALSE),"")</f>
        <v/>
      </c>
      <c r="W36" s="2" t="str">
        <f>IFERROR(VLOOKUP(Legend!$C34,ImpM4!$A$1:$I$4000,8,FALSE),"")</f>
        <v/>
      </c>
      <c r="X36" s="2" t="str">
        <f>IFERROR(VLOOKUP(Legend!$C34,ImpM4!$A$1:$I$4000,9,FALSE),"")</f>
        <v/>
      </c>
      <c r="Y36" s="2" t="str">
        <f>IFERROR(VLOOKUP(Legend!$C34,ImpM4!$A$1:$I$4000,5,FALSE),"")</f>
        <v/>
      </c>
      <c r="Z36" s="2" t="str">
        <f>IFERROR(VLOOKUP(Legend!$C34,ImpM4!$A$1:$I$4000,6,FALSE),"")</f>
        <v/>
      </c>
      <c r="AA36" s="28" t="str">
        <f>IFERROR(VLOOKUP(Legend!$D34,ImpM4!$A$1:$I$4000,2,FALSE),"")</f>
        <v/>
      </c>
      <c r="AB36" s="2" t="str">
        <f>IFERROR(VLOOKUP(Legend!$D34,ImpM4!$A$1:$I$4000,3,FALSE),"")</f>
        <v/>
      </c>
      <c r="AC36" s="2" t="str">
        <f>IFERROR(VLOOKUP(Legend!$D34,ImpM4!$A$1:$I$4000,7,FALSE),"")</f>
        <v/>
      </c>
      <c r="AD36" s="2" t="str">
        <f>IFERROR(VLOOKUP(Legend!$D34,ImpM4!$A$1:$I$4000,4,FALSE),"")</f>
        <v/>
      </c>
      <c r="AE36" s="2" t="str">
        <f>IFERROR(VLOOKUP(Legend!$D34,ImpM4!$A$1:$I$4000,8,FALSE),"")</f>
        <v/>
      </c>
      <c r="AF36" s="2" t="str">
        <f>IFERROR(VLOOKUP(Legend!$D34,ImpM4!$A$1:$I$4000,9,FALSE),"")</f>
        <v/>
      </c>
      <c r="AG36" s="2" t="str">
        <f>IFERROR(VLOOKUP(Legend!$D34,ImpM4!$A$1:$I$4000,5,FALSE),"")</f>
        <v/>
      </c>
      <c r="AH36" s="2" t="str">
        <f>IFERROR(VLOOKUP(Legend!$D34,ImpM4!$A$1:$I$4000,6,FALSE),"")</f>
        <v/>
      </c>
      <c r="AI36" s="28">
        <f>IFERROR(VLOOKUP(Legend!$A34,ImpM4!$A$1:$I$4000,2,FALSE),"")</f>
        <v>8</v>
      </c>
      <c r="AJ36" s="2">
        <f>IFERROR(VLOOKUP(Legend!$A34,ImpM4!$A$1:$I$4000,3,FALSE),"")</f>
        <v>46.036983489990234</v>
      </c>
      <c r="AK36" s="2">
        <f>IFERROR(VLOOKUP(Legend!$A34,ImpM4!$A$1:$I$4000,7,FALSE),"")</f>
        <v>67.195355415344238</v>
      </c>
      <c r="AL36" s="2">
        <f>IFERROR(VLOOKUP(Legend!$A34,ImpM4!$A$1:$I$4000,4,FALSE),"")</f>
        <v>155.46620655059814</v>
      </c>
      <c r="AM36" s="2">
        <f>IFERROR(VLOOKUP(Legend!$A34,ImpM4!$A$1:$I$4000,8,FALSE),"")</f>
        <v>147.97782897949219</v>
      </c>
      <c r="AN36" s="2">
        <f>IFERROR(VLOOKUP(Legend!$A34,ImpM4!$A$1:$I$4000,9,FALSE),"")</f>
        <v>217.59278106689453</v>
      </c>
      <c r="AO36" s="2">
        <f>IFERROR(VLOOKUP(Legend!$A34,ImpM4!$A$1:$I$4000,5,FALSE),"")</f>
        <v>346.22994995117187</v>
      </c>
      <c r="AP36" s="2">
        <f>IFERROR(VLOOKUP(Legend!$A34,ImpM4!$A$1:$I$4000,6,FALSE),"")</f>
        <v>100.23675750935236</v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IFERROR(VLOOKUP(Legend!$B35,ImpM4!$A$1:$I$4000,2,FALSE),"")</f>
        <v/>
      </c>
      <c r="L37" s="2" t="str">
        <f>IFERROR(VLOOKUP(Legend!$B35,ImpM4!$A$1:$I$4000,3,FALSE),"")</f>
        <v/>
      </c>
      <c r="M37" s="2" t="str">
        <f>IFERROR(VLOOKUP(Legend!$B35,ImpM4!$A$1:$I$4000,7,FALSE),"")</f>
        <v/>
      </c>
      <c r="N37" s="2" t="str">
        <f>IFERROR(VLOOKUP(Legend!$B35,ImpM4!$A$1:$I$4000,4,FALSE),"")</f>
        <v/>
      </c>
      <c r="O37" s="2" t="str">
        <f>IFERROR(VLOOKUP(Legend!$B35,ImpM4!$A$1:$I$4000,8,FALSE),"")</f>
        <v/>
      </c>
      <c r="P37" s="2" t="str">
        <f>IFERROR(VLOOKUP(Legend!$B35,ImpM4!$A$1:$I$4000,9,FALSE),"")</f>
        <v/>
      </c>
      <c r="Q37" s="2" t="str">
        <f>IFERROR(VLOOKUP(Legend!$B35,ImpM4!$A$1:$I$4000,5,FALSE),"")</f>
        <v/>
      </c>
      <c r="R37" s="2" t="str">
        <f>IFERROR(VLOOKUP(Legend!$B35,ImpM4!$A$1:$I$4000,6,FALSE),"")</f>
        <v/>
      </c>
      <c r="S37" s="28" t="str">
        <f>IFERROR(VLOOKUP(Legend!$C35,ImpM4!$A$1:$I$4000,2,FALSE),"")</f>
        <v/>
      </c>
      <c r="T37" s="2" t="str">
        <f>IFERROR(VLOOKUP(Legend!$C35,ImpM4!$A$1:$I$4000,3,FALSE),"")</f>
        <v/>
      </c>
      <c r="U37" s="2" t="str">
        <f>IFERROR(VLOOKUP(Legend!$C35,ImpM4!$A$1:$I$4000,7,FALSE),"")</f>
        <v/>
      </c>
      <c r="V37" s="2" t="str">
        <f>IFERROR(VLOOKUP(Legend!$C35,ImpM4!$A$1:$I$4000,4,FALSE),"")</f>
        <v/>
      </c>
      <c r="W37" s="2" t="str">
        <f>IFERROR(VLOOKUP(Legend!$C35,ImpM4!$A$1:$I$4000,8,FALSE),"")</f>
        <v/>
      </c>
      <c r="X37" s="2" t="str">
        <f>IFERROR(VLOOKUP(Legend!$C35,ImpM4!$A$1:$I$4000,9,FALSE),"")</f>
        <v/>
      </c>
      <c r="Y37" s="2" t="str">
        <f>IFERROR(VLOOKUP(Legend!$C35,ImpM4!$A$1:$I$4000,5,FALSE),"")</f>
        <v/>
      </c>
      <c r="Z37" s="2" t="str">
        <f>IFERROR(VLOOKUP(Legend!$C35,ImpM4!$A$1:$I$4000,6,FALSE),"")</f>
        <v/>
      </c>
      <c r="AA37" s="28">
        <f>IFERROR(VLOOKUP(Legend!$D35,ImpM4!$A$1:$I$4000,2,FALSE),"")</f>
        <v>8</v>
      </c>
      <c r="AB37" s="2">
        <f>IFERROR(VLOOKUP(Legend!$D35,ImpM4!$A$1:$I$4000,3,FALSE),"")</f>
        <v>55.198581695556641</v>
      </c>
      <c r="AC37" s="2">
        <f>IFERROR(VLOOKUP(Legend!$D35,ImpM4!$A$1:$I$4000,7,FALSE),"")</f>
        <v>139.1408805847168</v>
      </c>
      <c r="AD37" s="2">
        <f>IFERROR(VLOOKUP(Legend!$D35,ImpM4!$A$1:$I$4000,4,FALSE),"")</f>
        <v>185.01133394241333</v>
      </c>
      <c r="AE37" s="2">
        <f>IFERROR(VLOOKUP(Legend!$D35,ImpM4!$A$1:$I$4000,8,FALSE),"")</f>
        <v>186.32920837402344</v>
      </c>
      <c r="AF37" s="2">
        <f>IFERROR(VLOOKUP(Legend!$D35,ImpM4!$A$1:$I$4000,9,FALSE),"")</f>
        <v>256.45795822143555</v>
      </c>
      <c r="AG37" s="2">
        <f>IFERROR(VLOOKUP(Legend!$D35,ImpM4!$A$1:$I$4000,5,FALSE),"")</f>
        <v>291.6680908203125</v>
      </c>
      <c r="AH37" s="2">
        <f>IFERROR(VLOOKUP(Legend!$D35,ImpM4!$A$1:$I$4000,6,FALSE),"")</f>
        <v>76.450318566689944</v>
      </c>
      <c r="AI37" s="28">
        <f>IFERROR(VLOOKUP(Legend!$A35,ImpM4!$A$1:$I$4000,2,FALSE),"")</f>
        <v>19</v>
      </c>
      <c r="AJ37" s="2">
        <f>IFERROR(VLOOKUP(Legend!$A35,ImpM4!$A$1:$I$4000,3,FALSE),"")</f>
        <v>55.198581695556641</v>
      </c>
      <c r="AK37" s="2">
        <f>IFERROR(VLOOKUP(Legend!$A35,ImpM4!$A$1:$I$4000,7,FALSE),"")</f>
        <v>131.98806762695312</v>
      </c>
      <c r="AL37" s="2">
        <f>IFERROR(VLOOKUP(Legend!$A35,ImpM4!$A$1:$I$4000,4,FALSE),"")</f>
        <v>214.27523382086503</v>
      </c>
      <c r="AM37" s="2">
        <f>IFERROR(VLOOKUP(Legend!$A35,ImpM4!$A$1:$I$4000,8,FALSE),"")</f>
        <v>175.90689086914062</v>
      </c>
      <c r="AN37" s="2">
        <f>IFERROR(VLOOKUP(Legend!$A35,ImpM4!$A$1:$I$4000,9,FALSE),"")</f>
        <v>278.50723266601562</v>
      </c>
      <c r="AO37" s="2">
        <f>IFERROR(VLOOKUP(Legend!$A35,ImpM4!$A$1:$I$4000,5,FALSE),"")</f>
        <v>685.8155517578125</v>
      </c>
      <c r="AP37" s="2">
        <f>IFERROR(VLOOKUP(Legend!$A35,ImpM4!$A$1:$I$4000,6,FALSE),"")</f>
        <v>134.82743804282575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IFERROR(VLOOKUP(Legend!$B36,ImpM4!$A$1:$I$4000,2,FALSE),"")</f>
        <v/>
      </c>
      <c r="L38" s="2" t="str">
        <f>IFERROR(VLOOKUP(Legend!$B36,ImpM4!$A$1:$I$4000,3,FALSE),"")</f>
        <v/>
      </c>
      <c r="M38" s="2" t="str">
        <f>IFERROR(VLOOKUP(Legend!$B36,ImpM4!$A$1:$I$4000,7,FALSE),"")</f>
        <v/>
      </c>
      <c r="N38" s="2" t="str">
        <f>IFERROR(VLOOKUP(Legend!$B36,ImpM4!$A$1:$I$4000,4,FALSE),"")</f>
        <v/>
      </c>
      <c r="O38" s="2" t="str">
        <f>IFERROR(VLOOKUP(Legend!$B36,ImpM4!$A$1:$I$4000,8,FALSE),"")</f>
        <v/>
      </c>
      <c r="P38" s="2" t="str">
        <f>IFERROR(VLOOKUP(Legend!$B36,ImpM4!$A$1:$I$4000,9,FALSE),"")</f>
        <v/>
      </c>
      <c r="Q38" s="2" t="str">
        <f>IFERROR(VLOOKUP(Legend!$B36,ImpM4!$A$1:$I$4000,5,FALSE),"")</f>
        <v/>
      </c>
      <c r="R38" s="2" t="str">
        <f>IFERROR(VLOOKUP(Legend!$B36,ImpM4!$A$1:$I$4000,6,FALSE),"")</f>
        <v/>
      </c>
      <c r="S38" s="28">
        <f>IFERROR(VLOOKUP(Legend!$C36,ImpM4!$A$1:$I$4000,2,FALSE),"")</f>
        <v>8</v>
      </c>
      <c r="T38" s="2">
        <f>IFERROR(VLOOKUP(Legend!$C36,ImpM4!$A$1:$I$4000,3,FALSE),"")</f>
        <v>62.632614135742188</v>
      </c>
      <c r="U38" s="2">
        <f>IFERROR(VLOOKUP(Legend!$C36,ImpM4!$A$1:$I$4000,7,FALSE),"")</f>
        <v>80.670846939086914</v>
      </c>
      <c r="V38" s="2">
        <f>IFERROR(VLOOKUP(Legend!$C36,ImpM4!$A$1:$I$4000,4,FALSE),"")</f>
        <v>119.94968605041504</v>
      </c>
      <c r="W38" s="2">
        <f>IFERROR(VLOOKUP(Legend!$C36,ImpM4!$A$1:$I$4000,8,FALSE),"")</f>
        <v>108.28261184692383</v>
      </c>
      <c r="X38" s="2">
        <f>IFERROR(VLOOKUP(Legend!$C36,ImpM4!$A$1:$I$4000,9,FALSE),"")</f>
        <v>161.12423324584961</v>
      </c>
      <c r="Y38" s="2">
        <f>IFERROR(VLOOKUP(Legend!$C36,ImpM4!$A$1:$I$4000,5,FALSE),"")</f>
        <v>198.419677734375</v>
      </c>
      <c r="Z38" s="2">
        <f>IFERROR(VLOOKUP(Legend!$C36,ImpM4!$A$1:$I$4000,6,FALSE),"")</f>
        <v>46.68477572728213</v>
      </c>
      <c r="AA38" s="28" t="str">
        <f>IFERROR(VLOOKUP(Legend!$D36,ImpM4!$A$1:$I$4000,2,FALSE),"")</f>
        <v/>
      </c>
      <c r="AB38" s="2" t="str">
        <f>IFERROR(VLOOKUP(Legend!$D36,ImpM4!$A$1:$I$4000,3,FALSE),"")</f>
        <v/>
      </c>
      <c r="AC38" s="2" t="str">
        <f>IFERROR(VLOOKUP(Legend!$D36,ImpM4!$A$1:$I$4000,7,FALSE),"")</f>
        <v/>
      </c>
      <c r="AD38" s="2" t="str">
        <f>IFERROR(VLOOKUP(Legend!$D36,ImpM4!$A$1:$I$4000,4,FALSE),"")</f>
        <v/>
      </c>
      <c r="AE38" s="2" t="str">
        <f>IFERROR(VLOOKUP(Legend!$D36,ImpM4!$A$1:$I$4000,8,FALSE),"")</f>
        <v/>
      </c>
      <c r="AF38" s="2" t="str">
        <f>IFERROR(VLOOKUP(Legend!$D36,ImpM4!$A$1:$I$4000,9,FALSE),"")</f>
        <v/>
      </c>
      <c r="AG38" s="2" t="str">
        <f>IFERROR(VLOOKUP(Legend!$D36,ImpM4!$A$1:$I$4000,5,FALSE),"")</f>
        <v/>
      </c>
      <c r="AH38" s="2" t="str">
        <f>IFERROR(VLOOKUP(Legend!$D36,ImpM4!$A$1:$I$4000,6,FALSE),"")</f>
        <v/>
      </c>
      <c r="AI38" s="28">
        <f>IFERROR(VLOOKUP(Legend!$A36,ImpM4!$A$1:$I$4000,2,FALSE),"")</f>
        <v>10</v>
      </c>
      <c r="AJ38" s="2">
        <f>IFERROR(VLOOKUP(Legend!$A36,ImpM4!$A$1:$I$4000,3,FALSE),"")</f>
        <v>62.632614135742188</v>
      </c>
      <c r="AK38" s="2">
        <f>IFERROR(VLOOKUP(Legend!$A36,ImpM4!$A$1:$I$4000,7,FALSE),"")</f>
        <v>75.848426818847656</v>
      </c>
      <c r="AL38" s="2">
        <f>IFERROR(VLOOKUP(Legend!$A36,ImpM4!$A$1:$I$4000,4,FALSE),"")</f>
        <v>114.98420028686523</v>
      </c>
      <c r="AM38" s="2">
        <f>IFERROR(VLOOKUP(Legend!$A36,ImpM4!$A$1:$I$4000,8,FALSE),"")</f>
        <v>106.82840347290039</v>
      </c>
      <c r="AN38" s="2">
        <f>IFERROR(VLOOKUP(Legend!$A36,ImpM4!$A$1:$I$4000,9,FALSE),"")</f>
        <v>150.19816970825195</v>
      </c>
      <c r="AO38" s="2">
        <f>IFERROR(VLOOKUP(Legend!$A36,ImpM4!$A$1:$I$4000,5,FALSE),"")</f>
        <v>198.419677734375</v>
      </c>
      <c r="AP38" s="2">
        <f>IFERROR(VLOOKUP(Legend!$A36,ImpM4!$A$1:$I$4000,6,FALSE),"")</f>
        <v>43.492030443633588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IFERROR(VLOOKUP(Legend!$B37,ImpM4!$A$1:$I$4000,2,FALSE),"")</f>
        <v/>
      </c>
      <c r="L39" s="2" t="str">
        <f>IFERROR(VLOOKUP(Legend!$B37,ImpM4!$A$1:$I$4000,3,FALSE),"")</f>
        <v/>
      </c>
      <c r="M39" s="2" t="str">
        <f>IFERROR(VLOOKUP(Legend!$B37,ImpM4!$A$1:$I$4000,7,FALSE),"")</f>
        <v/>
      </c>
      <c r="N39" s="2" t="str">
        <f>IFERROR(VLOOKUP(Legend!$B37,ImpM4!$A$1:$I$4000,4,FALSE),"")</f>
        <v/>
      </c>
      <c r="O39" s="2" t="str">
        <f>IFERROR(VLOOKUP(Legend!$B37,ImpM4!$A$1:$I$4000,8,FALSE),"")</f>
        <v/>
      </c>
      <c r="P39" s="2" t="str">
        <f>IFERROR(VLOOKUP(Legend!$B37,ImpM4!$A$1:$I$4000,9,FALSE),"")</f>
        <v/>
      </c>
      <c r="Q39" s="2" t="str">
        <f>IFERROR(VLOOKUP(Legend!$B37,ImpM4!$A$1:$I$4000,5,FALSE),"")</f>
        <v/>
      </c>
      <c r="R39" s="2" t="str">
        <f>IFERROR(VLOOKUP(Legend!$B37,ImpM4!$A$1:$I$4000,6,FALSE),"")</f>
        <v/>
      </c>
      <c r="S39" s="28" t="str">
        <f>IFERROR(VLOOKUP(Legend!$C37,ImpM4!$A$1:$I$4000,2,FALSE),"")</f>
        <v/>
      </c>
      <c r="T39" s="2" t="str">
        <f>IFERROR(VLOOKUP(Legend!$C37,ImpM4!$A$1:$I$4000,3,FALSE),"")</f>
        <v/>
      </c>
      <c r="U39" s="2" t="str">
        <f>IFERROR(VLOOKUP(Legend!$C37,ImpM4!$A$1:$I$4000,7,FALSE),"")</f>
        <v/>
      </c>
      <c r="V39" s="2" t="str">
        <f>IFERROR(VLOOKUP(Legend!$C37,ImpM4!$A$1:$I$4000,4,FALSE),"")</f>
        <v/>
      </c>
      <c r="W39" s="2" t="str">
        <f>IFERROR(VLOOKUP(Legend!$C37,ImpM4!$A$1:$I$4000,8,FALSE),"")</f>
        <v/>
      </c>
      <c r="X39" s="2" t="str">
        <f>IFERROR(VLOOKUP(Legend!$C37,ImpM4!$A$1:$I$4000,9,FALSE),"")</f>
        <v/>
      </c>
      <c r="Y39" s="2" t="str">
        <f>IFERROR(VLOOKUP(Legend!$C37,ImpM4!$A$1:$I$4000,5,FALSE),"")</f>
        <v/>
      </c>
      <c r="Z39" s="2" t="str">
        <f>IFERROR(VLOOKUP(Legend!$C37,ImpM4!$A$1:$I$4000,6,FALSE),"")</f>
        <v/>
      </c>
      <c r="AA39" s="28" t="str">
        <f>IFERROR(VLOOKUP(Legend!$D37,ImpM4!$A$1:$I$4000,2,FALSE),"")</f>
        <v/>
      </c>
      <c r="AB39" s="2" t="str">
        <f>IFERROR(VLOOKUP(Legend!$D37,ImpM4!$A$1:$I$4000,3,FALSE),"")</f>
        <v/>
      </c>
      <c r="AC39" s="2" t="str">
        <f>IFERROR(VLOOKUP(Legend!$D37,ImpM4!$A$1:$I$4000,7,FALSE),"")</f>
        <v/>
      </c>
      <c r="AD39" s="2" t="str">
        <f>IFERROR(VLOOKUP(Legend!$D37,ImpM4!$A$1:$I$4000,4,FALSE),"")</f>
        <v/>
      </c>
      <c r="AE39" s="2" t="str">
        <f>IFERROR(VLOOKUP(Legend!$D37,ImpM4!$A$1:$I$4000,8,FALSE),"")</f>
        <v/>
      </c>
      <c r="AF39" s="2" t="str">
        <f>IFERROR(VLOOKUP(Legend!$D37,ImpM4!$A$1:$I$4000,9,FALSE),"")</f>
        <v/>
      </c>
      <c r="AG39" s="2" t="str">
        <f>IFERROR(VLOOKUP(Legend!$D37,ImpM4!$A$1:$I$4000,5,FALSE),"")</f>
        <v/>
      </c>
      <c r="AH39" s="2" t="str">
        <f>IFERROR(VLOOKUP(Legend!$D37,ImpM4!$A$1:$I$4000,6,FALSE),"")</f>
        <v/>
      </c>
      <c r="AI39" s="28">
        <f>IFERROR(VLOOKUP(Legend!$A37,ImpM4!$A$1:$I$4000,2,FALSE),"")</f>
        <v>8</v>
      </c>
      <c r="AJ39" s="2">
        <f>IFERROR(VLOOKUP(Legend!$A37,ImpM4!$A$1:$I$4000,3,FALSE),"")</f>
        <v>116.14302062988281</v>
      </c>
      <c r="AK39" s="2">
        <f>IFERROR(VLOOKUP(Legend!$A37,ImpM4!$A$1:$I$4000,7,FALSE),"")</f>
        <v>123.05092430114746</v>
      </c>
      <c r="AL39" s="2">
        <f>IFERROR(VLOOKUP(Legend!$A37,ImpM4!$A$1:$I$4000,4,FALSE),"")</f>
        <v>177.44272136688232</v>
      </c>
      <c r="AM39" s="2">
        <f>IFERROR(VLOOKUP(Legend!$A37,ImpM4!$A$1:$I$4000,8,FALSE),"")</f>
        <v>150.07077789306641</v>
      </c>
      <c r="AN39" s="2">
        <f>IFERROR(VLOOKUP(Legend!$A37,ImpM4!$A$1:$I$4000,9,FALSE),"")</f>
        <v>242.07382583618164</v>
      </c>
      <c r="AO39" s="2">
        <f>IFERROR(VLOOKUP(Legend!$A37,ImpM4!$A$1:$I$4000,5,FALSE),"")</f>
        <v>301.85714721679687</v>
      </c>
      <c r="AP39" s="2">
        <f>IFERROR(VLOOKUP(Legend!$A37,ImpM4!$A$1:$I$4000,6,FALSE),"")</f>
        <v>68.955305056781285</v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IFERROR(VLOOKUP(Legend!$B38,ImpM4!$A$1:$I$4000,2,FALSE),"")</f>
        <v/>
      </c>
      <c r="L40" s="2" t="str">
        <f>IFERROR(VLOOKUP(Legend!$B38,ImpM4!$A$1:$I$4000,3,FALSE),"")</f>
        <v/>
      </c>
      <c r="M40" s="2" t="str">
        <f>IFERROR(VLOOKUP(Legend!$B38,ImpM4!$A$1:$I$4000,7,FALSE),"")</f>
        <v/>
      </c>
      <c r="N40" s="2" t="str">
        <f>IFERROR(VLOOKUP(Legend!$B38,ImpM4!$A$1:$I$4000,4,FALSE),"")</f>
        <v/>
      </c>
      <c r="O40" s="2" t="str">
        <f>IFERROR(VLOOKUP(Legend!$B38,ImpM4!$A$1:$I$4000,8,FALSE),"")</f>
        <v/>
      </c>
      <c r="P40" s="2" t="str">
        <f>IFERROR(VLOOKUP(Legend!$B38,ImpM4!$A$1:$I$4000,9,FALSE),"")</f>
        <v/>
      </c>
      <c r="Q40" s="2" t="str">
        <f>IFERROR(VLOOKUP(Legend!$B38,ImpM4!$A$1:$I$4000,5,FALSE),"")</f>
        <v/>
      </c>
      <c r="R40" s="2" t="str">
        <f>IFERROR(VLOOKUP(Legend!$B38,ImpM4!$A$1:$I$4000,6,FALSE),"")</f>
        <v/>
      </c>
      <c r="S40" s="28">
        <f>IFERROR(VLOOKUP(Legend!$C38,ImpM4!$A$1:$I$4000,2,FALSE),"")</f>
        <v>17</v>
      </c>
      <c r="T40" s="2">
        <f>IFERROR(VLOOKUP(Legend!$C38,ImpM4!$A$1:$I$4000,3,FALSE),"")</f>
        <v>19.880226135253906</v>
      </c>
      <c r="U40" s="2">
        <f>IFERROR(VLOOKUP(Legend!$C38,ImpM4!$A$1:$I$4000,7,FALSE),"")</f>
        <v>25.178776741027832</v>
      </c>
      <c r="V40" s="2">
        <f>IFERROR(VLOOKUP(Legend!$C38,ImpM4!$A$1:$I$4000,4,FALSE),"")</f>
        <v>42.129553626565375</v>
      </c>
      <c r="W40" s="2">
        <f>IFERROR(VLOOKUP(Legend!$C38,ImpM4!$A$1:$I$4000,8,FALSE),"")</f>
        <v>43.007938385009766</v>
      </c>
      <c r="X40" s="2">
        <f>IFERROR(VLOOKUP(Legend!$C38,ImpM4!$A$1:$I$4000,9,FALSE),"")</f>
        <v>53.767864227294922</v>
      </c>
      <c r="Y40" s="2">
        <f>IFERROR(VLOOKUP(Legend!$C38,ImpM4!$A$1:$I$4000,5,FALSE),"")</f>
        <v>75.182723999023438</v>
      </c>
      <c r="Z40" s="2">
        <f>IFERROR(VLOOKUP(Legend!$C38,ImpM4!$A$1:$I$4000,6,FALSE),"")</f>
        <v>17.331359866600213</v>
      </c>
      <c r="AA40" s="28" t="str">
        <f>IFERROR(VLOOKUP(Legend!$D38,ImpM4!$A$1:$I$4000,2,FALSE),"")</f>
        <v/>
      </c>
      <c r="AB40" s="2" t="str">
        <f>IFERROR(VLOOKUP(Legend!$D38,ImpM4!$A$1:$I$4000,3,FALSE),"")</f>
        <v/>
      </c>
      <c r="AC40" s="2" t="str">
        <f>IFERROR(VLOOKUP(Legend!$D38,ImpM4!$A$1:$I$4000,7,FALSE),"")</f>
        <v/>
      </c>
      <c r="AD40" s="2" t="str">
        <f>IFERROR(VLOOKUP(Legend!$D38,ImpM4!$A$1:$I$4000,4,FALSE),"")</f>
        <v/>
      </c>
      <c r="AE40" s="2" t="str">
        <f>IFERROR(VLOOKUP(Legend!$D38,ImpM4!$A$1:$I$4000,8,FALSE),"")</f>
        <v/>
      </c>
      <c r="AF40" s="2" t="str">
        <f>IFERROR(VLOOKUP(Legend!$D38,ImpM4!$A$1:$I$4000,9,FALSE),"")</f>
        <v/>
      </c>
      <c r="AG40" s="2" t="str">
        <f>IFERROR(VLOOKUP(Legend!$D38,ImpM4!$A$1:$I$4000,5,FALSE),"")</f>
        <v/>
      </c>
      <c r="AH40" s="2" t="str">
        <f>IFERROR(VLOOKUP(Legend!$D38,ImpM4!$A$1:$I$4000,6,FALSE),"")</f>
        <v/>
      </c>
      <c r="AI40" s="28">
        <f>IFERROR(VLOOKUP(Legend!$A38,ImpM4!$A$1:$I$4000,2,FALSE),"")</f>
        <v>22</v>
      </c>
      <c r="AJ40" s="2">
        <f>IFERROR(VLOOKUP(Legend!$A38,ImpM4!$A$1:$I$4000,3,FALSE),"")</f>
        <v>19.880226135253906</v>
      </c>
      <c r="AK40" s="2">
        <f>IFERROR(VLOOKUP(Legend!$A38,ImpM4!$A$1:$I$4000,7,FALSE),"")</f>
        <v>27.654335498809814</v>
      </c>
      <c r="AL40" s="2">
        <f>IFERROR(VLOOKUP(Legend!$A38,ImpM4!$A$1:$I$4000,4,FALSE),"")</f>
        <v>42.054492083462804</v>
      </c>
      <c r="AM40" s="2">
        <f>IFERROR(VLOOKUP(Legend!$A38,ImpM4!$A$1:$I$4000,8,FALSE),"")</f>
        <v>39.980701446533203</v>
      </c>
      <c r="AN40" s="2">
        <f>IFERROR(VLOOKUP(Legend!$A38,ImpM4!$A$1:$I$4000,9,FALSE),"")</f>
        <v>53.578258514404297</v>
      </c>
      <c r="AO40" s="2">
        <f>IFERROR(VLOOKUP(Legend!$A38,ImpM4!$A$1:$I$4000,5,FALSE),"")</f>
        <v>75.182723999023438</v>
      </c>
      <c r="AP40" s="2">
        <f>IFERROR(VLOOKUP(Legend!$A38,ImpM4!$A$1:$I$4000,6,FALSE),"")</f>
        <v>17.112273584677528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IFERROR(VLOOKUP(Legend!$B39,ImpM4!$A$1:$I$4000,2,FALSE),"")</f>
        <v/>
      </c>
      <c r="L41" s="2" t="str">
        <f>IFERROR(VLOOKUP(Legend!$B39,ImpM4!$A$1:$I$4000,3,FALSE),"")</f>
        <v/>
      </c>
      <c r="M41" s="2" t="str">
        <f>IFERROR(VLOOKUP(Legend!$B39,ImpM4!$A$1:$I$4000,7,FALSE),"")</f>
        <v/>
      </c>
      <c r="N41" s="2" t="str">
        <f>IFERROR(VLOOKUP(Legend!$B39,ImpM4!$A$1:$I$4000,4,FALSE),"")</f>
        <v/>
      </c>
      <c r="O41" s="2" t="str">
        <f>IFERROR(VLOOKUP(Legend!$B39,ImpM4!$A$1:$I$4000,8,FALSE),"")</f>
        <v/>
      </c>
      <c r="P41" s="2" t="str">
        <f>IFERROR(VLOOKUP(Legend!$B39,ImpM4!$A$1:$I$4000,9,FALSE),"")</f>
        <v/>
      </c>
      <c r="Q41" s="2" t="str">
        <f>IFERROR(VLOOKUP(Legend!$B39,ImpM4!$A$1:$I$4000,5,FALSE),"")</f>
        <v/>
      </c>
      <c r="R41" s="2" t="str">
        <f>IFERROR(VLOOKUP(Legend!$B39,ImpM4!$A$1:$I$4000,6,FALSE),"")</f>
        <v/>
      </c>
      <c r="S41" s="28">
        <f>IFERROR(VLOOKUP(Legend!$C39,ImpM4!$A$1:$I$4000,2,FALSE),"")</f>
        <v>22</v>
      </c>
      <c r="T41" s="2">
        <f>IFERROR(VLOOKUP(Legend!$C39,ImpM4!$A$1:$I$4000,3,FALSE),"")</f>
        <v>55.768959045410156</v>
      </c>
      <c r="U41" s="2">
        <f>IFERROR(VLOOKUP(Legend!$C39,ImpM4!$A$1:$I$4000,7,FALSE),"")</f>
        <v>88.648832321166992</v>
      </c>
      <c r="V41" s="2">
        <f>IFERROR(VLOOKUP(Legend!$C39,ImpM4!$A$1:$I$4000,4,FALSE),"")</f>
        <v>110.19032634388317</v>
      </c>
      <c r="W41" s="2">
        <f>IFERROR(VLOOKUP(Legend!$C39,ImpM4!$A$1:$I$4000,8,FALSE),"")</f>
        <v>112.1379508972168</v>
      </c>
      <c r="X41" s="2">
        <f>IFERROR(VLOOKUP(Legend!$C39,ImpM4!$A$1:$I$4000,9,FALSE),"")</f>
        <v>129.9684944152832</v>
      </c>
      <c r="Y41" s="2">
        <f>IFERROR(VLOOKUP(Legend!$C39,ImpM4!$A$1:$I$4000,5,FALSE),"")</f>
        <v>154.16763305664062</v>
      </c>
      <c r="Z41" s="2">
        <f>IFERROR(VLOOKUP(Legend!$C39,ImpM4!$A$1:$I$4000,6,FALSE),"")</f>
        <v>27.561945016655894</v>
      </c>
      <c r="AA41" s="28">
        <f>IFERROR(VLOOKUP(Legend!$D39,ImpM4!$A$1:$I$4000,2,FALSE),"")</f>
        <v>8</v>
      </c>
      <c r="AB41" s="2">
        <f>IFERROR(VLOOKUP(Legend!$D39,ImpM4!$A$1:$I$4000,3,FALSE),"")</f>
        <v>96.331558227539063</v>
      </c>
      <c r="AC41" s="2">
        <f>IFERROR(VLOOKUP(Legend!$D39,ImpM4!$A$1:$I$4000,7,FALSE),"")</f>
        <v>109.8993091583252</v>
      </c>
      <c r="AD41" s="2">
        <f>IFERROR(VLOOKUP(Legend!$D39,ImpM4!$A$1:$I$4000,4,FALSE),"")</f>
        <v>128.41930198669434</v>
      </c>
      <c r="AE41" s="2">
        <f>IFERROR(VLOOKUP(Legend!$D39,ImpM4!$A$1:$I$4000,8,FALSE),"")</f>
        <v>118.14142608642578</v>
      </c>
      <c r="AF41" s="2">
        <f>IFERROR(VLOOKUP(Legend!$D39,ImpM4!$A$1:$I$4000,9,FALSE),"")</f>
        <v>155.96391868591309</v>
      </c>
      <c r="AG41" s="2">
        <f>IFERROR(VLOOKUP(Legend!$D39,ImpM4!$A$1:$I$4000,5,FALSE),"")</f>
        <v>182.13664245605469</v>
      </c>
      <c r="AH41" s="2">
        <f>IFERROR(VLOOKUP(Legend!$D39,ImpM4!$A$1:$I$4000,6,FALSE),"")</f>
        <v>29.978862398331014</v>
      </c>
      <c r="AI41" s="28">
        <f>IFERROR(VLOOKUP(Legend!$A39,ImpM4!$A$1:$I$4000,2,FALSE),"")</f>
        <v>36</v>
      </c>
      <c r="AJ41" s="2">
        <f>IFERROR(VLOOKUP(Legend!$A39,ImpM4!$A$1:$I$4000,3,FALSE),"")</f>
        <v>55.768959045410156</v>
      </c>
      <c r="AK41" s="2">
        <f>IFERROR(VLOOKUP(Legend!$A39,ImpM4!$A$1:$I$4000,7,FALSE),"")</f>
        <v>89.104049682617188</v>
      </c>
      <c r="AL41" s="2">
        <f>IFERROR(VLOOKUP(Legend!$A39,ImpM4!$A$1:$I$4000,4,FALSE),"")</f>
        <v>113.49906380971272</v>
      </c>
      <c r="AM41" s="2">
        <f>IFERROR(VLOOKUP(Legend!$A39,ImpM4!$A$1:$I$4000,8,FALSE),"")</f>
        <v>112.81423187255859</v>
      </c>
      <c r="AN41" s="2">
        <f>IFERROR(VLOOKUP(Legend!$A39,ImpM4!$A$1:$I$4000,9,FALSE),"")</f>
        <v>130.56777572631836</v>
      </c>
      <c r="AO41" s="2">
        <f>IFERROR(VLOOKUP(Legend!$A39,ImpM4!$A$1:$I$4000,5,FALSE),"")</f>
        <v>182.13664245605469</v>
      </c>
      <c r="AP41" s="2">
        <f>IFERROR(VLOOKUP(Legend!$A39,ImpM4!$A$1:$I$4000,6,FALSE),"")</f>
        <v>32.111282450246534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IFERROR(VLOOKUP(Legend!$B40,ImpM4!$A$1:$I$4000,2,FALSE),"")</f>
        <v/>
      </c>
      <c r="L42" s="2" t="str">
        <f>IFERROR(VLOOKUP(Legend!$B40,ImpM4!$A$1:$I$4000,3,FALSE),"")</f>
        <v/>
      </c>
      <c r="M42" s="2" t="str">
        <f>IFERROR(VLOOKUP(Legend!$B40,ImpM4!$A$1:$I$4000,7,FALSE),"")</f>
        <v/>
      </c>
      <c r="N42" s="2" t="str">
        <f>IFERROR(VLOOKUP(Legend!$B40,ImpM4!$A$1:$I$4000,4,FALSE),"")</f>
        <v/>
      </c>
      <c r="O42" s="2" t="str">
        <f>IFERROR(VLOOKUP(Legend!$B40,ImpM4!$A$1:$I$4000,8,FALSE),"")</f>
        <v/>
      </c>
      <c r="P42" s="2" t="str">
        <f>IFERROR(VLOOKUP(Legend!$B40,ImpM4!$A$1:$I$4000,9,FALSE),"")</f>
        <v/>
      </c>
      <c r="Q42" s="2" t="str">
        <f>IFERROR(VLOOKUP(Legend!$B40,ImpM4!$A$1:$I$4000,5,FALSE),"")</f>
        <v/>
      </c>
      <c r="R42" s="2" t="str">
        <f>IFERROR(VLOOKUP(Legend!$B40,ImpM4!$A$1:$I$4000,6,FALSE),"")</f>
        <v/>
      </c>
      <c r="S42" s="28" t="str">
        <f>IFERROR(VLOOKUP(Legend!$C40,ImpM4!$A$1:$I$4000,2,FALSE),"")</f>
        <v/>
      </c>
      <c r="T42" s="2" t="str">
        <f>IFERROR(VLOOKUP(Legend!$C40,ImpM4!$A$1:$I$4000,3,FALSE),"")</f>
        <v/>
      </c>
      <c r="U42" s="2" t="str">
        <f>IFERROR(VLOOKUP(Legend!$C40,ImpM4!$A$1:$I$4000,7,FALSE),"")</f>
        <v/>
      </c>
      <c r="V42" s="2" t="str">
        <f>IFERROR(VLOOKUP(Legend!$C40,ImpM4!$A$1:$I$4000,4,FALSE),"")</f>
        <v/>
      </c>
      <c r="W42" s="2" t="str">
        <f>IFERROR(VLOOKUP(Legend!$C40,ImpM4!$A$1:$I$4000,8,FALSE),"")</f>
        <v/>
      </c>
      <c r="X42" s="2" t="str">
        <f>IFERROR(VLOOKUP(Legend!$C40,ImpM4!$A$1:$I$4000,9,FALSE),"")</f>
        <v/>
      </c>
      <c r="Y42" s="2" t="str">
        <f>IFERROR(VLOOKUP(Legend!$C40,ImpM4!$A$1:$I$4000,5,FALSE),"")</f>
        <v/>
      </c>
      <c r="Z42" s="2" t="str">
        <f>IFERROR(VLOOKUP(Legend!$C40,ImpM4!$A$1:$I$4000,6,FALSE),"")</f>
        <v/>
      </c>
      <c r="AA42" s="28" t="str">
        <f>IFERROR(VLOOKUP(Legend!$D40,ImpM4!$A$1:$I$4000,2,FALSE),"")</f>
        <v/>
      </c>
      <c r="AB42" s="2" t="str">
        <f>IFERROR(VLOOKUP(Legend!$D40,ImpM4!$A$1:$I$4000,3,FALSE),"")</f>
        <v/>
      </c>
      <c r="AC42" s="2" t="str">
        <f>IFERROR(VLOOKUP(Legend!$D40,ImpM4!$A$1:$I$4000,7,FALSE),"")</f>
        <v/>
      </c>
      <c r="AD42" s="2" t="str">
        <f>IFERROR(VLOOKUP(Legend!$D40,ImpM4!$A$1:$I$4000,4,FALSE),"")</f>
        <v/>
      </c>
      <c r="AE42" s="2" t="str">
        <f>IFERROR(VLOOKUP(Legend!$D40,ImpM4!$A$1:$I$4000,8,FALSE),"")</f>
        <v/>
      </c>
      <c r="AF42" s="2" t="str">
        <f>IFERROR(VLOOKUP(Legend!$D40,ImpM4!$A$1:$I$4000,9,FALSE),"")</f>
        <v/>
      </c>
      <c r="AG42" s="2" t="str">
        <f>IFERROR(VLOOKUP(Legend!$D40,ImpM4!$A$1:$I$4000,5,FALSE),"")</f>
        <v/>
      </c>
      <c r="AH42" s="2" t="str">
        <f>IFERROR(VLOOKUP(Legend!$D40,ImpM4!$A$1:$I$4000,6,FALSE),"")</f>
        <v/>
      </c>
      <c r="AI42" s="28">
        <f>IFERROR(VLOOKUP(Legend!$A40,ImpM4!$A$1:$I$4000,2,FALSE),"")</f>
        <v>8</v>
      </c>
      <c r="AJ42" s="2">
        <f>IFERROR(VLOOKUP(Legend!$A40,ImpM4!$A$1:$I$4000,3,FALSE),"")</f>
        <v>46.870380401611328</v>
      </c>
      <c r="AK42" s="2">
        <f>IFERROR(VLOOKUP(Legend!$A40,ImpM4!$A$1:$I$4000,7,FALSE),"")</f>
        <v>58.330717086791992</v>
      </c>
      <c r="AL42" s="2">
        <f>IFERROR(VLOOKUP(Legend!$A40,ImpM4!$A$1:$I$4000,4,FALSE),"")</f>
        <v>125.06198167800903</v>
      </c>
      <c r="AM42" s="2">
        <f>IFERROR(VLOOKUP(Legend!$A40,ImpM4!$A$1:$I$4000,8,FALSE),"")</f>
        <v>92.429744720458984</v>
      </c>
      <c r="AN42" s="2">
        <f>IFERROR(VLOOKUP(Legend!$A40,ImpM4!$A$1:$I$4000,9,FALSE),"")</f>
        <v>143.43888473510742</v>
      </c>
      <c r="AO42" s="2">
        <f>IFERROR(VLOOKUP(Legend!$A40,ImpM4!$A$1:$I$4000,5,FALSE),"")</f>
        <v>356.27365112304688</v>
      </c>
      <c r="AP42" s="2">
        <f>IFERROR(VLOOKUP(Legend!$A40,ImpM4!$A$1:$I$4000,6,FALSE),"")</f>
        <v>100.31480148459441</v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IFERROR(VLOOKUP(Legend!$B41,ImpM4!$A$1:$I$4000,2,FALSE),"")</f>
        <v/>
      </c>
      <c r="L43" s="2" t="str">
        <f>IFERROR(VLOOKUP(Legend!$B41,ImpM4!$A$1:$I$4000,3,FALSE),"")</f>
        <v/>
      </c>
      <c r="M43" s="2" t="str">
        <f>IFERROR(VLOOKUP(Legend!$B41,ImpM4!$A$1:$I$4000,7,FALSE),"")</f>
        <v/>
      </c>
      <c r="N43" s="2" t="str">
        <f>IFERROR(VLOOKUP(Legend!$B41,ImpM4!$A$1:$I$4000,4,FALSE),"")</f>
        <v/>
      </c>
      <c r="O43" s="2" t="str">
        <f>IFERROR(VLOOKUP(Legend!$B41,ImpM4!$A$1:$I$4000,8,FALSE),"")</f>
        <v/>
      </c>
      <c r="P43" s="2" t="str">
        <f>IFERROR(VLOOKUP(Legend!$B41,ImpM4!$A$1:$I$4000,9,FALSE),"")</f>
        <v/>
      </c>
      <c r="Q43" s="2" t="str">
        <f>IFERROR(VLOOKUP(Legend!$B41,ImpM4!$A$1:$I$4000,5,FALSE),"")</f>
        <v/>
      </c>
      <c r="R43" s="2" t="str">
        <f>IFERROR(VLOOKUP(Legend!$B41,ImpM4!$A$1:$I$4000,6,FALSE),"")</f>
        <v/>
      </c>
      <c r="S43" s="28" t="str">
        <f>IFERROR(VLOOKUP(Legend!$C41,ImpM4!$A$1:$I$4000,2,FALSE),"")</f>
        <v/>
      </c>
      <c r="T43" s="2" t="str">
        <f>IFERROR(VLOOKUP(Legend!$C41,ImpM4!$A$1:$I$4000,3,FALSE),"")</f>
        <v/>
      </c>
      <c r="U43" s="2" t="str">
        <f>IFERROR(VLOOKUP(Legend!$C41,ImpM4!$A$1:$I$4000,7,FALSE),"")</f>
        <v/>
      </c>
      <c r="V43" s="2" t="str">
        <f>IFERROR(VLOOKUP(Legend!$C41,ImpM4!$A$1:$I$4000,4,FALSE),"")</f>
        <v/>
      </c>
      <c r="W43" s="2" t="str">
        <f>IFERROR(VLOOKUP(Legend!$C41,ImpM4!$A$1:$I$4000,8,FALSE),"")</f>
        <v/>
      </c>
      <c r="X43" s="2" t="str">
        <f>IFERROR(VLOOKUP(Legend!$C41,ImpM4!$A$1:$I$4000,9,FALSE),"")</f>
        <v/>
      </c>
      <c r="Y43" s="2" t="str">
        <f>IFERROR(VLOOKUP(Legend!$C41,ImpM4!$A$1:$I$4000,5,FALSE),"")</f>
        <v/>
      </c>
      <c r="Z43" s="2" t="str">
        <f>IFERROR(VLOOKUP(Legend!$C41,ImpM4!$A$1:$I$4000,6,FALSE),"")</f>
        <v/>
      </c>
      <c r="AA43" s="28" t="str">
        <f>IFERROR(VLOOKUP(Legend!$D41,ImpM4!$A$1:$I$4000,2,FALSE),"")</f>
        <v/>
      </c>
      <c r="AB43" s="2" t="str">
        <f>IFERROR(VLOOKUP(Legend!$D41,ImpM4!$A$1:$I$4000,3,FALSE),"")</f>
        <v/>
      </c>
      <c r="AC43" s="2" t="str">
        <f>IFERROR(VLOOKUP(Legend!$D41,ImpM4!$A$1:$I$4000,7,FALSE),"")</f>
        <v/>
      </c>
      <c r="AD43" s="2" t="str">
        <f>IFERROR(VLOOKUP(Legend!$D41,ImpM4!$A$1:$I$4000,4,FALSE),"")</f>
        <v/>
      </c>
      <c r="AE43" s="2" t="str">
        <f>IFERROR(VLOOKUP(Legend!$D41,ImpM4!$A$1:$I$4000,8,FALSE),"")</f>
        <v/>
      </c>
      <c r="AF43" s="2" t="str">
        <f>IFERROR(VLOOKUP(Legend!$D41,ImpM4!$A$1:$I$4000,9,FALSE),"")</f>
        <v/>
      </c>
      <c r="AG43" s="2" t="str">
        <f>IFERROR(VLOOKUP(Legend!$D41,ImpM4!$A$1:$I$4000,5,FALSE),"")</f>
        <v/>
      </c>
      <c r="AH43" s="2" t="str">
        <f>IFERROR(VLOOKUP(Legend!$D41,ImpM4!$A$1:$I$4000,6,FALSE),"")</f>
        <v/>
      </c>
      <c r="AI43" s="28">
        <f>IFERROR(VLOOKUP(Legend!$A41,ImpM4!$A$1:$I$4000,2,FALSE),"")</f>
        <v>11</v>
      </c>
      <c r="AJ43" s="2">
        <f>IFERROR(VLOOKUP(Legend!$A41,ImpM4!$A$1:$I$4000,3,FALSE),"")</f>
        <v>88.3729248046875</v>
      </c>
      <c r="AK43" s="2">
        <f>IFERROR(VLOOKUP(Legend!$A41,ImpM4!$A$1:$I$4000,7,FALSE),"")</f>
        <v>113.39080047607422</v>
      </c>
      <c r="AL43" s="2">
        <f>IFERROR(VLOOKUP(Legend!$A41,ImpM4!$A$1:$I$4000,4,FALSE),"")</f>
        <v>163.68945589932528</v>
      </c>
      <c r="AM43" s="2">
        <f>IFERROR(VLOOKUP(Legend!$A41,ImpM4!$A$1:$I$4000,8,FALSE),"")</f>
        <v>150.82099914550781</v>
      </c>
      <c r="AN43" s="2">
        <f>IFERROR(VLOOKUP(Legend!$A41,ImpM4!$A$1:$I$4000,9,FALSE),"")</f>
        <v>207.53575134277344</v>
      </c>
      <c r="AO43" s="2">
        <f>IFERROR(VLOOKUP(Legend!$A41,ImpM4!$A$1:$I$4000,5,FALSE),"")</f>
        <v>269.1483154296875</v>
      </c>
      <c r="AP43" s="2">
        <f>IFERROR(VLOOKUP(Legend!$A41,ImpM4!$A$1:$I$4000,6,FALSE),"")</f>
        <v>54.921278010571818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IFERROR(VLOOKUP(Legend!$B42,ImpM4!$A$1:$I$4000,2,FALSE),"")</f>
        <v/>
      </c>
      <c r="L44" s="2" t="str">
        <f>IFERROR(VLOOKUP(Legend!$B42,ImpM4!$A$1:$I$4000,3,FALSE),"")</f>
        <v/>
      </c>
      <c r="M44" s="2" t="str">
        <f>IFERROR(VLOOKUP(Legend!$B42,ImpM4!$A$1:$I$4000,7,FALSE),"")</f>
        <v/>
      </c>
      <c r="N44" s="2" t="str">
        <f>IFERROR(VLOOKUP(Legend!$B42,ImpM4!$A$1:$I$4000,4,FALSE),"")</f>
        <v/>
      </c>
      <c r="O44" s="2" t="str">
        <f>IFERROR(VLOOKUP(Legend!$B42,ImpM4!$A$1:$I$4000,8,FALSE),"")</f>
        <v/>
      </c>
      <c r="P44" s="2" t="str">
        <f>IFERROR(VLOOKUP(Legend!$B42,ImpM4!$A$1:$I$4000,9,FALSE),"")</f>
        <v/>
      </c>
      <c r="Q44" s="2" t="str">
        <f>IFERROR(VLOOKUP(Legend!$B42,ImpM4!$A$1:$I$4000,5,FALSE),"")</f>
        <v/>
      </c>
      <c r="R44" s="2" t="str">
        <f>IFERROR(VLOOKUP(Legend!$B42,ImpM4!$A$1:$I$4000,6,FALSE),"")</f>
        <v/>
      </c>
      <c r="S44" s="28">
        <f>IFERROR(VLOOKUP(Legend!$C42,ImpM4!$A$1:$I$4000,2,FALSE),"")</f>
        <v>12</v>
      </c>
      <c r="T44" s="2">
        <f>IFERROR(VLOOKUP(Legend!$C42,ImpM4!$A$1:$I$4000,3,FALSE),"")</f>
        <v>35.979286193847656</v>
      </c>
      <c r="U44" s="2">
        <f>IFERROR(VLOOKUP(Legend!$C42,ImpM4!$A$1:$I$4000,7,FALSE),"")</f>
        <v>59.67528247833252</v>
      </c>
      <c r="V44" s="2">
        <f>IFERROR(VLOOKUP(Legend!$C42,ImpM4!$A$1:$I$4000,4,FALSE),"")</f>
        <v>77.889142354329422</v>
      </c>
      <c r="W44" s="2">
        <f>IFERROR(VLOOKUP(Legend!$C42,ImpM4!$A$1:$I$4000,8,FALSE),"")</f>
        <v>75.84381103515625</v>
      </c>
      <c r="X44" s="2">
        <f>IFERROR(VLOOKUP(Legend!$C42,ImpM4!$A$1:$I$4000,9,FALSE),"")</f>
        <v>97.875024795532227</v>
      </c>
      <c r="Y44" s="2">
        <f>IFERROR(VLOOKUP(Legend!$C42,ImpM4!$A$1:$I$4000,5,FALSE),"")</f>
        <v>118.39138031005859</v>
      </c>
      <c r="Z44" s="2">
        <f>IFERROR(VLOOKUP(Legend!$C42,ImpM4!$A$1:$I$4000,6,FALSE),"")</f>
        <v>24.10012165503548</v>
      </c>
      <c r="AA44" s="28" t="str">
        <f>IFERROR(VLOOKUP(Legend!$D42,ImpM4!$A$1:$I$4000,2,FALSE),"")</f>
        <v/>
      </c>
      <c r="AB44" s="2" t="str">
        <f>IFERROR(VLOOKUP(Legend!$D42,ImpM4!$A$1:$I$4000,3,FALSE),"")</f>
        <v/>
      </c>
      <c r="AC44" s="2" t="str">
        <f>IFERROR(VLOOKUP(Legend!$D42,ImpM4!$A$1:$I$4000,7,FALSE),"")</f>
        <v/>
      </c>
      <c r="AD44" s="2" t="str">
        <f>IFERROR(VLOOKUP(Legend!$D42,ImpM4!$A$1:$I$4000,4,FALSE),"")</f>
        <v/>
      </c>
      <c r="AE44" s="2" t="str">
        <f>IFERROR(VLOOKUP(Legend!$D42,ImpM4!$A$1:$I$4000,8,FALSE),"")</f>
        <v/>
      </c>
      <c r="AF44" s="2" t="str">
        <f>IFERROR(VLOOKUP(Legend!$D42,ImpM4!$A$1:$I$4000,9,FALSE),"")</f>
        <v/>
      </c>
      <c r="AG44" s="2" t="str">
        <f>IFERROR(VLOOKUP(Legend!$D42,ImpM4!$A$1:$I$4000,5,FALSE),"")</f>
        <v/>
      </c>
      <c r="AH44" s="2" t="str">
        <f>IFERROR(VLOOKUP(Legend!$D42,ImpM4!$A$1:$I$4000,6,FALSE),"")</f>
        <v/>
      </c>
      <c r="AI44" s="28">
        <f>IFERROR(VLOOKUP(Legend!$A42,ImpM4!$A$1:$I$4000,2,FALSE),"")</f>
        <v>13</v>
      </c>
      <c r="AJ44" s="2">
        <f>IFERROR(VLOOKUP(Legend!$A42,ImpM4!$A$1:$I$4000,3,FALSE),"")</f>
        <v>35.979286193847656</v>
      </c>
      <c r="AK44" s="2">
        <f>IFERROR(VLOOKUP(Legend!$A42,ImpM4!$A$1:$I$4000,7,FALSE),"")</f>
        <v>59.093051910400391</v>
      </c>
      <c r="AL44" s="2">
        <f>IFERROR(VLOOKUP(Legend!$A42,ImpM4!$A$1:$I$4000,4,FALSE),"")</f>
        <v>76.470103043776291</v>
      </c>
      <c r="AM44" s="2">
        <f>IFERROR(VLOOKUP(Legend!$A42,ImpM4!$A$1:$I$4000,8,FALSE),"")</f>
        <v>74.1502685546875</v>
      </c>
      <c r="AN44" s="2">
        <f>IFERROR(VLOOKUP(Legend!$A42,ImpM4!$A$1:$I$4000,9,FALSE),"")</f>
        <v>95.044719696044922</v>
      </c>
      <c r="AO44" s="2">
        <f>IFERROR(VLOOKUP(Legend!$A42,ImpM4!$A$1:$I$4000,5,FALSE),"")</f>
        <v>118.39138031005859</v>
      </c>
      <c r="AP44" s="2">
        <f>IFERROR(VLOOKUP(Legend!$A42,ImpM4!$A$1:$I$4000,6,FALSE),"")</f>
        <v>23.634557011902171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IFERROR(VLOOKUP(Legend!$B43,ImpM4!$A$1:$I$4000,2,FALSE),"")</f>
        <v/>
      </c>
      <c r="L45" s="2" t="str">
        <f>IFERROR(VLOOKUP(Legend!$B43,ImpM4!$A$1:$I$4000,3,FALSE),"")</f>
        <v/>
      </c>
      <c r="M45" s="2" t="str">
        <f>IFERROR(VLOOKUP(Legend!$B43,ImpM4!$A$1:$I$4000,7,FALSE),"")</f>
        <v/>
      </c>
      <c r="N45" s="2" t="str">
        <f>IFERROR(VLOOKUP(Legend!$B43,ImpM4!$A$1:$I$4000,4,FALSE),"")</f>
        <v/>
      </c>
      <c r="O45" s="2" t="str">
        <f>IFERROR(VLOOKUP(Legend!$B43,ImpM4!$A$1:$I$4000,8,FALSE),"")</f>
        <v/>
      </c>
      <c r="P45" s="2" t="str">
        <f>IFERROR(VLOOKUP(Legend!$B43,ImpM4!$A$1:$I$4000,9,FALSE),"")</f>
        <v/>
      </c>
      <c r="Q45" s="2" t="str">
        <f>IFERROR(VLOOKUP(Legend!$B43,ImpM4!$A$1:$I$4000,5,FALSE),"")</f>
        <v/>
      </c>
      <c r="R45" s="2" t="str">
        <f>IFERROR(VLOOKUP(Legend!$B43,ImpM4!$A$1:$I$4000,6,FALSE),"")</f>
        <v/>
      </c>
      <c r="S45" s="28" t="str">
        <f>IFERROR(VLOOKUP(Legend!$C43,ImpM4!$A$1:$I$4000,2,FALSE),"")</f>
        <v/>
      </c>
      <c r="T45" s="2" t="str">
        <f>IFERROR(VLOOKUP(Legend!$C43,ImpM4!$A$1:$I$4000,3,FALSE),"")</f>
        <v/>
      </c>
      <c r="U45" s="2" t="str">
        <f>IFERROR(VLOOKUP(Legend!$C43,ImpM4!$A$1:$I$4000,7,FALSE),"")</f>
        <v/>
      </c>
      <c r="V45" s="2" t="str">
        <f>IFERROR(VLOOKUP(Legend!$C43,ImpM4!$A$1:$I$4000,4,FALSE),"")</f>
        <v/>
      </c>
      <c r="W45" s="2" t="str">
        <f>IFERROR(VLOOKUP(Legend!$C43,ImpM4!$A$1:$I$4000,8,FALSE),"")</f>
        <v/>
      </c>
      <c r="X45" s="2" t="str">
        <f>IFERROR(VLOOKUP(Legend!$C43,ImpM4!$A$1:$I$4000,9,FALSE),"")</f>
        <v/>
      </c>
      <c r="Y45" s="2" t="str">
        <f>IFERROR(VLOOKUP(Legend!$C43,ImpM4!$A$1:$I$4000,5,FALSE),"")</f>
        <v/>
      </c>
      <c r="Z45" s="2" t="str">
        <f>IFERROR(VLOOKUP(Legend!$C43,ImpM4!$A$1:$I$4000,6,FALSE),"")</f>
        <v/>
      </c>
      <c r="AA45" s="28" t="str">
        <f>IFERROR(VLOOKUP(Legend!$D43,ImpM4!$A$1:$I$4000,2,FALSE),"")</f>
        <v/>
      </c>
      <c r="AB45" s="2" t="str">
        <f>IFERROR(VLOOKUP(Legend!$D43,ImpM4!$A$1:$I$4000,3,FALSE),"")</f>
        <v/>
      </c>
      <c r="AC45" s="2" t="str">
        <f>IFERROR(VLOOKUP(Legend!$D43,ImpM4!$A$1:$I$4000,7,FALSE),"")</f>
        <v/>
      </c>
      <c r="AD45" s="2" t="str">
        <f>IFERROR(VLOOKUP(Legend!$D43,ImpM4!$A$1:$I$4000,4,FALSE),"")</f>
        <v/>
      </c>
      <c r="AE45" s="2" t="str">
        <f>IFERROR(VLOOKUP(Legend!$D43,ImpM4!$A$1:$I$4000,8,FALSE),"")</f>
        <v/>
      </c>
      <c r="AF45" s="2" t="str">
        <f>IFERROR(VLOOKUP(Legend!$D43,ImpM4!$A$1:$I$4000,9,FALSE),"")</f>
        <v/>
      </c>
      <c r="AG45" s="2" t="str">
        <f>IFERROR(VLOOKUP(Legend!$D43,ImpM4!$A$1:$I$4000,5,FALSE),"")</f>
        <v/>
      </c>
      <c r="AH45" s="2" t="str">
        <f>IFERROR(VLOOKUP(Legend!$D43,ImpM4!$A$1:$I$4000,6,FALSE),"")</f>
        <v/>
      </c>
      <c r="AI45" s="28">
        <f>IFERROR(VLOOKUP(Legend!$A43,ImpM4!$A$1:$I$4000,2,FALSE),"")</f>
        <v>13</v>
      </c>
      <c r="AJ45" s="2">
        <f>IFERROR(VLOOKUP(Legend!$A43,ImpM4!$A$1:$I$4000,3,FALSE),"")</f>
        <v>129.20977783203125</v>
      </c>
      <c r="AK45" s="2">
        <f>IFERROR(VLOOKUP(Legend!$A43,ImpM4!$A$1:$I$4000,7,FALSE),"")</f>
        <v>204.72859954833984</v>
      </c>
      <c r="AL45" s="2">
        <f>IFERROR(VLOOKUP(Legend!$A43,ImpM4!$A$1:$I$4000,4,FALSE),"")</f>
        <v>272.6061577430138</v>
      </c>
      <c r="AM45" s="2">
        <f>IFERROR(VLOOKUP(Legend!$A43,ImpM4!$A$1:$I$4000,8,FALSE),"")</f>
        <v>253.52928161621094</v>
      </c>
      <c r="AN45" s="2">
        <f>IFERROR(VLOOKUP(Legend!$A43,ImpM4!$A$1:$I$4000,9,FALSE),"")</f>
        <v>334.97787475585937</v>
      </c>
      <c r="AO45" s="2">
        <f>IFERROR(VLOOKUP(Legend!$A43,ImpM4!$A$1:$I$4000,5,FALSE),"")</f>
        <v>538.245849609375</v>
      </c>
      <c r="AP45" s="2">
        <f>IFERROR(VLOOKUP(Legend!$A43,ImpM4!$A$1:$I$4000,6,FALSE),"")</f>
        <v>106.31653348042595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IFERROR(VLOOKUP(Legend!$B44,ImpM4!$A$1:$I$4000,2,FALSE),"")</f>
        <v>12</v>
      </c>
      <c r="L46" s="2">
        <f>IFERROR(VLOOKUP(Legend!$B44,ImpM4!$A$1:$I$4000,3,FALSE),"")</f>
        <v>60.083709716796875</v>
      </c>
      <c r="M46" s="2">
        <f>IFERROR(VLOOKUP(Legend!$B44,ImpM4!$A$1:$I$4000,7,FALSE),"")</f>
        <v>83.949794769287109</v>
      </c>
      <c r="N46" s="2">
        <f>IFERROR(VLOOKUP(Legend!$B44,ImpM4!$A$1:$I$4000,4,FALSE),"")</f>
        <v>100.36398633321126</v>
      </c>
      <c r="O46" s="2">
        <f>IFERROR(VLOOKUP(Legend!$B44,ImpM4!$A$1:$I$4000,8,FALSE),"")</f>
        <v>98.406490325927734</v>
      </c>
      <c r="P46" s="2">
        <f>IFERROR(VLOOKUP(Legend!$B44,ImpM4!$A$1:$I$4000,9,FALSE),"")</f>
        <v>119.7440185546875</v>
      </c>
      <c r="Q46" s="2">
        <f>IFERROR(VLOOKUP(Legend!$B44,ImpM4!$A$1:$I$4000,5,FALSE),"")</f>
        <v>138.38743591308594</v>
      </c>
      <c r="R46" s="2">
        <f>IFERROR(VLOOKUP(Legend!$B44,ImpM4!$A$1:$I$4000,6,FALSE),"")</f>
        <v>24.55280490714598</v>
      </c>
      <c r="S46" s="28">
        <f>IFERROR(VLOOKUP(Legend!$C44,ImpM4!$A$1:$I$4000,2,FALSE),"")</f>
        <v>40</v>
      </c>
      <c r="T46" s="2">
        <f>IFERROR(VLOOKUP(Legend!$C44,ImpM4!$A$1:$I$4000,3,FALSE),"")</f>
        <v>59.228633880615234</v>
      </c>
      <c r="U46" s="2">
        <f>IFERROR(VLOOKUP(Legend!$C44,ImpM4!$A$1:$I$4000,7,FALSE),"")</f>
        <v>94.352079391479492</v>
      </c>
      <c r="V46" s="2">
        <f>IFERROR(VLOOKUP(Legend!$C44,ImpM4!$A$1:$I$4000,4,FALSE),"")</f>
        <v>129.85517168045044</v>
      </c>
      <c r="W46" s="2">
        <f>IFERROR(VLOOKUP(Legend!$C44,ImpM4!$A$1:$I$4000,8,FALSE),"")</f>
        <v>109.8358039855957</v>
      </c>
      <c r="X46" s="2">
        <f>IFERROR(VLOOKUP(Legend!$C44,ImpM4!$A$1:$I$4000,9,FALSE),"")</f>
        <v>159.85959625244141</v>
      </c>
      <c r="Y46" s="2">
        <f>IFERROR(VLOOKUP(Legend!$C44,ImpM4!$A$1:$I$4000,5,FALSE),"")</f>
        <v>329.18283081054687</v>
      </c>
      <c r="Z46" s="2">
        <f>IFERROR(VLOOKUP(Legend!$C44,ImpM4!$A$1:$I$4000,6,FALSE),"")</f>
        <v>59.201095831641389</v>
      </c>
      <c r="AA46" s="28" t="str">
        <f>IFERROR(VLOOKUP(Legend!$D44,ImpM4!$A$1:$I$4000,2,FALSE),"")</f>
        <v/>
      </c>
      <c r="AB46" s="2" t="str">
        <f>IFERROR(VLOOKUP(Legend!$D44,ImpM4!$A$1:$I$4000,3,FALSE),"")</f>
        <v/>
      </c>
      <c r="AC46" s="2" t="str">
        <f>IFERROR(VLOOKUP(Legend!$D44,ImpM4!$A$1:$I$4000,7,FALSE),"")</f>
        <v/>
      </c>
      <c r="AD46" s="2" t="str">
        <f>IFERROR(VLOOKUP(Legend!$D44,ImpM4!$A$1:$I$4000,4,FALSE),"")</f>
        <v/>
      </c>
      <c r="AE46" s="2" t="str">
        <f>IFERROR(VLOOKUP(Legend!$D44,ImpM4!$A$1:$I$4000,8,FALSE),"")</f>
        <v/>
      </c>
      <c r="AF46" s="2" t="str">
        <f>IFERROR(VLOOKUP(Legend!$D44,ImpM4!$A$1:$I$4000,9,FALSE),"")</f>
        <v/>
      </c>
      <c r="AG46" s="2" t="str">
        <f>IFERROR(VLOOKUP(Legend!$D44,ImpM4!$A$1:$I$4000,5,FALSE),"")</f>
        <v/>
      </c>
      <c r="AH46" s="2" t="str">
        <f>IFERROR(VLOOKUP(Legend!$D44,ImpM4!$A$1:$I$4000,6,FALSE),"")</f>
        <v/>
      </c>
      <c r="AI46" s="28">
        <f>IFERROR(VLOOKUP(Legend!$A44,ImpM4!$A$1:$I$4000,2,FALSE),"")</f>
        <v>61</v>
      </c>
      <c r="AJ46" s="2">
        <f>IFERROR(VLOOKUP(Legend!$A44,ImpM4!$A$1:$I$4000,3,FALSE),"")</f>
        <v>59.228633880615234</v>
      </c>
      <c r="AK46" s="2">
        <f>IFERROR(VLOOKUP(Legend!$A44,ImpM4!$A$1:$I$4000,7,FALSE),"")</f>
        <v>92.635250091552734</v>
      </c>
      <c r="AL46" s="2">
        <f>IFERROR(VLOOKUP(Legend!$A44,ImpM4!$A$1:$I$4000,4,FALSE),"")</f>
        <v>129.66874550991372</v>
      </c>
      <c r="AM46" s="2">
        <f>IFERROR(VLOOKUP(Legend!$A44,ImpM4!$A$1:$I$4000,8,FALSE),"")</f>
        <v>111.93198394775391</v>
      </c>
      <c r="AN46" s="2">
        <f>IFERROR(VLOOKUP(Legend!$A44,ImpM4!$A$1:$I$4000,9,FALSE),"")</f>
        <v>151.34166717529297</v>
      </c>
      <c r="AO46" s="2">
        <f>IFERROR(VLOOKUP(Legend!$A44,ImpM4!$A$1:$I$4000,5,FALSE),"")</f>
        <v>329.18283081054687</v>
      </c>
      <c r="AP46" s="2">
        <f>IFERROR(VLOOKUP(Legend!$A44,ImpM4!$A$1:$I$4000,6,FALSE),"")</f>
        <v>59.586556561323818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IFERROR(VLOOKUP(Legend!$B45,ImpM4!$A$1:$I$4000,2,FALSE),"")</f>
        <v/>
      </c>
      <c r="L47" s="2" t="str">
        <f>IFERROR(VLOOKUP(Legend!$B45,ImpM4!$A$1:$I$4000,3,FALSE),"")</f>
        <v/>
      </c>
      <c r="M47" s="2" t="str">
        <f>IFERROR(VLOOKUP(Legend!$B45,ImpM4!$A$1:$I$4000,7,FALSE),"")</f>
        <v/>
      </c>
      <c r="N47" s="2" t="str">
        <f>IFERROR(VLOOKUP(Legend!$B45,ImpM4!$A$1:$I$4000,4,FALSE),"")</f>
        <v/>
      </c>
      <c r="O47" s="2" t="str">
        <f>IFERROR(VLOOKUP(Legend!$B45,ImpM4!$A$1:$I$4000,8,FALSE),"")</f>
        <v/>
      </c>
      <c r="P47" s="2" t="str">
        <f>IFERROR(VLOOKUP(Legend!$B45,ImpM4!$A$1:$I$4000,9,FALSE),"")</f>
        <v/>
      </c>
      <c r="Q47" s="2" t="str">
        <f>IFERROR(VLOOKUP(Legend!$B45,ImpM4!$A$1:$I$4000,5,FALSE),"")</f>
        <v/>
      </c>
      <c r="R47" s="2" t="str">
        <f>IFERROR(VLOOKUP(Legend!$B45,ImpM4!$A$1:$I$4000,6,FALSE),"")</f>
        <v/>
      </c>
      <c r="S47" s="28">
        <f>IFERROR(VLOOKUP(Legend!$C45,ImpM4!$A$1:$I$4000,2,FALSE),"")</f>
        <v>18</v>
      </c>
      <c r="T47" s="2">
        <f>IFERROR(VLOOKUP(Legend!$C45,ImpM4!$A$1:$I$4000,3,FALSE),"")</f>
        <v>136.65884399414062</v>
      </c>
      <c r="U47" s="2">
        <f>IFERROR(VLOOKUP(Legend!$C45,ImpM4!$A$1:$I$4000,7,FALSE),"")</f>
        <v>192.11360549926758</v>
      </c>
      <c r="V47" s="2">
        <f>IFERROR(VLOOKUP(Legend!$C45,ImpM4!$A$1:$I$4000,4,FALSE),"")</f>
        <v>247.43917677137586</v>
      </c>
      <c r="W47" s="2">
        <f>IFERROR(VLOOKUP(Legend!$C45,ImpM4!$A$1:$I$4000,8,FALSE),"")</f>
        <v>258.8111572265625</v>
      </c>
      <c r="X47" s="2">
        <f>IFERROR(VLOOKUP(Legend!$C45,ImpM4!$A$1:$I$4000,9,FALSE),"")</f>
        <v>284.59260559082031</v>
      </c>
      <c r="Y47" s="2">
        <f>IFERROR(VLOOKUP(Legend!$C45,ImpM4!$A$1:$I$4000,5,FALSE),"")</f>
        <v>406.52850341796875</v>
      </c>
      <c r="Z47" s="2">
        <f>IFERROR(VLOOKUP(Legend!$C45,ImpM4!$A$1:$I$4000,6,FALSE),"")</f>
        <v>63.223496326150823</v>
      </c>
      <c r="AA47" s="28">
        <f>IFERROR(VLOOKUP(Legend!$D45,ImpM4!$A$1:$I$4000,2,FALSE),"")</f>
        <v>8</v>
      </c>
      <c r="AB47" s="2">
        <f>IFERROR(VLOOKUP(Legend!$D45,ImpM4!$A$1:$I$4000,3,FALSE),"")</f>
        <v>128.65159606933594</v>
      </c>
      <c r="AC47" s="2">
        <f>IFERROR(VLOOKUP(Legend!$D45,ImpM4!$A$1:$I$4000,7,FALSE),"")</f>
        <v>206.64996337890625</v>
      </c>
      <c r="AD47" s="2">
        <f>IFERROR(VLOOKUP(Legend!$D45,ImpM4!$A$1:$I$4000,4,FALSE),"")</f>
        <v>259.3756217956543</v>
      </c>
      <c r="AE47" s="2">
        <f>IFERROR(VLOOKUP(Legend!$D45,ImpM4!$A$1:$I$4000,8,FALSE),"")</f>
        <v>236.53302764892578</v>
      </c>
      <c r="AF47" s="2">
        <f>IFERROR(VLOOKUP(Legend!$D45,ImpM4!$A$1:$I$4000,9,FALSE),"")</f>
        <v>332.03596496582031</v>
      </c>
      <c r="AG47" s="2">
        <f>IFERROR(VLOOKUP(Legend!$D45,ImpM4!$A$1:$I$4000,5,FALSE),"")</f>
        <v>426.1754150390625</v>
      </c>
      <c r="AH47" s="2">
        <f>IFERROR(VLOOKUP(Legend!$D45,ImpM4!$A$1:$I$4000,6,FALSE),"")</f>
        <v>92.579208816213679</v>
      </c>
      <c r="AI47" s="28">
        <f>IFERROR(VLOOKUP(Legend!$A45,ImpM4!$A$1:$I$4000,2,FALSE),"")</f>
        <v>27</v>
      </c>
      <c r="AJ47" s="2">
        <f>IFERROR(VLOOKUP(Legend!$A45,ImpM4!$A$1:$I$4000,3,FALSE),"")</f>
        <v>128.65159606933594</v>
      </c>
      <c r="AK47" s="2">
        <f>IFERROR(VLOOKUP(Legend!$A45,ImpM4!$A$1:$I$4000,7,FALSE),"")</f>
        <v>195.51556396484375</v>
      </c>
      <c r="AL47" s="2">
        <f>IFERROR(VLOOKUP(Legend!$A45,ImpM4!$A$1:$I$4000,4,FALSE),"")</f>
        <v>247.03298498083043</v>
      </c>
      <c r="AM47" s="2">
        <f>IFERROR(VLOOKUP(Legend!$A45,ImpM4!$A$1:$I$4000,8,FALSE),"")</f>
        <v>252.11592102050781</v>
      </c>
      <c r="AN47" s="2">
        <f>IFERROR(VLOOKUP(Legend!$A45,ImpM4!$A$1:$I$4000,9,FALSE),"")</f>
        <v>282.701904296875</v>
      </c>
      <c r="AO47" s="2">
        <f>IFERROR(VLOOKUP(Legend!$A45,ImpM4!$A$1:$I$4000,5,FALSE),"")</f>
        <v>426.1754150390625</v>
      </c>
      <c r="AP47" s="2">
        <f>IFERROR(VLOOKUP(Legend!$A45,ImpM4!$A$1:$I$4000,6,FALSE),"")</f>
        <v>73.489346590100467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IFERROR(VLOOKUP(Legend!$B46,ImpM4!$A$1:$I$4000,2,FALSE),"")</f>
        <v/>
      </c>
      <c r="L48" s="2" t="str">
        <f>IFERROR(VLOOKUP(Legend!$B46,ImpM4!$A$1:$I$4000,3,FALSE),"")</f>
        <v/>
      </c>
      <c r="M48" s="2" t="str">
        <f>IFERROR(VLOOKUP(Legend!$B46,ImpM4!$A$1:$I$4000,7,FALSE),"")</f>
        <v/>
      </c>
      <c r="N48" s="2" t="str">
        <f>IFERROR(VLOOKUP(Legend!$B46,ImpM4!$A$1:$I$4000,4,FALSE),"")</f>
        <v/>
      </c>
      <c r="O48" s="2" t="str">
        <f>IFERROR(VLOOKUP(Legend!$B46,ImpM4!$A$1:$I$4000,8,FALSE),"")</f>
        <v/>
      </c>
      <c r="P48" s="2" t="str">
        <f>IFERROR(VLOOKUP(Legend!$B46,ImpM4!$A$1:$I$4000,9,FALSE),"")</f>
        <v/>
      </c>
      <c r="Q48" s="2" t="str">
        <f>IFERROR(VLOOKUP(Legend!$B46,ImpM4!$A$1:$I$4000,5,FALSE),"")</f>
        <v/>
      </c>
      <c r="R48" s="2" t="str">
        <f>IFERROR(VLOOKUP(Legend!$B46,ImpM4!$A$1:$I$4000,6,FALSE),"")</f>
        <v/>
      </c>
      <c r="S48" s="28">
        <f>IFERROR(VLOOKUP(Legend!$C46,ImpM4!$A$1:$I$4000,2,FALSE),"")</f>
        <v>17</v>
      </c>
      <c r="T48" s="2">
        <f>IFERROR(VLOOKUP(Legend!$C46,ImpM4!$A$1:$I$4000,3,FALSE),"")</f>
        <v>60.602775573730469</v>
      </c>
      <c r="U48" s="2">
        <f>IFERROR(VLOOKUP(Legend!$C46,ImpM4!$A$1:$I$4000,7,FALSE),"")</f>
        <v>129.67105865478516</v>
      </c>
      <c r="V48" s="2">
        <f>IFERROR(VLOOKUP(Legend!$C46,ImpM4!$A$1:$I$4000,4,FALSE),"")</f>
        <v>157.94357165168313</v>
      </c>
      <c r="W48" s="2">
        <f>IFERROR(VLOOKUP(Legend!$C46,ImpM4!$A$1:$I$4000,8,FALSE),"")</f>
        <v>153.49983215332031</v>
      </c>
      <c r="X48" s="2">
        <f>IFERROR(VLOOKUP(Legend!$C46,ImpM4!$A$1:$I$4000,9,FALSE),"")</f>
        <v>184.92082214355469</v>
      </c>
      <c r="Y48" s="2">
        <f>IFERROR(VLOOKUP(Legend!$C46,ImpM4!$A$1:$I$4000,5,FALSE),"")</f>
        <v>258.68310546875</v>
      </c>
      <c r="Z48" s="2">
        <f>IFERROR(VLOOKUP(Legend!$C46,ImpM4!$A$1:$I$4000,6,FALSE),"")</f>
        <v>44.483985688906095</v>
      </c>
      <c r="AA48" s="28" t="str">
        <f>IFERROR(VLOOKUP(Legend!$D46,ImpM4!$A$1:$I$4000,2,FALSE),"")</f>
        <v/>
      </c>
      <c r="AB48" s="2" t="str">
        <f>IFERROR(VLOOKUP(Legend!$D46,ImpM4!$A$1:$I$4000,3,FALSE),"")</f>
        <v/>
      </c>
      <c r="AC48" s="2" t="str">
        <f>IFERROR(VLOOKUP(Legend!$D46,ImpM4!$A$1:$I$4000,7,FALSE),"")</f>
        <v/>
      </c>
      <c r="AD48" s="2" t="str">
        <f>IFERROR(VLOOKUP(Legend!$D46,ImpM4!$A$1:$I$4000,4,FALSE),"")</f>
        <v/>
      </c>
      <c r="AE48" s="2" t="str">
        <f>IFERROR(VLOOKUP(Legend!$D46,ImpM4!$A$1:$I$4000,8,FALSE),"")</f>
        <v/>
      </c>
      <c r="AF48" s="2" t="str">
        <f>IFERROR(VLOOKUP(Legend!$D46,ImpM4!$A$1:$I$4000,9,FALSE),"")</f>
        <v/>
      </c>
      <c r="AG48" s="2" t="str">
        <f>IFERROR(VLOOKUP(Legend!$D46,ImpM4!$A$1:$I$4000,5,FALSE),"")</f>
        <v/>
      </c>
      <c r="AH48" s="2" t="str">
        <f>IFERROR(VLOOKUP(Legend!$D46,ImpM4!$A$1:$I$4000,6,FALSE),"")</f>
        <v/>
      </c>
      <c r="AI48" s="28">
        <f>IFERROR(VLOOKUP(Legend!$A46,ImpM4!$A$1:$I$4000,2,FALSE),"")</f>
        <v>23</v>
      </c>
      <c r="AJ48" s="2">
        <f>IFERROR(VLOOKUP(Legend!$A46,ImpM4!$A$1:$I$4000,3,FALSE),"")</f>
        <v>60.602775573730469</v>
      </c>
      <c r="AK48" s="2">
        <f>IFERROR(VLOOKUP(Legend!$A46,ImpM4!$A$1:$I$4000,7,FALSE),"")</f>
        <v>120.53091430664062</v>
      </c>
      <c r="AL48" s="2">
        <f>IFERROR(VLOOKUP(Legend!$A46,ImpM4!$A$1:$I$4000,4,FALSE),"")</f>
        <v>155.11745121168053</v>
      </c>
      <c r="AM48" s="2">
        <f>IFERROR(VLOOKUP(Legend!$A46,ImpM4!$A$1:$I$4000,8,FALSE),"")</f>
        <v>153.49983215332031</v>
      </c>
      <c r="AN48" s="2">
        <f>IFERROR(VLOOKUP(Legend!$A46,ImpM4!$A$1:$I$4000,9,FALSE),"")</f>
        <v>184.53666687011719</v>
      </c>
      <c r="AO48" s="2">
        <f>IFERROR(VLOOKUP(Legend!$A46,ImpM4!$A$1:$I$4000,5,FALSE),"")</f>
        <v>258.68310546875</v>
      </c>
      <c r="AP48" s="2">
        <f>IFERROR(VLOOKUP(Legend!$A46,ImpM4!$A$1:$I$4000,6,FALSE),"")</f>
        <v>43.8098290664445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IFERROR(VLOOKUP(Legend!$B47,ImpM4!$A$1:$I$4000,2,FALSE),"")</f>
        <v/>
      </c>
      <c r="L49" s="2" t="str">
        <f>IFERROR(VLOOKUP(Legend!$B47,ImpM4!$A$1:$I$4000,3,FALSE),"")</f>
        <v/>
      </c>
      <c r="M49" s="2" t="str">
        <f>IFERROR(VLOOKUP(Legend!$B47,ImpM4!$A$1:$I$4000,7,FALSE),"")</f>
        <v/>
      </c>
      <c r="N49" s="2" t="str">
        <f>IFERROR(VLOOKUP(Legend!$B47,ImpM4!$A$1:$I$4000,4,FALSE),"")</f>
        <v/>
      </c>
      <c r="O49" s="2" t="str">
        <f>IFERROR(VLOOKUP(Legend!$B47,ImpM4!$A$1:$I$4000,8,FALSE),"")</f>
        <v/>
      </c>
      <c r="P49" s="2" t="str">
        <f>IFERROR(VLOOKUP(Legend!$B47,ImpM4!$A$1:$I$4000,9,FALSE),"")</f>
        <v/>
      </c>
      <c r="Q49" s="2" t="str">
        <f>IFERROR(VLOOKUP(Legend!$B47,ImpM4!$A$1:$I$4000,5,FALSE),"")</f>
        <v/>
      </c>
      <c r="R49" s="2" t="str">
        <f>IFERROR(VLOOKUP(Legend!$B47,ImpM4!$A$1:$I$4000,6,FALSE),"")</f>
        <v/>
      </c>
      <c r="S49" s="28" t="str">
        <f>IFERROR(VLOOKUP(Legend!$C47,ImpM4!$A$1:$I$4000,2,FALSE),"")</f>
        <v/>
      </c>
      <c r="T49" s="2" t="str">
        <f>IFERROR(VLOOKUP(Legend!$C47,ImpM4!$A$1:$I$4000,3,FALSE),"")</f>
        <v/>
      </c>
      <c r="U49" s="2" t="str">
        <f>IFERROR(VLOOKUP(Legend!$C47,ImpM4!$A$1:$I$4000,7,FALSE),"")</f>
        <v/>
      </c>
      <c r="V49" s="2" t="str">
        <f>IFERROR(VLOOKUP(Legend!$C47,ImpM4!$A$1:$I$4000,4,FALSE),"")</f>
        <v/>
      </c>
      <c r="W49" s="2" t="str">
        <f>IFERROR(VLOOKUP(Legend!$C47,ImpM4!$A$1:$I$4000,8,FALSE),"")</f>
        <v/>
      </c>
      <c r="X49" s="2" t="str">
        <f>IFERROR(VLOOKUP(Legend!$C47,ImpM4!$A$1:$I$4000,9,FALSE),"")</f>
        <v/>
      </c>
      <c r="Y49" s="2" t="str">
        <f>IFERROR(VLOOKUP(Legend!$C47,ImpM4!$A$1:$I$4000,5,FALSE),"")</f>
        <v/>
      </c>
      <c r="Z49" s="2" t="str">
        <f>IFERROR(VLOOKUP(Legend!$C47,ImpM4!$A$1:$I$4000,6,FALSE),"")</f>
        <v/>
      </c>
      <c r="AA49" s="28">
        <f>IFERROR(VLOOKUP(Legend!$D47,ImpM4!$A$1:$I$4000,2,FALSE),"")</f>
        <v>8</v>
      </c>
      <c r="AB49" s="2">
        <f>IFERROR(VLOOKUP(Legend!$D47,ImpM4!$A$1:$I$4000,3,FALSE),"")</f>
        <v>192.80311584472656</v>
      </c>
      <c r="AC49" s="2">
        <f>IFERROR(VLOOKUP(Legend!$D47,ImpM4!$A$1:$I$4000,7,FALSE),"")</f>
        <v>224.60953903198242</v>
      </c>
      <c r="AD49" s="2">
        <f>IFERROR(VLOOKUP(Legend!$D47,ImpM4!$A$1:$I$4000,4,FALSE),"")</f>
        <v>264.55111503601074</v>
      </c>
      <c r="AE49" s="2">
        <f>IFERROR(VLOOKUP(Legend!$D47,ImpM4!$A$1:$I$4000,8,FALSE),"")</f>
        <v>242.11388397216797</v>
      </c>
      <c r="AF49" s="2">
        <f>IFERROR(VLOOKUP(Legend!$D47,ImpM4!$A$1:$I$4000,9,FALSE),"")</f>
        <v>335.68814849853516</v>
      </c>
      <c r="AG49" s="2">
        <f>IFERROR(VLOOKUP(Legend!$D47,ImpM4!$A$1:$I$4000,5,FALSE),"")</f>
        <v>358.75482177734375</v>
      </c>
      <c r="AH49" s="2">
        <f>IFERROR(VLOOKUP(Legend!$D47,ImpM4!$A$1:$I$4000,6,FALSE),"")</f>
        <v>62.109722973183963</v>
      </c>
      <c r="AI49" s="28">
        <f>IFERROR(VLOOKUP(Legend!$A47,ImpM4!$A$1:$I$4000,2,FALSE),"")</f>
        <v>13</v>
      </c>
      <c r="AJ49" s="2">
        <f>IFERROR(VLOOKUP(Legend!$A47,ImpM4!$A$1:$I$4000,3,FALSE),"")</f>
        <v>192.80311584472656</v>
      </c>
      <c r="AK49" s="2">
        <f>IFERROR(VLOOKUP(Legend!$A47,ImpM4!$A$1:$I$4000,7,FALSE),"")</f>
        <v>217.31053161621094</v>
      </c>
      <c r="AL49" s="2">
        <f>IFERROR(VLOOKUP(Legend!$A47,ImpM4!$A$1:$I$4000,4,FALSE),"")</f>
        <v>252.90590491661658</v>
      </c>
      <c r="AM49" s="2">
        <f>IFERROR(VLOOKUP(Legend!$A47,ImpM4!$A$1:$I$4000,8,FALSE),"")</f>
        <v>228.34820556640625</v>
      </c>
      <c r="AN49" s="2">
        <f>IFERROR(VLOOKUP(Legend!$A47,ImpM4!$A$1:$I$4000,9,FALSE),"")</f>
        <v>290.87760925292969</v>
      </c>
      <c r="AO49" s="2">
        <f>IFERROR(VLOOKUP(Legend!$A47,ImpM4!$A$1:$I$4000,5,FALSE),"")</f>
        <v>358.75482177734375</v>
      </c>
      <c r="AP49" s="2">
        <f>IFERROR(VLOOKUP(Legend!$A47,ImpM4!$A$1:$I$4000,6,FALSE),"")</f>
        <v>55.806544438787398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IFERROR(VLOOKUP(Legend!$B48,ImpM4!$A$1:$I$4000,2,FALSE),"")</f>
        <v/>
      </c>
      <c r="L50" s="2" t="str">
        <f>IFERROR(VLOOKUP(Legend!$B48,ImpM4!$A$1:$I$4000,3,FALSE),"")</f>
        <v/>
      </c>
      <c r="M50" s="2" t="str">
        <f>IFERROR(VLOOKUP(Legend!$B48,ImpM4!$A$1:$I$4000,7,FALSE),"")</f>
        <v/>
      </c>
      <c r="N50" s="2" t="str">
        <f>IFERROR(VLOOKUP(Legend!$B48,ImpM4!$A$1:$I$4000,4,FALSE),"")</f>
        <v/>
      </c>
      <c r="O50" s="2" t="str">
        <f>IFERROR(VLOOKUP(Legend!$B48,ImpM4!$A$1:$I$4000,8,FALSE),"")</f>
        <v/>
      </c>
      <c r="P50" s="2" t="str">
        <f>IFERROR(VLOOKUP(Legend!$B48,ImpM4!$A$1:$I$4000,9,FALSE),"")</f>
        <v/>
      </c>
      <c r="Q50" s="2" t="str">
        <f>IFERROR(VLOOKUP(Legend!$B48,ImpM4!$A$1:$I$4000,5,FALSE),"")</f>
        <v/>
      </c>
      <c r="R50" s="2" t="str">
        <f>IFERROR(VLOOKUP(Legend!$B48,ImpM4!$A$1:$I$4000,6,FALSE),"")</f>
        <v/>
      </c>
      <c r="S50" s="28" t="str">
        <f>IFERROR(VLOOKUP(Legend!$C48,ImpM4!$A$1:$I$4000,2,FALSE),"")</f>
        <v/>
      </c>
      <c r="T50" s="2" t="str">
        <f>IFERROR(VLOOKUP(Legend!$C48,ImpM4!$A$1:$I$4000,3,FALSE),"")</f>
        <v/>
      </c>
      <c r="U50" s="2" t="str">
        <f>IFERROR(VLOOKUP(Legend!$C48,ImpM4!$A$1:$I$4000,7,FALSE),"")</f>
        <v/>
      </c>
      <c r="V50" s="2" t="str">
        <f>IFERROR(VLOOKUP(Legend!$C48,ImpM4!$A$1:$I$4000,4,FALSE),"")</f>
        <v/>
      </c>
      <c r="W50" s="2" t="str">
        <f>IFERROR(VLOOKUP(Legend!$C48,ImpM4!$A$1:$I$4000,8,FALSE),"")</f>
        <v/>
      </c>
      <c r="X50" s="2" t="str">
        <f>IFERROR(VLOOKUP(Legend!$C48,ImpM4!$A$1:$I$4000,9,FALSE),"")</f>
        <v/>
      </c>
      <c r="Y50" s="2" t="str">
        <f>IFERROR(VLOOKUP(Legend!$C48,ImpM4!$A$1:$I$4000,5,FALSE),"")</f>
        <v/>
      </c>
      <c r="Z50" s="2" t="str">
        <f>IFERROR(VLOOKUP(Legend!$C48,ImpM4!$A$1:$I$4000,6,FALSE),"")</f>
        <v/>
      </c>
      <c r="AA50" s="28" t="str">
        <f>IFERROR(VLOOKUP(Legend!$D48,ImpM4!$A$1:$I$4000,2,FALSE),"")</f>
        <v/>
      </c>
      <c r="AB50" s="2" t="str">
        <f>IFERROR(VLOOKUP(Legend!$D48,ImpM4!$A$1:$I$4000,3,FALSE),"")</f>
        <v/>
      </c>
      <c r="AC50" s="2" t="str">
        <f>IFERROR(VLOOKUP(Legend!$D48,ImpM4!$A$1:$I$4000,7,FALSE),"")</f>
        <v/>
      </c>
      <c r="AD50" s="2" t="str">
        <f>IFERROR(VLOOKUP(Legend!$D48,ImpM4!$A$1:$I$4000,4,FALSE),"")</f>
        <v/>
      </c>
      <c r="AE50" s="2" t="str">
        <f>IFERROR(VLOOKUP(Legend!$D48,ImpM4!$A$1:$I$4000,8,FALSE),"")</f>
        <v/>
      </c>
      <c r="AF50" s="2" t="str">
        <f>IFERROR(VLOOKUP(Legend!$D48,ImpM4!$A$1:$I$4000,9,FALSE),"")</f>
        <v/>
      </c>
      <c r="AG50" s="2" t="str">
        <f>IFERROR(VLOOKUP(Legend!$D48,ImpM4!$A$1:$I$4000,5,FALSE),"")</f>
        <v/>
      </c>
      <c r="AH50" s="2" t="str">
        <f>IFERROR(VLOOKUP(Legend!$D48,ImpM4!$A$1:$I$4000,6,FALSE),"")</f>
        <v/>
      </c>
      <c r="AI50" s="28" t="str">
        <f>IFERROR(VLOOKUP(Legend!$A48,ImpM4!$A$1:$I$4000,2,FALSE),"")</f>
        <v/>
      </c>
      <c r="AJ50" s="2" t="str">
        <f>IFERROR(VLOOKUP(Legend!$A48,ImpM4!$A$1:$I$4000,3,FALSE),"")</f>
        <v/>
      </c>
      <c r="AK50" s="2" t="str">
        <f>IFERROR(VLOOKUP(Legend!$A48,ImpM4!$A$1:$I$4000,7,FALSE),"")</f>
        <v/>
      </c>
      <c r="AL50" s="2" t="str">
        <f>IFERROR(VLOOKUP(Legend!$A48,ImpM4!$A$1:$I$4000,4,FALSE),"")</f>
        <v/>
      </c>
      <c r="AM50" s="2" t="str">
        <f>IFERROR(VLOOKUP(Legend!$A48,ImpM4!$A$1:$I$4000,8,FALSE),"")</f>
        <v/>
      </c>
      <c r="AN50" s="2" t="str">
        <f>IFERROR(VLOOKUP(Legend!$A48,ImpM4!$A$1:$I$4000,9,FALSE),"")</f>
        <v/>
      </c>
      <c r="AO50" s="2" t="str">
        <f>IFERROR(VLOOKUP(Legend!$A48,ImpM4!$A$1:$I$4000,5,FALSE),"")</f>
        <v/>
      </c>
      <c r="AP50" s="2" t="str">
        <f>IFERROR(VLOOKUP(Legend!$A48,ImpM4!$A$1:$I$4000,6,FALSE),"")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IFERROR(VLOOKUP(Legend!$B49,ImpM4!$A$1:$I$4000,2,FALSE),"")</f>
        <v/>
      </c>
      <c r="L51" s="2" t="str">
        <f>IFERROR(VLOOKUP(Legend!$B49,ImpM4!$A$1:$I$4000,3,FALSE),"")</f>
        <v/>
      </c>
      <c r="M51" s="2" t="str">
        <f>IFERROR(VLOOKUP(Legend!$B49,ImpM4!$A$1:$I$4000,7,FALSE),"")</f>
        <v/>
      </c>
      <c r="N51" s="2" t="str">
        <f>IFERROR(VLOOKUP(Legend!$B49,ImpM4!$A$1:$I$4000,4,FALSE),"")</f>
        <v/>
      </c>
      <c r="O51" s="2" t="str">
        <f>IFERROR(VLOOKUP(Legend!$B49,ImpM4!$A$1:$I$4000,8,FALSE),"")</f>
        <v/>
      </c>
      <c r="P51" s="2" t="str">
        <f>IFERROR(VLOOKUP(Legend!$B49,ImpM4!$A$1:$I$4000,9,FALSE),"")</f>
        <v/>
      </c>
      <c r="Q51" s="2" t="str">
        <f>IFERROR(VLOOKUP(Legend!$B49,ImpM4!$A$1:$I$4000,5,FALSE),"")</f>
        <v/>
      </c>
      <c r="R51" s="2" t="str">
        <f>IFERROR(VLOOKUP(Legend!$B49,ImpM4!$A$1:$I$4000,6,FALSE),"")</f>
        <v/>
      </c>
      <c r="S51" s="28">
        <f>IFERROR(VLOOKUP(Legend!$C49,ImpM4!$A$1:$I$4000,2,FALSE),"")</f>
        <v>17</v>
      </c>
      <c r="T51" s="2">
        <f>IFERROR(VLOOKUP(Legend!$C49,ImpM4!$A$1:$I$4000,3,FALSE),"")</f>
        <v>64.538528442382813</v>
      </c>
      <c r="U51" s="2">
        <f>IFERROR(VLOOKUP(Legend!$C49,ImpM4!$A$1:$I$4000,7,FALSE),"")</f>
        <v>91.660526275634766</v>
      </c>
      <c r="V51" s="2">
        <f>IFERROR(VLOOKUP(Legend!$C49,ImpM4!$A$1:$I$4000,4,FALSE),"")</f>
        <v>119.81647177303539</v>
      </c>
      <c r="W51" s="2">
        <f>IFERROR(VLOOKUP(Legend!$C49,ImpM4!$A$1:$I$4000,8,FALSE),"")</f>
        <v>110.76972198486328</v>
      </c>
      <c r="X51" s="2">
        <f>IFERROR(VLOOKUP(Legend!$C49,ImpM4!$A$1:$I$4000,9,FALSE),"")</f>
        <v>128.50931930541992</v>
      </c>
      <c r="Y51" s="2">
        <f>IFERROR(VLOOKUP(Legend!$C49,ImpM4!$A$1:$I$4000,5,FALSE),"")</f>
        <v>308.48941040039062</v>
      </c>
      <c r="Z51" s="2">
        <f>IFERROR(VLOOKUP(Legend!$C49,ImpM4!$A$1:$I$4000,6,FALSE),"")</f>
        <v>53.468875973632386</v>
      </c>
      <c r="AA51" s="28" t="str">
        <f>IFERROR(VLOOKUP(Legend!$D49,ImpM4!$A$1:$I$4000,2,FALSE),"")</f>
        <v/>
      </c>
      <c r="AB51" s="2" t="str">
        <f>IFERROR(VLOOKUP(Legend!$D49,ImpM4!$A$1:$I$4000,3,FALSE),"")</f>
        <v/>
      </c>
      <c r="AC51" s="2" t="str">
        <f>IFERROR(VLOOKUP(Legend!$D49,ImpM4!$A$1:$I$4000,7,FALSE),"")</f>
        <v/>
      </c>
      <c r="AD51" s="2" t="str">
        <f>IFERROR(VLOOKUP(Legend!$D49,ImpM4!$A$1:$I$4000,4,FALSE),"")</f>
        <v/>
      </c>
      <c r="AE51" s="2" t="str">
        <f>IFERROR(VLOOKUP(Legend!$D49,ImpM4!$A$1:$I$4000,8,FALSE),"")</f>
        <v/>
      </c>
      <c r="AF51" s="2" t="str">
        <f>IFERROR(VLOOKUP(Legend!$D49,ImpM4!$A$1:$I$4000,9,FALSE),"")</f>
        <v/>
      </c>
      <c r="AG51" s="2" t="str">
        <f>IFERROR(VLOOKUP(Legend!$D49,ImpM4!$A$1:$I$4000,5,FALSE),"")</f>
        <v/>
      </c>
      <c r="AH51" s="2" t="str">
        <f>IFERROR(VLOOKUP(Legend!$D49,ImpM4!$A$1:$I$4000,6,FALSE),"")</f>
        <v/>
      </c>
      <c r="AI51" s="28">
        <f>IFERROR(VLOOKUP(Legend!$A49,ImpM4!$A$1:$I$4000,2,FALSE),"")</f>
        <v>21</v>
      </c>
      <c r="AJ51" s="2">
        <f>IFERROR(VLOOKUP(Legend!$A49,ImpM4!$A$1:$I$4000,3,FALSE),"")</f>
        <v>64.538528442382813</v>
      </c>
      <c r="AK51" s="2">
        <f>IFERROR(VLOOKUP(Legend!$A49,ImpM4!$A$1:$I$4000,7,FALSE),"")</f>
        <v>91.660526275634766</v>
      </c>
      <c r="AL51" s="2">
        <f>IFERROR(VLOOKUP(Legend!$A49,ImpM4!$A$1:$I$4000,4,FALSE),"")</f>
        <v>121.35915374755859</v>
      </c>
      <c r="AM51" s="2">
        <f>IFERROR(VLOOKUP(Legend!$A49,ImpM4!$A$1:$I$4000,8,FALSE),"")</f>
        <v>113.16456604003906</v>
      </c>
      <c r="AN51" s="2">
        <f>IFERROR(VLOOKUP(Legend!$A49,ImpM4!$A$1:$I$4000,9,FALSE),"")</f>
        <v>128.50931930541992</v>
      </c>
      <c r="AO51" s="2">
        <f>IFERROR(VLOOKUP(Legend!$A49,ImpM4!$A$1:$I$4000,5,FALSE),"")</f>
        <v>308.48941040039062</v>
      </c>
      <c r="AP51" s="2">
        <f>IFERROR(VLOOKUP(Legend!$A49,ImpM4!$A$1:$I$4000,6,FALSE),"")</f>
        <v>52.154876379962495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IFERROR(VLOOKUP(Legend!$B50,ImpM4!$A$1:$I$4000,2,FALSE),"")</f>
        <v/>
      </c>
      <c r="L52" s="2" t="str">
        <f>IFERROR(VLOOKUP(Legend!$B50,ImpM4!$A$1:$I$4000,3,FALSE),"")</f>
        <v/>
      </c>
      <c r="M52" s="2" t="str">
        <f>IFERROR(VLOOKUP(Legend!$B50,ImpM4!$A$1:$I$4000,7,FALSE),"")</f>
        <v/>
      </c>
      <c r="N52" s="2" t="str">
        <f>IFERROR(VLOOKUP(Legend!$B50,ImpM4!$A$1:$I$4000,4,FALSE),"")</f>
        <v/>
      </c>
      <c r="O52" s="2" t="str">
        <f>IFERROR(VLOOKUP(Legend!$B50,ImpM4!$A$1:$I$4000,8,FALSE),"")</f>
        <v/>
      </c>
      <c r="P52" s="2" t="str">
        <f>IFERROR(VLOOKUP(Legend!$B50,ImpM4!$A$1:$I$4000,9,FALSE),"")</f>
        <v/>
      </c>
      <c r="Q52" s="2" t="str">
        <f>IFERROR(VLOOKUP(Legend!$B50,ImpM4!$A$1:$I$4000,5,FALSE),"")</f>
        <v/>
      </c>
      <c r="R52" s="2" t="str">
        <f>IFERROR(VLOOKUP(Legend!$B50,ImpM4!$A$1:$I$4000,6,FALSE),"")</f>
        <v/>
      </c>
      <c r="S52" s="28">
        <f>IFERROR(VLOOKUP(Legend!$C50,ImpM4!$A$1:$I$4000,2,FALSE),"")</f>
        <v>16</v>
      </c>
      <c r="T52" s="2">
        <f>IFERROR(VLOOKUP(Legend!$C50,ImpM4!$A$1:$I$4000,3,FALSE),"")</f>
        <v>84.132156372070313</v>
      </c>
      <c r="U52" s="2">
        <f>IFERROR(VLOOKUP(Legend!$C50,ImpM4!$A$1:$I$4000,7,FALSE),"")</f>
        <v>104.89323425292969</v>
      </c>
      <c r="V52" s="2">
        <f>IFERROR(VLOOKUP(Legend!$C50,ImpM4!$A$1:$I$4000,4,FALSE),"")</f>
        <v>128.18615579605103</v>
      </c>
      <c r="W52" s="2">
        <f>IFERROR(VLOOKUP(Legend!$C50,ImpM4!$A$1:$I$4000,8,FALSE),"")</f>
        <v>125.28296279907227</v>
      </c>
      <c r="X52" s="2">
        <f>IFERROR(VLOOKUP(Legend!$C50,ImpM4!$A$1:$I$4000,9,FALSE),"")</f>
        <v>146.1927604675293</v>
      </c>
      <c r="Y52" s="2">
        <f>IFERROR(VLOOKUP(Legend!$C50,ImpM4!$A$1:$I$4000,5,FALSE),"")</f>
        <v>177.57337951660156</v>
      </c>
      <c r="Z52" s="2">
        <f>IFERROR(VLOOKUP(Legend!$C50,ImpM4!$A$1:$I$4000,6,FALSE),"")</f>
        <v>26.358147866304765</v>
      </c>
      <c r="AA52" s="28">
        <f>IFERROR(VLOOKUP(Legend!$D50,ImpM4!$A$1:$I$4000,2,FALSE),"")</f>
        <v>12</v>
      </c>
      <c r="AB52" s="2">
        <f>IFERROR(VLOOKUP(Legend!$D50,ImpM4!$A$1:$I$4000,3,FALSE),"")</f>
        <v>110.37120819091797</v>
      </c>
      <c r="AC52" s="2">
        <f>IFERROR(VLOOKUP(Legend!$D50,ImpM4!$A$1:$I$4000,7,FALSE),"")</f>
        <v>115.27517890930176</v>
      </c>
      <c r="AD52" s="2">
        <f>IFERROR(VLOOKUP(Legend!$D50,ImpM4!$A$1:$I$4000,4,FALSE),"")</f>
        <v>165.85218493143717</v>
      </c>
      <c r="AE52" s="2">
        <f>IFERROR(VLOOKUP(Legend!$D50,ImpM4!$A$1:$I$4000,8,FALSE),"")</f>
        <v>157.24954986572266</v>
      </c>
      <c r="AF52" s="2">
        <f>IFERROR(VLOOKUP(Legend!$D50,ImpM4!$A$1:$I$4000,9,FALSE),"")</f>
        <v>210.86776733398437</v>
      </c>
      <c r="AG52" s="2">
        <f>IFERROR(VLOOKUP(Legend!$D50,ImpM4!$A$1:$I$4000,5,FALSE),"")</f>
        <v>257.3236083984375</v>
      </c>
      <c r="AH52" s="2">
        <f>IFERROR(VLOOKUP(Legend!$D50,ImpM4!$A$1:$I$4000,6,FALSE),"")</f>
        <v>51.849849862944119</v>
      </c>
      <c r="AI52" s="28">
        <f>IFERROR(VLOOKUP(Legend!$A50,ImpM4!$A$1:$I$4000,2,FALSE),"")</f>
        <v>29</v>
      </c>
      <c r="AJ52" s="2">
        <f>IFERROR(VLOOKUP(Legend!$A50,ImpM4!$A$1:$I$4000,3,FALSE),"")</f>
        <v>84.132156372070313</v>
      </c>
      <c r="AK52" s="2">
        <f>IFERROR(VLOOKUP(Legend!$A50,ImpM4!$A$1:$I$4000,7,FALSE),"")</f>
        <v>113.21109008789062</v>
      </c>
      <c r="AL52" s="2">
        <f>IFERROR(VLOOKUP(Legend!$A50,ImpM4!$A$1:$I$4000,4,FALSE),"")</f>
        <v>143.11800358213227</v>
      </c>
      <c r="AM52" s="2">
        <f>IFERROR(VLOOKUP(Legend!$A50,ImpM4!$A$1:$I$4000,8,FALSE),"")</f>
        <v>130.27931213378906</v>
      </c>
      <c r="AN52" s="2">
        <f>IFERROR(VLOOKUP(Legend!$A50,ImpM4!$A$1:$I$4000,9,FALSE),"")</f>
        <v>173.10267639160156</v>
      </c>
      <c r="AO52" s="2">
        <f>IFERROR(VLOOKUP(Legend!$A50,ImpM4!$A$1:$I$4000,5,FALSE),"")</f>
        <v>257.3236083984375</v>
      </c>
      <c r="AP52" s="2">
        <f>IFERROR(VLOOKUP(Legend!$A50,ImpM4!$A$1:$I$4000,6,FALSE),"")</f>
        <v>42.641564382339595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IFERROR(VLOOKUP(Legend!$B51,ImpM4!$A$1:$I$4000,2,FALSE),"")</f>
        <v/>
      </c>
      <c r="L53" s="2" t="str">
        <f>IFERROR(VLOOKUP(Legend!$B51,ImpM4!$A$1:$I$4000,3,FALSE),"")</f>
        <v/>
      </c>
      <c r="M53" s="2" t="str">
        <f>IFERROR(VLOOKUP(Legend!$B51,ImpM4!$A$1:$I$4000,7,FALSE),"")</f>
        <v/>
      </c>
      <c r="N53" s="2" t="str">
        <f>IFERROR(VLOOKUP(Legend!$B51,ImpM4!$A$1:$I$4000,4,FALSE),"")</f>
        <v/>
      </c>
      <c r="O53" s="2" t="str">
        <f>IFERROR(VLOOKUP(Legend!$B51,ImpM4!$A$1:$I$4000,8,FALSE),"")</f>
        <v/>
      </c>
      <c r="P53" s="2" t="str">
        <f>IFERROR(VLOOKUP(Legend!$B51,ImpM4!$A$1:$I$4000,9,FALSE),"")</f>
        <v/>
      </c>
      <c r="Q53" s="2" t="str">
        <f>IFERROR(VLOOKUP(Legend!$B51,ImpM4!$A$1:$I$4000,5,FALSE),"")</f>
        <v/>
      </c>
      <c r="R53" s="2" t="str">
        <f>IFERROR(VLOOKUP(Legend!$B51,ImpM4!$A$1:$I$4000,6,FALSE),"")</f>
        <v/>
      </c>
      <c r="S53" s="28" t="str">
        <f>IFERROR(VLOOKUP(Legend!$C51,ImpM4!$A$1:$I$4000,2,FALSE),"")</f>
        <v/>
      </c>
      <c r="T53" s="2" t="str">
        <f>IFERROR(VLOOKUP(Legend!$C51,ImpM4!$A$1:$I$4000,3,FALSE),"")</f>
        <v/>
      </c>
      <c r="U53" s="2" t="str">
        <f>IFERROR(VLOOKUP(Legend!$C51,ImpM4!$A$1:$I$4000,7,FALSE),"")</f>
        <v/>
      </c>
      <c r="V53" s="2" t="str">
        <f>IFERROR(VLOOKUP(Legend!$C51,ImpM4!$A$1:$I$4000,4,FALSE),"")</f>
        <v/>
      </c>
      <c r="W53" s="2" t="str">
        <f>IFERROR(VLOOKUP(Legend!$C51,ImpM4!$A$1:$I$4000,8,FALSE),"")</f>
        <v/>
      </c>
      <c r="X53" s="2" t="str">
        <f>IFERROR(VLOOKUP(Legend!$C51,ImpM4!$A$1:$I$4000,9,FALSE),"")</f>
        <v/>
      </c>
      <c r="Y53" s="2" t="str">
        <f>IFERROR(VLOOKUP(Legend!$C51,ImpM4!$A$1:$I$4000,5,FALSE),"")</f>
        <v/>
      </c>
      <c r="Z53" s="2" t="str">
        <f>IFERROR(VLOOKUP(Legend!$C51,ImpM4!$A$1:$I$4000,6,FALSE),"")</f>
        <v/>
      </c>
      <c r="AA53" s="28" t="str">
        <f>IFERROR(VLOOKUP(Legend!$D51,ImpM4!$A$1:$I$4000,2,FALSE),"")</f>
        <v/>
      </c>
      <c r="AB53" s="2" t="str">
        <f>IFERROR(VLOOKUP(Legend!$D51,ImpM4!$A$1:$I$4000,3,FALSE),"")</f>
        <v/>
      </c>
      <c r="AC53" s="2" t="str">
        <f>IFERROR(VLOOKUP(Legend!$D51,ImpM4!$A$1:$I$4000,7,FALSE),"")</f>
        <v/>
      </c>
      <c r="AD53" s="2" t="str">
        <f>IFERROR(VLOOKUP(Legend!$D51,ImpM4!$A$1:$I$4000,4,FALSE),"")</f>
        <v/>
      </c>
      <c r="AE53" s="2" t="str">
        <f>IFERROR(VLOOKUP(Legend!$D51,ImpM4!$A$1:$I$4000,8,FALSE),"")</f>
        <v/>
      </c>
      <c r="AF53" s="2" t="str">
        <f>IFERROR(VLOOKUP(Legend!$D51,ImpM4!$A$1:$I$4000,9,FALSE),"")</f>
        <v/>
      </c>
      <c r="AG53" s="2" t="str">
        <f>IFERROR(VLOOKUP(Legend!$D51,ImpM4!$A$1:$I$4000,5,FALSE),"")</f>
        <v/>
      </c>
      <c r="AH53" s="2" t="str">
        <f>IFERROR(VLOOKUP(Legend!$D51,ImpM4!$A$1:$I$4000,6,FALSE),"")</f>
        <v/>
      </c>
      <c r="AI53" s="28">
        <f>IFERROR(VLOOKUP(Legend!$A51,ImpM4!$A$1:$I$4000,2,FALSE),"")</f>
        <v>9</v>
      </c>
      <c r="AJ53" s="2">
        <f>IFERROR(VLOOKUP(Legend!$A51,ImpM4!$A$1:$I$4000,3,FALSE),"")</f>
        <v>192.80311584472656</v>
      </c>
      <c r="AK53" s="2">
        <f>IFERROR(VLOOKUP(Legend!$A51,ImpM4!$A$1:$I$4000,7,FALSE),"")</f>
        <v>211.58827209472656</v>
      </c>
      <c r="AL53" s="2">
        <f>IFERROR(VLOOKUP(Legend!$A51,ImpM4!$A$1:$I$4000,4,FALSE),"")</f>
        <v>252.3778313530816</v>
      </c>
      <c r="AM53" s="2">
        <f>IFERROR(VLOOKUP(Legend!$A51,ImpM4!$A$1:$I$4000,8,FALSE),"")</f>
        <v>228.34820556640625</v>
      </c>
      <c r="AN53" s="2">
        <f>IFERROR(VLOOKUP(Legend!$A51,ImpM4!$A$1:$I$4000,9,FALSE),"")</f>
        <v>306.21317291259766</v>
      </c>
      <c r="AO53" s="2">
        <f>IFERROR(VLOOKUP(Legend!$A51,ImpM4!$A$1:$I$4000,5,FALSE),"")</f>
        <v>358.75482177734375</v>
      </c>
      <c r="AP53" s="2">
        <f>IFERROR(VLOOKUP(Legend!$A51,ImpM4!$A$1:$I$4000,6,FALSE),"")</f>
        <v>62.488357108700036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IFERROR(VLOOKUP(Legend!$B52,ImpM4!$A$1:$I$4000,2,FALSE),"")</f>
        <v/>
      </c>
      <c r="L54" s="2" t="str">
        <f>IFERROR(VLOOKUP(Legend!$B52,ImpM4!$A$1:$I$4000,3,FALSE),"")</f>
        <v/>
      </c>
      <c r="M54" s="2" t="str">
        <f>IFERROR(VLOOKUP(Legend!$B52,ImpM4!$A$1:$I$4000,7,FALSE),"")</f>
        <v/>
      </c>
      <c r="N54" s="2" t="str">
        <f>IFERROR(VLOOKUP(Legend!$B52,ImpM4!$A$1:$I$4000,4,FALSE),"")</f>
        <v/>
      </c>
      <c r="O54" s="2" t="str">
        <f>IFERROR(VLOOKUP(Legend!$B52,ImpM4!$A$1:$I$4000,8,FALSE),"")</f>
        <v/>
      </c>
      <c r="P54" s="2" t="str">
        <f>IFERROR(VLOOKUP(Legend!$B52,ImpM4!$A$1:$I$4000,9,FALSE),"")</f>
        <v/>
      </c>
      <c r="Q54" s="2" t="str">
        <f>IFERROR(VLOOKUP(Legend!$B52,ImpM4!$A$1:$I$4000,5,FALSE),"")</f>
        <v/>
      </c>
      <c r="R54" s="2" t="str">
        <f>IFERROR(VLOOKUP(Legend!$B52,ImpM4!$A$1:$I$4000,6,FALSE),"")</f>
        <v/>
      </c>
      <c r="S54" s="28" t="str">
        <f>IFERROR(VLOOKUP(Legend!$C52,ImpM4!$A$1:$I$4000,2,FALSE),"")</f>
        <v/>
      </c>
      <c r="T54" s="2" t="str">
        <f>IFERROR(VLOOKUP(Legend!$C52,ImpM4!$A$1:$I$4000,3,FALSE),"")</f>
        <v/>
      </c>
      <c r="U54" s="2" t="str">
        <f>IFERROR(VLOOKUP(Legend!$C52,ImpM4!$A$1:$I$4000,7,FALSE),"")</f>
        <v/>
      </c>
      <c r="V54" s="2" t="str">
        <f>IFERROR(VLOOKUP(Legend!$C52,ImpM4!$A$1:$I$4000,4,FALSE),"")</f>
        <v/>
      </c>
      <c r="W54" s="2" t="str">
        <f>IFERROR(VLOOKUP(Legend!$C52,ImpM4!$A$1:$I$4000,8,FALSE),"")</f>
        <v/>
      </c>
      <c r="X54" s="2" t="str">
        <f>IFERROR(VLOOKUP(Legend!$C52,ImpM4!$A$1:$I$4000,9,FALSE),"")</f>
        <v/>
      </c>
      <c r="Y54" s="2" t="str">
        <f>IFERROR(VLOOKUP(Legend!$C52,ImpM4!$A$1:$I$4000,5,FALSE),"")</f>
        <v/>
      </c>
      <c r="Z54" s="2" t="str">
        <f>IFERROR(VLOOKUP(Legend!$C52,ImpM4!$A$1:$I$4000,6,FALSE),"")</f>
        <v/>
      </c>
      <c r="AA54" s="28" t="str">
        <f>IFERROR(VLOOKUP(Legend!$D52,ImpM4!$A$1:$I$4000,2,FALSE),"")</f>
        <v/>
      </c>
      <c r="AB54" s="2" t="str">
        <f>IFERROR(VLOOKUP(Legend!$D52,ImpM4!$A$1:$I$4000,3,FALSE),"")</f>
        <v/>
      </c>
      <c r="AC54" s="2" t="str">
        <f>IFERROR(VLOOKUP(Legend!$D52,ImpM4!$A$1:$I$4000,7,FALSE),"")</f>
        <v/>
      </c>
      <c r="AD54" s="2" t="str">
        <f>IFERROR(VLOOKUP(Legend!$D52,ImpM4!$A$1:$I$4000,4,FALSE),"")</f>
        <v/>
      </c>
      <c r="AE54" s="2" t="str">
        <f>IFERROR(VLOOKUP(Legend!$D52,ImpM4!$A$1:$I$4000,8,FALSE),"")</f>
        <v/>
      </c>
      <c r="AF54" s="2" t="str">
        <f>IFERROR(VLOOKUP(Legend!$D52,ImpM4!$A$1:$I$4000,9,FALSE),"")</f>
        <v/>
      </c>
      <c r="AG54" s="2" t="str">
        <f>IFERROR(VLOOKUP(Legend!$D52,ImpM4!$A$1:$I$4000,5,FALSE),"")</f>
        <v/>
      </c>
      <c r="AH54" s="2" t="str">
        <f>IFERROR(VLOOKUP(Legend!$D52,ImpM4!$A$1:$I$4000,6,FALSE),"")</f>
        <v/>
      </c>
      <c r="AI54" s="28" t="str">
        <f>IFERROR(VLOOKUP(Legend!$A52,ImpM4!$A$1:$I$4000,2,FALSE),"")</f>
        <v/>
      </c>
      <c r="AJ54" s="2" t="str">
        <f>IFERROR(VLOOKUP(Legend!$A52,ImpM4!$A$1:$I$4000,3,FALSE),"")</f>
        <v/>
      </c>
      <c r="AK54" s="2" t="str">
        <f>IFERROR(VLOOKUP(Legend!$A52,ImpM4!$A$1:$I$4000,7,FALSE),"")</f>
        <v/>
      </c>
      <c r="AL54" s="2" t="str">
        <f>IFERROR(VLOOKUP(Legend!$A52,ImpM4!$A$1:$I$4000,4,FALSE),"")</f>
        <v/>
      </c>
      <c r="AM54" s="2" t="str">
        <f>IFERROR(VLOOKUP(Legend!$A52,ImpM4!$A$1:$I$4000,8,FALSE),"")</f>
        <v/>
      </c>
      <c r="AN54" s="2" t="str">
        <f>IFERROR(VLOOKUP(Legend!$A52,ImpM4!$A$1:$I$4000,9,FALSE),"")</f>
        <v/>
      </c>
      <c r="AO54" s="2" t="str">
        <f>IFERROR(VLOOKUP(Legend!$A52,ImpM4!$A$1:$I$4000,5,FALSE),"")</f>
        <v/>
      </c>
      <c r="AP54" s="2" t="str">
        <f>IFERROR(VLOOKUP(Legend!$A52,ImpM4!$A$1:$I$4000,6,FALSE),"")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IFERROR(VLOOKUP(Legend!$B53,ImpM4!$A$1:$I$4000,2,FALSE),"")</f>
        <v/>
      </c>
      <c r="L55" s="2" t="str">
        <f>IFERROR(VLOOKUP(Legend!$B53,ImpM4!$A$1:$I$4000,3,FALSE),"")</f>
        <v/>
      </c>
      <c r="M55" s="2" t="str">
        <f>IFERROR(VLOOKUP(Legend!$B53,ImpM4!$A$1:$I$4000,7,FALSE),"")</f>
        <v/>
      </c>
      <c r="N55" s="2" t="str">
        <f>IFERROR(VLOOKUP(Legend!$B53,ImpM4!$A$1:$I$4000,4,FALSE),"")</f>
        <v/>
      </c>
      <c r="O55" s="2" t="str">
        <f>IFERROR(VLOOKUP(Legend!$B53,ImpM4!$A$1:$I$4000,8,FALSE),"")</f>
        <v/>
      </c>
      <c r="P55" s="2" t="str">
        <f>IFERROR(VLOOKUP(Legend!$B53,ImpM4!$A$1:$I$4000,9,FALSE),"")</f>
        <v/>
      </c>
      <c r="Q55" s="2" t="str">
        <f>IFERROR(VLOOKUP(Legend!$B53,ImpM4!$A$1:$I$4000,5,FALSE),"")</f>
        <v/>
      </c>
      <c r="R55" s="2" t="str">
        <f>IFERROR(VLOOKUP(Legend!$B53,ImpM4!$A$1:$I$4000,6,FALSE),"")</f>
        <v/>
      </c>
      <c r="S55" s="28" t="str">
        <f>IFERROR(VLOOKUP(Legend!$C53,ImpM4!$A$1:$I$4000,2,FALSE),"")</f>
        <v/>
      </c>
      <c r="T55" s="2" t="str">
        <f>IFERROR(VLOOKUP(Legend!$C53,ImpM4!$A$1:$I$4000,3,FALSE),"")</f>
        <v/>
      </c>
      <c r="U55" s="2" t="str">
        <f>IFERROR(VLOOKUP(Legend!$C53,ImpM4!$A$1:$I$4000,7,FALSE),"")</f>
        <v/>
      </c>
      <c r="V55" s="2" t="str">
        <f>IFERROR(VLOOKUP(Legend!$C53,ImpM4!$A$1:$I$4000,4,FALSE),"")</f>
        <v/>
      </c>
      <c r="W55" s="2" t="str">
        <f>IFERROR(VLOOKUP(Legend!$C53,ImpM4!$A$1:$I$4000,8,FALSE),"")</f>
        <v/>
      </c>
      <c r="X55" s="2" t="str">
        <f>IFERROR(VLOOKUP(Legend!$C53,ImpM4!$A$1:$I$4000,9,FALSE),"")</f>
        <v/>
      </c>
      <c r="Y55" s="2" t="str">
        <f>IFERROR(VLOOKUP(Legend!$C53,ImpM4!$A$1:$I$4000,5,FALSE),"")</f>
        <v/>
      </c>
      <c r="Z55" s="2" t="str">
        <f>IFERROR(VLOOKUP(Legend!$C53,ImpM4!$A$1:$I$4000,6,FALSE),"")</f>
        <v/>
      </c>
      <c r="AA55" s="28" t="str">
        <f>IFERROR(VLOOKUP(Legend!$D53,ImpM4!$A$1:$I$4000,2,FALSE),"")</f>
        <v/>
      </c>
      <c r="AB55" s="2" t="str">
        <f>IFERROR(VLOOKUP(Legend!$D53,ImpM4!$A$1:$I$4000,3,FALSE),"")</f>
        <v/>
      </c>
      <c r="AC55" s="2" t="str">
        <f>IFERROR(VLOOKUP(Legend!$D53,ImpM4!$A$1:$I$4000,7,FALSE),"")</f>
        <v/>
      </c>
      <c r="AD55" s="2" t="str">
        <f>IFERROR(VLOOKUP(Legend!$D53,ImpM4!$A$1:$I$4000,4,FALSE),"")</f>
        <v/>
      </c>
      <c r="AE55" s="2" t="str">
        <f>IFERROR(VLOOKUP(Legend!$D53,ImpM4!$A$1:$I$4000,8,FALSE),"")</f>
        <v/>
      </c>
      <c r="AF55" s="2" t="str">
        <f>IFERROR(VLOOKUP(Legend!$D53,ImpM4!$A$1:$I$4000,9,FALSE),"")</f>
        <v/>
      </c>
      <c r="AG55" s="2" t="str">
        <f>IFERROR(VLOOKUP(Legend!$D53,ImpM4!$A$1:$I$4000,5,FALSE),"")</f>
        <v/>
      </c>
      <c r="AH55" s="2" t="str">
        <f>IFERROR(VLOOKUP(Legend!$D53,ImpM4!$A$1:$I$4000,6,FALSE),"")</f>
        <v/>
      </c>
      <c r="AI55" s="28" t="str">
        <f>IFERROR(VLOOKUP(Legend!$A53,ImpM4!$A$1:$I$4000,2,FALSE),"")</f>
        <v/>
      </c>
      <c r="AJ55" s="2" t="str">
        <f>IFERROR(VLOOKUP(Legend!$A53,ImpM4!$A$1:$I$4000,3,FALSE),"")</f>
        <v/>
      </c>
      <c r="AK55" s="2" t="str">
        <f>IFERROR(VLOOKUP(Legend!$A53,ImpM4!$A$1:$I$4000,7,FALSE),"")</f>
        <v/>
      </c>
      <c r="AL55" s="2" t="str">
        <f>IFERROR(VLOOKUP(Legend!$A53,ImpM4!$A$1:$I$4000,4,FALSE),"")</f>
        <v/>
      </c>
      <c r="AM55" s="2" t="str">
        <f>IFERROR(VLOOKUP(Legend!$A53,ImpM4!$A$1:$I$4000,8,FALSE),"")</f>
        <v/>
      </c>
      <c r="AN55" s="2" t="str">
        <f>IFERROR(VLOOKUP(Legend!$A53,ImpM4!$A$1:$I$4000,9,FALSE),"")</f>
        <v/>
      </c>
      <c r="AO55" s="2" t="str">
        <f>IFERROR(VLOOKUP(Legend!$A53,ImpM4!$A$1:$I$4000,5,FALSE),"")</f>
        <v/>
      </c>
      <c r="AP55" s="2" t="str">
        <f>IFERROR(VLOOKUP(Legend!$A53,ImpM4!$A$1:$I$4000,6,FALSE),"")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IFERROR(VLOOKUP(Legend!$B54,ImpM4!$A$1:$I$4000,2,FALSE),"")</f>
        <v/>
      </c>
      <c r="L56" s="2" t="str">
        <f>IFERROR(VLOOKUP(Legend!$B54,ImpM4!$A$1:$I$4000,3,FALSE),"")</f>
        <v/>
      </c>
      <c r="M56" s="2" t="str">
        <f>IFERROR(VLOOKUP(Legend!$B54,ImpM4!$A$1:$I$4000,7,FALSE),"")</f>
        <v/>
      </c>
      <c r="N56" s="2" t="str">
        <f>IFERROR(VLOOKUP(Legend!$B54,ImpM4!$A$1:$I$4000,4,FALSE),"")</f>
        <v/>
      </c>
      <c r="O56" s="2" t="str">
        <f>IFERROR(VLOOKUP(Legend!$B54,ImpM4!$A$1:$I$4000,8,FALSE),"")</f>
        <v/>
      </c>
      <c r="P56" s="2" t="str">
        <f>IFERROR(VLOOKUP(Legend!$B54,ImpM4!$A$1:$I$4000,9,FALSE),"")</f>
        <v/>
      </c>
      <c r="Q56" s="2" t="str">
        <f>IFERROR(VLOOKUP(Legend!$B54,ImpM4!$A$1:$I$4000,5,FALSE),"")</f>
        <v/>
      </c>
      <c r="R56" s="2" t="str">
        <f>IFERROR(VLOOKUP(Legend!$B54,ImpM4!$A$1:$I$4000,6,FALSE),"")</f>
        <v/>
      </c>
      <c r="S56" s="28">
        <f>IFERROR(VLOOKUP(Legend!$C54,ImpM4!$A$1:$I$4000,2,FALSE),"")</f>
        <v>22</v>
      </c>
      <c r="T56" s="2">
        <f>IFERROR(VLOOKUP(Legend!$C54,ImpM4!$A$1:$I$4000,3,FALSE),"")</f>
        <v>111.03568267822266</v>
      </c>
      <c r="U56" s="2">
        <f>IFERROR(VLOOKUP(Legend!$C54,ImpM4!$A$1:$I$4000,7,FALSE),"")</f>
        <v>141.94504547119141</v>
      </c>
      <c r="V56" s="2">
        <f>IFERROR(VLOOKUP(Legend!$C54,ImpM4!$A$1:$I$4000,4,FALSE),"")</f>
        <v>174.95125649192116</v>
      </c>
      <c r="W56" s="2">
        <f>IFERROR(VLOOKUP(Legend!$C54,ImpM4!$A$1:$I$4000,8,FALSE),"")</f>
        <v>172.47943878173828</v>
      </c>
      <c r="X56" s="2">
        <f>IFERROR(VLOOKUP(Legend!$C54,ImpM4!$A$1:$I$4000,9,FALSE),"")</f>
        <v>200.30564498901367</v>
      </c>
      <c r="Y56" s="2">
        <f>IFERROR(VLOOKUP(Legend!$C54,ImpM4!$A$1:$I$4000,5,FALSE),"")</f>
        <v>261.27261352539062</v>
      </c>
      <c r="Z56" s="2">
        <f>IFERROR(VLOOKUP(Legend!$C54,ImpM4!$A$1:$I$4000,6,FALSE),"")</f>
        <v>43.193663183031816</v>
      </c>
      <c r="AA56" s="28" t="str">
        <f>IFERROR(VLOOKUP(Legend!$D54,ImpM4!$A$1:$I$4000,2,FALSE),"")</f>
        <v/>
      </c>
      <c r="AB56" s="2" t="str">
        <f>IFERROR(VLOOKUP(Legend!$D54,ImpM4!$A$1:$I$4000,3,FALSE),"")</f>
        <v/>
      </c>
      <c r="AC56" s="2" t="str">
        <f>IFERROR(VLOOKUP(Legend!$D54,ImpM4!$A$1:$I$4000,7,FALSE),"")</f>
        <v/>
      </c>
      <c r="AD56" s="2" t="str">
        <f>IFERROR(VLOOKUP(Legend!$D54,ImpM4!$A$1:$I$4000,4,FALSE),"")</f>
        <v/>
      </c>
      <c r="AE56" s="2" t="str">
        <f>IFERROR(VLOOKUP(Legend!$D54,ImpM4!$A$1:$I$4000,8,FALSE),"")</f>
        <v/>
      </c>
      <c r="AF56" s="2" t="str">
        <f>IFERROR(VLOOKUP(Legend!$D54,ImpM4!$A$1:$I$4000,9,FALSE),"")</f>
        <v/>
      </c>
      <c r="AG56" s="2" t="str">
        <f>IFERROR(VLOOKUP(Legend!$D54,ImpM4!$A$1:$I$4000,5,FALSE),"")</f>
        <v/>
      </c>
      <c r="AH56" s="2" t="str">
        <f>IFERROR(VLOOKUP(Legend!$D54,ImpM4!$A$1:$I$4000,6,FALSE),"")</f>
        <v/>
      </c>
      <c r="AI56" s="28">
        <f>IFERROR(VLOOKUP(Legend!$A54,ImpM4!$A$1:$I$4000,2,FALSE),"")</f>
        <v>29</v>
      </c>
      <c r="AJ56" s="2">
        <f>IFERROR(VLOOKUP(Legend!$A54,ImpM4!$A$1:$I$4000,3,FALSE),"")</f>
        <v>111.03568267822266</v>
      </c>
      <c r="AK56" s="2">
        <f>IFERROR(VLOOKUP(Legend!$A54,ImpM4!$A$1:$I$4000,7,FALSE),"")</f>
        <v>135.55180358886719</v>
      </c>
      <c r="AL56" s="2">
        <f>IFERROR(VLOOKUP(Legend!$A54,ImpM4!$A$1:$I$4000,4,FALSE),"")</f>
        <v>168.06104909962622</v>
      </c>
      <c r="AM56" s="2">
        <f>IFERROR(VLOOKUP(Legend!$A54,ImpM4!$A$1:$I$4000,8,FALSE),"")</f>
        <v>160.73922729492187</v>
      </c>
      <c r="AN56" s="2">
        <f>IFERROR(VLOOKUP(Legend!$A54,ImpM4!$A$1:$I$4000,9,FALSE),"")</f>
        <v>195.66953277587891</v>
      </c>
      <c r="AO56" s="2">
        <f>IFERROR(VLOOKUP(Legend!$A54,ImpM4!$A$1:$I$4000,5,FALSE),"")</f>
        <v>261.27261352539062</v>
      </c>
      <c r="AP56" s="2">
        <f>IFERROR(VLOOKUP(Legend!$A54,ImpM4!$A$1:$I$4000,6,FALSE),"")</f>
        <v>41.265186012949641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IFERROR(VLOOKUP(Legend!$B55,ImpM4!$A$1:$I$4000,2,FALSE),"")</f>
        <v/>
      </c>
      <c r="L57" s="2" t="str">
        <f>IFERROR(VLOOKUP(Legend!$B55,ImpM4!$A$1:$I$4000,3,FALSE),"")</f>
        <v/>
      </c>
      <c r="M57" s="2" t="str">
        <f>IFERROR(VLOOKUP(Legend!$B55,ImpM4!$A$1:$I$4000,7,FALSE),"")</f>
        <v/>
      </c>
      <c r="N57" s="2" t="str">
        <f>IFERROR(VLOOKUP(Legend!$B55,ImpM4!$A$1:$I$4000,4,FALSE),"")</f>
        <v/>
      </c>
      <c r="O57" s="2" t="str">
        <f>IFERROR(VLOOKUP(Legend!$B55,ImpM4!$A$1:$I$4000,8,FALSE),"")</f>
        <v/>
      </c>
      <c r="P57" s="2" t="str">
        <f>IFERROR(VLOOKUP(Legend!$B55,ImpM4!$A$1:$I$4000,9,FALSE),"")</f>
        <v/>
      </c>
      <c r="Q57" s="2" t="str">
        <f>IFERROR(VLOOKUP(Legend!$B55,ImpM4!$A$1:$I$4000,5,FALSE),"")</f>
        <v/>
      </c>
      <c r="R57" s="2" t="str">
        <f>IFERROR(VLOOKUP(Legend!$B55,ImpM4!$A$1:$I$4000,6,FALSE),"")</f>
        <v/>
      </c>
      <c r="S57" s="28" t="str">
        <f>IFERROR(VLOOKUP(Legend!$C55,ImpM4!$A$1:$I$4000,2,FALSE),"")</f>
        <v/>
      </c>
      <c r="T57" s="2" t="str">
        <f>IFERROR(VLOOKUP(Legend!$C55,ImpM4!$A$1:$I$4000,3,FALSE),"")</f>
        <v/>
      </c>
      <c r="U57" s="2" t="str">
        <f>IFERROR(VLOOKUP(Legend!$C55,ImpM4!$A$1:$I$4000,7,FALSE),"")</f>
        <v/>
      </c>
      <c r="V57" s="2" t="str">
        <f>IFERROR(VLOOKUP(Legend!$C55,ImpM4!$A$1:$I$4000,4,FALSE),"")</f>
        <v/>
      </c>
      <c r="W57" s="2" t="str">
        <f>IFERROR(VLOOKUP(Legend!$C55,ImpM4!$A$1:$I$4000,8,FALSE),"")</f>
        <v/>
      </c>
      <c r="X57" s="2" t="str">
        <f>IFERROR(VLOOKUP(Legend!$C55,ImpM4!$A$1:$I$4000,9,FALSE),"")</f>
        <v/>
      </c>
      <c r="Y57" s="2" t="str">
        <f>IFERROR(VLOOKUP(Legend!$C55,ImpM4!$A$1:$I$4000,5,FALSE),"")</f>
        <v/>
      </c>
      <c r="Z57" s="2" t="str">
        <f>IFERROR(VLOOKUP(Legend!$C55,ImpM4!$A$1:$I$4000,6,FALSE),"")</f>
        <v/>
      </c>
      <c r="AA57" s="28" t="str">
        <f>IFERROR(VLOOKUP(Legend!$D55,ImpM4!$A$1:$I$4000,2,FALSE),"")</f>
        <v/>
      </c>
      <c r="AB57" s="2" t="str">
        <f>IFERROR(VLOOKUP(Legend!$D55,ImpM4!$A$1:$I$4000,3,FALSE),"")</f>
        <v/>
      </c>
      <c r="AC57" s="2" t="str">
        <f>IFERROR(VLOOKUP(Legend!$D55,ImpM4!$A$1:$I$4000,7,FALSE),"")</f>
        <v/>
      </c>
      <c r="AD57" s="2" t="str">
        <f>IFERROR(VLOOKUP(Legend!$D55,ImpM4!$A$1:$I$4000,4,FALSE),"")</f>
        <v/>
      </c>
      <c r="AE57" s="2" t="str">
        <f>IFERROR(VLOOKUP(Legend!$D55,ImpM4!$A$1:$I$4000,8,FALSE),"")</f>
        <v/>
      </c>
      <c r="AF57" s="2" t="str">
        <f>IFERROR(VLOOKUP(Legend!$D55,ImpM4!$A$1:$I$4000,9,FALSE),"")</f>
        <v/>
      </c>
      <c r="AG57" s="2" t="str">
        <f>IFERROR(VLOOKUP(Legend!$D55,ImpM4!$A$1:$I$4000,5,FALSE),"")</f>
        <v/>
      </c>
      <c r="AH57" s="2" t="str">
        <f>IFERROR(VLOOKUP(Legend!$D55,ImpM4!$A$1:$I$4000,6,FALSE),"")</f>
        <v/>
      </c>
      <c r="AI57" s="28">
        <f>IFERROR(VLOOKUP(Legend!$A55,ImpM4!$A$1:$I$4000,2,FALSE),"")</f>
        <v>8</v>
      </c>
      <c r="AJ57" s="2">
        <f>IFERROR(VLOOKUP(Legend!$A55,ImpM4!$A$1:$I$4000,3,FALSE),"")</f>
        <v>83.660316467285156</v>
      </c>
      <c r="AK57" s="2">
        <f>IFERROR(VLOOKUP(Legend!$A55,ImpM4!$A$1:$I$4000,7,FALSE),"")</f>
        <v>97.720434188842773</v>
      </c>
      <c r="AL57" s="2">
        <f>IFERROR(VLOOKUP(Legend!$A55,ImpM4!$A$1:$I$4000,4,FALSE),"")</f>
        <v>131.79609966278076</v>
      </c>
      <c r="AM57" s="2">
        <f>IFERROR(VLOOKUP(Legend!$A55,ImpM4!$A$1:$I$4000,8,FALSE),"")</f>
        <v>123.80139541625977</v>
      </c>
      <c r="AN57" s="2">
        <f>IFERROR(VLOOKUP(Legend!$A55,ImpM4!$A$1:$I$4000,9,FALSE),"")</f>
        <v>154.79446792602539</v>
      </c>
      <c r="AO57" s="2">
        <f>IFERROR(VLOOKUP(Legend!$A55,ImpM4!$A$1:$I$4000,5,FALSE),"")</f>
        <v>220.61138916015625</v>
      </c>
      <c r="AP57" s="2">
        <f>IFERROR(VLOOKUP(Legend!$A55,ImpM4!$A$1:$I$4000,6,FALSE),"")</f>
        <v>44.040403039792636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IFERROR(VLOOKUP(Legend!$B56,ImpM4!$A$1:$I$4000,2,FALSE),"")</f>
        <v/>
      </c>
      <c r="L58" s="2" t="str">
        <f>IFERROR(VLOOKUP(Legend!$B56,ImpM4!$A$1:$I$4000,3,FALSE),"")</f>
        <v/>
      </c>
      <c r="M58" s="2" t="str">
        <f>IFERROR(VLOOKUP(Legend!$B56,ImpM4!$A$1:$I$4000,7,FALSE),"")</f>
        <v/>
      </c>
      <c r="N58" s="2" t="str">
        <f>IFERROR(VLOOKUP(Legend!$B56,ImpM4!$A$1:$I$4000,4,FALSE),"")</f>
        <v/>
      </c>
      <c r="O58" s="2" t="str">
        <f>IFERROR(VLOOKUP(Legend!$B56,ImpM4!$A$1:$I$4000,8,FALSE),"")</f>
        <v/>
      </c>
      <c r="P58" s="2" t="str">
        <f>IFERROR(VLOOKUP(Legend!$B56,ImpM4!$A$1:$I$4000,9,FALSE),"")</f>
        <v/>
      </c>
      <c r="Q58" s="2" t="str">
        <f>IFERROR(VLOOKUP(Legend!$B56,ImpM4!$A$1:$I$4000,5,FALSE),"")</f>
        <v/>
      </c>
      <c r="R58" s="2" t="str">
        <f>IFERROR(VLOOKUP(Legend!$B56,ImpM4!$A$1:$I$4000,6,FALSE),"")</f>
        <v/>
      </c>
      <c r="S58" s="28" t="str">
        <f>IFERROR(VLOOKUP(Legend!$C56,ImpM4!$A$1:$I$4000,2,FALSE),"")</f>
        <v/>
      </c>
      <c r="T58" s="2" t="str">
        <f>IFERROR(VLOOKUP(Legend!$C56,ImpM4!$A$1:$I$4000,3,FALSE),"")</f>
        <v/>
      </c>
      <c r="U58" s="2" t="str">
        <f>IFERROR(VLOOKUP(Legend!$C56,ImpM4!$A$1:$I$4000,7,FALSE),"")</f>
        <v/>
      </c>
      <c r="V58" s="2" t="str">
        <f>IFERROR(VLOOKUP(Legend!$C56,ImpM4!$A$1:$I$4000,4,FALSE),"")</f>
        <v/>
      </c>
      <c r="W58" s="2" t="str">
        <f>IFERROR(VLOOKUP(Legend!$C56,ImpM4!$A$1:$I$4000,8,FALSE),"")</f>
        <v/>
      </c>
      <c r="X58" s="2" t="str">
        <f>IFERROR(VLOOKUP(Legend!$C56,ImpM4!$A$1:$I$4000,9,FALSE),"")</f>
        <v/>
      </c>
      <c r="Y58" s="2" t="str">
        <f>IFERROR(VLOOKUP(Legend!$C56,ImpM4!$A$1:$I$4000,5,FALSE),"")</f>
        <v/>
      </c>
      <c r="Z58" s="2" t="str">
        <f>IFERROR(VLOOKUP(Legend!$C56,ImpM4!$A$1:$I$4000,6,FALSE),"")</f>
        <v/>
      </c>
      <c r="AA58" s="28" t="str">
        <f>IFERROR(VLOOKUP(Legend!$D56,ImpM4!$A$1:$I$4000,2,FALSE),"")</f>
        <v/>
      </c>
      <c r="AB58" s="2" t="str">
        <f>IFERROR(VLOOKUP(Legend!$D56,ImpM4!$A$1:$I$4000,3,FALSE),"")</f>
        <v/>
      </c>
      <c r="AC58" s="2" t="str">
        <f>IFERROR(VLOOKUP(Legend!$D56,ImpM4!$A$1:$I$4000,7,FALSE),"")</f>
        <v/>
      </c>
      <c r="AD58" s="2" t="str">
        <f>IFERROR(VLOOKUP(Legend!$D56,ImpM4!$A$1:$I$4000,4,FALSE),"")</f>
        <v/>
      </c>
      <c r="AE58" s="2" t="str">
        <f>IFERROR(VLOOKUP(Legend!$D56,ImpM4!$A$1:$I$4000,8,FALSE),"")</f>
        <v/>
      </c>
      <c r="AF58" s="2" t="str">
        <f>IFERROR(VLOOKUP(Legend!$D56,ImpM4!$A$1:$I$4000,9,FALSE),"")</f>
        <v/>
      </c>
      <c r="AG58" s="2" t="str">
        <f>IFERROR(VLOOKUP(Legend!$D56,ImpM4!$A$1:$I$4000,5,FALSE),"")</f>
        <v/>
      </c>
      <c r="AH58" s="2" t="str">
        <f>IFERROR(VLOOKUP(Legend!$D56,ImpM4!$A$1:$I$4000,6,FALSE),"")</f>
        <v/>
      </c>
      <c r="AI58" s="28">
        <f>IFERROR(VLOOKUP(Legend!$A56,ImpM4!$A$1:$I$4000,2,FALSE),"")</f>
        <v>10</v>
      </c>
      <c r="AJ58" s="2">
        <f>IFERROR(VLOOKUP(Legend!$A56,ImpM4!$A$1:$I$4000,3,FALSE),"")</f>
        <v>82.171173095703125</v>
      </c>
      <c r="AK58" s="2">
        <f>IFERROR(VLOOKUP(Legend!$A56,ImpM4!$A$1:$I$4000,7,FALSE),"")</f>
        <v>129.66961669921875</v>
      </c>
      <c r="AL58" s="2">
        <f>IFERROR(VLOOKUP(Legend!$A56,ImpM4!$A$1:$I$4000,4,FALSE),"")</f>
        <v>185.93214721679686</v>
      </c>
      <c r="AM58" s="2">
        <f>IFERROR(VLOOKUP(Legend!$A56,ImpM4!$A$1:$I$4000,8,FALSE),"")</f>
        <v>184.04959106445312</v>
      </c>
      <c r="AN58" s="2">
        <f>IFERROR(VLOOKUP(Legend!$A56,ImpM4!$A$1:$I$4000,9,FALSE),"")</f>
        <v>228.37008666992187</v>
      </c>
      <c r="AO58" s="2">
        <f>IFERROR(VLOOKUP(Legend!$A56,ImpM4!$A$1:$I$4000,5,FALSE),"")</f>
        <v>347.140380859375</v>
      </c>
      <c r="AP58" s="2">
        <f>IFERROR(VLOOKUP(Legend!$A56,ImpM4!$A$1:$I$4000,6,FALSE),"")</f>
        <v>78.268223520390734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IFERROR(VLOOKUP(Legend!$B57,ImpM4!$A$1:$I$4000,2,FALSE),"")</f>
        <v/>
      </c>
      <c r="L59" s="2" t="str">
        <f>IFERROR(VLOOKUP(Legend!$B57,ImpM4!$A$1:$I$4000,3,FALSE),"")</f>
        <v/>
      </c>
      <c r="M59" s="2" t="str">
        <f>IFERROR(VLOOKUP(Legend!$B57,ImpM4!$A$1:$I$4000,7,FALSE),"")</f>
        <v/>
      </c>
      <c r="N59" s="2" t="str">
        <f>IFERROR(VLOOKUP(Legend!$B57,ImpM4!$A$1:$I$4000,4,FALSE),"")</f>
        <v/>
      </c>
      <c r="O59" s="2" t="str">
        <f>IFERROR(VLOOKUP(Legend!$B57,ImpM4!$A$1:$I$4000,8,FALSE),"")</f>
        <v/>
      </c>
      <c r="P59" s="2" t="str">
        <f>IFERROR(VLOOKUP(Legend!$B57,ImpM4!$A$1:$I$4000,9,FALSE),"")</f>
        <v/>
      </c>
      <c r="Q59" s="2" t="str">
        <f>IFERROR(VLOOKUP(Legend!$B57,ImpM4!$A$1:$I$4000,5,FALSE),"")</f>
        <v/>
      </c>
      <c r="R59" s="2" t="str">
        <f>IFERROR(VLOOKUP(Legend!$B57,ImpM4!$A$1:$I$4000,6,FALSE),"")</f>
        <v/>
      </c>
      <c r="S59" s="28" t="str">
        <f>IFERROR(VLOOKUP(Legend!$C57,ImpM4!$A$1:$I$4000,2,FALSE),"")</f>
        <v/>
      </c>
      <c r="T59" s="2" t="str">
        <f>IFERROR(VLOOKUP(Legend!$C57,ImpM4!$A$1:$I$4000,3,FALSE),"")</f>
        <v/>
      </c>
      <c r="U59" s="2" t="str">
        <f>IFERROR(VLOOKUP(Legend!$C57,ImpM4!$A$1:$I$4000,7,FALSE),"")</f>
        <v/>
      </c>
      <c r="V59" s="2" t="str">
        <f>IFERROR(VLOOKUP(Legend!$C57,ImpM4!$A$1:$I$4000,4,FALSE),"")</f>
        <v/>
      </c>
      <c r="W59" s="2" t="str">
        <f>IFERROR(VLOOKUP(Legend!$C57,ImpM4!$A$1:$I$4000,8,FALSE),"")</f>
        <v/>
      </c>
      <c r="X59" s="2" t="str">
        <f>IFERROR(VLOOKUP(Legend!$C57,ImpM4!$A$1:$I$4000,9,FALSE),"")</f>
        <v/>
      </c>
      <c r="Y59" s="2" t="str">
        <f>IFERROR(VLOOKUP(Legend!$C57,ImpM4!$A$1:$I$4000,5,FALSE),"")</f>
        <v/>
      </c>
      <c r="Z59" s="2" t="str">
        <f>IFERROR(VLOOKUP(Legend!$C57,ImpM4!$A$1:$I$4000,6,FALSE),"")</f>
        <v/>
      </c>
      <c r="AA59" s="28" t="str">
        <f>IFERROR(VLOOKUP(Legend!$D57,ImpM4!$A$1:$I$4000,2,FALSE),"")</f>
        <v/>
      </c>
      <c r="AB59" s="2" t="str">
        <f>IFERROR(VLOOKUP(Legend!$D57,ImpM4!$A$1:$I$4000,3,FALSE),"")</f>
        <v/>
      </c>
      <c r="AC59" s="2" t="str">
        <f>IFERROR(VLOOKUP(Legend!$D57,ImpM4!$A$1:$I$4000,7,FALSE),"")</f>
        <v/>
      </c>
      <c r="AD59" s="2" t="str">
        <f>IFERROR(VLOOKUP(Legend!$D57,ImpM4!$A$1:$I$4000,4,FALSE),"")</f>
        <v/>
      </c>
      <c r="AE59" s="2" t="str">
        <f>IFERROR(VLOOKUP(Legend!$D57,ImpM4!$A$1:$I$4000,8,FALSE),"")</f>
        <v/>
      </c>
      <c r="AF59" s="2" t="str">
        <f>IFERROR(VLOOKUP(Legend!$D57,ImpM4!$A$1:$I$4000,9,FALSE),"")</f>
        <v/>
      </c>
      <c r="AG59" s="2" t="str">
        <f>IFERROR(VLOOKUP(Legend!$D57,ImpM4!$A$1:$I$4000,5,FALSE),"")</f>
        <v/>
      </c>
      <c r="AH59" s="2" t="str">
        <f>IFERROR(VLOOKUP(Legend!$D57,ImpM4!$A$1:$I$4000,6,FALSE),"")</f>
        <v/>
      </c>
      <c r="AI59" s="28">
        <f>IFERROR(VLOOKUP(Legend!$A57,ImpM4!$A$1:$I$4000,2,FALSE),"")</f>
        <v>10</v>
      </c>
      <c r="AJ59" s="2">
        <f>IFERROR(VLOOKUP(Legend!$A57,ImpM4!$A$1:$I$4000,3,FALSE),"")</f>
        <v>72.070541381835938</v>
      </c>
      <c r="AK59" s="2">
        <f>IFERROR(VLOOKUP(Legend!$A57,ImpM4!$A$1:$I$4000,7,FALSE),"")</f>
        <v>84.826213836669922</v>
      </c>
      <c r="AL59" s="2">
        <f>IFERROR(VLOOKUP(Legend!$A57,ImpM4!$A$1:$I$4000,4,FALSE),"")</f>
        <v>97.145343017578128</v>
      </c>
      <c r="AM59" s="2">
        <f>IFERROR(VLOOKUP(Legend!$A57,ImpM4!$A$1:$I$4000,8,FALSE),"")</f>
        <v>88.664737701416016</v>
      </c>
      <c r="AN59" s="2">
        <f>IFERROR(VLOOKUP(Legend!$A57,ImpM4!$A$1:$I$4000,9,FALSE),"")</f>
        <v>107.8604621887207</v>
      </c>
      <c r="AO59" s="2">
        <f>IFERROR(VLOOKUP(Legend!$A57,ImpM4!$A$1:$I$4000,5,FALSE),"")</f>
        <v>147.08740234375</v>
      </c>
      <c r="AP59" s="2">
        <f>IFERROR(VLOOKUP(Legend!$A57,ImpM4!$A$1:$I$4000,6,FALSE),"")</f>
        <v>21.835758426817502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IFERROR(VLOOKUP(Legend!$B58,ImpM4!$A$1:$I$4000,2,FALSE),"")</f>
        <v/>
      </c>
      <c r="L60" s="2" t="str">
        <f>IFERROR(VLOOKUP(Legend!$B58,ImpM4!$A$1:$I$4000,3,FALSE),"")</f>
        <v/>
      </c>
      <c r="M60" s="2" t="str">
        <f>IFERROR(VLOOKUP(Legend!$B58,ImpM4!$A$1:$I$4000,7,FALSE),"")</f>
        <v/>
      </c>
      <c r="N60" s="2" t="str">
        <f>IFERROR(VLOOKUP(Legend!$B58,ImpM4!$A$1:$I$4000,4,FALSE),"")</f>
        <v/>
      </c>
      <c r="O60" s="2" t="str">
        <f>IFERROR(VLOOKUP(Legend!$B58,ImpM4!$A$1:$I$4000,8,FALSE),"")</f>
        <v/>
      </c>
      <c r="P60" s="2" t="str">
        <f>IFERROR(VLOOKUP(Legend!$B58,ImpM4!$A$1:$I$4000,9,FALSE),"")</f>
        <v/>
      </c>
      <c r="Q60" s="2" t="str">
        <f>IFERROR(VLOOKUP(Legend!$B58,ImpM4!$A$1:$I$4000,5,FALSE),"")</f>
        <v/>
      </c>
      <c r="R60" s="2" t="str">
        <f>IFERROR(VLOOKUP(Legend!$B58,ImpM4!$A$1:$I$4000,6,FALSE),"")</f>
        <v/>
      </c>
      <c r="S60" s="28">
        <f>IFERROR(VLOOKUP(Legend!$C58,ImpM4!$A$1:$I$4000,2,FALSE),"")</f>
        <v>8</v>
      </c>
      <c r="T60" s="2">
        <f>IFERROR(VLOOKUP(Legend!$C58,ImpM4!$A$1:$I$4000,3,FALSE),"")</f>
        <v>97.124771118164062</v>
      </c>
      <c r="U60" s="2">
        <f>IFERROR(VLOOKUP(Legend!$C58,ImpM4!$A$1:$I$4000,7,FALSE),"")</f>
        <v>120.41058158874512</v>
      </c>
      <c r="V60" s="2">
        <f>IFERROR(VLOOKUP(Legend!$C58,ImpM4!$A$1:$I$4000,4,FALSE),"")</f>
        <v>149.35329341888428</v>
      </c>
      <c r="W60" s="2">
        <f>IFERROR(VLOOKUP(Legend!$C58,ImpM4!$A$1:$I$4000,8,FALSE),"")</f>
        <v>143.56845855712891</v>
      </c>
      <c r="X60" s="2">
        <f>IFERROR(VLOOKUP(Legend!$C58,ImpM4!$A$1:$I$4000,9,FALSE),"")</f>
        <v>182.18479537963867</v>
      </c>
      <c r="Y60" s="2">
        <f>IFERROR(VLOOKUP(Legend!$C58,ImpM4!$A$1:$I$4000,5,FALSE),"")</f>
        <v>193.00839233398437</v>
      </c>
      <c r="Z60" s="2">
        <f>IFERROR(VLOOKUP(Legend!$C58,ImpM4!$A$1:$I$4000,6,FALSE),"")</f>
        <v>34.1367958354191</v>
      </c>
      <c r="AA60" s="28" t="str">
        <f>IFERROR(VLOOKUP(Legend!$D58,ImpM4!$A$1:$I$4000,2,FALSE),"")</f>
        <v/>
      </c>
      <c r="AB60" s="2" t="str">
        <f>IFERROR(VLOOKUP(Legend!$D58,ImpM4!$A$1:$I$4000,3,FALSE),"")</f>
        <v/>
      </c>
      <c r="AC60" s="2" t="str">
        <f>IFERROR(VLOOKUP(Legend!$D58,ImpM4!$A$1:$I$4000,7,FALSE),"")</f>
        <v/>
      </c>
      <c r="AD60" s="2" t="str">
        <f>IFERROR(VLOOKUP(Legend!$D58,ImpM4!$A$1:$I$4000,4,FALSE),"")</f>
        <v/>
      </c>
      <c r="AE60" s="2" t="str">
        <f>IFERROR(VLOOKUP(Legend!$D58,ImpM4!$A$1:$I$4000,8,FALSE),"")</f>
        <v/>
      </c>
      <c r="AF60" s="2" t="str">
        <f>IFERROR(VLOOKUP(Legend!$D58,ImpM4!$A$1:$I$4000,9,FALSE),"")</f>
        <v/>
      </c>
      <c r="AG60" s="2" t="str">
        <f>IFERROR(VLOOKUP(Legend!$D58,ImpM4!$A$1:$I$4000,5,FALSE),"")</f>
        <v/>
      </c>
      <c r="AH60" s="2" t="str">
        <f>IFERROR(VLOOKUP(Legend!$D58,ImpM4!$A$1:$I$4000,6,FALSE),"")</f>
        <v/>
      </c>
      <c r="AI60" s="28">
        <f>IFERROR(VLOOKUP(Legend!$A58,ImpM4!$A$1:$I$4000,2,FALSE),"")</f>
        <v>10</v>
      </c>
      <c r="AJ60" s="2">
        <f>IFERROR(VLOOKUP(Legend!$A58,ImpM4!$A$1:$I$4000,3,FALSE),"")</f>
        <v>97.124771118164062</v>
      </c>
      <c r="AK60" s="2">
        <f>IFERROR(VLOOKUP(Legend!$A58,ImpM4!$A$1:$I$4000,7,FALSE),"")</f>
        <v>105.02774047851562</v>
      </c>
      <c r="AL60" s="2">
        <f>IFERROR(VLOOKUP(Legend!$A58,ImpM4!$A$1:$I$4000,4,FALSE),"")</f>
        <v>140.22750930786134</v>
      </c>
      <c r="AM60" s="2">
        <f>IFERROR(VLOOKUP(Legend!$A58,ImpM4!$A$1:$I$4000,8,FALSE),"")</f>
        <v>141.45661926269531</v>
      </c>
      <c r="AN60" s="2">
        <f>IFERROR(VLOOKUP(Legend!$A58,ImpM4!$A$1:$I$4000,9,FALSE),"")</f>
        <v>181.46393203735352</v>
      </c>
      <c r="AO60" s="2">
        <f>IFERROR(VLOOKUP(Legend!$A58,ImpM4!$A$1:$I$4000,5,FALSE),"")</f>
        <v>193.00839233398437</v>
      </c>
      <c r="AP60" s="2">
        <f>IFERROR(VLOOKUP(Legend!$A58,ImpM4!$A$1:$I$4000,6,FALSE),"")</f>
        <v>35.749177724990972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IFERROR(VLOOKUP(Legend!$B59,ImpM4!$A$1:$I$4000,2,FALSE),"")</f>
        <v>23</v>
      </c>
      <c r="L61" s="2">
        <f>IFERROR(VLOOKUP(Legend!$B59,ImpM4!$A$1:$I$4000,3,FALSE),"")</f>
        <v>28.846176147460937</v>
      </c>
      <c r="M61" s="2">
        <f>IFERROR(VLOOKUP(Legend!$B59,ImpM4!$A$1:$I$4000,7,FALSE),"")</f>
        <v>63.164688110351563</v>
      </c>
      <c r="N61" s="2">
        <f>IFERROR(VLOOKUP(Legend!$B59,ImpM4!$A$1:$I$4000,4,FALSE),"")</f>
        <v>96.393952577010438</v>
      </c>
      <c r="O61" s="2">
        <f>IFERROR(VLOOKUP(Legend!$B59,ImpM4!$A$1:$I$4000,8,FALSE),"")</f>
        <v>79.7591552734375</v>
      </c>
      <c r="P61" s="2">
        <f>IFERROR(VLOOKUP(Legend!$B59,ImpM4!$A$1:$I$4000,9,FALSE),"")</f>
        <v>129.35350036621094</v>
      </c>
      <c r="Q61" s="2">
        <f>IFERROR(VLOOKUP(Legend!$B59,ImpM4!$A$1:$I$4000,5,FALSE),"")</f>
        <v>212.57868957519531</v>
      </c>
      <c r="R61" s="2">
        <f>IFERROR(VLOOKUP(Legend!$B59,ImpM4!$A$1:$I$4000,6,FALSE),"")</f>
        <v>47.360194130278117</v>
      </c>
      <c r="S61" s="28">
        <f>IFERROR(VLOOKUP(Legend!$C59,ImpM4!$A$1:$I$4000,2,FALSE),"")</f>
        <v>15</v>
      </c>
      <c r="T61" s="2">
        <f>IFERROR(VLOOKUP(Legend!$C59,ImpM4!$A$1:$I$4000,3,FALSE),"")</f>
        <v>38.034496307373047</v>
      </c>
      <c r="U61" s="2">
        <f>IFERROR(VLOOKUP(Legend!$C59,ImpM4!$A$1:$I$4000,7,FALSE),"")</f>
        <v>103.95771026611328</v>
      </c>
      <c r="V61" s="2">
        <f>IFERROR(VLOOKUP(Legend!$C59,ImpM4!$A$1:$I$4000,4,FALSE),"")</f>
        <v>144.48419342041015</v>
      </c>
      <c r="W61" s="2">
        <f>IFERROR(VLOOKUP(Legend!$C59,ImpM4!$A$1:$I$4000,8,FALSE),"")</f>
        <v>151.28727722167969</v>
      </c>
      <c r="X61" s="2">
        <f>IFERROR(VLOOKUP(Legend!$C59,ImpM4!$A$1:$I$4000,9,FALSE),"")</f>
        <v>162.82266235351562</v>
      </c>
      <c r="Y61" s="2">
        <f>IFERROR(VLOOKUP(Legend!$C59,ImpM4!$A$1:$I$4000,5,FALSE),"")</f>
        <v>320.19635009765625</v>
      </c>
      <c r="Z61" s="2">
        <f>IFERROR(VLOOKUP(Legend!$C59,ImpM4!$A$1:$I$4000,6,FALSE),"")</f>
        <v>69.611859725739194</v>
      </c>
      <c r="AA61" s="28" t="str">
        <f>IFERROR(VLOOKUP(Legend!$D59,ImpM4!$A$1:$I$4000,2,FALSE),"")</f>
        <v/>
      </c>
      <c r="AB61" s="2" t="str">
        <f>IFERROR(VLOOKUP(Legend!$D59,ImpM4!$A$1:$I$4000,3,FALSE),"")</f>
        <v/>
      </c>
      <c r="AC61" s="2" t="str">
        <f>IFERROR(VLOOKUP(Legend!$D59,ImpM4!$A$1:$I$4000,7,FALSE),"")</f>
        <v/>
      </c>
      <c r="AD61" s="2" t="str">
        <f>IFERROR(VLOOKUP(Legend!$D59,ImpM4!$A$1:$I$4000,4,FALSE),"")</f>
        <v/>
      </c>
      <c r="AE61" s="2" t="str">
        <f>IFERROR(VLOOKUP(Legend!$D59,ImpM4!$A$1:$I$4000,8,FALSE),"")</f>
        <v/>
      </c>
      <c r="AF61" s="2" t="str">
        <f>IFERROR(VLOOKUP(Legend!$D59,ImpM4!$A$1:$I$4000,9,FALSE),"")</f>
        <v/>
      </c>
      <c r="AG61" s="2" t="str">
        <f>IFERROR(VLOOKUP(Legend!$D59,ImpM4!$A$1:$I$4000,5,FALSE),"")</f>
        <v/>
      </c>
      <c r="AH61" s="2" t="str">
        <f>IFERROR(VLOOKUP(Legend!$D59,ImpM4!$A$1:$I$4000,6,FALSE),"")</f>
        <v/>
      </c>
      <c r="AI61" s="28">
        <f>IFERROR(VLOOKUP(Legend!$A59,ImpM4!$A$1:$I$4000,2,FALSE),"")</f>
        <v>43</v>
      </c>
      <c r="AJ61" s="2">
        <f>IFERROR(VLOOKUP(Legend!$A59,ImpM4!$A$1:$I$4000,3,FALSE),"")</f>
        <v>28.846176147460937</v>
      </c>
      <c r="AK61" s="2">
        <f>IFERROR(VLOOKUP(Legend!$A59,ImpM4!$A$1:$I$4000,7,FALSE),"")</f>
        <v>68.240715026855469</v>
      </c>
      <c r="AL61" s="2">
        <f>IFERROR(VLOOKUP(Legend!$A59,ImpM4!$A$1:$I$4000,4,FALSE),"")</f>
        <v>122.842714620191</v>
      </c>
      <c r="AM61" s="2">
        <f>IFERROR(VLOOKUP(Legend!$A59,ImpM4!$A$1:$I$4000,8,FALSE),"")</f>
        <v>117.53096771240234</v>
      </c>
      <c r="AN61" s="2">
        <f>IFERROR(VLOOKUP(Legend!$A59,ImpM4!$A$1:$I$4000,9,FALSE),"")</f>
        <v>156.50958251953125</v>
      </c>
      <c r="AO61" s="2">
        <f>IFERROR(VLOOKUP(Legend!$A59,ImpM4!$A$1:$I$4000,5,FALSE),"")</f>
        <v>320.19635009765625</v>
      </c>
      <c r="AP61" s="2">
        <f>IFERROR(VLOOKUP(Legend!$A59,ImpM4!$A$1:$I$4000,6,FALSE),"")</f>
        <v>63.479045652733866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IFERROR(VLOOKUP(Legend!$B60,ImpM4!$A$1:$I$4000,2,FALSE),"")</f>
        <v/>
      </c>
      <c r="L62" s="2" t="str">
        <f>IFERROR(VLOOKUP(Legend!$B60,ImpM4!$A$1:$I$4000,3,FALSE),"")</f>
        <v/>
      </c>
      <c r="M62" s="2" t="str">
        <f>IFERROR(VLOOKUP(Legend!$B60,ImpM4!$A$1:$I$4000,7,FALSE),"")</f>
        <v/>
      </c>
      <c r="N62" s="2" t="str">
        <f>IFERROR(VLOOKUP(Legend!$B60,ImpM4!$A$1:$I$4000,4,FALSE),"")</f>
        <v/>
      </c>
      <c r="O62" s="2" t="str">
        <f>IFERROR(VLOOKUP(Legend!$B60,ImpM4!$A$1:$I$4000,8,FALSE),"")</f>
        <v/>
      </c>
      <c r="P62" s="2" t="str">
        <f>IFERROR(VLOOKUP(Legend!$B60,ImpM4!$A$1:$I$4000,9,FALSE),"")</f>
        <v/>
      </c>
      <c r="Q62" s="2" t="str">
        <f>IFERROR(VLOOKUP(Legend!$B60,ImpM4!$A$1:$I$4000,5,FALSE),"")</f>
        <v/>
      </c>
      <c r="R62" s="2" t="str">
        <f>IFERROR(VLOOKUP(Legend!$B60,ImpM4!$A$1:$I$4000,6,FALSE),"")</f>
        <v/>
      </c>
      <c r="S62" s="28">
        <f>IFERROR(VLOOKUP(Legend!$C60,ImpM4!$A$1:$I$4000,2,FALSE),"")</f>
        <v>69</v>
      </c>
      <c r="T62" s="2">
        <f>IFERROR(VLOOKUP(Legend!$C60,ImpM4!$A$1:$I$4000,3,FALSE),"")</f>
        <v>30.417160034179687</v>
      </c>
      <c r="U62" s="2">
        <f>IFERROR(VLOOKUP(Legend!$C60,ImpM4!$A$1:$I$4000,7,FALSE),"")</f>
        <v>45.596858978271484</v>
      </c>
      <c r="V62" s="2">
        <f>IFERROR(VLOOKUP(Legend!$C60,ImpM4!$A$1:$I$4000,4,FALSE),"")</f>
        <v>60.279629417087719</v>
      </c>
      <c r="W62" s="2">
        <f>IFERROR(VLOOKUP(Legend!$C60,ImpM4!$A$1:$I$4000,8,FALSE),"")</f>
        <v>55.414546966552734</v>
      </c>
      <c r="X62" s="2">
        <f>IFERROR(VLOOKUP(Legend!$C60,ImpM4!$A$1:$I$4000,9,FALSE),"")</f>
        <v>67.774929046630859</v>
      </c>
      <c r="Y62" s="2">
        <f>IFERROR(VLOOKUP(Legend!$C60,ImpM4!$A$1:$I$4000,5,FALSE),"")</f>
        <v>195.00520324707031</v>
      </c>
      <c r="Z62" s="2">
        <f>IFERROR(VLOOKUP(Legend!$C60,ImpM4!$A$1:$I$4000,6,FALSE),"")</f>
        <v>23.912996493816497</v>
      </c>
      <c r="AA62" s="28" t="str">
        <f>IFERROR(VLOOKUP(Legend!$D60,ImpM4!$A$1:$I$4000,2,FALSE),"")</f>
        <v/>
      </c>
      <c r="AB62" s="2" t="str">
        <f>IFERROR(VLOOKUP(Legend!$D60,ImpM4!$A$1:$I$4000,3,FALSE),"")</f>
        <v/>
      </c>
      <c r="AC62" s="2" t="str">
        <f>IFERROR(VLOOKUP(Legend!$D60,ImpM4!$A$1:$I$4000,7,FALSE),"")</f>
        <v/>
      </c>
      <c r="AD62" s="2" t="str">
        <f>IFERROR(VLOOKUP(Legend!$D60,ImpM4!$A$1:$I$4000,4,FALSE),"")</f>
        <v/>
      </c>
      <c r="AE62" s="2" t="str">
        <f>IFERROR(VLOOKUP(Legend!$D60,ImpM4!$A$1:$I$4000,8,FALSE),"")</f>
        <v/>
      </c>
      <c r="AF62" s="2" t="str">
        <f>IFERROR(VLOOKUP(Legend!$D60,ImpM4!$A$1:$I$4000,9,FALSE),"")</f>
        <v/>
      </c>
      <c r="AG62" s="2" t="str">
        <f>IFERROR(VLOOKUP(Legend!$D60,ImpM4!$A$1:$I$4000,5,FALSE),"")</f>
        <v/>
      </c>
      <c r="AH62" s="2" t="str">
        <f>IFERROR(VLOOKUP(Legend!$D60,ImpM4!$A$1:$I$4000,6,FALSE),"")</f>
        <v/>
      </c>
      <c r="AI62" s="28">
        <f>IFERROR(VLOOKUP(Legend!$A60,ImpM4!$A$1:$I$4000,2,FALSE),"")</f>
        <v>80</v>
      </c>
      <c r="AJ62" s="2">
        <f>IFERROR(VLOOKUP(Legend!$A60,ImpM4!$A$1:$I$4000,3,FALSE),"")</f>
        <v>30.417160034179687</v>
      </c>
      <c r="AK62" s="2">
        <f>IFERROR(VLOOKUP(Legend!$A60,ImpM4!$A$1:$I$4000,7,FALSE),"")</f>
        <v>45.545406341552734</v>
      </c>
      <c r="AL62" s="2">
        <f>IFERROR(VLOOKUP(Legend!$A60,ImpM4!$A$1:$I$4000,4,FALSE),"")</f>
        <v>64.756050968170172</v>
      </c>
      <c r="AM62" s="2">
        <f>IFERROR(VLOOKUP(Legend!$A60,ImpM4!$A$1:$I$4000,8,FALSE),"")</f>
        <v>55.7052001953125</v>
      </c>
      <c r="AN62" s="2">
        <f>IFERROR(VLOOKUP(Legend!$A60,ImpM4!$A$1:$I$4000,9,FALSE),"")</f>
        <v>69.932178497314453</v>
      </c>
      <c r="AO62" s="2">
        <f>IFERROR(VLOOKUP(Legend!$A60,ImpM4!$A$1:$I$4000,5,FALSE),"")</f>
        <v>265.61019897460938</v>
      </c>
      <c r="AP62" s="2">
        <f>IFERROR(VLOOKUP(Legend!$A60,ImpM4!$A$1:$I$4000,6,FALSE),"")</f>
        <v>35.20470705819978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IFERROR(VLOOKUP(Legend!$B61,ImpM4!$A$1:$I$4000,2,FALSE),"")</f>
        <v/>
      </c>
      <c r="L63" s="2" t="str">
        <f>IFERROR(VLOOKUP(Legend!$B61,ImpM4!$A$1:$I$4000,3,FALSE),"")</f>
        <v/>
      </c>
      <c r="M63" s="2" t="str">
        <f>IFERROR(VLOOKUP(Legend!$B61,ImpM4!$A$1:$I$4000,7,FALSE),"")</f>
        <v/>
      </c>
      <c r="N63" s="2" t="str">
        <f>IFERROR(VLOOKUP(Legend!$B61,ImpM4!$A$1:$I$4000,4,FALSE),"")</f>
        <v/>
      </c>
      <c r="O63" s="2" t="str">
        <f>IFERROR(VLOOKUP(Legend!$B61,ImpM4!$A$1:$I$4000,8,FALSE),"")</f>
        <v/>
      </c>
      <c r="P63" s="2" t="str">
        <f>IFERROR(VLOOKUP(Legend!$B61,ImpM4!$A$1:$I$4000,9,FALSE),"")</f>
        <v/>
      </c>
      <c r="Q63" s="2" t="str">
        <f>IFERROR(VLOOKUP(Legend!$B61,ImpM4!$A$1:$I$4000,5,FALSE),"")</f>
        <v/>
      </c>
      <c r="R63" s="2" t="str">
        <f>IFERROR(VLOOKUP(Legend!$B61,ImpM4!$A$1:$I$4000,6,FALSE),"")</f>
        <v/>
      </c>
      <c r="S63" s="28">
        <f>IFERROR(VLOOKUP(Legend!$C61,ImpM4!$A$1:$I$4000,2,FALSE),"")</f>
        <v>9</v>
      </c>
      <c r="T63" s="2">
        <f>IFERROR(VLOOKUP(Legend!$C61,ImpM4!$A$1:$I$4000,3,FALSE),"")</f>
        <v>86.120643615722656</v>
      </c>
      <c r="U63" s="2">
        <f>IFERROR(VLOOKUP(Legend!$C61,ImpM4!$A$1:$I$4000,7,FALSE),"")</f>
        <v>97.705715179443359</v>
      </c>
      <c r="V63" s="2">
        <f>IFERROR(VLOOKUP(Legend!$C61,ImpM4!$A$1:$I$4000,4,FALSE),"")</f>
        <v>145.03075408935547</v>
      </c>
      <c r="W63" s="2">
        <f>IFERROR(VLOOKUP(Legend!$C61,ImpM4!$A$1:$I$4000,8,FALSE),"")</f>
        <v>125.85061645507812</v>
      </c>
      <c r="X63" s="2">
        <f>IFERROR(VLOOKUP(Legend!$C61,ImpM4!$A$1:$I$4000,9,FALSE),"")</f>
        <v>175.9775390625</v>
      </c>
      <c r="Y63" s="2">
        <f>IFERROR(VLOOKUP(Legend!$C61,ImpM4!$A$1:$I$4000,5,FALSE),"")</f>
        <v>299.70880126953125</v>
      </c>
      <c r="Z63" s="2">
        <f>IFERROR(VLOOKUP(Legend!$C61,ImpM4!$A$1:$I$4000,6,FALSE),"")</f>
        <v>68.229518393890658</v>
      </c>
      <c r="AA63" s="28" t="str">
        <f>IFERROR(VLOOKUP(Legend!$D61,ImpM4!$A$1:$I$4000,2,FALSE),"")</f>
        <v/>
      </c>
      <c r="AB63" s="2" t="str">
        <f>IFERROR(VLOOKUP(Legend!$D61,ImpM4!$A$1:$I$4000,3,FALSE),"")</f>
        <v/>
      </c>
      <c r="AC63" s="2" t="str">
        <f>IFERROR(VLOOKUP(Legend!$D61,ImpM4!$A$1:$I$4000,7,FALSE),"")</f>
        <v/>
      </c>
      <c r="AD63" s="2" t="str">
        <f>IFERROR(VLOOKUP(Legend!$D61,ImpM4!$A$1:$I$4000,4,FALSE),"")</f>
        <v/>
      </c>
      <c r="AE63" s="2" t="str">
        <f>IFERROR(VLOOKUP(Legend!$D61,ImpM4!$A$1:$I$4000,8,FALSE),"")</f>
        <v/>
      </c>
      <c r="AF63" s="2" t="str">
        <f>IFERROR(VLOOKUP(Legend!$D61,ImpM4!$A$1:$I$4000,9,FALSE),"")</f>
        <v/>
      </c>
      <c r="AG63" s="2" t="str">
        <f>IFERROR(VLOOKUP(Legend!$D61,ImpM4!$A$1:$I$4000,5,FALSE),"")</f>
        <v/>
      </c>
      <c r="AH63" s="2" t="str">
        <f>IFERROR(VLOOKUP(Legend!$D61,ImpM4!$A$1:$I$4000,6,FALSE),"")</f>
        <v/>
      </c>
      <c r="AI63" s="28">
        <f>IFERROR(VLOOKUP(Legend!$A61,ImpM4!$A$1:$I$4000,2,FALSE),"")</f>
        <v>12</v>
      </c>
      <c r="AJ63" s="2">
        <f>IFERROR(VLOOKUP(Legend!$A61,ImpM4!$A$1:$I$4000,3,FALSE),"")</f>
        <v>68.540596008300781</v>
      </c>
      <c r="AK63" s="2">
        <f>IFERROR(VLOOKUP(Legend!$A61,ImpM4!$A$1:$I$4000,7,FALSE),"")</f>
        <v>90.458093643188477</v>
      </c>
      <c r="AL63" s="2">
        <f>IFERROR(VLOOKUP(Legend!$A61,ImpM4!$A$1:$I$4000,4,FALSE),"")</f>
        <v>129.75162188212076</v>
      </c>
      <c r="AM63" s="2">
        <f>IFERROR(VLOOKUP(Legend!$A61,ImpM4!$A$1:$I$4000,8,FALSE),"")</f>
        <v>108.82827377319336</v>
      </c>
      <c r="AN63" s="2">
        <f>IFERROR(VLOOKUP(Legend!$A61,ImpM4!$A$1:$I$4000,9,FALSE),"")</f>
        <v>140.34971618652344</v>
      </c>
      <c r="AO63" s="2">
        <f>IFERROR(VLOOKUP(Legend!$A61,ImpM4!$A$1:$I$4000,5,FALSE),"")</f>
        <v>299.70880126953125</v>
      </c>
      <c r="AP63" s="2">
        <f>IFERROR(VLOOKUP(Legend!$A61,ImpM4!$A$1:$I$4000,6,FALSE),"")</f>
        <v>64.674976530770152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IFERROR(VLOOKUP(Legend!$B62,ImpM4!$A$1:$I$4000,2,FALSE),"")</f>
        <v/>
      </c>
      <c r="L64" s="2" t="str">
        <f>IFERROR(VLOOKUP(Legend!$B62,ImpM4!$A$1:$I$4000,3,FALSE),"")</f>
        <v/>
      </c>
      <c r="M64" s="2" t="str">
        <f>IFERROR(VLOOKUP(Legend!$B62,ImpM4!$A$1:$I$4000,7,FALSE),"")</f>
        <v/>
      </c>
      <c r="N64" s="2" t="str">
        <f>IFERROR(VLOOKUP(Legend!$B62,ImpM4!$A$1:$I$4000,4,FALSE),"")</f>
        <v/>
      </c>
      <c r="O64" s="2" t="str">
        <f>IFERROR(VLOOKUP(Legend!$B62,ImpM4!$A$1:$I$4000,8,FALSE),"")</f>
        <v/>
      </c>
      <c r="P64" s="2" t="str">
        <f>IFERROR(VLOOKUP(Legend!$B62,ImpM4!$A$1:$I$4000,9,FALSE),"")</f>
        <v/>
      </c>
      <c r="Q64" s="2" t="str">
        <f>IFERROR(VLOOKUP(Legend!$B62,ImpM4!$A$1:$I$4000,5,FALSE),"")</f>
        <v/>
      </c>
      <c r="R64" s="2" t="str">
        <f>IFERROR(VLOOKUP(Legend!$B62,ImpM4!$A$1:$I$4000,6,FALSE),"")</f>
        <v/>
      </c>
      <c r="S64" s="28" t="str">
        <f>IFERROR(VLOOKUP(Legend!$C62,ImpM4!$A$1:$I$4000,2,FALSE),"")</f>
        <v/>
      </c>
      <c r="T64" s="2" t="str">
        <f>IFERROR(VLOOKUP(Legend!$C62,ImpM4!$A$1:$I$4000,3,FALSE),"")</f>
        <v/>
      </c>
      <c r="U64" s="2" t="str">
        <f>IFERROR(VLOOKUP(Legend!$C62,ImpM4!$A$1:$I$4000,7,FALSE),"")</f>
        <v/>
      </c>
      <c r="V64" s="2" t="str">
        <f>IFERROR(VLOOKUP(Legend!$C62,ImpM4!$A$1:$I$4000,4,FALSE),"")</f>
        <v/>
      </c>
      <c r="W64" s="2" t="str">
        <f>IFERROR(VLOOKUP(Legend!$C62,ImpM4!$A$1:$I$4000,8,FALSE),"")</f>
        <v/>
      </c>
      <c r="X64" s="2" t="str">
        <f>IFERROR(VLOOKUP(Legend!$C62,ImpM4!$A$1:$I$4000,9,FALSE),"")</f>
        <v/>
      </c>
      <c r="Y64" s="2" t="str">
        <f>IFERROR(VLOOKUP(Legend!$C62,ImpM4!$A$1:$I$4000,5,FALSE),"")</f>
        <v/>
      </c>
      <c r="Z64" s="2" t="str">
        <f>IFERROR(VLOOKUP(Legend!$C62,ImpM4!$A$1:$I$4000,6,FALSE),"")</f>
        <v/>
      </c>
      <c r="AA64" s="28" t="str">
        <f>IFERROR(VLOOKUP(Legend!$D62,ImpM4!$A$1:$I$4000,2,FALSE),"")</f>
        <v/>
      </c>
      <c r="AB64" s="2" t="str">
        <f>IFERROR(VLOOKUP(Legend!$D62,ImpM4!$A$1:$I$4000,3,FALSE),"")</f>
        <v/>
      </c>
      <c r="AC64" s="2" t="str">
        <f>IFERROR(VLOOKUP(Legend!$D62,ImpM4!$A$1:$I$4000,7,FALSE),"")</f>
        <v/>
      </c>
      <c r="AD64" s="2" t="str">
        <f>IFERROR(VLOOKUP(Legend!$D62,ImpM4!$A$1:$I$4000,4,FALSE),"")</f>
        <v/>
      </c>
      <c r="AE64" s="2" t="str">
        <f>IFERROR(VLOOKUP(Legend!$D62,ImpM4!$A$1:$I$4000,8,FALSE),"")</f>
        <v/>
      </c>
      <c r="AF64" s="2" t="str">
        <f>IFERROR(VLOOKUP(Legend!$D62,ImpM4!$A$1:$I$4000,9,FALSE),"")</f>
        <v/>
      </c>
      <c r="AG64" s="2" t="str">
        <f>IFERROR(VLOOKUP(Legend!$D62,ImpM4!$A$1:$I$4000,5,FALSE),"")</f>
        <v/>
      </c>
      <c r="AH64" s="2" t="str">
        <f>IFERROR(VLOOKUP(Legend!$D62,ImpM4!$A$1:$I$4000,6,FALSE),"")</f>
        <v/>
      </c>
      <c r="AI64" s="28">
        <f>IFERROR(VLOOKUP(Legend!$A62,ImpM4!$A$1:$I$4000,2,FALSE),"")</f>
        <v>10</v>
      </c>
      <c r="AJ64" s="2">
        <f>IFERROR(VLOOKUP(Legend!$A62,ImpM4!$A$1:$I$4000,3,FALSE),"")</f>
        <v>136.65884399414062</v>
      </c>
      <c r="AK64" s="2">
        <f>IFERROR(VLOOKUP(Legend!$A62,ImpM4!$A$1:$I$4000,7,FALSE),"")</f>
        <v>171.08037948608398</v>
      </c>
      <c r="AL64" s="2">
        <f>IFERROR(VLOOKUP(Legend!$A62,ImpM4!$A$1:$I$4000,4,FALSE),"")</f>
        <v>219.01458740234375</v>
      </c>
      <c r="AM64" s="2">
        <f>IFERROR(VLOOKUP(Legend!$A62,ImpM4!$A$1:$I$4000,8,FALSE),"")</f>
        <v>218.78402709960937</v>
      </c>
      <c r="AN64" s="2">
        <f>IFERROR(VLOOKUP(Legend!$A62,ImpM4!$A$1:$I$4000,9,FALSE),"")</f>
        <v>259.15386962890625</v>
      </c>
      <c r="AO64" s="2">
        <f>IFERROR(VLOOKUP(Legend!$A62,ImpM4!$A$1:$I$4000,5,FALSE),"")</f>
        <v>350.36492919921875</v>
      </c>
      <c r="AP64" s="2">
        <f>IFERROR(VLOOKUP(Legend!$A62,ImpM4!$A$1:$I$4000,6,FALSE),"")</f>
        <v>63.99464936464107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IFERROR(VLOOKUP(Legend!$B63,ImpM4!$A$1:$I$4000,2,FALSE),"")</f>
        <v/>
      </c>
      <c r="L65" s="2" t="str">
        <f>IFERROR(VLOOKUP(Legend!$B63,ImpM4!$A$1:$I$4000,3,FALSE),"")</f>
        <v/>
      </c>
      <c r="M65" s="2" t="str">
        <f>IFERROR(VLOOKUP(Legend!$B63,ImpM4!$A$1:$I$4000,7,FALSE),"")</f>
        <v/>
      </c>
      <c r="N65" s="2" t="str">
        <f>IFERROR(VLOOKUP(Legend!$B63,ImpM4!$A$1:$I$4000,4,FALSE),"")</f>
        <v/>
      </c>
      <c r="O65" s="2" t="str">
        <f>IFERROR(VLOOKUP(Legend!$B63,ImpM4!$A$1:$I$4000,8,FALSE),"")</f>
        <v/>
      </c>
      <c r="P65" s="2" t="str">
        <f>IFERROR(VLOOKUP(Legend!$B63,ImpM4!$A$1:$I$4000,9,FALSE),"")</f>
        <v/>
      </c>
      <c r="Q65" s="2" t="str">
        <f>IFERROR(VLOOKUP(Legend!$B63,ImpM4!$A$1:$I$4000,5,FALSE),"")</f>
        <v/>
      </c>
      <c r="R65" s="2" t="str">
        <f>IFERROR(VLOOKUP(Legend!$B63,ImpM4!$A$1:$I$4000,6,FALSE),"")</f>
        <v/>
      </c>
      <c r="S65" s="28" t="str">
        <f>IFERROR(VLOOKUP(Legend!$C63,ImpM4!$A$1:$I$4000,2,FALSE),"")</f>
        <v/>
      </c>
      <c r="T65" s="2" t="str">
        <f>IFERROR(VLOOKUP(Legend!$C63,ImpM4!$A$1:$I$4000,3,FALSE),"")</f>
        <v/>
      </c>
      <c r="U65" s="2" t="str">
        <f>IFERROR(VLOOKUP(Legend!$C63,ImpM4!$A$1:$I$4000,7,FALSE),"")</f>
        <v/>
      </c>
      <c r="V65" s="2" t="str">
        <f>IFERROR(VLOOKUP(Legend!$C63,ImpM4!$A$1:$I$4000,4,FALSE),"")</f>
        <v/>
      </c>
      <c r="W65" s="2" t="str">
        <f>IFERROR(VLOOKUP(Legend!$C63,ImpM4!$A$1:$I$4000,8,FALSE),"")</f>
        <v/>
      </c>
      <c r="X65" s="2" t="str">
        <f>IFERROR(VLOOKUP(Legend!$C63,ImpM4!$A$1:$I$4000,9,FALSE),"")</f>
        <v/>
      </c>
      <c r="Y65" s="2" t="str">
        <f>IFERROR(VLOOKUP(Legend!$C63,ImpM4!$A$1:$I$4000,5,FALSE),"")</f>
        <v/>
      </c>
      <c r="Z65" s="2" t="str">
        <f>IFERROR(VLOOKUP(Legend!$C63,ImpM4!$A$1:$I$4000,6,FALSE),"")</f>
        <v/>
      </c>
      <c r="AA65" s="28" t="str">
        <f>IFERROR(VLOOKUP(Legend!$D63,ImpM4!$A$1:$I$4000,2,FALSE),"")</f>
        <v/>
      </c>
      <c r="AB65" s="2" t="str">
        <f>IFERROR(VLOOKUP(Legend!$D63,ImpM4!$A$1:$I$4000,3,FALSE),"")</f>
        <v/>
      </c>
      <c r="AC65" s="2" t="str">
        <f>IFERROR(VLOOKUP(Legend!$D63,ImpM4!$A$1:$I$4000,7,FALSE),"")</f>
        <v/>
      </c>
      <c r="AD65" s="2" t="str">
        <f>IFERROR(VLOOKUP(Legend!$D63,ImpM4!$A$1:$I$4000,4,FALSE),"")</f>
        <v/>
      </c>
      <c r="AE65" s="2" t="str">
        <f>IFERROR(VLOOKUP(Legend!$D63,ImpM4!$A$1:$I$4000,8,FALSE),"")</f>
        <v/>
      </c>
      <c r="AF65" s="2" t="str">
        <f>IFERROR(VLOOKUP(Legend!$D63,ImpM4!$A$1:$I$4000,9,FALSE),"")</f>
        <v/>
      </c>
      <c r="AG65" s="2" t="str">
        <f>IFERROR(VLOOKUP(Legend!$D63,ImpM4!$A$1:$I$4000,5,FALSE),"")</f>
        <v/>
      </c>
      <c r="AH65" s="2" t="str">
        <f>IFERROR(VLOOKUP(Legend!$D63,ImpM4!$A$1:$I$4000,6,FALSE),"")</f>
        <v/>
      </c>
      <c r="AI65" s="28">
        <f>IFERROR(VLOOKUP(Legend!$A63,ImpM4!$A$1:$I$4000,2,FALSE),"")</f>
        <v>10</v>
      </c>
      <c r="AJ65" s="2">
        <f>IFERROR(VLOOKUP(Legend!$A63,ImpM4!$A$1:$I$4000,3,FALSE),"")</f>
        <v>142.74800109863281</v>
      </c>
      <c r="AK65" s="2">
        <f>IFERROR(VLOOKUP(Legend!$A63,ImpM4!$A$1:$I$4000,7,FALSE),"")</f>
        <v>161.28450775146484</v>
      </c>
      <c r="AL65" s="2">
        <f>IFERROR(VLOOKUP(Legend!$A63,ImpM4!$A$1:$I$4000,4,FALSE),"")</f>
        <v>268.59578399658204</v>
      </c>
      <c r="AM65" s="2">
        <f>IFERROR(VLOOKUP(Legend!$A63,ImpM4!$A$1:$I$4000,8,FALSE),"")</f>
        <v>222.09435272216797</v>
      </c>
      <c r="AN65" s="2">
        <f>IFERROR(VLOOKUP(Legend!$A63,ImpM4!$A$1:$I$4000,9,FALSE),"")</f>
        <v>317.89814758300781</v>
      </c>
      <c r="AO65" s="2">
        <f>IFERROR(VLOOKUP(Legend!$A63,ImpM4!$A$1:$I$4000,5,FALSE),"")</f>
        <v>725.798583984375</v>
      </c>
      <c r="AP65" s="2">
        <f>IFERROR(VLOOKUP(Legend!$A63,ImpM4!$A$1:$I$4000,6,FALSE),"")</f>
        <v>172.63136072302245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IFERROR(VLOOKUP(Legend!$B64,ImpM4!$A$1:$I$4000,2,FALSE),"")</f>
        <v/>
      </c>
      <c r="L66" s="2" t="str">
        <f>IFERROR(VLOOKUP(Legend!$B64,ImpM4!$A$1:$I$4000,3,FALSE),"")</f>
        <v/>
      </c>
      <c r="M66" s="2" t="str">
        <f>IFERROR(VLOOKUP(Legend!$B64,ImpM4!$A$1:$I$4000,7,FALSE),"")</f>
        <v/>
      </c>
      <c r="N66" s="2" t="str">
        <f>IFERROR(VLOOKUP(Legend!$B64,ImpM4!$A$1:$I$4000,4,FALSE),"")</f>
        <v/>
      </c>
      <c r="O66" s="2" t="str">
        <f>IFERROR(VLOOKUP(Legend!$B64,ImpM4!$A$1:$I$4000,8,FALSE),"")</f>
        <v/>
      </c>
      <c r="P66" s="2" t="str">
        <f>IFERROR(VLOOKUP(Legend!$B64,ImpM4!$A$1:$I$4000,9,FALSE),"")</f>
        <v/>
      </c>
      <c r="Q66" s="2" t="str">
        <f>IFERROR(VLOOKUP(Legend!$B64,ImpM4!$A$1:$I$4000,5,FALSE),"")</f>
        <v/>
      </c>
      <c r="R66" s="2" t="str">
        <f>IFERROR(VLOOKUP(Legend!$B64,ImpM4!$A$1:$I$4000,6,FALSE),"")</f>
        <v/>
      </c>
      <c r="S66" s="28">
        <f>IFERROR(VLOOKUP(Legend!$C64,ImpM4!$A$1:$I$4000,2,FALSE),"")</f>
        <v>8</v>
      </c>
      <c r="T66" s="2">
        <f>IFERROR(VLOOKUP(Legend!$C64,ImpM4!$A$1:$I$4000,3,FALSE),"")</f>
        <v>62.650768280029297</v>
      </c>
      <c r="U66" s="2">
        <f>IFERROR(VLOOKUP(Legend!$C64,ImpM4!$A$1:$I$4000,7,FALSE),"")</f>
        <v>75.342861175537109</v>
      </c>
      <c r="V66" s="2">
        <f>IFERROR(VLOOKUP(Legend!$C64,ImpM4!$A$1:$I$4000,4,FALSE),"")</f>
        <v>115.98482084274292</v>
      </c>
      <c r="W66" s="2">
        <f>IFERROR(VLOOKUP(Legend!$C64,ImpM4!$A$1:$I$4000,8,FALSE),"")</f>
        <v>119.71385192871094</v>
      </c>
      <c r="X66" s="2">
        <f>IFERROR(VLOOKUP(Legend!$C64,ImpM4!$A$1:$I$4000,9,FALSE),"")</f>
        <v>134.04666519165039</v>
      </c>
      <c r="Y66" s="2">
        <f>IFERROR(VLOOKUP(Legend!$C64,ImpM4!$A$1:$I$4000,5,FALSE),"")</f>
        <v>198.01376342773437</v>
      </c>
      <c r="Z66" s="2">
        <f>IFERROR(VLOOKUP(Legend!$C64,ImpM4!$A$1:$I$4000,6,FALSE),"")</f>
        <v>43.280443860328504</v>
      </c>
      <c r="AA66" s="28" t="str">
        <f>IFERROR(VLOOKUP(Legend!$D64,ImpM4!$A$1:$I$4000,2,FALSE),"")</f>
        <v/>
      </c>
      <c r="AB66" s="2" t="str">
        <f>IFERROR(VLOOKUP(Legend!$D64,ImpM4!$A$1:$I$4000,3,FALSE),"")</f>
        <v/>
      </c>
      <c r="AC66" s="2" t="str">
        <f>IFERROR(VLOOKUP(Legend!$D64,ImpM4!$A$1:$I$4000,7,FALSE),"")</f>
        <v/>
      </c>
      <c r="AD66" s="2" t="str">
        <f>IFERROR(VLOOKUP(Legend!$D64,ImpM4!$A$1:$I$4000,4,FALSE),"")</f>
        <v/>
      </c>
      <c r="AE66" s="2" t="str">
        <f>IFERROR(VLOOKUP(Legend!$D64,ImpM4!$A$1:$I$4000,8,FALSE),"")</f>
        <v/>
      </c>
      <c r="AF66" s="2" t="str">
        <f>IFERROR(VLOOKUP(Legend!$D64,ImpM4!$A$1:$I$4000,9,FALSE),"")</f>
        <v/>
      </c>
      <c r="AG66" s="2" t="str">
        <f>IFERROR(VLOOKUP(Legend!$D64,ImpM4!$A$1:$I$4000,5,FALSE),"")</f>
        <v/>
      </c>
      <c r="AH66" s="2" t="str">
        <f>IFERROR(VLOOKUP(Legend!$D64,ImpM4!$A$1:$I$4000,6,FALSE),"")</f>
        <v/>
      </c>
      <c r="AI66" s="28">
        <f>IFERROR(VLOOKUP(Legend!$A64,ImpM4!$A$1:$I$4000,2,FALSE),"")</f>
        <v>11</v>
      </c>
      <c r="AJ66" s="2">
        <f>IFERROR(VLOOKUP(Legend!$A64,ImpM4!$A$1:$I$4000,3,FALSE),"")</f>
        <v>62.650768280029297</v>
      </c>
      <c r="AK66" s="2">
        <f>IFERROR(VLOOKUP(Legend!$A64,ImpM4!$A$1:$I$4000,7,FALSE),"")</f>
        <v>69.838829040527344</v>
      </c>
      <c r="AL66" s="2">
        <f>IFERROR(VLOOKUP(Legend!$A64,ImpM4!$A$1:$I$4000,4,FALSE),"")</f>
        <v>113.2076433355158</v>
      </c>
      <c r="AM66" s="2">
        <f>IFERROR(VLOOKUP(Legend!$A64,ImpM4!$A$1:$I$4000,8,FALSE),"")</f>
        <v>122.09937286376953</v>
      </c>
      <c r="AN66" s="2">
        <f>IFERROR(VLOOKUP(Legend!$A64,ImpM4!$A$1:$I$4000,9,FALSE),"")</f>
        <v>131.04548645019531</v>
      </c>
      <c r="AO66" s="2">
        <f>IFERROR(VLOOKUP(Legend!$A64,ImpM4!$A$1:$I$4000,5,FALSE),"")</f>
        <v>198.01376342773437</v>
      </c>
      <c r="AP66" s="2">
        <f>IFERROR(VLOOKUP(Legend!$A64,ImpM4!$A$1:$I$4000,6,FALSE),"")</f>
        <v>39.137397747119167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IFERROR(VLOOKUP(Legend!$B65,ImpM4!$A$1:$I$4000,2,FALSE),"")</f>
        <v>15</v>
      </c>
      <c r="L67" s="2">
        <f>IFERROR(VLOOKUP(Legend!$B65,ImpM4!$A$1:$I$4000,3,FALSE),"")</f>
        <v>64.356048583984375</v>
      </c>
      <c r="M67" s="2">
        <f>IFERROR(VLOOKUP(Legend!$B65,ImpM4!$A$1:$I$4000,7,FALSE),"")</f>
        <v>87.803085327148437</v>
      </c>
      <c r="N67" s="2">
        <f>IFERROR(VLOOKUP(Legend!$B65,ImpM4!$A$1:$I$4000,4,FALSE),"")</f>
        <v>157.45382080078124</v>
      </c>
      <c r="O67" s="2">
        <f>IFERROR(VLOOKUP(Legend!$B65,ImpM4!$A$1:$I$4000,8,FALSE),"")</f>
        <v>120.48709106445312</v>
      </c>
      <c r="P67" s="2">
        <f>IFERROR(VLOOKUP(Legend!$B65,ImpM4!$A$1:$I$4000,9,FALSE),"")</f>
        <v>212.39633178710937</v>
      </c>
      <c r="Q67" s="2">
        <f>IFERROR(VLOOKUP(Legend!$B65,ImpM4!$A$1:$I$4000,5,FALSE),"")</f>
        <v>342.14511108398437</v>
      </c>
      <c r="R67" s="2">
        <f>IFERROR(VLOOKUP(Legend!$B65,ImpM4!$A$1:$I$4000,6,FALSE),"")</f>
        <v>85.240980372918571</v>
      </c>
      <c r="S67" s="28">
        <f>IFERROR(VLOOKUP(Legend!$C65,ImpM4!$A$1:$I$4000,2,FALSE),"")</f>
        <v>16</v>
      </c>
      <c r="T67" s="2">
        <f>IFERROR(VLOOKUP(Legend!$C65,ImpM4!$A$1:$I$4000,3,FALSE),"")</f>
        <v>40.475494384765625</v>
      </c>
      <c r="U67" s="2">
        <f>IFERROR(VLOOKUP(Legend!$C65,ImpM4!$A$1:$I$4000,7,FALSE),"")</f>
        <v>81.085315704345703</v>
      </c>
      <c r="V67" s="2">
        <f>IFERROR(VLOOKUP(Legend!$C65,ImpM4!$A$1:$I$4000,4,FALSE),"")</f>
        <v>129.40402865409851</v>
      </c>
      <c r="W67" s="2">
        <f>IFERROR(VLOOKUP(Legend!$C65,ImpM4!$A$1:$I$4000,8,FALSE),"")</f>
        <v>136.52313995361328</v>
      </c>
      <c r="X67" s="2">
        <f>IFERROR(VLOOKUP(Legend!$C65,ImpM4!$A$1:$I$4000,9,FALSE),"")</f>
        <v>178.99385070800781</v>
      </c>
      <c r="Y67" s="2">
        <f>IFERROR(VLOOKUP(Legend!$C65,ImpM4!$A$1:$I$4000,5,FALSE),"")</f>
        <v>210.95745849609375</v>
      </c>
      <c r="Z67" s="2">
        <f>IFERROR(VLOOKUP(Legend!$C65,ImpM4!$A$1:$I$4000,6,FALSE),"")</f>
        <v>54.251803115505375</v>
      </c>
      <c r="AA67" s="28" t="str">
        <f>IFERROR(VLOOKUP(Legend!$D65,ImpM4!$A$1:$I$4000,2,FALSE),"")</f>
        <v/>
      </c>
      <c r="AB67" s="2" t="str">
        <f>IFERROR(VLOOKUP(Legend!$D65,ImpM4!$A$1:$I$4000,3,FALSE),"")</f>
        <v/>
      </c>
      <c r="AC67" s="2" t="str">
        <f>IFERROR(VLOOKUP(Legend!$D65,ImpM4!$A$1:$I$4000,7,FALSE),"")</f>
        <v/>
      </c>
      <c r="AD67" s="2" t="str">
        <f>IFERROR(VLOOKUP(Legend!$D65,ImpM4!$A$1:$I$4000,4,FALSE),"")</f>
        <v/>
      </c>
      <c r="AE67" s="2" t="str">
        <f>IFERROR(VLOOKUP(Legend!$D65,ImpM4!$A$1:$I$4000,8,FALSE),"")</f>
        <v/>
      </c>
      <c r="AF67" s="2" t="str">
        <f>IFERROR(VLOOKUP(Legend!$D65,ImpM4!$A$1:$I$4000,9,FALSE),"")</f>
        <v/>
      </c>
      <c r="AG67" s="2" t="str">
        <f>IFERROR(VLOOKUP(Legend!$D65,ImpM4!$A$1:$I$4000,5,FALSE),"")</f>
        <v/>
      </c>
      <c r="AH67" s="2" t="str">
        <f>IFERROR(VLOOKUP(Legend!$D65,ImpM4!$A$1:$I$4000,6,FALSE),"")</f>
        <v/>
      </c>
      <c r="AI67" s="28">
        <f>IFERROR(VLOOKUP(Legend!$A65,ImpM4!$A$1:$I$4000,2,FALSE),"")</f>
        <v>35</v>
      </c>
      <c r="AJ67" s="2">
        <f>IFERROR(VLOOKUP(Legend!$A65,ImpM4!$A$1:$I$4000,3,FALSE),"")</f>
        <v>40.475494384765625</v>
      </c>
      <c r="AK67" s="2">
        <f>IFERROR(VLOOKUP(Legend!$A65,ImpM4!$A$1:$I$4000,7,FALSE),"")</f>
        <v>87.803085327148437</v>
      </c>
      <c r="AL67" s="2">
        <f>IFERROR(VLOOKUP(Legend!$A65,ImpM4!$A$1:$I$4000,4,FALSE),"")</f>
        <v>147.20031879970006</v>
      </c>
      <c r="AM67" s="2">
        <f>IFERROR(VLOOKUP(Legend!$A65,ImpM4!$A$1:$I$4000,8,FALSE),"")</f>
        <v>127.47160339355469</v>
      </c>
      <c r="AN67" s="2">
        <f>IFERROR(VLOOKUP(Legend!$A65,ImpM4!$A$1:$I$4000,9,FALSE),"")</f>
        <v>187.10784912109375</v>
      </c>
      <c r="AO67" s="2">
        <f>IFERROR(VLOOKUP(Legend!$A65,ImpM4!$A$1:$I$4000,5,FALSE),"")</f>
        <v>376.42337036132812</v>
      </c>
      <c r="AP67" s="2">
        <f>IFERROR(VLOOKUP(Legend!$A65,ImpM4!$A$1:$I$4000,6,FALSE),"")</f>
        <v>78.976129749023301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IFERROR(VLOOKUP(Legend!$B66,ImpM4!$A$1:$I$4000,2,FALSE),"")</f>
        <v/>
      </c>
      <c r="L68" s="2" t="str">
        <f>IFERROR(VLOOKUP(Legend!$B66,ImpM4!$A$1:$I$4000,3,FALSE),"")</f>
        <v/>
      </c>
      <c r="M68" s="2" t="str">
        <f>IFERROR(VLOOKUP(Legend!$B66,ImpM4!$A$1:$I$4000,7,FALSE),"")</f>
        <v/>
      </c>
      <c r="N68" s="2" t="str">
        <f>IFERROR(VLOOKUP(Legend!$B66,ImpM4!$A$1:$I$4000,4,FALSE),"")</f>
        <v/>
      </c>
      <c r="O68" s="2" t="str">
        <f>IFERROR(VLOOKUP(Legend!$B66,ImpM4!$A$1:$I$4000,8,FALSE),"")</f>
        <v/>
      </c>
      <c r="P68" s="2" t="str">
        <f>IFERROR(VLOOKUP(Legend!$B66,ImpM4!$A$1:$I$4000,9,FALSE),"")</f>
        <v/>
      </c>
      <c r="Q68" s="2" t="str">
        <f>IFERROR(VLOOKUP(Legend!$B66,ImpM4!$A$1:$I$4000,5,FALSE),"")</f>
        <v/>
      </c>
      <c r="R68" s="2" t="str">
        <f>IFERROR(VLOOKUP(Legend!$B66,ImpM4!$A$1:$I$4000,6,FALSE),"")</f>
        <v/>
      </c>
      <c r="S68" s="28">
        <f>IFERROR(VLOOKUP(Legend!$C66,ImpM4!$A$1:$I$4000,2,FALSE),"")</f>
        <v>44</v>
      </c>
      <c r="T68" s="2">
        <f>IFERROR(VLOOKUP(Legend!$C66,ImpM4!$A$1:$I$4000,3,FALSE),"")</f>
        <v>60.766456604003906</v>
      </c>
      <c r="U68" s="2">
        <f>IFERROR(VLOOKUP(Legend!$C66,ImpM4!$A$1:$I$4000,7,FALSE),"")</f>
        <v>107.6051139831543</v>
      </c>
      <c r="V68" s="2">
        <f>IFERROR(VLOOKUP(Legend!$C66,ImpM4!$A$1:$I$4000,4,FALSE),"")</f>
        <v>138.91277573325416</v>
      </c>
      <c r="W68" s="2">
        <f>IFERROR(VLOOKUP(Legend!$C66,ImpM4!$A$1:$I$4000,8,FALSE),"")</f>
        <v>134.81537628173828</v>
      </c>
      <c r="X68" s="2">
        <f>IFERROR(VLOOKUP(Legend!$C66,ImpM4!$A$1:$I$4000,9,FALSE),"")</f>
        <v>161.9548454284668</v>
      </c>
      <c r="Y68" s="2">
        <f>IFERROR(VLOOKUP(Legend!$C66,ImpM4!$A$1:$I$4000,5,FALSE),"")</f>
        <v>299.5355224609375</v>
      </c>
      <c r="Z68" s="2">
        <f>IFERROR(VLOOKUP(Legend!$C66,ImpM4!$A$1:$I$4000,6,FALSE),"")</f>
        <v>47.11980912143968</v>
      </c>
      <c r="AA68" s="28">
        <f>IFERROR(VLOOKUP(Legend!$D66,ImpM4!$A$1:$I$4000,2,FALSE),"")</f>
        <v>9</v>
      </c>
      <c r="AB68" s="2">
        <f>IFERROR(VLOOKUP(Legend!$D66,ImpM4!$A$1:$I$4000,3,FALSE),"")</f>
        <v>95.767967224121094</v>
      </c>
      <c r="AC68" s="2">
        <f>IFERROR(VLOOKUP(Legend!$D66,ImpM4!$A$1:$I$4000,7,FALSE),"")</f>
        <v>139.98953247070312</v>
      </c>
      <c r="AD68" s="2">
        <f>IFERROR(VLOOKUP(Legend!$D66,ImpM4!$A$1:$I$4000,4,FALSE),"")</f>
        <v>209.25802866617838</v>
      </c>
      <c r="AE68" s="2">
        <f>IFERROR(VLOOKUP(Legend!$D66,ImpM4!$A$1:$I$4000,8,FALSE),"")</f>
        <v>167.38090515136719</v>
      </c>
      <c r="AF68" s="2">
        <f>IFERROR(VLOOKUP(Legend!$D66,ImpM4!$A$1:$I$4000,9,FALSE),"")</f>
        <v>315.38504028320312</v>
      </c>
      <c r="AG68" s="2">
        <f>IFERROR(VLOOKUP(Legend!$D66,ImpM4!$A$1:$I$4000,5,FALSE),"")</f>
        <v>364.43881225585938</v>
      </c>
      <c r="AH68" s="2">
        <f>IFERROR(VLOOKUP(Legend!$D66,ImpM4!$A$1:$I$4000,6,FALSE),"")</f>
        <v>96.75593635226403</v>
      </c>
      <c r="AI68" s="28">
        <f>IFERROR(VLOOKUP(Legend!$A66,ImpM4!$A$1:$I$4000,2,FALSE),"")</f>
        <v>58</v>
      </c>
      <c r="AJ68" s="2">
        <f>IFERROR(VLOOKUP(Legend!$A66,ImpM4!$A$1:$I$4000,3,FALSE),"")</f>
        <v>60.766456604003906</v>
      </c>
      <c r="AK68" s="2">
        <f>IFERROR(VLOOKUP(Legend!$A66,ImpM4!$A$1:$I$4000,7,FALSE),"")</f>
        <v>108.75589370727539</v>
      </c>
      <c r="AL68" s="2">
        <f>IFERROR(VLOOKUP(Legend!$A66,ImpM4!$A$1:$I$4000,4,FALSE),"")</f>
        <v>146.96647341498013</v>
      </c>
      <c r="AM68" s="2">
        <f>IFERROR(VLOOKUP(Legend!$A66,ImpM4!$A$1:$I$4000,8,FALSE),"")</f>
        <v>136.75738525390625</v>
      </c>
      <c r="AN68" s="2">
        <f>IFERROR(VLOOKUP(Legend!$A66,ImpM4!$A$1:$I$4000,9,FALSE),"")</f>
        <v>166.89866638183594</v>
      </c>
      <c r="AO68" s="2">
        <f>IFERROR(VLOOKUP(Legend!$A66,ImpM4!$A$1:$I$4000,5,FALSE),"")</f>
        <v>364.43881225585938</v>
      </c>
      <c r="AP68" s="2">
        <f>IFERROR(VLOOKUP(Legend!$A66,ImpM4!$A$1:$I$4000,6,FALSE),"")</f>
        <v>61.870728661533917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IFERROR(VLOOKUP(Legend!$B67,ImpM4!$A$1:$I$4000,2,FALSE),"")</f>
        <v>11</v>
      </c>
      <c r="L69" s="2">
        <f>IFERROR(VLOOKUP(Legend!$B67,ImpM4!$A$1:$I$4000,3,FALSE),"")</f>
        <v>115.21866607666016</v>
      </c>
      <c r="M69" s="2">
        <f>IFERROR(VLOOKUP(Legend!$B67,ImpM4!$A$1:$I$4000,7,FALSE),"")</f>
        <v>118.21531677246094</v>
      </c>
      <c r="N69" s="2">
        <f>IFERROR(VLOOKUP(Legend!$B67,ImpM4!$A$1:$I$4000,4,FALSE),"")</f>
        <v>133.36237543279475</v>
      </c>
      <c r="O69" s="2">
        <f>IFERROR(VLOOKUP(Legend!$B67,ImpM4!$A$1:$I$4000,8,FALSE),"")</f>
        <v>132.46939086914062</v>
      </c>
      <c r="P69" s="2">
        <f>IFERROR(VLOOKUP(Legend!$B67,ImpM4!$A$1:$I$4000,9,FALSE),"")</f>
        <v>142.93898010253906</v>
      </c>
      <c r="Q69" s="2">
        <f>IFERROR(VLOOKUP(Legend!$B67,ImpM4!$A$1:$I$4000,5,FALSE),"")</f>
        <v>157.65834045410156</v>
      </c>
      <c r="R69" s="2">
        <f>IFERROR(VLOOKUP(Legend!$B67,ImpM4!$A$1:$I$4000,6,FALSE),"")</f>
        <v>14.2627204331916</v>
      </c>
      <c r="S69" s="28">
        <f>IFERROR(VLOOKUP(Legend!$C67,ImpM4!$A$1:$I$4000,2,FALSE),"")</f>
        <v>22</v>
      </c>
      <c r="T69" s="2">
        <f>IFERROR(VLOOKUP(Legend!$C67,ImpM4!$A$1:$I$4000,3,FALSE),"")</f>
        <v>50.692474365234375</v>
      </c>
      <c r="U69" s="2">
        <f>IFERROR(VLOOKUP(Legend!$C67,ImpM4!$A$1:$I$4000,7,FALSE),"")</f>
        <v>124.14249610900879</v>
      </c>
      <c r="V69" s="2">
        <f>IFERROR(VLOOKUP(Legend!$C67,ImpM4!$A$1:$I$4000,4,FALSE),"")</f>
        <v>167.60322813554242</v>
      </c>
      <c r="W69" s="2">
        <f>IFERROR(VLOOKUP(Legend!$C67,ImpM4!$A$1:$I$4000,8,FALSE),"")</f>
        <v>157.64788818359375</v>
      </c>
      <c r="X69" s="2">
        <f>IFERROR(VLOOKUP(Legend!$C67,ImpM4!$A$1:$I$4000,9,FALSE),"")</f>
        <v>189.14802169799805</v>
      </c>
      <c r="Y69" s="2">
        <f>IFERROR(VLOOKUP(Legend!$C67,ImpM4!$A$1:$I$4000,5,FALSE),"")</f>
        <v>405.6702880859375</v>
      </c>
      <c r="Z69" s="2">
        <f>IFERROR(VLOOKUP(Legend!$C67,ImpM4!$A$1:$I$4000,6,FALSE),"")</f>
        <v>74.564056248929248</v>
      </c>
      <c r="AA69" s="28" t="str">
        <f>IFERROR(VLOOKUP(Legend!$D67,ImpM4!$A$1:$I$4000,2,FALSE),"")</f>
        <v/>
      </c>
      <c r="AB69" s="2" t="str">
        <f>IFERROR(VLOOKUP(Legend!$D67,ImpM4!$A$1:$I$4000,3,FALSE),"")</f>
        <v/>
      </c>
      <c r="AC69" s="2" t="str">
        <f>IFERROR(VLOOKUP(Legend!$D67,ImpM4!$A$1:$I$4000,7,FALSE),"")</f>
        <v/>
      </c>
      <c r="AD69" s="2" t="str">
        <f>IFERROR(VLOOKUP(Legend!$D67,ImpM4!$A$1:$I$4000,4,FALSE),"")</f>
        <v/>
      </c>
      <c r="AE69" s="2" t="str">
        <f>IFERROR(VLOOKUP(Legend!$D67,ImpM4!$A$1:$I$4000,8,FALSE),"")</f>
        <v/>
      </c>
      <c r="AF69" s="2" t="str">
        <f>IFERROR(VLOOKUP(Legend!$D67,ImpM4!$A$1:$I$4000,9,FALSE),"")</f>
        <v/>
      </c>
      <c r="AG69" s="2" t="str">
        <f>IFERROR(VLOOKUP(Legend!$D67,ImpM4!$A$1:$I$4000,5,FALSE),"")</f>
        <v/>
      </c>
      <c r="AH69" s="2" t="str">
        <f>IFERROR(VLOOKUP(Legend!$D67,ImpM4!$A$1:$I$4000,6,FALSE),"")</f>
        <v/>
      </c>
      <c r="AI69" s="28">
        <f>IFERROR(VLOOKUP(Legend!$A67,ImpM4!$A$1:$I$4000,2,FALSE),"")</f>
        <v>33</v>
      </c>
      <c r="AJ69" s="2">
        <f>IFERROR(VLOOKUP(Legend!$A67,ImpM4!$A$1:$I$4000,3,FALSE),"")</f>
        <v>50.692474365234375</v>
      </c>
      <c r="AK69" s="2">
        <f>IFERROR(VLOOKUP(Legend!$A67,ImpM4!$A$1:$I$4000,7,FALSE),"")</f>
        <v>123.96912002563477</v>
      </c>
      <c r="AL69" s="2">
        <f>IFERROR(VLOOKUP(Legend!$A67,ImpM4!$A$1:$I$4000,4,FALSE),"")</f>
        <v>156.18961056795987</v>
      </c>
      <c r="AM69" s="2">
        <f>IFERROR(VLOOKUP(Legend!$A67,ImpM4!$A$1:$I$4000,8,FALSE),"")</f>
        <v>140.98335266113281</v>
      </c>
      <c r="AN69" s="2">
        <f>IFERROR(VLOOKUP(Legend!$A67,ImpM4!$A$1:$I$4000,9,FALSE),"")</f>
        <v>175.58100128173828</v>
      </c>
      <c r="AO69" s="2">
        <f>IFERROR(VLOOKUP(Legend!$A67,ImpM4!$A$1:$I$4000,5,FALSE),"")</f>
        <v>405.6702880859375</v>
      </c>
      <c r="AP69" s="2">
        <f>IFERROR(VLOOKUP(Legend!$A67,ImpM4!$A$1:$I$4000,6,FALSE),"")</f>
        <v>63.094146931969121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IFERROR(VLOOKUP(Legend!$B68,ImpM4!$A$1:$I$4000,2,FALSE),"")</f>
        <v/>
      </c>
      <c r="L70" s="2" t="str">
        <f>IFERROR(VLOOKUP(Legend!$B68,ImpM4!$A$1:$I$4000,3,FALSE),"")</f>
        <v/>
      </c>
      <c r="M70" s="2" t="str">
        <f>IFERROR(VLOOKUP(Legend!$B68,ImpM4!$A$1:$I$4000,7,FALSE),"")</f>
        <v/>
      </c>
      <c r="N70" s="2" t="str">
        <f>IFERROR(VLOOKUP(Legend!$B68,ImpM4!$A$1:$I$4000,4,FALSE),"")</f>
        <v/>
      </c>
      <c r="O70" s="2" t="str">
        <f>IFERROR(VLOOKUP(Legend!$B68,ImpM4!$A$1:$I$4000,8,FALSE),"")</f>
        <v/>
      </c>
      <c r="P70" s="2" t="str">
        <f>IFERROR(VLOOKUP(Legend!$B68,ImpM4!$A$1:$I$4000,9,FALSE),"")</f>
        <v/>
      </c>
      <c r="Q70" s="2" t="str">
        <f>IFERROR(VLOOKUP(Legend!$B68,ImpM4!$A$1:$I$4000,5,FALSE),"")</f>
        <v/>
      </c>
      <c r="R70" s="2" t="str">
        <f>IFERROR(VLOOKUP(Legend!$B68,ImpM4!$A$1:$I$4000,6,FALSE),"")</f>
        <v/>
      </c>
      <c r="S70" s="28" t="str">
        <f>IFERROR(VLOOKUP(Legend!$C68,ImpM4!$A$1:$I$4000,2,FALSE),"")</f>
        <v/>
      </c>
      <c r="T70" s="2" t="str">
        <f>IFERROR(VLOOKUP(Legend!$C68,ImpM4!$A$1:$I$4000,3,FALSE),"")</f>
        <v/>
      </c>
      <c r="U70" s="2" t="str">
        <f>IFERROR(VLOOKUP(Legend!$C68,ImpM4!$A$1:$I$4000,7,FALSE),"")</f>
        <v/>
      </c>
      <c r="V70" s="2" t="str">
        <f>IFERROR(VLOOKUP(Legend!$C68,ImpM4!$A$1:$I$4000,4,FALSE),"")</f>
        <v/>
      </c>
      <c r="W70" s="2" t="str">
        <f>IFERROR(VLOOKUP(Legend!$C68,ImpM4!$A$1:$I$4000,8,FALSE),"")</f>
        <v/>
      </c>
      <c r="X70" s="2" t="str">
        <f>IFERROR(VLOOKUP(Legend!$C68,ImpM4!$A$1:$I$4000,9,FALSE),"")</f>
        <v/>
      </c>
      <c r="Y70" s="2" t="str">
        <f>IFERROR(VLOOKUP(Legend!$C68,ImpM4!$A$1:$I$4000,5,FALSE),"")</f>
        <v/>
      </c>
      <c r="Z70" s="2" t="str">
        <f>IFERROR(VLOOKUP(Legend!$C68,ImpM4!$A$1:$I$4000,6,FALSE),"")</f>
        <v/>
      </c>
      <c r="AA70" s="28" t="str">
        <f>IFERROR(VLOOKUP(Legend!$D68,ImpM4!$A$1:$I$4000,2,FALSE),"")</f>
        <v/>
      </c>
      <c r="AB70" s="2" t="str">
        <f>IFERROR(VLOOKUP(Legend!$D68,ImpM4!$A$1:$I$4000,3,FALSE),"")</f>
        <v/>
      </c>
      <c r="AC70" s="2" t="str">
        <f>IFERROR(VLOOKUP(Legend!$D68,ImpM4!$A$1:$I$4000,7,FALSE),"")</f>
        <v/>
      </c>
      <c r="AD70" s="2" t="str">
        <f>IFERROR(VLOOKUP(Legend!$D68,ImpM4!$A$1:$I$4000,4,FALSE),"")</f>
        <v/>
      </c>
      <c r="AE70" s="2" t="str">
        <f>IFERROR(VLOOKUP(Legend!$D68,ImpM4!$A$1:$I$4000,8,FALSE),"")</f>
        <v/>
      </c>
      <c r="AF70" s="2" t="str">
        <f>IFERROR(VLOOKUP(Legend!$D68,ImpM4!$A$1:$I$4000,9,FALSE),"")</f>
        <v/>
      </c>
      <c r="AG70" s="2" t="str">
        <f>IFERROR(VLOOKUP(Legend!$D68,ImpM4!$A$1:$I$4000,5,FALSE),"")</f>
        <v/>
      </c>
      <c r="AH70" s="2" t="str">
        <f>IFERROR(VLOOKUP(Legend!$D68,ImpM4!$A$1:$I$4000,6,FALSE),"")</f>
        <v/>
      </c>
      <c r="AI70" s="28">
        <f>IFERROR(VLOOKUP(Legend!$A68,ImpM4!$A$1:$I$4000,2,FALSE),"")</f>
        <v>8</v>
      </c>
      <c r="AJ70" s="2">
        <f>IFERROR(VLOOKUP(Legend!$A68,ImpM4!$A$1:$I$4000,3,FALSE),"")</f>
        <v>67.861846923828125</v>
      </c>
      <c r="AK70" s="2">
        <f>IFERROR(VLOOKUP(Legend!$A68,ImpM4!$A$1:$I$4000,7,FALSE),"")</f>
        <v>91.128938674926758</v>
      </c>
      <c r="AL70" s="2">
        <f>IFERROR(VLOOKUP(Legend!$A68,ImpM4!$A$1:$I$4000,4,FALSE),"")</f>
        <v>130.40143203735352</v>
      </c>
      <c r="AM70" s="2">
        <f>IFERROR(VLOOKUP(Legend!$A68,ImpM4!$A$1:$I$4000,8,FALSE),"")</f>
        <v>110.79400253295898</v>
      </c>
      <c r="AN70" s="2">
        <f>IFERROR(VLOOKUP(Legend!$A68,ImpM4!$A$1:$I$4000,9,FALSE),"")</f>
        <v>197.56520462036133</v>
      </c>
      <c r="AO70" s="2">
        <f>IFERROR(VLOOKUP(Legend!$A68,ImpM4!$A$1:$I$4000,5,FALSE),"")</f>
        <v>227.33363342285156</v>
      </c>
      <c r="AP70" s="2">
        <f>IFERROR(VLOOKUP(Legend!$A68,ImpM4!$A$1:$I$4000,6,FALSE),"")</f>
        <v>60.960585682022838</v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IFERROR(VLOOKUP(Legend!$B69,ImpM4!$A$1:$I$4000,2,FALSE),"")</f>
        <v/>
      </c>
      <c r="L71" s="2" t="str">
        <f>IFERROR(VLOOKUP(Legend!$B69,ImpM4!$A$1:$I$4000,3,FALSE),"")</f>
        <v/>
      </c>
      <c r="M71" s="2" t="str">
        <f>IFERROR(VLOOKUP(Legend!$B69,ImpM4!$A$1:$I$4000,7,FALSE),"")</f>
        <v/>
      </c>
      <c r="N71" s="2" t="str">
        <f>IFERROR(VLOOKUP(Legend!$B69,ImpM4!$A$1:$I$4000,4,FALSE),"")</f>
        <v/>
      </c>
      <c r="O71" s="2" t="str">
        <f>IFERROR(VLOOKUP(Legend!$B69,ImpM4!$A$1:$I$4000,8,FALSE),"")</f>
        <v/>
      </c>
      <c r="P71" s="2" t="str">
        <f>IFERROR(VLOOKUP(Legend!$B69,ImpM4!$A$1:$I$4000,9,FALSE),"")</f>
        <v/>
      </c>
      <c r="Q71" s="2" t="str">
        <f>IFERROR(VLOOKUP(Legend!$B69,ImpM4!$A$1:$I$4000,5,FALSE),"")</f>
        <v/>
      </c>
      <c r="R71" s="2" t="str">
        <f>IFERROR(VLOOKUP(Legend!$B69,ImpM4!$A$1:$I$4000,6,FALSE),"")</f>
        <v/>
      </c>
      <c r="S71" s="28" t="str">
        <f>IFERROR(VLOOKUP(Legend!$C69,ImpM4!$A$1:$I$4000,2,FALSE),"")</f>
        <v/>
      </c>
      <c r="T71" s="2" t="str">
        <f>IFERROR(VLOOKUP(Legend!$C69,ImpM4!$A$1:$I$4000,3,FALSE),"")</f>
        <v/>
      </c>
      <c r="U71" s="2" t="str">
        <f>IFERROR(VLOOKUP(Legend!$C69,ImpM4!$A$1:$I$4000,7,FALSE),"")</f>
        <v/>
      </c>
      <c r="V71" s="2" t="str">
        <f>IFERROR(VLOOKUP(Legend!$C69,ImpM4!$A$1:$I$4000,4,FALSE),"")</f>
        <v/>
      </c>
      <c r="W71" s="2" t="str">
        <f>IFERROR(VLOOKUP(Legend!$C69,ImpM4!$A$1:$I$4000,8,FALSE),"")</f>
        <v/>
      </c>
      <c r="X71" s="2" t="str">
        <f>IFERROR(VLOOKUP(Legend!$C69,ImpM4!$A$1:$I$4000,9,FALSE),"")</f>
        <v/>
      </c>
      <c r="Y71" s="2" t="str">
        <f>IFERROR(VLOOKUP(Legend!$C69,ImpM4!$A$1:$I$4000,5,FALSE),"")</f>
        <v/>
      </c>
      <c r="Z71" s="2" t="str">
        <f>IFERROR(VLOOKUP(Legend!$C69,ImpM4!$A$1:$I$4000,6,FALSE),"")</f>
        <v/>
      </c>
      <c r="AA71" s="28" t="str">
        <f>IFERROR(VLOOKUP(Legend!$D69,ImpM4!$A$1:$I$4000,2,FALSE),"")</f>
        <v/>
      </c>
      <c r="AB71" s="2" t="str">
        <f>IFERROR(VLOOKUP(Legend!$D69,ImpM4!$A$1:$I$4000,3,FALSE),"")</f>
        <v/>
      </c>
      <c r="AC71" s="2" t="str">
        <f>IFERROR(VLOOKUP(Legend!$D69,ImpM4!$A$1:$I$4000,7,FALSE),"")</f>
        <v/>
      </c>
      <c r="AD71" s="2" t="str">
        <f>IFERROR(VLOOKUP(Legend!$D69,ImpM4!$A$1:$I$4000,4,FALSE),"")</f>
        <v/>
      </c>
      <c r="AE71" s="2" t="str">
        <f>IFERROR(VLOOKUP(Legend!$D69,ImpM4!$A$1:$I$4000,8,FALSE),"")</f>
        <v/>
      </c>
      <c r="AF71" s="2" t="str">
        <f>IFERROR(VLOOKUP(Legend!$D69,ImpM4!$A$1:$I$4000,9,FALSE),"")</f>
        <v/>
      </c>
      <c r="AG71" s="2" t="str">
        <f>IFERROR(VLOOKUP(Legend!$D69,ImpM4!$A$1:$I$4000,5,FALSE),"")</f>
        <v/>
      </c>
      <c r="AH71" s="2" t="str">
        <f>IFERROR(VLOOKUP(Legend!$D69,ImpM4!$A$1:$I$4000,6,FALSE),"")</f>
        <v/>
      </c>
      <c r="AI71" s="28">
        <f>IFERROR(VLOOKUP(Legend!$A69,ImpM4!$A$1:$I$4000,2,FALSE),"")</f>
        <v>9</v>
      </c>
      <c r="AJ71" s="2">
        <f>IFERROR(VLOOKUP(Legend!$A69,ImpM4!$A$1:$I$4000,3,FALSE),"")</f>
        <v>4.2192592620849609</v>
      </c>
      <c r="AK71" s="2">
        <f>IFERROR(VLOOKUP(Legend!$A69,ImpM4!$A$1:$I$4000,7,FALSE),"")</f>
        <v>17.62069034576416</v>
      </c>
      <c r="AL71" s="2">
        <f>IFERROR(VLOOKUP(Legend!$A69,ImpM4!$A$1:$I$4000,4,FALSE),"")</f>
        <v>36.959874471028648</v>
      </c>
      <c r="AM71" s="2">
        <f>IFERROR(VLOOKUP(Legend!$A69,ImpM4!$A$1:$I$4000,8,FALSE),"")</f>
        <v>24.144811630249023</v>
      </c>
      <c r="AN71" s="2">
        <f>IFERROR(VLOOKUP(Legend!$A69,ImpM4!$A$1:$I$4000,9,FALSE),"")</f>
        <v>63.300182342529297</v>
      </c>
      <c r="AO71" s="2">
        <f>IFERROR(VLOOKUP(Legend!$A69,ImpM4!$A$1:$I$4000,5,FALSE),"")</f>
        <v>88.560234069824219</v>
      </c>
      <c r="AP71" s="2">
        <f>IFERROR(VLOOKUP(Legend!$A69,ImpM4!$A$1:$I$4000,6,FALSE),"")</f>
        <v>28.865208564718248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IFERROR(VLOOKUP(Legend!$B70,ImpM4!$A$1:$I$4000,2,FALSE),"")</f>
        <v/>
      </c>
      <c r="L72" s="2" t="str">
        <f>IFERROR(VLOOKUP(Legend!$B70,ImpM4!$A$1:$I$4000,3,FALSE),"")</f>
        <v/>
      </c>
      <c r="M72" s="2" t="str">
        <f>IFERROR(VLOOKUP(Legend!$B70,ImpM4!$A$1:$I$4000,7,FALSE),"")</f>
        <v/>
      </c>
      <c r="N72" s="2" t="str">
        <f>IFERROR(VLOOKUP(Legend!$B70,ImpM4!$A$1:$I$4000,4,FALSE),"")</f>
        <v/>
      </c>
      <c r="O72" s="2" t="str">
        <f>IFERROR(VLOOKUP(Legend!$B70,ImpM4!$A$1:$I$4000,8,FALSE),"")</f>
        <v/>
      </c>
      <c r="P72" s="2" t="str">
        <f>IFERROR(VLOOKUP(Legend!$B70,ImpM4!$A$1:$I$4000,9,FALSE),"")</f>
        <v/>
      </c>
      <c r="Q72" s="2" t="str">
        <f>IFERROR(VLOOKUP(Legend!$B70,ImpM4!$A$1:$I$4000,5,FALSE),"")</f>
        <v/>
      </c>
      <c r="R72" s="2" t="str">
        <f>IFERROR(VLOOKUP(Legend!$B70,ImpM4!$A$1:$I$4000,6,FALSE),"")</f>
        <v/>
      </c>
      <c r="S72" s="28" t="str">
        <f>IFERROR(VLOOKUP(Legend!$C70,ImpM4!$A$1:$I$4000,2,FALSE),"")</f>
        <v/>
      </c>
      <c r="T72" s="2" t="str">
        <f>IFERROR(VLOOKUP(Legend!$C70,ImpM4!$A$1:$I$4000,3,FALSE),"")</f>
        <v/>
      </c>
      <c r="U72" s="2" t="str">
        <f>IFERROR(VLOOKUP(Legend!$C70,ImpM4!$A$1:$I$4000,7,FALSE),"")</f>
        <v/>
      </c>
      <c r="V72" s="2" t="str">
        <f>IFERROR(VLOOKUP(Legend!$C70,ImpM4!$A$1:$I$4000,4,FALSE),"")</f>
        <v/>
      </c>
      <c r="W72" s="2" t="str">
        <f>IFERROR(VLOOKUP(Legend!$C70,ImpM4!$A$1:$I$4000,8,FALSE),"")</f>
        <v/>
      </c>
      <c r="X72" s="2" t="str">
        <f>IFERROR(VLOOKUP(Legend!$C70,ImpM4!$A$1:$I$4000,9,FALSE),"")</f>
        <v/>
      </c>
      <c r="Y72" s="2" t="str">
        <f>IFERROR(VLOOKUP(Legend!$C70,ImpM4!$A$1:$I$4000,5,FALSE),"")</f>
        <v/>
      </c>
      <c r="Z72" s="2" t="str">
        <f>IFERROR(VLOOKUP(Legend!$C70,ImpM4!$A$1:$I$4000,6,FALSE),"")</f>
        <v/>
      </c>
      <c r="AA72" s="28" t="str">
        <f>IFERROR(VLOOKUP(Legend!$D70,ImpM4!$A$1:$I$4000,2,FALSE),"")</f>
        <v/>
      </c>
      <c r="AB72" s="2" t="str">
        <f>IFERROR(VLOOKUP(Legend!$D70,ImpM4!$A$1:$I$4000,3,FALSE),"")</f>
        <v/>
      </c>
      <c r="AC72" s="2" t="str">
        <f>IFERROR(VLOOKUP(Legend!$D70,ImpM4!$A$1:$I$4000,7,FALSE),"")</f>
        <v/>
      </c>
      <c r="AD72" s="2" t="str">
        <f>IFERROR(VLOOKUP(Legend!$D70,ImpM4!$A$1:$I$4000,4,FALSE),"")</f>
        <v/>
      </c>
      <c r="AE72" s="2" t="str">
        <f>IFERROR(VLOOKUP(Legend!$D70,ImpM4!$A$1:$I$4000,8,FALSE),"")</f>
        <v/>
      </c>
      <c r="AF72" s="2" t="str">
        <f>IFERROR(VLOOKUP(Legend!$D70,ImpM4!$A$1:$I$4000,9,FALSE),"")</f>
        <v/>
      </c>
      <c r="AG72" s="2" t="str">
        <f>IFERROR(VLOOKUP(Legend!$D70,ImpM4!$A$1:$I$4000,5,FALSE),"")</f>
        <v/>
      </c>
      <c r="AH72" s="2" t="str">
        <f>IFERROR(VLOOKUP(Legend!$D70,ImpM4!$A$1:$I$4000,6,FALSE),"")</f>
        <v/>
      </c>
      <c r="AI72" s="28" t="str">
        <f>IFERROR(VLOOKUP(Legend!$A70,ImpM4!$A$1:$I$4000,2,FALSE),"")</f>
        <v/>
      </c>
      <c r="AJ72" s="2" t="str">
        <f>IFERROR(VLOOKUP(Legend!$A70,ImpM4!$A$1:$I$4000,3,FALSE),"")</f>
        <v/>
      </c>
      <c r="AK72" s="2" t="str">
        <f>IFERROR(VLOOKUP(Legend!$A70,ImpM4!$A$1:$I$4000,7,FALSE),"")</f>
        <v/>
      </c>
      <c r="AL72" s="2" t="str">
        <f>IFERROR(VLOOKUP(Legend!$A70,ImpM4!$A$1:$I$4000,4,FALSE),"")</f>
        <v/>
      </c>
      <c r="AM72" s="2" t="str">
        <f>IFERROR(VLOOKUP(Legend!$A70,ImpM4!$A$1:$I$4000,8,FALSE),"")</f>
        <v/>
      </c>
      <c r="AN72" s="2" t="str">
        <f>IFERROR(VLOOKUP(Legend!$A70,ImpM4!$A$1:$I$4000,9,FALSE),"")</f>
        <v/>
      </c>
      <c r="AO72" s="2" t="str">
        <f>IFERROR(VLOOKUP(Legend!$A70,ImpM4!$A$1:$I$4000,5,FALSE),"")</f>
        <v/>
      </c>
      <c r="AP72" s="2" t="str">
        <f>IFERROR(VLOOKUP(Legend!$A70,ImpM4!$A$1:$I$4000,6,FALSE),"")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IFERROR(VLOOKUP(Legend!$B71,ImpM4!$A$1:$I$4000,2,FALSE),"")</f>
        <v/>
      </c>
      <c r="L73" s="2" t="str">
        <f>IFERROR(VLOOKUP(Legend!$B71,ImpM4!$A$1:$I$4000,3,FALSE),"")</f>
        <v/>
      </c>
      <c r="M73" s="2" t="str">
        <f>IFERROR(VLOOKUP(Legend!$B71,ImpM4!$A$1:$I$4000,7,FALSE),"")</f>
        <v/>
      </c>
      <c r="N73" s="2" t="str">
        <f>IFERROR(VLOOKUP(Legend!$B71,ImpM4!$A$1:$I$4000,4,FALSE),"")</f>
        <v/>
      </c>
      <c r="O73" s="2" t="str">
        <f>IFERROR(VLOOKUP(Legend!$B71,ImpM4!$A$1:$I$4000,8,FALSE),"")</f>
        <v/>
      </c>
      <c r="P73" s="2" t="str">
        <f>IFERROR(VLOOKUP(Legend!$B71,ImpM4!$A$1:$I$4000,9,FALSE),"")</f>
        <v/>
      </c>
      <c r="Q73" s="2" t="str">
        <f>IFERROR(VLOOKUP(Legend!$B71,ImpM4!$A$1:$I$4000,5,FALSE),"")</f>
        <v/>
      </c>
      <c r="R73" s="2" t="str">
        <f>IFERROR(VLOOKUP(Legend!$B71,ImpM4!$A$1:$I$4000,6,FALSE),"")</f>
        <v/>
      </c>
      <c r="S73" s="28">
        <f>IFERROR(VLOOKUP(Legend!$C71,ImpM4!$A$1:$I$4000,2,FALSE),"")</f>
        <v>16</v>
      </c>
      <c r="T73" s="2">
        <f>IFERROR(VLOOKUP(Legend!$C71,ImpM4!$A$1:$I$4000,3,FALSE),"")</f>
        <v>111.15033721923828</v>
      </c>
      <c r="U73" s="2">
        <f>IFERROR(VLOOKUP(Legend!$C71,ImpM4!$A$1:$I$4000,7,FALSE),"")</f>
        <v>124.67363357543945</v>
      </c>
      <c r="V73" s="2">
        <f>IFERROR(VLOOKUP(Legend!$C71,ImpM4!$A$1:$I$4000,4,FALSE),"")</f>
        <v>155.40507507324219</v>
      </c>
      <c r="W73" s="2">
        <f>IFERROR(VLOOKUP(Legend!$C71,ImpM4!$A$1:$I$4000,8,FALSE),"")</f>
        <v>133.71273803710937</v>
      </c>
      <c r="X73" s="2">
        <f>IFERROR(VLOOKUP(Legend!$C71,ImpM4!$A$1:$I$4000,9,FALSE),"")</f>
        <v>209.4145622253418</v>
      </c>
      <c r="Y73" s="2">
        <f>IFERROR(VLOOKUP(Legend!$C71,ImpM4!$A$1:$I$4000,5,FALSE),"")</f>
        <v>221.54238891601562</v>
      </c>
      <c r="Z73" s="2">
        <f>IFERROR(VLOOKUP(Legend!$C71,ImpM4!$A$1:$I$4000,6,FALSE),"")</f>
        <v>42.227087263203849</v>
      </c>
      <c r="AA73" s="28" t="str">
        <f>IFERROR(VLOOKUP(Legend!$D71,ImpM4!$A$1:$I$4000,2,FALSE),"")</f>
        <v/>
      </c>
      <c r="AB73" s="2" t="str">
        <f>IFERROR(VLOOKUP(Legend!$D71,ImpM4!$A$1:$I$4000,3,FALSE),"")</f>
        <v/>
      </c>
      <c r="AC73" s="2" t="str">
        <f>IFERROR(VLOOKUP(Legend!$D71,ImpM4!$A$1:$I$4000,7,FALSE),"")</f>
        <v/>
      </c>
      <c r="AD73" s="2" t="str">
        <f>IFERROR(VLOOKUP(Legend!$D71,ImpM4!$A$1:$I$4000,4,FALSE),"")</f>
        <v/>
      </c>
      <c r="AE73" s="2" t="str">
        <f>IFERROR(VLOOKUP(Legend!$D71,ImpM4!$A$1:$I$4000,8,FALSE),"")</f>
        <v/>
      </c>
      <c r="AF73" s="2" t="str">
        <f>IFERROR(VLOOKUP(Legend!$D71,ImpM4!$A$1:$I$4000,9,FALSE),"")</f>
        <v/>
      </c>
      <c r="AG73" s="2" t="str">
        <f>IFERROR(VLOOKUP(Legend!$D71,ImpM4!$A$1:$I$4000,5,FALSE),"")</f>
        <v/>
      </c>
      <c r="AH73" s="2" t="str">
        <f>IFERROR(VLOOKUP(Legend!$D71,ImpM4!$A$1:$I$4000,6,FALSE),"")</f>
        <v/>
      </c>
      <c r="AI73" s="28">
        <f>IFERROR(VLOOKUP(Legend!$A71,ImpM4!$A$1:$I$4000,2,FALSE),"")</f>
        <v>21</v>
      </c>
      <c r="AJ73" s="2">
        <f>IFERROR(VLOOKUP(Legend!$A71,ImpM4!$A$1:$I$4000,3,FALSE),"")</f>
        <v>103.58515167236328</v>
      </c>
      <c r="AK73" s="2">
        <f>IFERROR(VLOOKUP(Legend!$A71,ImpM4!$A$1:$I$4000,7,FALSE),"")</f>
        <v>124.48546981811523</v>
      </c>
      <c r="AL73" s="2">
        <f>IFERROR(VLOOKUP(Legend!$A71,ImpM4!$A$1:$I$4000,4,FALSE),"")</f>
        <v>156.33183797200522</v>
      </c>
      <c r="AM73" s="2">
        <f>IFERROR(VLOOKUP(Legend!$A71,ImpM4!$A$1:$I$4000,8,FALSE),"")</f>
        <v>134.02882385253906</v>
      </c>
      <c r="AN73" s="2">
        <f>IFERROR(VLOOKUP(Legend!$A71,ImpM4!$A$1:$I$4000,9,FALSE),"")</f>
        <v>205.67215728759766</v>
      </c>
      <c r="AO73" s="2">
        <f>IFERROR(VLOOKUP(Legend!$A71,ImpM4!$A$1:$I$4000,5,FALSE),"")</f>
        <v>236.10360717773437</v>
      </c>
      <c r="AP73" s="2">
        <f>IFERROR(VLOOKUP(Legend!$A71,ImpM4!$A$1:$I$4000,6,FALSE),"")</f>
        <v>43.933520058240518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IFERROR(VLOOKUP(Legend!$B72,ImpM4!$A$1:$I$4000,2,FALSE),"")</f>
        <v/>
      </c>
      <c r="L74" s="2" t="str">
        <f>IFERROR(VLOOKUP(Legend!$B72,ImpM4!$A$1:$I$4000,3,FALSE),"")</f>
        <v/>
      </c>
      <c r="M74" s="2" t="str">
        <f>IFERROR(VLOOKUP(Legend!$B72,ImpM4!$A$1:$I$4000,7,FALSE),"")</f>
        <v/>
      </c>
      <c r="N74" s="2" t="str">
        <f>IFERROR(VLOOKUP(Legend!$B72,ImpM4!$A$1:$I$4000,4,FALSE),"")</f>
        <v/>
      </c>
      <c r="O74" s="2" t="str">
        <f>IFERROR(VLOOKUP(Legend!$B72,ImpM4!$A$1:$I$4000,8,FALSE),"")</f>
        <v/>
      </c>
      <c r="P74" s="2" t="str">
        <f>IFERROR(VLOOKUP(Legend!$B72,ImpM4!$A$1:$I$4000,9,FALSE),"")</f>
        <v/>
      </c>
      <c r="Q74" s="2" t="str">
        <f>IFERROR(VLOOKUP(Legend!$B72,ImpM4!$A$1:$I$4000,5,FALSE),"")</f>
        <v/>
      </c>
      <c r="R74" s="2" t="str">
        <f>IFERROR(VLOOKUP(Legend!$B72,ImpM4!$A$1:$I$4000,6,FALSE),"")</f>
        <v/>
      </c>
      <c r="S74" s="28">
        <f>IFERROR(VLOOKUP(Legend!$C72,ImpM4!$A$1:$I$4000,2,FALSE),"")</f>
        <v>17</v>
      </c>
      <c r="T74" s="2">
        <f>IFERROR(VLOOKUP(Legend!$C72,ImpM4!$A$1:$I$4000,3,FALSE),"")</f>
        <v>57.222587585449219</v>
      </c>
      <c r="U74" s="2">
        <f>IFERROR(VLOOKUP(Legend!$C72,ImpM4!$A$1:$I$4000,7,FALSE),"")</f>
        <v>112.91402435302734</v>
      </c>
      <c r="V74" s="2">
        <f>IFERROR(VLOOKUP(Legend!$C72,ImpM4!$A$1:$I$4000,4,FALSE),"")</f>
        <v>135.02196771958296</v>
      </c>
      <c r="W74" s="2">
        <f>IFERROR(VLOOKUP(Legend!$C72,ImpM4!$A$1:$I$4000,8,FALSE),"")</f>
        <v>127.56044769287109</v>
      </c>
      <c r="X74" s="2">
        <f>IFERROR(VLOOKUP(Legend!$C72,ImpM4!$A$1:$I$4000,9,FALSE),"")</f>
        <v>159.76213073730469</v>
      </c>
      <c r="Y74" s="2">
        <f>IFERROR(VLOOKUP(Legend!$C72,ImpM4!$A$1:$I$4000,5,FALSE),"")</f>
        <v>234.877685546875</v>
      </c>
      <c r="Z74" s="2">
        <f>IFERROR(VLOOKUP(Legend!$C72,ImpM4!$A$1:$I$4000,6,FALSE),"")</f>
        <v>40.159243883836346</v>
      </c>
      <c r="AA74" s="28" t="str">
        <f>IFERROR(VLOOKUP(Legend!$D72,ImpM4!$A$1:$I$4000,2,FALSE),"")</f>
        <v/>
      </c>
      <c r="AB74" s="2" t="str">
        <f>IFERROR(VLOOKUP(Legend!$D72,ImpM4!$A$1:$I$4000,3,FALSE),"")</f>
        <v/>
      </c>
      <c r="AC74" s="2" t="str">
        <f>IFERROR(VLOOKUP(Legend!$D72,ImpM4!$A$1:$I$4000,7,FALSE),"")</f>
        <v/>
      </c>
      <c r="AD74" s="2" t="str">
        <f>IFERROR(VLOOKUP(Legend!$D72,ImpM4!$A$1:$I$4000,4,FALSE),"")</f>
        <v/>
      </c>
      <c r="AE74" s="2" t="str">
        <f>IFERROR(VLOOKUP(Legend!$D72,ImpM4!$A$1:$I$4000,8,FALSE),"")</f>
        <v/>
      </c>
      <c r="AF74" s="2" t="str">
        <f>IFERROR(VLOOKUP(Legend!$D72,ImpM4!$A$1:$I$4000,9,FALSE),"")</f>
        <v/>
      </c>
      <c r="AG74" s="2" t="str">
        <f>IFERROR(VLOOKUP(Legend!$D72,ImpM4!$A$1:$I$4000,5,FALSE),"")</f>
        <v/>
      </c>
      <c r="AH74" s="2" t="str">
        <f>IFERROR(VLOOKUP(Legend!$D72,ImpM4!$A$1:$I$4000,6,FALSE),"")</f>
        <v/>
      </c>
      <c r="AI74" s="28">
        <f>IFERROR(VLOOKUP(Legend!$A72,ImpM4!$A$1:$I$4000,2,FALSE),"")</f>
        <v>23</v>
      </c>
      <c r="AJ74" s="2">
        <f>IFERROR(VLOOKUP(Legend!$A72,ImpM4!$A$1:$I$4000,3,FALSE),"")</f>
        <v>57.222587585449219</v>
      </c>
      <c r="AK74" s="2">
        <f>IFERROR(VLOOKUP(Legend!$A72,ImpM4!$A$1:$I$4000,7,FALSE),"")</f>
        <v>105.12065887451172</v>
      </c>
      <c r="AL74" s="2">
        <f>IFERROR(VLOOKUP(Legend!$A72,ImpM4!$A$1:$I$4000,4,FALSE),"")</f>
        <v>130.42296467656675</v>
      </c>
      <c r="AM74" s="2">
        <f>IFERROR(VLOOKUP(Legend!$A72,ImpM4!$A$1:$I$4000,8,FALSE),"")</f>
        <v>125.38970184326172</v>
      </c>
      <c r="AN74" s="2">
        <f>IFERROR(VLOOKUP(Legend!$A72,ImpM4!$A$1:$I$4000,9,FALSE),"")</f>
        <v>158.662353515625</v>
      </c>
      <c r="AO74" s="2">
        <f>IFERROR(VLOOKUP(Legend!$A72,ImpM4!$A$1:$I$4000,5,FALSE),"")</f>
        <v>234.877685546875</v>
      </c>
      <c r="AP74" s="2">
        <f>IFERROR(VLOOKUP(Legend!$A72,ImpM4!$A$1:$I$4000,6,FALSE),"")</f>
        <v>44.979783221018323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IFERROR(VLOOKUP(Legend!$B73,ImpM4!$A$1:$I$4000,2,FALSE),"")</f>
        <v/>
      </c>
      <c r="L75" s="2" t="str">
        <f>IFERROR(VLOOKUP(Legend!$B73,ImpM4!$A$1:$I$4000,3,FALSE),"")</f>
        <v/>
      </c>
      <c r="M75" s="2" t="str">
        <f>IFERROR(VLOOKUP(Legend!$B73,ImpM4!$A$1:$I$4000,7,FALSE),"")</f>
        <v/>
      </c>
      <c r="N75" s="2" t="str">
        <f>IFERROR(VLOOKUP(Legend!$B73,ImpM4!$A$1:$I$4000,4,FALSE),"")</f>
        <v/>
      </c>
      <c r="O75" s="2" t="str">
        <f>IFERROR(VLOOKUP(Legend!$B73,ImpM4!$A$1:$I$4000,8,FALSE),"")</f>
        <v/>
      </c>
      <c r="P75" s="2" t="str">
        <f>IFERROR(VLOOKUP(Legend!$B73,ImpM4!$A$1:$I$4000,9,FALSE),"")</f>
        <v/>
      </c>
      <c r="Q75" s="2" t="str">
        <f>IFERROR(VLOOKUP(Legend!$B73,ImpM4!$A$1:$I$4000,5,FALSE),"")</f>
        <v/>
      </c>
      <c r="R75" s="2" t="str">
        <f>IFERROR(VLOOKUP(Legend!$B73,ImpM4!$A$1:$I$4000,6,FALSE),"")</f>
        <v/>
      </c>
      <c r="S75" s="28">
        <f>IFERROR(VLOOKUP(Legend!$C73,ImpM4!$A$1:$I$4000,2,FALSE),"")</f>
        <v>72</v>
      </c>
      <c r="T75" s="2">
        <f>IFERROR(VLOOKUP(Legend!$C73,ImpM4!$A$1:$I$4000,3,FALSE),"")</f>
        <v>45.095600128173828</v>
      </c>
      <c r="U75" s="2">
        <f>IFERROR(VLOOKUP(Legend!$C73,ImpM4!$A$1:$I$4000,7,FALSE),"")</f>
        <v>83.476100921630859</v>
      </c>
      <c r="V75" s="2">
        <f>IFERROR(VLOOKUP(Legend!$C73,ImpM4!$A$1:$I$4000,4,FALSE),"")</f>
        <v>110.13492393493652</v>
      </c>
      <c r="W75" s="2">
        <f>IFERROR(VLOOKUP(Legend!$C73,ImpM4!$A$1:$I$4000,8,FALSE),"")</f>
        <v>99.615886688232422</v>
      </c>
      <c r="X75" s="2">
        <f>IFERROR(VLOOKUP(Legend!$C73,ImpM4!$A$1:$I$4000,9,FALSE),"")</f>
        <v>125.53401947021484</v>
      </c>
      <c r="Y75" s="2">
        <f>IFERROR(VLOOKUP(Legend!$C73,ImpM4!$A$1:$I$4000,5,FALSE),"")</f>
        <v>317.4483642578125</v>
      </c>
      <c r="Z75" s="2">
        <f>IFERROR(VLOOKUP(Legend!$C73,ImpM4!$A$1:$I$4000,6,FALSE),"")</f>
        <v>40.380459928201503</v>
      </c>
      <c r="AA75" s="28">
        <f>IFERROR(VLOOKUP(Legend!$D73,ImpM4!$A$1:$I$4000,2,FALSE),"")</f>
        <v>12</v>
      </c>
      <c r="AB75" s="2">
        <f>IFERROR(VLOOKUP(Legend!$D73,ImpM4!$A$1:$I$4000,3,FALSE),"")</f>
        <v>53.575481414794922</v>
      </c>
      <c r="AC75" s="2">
        <f>IFERROR(VLOOKUP(Legend!$D73,ImpM4!$A$1:$I$4000,7,FALSE),"")</f>
        <v>77.993673324584961</v>
      </c>
      <c r="AD75" s="2">
        <f>IFERROR(VLOOKUP(Legend!$D73,ImpM4!$A$1:$I$4000,4,FALSE),"")</f>
        <v>108.82844638824463</v>
      </c>
      <c r="AE75" s="2">
        <f>IFERROR(VLOOKUP(Legend!$D73,ImpM4!$A$1:$I$4000,8,FALSE),"")</f>
        <v>107.97284698486328</v>
      </c>
      <c r="AF75" s="2">
        <f>IFERROR(VLOOKUP(Legend!$D73,ImpM4!$A$1:$I$4000,9,FALSE),"")</f>
        <v>129.11518287658691</v>
      </c>
      <c r="AG75" s="2">
        <f>IFERROR(VLOOKUP(Legend!$D73,ImpM4!$A$1:$I$4000,5,FALSE),"")</f>
        <v>214.55265808105469</v>
      </c>
      <c r="AH75" s="2">
        <f>IFERROR(VLOOKUP(Legend!$D73,ImpM4!$A$1:$I$4000,6,FALSE),"")</f>
        <v>43.851580761732549</v>
      </c>
      <c r="AI75" s="28">
        <f>IFERROR(VLOOKUP(Legend!$A73,ImpM4!$A$1:$I$4000,2,FALSE),"")</f>
        <v>90</v>
      </c>
      <c r="AJ75" s="2">
        <f>IFERROR(VLOOKUP(Legend!$A73,ImpM4!$A$1:$I$4000,3,FALSE),"")</f>
        <v>45.095600128173828</v>
      </c>
      <c r="AK75" s="2">
        <f>IFERROR(VLOOKUP(Legend!$A73,ImpM4!$A$1:$I$4000,7,FALSE),"")</f>
        <v>83.358453750610352</v>
      </c>
      <c r="AL75" s="2">
        <f>IFERROR(VLOOKUP(Legend!$A73,ImpM4!$A$1:$I$4000,4,FALSE),"")</f>
        <v>110.59732297261556</v>
      </c>
      <c r="AM75" s="2">
        <f>IFERROR(VLOOKUP(Legend!$A73,ImpM4!$A$1:$I$4000,8,FALSE),"")</f>
        <v>99.615886688232422</v>
      </c>
      <c r="AN75" s="2">
        <f>IFERROR(VLOOKUP(Legend!$A73,ImpM4!$A$1:$I$4000,9,FALSE),"")</f>
        <v>126.43566703796387</v>
      </c>
      <c r="AO75" s="2">
        <f>IFERROR(VLOOKUP(Legend!$A73,ImpM4!$A$1:$I$4000,5,FALSE),"")</f>
        <v>317.4483642578125</v>
      </c>
      <c r="AP75" s="2">
        <f>IFERROR(VLOOKUP(Legend!$A73,ImpM4!$A$1:$I$4000,6,FALSE),"")</f>
        <v>41.269660854924091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IFERROR(VLOOKUP(Legend!$B74,ImpM4!$A$1:$I$4000,2,FALSE),"")</f>
        <v/>
      </c>
      <c r="L76" s="2" t="str">
        <f>IFERROR(VLOOKUP(Legend!$B74,ImpM4!$A$1:$I$4000,3,FALSE),"")</f>
        <v/>
      </c>
      <c r="M76" s="2" t="str">
        <f>IFERROR(VLOOKUP(Legend!$B74,ImpM4!$A$1:$I$4000,7,FALSE),"")</f>
        <v/>
      </c>
      <c r="N76" s="2" t="str">
        <f>IFERROR(VLOOKUP(Legend!$B74,ImpM4!$A$1:$I$4000,4,FALSE),"")</f>
        <v/>
      </c>
      <c r="O76" s="2" t="str">
        <f>IFERROR(VLOOKUP(Legend!$B74,ImpM4!$A$1:$I$4000,8,FALSE),"")</f>
        <v/>
      </c>
      <c r="P76" s="2" t="str">
        <f>IFERROR(VLOOKUP(Legend!$B74,ImpM4!$A$1:$I$4000,9,FALSE),"")</f>
        <v/>
      </c>
      <c r="Q76" s="2" t="str">
        <f>IFERROR(VLOOKUP(Legend!$B74,ImpM4!$A$1:$I$4000,5,FALSE),"")</f>
        <v/>
      </c>
      <c r="R76" s="2" t="str">
        <f>IFERROR(VLOOKUP(Legend!$B74,ImpM4!$A$1:$I$4000,6,FALSE),"")</f>
        <v/>
      </c>
      <c r="S76" s="28">
        <f>IFERROR(VLOOKUP(Legend!$C74,ImpM4!$A$1:$I$4000,2,FALSE),"")</f>
        <v>10</v>
      </c>
      <c r="T76" s="2">
        <f>IFERROR(VLOOKUP(Legend!$C74,ImpM4!$A$1:$I$4000,3,FALSE),"")</f>
        <v>55.768959045410156</v>
      </c>
      <c r="U76" s="2">
        <f>IFERROR(VLOOKUP(Legend!$C74,ImpM4!$A$1:$I$4000,7,FALSE),"")</f>
        <v>80.969043731689453</v>
      </c>
      <c r="V76" s="2">
        <f>IFERROR(VLOOKUP(Legend!$C74,ImpM4!$A$1:$I$4000,4,FALSE),"")</f>
        <v>102.50265197753906</v>
      </c>
      <c r="W76" s="2">
        <f>IFERROR(VLOOKUP(Legend!$C74,ImpM4!$A$1:$I$4000,8,FALSE),"")</f>
        <v>95.403610229492188</v>
      </c>
      <c r="X76" s="2">
        <f>IFERROR(VLOOKUP(Legend!$C74,ImpM4!$A$1:$I$4000,9,FALSE),"")</f>
        <v>130.66596794128418</v>
      </c>
      <c r="Y76" s="2">
        <f>IFERROR(VLOOKUP(Legend!$C74,ImpM4!$A$1:$I$4000,5,FALSE),"")</f>
        <v>149.59323120117187</v>
      </c>
      <c r="Z76" s="2">
        <f>IFERROR(VLOOKUP(Legend!$C74,ImpM4!$A$1:$I$4000,6,FALSE),"")</f>
        <v>30.684292150411245</v>
      </c>
      <c r="AA76" s="28" t="str">
        <f>IFERROR(VLOOKUP(Legend!$D74,ImpM4!$A$1:$I$4000,2,FALSE),"")</f>
        <v/>
      </c>
      <c r="AB76" s="2" t="str">
        <f>IFERROR(VLOOKUP(Legend!$D74,ImpM4!$A$1:$I$4000,3,FALSE),"")</f>
        <v/>
      </c>
      <c r="AC76" s="2" t="str">
        <f>IFERROR(VLOOKUP(Legend!$D74,ImpM4!$A$1:$I$4000,7,FALSE),"")</f>
        <v/>
      </c>
      <c r="AD76" s="2" t="str">
        <f>IFERROR(VLOOKUP(Legend!$D74,ImpM4!$A$1:$I$4000,4,FALSE),"")</f>
        <v/>
      </c>
      <c r="AE76" s="2" t="str">
        <f>IFERROR(VLOOKUP(Legend!$D74,ImpM4!$A$1:$I$4000,8,FALSE),"")</f>
        <v/>
      </c>
      <c r="AF76" s="2" t="str">
        <f>IFERROR(VLOOKUP(Legend!$D74,ImpM4!$A$1:$I$4000,9,FALSE),"")</f>
        <v/>
      </c>
      <c r="AG76" s="2" t="str">
        <f>IFERROR(VLOOKUP(Legend!$D74,ImpM4!$A$1:$I$4000,5,FALSE),"")</f>
        <v/>
      </c>
      <c r="AH76" s="2" t="str">
        <f>IFERROR(VLOOKUP(Legend!$D74,ImpM4!$A$1:$I$4000,6,FALSE),"")</f>
        <v/>
      </c>
      <c r="AI76" s="28">
        <f>IFERROR(VLOOKUP(Legend!$A74,ImpM4!$A$1:$I$4000,2,FALSE),"")</f>
        <v>19</v>
      </c>
      <c r="AJ76" s="2">
        <f>IFERROR(VLOOKUP(Legend!$A74,ImpM4!$A$1:$I$4000,3,FALSE),"")</f>
        <v>55.768959045410156</v>
      </c>
      <c r="AK76" s="2">
        <f>IFERROR(VLOOKUP(Legend!$A74,ImpM4!$A$1:$I$4000,7,FALSE),"")</f>
        <v>83.446296691894531</v>
      </c>
      <c r="AL76" s="2">
        <f>IFERROR(VLOOKUP(Legend!$A74,ImpM4!$A$1:$I$4000,4,FALSE),"")</f>
        <v>106.97032265914113</v>
      </c>
      <c r="AM76" s="2">
        <f>IFERROR(VLOOKUP(Legend!$A74,ImpM4!$A$1:$I$4000,8,FALSE),"")</f>
        <v>101.17374420166016</v>
      </c>
      <c r="AN76" s="2">
        <f>IFERROR(VLOOKUP(Legend!$A74,ImpM4!$A$1:$I$4000,9,FALSE),"")</f>
        <v>125.76773834228516</v>
      </c>
      <c r="AO76" s="2">
        <f>IFERROR(VLOOKUP(Legend!$A74,ImpM4!$A$1:$I$4000,5,FALSE),"")</f>
        <v>182.13664245605469</v>
      </c>
      <c r="AP76" s="2">
        <f>IFERROR(VLOOKUP(Legend!$A74,ImpM4!$A$1:$I$4000,6,FALSE),"")</f>
        <v>34.414903954620755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IFERROR(VLOOKUP(Legend!$B75,ImpM4!$A$1:$I$4000,2,FALSE),"")</f>
        <v>8</v>
      </c>
      <c r="L77" s="2">
        <f>IFERROR(VLOOKUP(Legend!$B75,ImpM4!$A$1:$I$4000,3,FALSE),"")</f>
        <v>64.356048583984375</v>
      </c>
      <c r="M77" s="2">
        <f>IFERROR(VLOOKUP(Legend!$B75,ImpM4!$A$1:$I$4000,7,FALSE),"")</f>
        <v>80.879678726196289</v>
      </c>
      <c r="N77" s="2">
        <f>IFERROR(VLOOKUP(Legend!$B75,ImpM4!$A$1:$I$4000,4,FALSE),"")</f>
        <v>156.77439975738525</v>
      </c>
      <c r="O77" s="2">
        <f>IFERROR(VLOOKUP(Legend!$B75,ImpM4!$A$1:$I$4000,8,FALSE),"")</f>
        <v>141.98902130126953</v>
      </c>
      <c r="P77" s="2">
        <f>IFERROR(VLOOKUP(Legend!$B75,ImpM4!$A$1:$I$4000,9,FALSE),"")</f>
        <v>235.18113708496094</v>
      </c>
      <c r="Q77" s="2">
        <f>IFERROR(VLOOKUP(Legend!$B75,ImpM4!$A$1:$I$4000,5,FALSE),"")</f>
        <v>303.44070434570312</v>
      </c>
      <c r="R77" s="2">
        <f>IFERROR(VLOOKUP(Legend!$B75,ImpM4!$A$1:$I$4000,6,FALSE),"")</f>
        <v>86.695666426110179</v>
      </c>
      <c r="S77" s="28" t="str">
        <f>IFERROR(VLOOKUP(Legend!$C75,ImpM4!$A$1:$I$4000,2,FALSE),"")</f>
        <v/>
      </c>
      <c r="T77" s="2" t="str">
        <f>IFERROR(VLOOKUP(Legend!$C75,ImpM4!$A$1:$I$4000,3,FALSE),"")</f>
        <v/>
      </c>
      <c r="U77" s="2" t="str">
        <f>IFERROR(VLOOKUP(Legend!$C75,ImpM4!$A$1:$I$4000,7,FALSE),"")</f>
        <v/>
      </c>
      <c r="V77" s="2" t="str">
        <f>IFERROR(VLOOKUP(Legend!$C75,ImpM4!$A$1:$I$4000,4,FALSE),"")</f>
        <v/>
      </c>
      <c r="W77" s="2" t="str">
        <f>IFERROR(VLOOKUP(Legend!$C75,ImpM4!$A$1:$I$4000,8,FALSE),"")</f>
        <v/>
      </c>
      <c r="X77" s="2" t="str">
        <f>IFERROR(VLOOKUP(Legend!$C75,ImpM4!$A$1:$I$4000,9,FALSE),"")</f>
        <v/>
      </c>
      <c r="Y77" s="2" t="str">
        <f>IFERROR(VLOOKUP(Legend!$C75,ImpM4!$A$1:$I$4000,5,FALSE),"")</f>
        <v/>
      </c>
      <c r="Z77" s="2" t="str">
        <f>IFERROR(VLOOKUP(Legend!$C75,ImpM4!$A$1:$I$4000,6,FALSE),"")</f>
        <v/>
      </c>
      <c r="AA77" s="28" t="str">
        <f>IFERROR(VLOOKUP(Legend!$D75,ImpM4!$A$1:$I$4000,2,FALSE),"")</f>
        <v/>
      </c>
      <c r="AB77" s="2" t="str">
        <f>IFERROR(VLOOKUP(Legend!$D75,ImpM4!$A$1:$I$4000,3,FALSE),"")</f>
        <v/>
      </c>
      <c r="AC77" s="2" t="str">
        <f>IFERROR(VLOOKUP(Legend!$D75,ImpM4!$A$1:$I$4000,7,FALSE),"")</f>
        <v/>
      </c>
      <c r="AD77" s="2" t="str">
        <f>IFERROR(VLOOKUP(Legend!$D75,ImpM4!$A$1:$I$4000,4,FALSE),"")</f>
        <v/>
      </c>
      <c r="AE77" s="2" t="str">
        <f>IFERROR(VLOOKUP(Legend!$D75,ImpM4!$A$1:$I$4000,8,FALSE),"")</f>
        <v/>
      </c>
      <c r="AF77" s="2" t="str">
        <f>IFERROR(VLOOKUP(Legend!$D75,ImpM4!$A$1:$I$4000,9,FALSE),"")</f>
        <v/>
      </c>
      <c r="AG77" s="2" t="str">
        <f>IFERROR(VLOOKUP(Legend!$D75,ImpM4!$A$1:$I$4000,5,FALSE),"")</f>
        <v/>
      </c>
      <c r="AH77" s="2" t="str">
        <f>IFERROR(VLOOKUP(Legend!$D75,ImpM4!$A$1:$I$4000,6,FALSE),"")</f>
        <v/>
      </c>
      <c r="AI77" s="28">
        <f>IFERROR(VLOOKUP(Legend!$A75,ImpM4!$A$1:$I$4000,2,FALSE),"")</f>
        <v>11</v>
      </c>
      <c r="AJ77" s="2">
        <f>IFERROR(VLOOKUP(Legend!$A75,ImpM4!$A$1:$I$4000,3,FALSE),"")</f>
        <v>64.356048583984375</v>
      </c>
      <c r="AK77" s="2">
        <f>IFERROR(VLOOKUP(Legend!$A75,ImpM4!$A$1:$I$4000,7,FALSE),"")</f>
        <v>84.401123046875</v>
      </c>
      <c r="AL77" s="2">
        <f>IFERROR(VLOOKUP(Legend!$A75,ImpM4!$A$1:$I$4000,4,FALSE),"")</f>
        <v>155.041711287065</v>
      </c>
      <c r="AM77" s="2">
        <f>IFERROR(VLOOKUP(Legend!$A75,ImpM4!$A$1:$I$4000,8,FALSE),"")</f>
        <v>145.81063842773437</v>
      </c>
      <c r="AN77" s="2">
        <f>IFERROR(VLOOKUP(Legend!$A75,ImpM4!$A$1:$I$4000,9,FALSE),"")</f>
        <v>202.82997131347656</v>
      </c>
      <c r="AO77" s="2">
        <f>IFERROR(VLOOKUP(Legend!$A75,ImpM4!$A$1:$I$4000,5,FALSE),"")</f>
        <v>303.44070434570312</v>
      </c>
      <c r="AP77" s="2">
        <f>IFERROR(VLOOKUP(Legend!$A75,ImpM4!$A$1:$I$4000,6,FALSE),"")</f>
        <v>75.995814223394063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IFERROR(VLOOKUP(Legend!$B76,ImpM4!$A$1:$I$4000,2,FALSE),"")</f>
        <v/>
      </c>
      <c r="L78" s="2" t="str">
        <f>IFERROR(VLOOKUP(Legend!$B76,ImpM4!$A$1:$I$4000,3,FALSE),"")</f>
        <v/>
      </c>
      <c r="M78" s="2" t="str">
        <f>IFERROR(VLOOKUP(Legend!$B76,ImpM4!$A$1:$I$4000,7,FALSE),"")</f>
        <v/>
      </c>
      <c r="N78" s="2" t="str">
        <f>IFERROR(VLOOKUP(Legend!$B76,ImpM4!$A$1:$I$4000,4,FALSE),"")</f>
        <v/>
      </c>
      <c r="O78" s="2" t="str">
        <f>IFERROR(VLOOKUP(Legend!$B76,ImpM4!$A$1:$I$4000,8,FALSE),"")</f>
        <v/>
      </c>
      <c r="P78" s="2" t="str">
        <f>IFERROR(VLOOKUP(Legend!$B76,ImpM4!$A$1:$I$4000,9,FALSE),"")</f>
        <v/>
      </c>
      <c r="Q78" s="2" t="str">
        <f>IFERROR(VLOOKUP(Legend!$B76,ImpM4!$A$1:$I$4000,5,FALSE),"")</f>
        <v/>
      </c>
      <c r="R78" s="2" t="str">
        <f>IFERROR(VLOOKUP(Legend!$B76,ImpM4!$A$1:$I$4000,6,FALSE),"")</f>
        <v/>
      </c>
      <c r="S78" s="28">
        <f>IFERROR(VLOOKUP(Legend!$C76,ImpM4!$A$1:$I$4000,2,FALSE),"")</f>
        <v>8</v>
      </c>
      <c r="T78" s="2">
        <f>IFERROR(VLOOKUP(Legend!$C76,ImpM4!$A$1:$I$4000,3,FALSE),"")</f>
        <v>115.80637359619141</v>
      </c>
      <c r="U78" s="2">
        <f>IFERROR(VLOOKUP(Legend!$C76,ImpM4!$A$1:$I$4000,7,FALSE),"")</f>
        <v>121.31047439575195</v>
      </c>
      <c r="V78" s="2">
        <f>IFERROR(VLOOKUP(Legend!$C76,ImpM4!$A$1:$I$4000,4,FALSE),"")</f>
        <v>156.64993953704834</v>
      </c>
      <c r="W78" s="2">
        <f>IFERROR(VLOOKUP(Legend!$C76,ImpM4!$A$1:$I$4000,8,FALSE),"")</f>
        <v>135.71968841552734</v>
      </c>
      <c r="X78" s="2">
        <f>IFERROR(VLOOKUP(Legend!$C76,ImpM4!$A$1:$I$4000,9,FALSE),"")</f>
        <v>181.79029846191406</v>
      </c>
      <c r="Y78" s="2">
        <f>IFERROR(VLOOKUP(Legend!$C76,ImpM4!$A$1:$I$4000,5,FALSE),"")</f>
        <v>273.49478149414063</v>
      </c>
      <c r="Z78" s="2">
        <f>IFERROR(VLOOKUP(Legend!$C76,ImpM4!$A$1:$I$4000,6,FALSE),"")</f>
        <v>53.092282943667882</v>
      </c>
      <c r="AA78" s="28" t="str">
        <f>IFERROR(VLOOKUP(Legend!$D76,ImpM4!$A$1:$I$4000,2,FALSE),"")</f>
        <v/>
      </c>
      <c r="AB78" s="2" t="str">
        <f>IFERROR(VLOOKUP(Legend!$D76,ImpM4!$A$1:$I$4000,3,FALSE),"")</f>
        <v/>
      </c>
      <c r="AC78" s="2" t="str">
        <f>IFERROR(VLOOKUP(Legend!$D76,ImpM4!$A$1:$I$4000,7,FALSE),"")</f>
        <v/>
      </c>
      <c r="AD78" s="2" t="str">
        <f>IFERROR(VLOOKUP(Legend!$D76,ImpM4!$A$1:$I$4000,4,FALSE),"")</f>
        <v/>
      </c>
      <c r="AE78" s="2" t="str">
        <f>IFERROR(VLOOKUP(Legend!$D76,ImpM4!$A$1:$I$4000,8,FALSE),"")</f>
        <v/>
      </c>
      <c r="AF78" s="2" t="str">
        <f>IFERROR(VLOOKUP(Legend!$D76,ImpM4!$A$1:$I$4000,9,FALSE),"")</f>
        <v/>
      </c>
      <c r="AG78" s="2" t="str">
        <f>IFERROR(VLOOKUP(Legend!$D76,ImpM4!$A$1:$I$4000,5,FALSE),"")</f>
        <v/>
      </c>
      <c r="AH78" s="2" t="str">
        <f>IFERROR(VLOOKUP(Legend!$D76,ImpM4!$A$1:$I$4000,6,FALSE),"")</f>
        <v/>
      </c>
      <c r="AI78" s="28">
        <f>IFERROR(VLOOKUP(Legend!$A76,ImpM4!$A$1:$I$4000,2,FALSE),"")</f>
        <v>11</v>
      </c>
      <c r="AJ78" s="2">
        <f>IFERROR(VLOOKUP(Legend!$A76,ImpM4!$A$1:$I$4000,3,FALSE),"")</f>
        <v>115.80637359619141</v>
      </c>
      <c r="AK78" s="2">
        <f>IFERROR(VLOOKUP(Legend!$A76,ImpM4!$A$1:$I$4000,7,FALSE),"")</f>
        <v>120.29027557373047</v>
      </c>
      <c r="AL78" s="2">
        <f>IFERROR(VLOOKUP(Legend!$A76,ImpM4!$A$1:$I$4000,4,FALSE),"")</f>
        <v>149.51219454678622</v>
      </c>
      <c r="AM78" s="2">
        <f>IFERROR(VLOOKUP(Legend!$A76,ImpM4!$A$1:$I$4000,8,FALSE),"")</f>
        <v>129.50410461425781</v>
      </c>
      <c r="AN78" s="2">
        <f>IFERROR(VLOOKUP(Legend!$A76,ImpM4!$A$1:$I$4000,9,FALSE),"")</f>
        <v>158.11585998535156</v>
      </c>
      <c r="AO78" s="2">
        <f>IFERROR(VLOOKUP(Legend!$A76,ImpM4!$A$1:$I$4000,5,FALSE),"")</f>
        <v>273.49478149414063</v>
      </c>
      <c r="AP78" s="2">
        <f>IFERROR(VLOOKUP(Legend!$A76,ImpM4!$A$1:$I$4000,6,FALSE),"")</f>
        <v>46.680642687182846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IFERROR(VLOOKUP(Legend!$B77,ImpM4!$A$1:$I$4000,2,FALSE),"")</f>
        <v/>
      </c>
      <c r="L79" s="2" t="str">
        <f>IFERROR(VLOOKUP(Legend!$B77,ImpM4!$A$1:$I$4000,3,FALSE),"")</f>
        <v/>
      </c>
      <c r="M79" s="2" t="str">
        <f>IFERROR(VLOOKUP(Legend!$B77,ImpM4!$A$1:$I$4000,7,FALSE),"")</f>
        <v/>
      </c>
      <c r="N79" s="2" t="str">
        <f>IFERROR(VLOOKUP(Legend!$B77,ImpM4!$A$1:$I$4000,4,FALSE),"")</f>
        <v/>
      </c>
      <c r="O79" s="2" t="str">
        <f>IFERROR(VLOOKUP(Legend!$B77,ImpM4!$A$1:$I$4000,8,FALSE),"")</f>
        <v/>
      </c>
      <c r="P79" s="2" t="str">
        <f>IFERROR(VLOOKUP(Legend!$B77,ImpM4!$A$1:$I$4000,9,FALSE),"")</f>
        <v/>
      </c>
      <c r="Q79" s="2" t="str">
        <f>IFERROR(VLOOKUP(Legend!$B77,ImpM4!$A$1:$I$4000,5,FALSE),"")</f>
        <v/>
      </c>
      <c r="R79" s="2" t="str">
        <f>IFERROR(VLOOKUP(Legend!$B77,ImpM4!$A$1:$I$4000,6,FALSE),"")</f>
        <v/>
      </c>
      <c r="S79" s="28">
        <f>IFERROR(VLOOKUP(Legend!$C77,ImpM4!$A$1:$I$4000,2,FALSE),"")</f>
        <v>13</v>
      </c>
      <c r="T79" s="2">
        <f>IFERROR(VLOOKUP(Legend!$C77,ImpM4!$A$1:$I$4000,3,FALSE),"")</f>
        <v>41.526607513427734</v>
      </c>
      <c r="U79" s="2">
        <f>IFERROR(VLOOKUP(Legend!$C77,ImpM4!$A$1:$I$4000,7,FALSE),"")</f>
        <v>54.746173858642578</v>
      </c>
      <c r="V79" s="2">
        <f>IFERROR(VLOOKUP(Legend!$C77,ImpM4!$A$1:$I$4000,4,FALSE),"")</f>
        <v>66.884645902193512</v>
      </c>
      <c r="W79" s="2">
        <f>IFERROR(VLOOKUP(Legend!$C77,ImpM4!$A$1:$I$4000,8,FALSE),"")</f>
        <v>66.542449951171875</v>
      </c>
      <c r="X79" s="2">
        <f>IFERROR(VLOOKUP(Legend!$C77,ImpM4!$A$1:$I$4000,9,FALSE),"")</f>
        <v>73.424110412597656</v>
      </c>
      <c r="Y79" s="2">
        <f>IFERROR(VLOOKUP(Legend!$C77,ImpM4!$A$1:$I$4000,5,FALSE),"")</f>
        <v>110.80506134033203</v>
      </c>
      <c r="Z79" s="2">
        <f>IFERROR(VLOOKUP(Legend!$C77,ImpM4!$A$1:$I$4000,6,FALSE),"")</f>
        <v>18.510469478086822</v>
      </c>
      <c r="AA79" s="28" t="str">
        <f>IFERROR(VLOOKUP(Legend!$D77,ImpM4!$A$1:$I$4000,2,FALSE),"")</f>
        <v/>
      </c>
      <c r="AB79" s="2" t="str">
        <f>IFERROR(VLOOKUP(Legend!$D77,ImpM4!$A$1:$I$4000,3,FALSE),"")</f>
        <v/>
      </c>
      <c r="AC79" s="2" t="str">
        <f>IFERROR(VLOOKUP(Legend!$D77,ImpM4!$A$1:$I$4000,7,FALSE),"")</f>
        <v/>
      </c>
      <c r="AD79" s="2" t="str">
        <f>IFERROR(VLOOKUP(Legend!$D77,ImpM4!$A$1:$I$4000,4,FALSE),"")</f>
        <v/>
      </c>
      <c r="AE79" s="2" t="str">
        <f>IFERROR(VLOOKUP(Legend!$D77,ImpM4!$A$1:$I$4000,8,FALSE),"")</f>
        <v/>
      </c>
      <c r="AF79" s="2" t="str">
        <f>IFERROR(VLOOKUP(Legend!$D77,ImpM4!$A$1:$I$4000,9,FALSE),"")</f>
        <v/>
      </c>
      <c r="AG79" s="2" t="str">
        <f>IFERROR(VLOOKUP(Legend!$D77,ImpM4!$A$1:$I$4000,5,FALSE),"")</f>
        <v/>
      </c>
      <c r="AH79" s="2" t="str">
        <f>IFERROR(VLOOKUP(Legend!$D77,ImpM4!$A$1:$I$4000,6,FALSE),"")</f>
        <v/>
      </c>
      <c r="AI79" s="28">
        <f>IFERROR(VLOOKUP(Legend!$A77,ImpM4!$A$1:$I$4000,2,FALSE),"")</f>
        <v>18</v>
      </c>
      <c r="AJ79" s="2">
        <f>IFERROR(VLOOKUP(Legend!$A77,ImpM4!$A$1:$I$4000,3,FALSE),"")</f>
        <v>40.214195251464844</v>
      </c>
      <c r="AK79" s="2">
        <f>IFERROR(VLOOKUP(Legend!$A77,ImpM4!$A$1:$I$4000,7,FALSE),"")</f>
        <v>52.390791893005371</v>
      </c>
      <c r="AL79" s="2">
        <f>IFERROR(VLOOKUP(Legend!$A77,ImpM4!$A$1:$I$4000,4,FALSE),"")</f>
        <v>66.270931455824112</v>
      </c>
      <c r="AM79" s="2">
        <f>IFERROR(VLOOKUP(Legend!$A77,ImpM4!$A$1:$I$4000,8,FALSE),"")</f>
        <v>66.672813415527344</v>
      </c>
      <c r="AN79" s="2">
        <f>IFERROR(VLOOKUP(Legend!$A77,ImpM4!$A$1:$I$4000,9,FALSE),"")</f>
        <v>73.628849029541016</v>
      </c>
      <c r="AO79" s="2">
        <f>IFERROR(VLOOKUP(Legend!$A77,ImpM4!$A$1:$I$4000,5,FALSE),"")</f>
        <v>110.80506134033203</v>
      </c>
      <c r="AP79" s="2">
        <f>IFERROR(VLOOKUP(Legend!$A77,ImpM4!$A$1:$I$4000,6,FALSE),"")</f>
        <v>18.58457740637828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IFERROR(VLOOKUP(Legend!$B78,ImpM4!$A$1:$I$4000,2,FALSE),"")</f>
        <v/>
      </c>
      <c r="L80" s="2" t="str">
        <f>IFERROR(VLOOKUP(Legend!$B78,ImpM4!$A$1:$I$4000,3,FALSE),"")</f>
        <v/>
      </c>
      <c r="M80" s="2" t="str">
        <f>IFERROR(VLOOKUP(Legend!$B78,ImpM4!$A$1:$I$4000,7,FALSE),"")</f>
        <v/>
      </c>
      <c r="N80" s="2" t="str">
        <f>IFERROR(VLOOKUP(Legend!$B78,ImpM4!$A$1:$I$4000,4,FALSE),"")</f>
        <v/>
      </c>
      <c r="O80" s="2" t="str">
        <f>IFERROR(VLOOKUP(Legend!$B78,ImpM4!$A$1:$I$4000,8,FALSE),"")</f>
        <v/>
      </c>
      <c r="P80" s="2" t="str">
        <f>IFERROR(VLOOKUP(Legend!$B78,ImpM4!$A$1:$I$4000,9,FALSE),"")</f>
        <v/>
      </c>
      <c r="Q80" s="2" t="str">
        <f>IFERROR(VLOOKUP(Legend!$B78,ImpM4!$A$1:$I$4000,5,FALSE),"")</f>
        <v/>
      </c>
      <c r="R80" s="2" t="str">
        <f>IFERROR(VLOOKUP(Legend!$B78,ImpM4!$A$1:$I$4000,6,FALSE),"")</f>
        <v/>
      </c>
      <c r="S80" s="28">
        <f>IFERROR(VLOOKUP(Legend!$C78,ImpM4!$A$1:$I$4000,2,FALSE),"")</f>
        <v>28</v>
      </c>
      <c r="T80" s="2">
        <f>IFERROR(VLOOKUP(Legend!$C78,ImpM4!$A$1:$I$4000,3,FALSE),"")</f>
        <v>75.529190063476563</v>
      </c>
      <c r="U80" s="2">
        <f>IFERROR(VLOOKUP(Legend!$C78,ImpM4!$A$1:$I$4000,7,FALSE),"")</f>
        <v>93.933994293212891</v>
      </c>
      <c r="V80" s="2">
        <f>IFERROR(VLOOKUP(Legend!$C78,ImpM4!$A$1:$I$4000,4,FALSE),"")</f>
        <v>124.95804187229702</v>
      </c>
      <c r="W80" s="2">
        <f>IFERROR(VLOOKUP(Legend!$C78,ImpM4!$A$1:$I$4000,8,FALSE),"")</f>
        <v>121.85013198852539</v>
      </c>
      <c r="X80" s="2">
        <f>IFERROR(VLOOKUP(Legend!$C78,ImpM4!$A$1:$I$4000,9,FALSE),"")</f>
        <v>139.63676071166992</v>
      </c>
      <c r="Y80" s="2">
        <f>IFERROR(VLOOKUP(Legend!$C78,ImpM4!$A$1:$I$4000,5,FALSE),"")</f>
        <v>221.76066589355469</v>
      </c>
      <c r="Z80" s="2">
        <f>IFERROR(VLOOKUP(Legend!$C78,ImpM4!$A$1:$I$4000,6,FALSE),"")</f>
        <v>37.549719508650966</v>
      </c>
      <c r="AA80" s="28" t="str">
        <f>IFERROR(VLOOKUP(Legend!$D78,ImpM4!$A$1:$I$4000,2,FALSE),"")</f>
        <v/>
      </c>
      <c r="AB80" s="2" t="str">
        <f>IFERROR(VLOOKUP(Legend!$D78,ImpM4!$A$1:$I$4000,3,FALSE),"")</f>
        <v/>
      </c>
      <c r="AC80" s="2" t="str">
        <f>IFERROR(VLOOKUP(Legend!$D78,ImpM4!$A$1:$I$4000,7,FALSE),"")</f>
        <v/>
      </c>
      <c r="AD80" s="2" t="str">
        <f>IFERROR(VLOOKUP(Legend!$D78,ImpM4!$A$1:$I$4000,4,FALSE),"")</f>
        <v/>
      </c>
      <c r="AE80" s="2" t="str">
        <f>IFERROR(VLOOKUP(Legend!$D78,ImpM4!$A$1:$I$4000,8,FALSE),"")</f>
        <v/>
      </c>
      <c r="AF80" s="2" t="str">
        <f>IFERROR(VLOOKUP(Legend!$D78,ImpM4!$A$1:$I$4000,9,FALSE),"")</f>
        <v/>
      </c>
      <c r="AG80" s="2" t="str">
        <f>IFERROR(VLOOKUP(Legend!$D78,ImpM4!$A$1:$I$4000,5,FALSE),"")</f>
        <v/>
      </c>
      <c r="AH80" s="2" t="str">
        <f>IFERROR(VLOOKUP(Legend!$D78,ImpM4!$A$1:$I$4000,6,FALSE),"")</f>
        <v/>
      </c>
      <c r="AI80" s="28">
        <f>IFERROR(VLOOKUP(Legend!$A78,ImpM4!$A$1:$I$4000,2,FALSE),"")</f>
        <v>37</v>
      </c>
      <c r="AJ80" s="2">
        <f>IFERROR(VLOOKUP(Legend!$A78,ImpM4!$A$1:$I$4000,3,FALSE),"")</f>
        <v>70.019264221191406</v>
      </c>
      <c r="AK80" s="2">
        <f>IFERROR(VLOOKUP(Legend!$A78,ImpM4!$A$1:$I$4000,7,FALSE),"")</f>
        <v>94.74468994140625</v>
      </c>
      <c r="AL80" s="2">
        <f>IFERROR(VLOOKUP(Legend!$A78,ImpM4!$A$1:$I$4000,4,FALSE),"")</f>
        <v>121.18119688291807</v>
      </c>
      <c r="AM80" s="2">
        <f>IFERROR(VLOOKUP(Legend!$A78,ImpM4!$A$1:$I$4000,8,FALSE),"")</f>
        <v>114.76077270507812</v>
      </c>
      <c r="AN80" s="2">
        <f>IFERROR(VLOOKUP(Legend!$A78,ImpM4!$A$1:$I$4000,9,FALSE),"")</f>
        <v>137.26038360595703</v>
      </c>
      <c r="AO80" s="2">
        <f>IFERROR(VLOOKUP(Legend!$A78,ImpM4!$A$1:$I$4000,5,FALSE),"")</f>
        <v>221.76066589355469</v>
      </c>
      <c r="AP80" s="2">
        <f>IFERROR(VLOOKUP(Legend!$A78,ImpM4!$A$1:$I$4000,6,FALSE),"")</f>
        <v>35.671580790198291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IFERROR(VLOOKUP(Legend!$B79,ImpM4!$A$1:$I$4000,2,FALSE),"")</f>
        <v/>
      </c>
      <c r="L81" s="2" t="str">
        <f>IFERROR(VLOOKUP(Legend!$B79,ImpM4!$A$1:$I$4000,3,FALSE),"")</f>
        <v/>
      </c>
      <c r="M81" s="2" t="str">
        <f>IFERROR(VLOOKUP(Legend!$B79,ImpM4!$A$1:$I$4000,7,FALSE),"")</f>
        <v/>
      </c>
      <c r="N81" s="2" t="str">
        <f>IFERROR(VLOOKUP(Legend!$B79,ImpM4!$A$1:$I$4000,4,FALSE),"")</f>
        <v/>
      </c>
      <c r="O81" s="2" t="str">
        <f>IFERROR(VLOOKUP(Legend!$B79,ImpM4!$A$1:$I$4000,8,FALSE),"")</f>
        <v/>
      </c>
      <c r="P81" s="2" t="str">
        <f>IFERROR(VLOOKUP(Legend!$B79,ImpM4!$A$1:$I$4000,9,FALSE),"")</f>
        <v/>
      </c>
      <c r="Q81" s="2" t="str">
        <f>IFERROR(VLOOKUP(Legend!$B79,ImpM4!$A$1:$I$4000,5,FALSE),"")</f>
        <v/>
      </c>
      <c r="R81" s="2" t="str">
        <f>IFERROR(VLOOKUP(Legend!$B79,ImpM4!$A$1:$I$4000,6,FALSE),"")</f>
        <v/>
      </c>
      <c r="S81" s="28" t="str">
        <f>IFERROR(VLOOKUP(Legend!$C79,ImpM4!$A$1:$I$4000,2,FALSE),"")</f>
        <v/>
      </c>
      <c r="T81" s="2" t="str">
        <f>IFERROR(VLOOKUP(Legend!$C79,ImpM4!$A$1:$I$4000,3,FALSE),"")</f>
        <v/>
      </c>
      <c r="U81" s="2" t="str">
        <f>IFERROR(VLOOKUP(Legend!$C79,ImpM4!$A$1:$I$4000,7,FALSE),"")</f>
        <v/>
      </c>
      <c r="V81" s="2" t="str">
        <f>IFERROR(VLOOKUP(Legend!$C79,ImpM4!$A$1:$I$4000,4,FALSE),"")</f>
        <v/>
      </c>
      <c r="W81" s="2" t="str">
        <f>IFERROR(VLOOKUP(Legend!$C79,ImpM4!$A$1:$I$4000,8,FALSE),"")</f>
        <v/>
      </c>
      <c r="X81" s="2" t="str">
        <f>IFERROR(VLOOKUP(Legend!$C79,ImpM4!$A$1:$I$4000,9,FALSE),"")</f>
        <v/>
      </c>
      <c r="Y81" s="2" t="str">
        <f>IFERROR(VLOOKUP(Legend!$C79,ImpM4!$A$1:$I$4000,5,FALSE),"")</f>
        <v/>
      </c>
      <c r="Z81" s="2" t="str">
        <f>IFERROR(VLOOKUP(Legend!$C79,ImpM4!$A$1:$I$4000,6,FALSE),"")</f>
        <v/>
      </c>
      <c r="AA81" s="28" t="str">
        <f>IFERROR(VLOOKUP(Legend!$D79,ImpM4!$A$1:$I$4000,2,FALSE),"")</f>
        <v/>
      </c>
      <c r="AB81" s="2" t="str">
        <f>IFERROR(VLOOKUP(Legend!$D79,ImpM4!$A$1:$I$4000,3,FALSE),"")</f>
        <v/>
      </c>
      <c r="AC81" s="2" t="str">
        <f>IFERROR(VLOOKUP(Legend!$D79,ImpM4!$A$1:$I$4000,7,FALSE),"")</f>
        <v/>
      </c>
      <c r="AD81" s="2" t="str">
        <f>IFERROR(VLOOKUP(Legend!$D79,ImpM4!$A$1:$I$4000,4,FALSE),"")</f>
        <v/>
      </c>
      <c r="AE81" s="2" t="str">
        <f>IFERROR(VLOOKUP(Legend!$D79,ImpM4!$A$1:$I$4000,8,FALSE),"")</f>
        <v/>
      </c>
      <c r="AF81" s="2" t="str">
        <f>IFERROR(VLOOKUP(Legend!$D79,ImpM4!$A$1:$I$4000,9,FALSE),"")</f>
        <v/>
      </c>
      <c r="AG81" s="2" t="str">
        <f>IFERROR(VLOOKUP(Legend!$D79,ImpM4!$A$1:$I$4000,5,FALSE),"")</f>
        <v/>
      </c>
      <c r="AH81" s="2" t="str">
        <f>IFERROR(VLOOKUP(Legend!$D79,ImpM4!$A$1:$I$4000,6,FALSE),"")</f>
        <v/>
      </c>
      <c r="AI81" s="28" t="str">
        <f>IFERROR(VLOOKUP(Legend!$A79,ImpM4!$A$1:$I$4000,2,FALSE),"")</f>
        <v/>
      </c>
      <c r="AJ81" s="2" t="str">
        <f>IFERROR(VLOOKUP(Legend!$A79,ImpM4!$A$1:$I$4000,3,FALSE),"")</f>
        <v/>
      </c>
      <c r="AK81" s="2" t="str">
        <f>IFERROR(VLOOKUP(Legend!$A79,ImpM4!$A$1:$I$4000,7,FALSE),"")</f>
        <v/>
      </c>
      <c r="AL81" s="2" t="str">
        <f>IFERROR(VLOOKUP(Legend!$A79,ImpM4!$A$1:$I$4000,4,FALSE),"")</f>
        <v/>
      </c>
      <c r="AM81" s="2" t="str">
        <f>IFERROR(VLOOKUP(Legend!$A79,ImpM4!$A$1:$I$4000,8,FALSE),"")</f>
        <v/>
      </c>
      <c r="AN81" s="2" t="str">
        <f>IFERROR(VLOOKUP(Legend!$A79,ImpM4!$A$1:$I$4000,9,FALSE),"")</f>
        <v/>
      </c>
      <c r="AO81" s="2" t="str">
        <f>IFERROR(VLOOKUP(Legend!$A79,ImpM4!$A$1:$I$4000,5,FALSE),"")</f>
        <v/>
      </c>
      <c r="AP81" s="2" t="str">
        <f>IFERROR(VLOOKUP(Legend!$A79,ImpM4!$A$1:$I$4000,6,FALSE),"")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IFERROR(VLOOKUP(Legend!$B80,ImpM4!$A$1:$I$4000,2,FALSE),"")</f>
        <v/>
      </c>
      <c r="L82" s="2" t="str">
        <f>IFERROR(VLOOKUP(Legend!$B80,ImpM4!$A$1:$I$4000,3,FALSE),"")</f>
        <v/>
      </c>
      <c r="M82" s="2" t="str">
        <f>IFERROR(VLOOKUP(Legend!$B80,ImpM4!$A$1:$I$4000,7,FALSE),"")</f>
        <v/>
      </c>
      <c r="N82" s="2" t="str">
        <f>IFERROR(VLOOKUP(Legend!$B80,ImpM4!$A$1:$I$4000,4,FALSE),"")</f>
        <v/>
      </c>
      <c r="O82" s="2" t="str">
        <f>IFERROR(VLOOKUP(Legend!$B80,ImpM4!$A$1:$I$4000,8,FALSE),"")</f>
        <v/>
      </c>
      <c r="P82" s="2" t="str">
        <f>IFERROR(VLOOKUP(Legend!$B80,ImpM4!$A$1:$I$4000,9,FALSE),"")</f>
        <v/>
      </c>
      <c r="Q82" s="2" t="str">
        <f>IFERROR(VLOOKUP(Legend!$B80,ImpM4!$A$1:$I$4000,5,FALSE),"")</f>
        <v/>
      </c>
      <c r="R82" s="2" t="str">
        <f>IFERROR(VLOOKUP(Legend!$B80,ImpM4!$A$1:$I$4000,6,FALSE),"")</f>
        <v/>
      </c>
      <c r="S82" s="28" t="str">
        <f>IFERROR(VLOOKUP(Legend!$C80,ImpM4!$A$1:$I$4000,2,FALSE),"")</f>
        <v/>
      </c>
      <c r="T82" s="2" t="str">
        <f>IFERROR(VLOOKUP(Legend!$C80,ImpM4!$A$1:$I$4000,3,FALSE),"")</f>
        <v/>
      </c>
      <c r="U82" s="2" t="str">
        <f>IFERROR(VLOOKUP(Legend!$C80,ImpM4!$A$1:$I$4000,7,FALSE),"")</f>
        <v/>
      </c>
      <c r="V82" s="2" t="str">
        <f>IFERROR(VLOOKUP(Legend!$C80,ImpM4!$A$1:$I$4000,4,FALSE),"")</f>
        <v/>
      </c>
      <c r="W82" s="2" t="str">
        <f>IFERROR(VLOOKUP(Legend!$C80,ImpM4!$A$1:$I$4000,8,FALSE),"")</f>
        <v/>
      </c>
      <c r="X82" s="2" t="str">
        <f>IFERROR(VLOOKUP(Legend!$C80,ImpM4!$A$1:$I$4000,9,FALSE),"")</f>
        <v/>
      </c>
      <c r="Y82" s="2" t="str">
        <f>IFERROR(VLOOKUP(Legend!$C80,ImpM4!$A$1:$I$4000,5,FALSE),"")</f>
        <v/>
      </c>
      <c r="Z82" s="2" t="str">
        <f>IFERROR(VLOOKUP(Legend!$C80,ImpM4!$A$1:$I$4000,6,FALSE),"")</f>
        <v/>
      </c>
      <c r="AA82" s="28" t="str">
        <f>IFERROR(VLOOKUP(Legend!$D80,ImpM4!$A$1:$I$4000,2,FALSE),"")</f>
        <v/>
      </c>
      <c r="AB82" s="2" t="str">
        <f>IFERROR(VLOOKUP(Legend!$D80,ImpM4!$A$1:$I$4000,3,FALSE),"")</f>
        <v/>
      </c>
      <c r="AC82" s="2" t="str">
        <f>IFERROR(VLOOKUP(Legend!$D80,ImpM4!$A$1:$I$4000,7,FALSE),"")</f>
        <v/>
      </c>
      <c r="AD82" s="2" t="str">
        <f>IFERROR(VLOOKUP(Legend!$D80,ImpM4!$A$1:$I$4000,4,FALSE),"")</f>
        <v/>
      </c>
      <c r="AE82" s="2" t="str">
        <f>IFERROR(VLOOKUP(Legend!$D80,ImpM4!$A$1:$I$4000,8,FALSE),"")</f>
        <v/>
      </c>
      <c r="AF82" s="2" t="str">
        <f>IFERROR(VLOOKUP(Legend!$D80,ImpM4!$A$1:$I$4000,9,FALSE),"")</f>
        <v/>
      </c>
      <c r="AG82" s="2" t="str">
        <f>IFERROR(VLOOKUP(Legend!$D80,ImpM4!$A$1:$I$4000,5,FALSE),"")</f>
        <v/>
      </c>
      <c r="AH82" s="2" t="str">
        <f>IFERROR(VLOOKUP(Legend!$D80,ImpM4!$A$1:$I$4000,6,FALSE),"")</f>
        <v/>
      </c>
      <c r="AI82" s="28">
        <f>IFERROR(VLOOKUP(Legend!$A80,ImpM4!$A$1:$I$4000,2,FALSE),"")</f>
        <v>10</v>
      </c>
      <c r="AJ82" s="2">
        <f>IFERROR(VLOOKUP(Legend!$A80,ImpM4!$A$1:$I$4000,3,FALSE),"")</f>
        <v>20.774675369262695</v>
      </c>
      <c r="AK82" s="2">
        <f>IFERROR(VLOOKUP(Legend!$A80,ImpM4!$A$1:$I$4000,7,FALSE),"")</f>
        <v>30.579459667205811</v>
      </c>
      <c r="AL82" s="2">
        <f>IFERROR(VLOOKUP(Legend!$A80,ImpM4!$A$1:$I$4000,4,FALSE),"")</f>
        <v>50.681158828735349</v>
      </c>
      <c r="AM82" s="2">
        <f>IFERROR(VLOOKUP(Legend!$A80,ImpM4!$A$1:$I$4000,8,FALSE),"")</f>
        <v>51.670370101928711</v>
      </c>
      <c r="AN82" s="2">
        <f>IFERROR(VLOOKUP(Legend!$A80,ImpM4!$A$1:$I$4000,9,FALSE),"")</f>
        <v>72.292245864868164</v>
      </c>
      <c r="AO82" s="2">
        <f>IFERROR(VLOOKUP(Legend!$A80,ImpM4!$A$1:$I$4000,5,FALSE),"")</f>
        <v>75.182723999023438</v>
      </c>
      <c r="AP82" s="2">
        <f>IFERROR(VLOOKUP(Legend!$A80,ImpM4!$A$1:$I$4000,6,FALSE),"")</f>
        <v>19.101570328035873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IFERROR(VLOOKUP(Legend!$B81,ImpM4!$A$1:$I$4000,2,FALSE),"")</f>
        <v/>
      </c>
      <c r="L83" s="2" t="str">
        <f>IFERROR(VLOOKUP(Legend!$B81,ImpM4!$A$1:$I$4000,3,FALSE),"")</f>
        <v/>
      </c>
      <c r="M83" s="2" t="str">
        <f>IFERROR(VLOOKUP(Legend!$B81,ImpM4!$A$1:$I$4000,7,FALSE),"")</f>
        <v/>
      </c>
      <c r="N83" s="2" t="str">
        <f>IFERROR(VLOOKUP(Legend!$B81,ImpM4!$A$1:$I$4000,4,FALSE),"")</f>
        <v/>
      </c>
      <c r="O83" s="2" t="str">
        <f>IFERROR(VLOOKUP(Legend!$B81,ImpM4!$A$1:$I$4000,8,FALSE),"")</f>
        <v/>
      </c>
      <c r="P83" s="2" t="str">
        <f>IFERROR(VLOOKUP(Legend!$B81,ImpM4!$A$1:$I$4000,9,FALSE),"")</f>
        <v/>
      </c>
      <c r="Q83" s="2" t="str">
        <f>IFERROR(VLOOKUP(Legend!$B81,ImpM4!$A$1:$I$4000,5,FALSE),"")</f>
        <v/>
      </c>
      <c r="R83" s="2" t="str">
        <f>IFERROR(VLOOKUP(Legend!$B81,ImpM4!$A$1:$I$4000,6,FALSE),"")</f>
        <v/>
      </c>
      <c r="S83" s="28">
        <f>IFERROR(VLOOKUP(Legend!$C81,ImpM4!$A$1:$I$4000,2,FALSE),"")</f>
        <v>36</v>
      </c>
      <c r="T83" s="2">
        <f>IFERROR(VLOOKUP(Legend!$C81,ImpM4!$A$1:$I$4000,3,FALSE),"")</f>
        <v>61.792598724365234</v>
      </c>
      <c r="U83" s="2">
        <f>IFERROR(VLOOKUP(Legend!$C81,ImpM4!$A$1:$I$4000,7,FALSE),"")</f>
        <v>84.59556770324707</v>
      </c>
      <c r="V83" s="2">
        <f>IFERROR(VLOOKUP(Legend!$C81,ImpM4!$A$1:$I$4000,4,FALSE),"")</f>
        <v>103.21393214331732</v>
      </c>
      <c r="W83" s="2">
        <f>IFERROR(VLOOKUP(Legend!$C81,ImpM4!$A$1:$I$4000,8,FALSE),"")</f>
        <v>92.422752380371094</v>
      </c>
      <c r="X83" s="2">
        <f>IFERROR(VLOOKUP(Legend!$C81,ImpM4!$A$1:$I$4000,9,FALSE),"")</f>
        <v>122.54312896728516</v>
      </c>
      <c r="Y83" s="2">
        <f>IFERROR(VLOOKUP(Legend!$C81,ImpM4!$A$1:$I$4000,5,FALSE),"")</f>
        <v>175.27081298828125</v>
      </c>
      <c r="Z83" s="2">
        <f>IFERROR(VLOOKUP(Legend!$C81,ImpM4!$A$1:$I$4000,6,FALSE),"")</f>
        <v>28.405593041640969</v>
      </c>
      <c r="AA83" s="28" t="str">
        <f>IFERROR(VLOOKUP(Legend!$D81,ImpM4!$A$1:$I$4000,2,FALSE),"")</f>
        <v/>
      </c>
      <c r="AB83" s="2" t="str">
        <f>IFERROR(VLOOKUP(Legend!$D81,ImpM4!$A$1:$I$4000,3,FALSE),"")</f>
        <v/>
      </c>
      <c r="AC83" s="2" t="str">
        <f>IFERROR(VLOOKUP(Legend!$D81,ImpM4!$A$1:$I$4000,7,FALSE),"")</f>
        <v/>
      </c>
      <c r="AD83" s="2" t="str">
        <f>IFERROR(VLOOKUP(Legend!$D81,ImpM4!$A$1:$I$4000,4,FALSE),"")</f>
        <v/>
      </c>
      <c r="AE83" s="2" t="str">
        <f>IFERROR(VLOOKUP(Legend!$D81,ImpM4!$A$1:$I$4000,8,FALSE),"")</f>
        <v/>
      </c>
      <c r="AF83" s="2" t="str">
        <f>IFERROR(VLOOKUP(Legend!$D81,ImpM4!$A$1:$I$4000,9,FALSE),"")</f>
        <v/>
      </c>
      <c r="AG83" s="2" t="str">
        <f>IFERROR(VLOOKUP(Legend!$D81,ImpM4!$A$1:$I$4000,5,FALSE),"")</f>
        <v/>
      </c>
      <c r="AH83" s="2" t="str">
        <f>IFERROR(VLOOKUP(Legend!$D81,ImpM4!$A$1:$I$4000,6,FALSE),"")</f>
        <v/>
      </c>
      <c r="AI83" s="28">
        <f>IFERROR(VLOOKUP(Legend!$A81,ImpM4!$A$1:$I$4000,2,FALSE),"")</f>
        <v>44</v>
      </c>
      <c r="AJ83" s="2">
        <f>IFERROR(VLOOKUP(Legend!$A81,ImpM4!$A$1:$I$4000,3,FALSE),"")</f>
        <v>61.792598724365234</v>
      </c>
      <c r="AK83" s="2">
        <f>IFERROR(VLOOKUP(Legend!$A81,ImpM4!$A$1:$I$4000,7,FALSE),"")</f>
        <v>82.324796676635742</v>
      </c>
      <c r="AL83" s="2">
        <f>IFERROR(VLOOKUP(Legend!$A81,ImpM4!$A$1:$I$4000,4,FALSE),"")</f>
        <v>104.89520584453236</v>
      </c>
      <c r="AM83" s="2">
        <f>IFERROR(VLOOKUP(Legend!$A81,ImpM4!$A$1:$I$4000,8,FALSE),"")</f>
        <v>91.560817718505859</v>
      </c>
      <c r="AN83" s="2">
        <f>IFERROR(VLOOKUP(Legend!$A81,ImpM4!$A$1:$I$4000,9,FALSE),"")</f>
        <v>123.73596382141113</v>
      </c>
      <c r="AO83" s="2">
        <f>IFERROR(VLOOKUP(Legend!$A81,ImpM4!$A$1:$I$4000,5,FALSE),"")</f>
        <v>210.69232177734375</v>
      </c>
      <c r="AP83" s="2">
        <f>IFERROR(VLOOKUP(Legend!$A81,ImpM4!$A$1:$I$4000,6,FALSE),"")</f>
        <v>34.837465456424177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IFERROR(VLOOKUP(Legend!$B82,ImpM4!$A$1:$I$4000,2,FALSE),"")</f>
        <v/>
      </c>
      <c r="L84" s="2" t="str">
        <f>IFERROR(VLOOKUP(Legend!$B82,ImpM4!$A$1:$I$4000,3,FALSE),"")</f>
        <v/>
      </c>
      <c r="M84" s="2" t="str">
        <f>IFERROR(VLOOKUP(Legend!$B82,ImpM4!$A$1:$I$4000,7,FALSE),"")</f>
        <v/>
      </c>
      <c r="N84" s="2" t="str">
        <f>IFERROR(VLOOKUP(Legend!$B82,ImpM4!$A$1:$I$4000,4,FALSE),"")</f>
        <v/>
      </c>
      <c r="O84" s="2" t="str">
        <f>IFERROR(VLOOKUP(Legend!$B82,ImpM4!$A$1:$I$4000,8,FALSE),"")</f>
        <v/>
      </c>
      <c r="P84" s="2" t="str">
        <f>IFERROR(VLOOKUP(Legend!$B82,ImpM4!$A$1:$I$4000,9,FALSE),"")</f>
        <v/>
      </c>
      <c r="Q84" s="2" t="str">
        <f>IFERROR(VLOOKUP(Legend!$B82,ImpM4!$A$1:$I$4000,5,FALSE),"")</f>
        <v/>
      </c>
      <c r="R84" s="2" t="str">
        <f>IFERROR(VLOOKUP(Legend!$B82,ImpM4!$A$1:$I$4000,6,FALSE),"")</f>
        <v/>
      </c>
      <c r="S84" s="28">
        <f>IFERROR(VLOOKUP(Legend!$C82,ImpM4!$A$1:$I$4000,2,FALSE),"")</f>
        <v>44</v>
      </c>
      <c r="T84" s="2">
        <f>IFERROR(VLOOKUP(Legend!$C82,ImpM4!$A$1:$I$4000,3,FALSE),"")</f>
        <v>50.160514831542969</v>
      </c>
      <c r="U84" s="2">
        <f>IFERROR(VLOOKUP(Legend!$C82,ImpM4!$A$1:$I$4000,7,FALSE),"")</f>
        <v>89.375911712646484</v>
      </c>
      <c r="V84" s="2">
        <f>IFERROR(VLOOKUP(Legend!$C82,ImpM4!$A$1:$I$4000,4,FALSE),"")</f>
        <v>115.42228854786266</v>
      </c>
      <c r="W84" s="2">
        <f>IFERROR(VLOOKUP(Legend!$C82,ImpM4!$A$1:$I$4000,8,FALSE),"")</f>
        <v>100.01701736450195</v>
      </c>
      <c r="X84" s="2">
        <f>IFERROR(VLOOKUP(Legend!$C82,ImpM4!$A$1:$I$4000,9,FALSE),"")</f>
        <v>131.74901580810547</v>
      </c>
      <c r="Y84" s="2">
        <f>IFERROR(VLOOKUP(Legend!$C82,ImpM4!$A$1:$I$4000,5,FALSE),"")</f>
        <v>318.80825805664062</v>
      </c>
      <c r="Z84" s="2">
        <f>IFERROR(VLOOKUP(Legend!$C82,ImpM4!$A$1:$I$4000,6,FALSE),"")</f>
        <v>45.058001385036256</v>
      </c>
      <c r="AA84" s="28" t="str">
        <f>IFERROR(VLOOKUP(Legend!$D82,ImpM4!$A$1:$I$4000,2,FALSE),"")</f>
        <v/>
      </c>
      <c r="AB84" s="2" t="str">
        <f>IFERROR(VLOOKUP(Legend!$D82,ImpM4!$A$1:$I$4000,3,FALSE),"")</f>
        <v/>
      </c>
      <c r="AC84" s="2" t="str">
        <f>IFERROR(VLOOKUP(Legend!$D82,ImpM4!$A$1:$I$4000,7,FALSE),"")</f>
        <v/>
      </c>
      <c r="AD84" s="2" t="str">
        <f>IFERROR(VLOOKUP(Legend!$D82,ImpM4!$A$1:$I$4000,4,FALSE),"")</f>
        <v/>
      </c>
      <c r="AE84" s="2" t="str">
        <f>IFERROR(VLOOKUP(Legend!$D82,ImpM4!$A$1:$I$4000,8,FALSE),"")</f>
        <v/>
      </c>
      <c r="AF84" s="2" t="str">
        <f>IFERROR(VLOOKUP(Legend!$D82,ImpM4!$A$1:$I$4000,9,FALSE),"")</f>
        <v/>
      </c>
      <c r="AG84" s="2" t="str">
        <f>IFERROR(VLOOKUP(Legend!$D82,ImpM4!$A$1:$I$4000,5,FALSE),"")</f>
        <v/>
      </c>
      <c r="AH84" s="2" t="str">
        <f>IFERROR(VLOOKUP(Legend!$D82,ImpM4!$A$1:$I$4000,6,FALSE),"")</f>
        <v/>
      </c>
      <c r="AI84" s="28">
        <f>IFERROR(VLOOKUP(Legend!$A82,ImpM4!$A$1:$I$4000,2,FALSE),"")</f>
        <v>54</v>
      </c>
      <c r="AJ84" s="2">
        <f>IFERROR(VLOOKUP(Legend!$A82,ImpM4!$A$1:$I$4000,3,FALSE),"")</f>
        <v>50.160514831542969</v>
      </c>
      <c r="AK84" s="2">
        <f>IFERROR(VLOOKUP(Legend!$A82,ImpM4!$A$1:$I$4000,7,FALSE),"")</f>
        <v>88.97735595703125</v>
      </c>
      <c r="AL84" s="2">
        <f>IFERROR(VLOOKUP(Legend!$A82,ImpM4!$A$1:$I$4000,4,FALSE),"")</f>
        <v>119.14916963930483</v>
      </c>
      <c r="AM84" s="2">
        <f>IFERROR(VLOOKUP(Legend!$A82,ImpM4!$A$1:$I$4000,8,FALSE),"")</f>
        <v>102.7719841003418</v>
      </c>
      <c r="AN84" s="2">
        <f>IFERROR(VLOOKUP(Legend!$A82,ImpM4!$A$1:$I$4000,9,FALSE),"")</f>
        <v>137.89472579956055</v>
      </c>
      <c r="AO84" s="2">
        <f>IFERROR(VLOOKUP(Legend!$A82,ImpM4!$A$1:$I$4000,5,FALSE),"")</f>
        <v>318.80825805664062</v>
      </c>
      <c r="AP84" s="2">
        <f>IFERROR(VLOOKUP(Legend!$A82,ImpM4!$A$1:$I$4000,6,FALSE),"")</f>
        <v>46.274709922760614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IFERROR(VLOOKUP(Legend!$B83,ImpM4!$A$1:$I$4000,2,FALSE),"")</f>
        <v/>
      </c>
      <c r="L85" s="2" t="str">
        <f>IFERROR(VLOOKUP(Legend!$B83,ImpM4!$A$1:$I$4000,3,FALSE),"")</f>
        <v/>
      </c>
      <c r="M85" s="2" t="str">
        <f>IFERROR(VLOOKUP(Legend!$B83,ImpM4!$A$1:$I$4000,7,FALSE),"")</f>
        <v/>
      </c>
      <c r="N85" s="2" t="str">
        <f>IFERROR(VLOOKUP(Legend!$B83,ImpM4!$A$1:$I$4000,4,FALSE),"")</f>
        <v/>
      </c>
      <c r="O85" s="2" t="str">
        <f>IFERROR(VLOOKUP(Legend!$B83,ImpM4!$A$1:$I$4000,8,FALSE),"")</f>
        <v/>
      </c>
      <c r="P85" s="2" t="str">
        <f>IFERROR(VLOOKUP(Legend!$B83,ImpM4!$A$1:$I$4000,9,FALSE),"")</f>
        <v/>
      </c>
      <c r="Q85" s="2" t="str">
        <f>IFERROR(VLOOKUP(Legend!$B83,ImpM4!$A$1:$I$4000,5,FALSE),"")</f>
        <v/>
      </c>
      <c r="R85" s="2" t="str">
        <f>IFERROR(VLOOKUP(Legend!$B83,ImpM4!$A$1:$I$4000,6,FALSE),"")</f>
        <v/>
      </c>
      <c r="S85" s="28">
        <f>IFERROR(VLOOKUP(Legend!$C83,ImpM4!$A$1:$I$4000,2,FALSE),"")</f>
        <v>23</v>
      </c>
      <c r="T85" s="2">
        <f>IFERROR(VLOOKUP(Legend!$C83,ImpM4!$A$1:$I$4000,3,FALSE),"")</f>
        <v>80.265792846679688</v>
      </c>
      <c r="U85" s="2">
        <f>IFERROR(VLOOKUP(Legend!$C83,ImpM4!$A$1:$I$4000,7,FALSE),"")</f>
        <v>129.34022521972656</v>
      </c>
      <c r="V85" s="2">
        <f>IFERROR(VLOOKUP(Legend!$C83,ImpM4!$A$1:$I$4000,4,FALSE),"")</f>
        <v>146.93476469620416</v>
      </c>
      <c r="W85" s="2">
        <f>IFERROR(VLOOKUP(Legend!$C83,ImpM4!$A$1:$I$4000,8,FALSE),"")</f>
        <v>139.981689453125</v>
      </c>
      <c r="X85" s="2">
        <f>IFERROR(VLOOKUP(Legend!$C83,ImpM4!$A$1:$I$4000,9,FALSE),"")</f>
        <v>161.85664367675781</v>
      </c>
      <c r="Y85" s="2">
        <f>IFERROR(VLOOKUP(Legend!$C83,ImpM4!$A$1:$I$4000,5,FALSE),"")</f>
        <v>213.54971313476562</v>
      </c>
      <c r="Z85" s="2">
        <f>IFERROR(VLOOKUP(Legend!$C83,ImpM4!$A$1:$I$4000,6,FALSE),"")</f>
        <v>32.806626972856627</v>
      </c>
      <c r="AA85" s="28" t="str">
        <f>IFERROR(VLOOKUP(Legend!$D83,ImpM4!$A$1:$I$4000,2,FALSE),"")</f>
        <v/>
      </c>
      <c r="AB85" s="2" t="str">
        <f>IFERROR(VLOOKUP(Legend!$D83,ImpM4!$A$1:$I$4000,3,FALSE),"")</f>
        <v/>
      </c>
      <c r="AC85" s="2" t="str">
        <f>IFERROR(VLOOKUP(Legend!$D83,ImpM4!$A$1:$I$4000,7,FALSE),"")</f>
        <v/>
      </c>
      <c r="AD85" s="2" t="str">
        <f>IFERROR(VLOOKUP(Legend!$D83,ImpM4!$A$1:$I$4000,4,FALSE),"")</f>
        <v/>
      </c>
      <c r="AE85" s="2" t="str">
        <f>IFERROR(VLOOKUP(Legend!$D83,ImpM4!$A$1:$I$4000,8,FALSE),"")</f>
        <v/>
      </c>
      <c r="AF85" s="2" t="str">
        <f>IFERROR(VLOOKUP(Legend!$D83,ImpM4!$A$1:$I$4000,9,FALSE),"")</f>
        <v/>
      </c>
      <c r="AG85" s="2" t="str">
        <f>IFERROR(VLOOKUP(Legend!$D83,ImpM4!$A$1:$I$4000,5,FALSE),"")</f>
        <v/>
      </c>
      <c r="AH85" s="2" t="str">
        <f>IFERROR(VLOOKUP(Legend!$D83,ImpM4!$A$1:$I$4000,6,FALSE),"")</f>
        <v/>
      </c>
      <c r="AI85" s="28">
        <f>IFERROR(VLOOKUP(Legend!$A83,ImpM4!$A$1:$I$4000,2,FALSE),"")</f>
        <v>29</v>
      </c>
      <c r="AJ85" s="2">
        <f>IFERROR(VLOOKUP(Legend!$A83,ImpM4!$A$1:$I$4000,3,FALSE),"")</f>
        <v>80.265792846679688</v>
      </c>
      <c r="AK85" s="2">
        <f>IFERROR(VLOOKUP(Legend!$A83,ImpM4!$A$1:$I$4000,7,FALSE),"")</f>
        <v>128.78757476806641</v>
      </c>
      <c r="AL85" s="2">
        <f>IFERROR(VLOOKUP(Legend!$A83,ImpM4!$A$1:$I$4000,4,FALSE),"")</f>
        <v>144.06734913793105</v>
      </c>
      <c r="AM85" s="2">
        <f>IFERROR(VLOOKUP(Legend!$A83,ImpM4!$A$1:$I$4000,8,FALSE),"")</f>
        <v>138.96493530273437</v>
      </c>
      <c r="AN85" s="2">
        <f>IFERROR(VLOOKUP(Legend!$A83,ImpM4!$A$1:$I$4000,9,FALSE),"")</f>
        <v>157.63234710693359</v>
      </c>
      <c r="AO85" s="2">
        <f>IFERROR(VLOOKUP(Legend!$A83,ImpM4!$A$1:$I$4000,5,FALSE),"")</f>
        <v>213.54971313476562</v>
      </c>
      <c r="AP85" s="2">
        <f>IFERROR(VLOOKUP(Legend!$A83,ImpM4!$A$1:$I$4000,6,FALSE),"")</f>
        <v>29.949079799987299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IFERROR(VLOOKUP(Legend!$B84,ImpM4!$A$1:$I$4000,2,FALSE),"")</f>
        <v/>
      </c>
      <c r="L86" s="2" t="str">
        <f>IFERROR(VLOOKUP(Legend!$B84,ImpM4!$A$1:$I$4000,3,FALSE),"")</f>
        <v/>
      </c>
      <c r="M86" s="2" t="str">
        <f>IFERROR(VLOOKUP(Legend!$B84,ImpM4!$A$1:$I$4000,7,FALSE),"")</f>
        <v/>
      </c>
      <c r="N86" s="2" t="str">
        <f>IFERROR(VLOOKUP(Legend!$B84,ImpM4!$A$1:$I$4000,4,FALSE),"")</f>
        <v/>
      </c>
      <c r="O86" s="2" t="str">
        <f>IFERROR(VLOOKUP(Legend!$B84,ImpM4!$A$1:$I$4000,8,FALSE),"")</f>
        <v/>
      </c>
      <c r="P86" s="2" t="str">
        <f>IFERROR(VLOOKUP(Legend!$B84,ImpM4!$A$1:$I$4000,9,FALSE),"")</f>
        <v/>
      </c>
      <c r="Q86" s="2" t="str">
        <f>IFERROR(VLOOKUP(Legend!$B84,ImpM4!$A$1:$I$4000,5,FALSE),"")</f>
        <v/>
      </c>
      <c r="R86" s="2" t="str">
        <f>IFERROR(VLOOKUP(Legend!$B84,ImpM4!$A$1:$I$4000,6,FALSE),"")</f>
        <v/>
      </c>
      <c r="S86" s="28">
        <f>IFERROR(VLOOKUP(Legend!$C84,ImpM4!$A$1:$I$4000,2,FALSE),"")</f>
        <v>18</v>
      </c>
      <c r="T86" s="2">
        <f>IFERROR(VLOOKUP(Legend!$C84,ImpM4!$A$1:$I$4000,3,FALSE),"")</f>
        <v>56.142433166503906</v>
      </c>
      <c r="U86" s="2">
        <f>IFERROR(VLOOKUP(Legend!$C84,ImpM4!$A$1:$I$4000,7,FALSE),"")</f>
        <v>66.198511123657227</v>
      </c>
      <c r="V86" s="2">
        <f>IFERROR(VLOOKUP(Legend!$C84,ImpM4!$A$1:$I$4000,4,FALSE),"")</f>
        <v>84.288914998372391</v>
      </c>
      <c r="W86" s="2">
        <f>IFERROR(VLOOKUP(Legend!$C84,ImpM4!$A$1:$I$4000,8,FALSE),"")</f>
        <v>81.595539093017578</v>
      </c>
      <c r="X86" s="2">
        <f>IFERROR(VLOOKUP(Legend!$C84,ImpM4!$A$1:$I$4000,9,FALSE),"")</f>
        <v>89.935550689697266</v>
      </c>
      <c r="Y86" s="2">
        <f>IFERROR(VLOOKUP(Legend!$C84,ImpM4!$A$1:$I$4000,5,FALSE),"")</f>
        <v>176.65754699707031</v>
      </c>
      <c r="Z86" s="2">
        <f>IFERROR(VLOOKUP(Legend!$C84,ImpM4!$A$1:$I$4000,6,FALSE),"")</f>
        <v>27.430543466302545</v>
      </c>
      <c r="AA86" s="28" t="str">
        <f>IFERROR(VLOOKUP(Legend!$D84,ImpM4!$A$1:$I$4000,2,FALSE),"")</f>
        <v/>
      </c>
      <c r="AB86" s="2" t="str">
        <f>IFERROR(VLOOKUP(Legend!$D84,ImpM4!$A$1:$I$4000,3,FALSE),"")</f>
        <v/>
      </c>
      <c r="AC86" s="2" t="str">
        <f>IFERROR(VLOOKUP(Legend!$D84,ImpM4!$A$1:$I$4000,7,FALSE),"")</f>
        <v/>
      </c>
      <c r="AD86" s="2" t="str">
        <f>IFERROR(VLOOKUP(Legend!$D84,ImpM4!$A$1:$I$4000,4,FALSE),"")</f>
        <v/>
      </c>
      <c r="AE86" s="2" t="str">
        <f>IFERROR(VLOOKUP(Legend!$D84,ImpM4!$A$1:$I$4000,8,FALSE),"")</f>
        <v/>
      </c>
      <c r="AF86" s="2" t="str">
        <f>IFERROR(VLOOKUP(Legend!$D84,ImpM4!$A$1:$I$4000,9,FALSE),"")</f>
        <v/>
      </c>
      <c r="AG86" s="2" t="str">
        <f>IFERROR(VLOOKUP(Legend!$D84,ImpM4!$A$1:$I$4000,5,FALSE),"")</f>
        <v/>
      </c>
      <c r="AH86" s="2" t="str">
        <f>IFERROR(VLOOKUP(Legend!$D84,ImpM4!$A$1:$I$4000,6,FALSE),"")</f>
        <v/>
      </c>
      <c r="AI86" s="28">
        <f>IFERROR(VLOOKUP(Legend!$A84,ImpM4!$A$1:$I$4000,2,FALSE),"")</f>
        <v>19</v>
      </c>
      <c r="AJ86" s="2">
        <f>IFERROR(VLOOKUP(Legend!$A84,ImpM4!$A$1:$I$4000,3,FALSE),"")</f>
        <v>56.142433166503906</v>
      </c>
      <c r="AK86" s="2">
        <f>IFERROR(VLOOKUP(Legend!$A84,ImpM4!$A$1:$I$4000,7,FALSE),"")</f>
        <v>66.805046081542969</v>
      </c>
      <c r="AL86" s="2">
        <f>IFERROR(VLOOKUP(Legend!$A84,ImpM4!$A$1:$I$4000,4,FALSE),"")</f>
        <v>83.567492836400078</v>
      </c>
      <c r="AM86" s="2">
        <f>IFERROR(VLOOKUP(Legend!$A84,ImpM4!$A$1:$I$4000,8,FALSE),"")</f>
        <v>80.738288879394531</v>
      </c>
      <c r="AN86" s="2">
        <f>IFERROR(VLOOKUP(Legend!$A84,ImpM4!$A$1:$I$4000,9,FALSE),"")</f>
        <v>88.805824279785156</v>
      </c>
      <c r="AO86" s="2">
        <f>IFERROR(VLOOKUP(Legend!$A84,ImpM4!$A$1:$I$4000,5,FALSE),"")</f>
        <v>176.65754699707031</v>
      </c>
      <c r="AP86" s="2">
        <f>IFERROR(VLOOKUP(Legend!$A84,ImpM4!$A$1:$I$4000,6,FALSE),"")</f>
        <v>26.842528476905358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IFERROR(VLOOKUP(Legend!$B85,ImpM4!$A$1:$I$4000,2,FALSE),"")</f>
        <v/>
      </c>
      <c r="L87" s="2" t="str">
        <f>IFERROR(VLOOKUP(Legend!$B85,ImpM4!$A$1:$I$4000,3,FALSE),"")</f>
        <v/>
      </c>
      <c r="M87" s="2" t="str">
        <f>IFERROR(VLOOKUP(Legend!$B85,ImpM4!$A$1:$I$4000,7,FALSE),"")</f>
        <v/>
      </c>
      <c r="N87" s="2" t="str">
        <f>IFERROR(VLOOKUP(Legend!$B85,ImpM4!$A$1:$I$4000,4,FALSE),"")</f>
        <v/>
      </c>
      <c r="O87" s="2" t="str">
        <f>IFERROR(VLOOKUP(Legend!$B85,ImpM4!$A$1:$I$4000,8,FALSE),"")</f>
        <v/>
      </c>
      <c r="P87" s="2" t="str">
        <f>IFERROR(VLOOKUP(Legend!$B85,ImpM4!$A$1:$I$4000,9,FALSE),"")</f>
        <v/>
      </c>
      <c r="Q87" s="2" t="str">
        <f>IFERROR(VLOOKUP(Legend!$B85,ImpM4!$A$1:$I$4000,5,FALSE),"")</f>
        <v/>
      </c>
      <c r="R87" s="2" t="str">
        <f>IFERROR(VLOOKUP(Legend!$B85,ImpM4!$A$1:$I$4000,6,FALSE),"")</f>
        <v/>
      </c>
      <c r="S87" s="28">
        <f>IFERROR(VLOOKUP(Legend!$C85,ImpM4!$A$1:$I$4000,2,FALSE),"")</f>
        <v>9</v>
      </c>
      <c r="T87" s="2">
        <f>IFERROR(VLOOKUP(Legend!$C85,ImpM4!$A$1:$I$4000,3,FALSE),"")</f>
        <v>57.237937927246094</v>
      </c>
      <c r="U87" s="2">
        <f>IFERROR(VLOOKUP(Legend!$C85,ImpM4!$A$1:$I$4000,7,FALSE),"")</f>
        <v>61.962337493896484</v>
      </c>
      <c r="V87" s="2">
        <f>IFERROR(VLOOKUP(Legend!$C85,ImpM4!$A$1:$I$4000,4,FALSE),"")</f>
        <v>97.69403160942926</v>
      </c>
      <c r="W87" s="2">
        <f>IFERROR(VLOOKUP(Legend!$C85,ImpM4!$A$1:$I$4000,8,FALSE),"")</f>
        <v>83.491546630859375</v>
      </c>
      <c r="X87" s="2">
        <f>IFERROR(VLOOKUP(Legend!$C85,ImpM4!$A$1:$I$4000,9,FALSE),"")</f>
        <v>100.59493637084961</v>
      </c>
      <c r="Y87" s="2">
        <f>IFERROR(VLOOKUP(Legend!$C85,ImpM4!$A$1:$I$4000,5,FALSE),"")</f>
        <v>243.47810363769531</v>
      </c>
      <c r="Z87" s="2">
        <f>IFERROR(VLOOKUP(Legend!$C85,ImpM4!$A$1:$I$4000,6,FALSE),"")</f>
        <v>57.174937184473805</v>
      </c>
      <c r="AA87" s="28" t="str">
        <f>IFERROR(VLOOKUP(Legend!$D85,ImpM4!$A$1:$I$4000,2,FALSE),"")</f>
        <v/>
      </c>
      <c r="AB87" s="2" t="str">
        <f>IFERROR(VLOOKUP(Legend!$D85,ImpM4!$A$1:$I$4000,3,FALSE),"")</f>
        <v/>
      </c>
      <c r="AC87" s="2" t="str">
        <f>IFERROR(VLOOKUP(Legend!$D85,ImpM4!$A$1:$I$4000,7,FALSE),"")</f>
        <v/>
      </c>
      <c r="AD87" s="2" t="str">
        <f>IFERROR(VLOOKUP(Legend!$D85,ImpM4!$A$1:$I$4000,4,FALSE),"")</f>
        <v/>
      </c>
      <c r="AE87" s="2" t="str">
        <f>IFERROR(VLOOKUP(Legend!$D85,ImpM4!$A$1:$I$4000,8,FALSE),"")</f>
        <v/>
      </c>
      <c r="AF87" s="2" t="str">
        <f>IFERROR(VLOOKUP(Legend!$D85,ImpM4!$A$1:$I$4000,9,FALSE),"")</f>
        <v/>
      </c>
      <c r="AG87" s="2" t="str">
        <f>IFERROR(VLOOKUP(Legend!$D85,ImpM4!$A$1:$I$4000,5,FALSE),"")</f>
        <v/>
      </c>
      <c r="AH87" s="2" t="str">
        <f>IFERROR(VLOOKUP(Legend!$D85,ImpM4!$A$1:$I$4000,6,FALSE),"")</f>
        <v/>
      </c>
      <c r="AI87" s="28">
        <f>IFERROR(VLOOKUP(Legend!$A85,ImpM4!$A$1:$I$4000,2,FALSE),"")</f>
        <v>11</v>
      </c>
      <c r="AJ87" s="2">
        <f>IFERROR(VLOOKUP(Legend!$A85,ImpM4!$A$1:$I$4000,3,FALSE),"")</f>
        <v>50.634700775146484</v>
      </c>
      <c r="AK87" s="2">
        <f>IFERROR(VLOOKUP(Legend!$A85,ImpM4!$A$1:$I$4000,7,FALSE),"")</f>
        <v>60.985191345214844</v>
      </c>
      <c r="AL87" s="2">
        <f>IFERROR(VLOOKUP(Legend!$A85,ImpM4!$A$1:$I$4000,4,FALSE),"")</f>
        <v>91.746091322465375</v>
      </c>
      <c r="AM87" s="2">
        <f>IFERROR(VLOOKUP(Legend!$A85,ImpM4!$A$1:$I$4000,8,FALSE),"")</f>
        <v>79.326019287109375</v>
      </c>
      <c r="AN87" s="2">
        <f>IFERROR(VLOOKUP(Legend!$A85,ImpM4!$A$1:$I$4000,9,FALSE),"")</f>
        <v>100.11060333251953</v>
      </c>
      <c r="AO87" s="2">
        <f>IFERROR(VLOOKUP(Legend!$A85,ImpM4!$A$1:$I$4000,5,FALSE),"")</f>
        <v>243.47810363769531</v>
      </c>
      <c r="AP87" s="2">
        <f>IFERROR(VLOOKUP(Legend!$A85,ImpM4!$A$1:$I$4000,6,FALSE),"")</f>
        <v>53.211459387430267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IFERROR(VLOOKUP(Legend!$B86,ImpM4!$A$1:$I$4000,2,FALSE),"")</f>
        <v/>
      </c>
      <c r="L88" s="2" t="str">
        <f>IFERROR(VLOOKUP(Legend!$B86,ImpM4!$A$1:$I$4000,3,FALSE),"")</f>
        <v/>
      </c>
      <c r="M88" s="2" t="str">
        <f>IFERROR(VLOOKUP(Legend!$B86,ImpM4!$A$1:$I$4000,7,FALSE),"")</f>
        <v/>
      </c>
      <c r="N88" s="2" t="str">
        <f>IFERROR(VLOOKUP(Legend!$B86,ImpM4!$A$1:$I$4000,4,FALSE),"")</f>
        <v/>
      </c>
      <c r="O88" s="2" t="str">
        <f>IFERROR(VLOOKUP(Legend!$B86,ImpM4!$A$1:$I$4000,8,FALSE),"")</f>
        <v/>
      </c>
      <c r="P88" s="2" t="str">
        <f>IFERROR(VLOOKUP(Legend!$B86,ImpM4!$A$1:$I$4000,9,FALSE),"")</f>
        <v/>
      </c>
      <c r="Q88" s="2" t="str">
        <f>IFERROR(VLOOKUP(Legend!$B86,ImpM4!$A$1:$I$4000,5,FALSE),"")</f>
        <v/>
      </c>
      <c r="R88" s="2" t="str">
        <f>IFERROR(VLOOKUP(Legend!$B86,ImpM4!$A$1:$I$4000,6,FALSE),"")</f>
        <v/>
      </c>
      <c r="S88" s="28" t="str">
        <f>IFERROR(VLOOKUP(Legend!$C86,ImpM4!$A$1:$I$4000,2,FALSE),"")</f>
        <v/>
      </c>
      <c r="T88" s="2" t="str">
        <f>IFERROR(VLOOKUP(Legend!$C86,ImpM4!$A$1:$I$4000,3,FALSE),"")</f>
        <v/>
      </c>
      <c r="U88" s="2" t="str">
        <f>IFERROR(VLOOKUP(Legend!$C86,ImpM4!$A$1:$I$4000,7,FALSE),"")</f>
        <v/>
      </c>
      <c r="V88" s="2" t="str">
        <f>IFERROR(VLOOKUP(Legend!$C86,ImpM4!$A$1:$I$4000,4,FALSE),"")</f>
        <v/>
      </c>
      <c r="W88" s="2" t="str">
        <f>IFERROR(VLOOKUP(Legend!$C86,ImpM4!$A$1:$I$4000,8,FALSE),"")</f>
        <v/>
      </c>
      <c r="X88" s="2" t="str">
        <f>IFERROR(VLOOKUP(Legend!$C86,ImpM4!$A$1:$I$4000,9,FALSE),"")</f>
        <v/>
      </c>
      <c r="Y88" s="2" t="str">
        <f>IFERROR(VLOOKUP(Legend!$C86,ImpM4!$A$1:$I$4000,5,FALSE),"")</f>
        <v/>
      </c>
      <c r="Z88" s="2" t="str">
        <f>IFERROR(VLOOKUP(Legend!$C86,ImpM4!$A$1:$I$4000,6,FALSE),"")</f>
        <v/>
      </c>
      <c r="AA88" s="28" t="str">
        <f>IFERROR(VLOOKUP(Legend!$D86,ImpM4!$A$1:$I$4000,2,FALSE),"")</f>
        <v/>
      </c>
      <c r="AB88" s="2" t="str">
        <f>IFERROR(VLOOKUP(Legend!$D86,ImpM4!$A$1:$I$4000,3,FALSE),"")</f>
        <v/>
      </c>
      <c r="AC88" s="2" t="str">
        <f>IFERROR(VLOOKUP(Legend!$D86,ImpM4!$A$1:$I$4000,7,FALSE),"")</f>
        <v/>
      </c>
      <c r="AD88" s="2" t="str">
        <f>IFERROR(VLOOKUP(Legend!$D86,ImpM4!$A$1:$I$4000,4,FALSE),"")</f>
        <v/>
      </c>
      <c r="AE88" s="2" t="str">
        <f>IFERROR(VLOOKUP(Legend!$D86,ImpM4!$A$1:$I$4000,8,FALSE),"")</f>
        <v/>
      </c>
      <c r="AF88" s="2" t="str">
        <f>IFERROR(VLOOKUP(Legend!$D86,ImpM4!$A$1:$I$4000,9,FALSE),"")</f>
        <v/>
      </c>
      <c r="AG88" s="2" t="str">
        <f>IFERROR(VLOOKUP(Legend!$D86,ImpM4!$A$1:$I$4000,5,FALSE),"")</f>
        <v/>
      </c>
      <c r="AH88" s="2" t="str">
        <f>IFERROR(VLOOKUP(Legend!$D86,ImpM4!$A$1:$I$4000,6,FALSE),"")</f>
        <v/>
      </c>
      <c r="AI88" s="28">
        <f>IFERROR(VLOOKUP(Legend!$A86,ImpM4!$A$1:$I$4000,2,FALSE),"")</f>
        <v>9</v>
      </c>
      <c r="AJ88" s="2">
        <f>IFERROR(VLOOKUP(Legend!$A86,ImpM4!$A$1:$I$4000,3,FALSE),"")</f>
        <v>46.036983489990234</v>
      </c>
      <c r="AK88" s="2">
        <f>IFERROR(VLOOKUP(Legend!$A86,ImpM4!$A$1:$I$4000,7,FALSE),"")</f>
        <v>72.119070053100586</v>
      </c>
      <c r="AL88" s="2">
        <f>IFERROR(VLOOKUP(Legend!$A86,ImpM4!$A$1:$I$4000,4,FALSE),"")</f>
        <v>152.79083167182074</v>
      </c>
      <c r="AM88" s="2">
        <f>IFERROR(VLOOKUP(Legend!$A86,ImpM4!$A$1:$I$4000,8,FALSE),"")</f>
        <v>131.38783264160156</v>
      </c>
      <c r="AN88" s="2">
        <f>IFERROR(VLOOKUP(Legend!$A86,ImpM4!$A$1:$I$4000,9,FALSE),"")</f>
        <v>205.63446044921875</v>
      </c>
      <c r="AO88" s="2">
        <f>IFERROR(VLOOKUP(Legend!$A86,ImpM4!$A$1:$I$4000,5,FALSE),"")</f>
        <v>346.22994995117187</v>
      </c>
      <c r="AP88" s="2">
        <f>IFERROR(VLOOKUP(Legend!$A86,ImpM4!$A$1:$I$4000,6,FALSE),"")</f>
        <v>94.105793063806956</v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IFERROR(VLOOKUP(Legend!$B87,ImpM4!$A$1:$I$4000,2,FALSE),"")</f>
        <v/>
      </c>
      <c r="L89" s="2" t="str">
        <f>IFERROR(VLOOKUP(Legend!$B87,ImpM4!$A$1:$I$4000,3,FALSE),"")</f>
        <v/>
      </c>
      <c r="M89" s="2" t="str">
        <f>IFERROR(VLOOKUP(Legend!$B87,ImpM4!$A$1:$I$4000,7,FALSE),"")</f>
        <v/>
      </c>
      <c r="N89" s="2" t="str">
        <f>IFERROR(VLOOKUP(Legend!$B87,ImpM4!$A$1:$I$4000,4,FALSE),"")</f>
        <v/>
      </c>
      <c r="O89" s="2" t="str">
        <f>IFERROR(VLOOKUP(Legend!$B87,ImpM4!$A$1:$I$4000,8,FALSE),"")</f>
        <v/>
      </c>
      <c r="P89" s="2" t="str">
        <f>IFERROR(VLOOKUP(Legend!$B87,ImpM4!$A$1:$I$4000,9,FALSE),"")</f>
        <v/>
      </c>
      <c r="Q89" s="2" t="str">
        <f>IFERROR(VLOOKUP(Legend!$B87,ImpM4!$A$1:$I$4000,5,FALSE),"")</f>
        <v/>
      </c>
      <c r="R89" s="2" t="str">
        <f>IFERROR(VLOOKUP(Legend!$B87,ImpM4!$A$1:$I$4000,6,FALSE),"")</f>
        <v/>
      </c>
      <c r="S89" s="28">
        <f>IFERROR(VLOOKUP(Legend!$C87,ImpM4!$A$1:$I$4000,2,FALSE),"")</f>
        <v>8</v>
      </c>
      <c r="T89" s="2">
        <f>IFERROR(VLOOKUP(Legend!$C87,ImpM4!$A$1:$I$4000,3,FALSE),"")</f>
        <v>64.034477233886719</v>
      </c>
      <c r="U89" s="2">
        <f>IFERROR(VLOOKUP(Legend!$C87,ImpM4!$A$1:$I$4000,7,FALSE),"")</f>
        <v>83.955135345458984</v>
      </c>
      <c r="V89" s="2">
        <f>IFERROR(VLOOKUP(Legend!$C87,ImpM4!$A$1:$I$4000,4,FALSE),"")</f>
        <v>91.204958915710449</v>
      </c>
      <c r="W89" s="2">
        <f>IFERROR(VLOOKUP(Legend!$C87,ImpM4!$A$1:$I$4000,8,FALSE),"")</f>
        <v>92.754013061523438</v>
      </c>
      <c r="X89" s="2">
        <f>IFERROR(VLOOKUP(Legend!$C87,ImpM4!$A$1:$I$4000,9,FALSE),"")</f>
        <v>101.92274475097656</v>
      </c>
      <c r="Y89" s="2">
        <f>IFERROR(VLOOKUP(Legend!$C87,ImpM4!$A$1:$I$4000,5,FALSE),"")</f>
        <v>111.36009216308594</v>
      </c>
      <c r="Z89" s="2">
        <f>IFERROR(VLOOKUP(Legend!$C87,ImpM4!$A$1:$I$4000,6,FALSE),"")</f>
        <v>14.259630461892584</v>
      </c>
      <c r="AA89" s="28" t="str">
        <f>IFERROR(VLOOKUP(Legend!$D87,ImpM4!$A$1:$I$4000,2,FALSE),"")</f>
        <v/>
      </c>
      <c r="AB89" s="2" t="str">
        <f>IFERROR(VLOOKUP(Legend!$D87,ImpM4!$A$1:$I$4000,3,FALSE),"")</f>
        <v/>
      </c>
      <c r="AC89" s="2" t="str">
        <f>IFERROR(VLOOKUP(Legend!$D87,ImpM4!$A$1:$I$4000,7,FALSE),"")</f>
        <v/>
      </c>
      <c r="AD89" s="2" t="str">
        <f>IFERROR(VLOOKUP(Legend!$D87,ImpM4!$A$1:$I$4000,4,FALSE),"")</f>
        <v/>
      </c>
      <c r="AE89" s="2" t="str">
        <f>IFERROR(VLOOKUP(Legend!$D87,ImpM4!$A$1:$I$4000,8,FALSE),"")</f>
        <v/>
      </c>
      <c r="AF89" s="2" t="str">
        <f>IFERROR(VLOOKUP(Legend!$D87,ImpM4!$A$1:$I$4000,9,FALSE),"")</f>
        <v/>
      </c>
      <c r="AG89" s="2" t="str">
        <f>IFERROR(VLOOKUP(Legend!$D87,ImpM4!$A$1:$I$4000,5,FALSE),"")</f>
        <v/>
      </c>
      <c r="AH89" s="2" t="str">
        <f>IFERROR(VLOOKUP(Legend!$D87,ImpM4!$A$1:$I$4000,6,FALSE),"")</f>
        <v/>
      </c>
      <c r="AI89" s="28">
        <f>IFERROR(VLOOKUP(Legend!$A87,ImpM4!$A$1:$I$4000,2,FALSE),"")</f>
        <v>9</v>
      </c>
      <c r="AJ89" s="2">
        <f>IFERROR(VLOOKUP(Legend!$A87,ImpM4!$A$1:$I$4000,3,FALSE),"")</f>
        <v>64.034477233886719</v>
      </c>
      <c r="AK89" s="2">
        <f>IFERROR(VLOOKUP(Legend!$A87,ImpM4!$A$1:$I$4000,7,FALSE),"")</f>
        <v>81.900588989257813</v>
      </c>
      <c r="AL89" s="2">
        <f>IFERROR(VLOOKUP(Legend!$A87,ImpM4!$A$1:$I$4000,4,FALSE),"")</f>
        <v>90.017562866210938</v>
      </c>
      <c r="AM89" s="2">
        <f>IFERROR(VLOOKUP(Legend!$A87,ImpM4!$A$1:$I$4000,8,FALSE),"")</f>
        <v>92.484703063964844</v>
      </c>
      <c r="AN89" s="2">
        <f>IFERROR(VLOOKUP(Legend!$A87,ImpM4!$A$1:$I$4000,9,FALSE),"")</f>
        <v>99.741050720214844</v>
      </c>
      <c r="AO89" s="2">
        <f>IFERROR(VLOOKUP(Legend!$A87,ImpM4!$A$1:$I$4000,5,FALSE),"")</f>
        <v>111.36009216308594</v>
      </c>
      <c r="AP89" s="2">
        <f>IFERROR(VLOOKUP(Legend!$A87,ImpM4!$A$1:$I$4000,6,FALSE),"")</f>
        <v>13.806125912120335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IFERROR(VLOOKUP(Legend!$B88,ImpM4!$A$1:$I$4000,2,FALSE),"")</f>
        <v/>
      </c>
      <c r="L90" s="2" t="str">
        <f>IFERROR(VLOOKUP(Legend!$B88,ImpM4!$A$1:$I$4000,3,FALSE),"")</f>
        <v/>
      </c>
      <c r="M90" s="2" t="str">
        <f>IFERROR(VLOOKUP(Legend!$B88,ImpM4!$A$1:$I$4000,7,FALSE),"")</f>
        <v/>
      </c>
      <c r="N90" s="2" t="str">
        <f>IFERROR(VLOOKUP(Legend!$B88,ImpM4!$A$1:$I$4000,4,FALSE),"")</f>
        <v/>
      </c>
      <c r="O90" s="2" t="str">
        <f>IFERROR(VLOOKUP(Legend!$B88,ImpM4!$A$1:$I$4000,8,FALSE),"")</f>
        <v/>
      </c>
      <c r="P90" s="2" t="str">
        <f>IFERROR(VLOOKUP(Legend!$B88,ImpM4!$A$1:$I$4000,9,FALSE),"")</f>
        <v/>
      </c>
      <c r="Q90" s="2" t="str">
        <f>IFERROR(VLOOKUP(Legend!$B88,ImpM4!$A$1:$I$4000,5,FALSE),"")</f>
        <v/>
      </c>
      <c r="R90" s="2" t="str">
        <f>IFERROR(VLOOKUP(Legend!$B88,ImpM4!$A$1:$I$4000,6,FALSE),"")</f>
        <v/>
      </c>
      <c r="S90" s="28">
        <f>IFERROR(VLOOKUP(Legend!$C88,ImpM4!$A$1:$I$4000,2,FALSE),"")</f>
        <v>10</v>
      </c>
      <c r="T90" s="2">
        <f>IFERROR(VLOOKUP(Legend!$C88,ImpM4!$A$1:$I$4000,3,FALSE),"")</f>
        <v>51.820915222167969</v>
      </c>
      <c r="U90" s="2">
        <f>IFERROR(VLOOKUP(Legend!$C88,ImpM4!$A$1:$I$4000,7,FALSE),"")</f>
        <v>78.009611129760742</v>
      </c>
      <c r="V90" s="2">
        <f>IFERROR(VLOOKUP(Legend!$C88,ImpM4!$A$1:$I$4000,4,FALSE),"")</f>
        <v>117.37481155395508</v>
      </c>
      <c r="W90" s="2">
        <f>IFERROR(VLOOKUP(Legend!$C88,ImpM4!$A$1:$I$4000,8,FALSE),"")</f>
        <v>92.709754943847656</v>
      </c>
      <c r="X90" s="2">
        <f>IFERROR(VLOOKUP(Legend!$C88,ImpM4!$A$1:$I$4000,9,FALSE),"")</f>
        <v>154.25141906738281</v>
      </c>
      <c r="Y90" s="2">
        <f>IFERROR(VLOOKUP(Legend!$C88,ImpM4!$A$1:$I$4000,5,FALSE),"")</f>
        <v>250.63681030273437</v>
      </c>
      <c r="Z90" s="2">
        <f>IFERROR(VLOOKUP(Legend!$C88,ImpM4!$A$1:$I$4000,6,FALSE),"")</f>
        <v>59.990744423107834</v>
      </c>
      <c r="AA90" s="28" t="str">
        <f>IFERROR(VLOOKUP(Legend!$D88,ImpM4!$A$1:$I$4000,2,FALSE),"")</f>
        <v/>
      </c>
      <c r="AB90" s="2" t="str">
        <f>IFERROR(VLOOKUP(Legend!$D88,ImpM4!$A$1:$I$4000,3,FALSE),"")</f>
        <v/>
      </c>
      <c r="AC90" s="2" t="str">
        <f>IFERROR(VLOOKUP(Legend!$D88,ImpM4!$A$1:$I$4000,7,FALSE),"")</f>
        <v/>
      </c>
      <c r="AD90" s="2" t="str">
        <f>IFERROR(VLOOKUP(Legend!$D88,ImpM4!$A$1:$I$4000,4,FALSE),"")</f>
        <v/>
      </c>
      <c r="AE90" s="2" t="str">
        <f>IFERROR(VLOOKUP(Legend!$D88,ImpM4!$A$1:$I$4000,8,FALSE),"")</f>
        <v/>
      </c>
      <c r="AF90" s="2" t="str">
        <f>IFERROR(VLOOKUP(Legend!$D88,ImpM4!$A$1:$I$4000,9,FALSE),"")</f>
        <v/>
      </c>
      <c r="AG90" s="2" t="str">
        <f>IFERROR(VLOOKUP(Legend!$D88,ImpM4!$A$1:$I$4000,5,FALSE),"")</f>
        <v/>
      </c>
      <c r="AH90" s="2" t="str">
        <f>IFERROR(VLOOKUP(Legend!$D88,ImpM4!$A$1:$I$4000,6,FALSE),"")</f>
        <v/>
      </c>
      <c r="AI90" s="28">
        <f>IFERROR(VLOOKUP(Legend!$A88,ImpM4!$A$1:$I$4000,2,FALSE),"")</f>
        <v>13</v>
      </c>
      <c r="AJ90" s="2">
        <f>IFERROR(VLOOKUP(Legend!$A88,ImpM4!$A$1:$I$4000,3,FALSE),"")</f>
        <v>51.820915222167969</v>
      </c>
      <c r="AK90" s="2">
        <f>IFERROR(VLOOKUP(Legend!$A88,ImpM4!$A$1:$I$4000,7,FALSE),"")</f>
        <v>81.300128936767578</v>
      </c>
      <c r="AL90" s="2">
        <f>IFERROR(VLOOKUP(Legend!$A88,ImpM4!$A$1:$I$4000,4,FALSE),"")</f>
        <v>114.95370835524339</v>
      </c>
      <c r="AM90" s="2">
        <f>IFERROR(VLOOKUP(Legend!$A88,ImpM4!$A$1:$I$4000,8,FALSE),"")</f>
        <v>96.1829833984375</v>
      </c>
      <c r="AN90" s="2">
        <f>IFERROR(VLOOKUP(Legend!$A88,ImpM4!$A$1:$I$4000,9,FALSE),"")</f>
        <v>140.73954010009766</v>
      </c>
      <c r="AO90" s="2">
        <f>IFERROR(VLOOKUP(Legend!$A88,ImpM4!$A$1:$I$4000,5,FALSE),"")</f>
        <v>250.63681030273437</v>
      </c>
      <c r="AP90" s="2">
        <f>IFERROR(VLOOKUP(Legend!$A88,ImpM4!$A$1:$I$4000,6,FALSE),"")</f>
        <v>53.229241130617112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IFERROR(VLOOKUP(Legend!$B89,ImpM4!$A$1:$I$4000,2,FALSE),"")</f>
        <v/>
      </c>
      <c r="L91" s="2" t="str">
        <f>IFERROR(VLOOKUP(Legend!$B89,ImpM4!$A$1:$I$4000,3,FALSE),"")</f>
        <v/>
      </c>
      <c r="M91" s="2" t="str">
        <f>IFERROR(VLOOKUP(Legend!$B89,ImpM4!$A$1:$I$4000,7,FALSE),"")</f>
        <v/>
      </c>
      <c r="N91" s="2" t="str">
        <f>IFERROR(VLOOKUP(Legend!$B89,ImpM4!$A$1:$I$4000,4,FALSE),"")</f>
        <v/>
      </c>
      <c r="O91" s="2" t="str">
        <f>IFERROR(VLOOKUP(Legend!$B89,ImpM4!$A$1:$I$4000,8,FALSE),"")</f>
        <v/>
      </c>
      <c r="P91" s="2" t="str">
        <f>IFERROR(VLOOKUP(Legend!$B89,ImpM4!$A$1:$I$4000,9,FALSE),"")</f>
        <v/>
      </c>
      <c r="Q91" s="2" t="str">
        <f>IFERROR(VLOOKUP(Legend!$B89,ImpM4!$A$1:$I$4000,5,FALSE),"")</f>
        <v/>
      </c>
      <c r="R91" s="2" t="str">
        <f>IFERROR(VLOOKUP(Legend!$B89,ImpM4!$A$1:$I$4000,6,FALSE),"")</f>
        <v/>
      </c>
      <c r="S91" s="28">
        <f>IFERROR(VLOOKUP(Legend!$C89,ImpM4!$A$1:$I$4000,2,FALSE),"")</f>
        <v>8</v>
      </c>
      <c r="T91" s="2">
        <f>IFERROR(VLOOKUP(Legend!$C89,ImpM4!$A$1:$I$4000,3,FALSE),"")</f>
        <v>70.431915283203125</v>
      </c>
      <c r="U91" s="2">
        <f>IFERROR(VLOOKUP(Legend!$C89,ImpM4!$A$1:$I$4000,7,FALSE),"")</f>
        <v>70.860599517822266</v>
      </c>
      <c r="V91" s="2">
        <f>IFERROR(VLOOKUP(Legend!$C89,ImpM4!$A$1:$I$4000,4,FALSE),"")</f>
        <v>103.90819263458252</v>
      </c>
      <c r="W91" s="2">
        <f>IFERROR(VLOOKUP(Legend!$C89,ImpM4!$A$1:$I$4000,8,FALSE),"")</f>
        <v>82.752536773681641</v>
      </c>
      <c r="X91" s="2">
        <f>IFERROR(VLOOKUP(Legend!$C89,ImpM4!$A$1:$I$4000,9,FALSE),"")</f>
        <v>107.34621047973633</v>
      </c>
      <c r="Y91" s="2">
        <f>IFERROR(VLOOKUP(Legend!$C89,ImpM4!$A$1:$I$4000,5,FALSE),"")</f>
        <v>238.74465942382812</v>
      </c>
      <c r="Z91" s="2">
        <f>IFERROR(VLOOKUP(Legend!$C89,ImpM4!$A$1:$I$4000,6,FALSE),"")</f>
        <v>56.564094782790555</v>
      </c>
      <c r="AA91" s="28" t="str">
        <f>IFERROR(VLOOKUP(Legend!$D89,ImpM4!$A$1:$I$4000,2,FALSE),"")</f>
        <v/>
      </c>
      <c r="AB91" s="2" t="str">
        <f>IFERROR(VLOOKUP(Legend!$D89,ImpM4!$A$1:$I$4000,3,FALSE),"")</f>
        <v/>
      </c>
      <c r="AC91" s="2" t="str">
        <f>IFERROR(VLOOKUP(Legend!$D89,ImpM4!$A$1:$I$4000,7,FALSE),"")</f>
        <v/>
      </c>
      <c r="AD91" s="2" t="str">
        <f>IFERROR(VLOOKUP(Legend!$D89,ImpM4!$A$1:$I$4000,4,FALSE),"")</f>
        <v/>
      </c>
      <c r="AE91" s="2" t="str">
        <f>IFERROR(VLOOKUP(Legend!$D89,ImpM4!$A$1:$I$4000,8,FALSE),"")</f>
        <v/>
      </c>
      <c r="AF91" s="2" t="str">
        <f>IFERROR(VLOOKUP(Legend!$D89,ImpM4!$A$1:$I$4000,9,FALSE),"")</f>
        <v/>
      </c>
      <c r="AG91" s="2" t="str">
        <f>IFERROR(VLOOKUP(Legend!$D89,ImpM4!$A$1:$I$4000,5,FALSE),"")</f>
        <v/>
      </c>
      <c r="AH91" s="2" t="str">
        <f>IFERROR(VLOOKUP(Legend!$D89,ImpM4!$A$1:$I$4000,6,FALSE),"")</f>
        <v/>
      </c>
      <c r="AI91" s="28">
        <f>IFERROR(VLOOKUP(Legend!$A89,ImpM4!$A$1:$I$4000,2,FALSE),"")</f>
        <v>11</v>
      </c>
      <c r="AJ91" s="2">
        <f>IFERROR(VLOOKUP(Legend!$A89,ImpM4!$A$1:$I$4000,3,FALSE),"")</f>
        <v>67.247894287109375</v>
      </c>
      <c r="AK91" s="2">
        <f>IFERROR(VLOOKUP(Legend!$A89,ImpM4!$A$1:$I$4000,7,FALSE),"")</f>
        <v>70.431915283203125</v>
      </c>
      <c r="AL91" s="2">
        <f>IFERROR(VLOOKUP(Legend!$A89,ImpM4!$A$1:$I$4000,4,FALSE),"")</f>
        <v>96.117225646972656</v>
      </c>
      <c r="AM91" s="2">
        <f>IFERROR(VLOOKUP(Legend!$A89,ImpM4!$A$1:$I$4000,8,FALSE),"")</f>
        <v>81.075355529785156</v>
      </c>
      <c r="AN91" s="2">
        <f>IFERROR(VLOOKUP(Legend!$A89,ImpM4!$A$1:$I$4000,9,FALSE),"")</f>
        <v>107.29302978515625</v>
      </c>
      <c r="AO91" s="2">
        <f>IFERROR(VLOOKUP(Legend!$A89,ImpM4!$A$1:$I$4000,5,FALSE),"")</f>
        <v>238.74465942382812</v>
      </c>
      <c r="AP91" s="2">
        <f>IFERROR(VLOOKUP(Legend!$A89,ImpM4!$A$1:$I$4000,6,FALSE),"")</f>
        <v>49.565883266834042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IFERROR(VLOOKUP(Legend!$B90,ImpM4!$A$1:$I$4000,2,FALSE),"")</f>
        <v/>
      </c>
      <c r="L92" s="2" t="str">
        <f>IFERROR(VLOOKUP(Legend!$B90,ImpM4!$A$1:$I$4000,3,FALSE),"")</f>
        <v/>
      </c>
      <c r="M92" s="2" t="str">
        <f>IFERROR(VLOOKUP(Legend!$B90,ImpM4!$A$1:$I$4000,7,FALSE),"")</f>
        <v/>
      </c>
      <c r="N92" s="2" t="str">
        <f>IFERROR(VLOOKUP(Legend!$B90,ImpM4!$A$1:$I$4000,4,FALSE),"")</f>
        <v/>
      </c>
      <c r="O92" s="2" t="str">
        <f>IFERROR(VLOOKUP(Legend!$B90,ImpM4!$A$1:$I$4000,8,FALSE),"")</f>
        <v/>
      </c>
      <c r="P92" s="2" t="str">
        <f>IFERROR(VLOOKUP(Legend!$B90,ImpM4!$A$1:$I$4000,9,FALSE),"")</f>
        <v/>
      </c>
      <c r="Q92" s="2" t="str">
        <f>IFERROR(VLOOKUP(Legend!$B90,ImpM4!$A$1:$I$4000,5,FALSE),"")</f>
        <v/>
      </c>
      <c r="R92" s="2" t="str">
        <f>IFERROR(VLOOKUP(Legend!$B90,ImpM4!$A$1:$I$4000,6,FALSE),"")</f>
        <v/>
      </c>
      <c r="S92" s="28">
        <f>IFERROR(VLOOKUP(Legend!$C90,ImpM4!$A$1:$I$4000,2,FALSE),"")</f>
        <v>11</v>
      </c>
      <c r="T92" s="2">
        <f>IFERROR(VLOOKUP(Legend!$C90,ImpM4!$A$1:$I$4000,3,FALSE),"")</f>
        <v>101.11042785644531</v>
      </c>
      <c r="U92" s="2">
        <f>IFERROR(VLOOKUP(Legend!$C90,ImpM4!$A$1:$I$4000,7,FALSE),"")</f>
        <v>118.00797271728516</v>
      </c>
      <c r="V92" s="2">
        <f>IFERROR(VLOOKUP(Legend!$C90,ImpM4!$A$1:$I$4000,4,FALSE),"")</f>
        <v>157.76885431463069</v>
      </c>
      <c r="W92" s="2">
        <f>IFERROR(VLOOKUP(Legend!$C90,ImpM4!$A$1:$I$4000,8,FALSE),"")</f>
        <v>152.11758422851562</v>
      </c>
      <c r="X92" s="2">
        <f>IFERROR(VLOOKUP(Legend!$C90,ImpM4!$A$1:$I$4000,9,FALSE),"")</f>
        <v>191.58804321289062</v>
      </c>
      <c r="Y92" s="2">
        <f>IFERROR(VLOOKUP(Legend!$C90,ImpM4!$A$1:$I$4000,5,FALSE),"")</f>
        <v>246.07138061523437</v>
      </c>
      <c r="Z92" s="2">
        <f>IFERROR(VLOOKUP(Legend!$C90,ImpM4!$A$1:$I$4000,6,FALSE),"")</f>
        <v>45.12554353182901</v>
      </c>
      <c r="AA92" s="28" t="str">
        <f>IFERROR(VLOOKUP(Legend!$D90,ImpM4!$A$1:$I$4000,2,FALSE),"")</f>
        <v/>
      </c>
      <c r="AB92" s="2" t="str">
        <f>IFERROR(VLOOKUP(Legend!$D90,ImpM4!$A$1:$I$4000,3,FALSE),"")</f>
        <v/>
      </c>
      <c r="AC92" s="2" t="str">
        <f>IFERROR(VLOOKUP(Legend!$D90,ImpM4!$A$1:$I$4000,7,FALSE),"")</f>
        <v/>
      </c>
      <c r="AD92" s="2" t="str">
        <f>IFERROR(VLOOKUP(Legend!$D90,ImpM4!$A$1:$I$4000,4,FALSE),"")</f>
        <v/>
      </c>
      <c r="AE92" s="2" t="str">
        <f>IFERROR(VLOOKUP(Legend!$D90,ImpM4!$A$1:$I$4000,8,FALSE),"")</f>
        <v/>
      </c>
      <c r="AF92" s="2" t="str">
        <f>IFERROR(VLOOKUP(Legend!$D90,ImpM4!$A$1:$I$4000,9,FALSE),"")</f>
        <v/>
      </c>
      <c r="AG92" s="2" t="str">
        <f>IFERROR(VLOOKUP(Legend!$D90,ImpM4!$A$1:$I$4000,5,FALSE),"")</f>
        <v/>
      </c>
      <c r="AH92" s="2" t="str">
        <f>IFERROR(VLOOKUP(Legend!$D90,ImpM4!$A$1:$I$4000,6,FALSE),"")</f>
        <v/>
      </c>
      <c r="AI92" s="28">
        <f>IFERROR(VLOOKUP(Legend!$A90,ImpM4!$A$1:$I$4000,2,FALSE),"")</f>
        <v>14</v>
      </c>
      <c r="AJ92" s="2">
        <f>IFERROR(VLOOKUP(Legend!$A90,ImpM4!$A$1:$I$4000,3,FALSE),"")</f>
        <v>88.000282287597656</v>
      </c>
      <c r="AK92" s="2">
        <f>IFERROR(VLOOKUP(Legend!$A90,ImpM4!$A$1:$I$4000,7,FALSE),"")</f>
        <v>117.01213073730469</v>
      </c>
      <c r="AL92" s="2">
        <f>IFERROR(VLOOKUP(Legend!$A90,ImpM4!$A$1:$I$4000,4,FALSE),"")</f>
        <v>150.88035311017717</v>
      </c>
      <c r="AM92" s="2">
        <f>IFERROR(VLOOKUP(Legend!$A90,ImpM4!$A$1:$I$4000,8,FALSE),"")</f>
        <v>144.43363189697266</v>
      </c>
      <c r="AN92" s="2">
        <f>IFERROR(VLOOKUP(Legend!$A90,ImpM4!$A$1:$I$4000,9,FALSE),"")</f>
        <v>183.74623107910156</v>
      </c>
      <c r="AO92" s="2">
        <f>IFERROR(VLOOKUP(Legend!$A90,ImpM4!$A$1:$I$4000,5,FALSE),"")</f>
        <v>246.07138061523437</v>
      </c>
      <c r="AP92" s="2">
        <f>IFERROR(VLOOKUP(Legend!$A90,ImpM4!$A$1:$I$4000,6,FALSE),"")</f>
        <v>43.830904040931557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IFERROR(VLOOKUP(Legend!$B91,ImpM4!$A$1:$I$4000,2,FALSE),"")</f>
        <v/>
      </c>
      <c r="L93" s="2" t="str">
        <f>IFERROR(VLOOKUP(Legend!$B91,ImpM4!$A$1:$I$4000,3,FALSE),"")</f>
        <v/>
      </c>
      <c r="M93" s="2" t="str">
        <f>IFERROR(VLOOKUP(Legend!$B91,ImpM4!$A$1:$I$4000,7,FALSE),"")</f>
        <v/>
      </c>
      <c r="N93" s="2" t="str">
        <f>IFERROR(VLOOKUP(Legend!$B91,ImpM4!$A$1:$I$4000,4,FALSE),"")</f>
        <v/>
      </c>
      <c r="O93" s="2" t="str">
        <f>IFERROR(VLOOKUP(Legend!$B91,ImpM4!$A$1:$I$4000,8,FALSE),"")</f>
        <v/>
      </c>
      <c r="P93" s="2" t="str">
        <f>IFERROR(VLOOKUP(Legend!$B91,ImpM4!$A$1:$I$4000,9,FALSE),"")</f>
        <v/>
      </c>
      <c r="Q93" s="2" t="str">
        <f>IFERROR(VLOOKUP(Legend!$B91,ImpM4!$A$1:$I$4000,5,FALSE),"")</f>
        <v/>
      </c>
      <c r="R93" s="2" t="str">
        <f>IFERROR(VLOOKUP(Legend!$B91,ImpM4!$A$1:$I$4000,6,FALSE),"")</f>
        <v/>
      </c>
      <c r="S93" s="28">
        <f>IFERROR(VLOOKUP(Legend!$C91,ImpM4!$A$1:$I$4000,2,FALSE),"")</f>
        <v>13</v>
      </c>
      <c r="T93" s="2">
        <f>IFERROR(VLOOKUP(Legend!$C91,ImpM4!$A$1:$I$4000,3,FALSE),"")</f>
        <v>39.369522094726563</v>
      </c>
      <c r="U93" s="2">
        <f>IFERROR(VLOOKUP(Legend!$C91,ImpM4!$A$1:$I$4000,7,FALSE),"")</f>
        <v>44.749198913574219</v>
      </c>
      <c r="V93" s="2">
        <f>IFERROR(VLOOKUP(Legend!$C91,ImpM4!$A$1:$I$4000,4,FALSE),"")</f>
        <v>52.162689502422623</v>
      </c>
      <c r="W93" s="2">
        <f>IFERROR(VLOOKUP(Legend!$C91,ImpM4!$A$1:$I$4000,8,FALSE),"")</f>
        <v>49.162349700927734</v>
      </c>
      <c r="X93" s="2">
        <f>IFERROR(VLOOKUP(Legend!$C91,ImpM4!$A$1:$I$4000,9,FALSE),"")</f>
        <v>58.924095153808594</v>
      </c>
      <c r="Y93" s="2">
        <f>IFERROR(VLOOKUP(Legend!$C91,ImpM4!$A$1:$I$4000,5,FALSE),"")</f>
        <v>73.502845764160156</v>
      </c>
      <c r="Z93" s="2">
        <f>IFERROR(VLOOKUP(Legend!$C91,ImpM4!$A$1:$I$4000,6,FALSE),"")</f>
        <v>10.175293907480864</v>
      </c>
      <c r="AA93" s="28" t="str">
        <f>IFERROR(VLOOKUP(Legend!$D91,ImpM4!$A$1:$I$4000,2,FALSE),"")</f>
        <v/>
      </c>
      <c r="AB93" s="2" t="str">
        <f>IFERROR(VLOOKUP(Legend!$D91,ImpM4!$A$1:$I$4000,3,FALSE),"")</f>
        <v/>
      </c>
      <c r="AC93" s="2" t="str">
        <f>IFERROR(VLOOKUP(Legend!$D91,ImpM4!$A$1:$I$4000,7,FALSE),"")</f>
        <v/>
      </c>
      <c r="AD93" s="2" t="str">
        <f>IFERROR(VLOOKUP(Legend!$D91,ImpM4!$A$1:$I$4000,4,FALSE),"")</f>
        <v/>
      </c>
      <c r="AE93" s="2" t="str">
        <f>IFERROR(VLOOKUP(Legend!$D91,ImpM4!$A$1:$I$4000,8,FALSE),"")</f>
        <v/>
      </c>
      <c r="AF93" s="2" t="str">
        <f>IFERROR(VLOOKUP(Legend!$D91,ImpM4!$A$1:$I$4000,9,FALSE),"")</f>
        <v/>
      </c>
      <c r="AG93" s="2" t="str">
        <f>IFERROR(VLOOKUP(Legend!$D91,ImpM4!$A$1:$I$4000,5,FALSE),"")</f>
        <v/>
      </c>
      <c r="AH93" s="2" t="str">
        <f>IFERROR(VLOOKUP(Legend!$D91,ImpM4!$A$1:$I$4000,6,FALSE),"")</f>
        <v/>
      </c>
      <c r="AI93" s="28">
        <f>IFERROR(VLOOKUP(Legend!$A91,ImpM4!$A$1:$I$4000,2,FALSE),"")</f>
        <v>16</v>
      </c>
      <c r="AJ93" s="2">
        <f>IFERROR(VLOOKUP(Legend!$A91,ImpM4!$A$1:$I$4000,3,FALSE),"")</f>
        <v>36.968360900878906</v>
      </c>
      <c r="AK93" s="2">
        <f>IFERROR(VLOOKUP(Legend!$A91,ImpM4!$A$1:$I$4000,7,FALSE),"")</f>
        <v>44.120246887207031</v>
      </c>
      <c r="AL93" s="2">
        <f>IFERROR(VLOOKUP(Legend!$A91,ImpM4!$A$1:$I$4000,4,FALSE),"")</f>
        <v>60.219983100891113</v>
      </c>
      <c r="AM93" s="2">
        <f>IFERROR(VLOOKUP(Legend!$A91,ImpM4!$A$1:$I$4000,8,FALSE),"")</f>
        <v>48.259178161621094</v>
      </c>
      <c r="AN93" s="2">
        <f>IFERROR(VLOOKUP(Legend!$A91,ImpM4!$A$1:$I$4000,9,FALSE),"")</f>
        <v>60.845447540283203</v>
      </c>
      <c r="AO93" s="2">
        <f>IFERROR(VLOOKUP(Legend!$A91,ImpM4!$A$1:$I$4000,5,FALSE),"")</f>
        <v>201.08039855957031</v>
      </c>
      <c r="AP93" s="2">
        <f>IFERROR(VLOOKUP(Legend!$A91,ImpM4!$A$1:$I$4000,6,FALSE),"")</f>
        <v>38.845141681574169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IFERROR(VLOOKUP(Legend!$B92,ImpM4!$A$1:$I$4000,2,FALSE),"")</f>
        <v/>
      </c>
      <c r="L94" s="2" t="str">
        <f>IFERROR(VLOOKUP(Legend!$B92,ImpM4!$A$1:$I$4000,3,FALSE),"")</f>
        <v/>
      </c>
      <c r="M94" s="2" t="str">
        <f>IFERROR(VLOOKUP(Legend!$B92,ImpM4!$A$1:$I$4000,7,FALSE),"")</f>
        <v/>
      </c>
      <c r="N94" s="2" t="str">
        <f>IFERROR(VLOOKUP(Legend!$B92,ImpM4!$A$1:$I$4000,4,FALSE),"")</f>
        <v/>
      </c>
      <c r="O94" s="2" t="str">
        <f>IFERROR(VLOOKUP(Legend!$B92,ImpM4!$A$1:$I$4000,8,FALSE),"")</f>
        <v/>
      </c>
      <c r="P94" s="2" t="str">
        <f>IFERROR(VLOOKUP(Legend!$B92,ImpM4!$A$1:$I$4000,9,FALSE),"")</f>
        <v/>
      </c>
      <c r="Q94" s="2" t="str">
        <f>IFERROR(VLOOKUP(Legend!$B92,ImpM4!$A$1:$I$4000,5,FALSE),"")</f>
        <v/>
      </c>
      <c r="R94" s="2" t="str">
        <f>IFERROR(VLOOKUP(Legend!$B92,ImpM4!$A$1:$I$4000,6,FALSE),"")</f>
        <v/>
      </c>
      <c r="S94" s="28">
        <f>IFERROR(VLOOKUP(Legend!$C92,ImpM4!$A$1:$I$4000,2,FALSE),"")</f>
        <v>10</v>
      </c>
      <c r="T94" s="2">
        <f>IFERROR(VLOOKUP(Legend!$C92,ImpM4!$A$1:$I$4000,3,FALSE),"")</f>
        <v>49.15679931640625</v>
      </c>
      <c r="U94" s="2">
        <f>IFERROR(VLOOKUP(Legend!$C92,ImpM4!$A$1:$I$4000,7,FALSE),"")</f>
        <v>69.771356582641602</v>
      </c>
      <c r="V94" s="2">
        <f>IFERROR(VLOOKUP(Legend!$C92,ImpM4!$A$1:$I$4000,4,FALSE),"")</f>
        <v>82.686032104492185</v>
      </c>
      <c r="W94" s="2">
        <f>IFERROR(VLOOKUP(Legend!$C92,ImpM4!$A$1:$I$4000,8,FALSE),"")</f>
        <v>76.260700225830078</v>
      </c>
      <c r="X94" s="2">
        <f>IFERROR(VLOOKUP(Legend!$C92,ImpM4!$A$1:$I$4000,9,FALSE),"")</f>
        <v>97.656845092773438</v>
      </c>
      <c r="Y94" s="2">
        <f>IFERROR(VLOOKUP(Legend!$C92,ImpM4!$A$1:$I$4000,5,FALSE),"")</f>
        <v>134.29045104980469</v>
      </c>
      <c r="Z94" s="2">
        <f>IFERROR(VLOOKUP(Legend!$C92,ImpM4!$A$1:$I$4000,6,FALSE),"")</f>
        <v>24.316293429646738</v>
      </c>
      <c r="AA94" s="28" t="str">
        <f>IFERROR(VLOOKUP(Legend!$D92,ImpM4!$A$1:$I$4000,2,FALSE),"")</f>
        <v/>
      </c>
      <c r="AB94" s="2" t="str">
        <f>IFERROR(VLOOKUP(Legend!$D92,ImpM4!$A$1:$I$4000,3,FALSE),"")</f>
        <v/>
      </c>
      <c r="AC94" s="2" t="str">
        <f>IFERROR(VLOOKUP(Legend!$D92,ImpM4!$A$1:$I$4000,7,FALSE),"")</f>
        <v/>
      </c>
      <c r="AD94" s="2" t="str">
        <f>IFERROR(VLOOKUP(Legend!$D92,ImpM4!$A$1:$I$4000,4,FALSE),"")</f>
        <v/>
      </c>
      <c r="AE94" s="2" t="str">
        <f>IFERROR(VLOOKUP(Legend!$D92,ImpM4!$A$1:$I$4000,8,FALSE),"")</f>
        <v/>
      </c>
      <c r="AF94" s="2" t="str">
        <f>IFERROR(VLOOKUP(Legend!$D92,ImpM4!$A$1:$I$4000,9,FALSE),"")</f>
        <v/>
      </c>
      <c r="AG94" s="2" t="str">
        <f>IFERROR(VLOOKUP(Legend!$D92,ImpM4!$A$1:$I$4000,5,FALSE),"")</f>
        <v/>
      </c>
      <c r="AH94" s="2" t="str">
        <f>IFERROR(VLOOKUP(Legend!$D92,ImpM4!$A$1:$I$4000,6,FALSE),"")</f>
        <v/>
      </c>
      <c r="AI94" s="28">
        <f>IFERROR(VLOOKUP(Legend!$A92,ImpM4!$A$1:$I$4000,2,FALSE),"")</f>
        <v>13</v>
      </c>
      <c r="AJ94" s="2">
        <f>IFERROR(VLOOKUP(Legend!$A92,ImpM4!$A$1:$I$4000,3,FALSE),"")</f>
        <v>49.15679931640625</v>
      </c>
      <c r="AK94" s="2">
        <f>IFERROR(VLOOKUP(Legend!$A92,ImpM4!$A$1:$I$4000,7,FALSE),"")</f>
        <v>70.498855590820312</v>
      </c>
      <c r="AL94" s="2">
        <f>IFERROR(VLOOKUP(Legend!$A92,ImpM4!$A$1:$I$4000,4,FALSE),"")</f>
        <v>93.64845569317157</v>
      </c>
      <c r="AM94" s="2">
        <f>IFERROR(VLOOKUP(Legend!$A92,ImpM4!$A$1:$I$4000,8,FALSE),"")</f>
        <v>76.916717529296875</v>
      </c>
      <c r="AN94" s="2">
        <f>IFERROR(VLOOKUP(Legend!$A92,ImpM4!$A$1:$I$4000,9,FALSE),"")</f>
        <v>115.43096542358398</v>
      </c>
      <c r="AO94" s="2">
        <f>IFERROR(VLOOKUP(Legend!$A92,ImpM4!$A$1:$I$4000,5,FALSE),"")</f>
        <v>185.70008850097656</v>
      </c>
      <c r="AP94" s="2">
        <f>IFERROR(VLOOKUP(Legend!$A92,ImpM4!$A$1:$I$4000,6,FALSE),"")</f>
        <v>36.22175635831811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IFERROR(VLOOKUP(Legend!$B93,ImpM4!$A$1:$I$4000,2,FALSE),"")</f>
        <v/>
      </c>
      <c r="L95" s="2" t="str">
        <f>IFERROR(VLOOKUP(Legend!$B93,ImpM4!$A$1:$I$4000,3,FALSE),"")</f>
        <v/>
      </c>
      <c r="M95" s="2" t="str">
        <f>IFERROR(VLOOKUP(Legend!$B93,ImpM4!$A$1:$I$4000,7,FALSE),"")</f>
        <v/>
      </c>
      <c r="N95" s="2" t="str">
        <f>IFERROR(VLOOKUP(Legend!$B93,ImpM4!$A$1:$I$4000,4,FALSE),"")</f>
        <v/>
      </c>
      <c r="O95" s="2" t="str">
        <f>IFERROR(VLOOKUP(Legend!$B93,ImpM4!$A$1:$I$4000,8,FALSE),"")</f>
        <v/>
      </c>
      <c r="P95" s="2" t="str">
        <f>IFERROR(VLOOKUP(Legend!$B93,ImpM4!$A$1:$I$4000,9,FALSE),"")</f>
        <v/>
      </c>
      <c r="Q95" s="2" t="str">
        <f>IFERROR(VLOOKUP(Legend!$B93,ImpM4!$A$1:$I$4000,5,FALSE),"")</f>
        <v/>
      </c>
      <c r="R95" s="2" t="str">
        <f>IFERROR(VLOOKUP(Legend!$B93,ImpM4!$A$1:$I$4000,6,FALSE),"")</f>
        <v/>
      </c>
      <c r="S95" s="28">
        <f>IFERROR(VLOOKUP(Legend!$C93,ImpM4!$A$1:$I$4000,2,FALSE),"")</f>
        <v>20</v>
      </c>
      <c r="T95" s="2">
        <f>IFERROR(VLOOKUP(Legend!$C93,ImpM4!$A$1:$I$4000,3,FALSE),"")</f>
        <v>59.318813323974609</v>
      </c>
      <c r="U95" s="2">
        <f>IFERROR(VLOOKUP(Legend!$C93,ImpM4!$A$1:$I$4000,7,FALSE),"")</f>
        <v>90.902675628662109</v>
      </c>
      <c r="V95" s="2">
        <f>IFERROR(VLOOKUP(Legend!$C93,ImpM4!$A$1:$I$4000,4,FALSE),"")</f>
        <v>114.70966167449951</v>
      </c>
      <c r="W95" s="2">
        <f>IFERROR(VLOOKUP(Legend!$C93,ImpM4!$A$1:$I$4000,8,FALSE),"")</f>
        <v>117.12966156005859</v>
      </c>
      <c r="X95" s="2">
        <f>IFERROR(VLOOKUP(Legend!$C93,ImpM4!$A$1:$I$4000,9,FALSE),"")</f>
        <v>138.74625396728516</v>
      </c>
      <c r="Y95" s="2">
        <f>IFERROR(VLOOKUP(Legend!$C93,ImpM4!$A$1:$I$4000,5,FALSE),"")</f>
        <v>163.5535888671875</v>
      </c>
      <c r="Z95" s="2">
        <f>IFERROR(VLOOKUP(Legend!$C93,ImpM4!$A$1:$I$4000,6,FALSE),"")</f>
        <v>29.311402639976052</v>
      </c>
      <c r="AA95" s="28" t="str">
        <f>IFERROR(VLOOKUP(Legend!$D93,ImpM4!$A$1:$I$4000,2,FALSE),"")</f>
        <v/>
      </c>
      <c r="AB95" s="2" t="str">
        <f>IFERROR(VLOOKUP(Legend!$D93,ImpM4!$A$1:$I$4000,3,FALSE),"")</f>
        <v/>
      </c>
      <c r="AC95" s="2" t="str">
        <f>IFERROR(VLOOKUP(Legend!$D93,ImpM4!$A$1:$I$4000,7,FALSE),"")</f>
        <v/>
      </c>
      <c r="AD95" s="2" t="str">
        <f>IFERROR(VLOOKUP(Legend!$D93,ImpM4!$A$1:$I$4000,4,FALSE),"")</f>
        <v/>
      </c>
      <c r="AE95" s="2" t="str">
        <f>IFERROR(VLOOKUP(Legend!$D93,ImpM4!$A$1:$I$4000,8,FALSE),"")</f>
        <v/>
      </c>
      <c r="AF95" s="2" t="str">
        <f>IFERROR(VLOOKUP(Legend!$D93,ImpM4!$A$1:$I$4000,9,FALSE),"")</f>
        <v/>
      </c>
      <c r="AG95" s="2" t="str">
        <f>IFERROR(VLOOKUP(Legend!$D93,ImpM4!$A$1:$I$4000,5,FALSE),"")</f>
        <v/>
      </c>
      <c r="AH95" s="2" t="str">
        <f>IFERROR(VLOOKUP(Legend!$D93,ImpM4!$A$1:$I$4000,6,FALSE),"")</f>
        <v/>
      </c>
      <c r="AI95" s="28">
        <f>IFERROR(VLOOKUP(Legend!$A93,ImpM4!$A$1:$I$4000,2,FALSE),"")</f>
        <v>25</v>
      </c>
      <c r="AJ95" s="2">
        <f>IFERROR(VLOOKUP(Legend!$A93,ImpM4!$A$1:$I$4000,3,FALSE),"")</f>
        <v>59.318813323974609</v>
      </c>
      <c r="AK95" s="2">
        <f>IFERROR(VLOOKUP(Legend!$A93,ImpM4!$A$1:$I$4000,7,FALSE),"")</f>
        <v>91.676841735839844</v>
      </c>
      <c r="AL95" s="2">
        <f>IFERROR(VLOOKUP(Legend!$A93,ImpM4!$A$1:$I$4000,4,FALSE),"")</f>
        <v>115.10886550903321</v>
      </c>
      <c r="AM95" s="2">
        <f>IFERROR(VLOOKUP(Legend!$A93,ImpM4!$A$1:$I$4000,8,FALSE),"")</f>
        <v>116.58099365234375</v>
      </c>
      <c r="AN95" s="2">
        <f>IFERROR(VLOOKUP(Legend!$A93,ImpM4!$A$1:$I$4000,9,FALSE),"")</f>
        <v>141.26746368408203</v>
      </c>
      <c r="AO95" s="2">
        <f>IFERROR(VLOOKUP(Legend!$A93,ImpM4!$A$1:$I$4000,5,FALSE),"")</f>
        <v>163.5535888671875</v>
      </c>
      <c r="AP95" s="2">
        <f>IFERROR(VLOOKUP(Legend!$A93,ImpM4!$A$1:$I$4000,6,FALSE),"")</f>
        <v>29.37056773484689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IFERROR(VLOOKUP(Legend!$B94,ImpM4!$A$1:$I$4000,2,FALSE),"")</f>
        <v/>
      </c>
      <c r="L96" s="2" t="str">
        <f>IFERROR(VLOOKUP(Legend!$B94,ImpM4!$A$1:$I$4000,3,FALSE),"")</f>
        <v/>
      </c>
      <c r="M96" s="2" t="str">
        <f>IFERROR(VLOOKUP(Legend!$B94,ImpM4!$A$1:$I$4000,7,FALSE),"")</f>
        <v/>
      </c>
      <c r="N96" s="2" t="str">
        <f>IFERROR(VLOOKUP(Legend!$B94,ImpM4!$A$1:$I$4000,4,FALSE),"")</f>
        <v/>
      </c>
      <c r="O96" s="2" t="str">
        <f>IFERROR(VLOOKUP(Legend!$B94,ImpM4!$A$1:$I$4000,8,FALSE),"")</f>
        <v/>
      </c>
      <c r="P96" s="2" t="str">
        <f>IFERROR(VLOOKUP(Legend!$B94,ImpM4!$A$1:$I$4000,9,FALSE),"")</f>
        <v/>
      </c>
      <c r="Q96" s="2" t="str">
        <f>IFERROR(VLOOKUP(Legend!$B94,ImpM4!$A$1:$I$4000,5,FALSE),"")</f>
        <v/>
      </c>
      <c r="R96" s="2" t="str">
        <f>IFERROR(VLOOKUP(Legend!$B94,ImpM4!$A$1:$I$4000,6,FALSE),"")</f>
        <v/>
      </c>
      <c r="S96" s="28">
        <f>IFERROR(VLOOKUP(Legend!$C94,ImpM4!$A$1:$I$4000,2,FALSE),"")</f>
        <v>24</v>
      </c>
      <c r="T96" s="2">
        <f>IFERROR(VLOOKUP(Legend!$C94,ImpM4!$A$1:$I$4000,3,FALSE),"")</f>
        <v>33.168544769287109</v>
      </c>
      <c r="U96" s="2">
        <f>IFERROR(VLOOKUP(Legend!$C94,ImpM4!$A$1:$I$4000,7,FALSE),"")</f>
        <v>55.289369583129883</v>
      </c>
      <c r="V96" s="2">
        <f>IFERROR(VLOOKUP(Legend!$C94,ImpM4!$A$1:$I$4000,4,FALSE),"")</f>
        <v>67.568268775939941</v>
      </c>
      <c r="W96" s="2">
        <f>IFERROR(VLOOKUP(Legend!$C94,ImpM4!$A$1:$I$4000,8,FALSE),"")</f>
        <v>63.586257934570313</v>
      </c>
      <c r="X96" s="2">
        <f>IFERROR(VLOOKUP(Legend!$C94,ImpM4!$A$1:$I$4000,9,FALSE),"")</f>
        <v>83.135461807250977</v>
      </c>
      <c r="Y96" s="2">
        <f>IFERROR(VLOOKUP(Legend!$C94,ImpM4!$A$1:$I$4000,5,FALSE),"")</f>
        <v>109.62906646728516</v>
      </c>
      <c r="Z96" s="2">
        <f>IFERROR(VLOOKUP(Legend!$C94,ImpM4!$A$1:$I$4000,6,FALSE),"")</f>
        <v>19.69825138050858</v>
      </c>
      <c r="AA96" s="28" t="str">
        <f>IFERROR(VLOOKUP(Legend!$D94,ImpM4!$A$1:$I$4000,2,FALSE),"")</f>
        <v/>
      </c>
      <c r="AB96" s="2" t="str">
        <f>IFERROR(VLOOKUP(Legend!$D94,ImpM4!$A$1:$I$4000,3,FALSE),"")</f>
        <v/>
      </c>
      <c r="AC96" s="2" t="str">
        <f>IFERROR(VLOOKUP(Legend!$D94,ImpM4!$A$1:$I$4000,7,FALSE),"")</f>
        <v/>
      </c>
      <c r="AD96" s="2" t="str">
        <f>IFERROR(VLOOKUP(Legend!$D94,ImpM4!$A$1:$I$4000,4,FALSE),"")</f>
        <v/>
      </c>
      <c r="AE96" s="2" t="str">
        <f>IFERROR(VLOOKUP(Legend!$D94,ImpM4!$A$1:$I$4000,8,FALSE),"")</f>
        <v/>
      </c>
      <c r="AF96" s="2" t="str">
        <f>IFERROR(VLOOKUP(Legend!$D94,ImpM4!$A$1:$I$4000,9,FALSE),"")</f>
        <v/>
      </c>
      <c r="AG96" s="2" t="str">
        <f>IFERROR(VLOOKUP(Legend!$D94,ImpM4!$A$1:$I$4000,5,FALSE),"")</f>
        <v/>
      </c>
      <c r="AH96" s="2" t="str">
        <f>IFERROR(VLOOKUP(Legend!$D94,ImpM4!$A$1:$I$4000,6,FALSE),"")</f>
        <v/>
      </c>
      <c r="AI96" s="28">
        <f>IFERROR(VLOOKUP(Legend!$A94,ImpM4!$A$1:$I$4000,2,FALSE),"")</f>
        <v>29</v>
      </c>
      <c r="AJ96" s="2">
        <f>IFERROR(VLOOKUP(Legend!$A94,ImpM4!$A$1:$I$4000,3,FALSE),"")</f>
        <v>33.168544769287109</v>
      </c>
      <c r="AK96" s="2">
        <f>IFERROR(VLOOKUP(Legend!$A94,ImpM4!$A$1:$I$4000,7,FALSE),"")</f>
        <v>55.754619598388672</v>
      </c>
      <c r="AL96" s="2">
        <f>IFERROR(VLOOKUP(Legend!$A94,ImpM4!$A$1:$I$4000,4,FALSE),"")</f>
        <v>69.858938151392437</v>
      </c>
      <c r="AM96" s="2">
        <f>IFERROR(VLOOKUP(Legend!$A94,ImpM4!$A$1:$I$4000,8,FALSE),"")</f>
        <v>63.639823913574219</v>
      </c>
      <c r="AN96" s="2">
        <f>IFERROR(VLOOKUP(Legend!$A94,ImpM4!$A$1:$I$4000,9,FALSE),"")</f>
        <v>87.782016754150391</v>
      </c>
      <c r="AO96" s="2">
        <f>IFERROR(VLOOKUP(Legend!$A94,ImpM4!$A$1:$I$4000,5,FALSE),"")</f>
        <v>117.18474578857422</v>
      </c>
      <c r="AP96" s="2">
        <f>IFERROR(VLOOKUP(Legend!$A94,ImpM4!$A$1:$I$4000,6,FALSE),"")</f>
        <v>21.573255371291761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IFERROR(VLOOKUP(Legend!$B95,ImpM4!$A$1:$I$4000,2,FALSE),"")</f>
        <v/>
      </c>
      <c r="L97" s="2" t="str">
        <f>IFERROR(VLOOKUP(Legend!$B95,ImpM4!$A$1:$I$4000,3,FALSE),"")</f>
        <v/>
      </c>
      <c r="M97" s="2" t="str">
        <f>IFERROR(VLOOKUP(Legend!$B95,ImpM4!$A$1:$I$4000,7,FALSE),"")</f>
        <v/>
      </c>
      <c r="N97" s="2" t="str">
        <f>IFERROR(VLOOKUP(Legend!$B95,ImpM4!$A$1:$I$4000,4,FALSE),"")</f>
        <v/>
      </c>
      <c r="O97" s="2" t="str">
        <f>IFERROR(VLOOKUP(Legend!$B95,ImpM4!$A$1:$I$4000,8,FALSE),"")</f>
        <v/>
      </c>
      <c r="P97" s="2" t="str">
        <f>IFERROR(VLOOKUP(Legend!$B95,ImpM4!$A$1:$I$4000,9,FALSE),"")</f>
        <v/>
      </c>
      <c r="Q97" s="2" t="str">
        <f>IFERROR(VLOOKUP(Legend!$B95,ImpM4!$A$1:$I$4000,5,FALSE),"")</f>
        <v/>
      </c>
      <c r="R97" s="2" t="str">
        <f>IFERROR(VLOOKUP(Legend!$B95,ImpM4!$A$1:$I$4000,6,FALSE),"")</f>
        <v/>
      </c>
      <c r="S97" s="28">
        <f>IFERROR(VLOOKUP(Legend!$C95,ImpM4!$A$1:$I$4000,2,FALSE),"")</f>
        <v>37</v>
      </c>
      <c r="T97" s="2">
        <f>IFERROR(VLOOKUP(Legend!$C95,ImpM4!$A$1:$I$4000,3,FALSE),"")</f>
        <v>25.328174591064453</v>
      </c>
      <c r="U97" s="2">
        <f>IFERROR(VLOOKUP(Legend!$C95,ImpM4!$A$1:$I$4000,7,FALSE),"")</f>
        <v>47.677810668945313</v>
      </c>
      <c r="V97" s="2">
        <f>IFERROR(VLOOKUP(Legend!$C95,ImpM4!$A$1:$I$4000,4,FALSE),"")</f>
        <v>62.791541640822949</v>
      </c>
      <c r="W97" s="2">
        <f>IFERROR(VLOOKUP(Legend!$C95,ImpM4!$A$1:$I$4000,8,FALSE),"")</f>
        <v>53.044586181640625</v>
      </c>
      <c r="X97" s="2">
        <f>IFERROR(VLOOKUP(Legend!$C95,ImpM4!$A$1:$I$4000,9,FALSE),"")</f>
        <v>67.624069213867188</v>
      </c>
      <c r="Y97" s="2">
        <f>IFERROR(VLOOKUP(Legend!$C95,ImpM4!$A$1:$I$4000,5,FALSE),"")</f>
        <v>241.96517944335937</v>
      </c>
      <c r="Z97" s="2">
        <f>IFERROR(VLOOKUP(Legend!$C95,ImpM4!$A$1:$I$4000,6,FALSE),"")</f>
        <v>34.13035542476976</v>
      </c>
      <c r="AA97" s="28" t="str">
        <f>IFERROR(VLOOKUP(Legend!$D95,ImpM4!$A$1:$I$4000,2,FALSE),"")</f>
        <v/>
      </c>
      <c r="AB97" s="2" t="str">
        <f>IFERROR(VLOOKUP(Legend!$D95,ImpM4!$A$1:$I$4000,3,FALSE),"")</f>
        <v/>
      </c>
      <c r="AC97" s="2" t="str">
        <f>IFERROR(VLOOKUP(Legend!$D95,ImpM4!$A$1:$I$4000,7,FALSE),"")</f>
        <v/>
      </c>
      <c r="AD97" s="2" t="str">
        <f>IFERROR(VLOOKUP(Legend!$D95,ImpM4!$A$1:$I$4000,4,FALSE),"")</f>
        <v/>
      </c>
      <c r="AE97" s="2" t="str">
        <f>IFERROR(VLOOKUP(Legend!$D95,ImpM4!$A$1:$I$4000,8,FALSE),"")</f>
        <v/>
      </c>
      <c r="AF97" s="2" t="str">
        <f>IFERROR(VLOOKUP(Legend!$D95,ImpM4!$A$1:$I$4000,9,FALSE),"")</f>
        <v/>
      </c>
      <c r="AG97" s="2" t="str">
        <f>IFERROR(VLOOKUP(Legend!$D95,ImpM4!$A$1:$I$4000,5,FALSE),"")</f>
        <v/>
      </c>
      <c r="AH97" s="2" t="str">
        <f>IFERROR(VLOOKUP(Legend!$D95,ImpM4!$A$1:$I$4000,6,FALSE),"")</f>
        <v/>
      </c>
      <c r="AI97" s="28">
        <f>IFERROR(VLOOKUP(Legend!$A95,ImpM4!$A$1:$I$4000,2,FALSE),"")</f>
        <v>45</v>
      </c>
      <c r="AJ97" s="2">
        <f>IFERROR(VLOOKUP(Legend!$A95,ImpM4!$A$1:$I$4000,3,FALSE),"")</f>
        <v>25.328174591064453</v>
      </c>
      <c r="AK97" s="2">
        <f>IFERROR(VLOOKUP(Legend!$A95,ImpM4!$A$1:$I$4000,7,FALSE),"")</f>
        <v>46.696004867553711</v>
      </c>
      <c r="AL97" s="2">
        <f>IFERROR(VLOOKUP(Legend!$A95,ImpM4!$A$1:$I$4000,4,FALSE),"")</f>
        <v>62.725447463989255</v>
      </c>
      <c r="AM97" s="2">
        <f>IFERROR(VLOOKUP(Legend!$A95,ImpM4!$A$1:$I$4000,8,FALSE),"")</f>
        <v>53.044586181640625</v>
      </c>
      <c r="AN97" s="2">
        <f>IFERROR(VLOOKUP(Legend!$A95,ImpM4!$A$1:$I$4000,9,FALSE),"")</f>
        <v>68.066123962402344</v>
      </c>
      <c r="AO97" s="2">
        <f>IFERROR(VLOOKUP(Legend!$A95,ImpM4!$A$1:$I$4000,5,FALSE),"")</f>
        <v>241.96517944335937</v>
      </c>
      <c r="AP97" s="2">
        <f>IFERROR(VLOOKUP(Legend!$A95,ImpM4!$A$1:$I$4000,6,FALSE),"")</f>
        <v>33.934421714783014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IFERROR(VLOOKUP(Legend!$B96,ImpM4!$A$1:$I$4000,2,FALSE),"")</f>
        <v/>
      </c>
      <c r="L98" s="2" t="str">
        <f>IFERROR(VLOOKUP(Legend!$B96,ImpM4!$A$1:$I$4000,3,FALSE),"")</f>
        <v/>
      </c>
      <c r="M98" s="2" t="str">
        <f>IFERROR(VLOOKUP(Legend!$B96,ImpM4!$A$1:$I$4000,7,FALSE),"")</f>
        <v/>
      </c>
      <c r="N98" s="2" t="str">
        <f>IFERROR(VLOOKUP(Legend!$B96,ImpM4!$A$1:$I$4000,4,FALSE),"")</f>
        <v/>
      </c>
      <c r="O98" s="2" t="str">
        <f>IFERROR(VLOOKUP(Legend!$B96,ImpM4!$A$1:$I$4000,8,FALSE),"")</f>
        <v/>
      </c>
      <c r="P98" s="2" t="str">
        <f>IFERROR(VLOOKUP(Legend!$B96,ImpM4!$A$1:$I$4000,9,FALSE),"")</f>
        <v/>
      </c>
      <c r="Q98" s="2" t="str">
        <f>IFERROR(VLOOKUP(Legend!$B96,ImpM4!$A$1:$I$4000,5,FALSE),"")</f>
        <v/>
      </c>
      <c r="R98" s="2" t="str">
        <f>IFERROR(VLOOKUP(Legend!$B96,ImpM4!$A$1:$I$4000,6,FALSE),"")</f>
        <v/>
      </c>
      <c r="S98" s="28">
        <f>IFERROR(VLOOKUP(Legend!$C96,ImpM4!$A$1:$I$4000,2,FALSE),"")</f>
        <v>14</v>
      </c>
      <c r="T98" s="2">
        <f>IFERROR(VLOOKUP(Legend!$C96,ImpM4!$A$1:$I$4000,3,FALSE),"")</f>
        <v>40.822902679443359</v>
      </c>
      <c r="U98" s="2">
        <f>IFERROR(VLOOKUP(Legend!$C96,ImpM4!$A$1:$I$4000,7,FALSE),"")</f>
        <v>48.05417537689209</v>
      </c>
      <c r="V98" s="2">
        <f>IFERROR(VLOOKUP(Legend!$C96,ImpM4!$A$1:$I$4000,4,FALSE),"")</f>
        <v>60.511666161673411</v>
      </c>
      <c r="W98" s="2">
        <f>IFERROR(VLOOKUP(Legend!$C96,ImpM4!$A$1:$I$4000,8,FALSE),"")</f>
        <v>56.396152496337891</v>
      </c>
      <c r="X98" s="2">
        <f>IFERROR(VLOOKUP(Legend!$C96,ImpM4!$A$1:$I$4000,9,FALSE),"")</f>
        <v>68.696212768554688</v>
      </c>
      <c r="Y98" s="2">
        <f>IFERROR(VLOOKUP(Legend!$C96,ImpM4!$A$1:$I$4000,5,FALSE),"")</f>
        <v>112.23586273193359</v>
      </c>
      <c r="Z98" s="2">
        <f>IFERROR(VLOOKUP(Legend!$C96,ImpM4!$A$1:$I$4000,6,FALSE),"")</f>
        <v>18.928433798238114</v>
      </c>
      <c r="AA98" s="28" t="str">
        <f>IFERROR(VLOOKUP(Legend!$D96,ImpM4!$A$1:$I$4000,2,FALSE),"")</f>
        <v/>
      </c>
      <c r="AB98" s="2" t="str">
        <f>IFERROR(VLOOKUP(Legend!$D96,ImpM4!$A$1:$I$4000,3,FALSE),"")</f>
        <v/>
      </c>
      <c r="AC98" s="2" t="str">
        <f>IFERROR(VLOOKUP(Legend!$D96,ImpM4!$A$1:$I$4000,7,FALSE),"")</f>
        <v/>
      </c>
      <c r="AD98" s="2" t="str">
        <f>IFERROR(VLOOKUP(Legend!$D96,ImpM4!$A$1:$I$4000,4,FALSE),"")</f>
        <v/>
      </c>
      <c r="AE98" s="2" t="str">
        <f>IFERROR(VLOOKUP(Legend!$D96,ImpM4!$A$1:$I$4000,8,FALSE),"")</f>
        <v/>
      </c>
      <c r="AF98" s="2" t="str">
        <f>IFERROR(VLOOKUP(Legend!$D96,ImpM4!$A$1:$I$4000,9,FALSE),"")</f>
        <v/>
      </c>
      <c r="AG98" s="2" t="str">
        <f>IFERROR(VLOOKUP(Legend!$D96,ImpM4!$A$1:$I$4000,5,FALSE),"")</f>
        <v/>
      </c>
      <c r="AH98" s="2" t="str">
        <f>IFERROR(VLOOKUP(Legend!$D96,ImpM4!$A$1:$I$4000,6,FALSE),"")</f>
        <v/>
      </c>
      <c r="AI98" s="28">
        <f>IFERROR(VLOOKUP(Legend!$A96,ImpM4!$A$1:$I$4000,2,FALSE),"")</f>
        <v>16</v>
      </c>
      <c r="AJ98" s="2">
        <f>IFERROR(VLOOKUP(Legend!$A96,ImpM4!$A$1:$I$4000,3,FALSE),"")</f>
        <v>39.518157958984375</v>
      </c>
      <c r="AK98" s="2">
        <f>IFERROR(VLOOKUP(Legend!$A96,ImpM4!$A$1:$I$4000,7,FALSE),"")</f>
        <v>44.099397659301758</v>
      </c>
      <c r="AL98" s="2">
        <f>IFERROR(VLOOKUP(Legend!$A96,ImpM4!$A$1:$I$4000,4,FALSE),"")</f>
        <v>58.410844802856445</v>
      </c>
      <c r="AM98" s="2">
        <f>IFERROR(VLOOKUP(Legend!$A96,ImpM4!$A$1:$I$4000,8,FALSE),"")</f>
        <v>54.244546890258789</v>
      </c>
      <c r="AN98" s="2">
        <f>IFERROR(VLOOKUP(Legend!$A96,ImpM4!$A$1:$I$4000,9,FALSE),"")</f>
        <v>65.076193809509277</v>
      </c>
      <c r="AO98" s="2">
        <f>IFERROR(VLOOKUP(Legend!$A96,ImpM4!$A$1:$I$4000,5,FALSE),"")</f>
        <v>112.23586273193359</v>
      </c>
      <c r="AP98" s="2">
        <f>IFERROR(VLOOKUP(Legend!$A96,ImpM4!$A$1:$I$4000,6,FALSE),"")</f>
        <v>18.595842205357858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IFERROR(VLOOKUP(Legend!$B97,ImpM4!$A$1:$I$4000,2,FALSE),"")</f>
        <v/>
      </c>
      <c r="L99" s="2" t="str">
        <f>IFERROR(VLOOKUP(Legend!$B97,ImpM4!$A$1:$I$4000,3,FALSE),"")</f>
        <v/>
      </c>
      <c r="M99" s="2" t="str">
        <f>IFERROR(VLOOKUP(Legend!$B97,ImpM4!$A$1:$I$4000,7,FALSE),"")</f>
        <v/>
      </c>
      <c r="N99" s="2" t="str">
        <f>IFERROR(VLOOKUP(Legend!$B97,ImpM4!$A$1:$I$4000,4,FALSE),"")</f>
        <v/>
      </c>
      <c r="O99" s="2" t="str">
        <f>IFERROR(VLOOKUP(Legend!$B97,ImpM4!$A$1:$I$4000,8,FALSE),"")</f>
        <v/>
      </c>
      <c r="P99" s="2" t="str">
        <f>IFERROR(VLOOKUP(Legend!$B97,ImpM4!$A$1:$I$4000,9,FALSE),"")</f>
        <v/>
      </c>
      <c r="Q99" s="2" t="str">
        <f>IFERROR(VLOOKUP(Legend!$B97,ImpM4!$A$1:$I$4000,5,FALSE),"")</f>
        <v/>
      </c>
      <c r="R99" s="2" t="str">
        <f>IFERROR(VLOOKUP(Legend!$B97,ImpM4!$A$1:$I$4000,6,FALSE),"")</f>
        <v/>
      </c>
      <c r="S99" s="28" t="str">
        <f>IFERROR(VLOOKUP(Legend!$C97,ImpM4!$A$1:$I$4000,2,FALSE),"")</f>
        <v/>
      </c>
      <c r="T99" s="2" t="str">
        <f>IFERROR(VLOOKUP(Legend!$C97,ImpM4!$A$1:$I$4000,3,FALSE),"")</f>
        <v/>
      </c>
      <c r="U99" s="2" t="str">
        <f>IFERROR(VLOOKUP(Legend!$C97,ImpM4!$A$1:$I$4000,7,FALSE),"")</f>
        <v/>
      </c>
      <c r="V99" s="2" t="str">
        <f>IFERROR(VLOOKUP(Legend!$C97,ImpM4!$A$1:$I$4000,4,FALSE),"")</f>
        <v/>
      </c>
      <c r="W99" s="2" t="str">
        <f>IFERROR(VLOOKUP(Legend!$C97,ImpM4!$A$1:$I$4000,8,FALSE),"")</f>
        <v/>
      </c>
      <c r="X99" s="2" t="str">
        <f>IFERROR(VLOOKUP(Legend!$C97,ImpM4!$A$1:$I$4000,9,FALSE),"")</f>
        <v/>
      </c>
      <c r="Y99" s="2" t="str">
        <f>IFERROR(VLOOKUP(Legend!$C97,ImpM4!$A$1:$I$4000,5,FALSE),"")</f>
        <v/>
      </c>
      <c r="Z99" s="2" t="str">
        <f>IFERROR(VLOOKUP(Legend!$C97,ImpM4!$A$1:$I$4000,6,FALSE),"")</f>
        <v/>
      </c>
      <c r="AA99" s="28" t="str">
        <f>IFERROR(VLOOKUP(Legend!$D97,ImpM4!$A$1:$I$4000,2,FALSE),"")</f>
        <v/>
      </c>
      <c r="AB99" s="2" t="str">
        <f>IFERROR(VLOOKUP(Legend!$D97,ImpM4!$A$1:$I$4000,3,FALSE),"")</f>
        <v/>
      </c>
      <c r="AC99" s="2" t="str">
        <f>IFERROR(VLOOKUP(Legend!$D97,ImpM4!$A$1:$I$4000,7,FALSE),"")</f>
        <v/>
      </c>
      <c r="AD99" s="2" t="str">
        <f>IFERROR(VLOOKUP(Legend!$D97,ImpM4!$A$1:$I$4000,4,FALSE),"")</f>
        <v/>
      </c>
      <c r="AE99" s="2" t="str">
        <f>IFERROR(VLOOKUP(Legend!$D97,ImpM4!$A$1:$I$4000,8,FALSE),"")</f>
        <v/>
      </c>
      <c r="AF99" s="2" t="str">
        <f>IFERROR(VLOOKUP(Legend!$D97,ImpM4!$A$1:$I$4000,9,FALSE),"")</f>
        <v/>
      </c>
      <c r="AG99" s="2" t="str">
        <f>IFERROR(VLOOKUP(Legend!$D97,ImpM4!$A$1:$I$4000,5,FALSE),"")</f>
        <v/>
      </c>
      <c r="AH99" s="2" t="str">
        <f>IFERROR(VLOOKUP(Legend!$D97,ImpM4!$A$1:$I$4000,6,FALSE),"")</f>
        <v/>
      </c>
      <c r="AI99" s="28">
        <f>IFERROR(VLOOKUP(Legend!$A97,ImpM4!$A$1:$I$4000,2,FALSE),"")</f>
        <v>8</v>
      </c>
      <c r="AJ99" s="2">
        <f>IFERROR(VLOOKUP(Legend!$A97,ImpM4!$A$1:$I$4000,3,FALSE),"")</f>
        <v>23.914127349853516</v>
      </c>
      <c r="AK99" s="2">
        <f>IFERROR(VLOOKUP(Legend!$A97,ImpM4!$A$1:$I$4000,7,FALSE),"")</f>
        <v>32.324599266052246</v>
      </c>
      <c r="AL99" s="2">
        <f>IFERROR(VLOOKUP(Legend!$A97,ImpM4!$A$1:$I$4000,4,FALSE),"")</f>
        <v>65.740608692169189</v>
      </c>
      <c r="AM99" s="2">
        <f>IFERROR(VLOOKUP(Legend!$A97,ImpM4!$A$1:$I$4000,8,FALSE),"")</f>
        <v>42.66984748840332</v>
      </c>
      <c r="AN99" s="2">
        <f>IFERROR(VLOOKUP(Legend!$A97,ImpM4!$A$1:$I$4000,9,FALSE),"")</f>
        <v>56.711341857910156</v>
      </c>
      <c r="AO99" s="2">
        <f>IFERROR(VLOOKUP(Legend!$A97,ImpM4!$A$1:$I$4000,5,FALSE),"")</f>
        <v>240.16194152832031</v>
      </c>
      <c r="AP99" s="2">
        <f>IFERROR(VLOOKUP(Legend!$A97,ImpM4!$A$1:$I$4000,6,FALSE),"")</f>
        <v>71.46729772162665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IFERROR(VLOOKUP(Legend!$B98,ImpM4!$A$1:$I$4000,2,FALSE),"")</f>
        <v/>
      </c>
      <c r="L100" s="2" t="str">
        <f>IFERROR(VLOOKUP(Legend!$B98,ImpM4!$A$1:$I$4000,3,FALSE),"")</f>
        <v/>
      </c>
      <c r="M100" s="2" t="str">
        <f>IFERROR(VLOOKUP(Legend!$B98,ImpM4!$A$1:$I$4000,7,FALSE),"")</f>
        <v/>
      </c>
      <c r="N100" s="2" t="str">
        <f>IFERROR(VLOOKUP(Legend!$B98,ImpM4!$A$1:$I$4000,4,FALSE),"")</f>
        <v/>
      </c>
      <c r="O100" s="2" t="str">
        <f>IFERROR(VLOOKUP(Legend!$B98,ImpM4!$A$1:$I$4000,8,FALSE),"")</f>
        <v/>
      </c>
      <c r="P100" s="2" t="str">
        <f>IFERROR(VLOOKUP(Legend!$B98,ImpM4!$A$1:$I$4000,9,FALSE),"")</f>
        <v/>
      </c>
      <c r="Q100" s="2" t="str">
        <f>IFERROR(VLOOKUP(Legend!$B98,ImpM4!$A$1:$I$4000,5,FALSE),"")</f>
        <v/>
      </c>
      <c r="R100" s="2" t="str">
        <f>IFERROR(VLOOKUP(Legend!$B98,ImpM4!$A$1:$I$4000,6,FALSE),"")</f>
        <v/>
      </c>
      <c r="S100" s="28" t="str">
        <f>IFERROR(VLOOKUP(Legend!$C98,ImpM4!$A$1:$I$4000,2,FALSE),"")</f>
        <v/>
      </c>
      <c r="T100" s="2" t="str">
        <f>IFERROR(VLOOKUP(Legend!$C98,ImpM4!$A$1:$I$4000,3,FALSE),"")</f>
        <v/>
      </c>
      <c r="U100" s="2" t="str">
        <f>IFERROR(VLOOKUP(Legend!$C98,ImpM4!$A$1:$I$4000,7,FALSE),"")</f>
        <v/>
      </c>
      <c r="V100" s="2" t="str">
        <f>IFERROR(VLOOKUP(Legend!$C98,ImpM4!$A$1:$I$4000,4,FALSE),"")</f>
        <v/>
      </c>
      <c r="W100" s="2" t="str">
        <f>IFERROR(VLOOKUP(Legend!$C98,ImpM4!$A$1:$I$4000,8,FALSE),"")</f>
        <v/>
      </c>
      <c r="X100" s="2" t="str">
        <f>IFERROR(VLOOKUP(Legend!$C98,ImpM4!$A$1:$I$4000,9,FALSE),"")</f>
        <v/>
      </c>
      <c r="Y100" s="2" t="str">
        <f>IFERROR(VLOOKUP(Legend!$C98,ImpM4!$A$1:$I$4000,5,FALSE),"")</f>
        <v/>
      </c>
      <c r="Z100" s="2" t="str">
        <f>IFERROR(VLOOKUP(Legend!$C98,ImpM4!$A$1:$I$4000,6,FALSE),"")</f>
        <v/>
      </c>
      <c r="AA100" s="28">
        <f>IFERROR(VLOOKUP(Legend!$D98,ImpM4!$A$1:$I$4000,2,FALSE),"")</f>
        <v>10</v>
      </c>
      <c r="AB100" s="2">
        <f>IFERROR(VLOOKUP(Legend!$D98,ImpM4!$A$1:$I$4000,3,FALSE),"")</f>
        <v>225.0904541015625</v>
      </c>
      <c r="AC100" s="2">
        <f>IFERROR(VLOOKUP(Legend!$D98,ImpM4!$A$1:$I$4000,7,FALSE),"")</f>
        <v>245.47927856445312</v>
      </c>
      <c r="AD100" s="2">
        <f>IFERROR(VLOOKUP(Legend!$D98,ImpM4!$A$1:$I$4000,4,FALSE),"")</f>
        <v>346.44703979492186</v>
      </c>
      <c r="AE100" s="2">
        <f>IFERROR(VLOOKUP(Legend!$D98,ImpM4!$A$1:$I$4000,8,FALSE),"")</f>
        <v>331.49061584472656</v>
      </c>
      <c r="AF100" s="2">
        <f>IFERROR(VLOOKUP(Legend!$D98,ImpM4!$A$1:$I$4000,9,FALSE),"")</f>
        <v>435.5506591796875</v>
      </c>
      <c r="AG100" s="2">
        <f>IFERROR(VLOOKUP(Legend!$D98,ImpM4!$A$1:$I$4000,5,FALSE),"")</f>
        <v>567.09259033203125</v>
      </c>
      <c r="AH100" s="2">
        <f>IFERROR(VLOOKUP(Legend!$D98,ImpM4!$A$1:$I$4000,6,FALSE),"")</f>
        <v>113.40657327837854</v>
      </c>
      <c r="AI100" s="28">
        <f>IFERROR(VLOOKUP(Legend!$A98,ImpM4!$A$1:$I$4000,2,FALSE),"")</f>
        <v>19</v>
      </c>
      <c r="AJ100" s="2">
        <f>IFERROR(VLOOKUP(Legend!$A98,ImpM4!$A$1:$I$4000,3,FALSE),"")</f>
        <v>205.01119995117187</v>
      </c>
      <c r="AK100" s="2">
        <f>IFERROR(VLOOKUP(Legend!$A98,ImpM4!$A$1:$I$4000,7,FALSE),"")</f>
        <v>250.15596008300781</v>
      </c>
      <c r="AL100" s="2">
        <f>IFERROR(VLOOKUP(Legend!$A98,ImpM4!$A$1:$I$4000,4,FALSE),"")</f>
        <v>384.11194329512745</v>
      </c>
      <c r="AM100" s="2">
        <f>IFERROR(VLOOKUP(Legend!$A98,ImpM4!$A$1:$I$4000,8,FALSE),"")</f>
        <v>340.75262451171875</v>
      </c>
      <c r="AN100" s="2">
        <f>IFERROR(VLOOKUP(Legend!$A98,ImpM4!$A$1:$I$4000,9,FALSE),"")</f>
        <v>483.65887451171875</v>
      </c>
      <c r="AO100" s="2">
        <f>IFERROR(VLOOKUP(Legend!$A98,ImpM4!$A$1:$I$4000,5,FALSE),"")</f>
        <v>867.99554443359375</v>
      </c>
      <c r="AP100" s="2">
        <f>IFERROR(VLOOKUP(Legend!$A98,ImpM4!$A$1:$I$4000,6,FALSE),"")</f>
        <v>161.2043544405951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IFERROR(VLOOKUP(Legend!$B99,ImpM4!$A$1:$I$4000,2,FALSE),"")</f>
        <v/>
      </c>
      <c r="L101" s="2" t="str">
        <f>IFERROR(VLOOKUP(Legend!$B99,ImpM4!$A$1:$I$4000,3,FALSE),"")</f>
        <v/>
      </c>
      <c r="M101" s="2" t="str">
        <f>IFERROR(VLOOKUP(Legend!$B99,ImpM4!$A$1:$I$4000,7,FALSE),"")</f>
        <v/>
      </c>
      <c r="N101" s="2" t="str">
        <f>IFERROR(VLOOKUP(Legend!$B99,ImpM4!$A$1:$I$4000,4,FALSE),"")</f>
        <v/>
      </c>
      <c r="O101" s="2" t="str">
        <f>IFERROR(VLOOKUP(Legend!$B99,ImpM4!$A$1:$I$4000,8,FALSE),"")</f>
        <v/>
      </c>
      <c r="P101" s="2" t="str">
        <f>IFERROR(VLOOKUP(Legend!$B99,ImpM4!$A$1:$I$4000,9,FALSE),"")</f>
        <v/>
      </c>
      <c r="Q101" s="2" t="str">
        <f>IFERROR(VLOOKUP(Legend!$B99,ImpM4!$A$1:$I$4000,5,FALSE),"")</f>
        <v/>
      </c>
      <c r="R101" s="2" t="str">
        <f>IFERROR(VLOOKUP(Legend!$B99,ImpM4!$A$1:$I$4000,6,FALSE),"")</f>
        <v/>
      </c>
      <c r="S101" s="28" t="str">
        <f>IFERROR(VLOOKUP(Legend!$C99,ImpM4!$A$1:$I$4000,2,FALSE),"")</f>
        <v/>
      </c>
      <c r="T101" s="2" t="str">
        <f>IFERROR(VLOOKUP(Legend!$C99,ImpM4!$A$1:$I$4000,3,FALSE),"")</f>
        <v/>
      </c>
      <c r="U101" s="2" t="str">
        <f>IFERROR(VLOOKUP(Legend!$C99,ImpM4!$A$1:$I$4000,7,FALSE),"")</f>
        <v/>
      </c>
      <c r="V101" s="2" t="str">
        <f>IFERROR(VLOOKUP(Legend!$C99,ImpM4!$A$1:$I$4000,4,FALSE),"")</f>
        <v/>
      </c>
      <c r="W101" s="2" t="str">
        <f>IFERROR(VLOOKUP(Legend!$C99,ImpM4!$A$1:$I$4000,8,FALSE),"")</f>
        <v/>
      </c>
      <c r="X101" s="2" t="str">
        <f>IFERROR(VLOOKUP(Legend!$C99,ImpM4!$A$1:$I$4000,9,FALSE),"")</f>
        <v/>
      </c>
      <c r="Y101" s="2" t="str">
        <f>IFERROR(VLOOKUP(Legend!$C99,ImpM4!$A$1:$I$4000,5,FALSE),"")</f>
        <v/>
      </c>
      <c r="Z101" s="2" t="str">
        <f>IFERROR(VLOOKUP(Legend!$C99,ImpM4!$A$1:$I$4000,6,FALSE),"")</f>
        <v/>
      </c>
      <c r="AA101" s="28" t="str">
        <f>IFERROR(VLOOKUP(Legend!$D99,ImpM4!$A$1:$I$4000,2,FALSE),"")</f>
        <v/>
      </c>
      <c r="AB101" s="2" t="str">
        <f>IFERROR(VLOOKUP(Legend!$D99,ImpM4!$A$1:$I$4000,3,FALSE),"")</f>
        <v/>
      </c>
      <c r="AC101" s="2" t="str">
        <f>IFERROR(VLOOKUP(Legend!$D99,ImpM4!$A$1:$I$4000,7,FALSE),"")</f>
        <v/>
      </c>
      <c r="AD101" s="2" t="str">
        <f>IFERROR(VLOOKUP(Legend!$D99,ImpM4!$A$1:$I$4000,4,FALSE),"")</f>
        <v/>
      </c>
      <c r="AE101" s="2" t="str">
        <f>IFERROR(VLOOKUP(Legend!$D99,ImpM4!$A$1:$I$4000,8,FALSE),"")</f>
        <v/>
      </c>
      <c r="AF101" s="2" t="str">
        <f>IFERROR(VLOOKUP(Legend!$D99,ImpM4!$A$1:$I$4000,9,FALSE),"")</f>
        <v/>
      </c>
      <c r="AG101" s="2" t="str">
        <f>IFERROR(VLOOKUP(Legend!$D99,ImpM4!$A$1:$I$4000,5,FALSE),"")</f>
        <v/>
      </c>
      <c r="AH101" s="2" t="str">
        <f>IFERROR(VLOOKUP(Legend!$D99,ImpM4!$A$1:$I$4000,6,FALSE),"")</f>
        <v/>
      </c>
      <c r="AI101" s="28">
        <f>IFERROR(VLOOKUP(Legend!$A99,ImpM4!$A$1:$I$4000,2,FALSE),"")</f>
        <v>10</v>
      </c>
      <c r="AJ101" s="2">
        <f>IFERROR(VLOOKUP(Legend!$A99,ImpM4!$A$1:$I$4000,3,FALSE),"")</f>
        <v>77.384788513183594</v>
      </c>
      <c r="AK101" s="2">
        <f>IFERROR(VLOOKUP(Legend!$A99,ImpM4!$A$1:$I$4000,7,FALSE),"")</f>
        <v>95.205488204956055</v>
      </c>
      <c r="AL101" s="2">
        <f>IFERROR(VLOOKUP(Legend!$A99,ImpM4!$A$1:$I$4000,4,FALSE),"")</f>
        <v>132.55502929687501</v>
      </c>
      <c r="AM101" s="2">
        <f>IFERROR(VLOOKUP(Legend!$A99,ImpM4!$A$1:$I$4000,8,FALSE),"")</f>
        <v>102.75994110107422</v>
      </c>
      <c r="AN101" s="2">
        <f>IFERROR(VLOOKUP(Legend!$A99,ImpM4!$A$1:$I$4000,9,FALSE),"")</f>
        <v>159.75370788574219</v>
      </c>
      <c r="AO101" s="2">
        <f>IFERROR(VLOOKUP(Legend!$A99,ImpM4!$A$1:$I$4000,5,FALSE),"")</f>
        <v>308.29367065429687</v>
      </c>
      <c r="AP101" s="2">
        <f>IFERROR(VLOOKUP(Legend!$A99,ImpM4!$A$1:$I$4000,6,FALSE),"")</f>
        <v>68.284555819879557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IFERROR(VLOOKUP(Legend!$B100,ImpM4!$A$1:$I$4000,2,FALSE),"")</f>
        <v/>
      </c>
      <c r="L102" s="2" t="str">
        <f>IFERROR(VLOOKUP(Legend!$B100,ImpM4!$A$1:$I$4000,3,FALSE),"")</f>
        <v/>
      </c>
      <c r="M102" s="2" t="str">
        <f>IFERROR(VLOOKUP(Legend!$B100,ImpM4!$A$1:$I$4000,7,FALSE),"")</f>
        <v/>
      </c>
      <c r="N102" s="2" t="str">
        <f>IFERROR(VLOOKUP(Legend!$B100,ImpM4!$A$1:$I$4000,4,FALSE),"")</f>
        <v/>
      </c>
      <c r="O102" s="2" t="str">
        <f>IFERROR(VLOOKUP(Legend!$B100,ImpM4!$A$1:$I$4000,8,FALSE),"")</f>
        <v/>
      </c>
      <c r="P102" s="2" t="str">
        <f>IFERROR(VLOOKUP(Legend!$B100,ImpM4!$A$1:$I$4000,9,FALSE),"")</f>
        <v/>
      </c>
      <c r="Q102" s="2" t="str">
        <f>IFERROR(VLOOKUP(Legend!$B100,ImpM4!$A$1:$I$4000,5,FALSE),"")</f>
        <v/>
      </c>
      <c r="R102" s="2" t="str">
        <f>IFERROR(VLOOKUP(Legend!$B100,ImpM4!$A$1:$I$4000,6,FALSE),"")</f>
        <v/>
      </c>
      <c r="S102" s="28">
        <f>IFERROR(VLOOKUP(Legend!$C100,ImpM4!$A$1:$I$4000,2,FALSE),"")</f>
        <v>23</v>
      </c>
      <c r="T102" s="2">
        <f>IFERROR(VLOOKUP(Legend!$C100,ImpM4!$A$1:$I$4000,3,FALSE),"")</f>
        <v>56.537773132324219</v>
      </c>
      <c r="U102" s="2">
        <f>IFERROR(VLOOKUP(Legend!$C100,ImpM4!$A$1:$I$4000,7,FALSE),"")</f>
        <v>68.496841430664063</v>
      </c>
      <c r="V102" s="2">
        <f>IFERROR(VLOOKUP(Legend!$C100,ImpM4!$A$1:$I$4000,4,FALSE),"")</f>
        <v>80.06890504256539</v>
      </c>
      <c r="W102" s="2">
        <f>IFERROR(VLOOKUP(Legend!$C100,ImpM4!$A$1:$I$4000,8,FALSE),"")</f>
        <v>79.823654174804688</v>
      </c>
      <c r="X102" s="2">
        <f>IFERROR(VLOOKUP(Legend!$C100,ImpM4!$A$1:$I$4000,9,FALSE),"")</f>
        <v>87.250251770019531</v>
      </c>
      <c r="Y102" s="2">
        <f>IFERROR(VLOOKUP(Legend!$C100,ImpM4!$A$1:$I$4000,5,FALSE),"")</f>
        <v>108.61893463134766</v>
      </c>
      <c r="Z102" s="2">
        <f>IFERROR(VLOOKUP(Legend!$C100,ImpM4!$A$1:$I$4000,6,FALSE),"")</f>
        <v>13.750409704941589</v>
      </c>
      <c r="AA102" s="28" t="str">
        <f>IFERROR(VLOOKUP(Legend!$D100,ImpM4!$A$1:$I$4000,2,FALSE),"")</f>
        <v/>
      </c>
      <c r="AB102" s="2" t="str">
        <f>IFERROR(VLOOKUP(Legend!$D100,ImpM4!$A$1:$I$4000,3,FALSE),"")</f>
        <v/>
      </c>
      <c r="AC102" s="2" t="str">
        <f>IFERROR(VLOOKUP(Legend!$D100,ImpM4!$A$1:$I$4000,7,FALSE),"")</f>
        <v/>
      </c>
      <c r="AD102" s="2" t="str">
        <f>IFERROR(VLOOKUP(Legend!$D100,ImpM4!$A$1:$I$4000,4,FALSE),"")</f>
        <v/>
      </c>
      <c r="AE102" s="2" t="str">
        <f>IFERROR(VLOOKUP(Legend!$D100,ImpM4!$A$1:$I$4000,8,FALSE),"")</f>
        <v/>
      </c>
      <c r="AF102" s="2" t="str">
        <f>IFERROR(VLOOKUP(Legend!$D100,ImpM4!$A$1:$I$4000,9,FALSE),"")</f>
        <v/>
      </c>
      <c r="AG102" s="2" t="str">
        <f>IFERROR(VLOOKUP(Legend!$D100,ImpM4!$A$1:$I$4000,5,FALSE),"")</f>
        <v/>
      </c>
      <c r="AH102" s="2" t="str">
        <f>IFERROR(VLOOKUP(Legend!$D100,ImpM4!$A$1:$I$4000,6,FALSE),"")</f>
        <v/>
      </c>
      <c r="AI102" s="28">
        <f>IFERROR(VLOOKUP(Legend!$A100,ImpM4!$A$1:$I$4000,2,FALSE),"")</f>
        <v>27</v>
      </c>
      <c r="AJ102" s="2">
        <f>IFERROR(VLOOKUP(Legend!$A100,ImpM4!$A$1:$I$4000,3,FALSE),"")</f>
        <v>56.537773132324219</v>
      </c>
      <c r="AK102" s="2">
        <f>IFERROR(VLOOKUP(Legend!$A100,ImpM4!$A$1:$I$4000,7,FALSE),"")</f>
        <v>68.496841430664063</v>
      </c>
      <c r="AL102" s="2">
        <f>IFERROR(VLOOKUP(Legend!$A100,ImpM4!$A$1:$I$4000,4,FALSE),"")</f>
        <v>80.647466306333186</v>
      </c>
      <c r="AM102" s="2">
        <f>IFERROR(VLOOKUP(Legend!$A100,ImpM4!$A$1:$I$4000,8,FALSE),"")</f>
        <v>81.961410522460938</v>
      </c>
      <c r="AN102" s="2">
        <f>IFERROR(VLOOKUP(Legend!$A100,ImpM4!$A$1:$I$4000,9,FALSE),"")</f>
        <v>87.250251770019531</v>
      </c>
      <c r="AO102" s="2">
        <f>IFERROR(VLOOKUP(Legend!$A100,ImpM4!$A$1:$I$4000,5,FALSE),"")</f>
        <v>108.61893463134766</v>
      </c>
      <c r="AP102" s="2">
        <f>IFERROR(VLOOKUP(Legend!$A100,ImpM4!$A$1:$I$4000,6,FALSE),"")</f>
        <v>13.286980304114774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IFERROR(VLOOKUP(Legend!$B101,ImpM4!$A$1:$I$4000,2,FALSE),"")</f>
        <v/>
      </c>
      <c r="L103" s="2" t="str">
        <f>IFERROR(VLOOKUP(Legend!$B101,ImpM4!$A$1:$I$4000,3,FALSE),"")</f>
        <v/>
      </c>
      <c r="M103" s="2" t="str">
        <f>IFERROR(VLOOKUP(Legend!$B101,ImpM4!$A$1:$I$4000,7,FALSE),"")</f>
        <v/>
      </c>
      <c r="N103" s="2" t="str">
        <f>IFERROR(VLOOKUP(Legend!$B101,ImpM4!$A$1:$I$4000,4,FALSE),"")</f>
        <v/>
      </c>
      <c r="O103" s="2" t="str">
        <f>IFERROR(VLOOKUP(Legend!$B101,ImpM4!$A$1:$I$4000,8,FALSE),"")</f>
        <v/>
      </c>
      <c r="P103" s="2" t="str">
        <f>IFERROR(VLOOKUP(Legend!$B101,ImpM4!$A$1:$I$4000,9,FALSE),"")</f>
        <v/>
      </c>
      <c r="Q103" s="2" t="str">
        <f>IFERROR(VLOOKUP(Legend!$B101,ImpM4!$A$1:$I$4000,5,FALSE),"")</f>
        <v/>
      </c>
      <c r="R103" s="2" t="str">
        <f>IFERROR(VLOOKUP(Legend!$B101,ImpM4!$A$1:$I$4000,6,FALSE),"")</f>
        <v/>
      </c>
      <c r="S103" s="28">
        <f>IFERROR(VLOOKUP(Legend!$C101,ImpM4!$A$1:$I$4000,2,FALSE),"")</f>
        <v>18</v>
      </c>
      <c r="T103" s="2">
        <f>IFERROR(VLOOKUP(Legend!$C101,ImpM4!$A$1:$I$4000,3,FALSE),"")</f>
        <v>79.4578857421875</v>
      </c>
      <c r="U103" s="2">
        <f>IFERROR(VLOOKUP(Legend!$C101,ImpM4!$A$1:$I$4000,7,FALSE),"")</f>
        <v>160.63693618774414</v>
      </c>
      <c r="V103" s="2">
        <f>IFERROR(VLOOKUP(Legend!$C101,ImpM4!$A$1:$I$4000,4,FALSE),"")</f>
        <v>182.54075537787543</v>
      </c>
      <c r="W103" s="2">
        <f>IFERROR(VLOOKUP(Legend!$C101,ImpM4!$A$1:$I$4000,8,FALSE),"")</f>
        <v>184.78360748291016</v>
      </c>
      <c r="X103" s="2">
        <f>IFERROR(VLOOKUP(Legend!$C101,ImpM4!$A$1:$I$4000,9,FALSE),"")</f>
        <v>203.66179275512695</v>
      </c>
      <c r="Y103" s="2">
        <f>IFERROR(VLOOKUP(Legend!$C101,ImpM4!$A$1:$I$4000,5,FALSE),"")</f>
        <v>245.44320678710937</v>
      </c>
      <c r="Z103" s="2">
        <f>IFERROR(VLOOKUP(Legend!$C101,ImpM4!$A$1:$I$4000,6,FALSE),"")</f>
        <v>39.861960670163938</v>
      </c>
      <c r="AA103" s="28" t="str">
        <f>IFERROR(VLOOKUP(Legend!$D101,ImpM4!$A$1:$I$4000,2,FALSE),"")</f>
        <v/>
      </c>
      <c r="AB103" s="2" t="str">
        <f>IFERROR(VLOOKUP(Legend!$D101,ImpM4!$A$1:$I$4000,3,FALSE),"")</f>
        <v/>
      </c>
      <c r="AC103" s="2" t="str">
        <f>IFERROR(VLOOKUP(Legend!$D101,ImpM4!$A$1:$I$4000,7,FALSE),"")</f>
        <v/>
      </c>
      <c r="AD103" s="2" t="str">
        <f>IFERROR(VLOOKUP(Legend!$D101,ImpM4!$A$1:$I$4000,4,FALSE),"")</f>
        <v/>
      </c>
      <c r="AE103" s="2" t="str">
        <f>IFERROR(VLOOKUP(Legend!$D101,ImpM4!$A$1:$I$4000,8,FALSE),"")</f>
        <v/>
      </c>
      <c r="AF103" s="2" t="str">
        <f>IFERROR(VLOOKUP(Legend!$D101,ImpM4!$A$1:$I$4000,9,FALSE),"")</f>
        <v/>
      </c>
      <c r="AG103" s="2" t="str">
        <f>IFERROR(VLOOKUP(Legend!$D101,ImpM4!$A$1:$I$4000,5,FALSE),"")</f>
        <v/>
      </c>
      <c r="AH103" s="2" t="str">
        <f>IFERROR(VLOOKUP(Legend!$D101,ImpM4!$A$1:$I$4000,6,FALSE),"")</f>
        <v/>
      </c>
      <c r="AI103" s="28">
        <f>IFERROR(VLOOKUP(Legend!$A101,ImpM4!$A$1:$I$4000,2,FALSE),"")</f>
        <v>27</v>
      </c>
      <c r="AJ103" s="2">
        <f>IFERROR(VLOOKUP(Legend!$A101,ImpM4!$A$1:$I$4000,3,FALSE),"")</f>
        <v>79.4578857421875</v>
      </c>
      <c r="AK103" s="2">
        <f>IFERROR(VLOOKUP(Legend!$A101,ImpM4!$A$1:$I$4000,7,FALSE),"")</f>
        <v>162.1727294921875</v>
      </c>
      <c r="AL103" s="2">
        <f>IFERROR(VLOOKUP(Legend!$A101,ImpM4!$A$1:$I$4000,4,FALSE),"")</f>
        <v>203.53173262984663</v>
      </c>
      <c r="AM103" s="2">
        <f>IFERROR(VLOOKUP(Legend!$A101,ImpM4!$A$1:$I$4000,8,FALSE),"")</f>
        <v>192.54228210449219</v>
      </c>
      <c r="AN103" s="2">
        <f>IFERROR(VLOOKUP(Legend!$A101,ImpM4!$A$1:$I$4000,9,FALSE),"")</f>
        <v>237.46723937988281</v>
      </c>
      <c r="AO103" s="2">
        <f>IFERROR(VLOOKUP(Legend!$A101,ImpM4!$A$1:$I$4000,5,FALSE),"")</f>
        <v>382.66226196289062</v>
      </c>
      <c r="AP103" s="2">
        <f>IFERROR(VLOOKUP(Legend!$A101,ImpM4!$A$1:$I$4000,6,FALSE),"")</f>
        <v>65.642296613026161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IFERROR(VLOOKUP(Legend!$B102,ImpM4!$A$1:$I$4000,2,FALSE),"")</f>
        <v/>
      </c>
      <c r="L104" s="2" t="str">
        <f>IFERROR(VLOOKUP(Legend!$B102,ImpM4!$A$1:$I$4000,3,FALSE),"")</f>
        <v/>
      </c>
      <c r="M104" s="2" t="str">
        <f>IFERROR(VLOOKUP(Legend!$B102,ImpM4!$A$1:$I$4000,7,FALSE),"")</f>
        <v/>
      </c>
      <c r="N104" s="2" t="str">
        <f>IFERROR(VLOOKUP(Legend!$B102,ImpM4!$A$1:$I$4000,4,FALSE),"")</f>
        <v/>
      </c>
      <c r="O104" s="2" t="str">
        <f>IFERROR(VLOOKUP(Legend!$B102,ImpM4!$A$1:$I$4000,8,FALSE),"")</f>
        <v/>
      </c>
      <c r="P104" s="2" t="str">
        <f>IFERROR(VLOOKUP(Legend!$B102,ImpM4!$A$1:$I$4000,9,FALSE),"")</f>
        <v/>
      </c>
      <c r="Q104" s="2" t="str">
        <f>IFERROR(VLOOKUP(Legend!$B102,ImpM4!$A$1:$I$4000,5,FALSE),"")</f>
        <v/>
      </c>
      <c r="R104" s="2" t="str">
        <f>IFERROR(VLOOKUP(Legend!$B102,ImpM4!$A$1:$I$4000,6,FALSE),"")</f>
        <v/>
      </c>
      <c r="S104" s="28" t="str">
        <f>IFERROR(VLOOKUP(Legend!$C102,ImpM4!$A$1:$I$4000,2,FALSE),"")</f>
        <v/>
      </c>
      <c r="T104" s="2" t="str">
        <f>IFERROR(VLOOKUP(Legend!$C102,ImpM4!$A$1:$I$4000,3,FALSE),"")</f>
        <v/>
      </c>
      <c r="U104" s="2" t="str">
        <f>IFERROR(VLOOKUP(Legend!$C102,ImpM4!$A$1:$I$4000,7,FALSE),"")</f>
        <v/>
      </c>
      <c r="V104" s="2" t="str">
        <f>IFERROR(VLOOKUP(Legend!$C102,ImpM4!$A$1:$I$4000,4,FALSE),"")</f>
        <v/>
      </c>
      <c r="W104" s="2" t="str">
        <f>IFERROR(VLOOKUP(Legend!$C102,ImpM4!$A$1:$I$4000,8,FALSE),"")</f>
        <v/>
      </c>
      <c r="X104" s="2" t="str">
        <f>IFERROR(VLOOKUP(Legend!$C102,ImpM4!$A$1:$I$4000,9,FALSE),"")</f>
        <v/>
      </c>
      <c r="Y104" s="2" t="str">
        <f>IFERROR(VLOOKUP(Legend!$C102,ImpM4!$A$1:$I$4000,5,FALSE),"")</f>
        <v/>
      </c>
      <c r="Z104" s="2" t="str">
        <f>IFERROR(VLOOKUP(Legend!$C102,ImpM4!$A$1:$I$4000,6,FALSE),"")</f>
        <v/>
      </c>
      <c r="AA104" s="28" t="str">
        <f>IFERROR(VLOOKUP(Legend!$D102,ImpM4!$A$1:$I$4000,2,FALSE),"")</f>
        <v/>
      </c>
      <c r="AB104" s="2" t="str">
        <f>IFERROR(VLOOKUP(Legend!$D102,ImpM4!$A$1:$I$4000,3,FALSE),"")</f>
        <v/>
      </c>
      <c r="AC104" s="2" t="str">
        <f>IFERROR(VLOOKUP(Legend!$D102,ImpM4!$A$1:$I$4000,7,FALSE),"")</f>
        <v/>
      </c>
      <c r="AD104" s="2" t="str">
        <f>IFERROR(VLOOKUP(Legend!$D102,ImpM4!$A$1:$I$4000,4,FALSE),"")</f>
        <v/>
      </c>
      <c r="AE104" s="2" t="str">
        <f>IFERROR(VLOOKUP(Legend!$D102,ImpM4!$A$1:$I$4000,8,FALSE),"")</f>
        <v/>
      </c>
      <c r="AF104" s="2" t="str">
        <f>IFERROR(VLOOKUP(Legend!$D102,ImpM4!$A$1:$I$4000,9,FALSE),"")</f>
        <v/>
      </c>
      <c r="AG104" s="2" t="str">
        <f>IFERROR(VLOOKUP(Legend!$D102,ImpM4!$A$1:$I$4000,5,FALSE),"")</f>
        <v/>
      </c>
      <c r="AH104" s="2" t="str">
        <f>IFERROR(VLOOKUP(Legend!$D102,ImpM4!$A$1:$I$4000,6,FALSE),"")</f>
        <v/>
      </c>
      <c r="AI104" s="28" t="str">
        <f>IFERROR(VLOOKUP(Legend!$A102,ImpM4!$A$1:$I$4000,2,FALSE),"")</f>
        <v/>
      </c>
      <c r="AJ104" s="2" t="str">
        <f>IFERROR(VLOOKUP(Legend!$A102,ImpM4!$A$1:$I$4000,3,FALSE),"")</f>
        <v/>
      </c>
      <c r="AK104" s="2" t="str">
        <f>IFERROR(VLOOKUP(Legend!$A102,ImpM4!$A$1:$I$4000,7,FALSE),"")</f>
        <v/>
      </c>
      <c r="AL104" s="2" t="str">
        <f>IFERROR(VLOOKUP(Legend!$A102,ImpM4!$A$1:$I$4000,4,FALSE),"")</f>
        <v/>
      </c>
      <c r="AM104" s="2" t="str">
        <f>IFERROR(VLOOKUP(Legend!$A102,ImpM4!$A$1:$I$4000,8,FALSE),"")</f>
        <v/>
      </c>
      <c r="AN104" s="2" t="str">
        <f>IFERROR(VLOOKUP(Legend!$A102,ImpM4!$A$1:$I$4000,9,FALSE),"")</f>
        <v/>
      </c>
      <c r="AO104" s="2" t="str">
        <f>IFERROR(VLOOKUP(Legend!$A102,ImpM4!$A$1:$I$4000,5,FALSE),"")</f>
        <v/>
      </c>
      <c r="AP104" s="2" t="str">
        <f>IFERROR(VLOOKUP(Legend!$A102,ImpM4!$A$1:$I$4000,6,FALSE),"")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IFERROR(VLOOKUP(Legend!$B103,ImpM4!$A$1:$I$4000,2,FALSE),"")</f>
        <v/>
      </c>
      <c r="L105" s="2" t="str">
        <f>IFERROR(VLOOKUP(Legend!$B103,ImpM4!$A$1:$I$4000,3,FALSE),"")</f>
        <v/>
      </c>
      <c r="M105" s="2" t="str">
        <f>IFERROR(VLOOKUP(Legend!$B103,ImpM4!$A$1:$I$4000,7,FALSE),"")</f>
        <v/>
      </c>
      <c r="N105" s="2" t="str">
        <f>IFERROR(VLOOKUP(Legend!$B103,ImpM4!$A$1:$I$4000,4,FALSE),"")</f>
        <v/>
      </c>
      <c r="O105" s="2" t="str">
        <f>IFERROR(VLOOKUP(Legend!$B103,ImpM4!$A$1:$I$4000,8,FALSE),"")</f>
        <v/>
      </c>
      <c r="P105" s="2" t="str">
        <f>IFERROR(VLOOKUP(Legend!$B103,ImpM4!$A$1:$I$4000,9,FALSE),"")</f>
        <v/>
      </c>
      <c r="Q105" s="2" t="str">
        <f>IFERROR(VLOOKUP(Legend!$B103,ImpM4!$A$1:$I$4000,5,FALSE),"")</f>
        <v/>
      </c>
      <c r="R105" s="2" t="str">
        <f>IFERROR(VLOOKUP(Legend!$B103,ImpM4!$A$1:$I$4000,6,FALSE),"")</f>
        <v/>
      </c>
      <c r="S105" s="28" t="str">
        <f>IFERROR(VLOOKUP(Legend!$C103,ImpM4!$A$1:$I$4000,2,FALSE),"")</f>
        <v/>
      </c>
      <c r="T105" s="2" t="str">
        <f>IFERROR(VLOOKUP(Legend!$C103,ImpM4!$A$1:$I$4000,3,FALSE),"")</f>
        <v/>
      </c>
      <c r="U105" s="2" t="str">
        <f>IFERROR(VLOOKUP(Legend!$C103,ImpM4!$A$1:$I$4000,7,FALSE),"")</f>
        <v/>
      </c>
      <c r="V105" s="2" t="str">
        <f>IFERROR(VLOOKUP(Legend!$C103,ImpM4!$A$1:$I$4000,4,FALSE),"")</f>
        <v/>
      </c>
      <c r="W105" s="2" t="str">
        <f>IFERROR(VLOOKUP(Legend!$C103,ImpM4!$A$1:$I$4000,8,FALSE),"")</f>
        <v/>
      </c>
      <c r="X105" s="2" t="str">
        <f>IFERROR(VLOOKUP(Legend!$C103,ImpM4!$A$1:$I$4000,9,FALSE),"")</f>
        <v/>
      </c>
      <c r="Y105" s="2" t="str">
        <f>IFERROR(VLOOKUP(Legend!$C103,ImpM4!$A$1:$I$4000,5,FALSE),"")</f>
        <v/>
      </c>
      <c r="Z105" s="2" t="str">
        <f>IFERROR(VLOOKUP(Legend!$C103,ImpM4!$A$1:$I$4000,6,FALSE),"")</f>
        <v/>
      </c>
      <c r="AA105" s="28" t="str">
        <f>IFERROR(VLOOKUP(Legend!$D103,ImpM4!$A$1:$I$4000,2,FALSE),"")</f>
        <v/>
      </c>
      <c r="AB105" s="2" t="str">
        <f>IFERROR(VLOOKUP(Legend!$D103,ImpM4!$A$1:$I$4000,3,FALSE),"")</f>
        <v/>
      </c>
      <c r="AC105" s="2" t="str">
        <f>IFERROR(VLOOKUP(Legend!$D103,ImpM4!$A$1:$I$4000,7,FALSE),"")</f>
        <v/>
      </c>
      <c r="AD105" s="2" t="str">
        <f>IFERROR(VLOOKUP(Legend!$D103,ImpM4!$A$1:$I$4000,4,FALSE),"")</f>
        <v/>
      </c>
      <c r="AE105" s="2" t="str">
        <f>IFERROR(VLOOKUP(Legend!$D103,ImpM4!$A$1:$I$4000,8,FALSE),"")</f>
        <v/>
      </c>
      <c r="AF105" s="2" t="str">
        <f>IFERROR(VLOOKUP(Legend!$D103,ImpM4!$A$1:$I$4000,9,FALSE),"")</f>
        <v/>
      </c>
      <c r="AG105" s="2" t="str">
        <f>IFERROR(VLOOKUP(Legend!$D103,ImpM4!$A$1:$I$4000,5,FALSE),"")</f>
        <v/>
      </c>
      <c r="AH105" s="2" t="str">
        <f>IFERROR(VLOOKUP(Legend!$D103,ImpM4!$A$1:$I$4000,6,FALSE),"")</f>
        <v/>
      </c>
      <c r="AI105" s="28" t="str">
        <f>IFERROR(VLOOKUP(Legend!$A103,ImpM4!$A$1:$I$4000,2,FALSE),"")</f>
        <v/>
      </c>
      <c r="AJ105" s="2" t="str">
        <f>IFERROR(VLOOKUP(Legend!$A103,ImpM4!$A$1:$I$4000,3,FALSE),"")</f>
        <v/>
      </c>
      <c r="AK105" s="2" t="str">
        <f>IFERROR(VLOOKUP(Legend!$A103,ImpM4!$A$1:$I$4000,7,FALSE),"")</f>
        <v/>
      </c>
      <c r="AL105" s="2" t="str">
        <f>IFERROR(VLOOKUP(Legend!$A103,ImpM4!$A$1:$I$4000,4,FALSE),"")</f>
        <v/>
      </c>
      <c r="AM105" s="2" t="str">
        <f>IFERROR(VLOOKUP(Legend!$A103,ImpM4!$A$1:$I$4000,8,FALSE),"")</f>
        <v/>
      </c>
      <c r="AN105" s="2" t="str">
        <f>IFERROR(VLOOKUP(Legend!$A103,ImpM4!$A$1:$I$4000,9,FALSE),"")</f>
        <v/>
      </c>
      <c r="AO105" s="2" t="str">
        <f>IFERROR(VLOOKUP(Legend!$A103,ImpM4!$A$1:$I$4000,5,FALSE),"")</f>
        <v/>
      </c>
      <c r="AP105" s="2" t="str">
        <f>IFERROR(VLOOKUP(Legend!$A103,ImpM4!$A$1:$I$4000,6,FALSE),"")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IFERROR(VLOOKUP(Legend!$B104,ImpM4!$A$1:$I$4000,2,FALSE),"")</f>
        <v/>
      </c>
      <c r="L106" s="2" t="str">
        <f>IFERROR(VLOOKUP(Legend!$B104,ImpM4!$A$1:$I$4000,3,FALSE),"")</f>
        <v/>
      </c>
      <c r="M106" s="2" t="str">
        <f>IFERROR(VLOOKUP(Legend!$B104,ImpM4!$A$1:$I$4000,7,FALSE),"")</f>
        <v/>
      </c>
      <c r="N106" s="2" t="str">
        <f>IFERROR(VLOOKUP(Legend!$B104,ImpM4!$A$1:$I$4000,4,FALSE),"")</f>
        <v/>
      </c>
      <c r="O106" s="2" t="str">
        <f>IFERROR(VLOOKUP(Legend!$B104,ImpM4!$A$1:$I$4000,8,FALSE),"")</f>
        <v/>
      </c>
      <c r="P106" s="2" t="str">
        <f>IFERROR(VLOOKUP(Legend!$B104,ImpM4!$A$1:$I$4000,9,FALSE),"")</f>
        <v/>
      </c>
      <c r="Q106" s="2" t="str">
        <f>IFERROR(VLOOKUP(Legend!$B104,ImpM4!$A$1:$I$4000,5,FALSE),"")</f>
        <v/>
      </c>
      <c r="R106" s="2" t="str">
        <f>IFERROR(VLOOKUP(Legend!$B104,ImpM4!$A$1:$I$4000,6,FALSE),"")</f>
        <v/>
      </c>
      <c r="S106" s="28">
        <f>IFERROR(VLOOKUP(Legend!$C104,ImpM4!$A$1:$I$4000,2,FALSE),"")</f>
        <v>12</v>
      </c>
      <c r="T106" s="2">
        <f>IFERROR(VLOOKUP(Legend!$C104,ImpM4!$A$1:$I$4000,3,FALSE),"")</f>
        <v>78.641532897949219</v>
      </c>
      <c r="U106" s="2">
        <f>IFERROR(VLOOKUP(Legend!$C104,ImpM4!$A$1:$I$4000,7,FALSE),"")</f>
        <v>93.137659072875977</v>
      </c>
      <c r="V106" s="2">
        <f>IFERROR(VLOOKUP(Legend!$C104,ImpM4!$A$1:$I$4000,4,FALSE),"")</f>
        <v>116.59672164916992</v>
      </c>
      <c r="W106" s="2">
        <f>IFERROR(VLOOKUP(Legend!$C104,ImpM4!$A$1:$I$4000,8,FALSE),"")</f>
        <v>118.68361663818359</v>
      </c>
      <c r="X106" s="2">
        <f>IFERROR(VLOOKUP(Legend!$C104,ImpM4!$A$1:$I$4000,9,FALSE),"")</f>
        <v>130.56777572631836</v>
      </c>
      <c r="Y106" s="2">
        <f>IFERROR(VLOOKUP(Legend!$C104,ImpM4!$A$1:$I$4000,5,FALSE),"")</f>
        <v>154.16763305664062</v>
      </c>
      <c r="Z106" s="2">
        <f>IFERROR(VLOOKUP(Legend!$C104,ImpM4!$A$1:$I$4000,6,FALSE),"")</f>
        <v>24.112687778349166</v>
      </c>
      <c r="AA106" s="28" t="str">
        <f>IFERROR(VLOOKUP(Legend!$D104,ImpM4!$A$1:$I$4000,2,FALSE),"")</f>
        <v/>
      </c>
      <c r="AB106" s="2" t="str">
        <f>IFERROR(VLOOKUP(Legend!$D104,ImpM4!$A$1:$I$4000,3,FALSE),"")</f>
        <v/>
      </c>
      <c r="AC106" s="2" t="str">
        <f>IFERROR(VLOOKUP(Legend!$D104,ImpM4!$A$1:$I$4000,7,FALSE),"")</f>
        <v/>
      </c>
      <c r="AD106" s="2" t="str">
        <f>IFERROR(VLOOKUP(Legend!$D104,ImpM4!$A$1:$I$4000,4,FALSE),"")</f>
        <v/>
      </c>
      <c r="AE106" s="2" t="str">
        <f>IFERROR(VLOOKUP(Legend!$D104,ImpM4!$A$1:$I$4000,8,FALSE),"")</f>
        <v/>
      </c>
      <c r="AF106" s="2" t="str">
        <f>IFERROR(VLOOKUP(Legend!$D104,ImpM4!$A$1:$I$4000,9,FALSE),"")</f>
        <v/>
      </c>
      <c r="AG106" s="2" t="str">
        <f>IFERROR(VLOOKUP(Legend!$D104,ImpM4!$A$1:$I$4000,5,FALSE),"")</f>
        <v/>
      </c>
      <c r="AH106" s="2" t="str">
        <f>IFERROR(VLOOKUP(Legend!$D104,ImpM4!$A$1:$I$4000,6,FALSE),"")</f>
        <v/>
      </c>
      <c r="AI106" s="28">
        <f>IFERROR(VLOOKUP(Legend!$A104,ImpM4!$A$1:$I$4000,2,FALSE),"")</f>
        <v>17</v>
      </c>
      <c r="AJ106" s="2">
        <f>IFERROR(VLOOKUP(Legend!$A104,ImpM4!$A$1:$I$4000,3,FALSE),"")</f>
        <v>78.641532897949219</v>
      </c>
      <c r="AK106" s="2">
        <f>IFERROR(VLOOKUP(Legend!$A104,ImpM4!$A$1:$I$4000,7,FALSE),"")</f>
        <v>94.609416961669922</v>
      </c>
      <c r="AL106" s="2">
        <f>IFERROR(VLOOKUP(Legend!$A104,ImpM4!$A$1:$I$4000,4,FALSE),"")</f>
        <v>120.79589215446921</v>
      </c>
      <c r="AM106" s="2">
        <f>IFERROR(VLOOKUP(Legend!$A104,ImpM4!$A$1:$I$4000,8,FALSE),"")</f>
        <v>115.86283874511719</v>
      </c>
      <c r="AN106" s="2">
        <f>IFERROR(VLOOKUP(Legend!$A104,ImpM4!$A$1:$I$4000,9,FALSE),"")</f>
        <v>141.00003051757812</v>
      </c>
      <c r="AO106" s="2">
        <f>IFERROR(VLOOKUP(Legend!$A104,ImpM4!$A$1:$I$4000,5,FALSE),"")</f>
        <v>175.40753173828125</v>
      </c>
      <c r="AP106" s="2">
        <f>IFERROR(VLOOKUP(Legend!$A104,ImpM4!$A$1:$I$4000,6,FALSE),"")</f>
        <v>28.565448250343142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IFERROR(VLOOKUP(Legend!$B105,ImpM4!$A$1:$I$4000,2,FALSE),"")</f>
        <v/>
      </c>
      <c r="L107" s="2" t="str">
        <f>IFERROR(VLOOKUP(Legend!$B105,ImpM4!$A$1:$I$4000,3,FALSE),"")</f>
        <v/>
      </c>
      <c r="M107" s="2" t="str">
        <f>IFERROR(VLOOKUP(Legend!$B105,ImpM4!$A$1:$I$4000,7,FALSE),"")</f>
        <v/>
      </c>
      <c r="N107" s="2" t="str">
        <f>IFERROR(VLOOKUP(Legend!$B105,ImpM4!$A$1:$I$4000,4,FALSE),"")</f>
        <v/>
      </c>
      <c r="O107" s="2" t="str">
        <f>IFERROR(VLOOKUP(Legend!$B105,ImpM4!$A$1:$I$4000,8,FALSE),"")</f>
        <v/>
      </c>
      <c r="P107" s="2" t="str">
        <f>IFERROR(VLOOKUP(Legend!$B105,ImpM4!$A$1:$I$4000,9,FALSE),"")</f>
        <v/>
      </c>
      <c r="Q107" s="2" t="str">
        <f>IFERROR(VLOOKUP(Legend!$B105,ImpM4!$A$1:$I$4000,5,FALSE),"")</f>
        <v/>
      </c>
      <c r="R107" s="2" t="str">
        <f>IFERROR(VLOOKUP(Legend!$B105,ImpM4!$A$1:$I$4000,6,FALSE),"")</f>
        <v/>
      </c>
      <c r="S107" s="28" t="str">
        <f>IFERROR(VLOOKUP(Legend!$C105,ImpM4!$A$1:$I$4000,2,FALSE),"")</f>
        <v/>
      </c>
      <c r="T107" s="2" t="str">
        <f>IFERROR(VLOOKUP(Legend!$C105,ImpM4!$A$1:$I$4000,3,FALSE),"")</f>
        <v/>
      </c>
      <c r="U107" s="2" t="str">
        <f>IFERROR(VLOOKUP(Legend!$C105,ImpM4!$A$1:$I$4000,7,FALSE),"")</f>
        <v/>
      </c>
      <c r="V107" s="2" t="str">
        <f>IFERROR(VLOOKUP(Legend!$C105,ImpM4!$A$1:$I$4000,4,FALSE),"")</f>
        <v/>
      </c>
      <c r="W107" s="2" t="str">
        <f>IFERROR(VLOOKUP(Legend!$C105,ImpM4!$A$1:$I$4000,8,FALSE),"")</f>
        <v/>
      </c>
      <c r="X107" s="2" t="str">
        <f>IFERROR(VLOOKUP(Legend!$C105,ImpM4!$A$1:$I$4000,9,FALSE),"")</f>
        <v/>
      </c>
      <c r="Y107" s="2" t="str">
        <f>IFERROR(VLOOKUP(Legend!$C105,ImpM4!$A$1:$I$4000,5,FALSE),"")</f>
        <v/>
      </c>
      <c r="Z107" s="2" t="str">
        <f>IFERROR(VLOOKUP(Legend!$C105,ImpM4!$A$1:$I$4000,6,FALSE),"")</f>
        <v/>
      </c>
      <c r="AA107" s="28" t="str">
        <f>IFERROR(VLOOKUP(Legend!$D105,ImpM4!$A$1:$I$4000,2,FALSE),"")</f>
        <v/>
      </c>
      <c r="AB107" s="2" t="str">
        <f>IFERROR(VLOOKUP(Legend!$D105,ImpM4!$A$1:$I$4000,3,FALSE),"")</f>
        <v/>
      </c>
      <c r="AC107" s="2" t="str">
        <f>IFERROR(VLOOKUP(Legend!$D105,ImpM4!$A$1:$I$4000,7,FALSE),"")</f>
        <v/>
      </c>
      <c r="AD107" s="2" t="str">
        <f>IFERROR(VLOOKUP(Legend!$D105,ImpM4!$A$1:$I$4000,4,FALSE),"")</f>
        <v/>
      </c>
      <c r="AE107" s="2" t="str">
        <f>IFERROR(VLOOKUP(Legend!$D105,ImpM4!$A$1:$I$4000,8,FALSE),"")</f>
        <v/>
      </c>
      <c r="AF107" s="2" t="str">
        <f>IFERROR(VLOOKUP(Legend!$D105,ImpM4!$A$1:$I$4000,9,FALSE),"")</f>
        <v/>
      </c>
      <c r="AG107" s="2" t="str">
        <f>IFERROR(VLOOKUP(Legend!$D105,ImpM4!$A$1:$I$4000,5,FALSE),"")</f>
        <v/>
      </c>
      <c r="AH107" s="2" t="str">
        <f>IFERROR(VLOOKUP(Legend!$D105,ImpM4!$A$1:$I$4000,6,FALSE),"")</f>
        <v/>
      </c>
      <c r="AI107" s="28">
        <f>IFERROR(VLOOKUP(Legend!$A105,ImpM4!$A$1:$I$4000,2,FALSE),"")</f>
        <v>8</v>
      </c>
      <c r="AJ107" s="2">
        <f>IFERROR(VLOOKUP(Legend!$A105,ImpM4!$A$1:$I$4000,3,FALSE),"")</f>
        <v>30.851505279541016</v>
      </c>
      <c r="AK107" s="2">
        <f>IFERROR(VLOOKUP(Legend!$A105,ImpM4!$A$1:$I$4000,7,FALSE),"")</f>
        <v>92.592702865600586</v>
      </c>
      <c r="AL107" s="2">
        <f>IFERROR(VLOOKUP(Legend!$A105,ImpM4!$A$1:$I$4000,4,FALSE),"")</f>
        <v>119.36566019058228</v>
      </c>
      <c r="AM107" s="2">
        <f>IFERROR(VLOOKUP(Legend!$A105,ImpM4!$A$1:$I$4000,8,FALSE),"")</f>
        <v>102.44712829589844</v>
      </c>
      <c r="AN107" s="2">
        <f>IFERROR(VLOOKUP(Legend!$A105,ImpM4!$A$1:$I$4000,9,FALSE),"")</f>
        <v>115.05558967590332</v>
      </c>
      <c r="AO107" s="2">
        <f>IFERROR(VLOOKUP(Legend!$A105,ImpM4!$A$1:$I$4000,5,FALSE),"")</f>
        <v>308.26239013671875</v>
      </c>
      <c r="AP107" s="2">
        <f>IFERROR(VLOOKUP(Legend!$A105,ImpM4!$A$1:$I$4000,6,FALSE),"")</f>
        <v>80.733075474851859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IFERROR(VLOOKUP(Legend!$B106,ImpM4!$A$1:$I$4000,2,FALSE),"")</f>
        <v/>
      </c>
      <c r="L108" s="2" t="str">
        <f>IFERROR(VLOOKUP(Legend!$B106,ImpM4!$A$1:$I$4000,3,FALSE),"")</f>
        <v/>
      </c>
      <c r="M108" s="2" t="str">
        <f>IFERROR(VLOOKUP(Legend!$B106,ImpM4!$A$1:$I$4000,7,FALSE),"")</f>
        <v/>
      </c>
      <c r="N108" s="2" t="str">
        <f>IFERROR(VLOOKUP(Legend!$B106,ImpM4!$A$1:$I$4000,4,FALSE),"")</f>
        <v/>
      </c>
      <c r="O108" s="2" t="str">
        <f>IFERROR(VLOOKUP(Legend!$B106,ImpM4!$A$1:$I$4000,8,FALSE),"")</f>
        <v/>
      </c>
      <c r="P108" s="2" t="str">
        <f>IFERROR(VLOOKUP(Legend!$B106,ImpM4!$A$1:$I$4000,9,FALSE),"")</f>
        <v/>
      </c>
      <c r="Q108" s="2" t="str">
        <f>IFERROR(VLOOKUP(Legend!$B106,ImpM4!$A$1:$I$4000,5,FALSE),"")</f>
        <v/>
      </c>
      <c r="R108" s="2" t="str">
        <f>IFERROR(VLOOKUP(Legend!$B106,ImpM4!$A$1:$I$4000,6,FALSE),"")</f>
        <v/>
      </c>
      <c r="S108" s="28">
        <f>IFERROR(VLOOKUP(Legend!$C106,ImpM4!$A$1:$I$4000,2,FALSE),"")</f>
        <v>12</v>
      </c>
      <c r="T108" s="2">
        <f>IFERROR(VLOOKUP(Legend!$C106,ImpM4!$A$1:$I$4000,3,FALSE),"")</f>
        <v>122.99790191650391</v>
      </c>
      <c r="U108" s="2">
        <f>IFERROR(VLOOKUP(Legend!$C106,ImpM4!$A$1:$I$4000,7,FALSE),"")</f>
        <v>133.01897811889648</v>
      </c>
      <c r="V108" s="2">
        <f>IFERROR(VLOOKUP(Legend!$C106,ImpM4!$A$1:$I$4000,4,FALSE),"")</f>
        <v>196.11349042256674</v>
      </c>
      <c r="W108" s="2">
        <f>IFERROR(VLOOKUP(Legend!$C106,ImpM4!$A$1:$I$4000,8,FALSE),"")</f>
        <v>153.01633453369141</v>
      </c>
      <c r="X108" s="2">
        <f>IFERROR(VLOOKUP(Legend!$C106,ImpM4!$A$1:$I$4000,9,FALSE),"")</f>
        <v>219.31497573852539</v>
      </c>
      <c r="Y108" s="2">
        <f>IFERROR(VLOOKUP(Legend!$C106,ImpM4!$A$1:$I$4000,5,FALSE),"")</f>
        <v>492.2767333984375</v>
      </c>
      <c r="Z108" s="2">
        <f>IFERROR(VLOOKUP(Legend!$C106,ImpM4!$A$1:$I$4000,6,FALSE),"")</f>
        <v>102.83143686987171</v>
      </c>
      <c r="AA108" s="28" t="str">
        <f>IFERROR(VLOOKUP(Legend!$D106,ImpM4!$A$1:$I$4000,2,FALSE),"")</f>
        <v/>
      </c>
      <c r="AB108" s="2" t="str">
        <f>IFERROR(VLOOKUP(Legend!$D106,ImpM4!$A$1:$I$4000,3,FALSE),"")</f>
        <v/>
      </c>
      <c r="AC108" s="2" t="str">
        <f>IFERROR(VLOOKUP(Legend!$D106,ImpM4!$A$1:$I$4000,7,FALSE),"")</f>
        <v/>
      </c>
      <c r="AD108" s="2" t="str">
        <f>IFERROR(VLOOKUP(Legend!$D106,ImpM4!$A$1:$I$4000,4,FALSE),"")</f>
        <v/>
      </c>
      <c r="AE108" s="2" t="str">
        <f>IFERROR(VLOOKUP(Legend!$D106,ImpM4!$A$1:$I$4000,8,FALSE),"")</f>
        <v/>
      </c>
      <c r="AF108" s="2" t="str">
        <f>IFERROR(VLOOKUP(Legend!$D106,ImpM4!$A$1:$I$4000,9,FALSE),"")</f>
        <v/>
      </c>
      <c r="AG108" s="2" t="str">
        <f>IFERROR(VLOOKUP(Legend!$D106,ImpM4!$A$1:$I$4000,5,FALSE),"")</f>
        <v/>
      </c>
      <c r="AH108" s="2" t="str">
        <f>IFERROR(VLOOKUP(Legend!$D106,ImpM4!$A$1:$I$4000,6,FALSE),"")</f>
        <v/>
      </c>
      <c r="AI108" s="28">
        <f>IFERROR(VLOOKUP(Legend!$A106,ImpM4!$A$1:$I$4000,2,FALSE),"")</f>
        <v>15</v>
      </c>
      <c r="AJ108" s="2">
        <f>IFERROR(VLOOKUP(Legend!$A106,ImpM4!$A$1:$I$4000,3,FALSE),"")</f>
        <v>122.99790191650391</v>
      </c>
      <c r="AK108" s="2">
        <f>IFERROR(VLOOKUP(Legend!$A106,ImpM4!$A$1:$I$4000,7,FALSE),"")</f>
        <v>130.72288513183594</v>
      </c>
      <c r="AL108" s="2">
        <f>IFERROR(VLOOKUP(Legend!$A106,ImpM4!$A$1:$I$4000,4,FALSE),"")</f>
        <v>187.61383209228515</v>
      </c>
      <c r="AM108" s="2">
        <f>IFERROR(VLOOKUP(Legend!$A106,ImpM4!$A$1:$I$4000,8,FALSE),"")</f>
        <v>149.13447570800781</v>
      </c>
      <c r="AN108" s="2">
        <f>IFERROR(VLOOKUP(Legend!$A106,ImpM4!$A$1:$I$4000,9,FALSE),"")</f>
        <v>207.99028015136719</v>
      </c>
      <c r="AO108" s="2">
        <f>IFERROR(VLOOKUP(Legend!$A106,ImpM4!$A$1:$I$4000,5,FALSE),"")</f>
        <v>492.2767333984375</v>
      </c>
      <c r="AP108" s="2">
        <f>IFERROR(VLOOKUP(Legend!$A106,ImpM4!$A$1:$I$4000,6,FALSE),"")</f>
        <v>94.209735297011619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IFERROR(VLOOKUP(Legend!$B107,ImpM4!$A$1:$I$4000,2,FALSE),"")</f>
        <v/>
      </c>
      <c r="L109" s="2" t="str">
        <f>IFERROR(VLOOKUP(Legend!$B107,ImpM4!$A$1:$I$4000,3,FALSE),"")</f>
        <v/>
      </c>
      <c r="M109" s="2" t="str">
        <f>IFERROR(VLOOKUP(Legend!$B107,ImpM4!$A$1:$I$4000,7,FALSE),"")</f>
        <v/>
      </c>
      <c r="N109" s="2" t="str">
        <f>IFERROR(VLOOKUP(Legend!$B107,ImpM4!$A$1:$I$4000,4,FALSE),"")</f>
        <v/>
      </c>
      <c r="O109" s="2" t="str">
        <f>IFERROR(VLOOKUP(Legend!$B107,ImpM4!$A$1:$I$4000,8,FALSE),"")</f>
        <v/>
      </c>
      <c r="P109" s="2" t="str">
        <f>IFERROR(VLOOKUP(Legend!$B107,ImpM4!$A$1:$I$4000,9,FALSE),"")</f>
        <v/>
      </c>
      <c r="Q109" s="2" t="str">
        <f>IFERROR(VLOOKUP(Legend!$B107,ImpM4!$A$1:$I$4000,5,FALSE),"")</f>
        <v/>
      </c>
      <c r="R109" s="2" t="str">
        <f>IFERROR(VLOOKUP(Legend!$B107,ImpM4!$A$1:$I$4000,6,FALSE),"")</f>
        <v/>
      </c>
      <c r="S109" s="28" t="str">
        <f>IFERROR(VLOOKUP(Legend!$C107,ImpM4!$A$1:$I$4000,2,FALSE),"")</f>
        <v/>
      </c>
      <c r="T109" s="2" t="str">
        <f>IFERROR(VLOOKUP(Legend!$C107,ImpM4!$A$1:$I$4000,3,FALSE),"")</f>
        <v/>
      </c>
      <c r="U109" s="2" t="str">
        <f>IFERROR(VLOOKUP(Legend!$C107,ImpM4!$A$1:$I$4000,7,FALSE),"")</f>
        <v/>
      </c>
      <c r="V109" s="2" t="str">
        <f>IFERROR(VLOOKUP(Legend!$C107,ImpM4!$A$1:$I$4000,4,FALSE),"")</f>
        <v/>
      </c>
      <c r="W109" s="2" t="str">
        <f>IFERROR(VLOOKUP(Legend!$C107,ImpM4!$A$1:$I$4000,8,FALSE),"")</f>
        <v/>
      </c>
      <c r="X109" s="2" t="str">
        <f>IFERROR(VLOOKUP(Legend!$C107,ImpM4!$A$1:$I$4000,9,FALSE),"")</f>
        <v/>
      </c>
      <c r="Y109" s="2" t="str">
        <f>IFERROR(VLOOKUP(Legend!$C107,ImpM4!$A$1:$I$4000,5,FALSE),"")</f>
        <v/>
      </c>
      <c r="Z109" s="2" t="str">
        <f>IFERROR(VLOOKUP(Legend!$C107,ImpM4!$A$1:$I$4000,6,FALSE),"")</f>
        <v/>
      </c>
      <c r="AA109" s="28" t="str">
        <f>IFERROR(VLOOKUP(Legend!$D107,ImpM4!$A$1:$I$4000,2,FALSE),"")</f>
        <v/>
      </c>
      <c r="AB109" s="2" t="str">
        <f>IFERROR(VLOOKUP(Legend!$D107,ImpM4!$A$1:$I$4000,3,FALSE),"")</f>
        <v/>
      </c>
      <c r="AC109" s="2" t="str">
        <f>IFERROR(VLOOKUP(Legend!$D107,ImpM4!$A$1:$I$4000,7,FALSE),"")</f>
        <v/>
      </c>
      <c r="AD109" s="2" t="str">
        <f>IFERROR(VLOOKUP(Legend!$D107,ImpM4!$A$1:$I$4000,4,FALSE),"")</f>
        <v/>
      </c>
      <c r="AE109" s="2" t="str">
        <f>IFERROR(VLOOKUP(Legend!$D107,ImpM4!$A$1:$I$4000,8,FALSE),"")</f>
        <v/>
      </c>
      <c r="AF109" s="2" t="str">
        <f>IFERROR(VLOOKUP(Legend!$D107,ImpM4!$A$1:$I$4000,9,FALSE),"")</f>
        <v/>
      </c>
      <c r="AG109" s="2" t="str">
        <f>IFERROR(VLOOKUP(Legend!$D107,ImpM4!$A$1:$I$4000,5,FALSE),"")</f>
        <v/>
      </c>
      <c r="AH109" s="2" t="str">
        <f>IFERROR(VLOOKUP(Legend!$D107,ImpM4!$A$1:$I$4000,6,FALSE),"")</f>
        <v/>
      </c>
      <c r="AI109" s="28">
        <f>IFERROR(VLOOKUP(Legend!$A107,ImpM4!$A$1:$I$4000,2,FALSE),"")</f>
        <v>10</v>
      </c>
      <c r="AJ109" s="2">
        <f>IFERROR(VLOOKUP(Legend!$A107,ImpM4!$A$1:$I$4000,3,FALSE),"")</f>
        <v>3.1199071407318115</v>
      </c>
      <c r="AK109" s="2">
        <f>IFERROR(VLOOKUP(Legend!$A107,ImpM4!$A$1:$I$4000,7,FALSE),"")</f>
        <v>11.885284423828125</v>
      </c>
      <c r="AL109" s="2">
        <f>IFERROR(VLOOKUP(Legend!$A107,ImpM4!$A$1:$I$4000,4,FALSE),"")</f>
        <v>35.843865752220154</v>
      </c>
      <c r="AM109" s="2">
        <f>IFERROR(VLOOKUP(Legend!$A107,ImpM4!$A$1:$I$4000,8,FALSE),"")</f>
        <v>19.381651878356934</v>
      </c>
      <c r="AN109" s="2">
        <f>IFERROR(VLOOKUP(Legend!$A107,ImpM4!$A$1:$I$4000,9,FALSE),"")</f>
        <v>74.458686828613281</v>
      </c>
      <c r="AO109" s="2">
        <f>IFERROR(VLOOKUP(Legend!$A107,ImpM4!$A$1:$I$4000,5,FALSE),"")</f>
        <v>92.755195617675781</v>
      </c>
      <c r="AP109" s="2">
        <f>IFERROR(VLOOKUP(Legend!$A107,ImpM4!$A$1:$I$4000,6,FALSE),"")</f>
        <v>34.259650884373251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IFERROR(VLOOKUP(Legend!$B108,ImpM4!$A$1:$I$4000,2,FALSE),"")</f>
        <v>8</v>
      </c>
      <c r="L110" s="2">
        <f>IFERROR(VLOOKUP(Legend!$B108,ImpM4!$A$1:$I$4000,3,FALSE),"")</f>
        <v>70.834465026855469</v>
      </c>
      <c r="M110" s="2">
        <f>IFERROR(VLOOKUP(Legend!$B108,ImpM4!$A$1:$I$4000,7,FALSE),"")</f>
        <v>83.084381103515625</v>
      </c>
      <c r="N110" s="2">
        <f>IFERROR(VLOOKUP(Legend!$B108,ImpM4!$A$1:$I$4000,4,FALSE),"")</f>
        <v>108.29125022888184</v>
      </c>
      <c r="O110" s="2">
        <f>IFERROR(VLOOKUP(Legend!$B108,ImpM4!$A$1:$I$4000,8,FALSE),"")</f>
        <v>104.91961288452148</v>
      </c>
      <c r="P110" s="2">
        <f>IFERROR(VLOOKUP(Legend!$B108,ImpM4!$A$1:$I$4000,9,FALSE),"")</f>
        <v>129.95899963378906</v>
      </c>
      <c r="Q110" s="2">
        <f>IFERROR(VLOOKUP(Legend!$B108,ImpM4!$A$1:$I$4000,5,FALSE),"")</f>
        <v>163.26116943359375</v>
      </c>
      <c r="R110" s="2">
        <f>IFERROR(VLOOKUP(Legend!$B108,ImpM4!$A$1:$I$4000,6,FALSE),"")</f>
        <v>30.087160967348858</v>
      </c>
      <c r="S110" s="28">
        <f>IFERROR(VLOOKUP(Legend!$C108,ImpM4!$A$1:$I$4000,2,FALSE),"")</f>
        <v>22</v>
      </c>
      <c r="T110" s="2">
        <f>IFERROR(VLOOKUP(Legend!$C108,ImpM4!$A$1:$I$4000,3,FALSE),"")</f>
        <v>82.101097106933594</v>
      </c>
      <c r="U110" s="2">
        <f>IFERROR(VLOOKUP(Legend!$C108,ImpM4!$A$1:$I$4000,7,FALSE),"")</f>
        <v>95.936895370483398</v>
      </c>
      <c r="V110" s="2">
        <f>IFERROR(VLOOKUP(Legend!$C108,ImpM4!$A$1:$I$4000,4,FALSE),"")</f>
        <v>131.94463036277077</v>
      </c>
      <c r="W110" s="2">
        <f>IFERROR(VLOOKUP(Legend!$C108,ImpM4!$A$1:$I$4000,8,FALSE),"")</f>
        <v>120.67922973632812</v>
      </c>
      <c r="X110" s="2">
        <f>IFERROR(VLOOKUP(Legend!$C108,ImpM4!$A$1:$I$4000,9,FALSE),"")</f>
        <v>153.90591812133789</v>
      </c>
      <c r="Y110" s="2">
        <f>IFERROR(VLOOKUP(Legend!$C108,ImpM4!$A$1:$I$4000,5,FALSE),"")</f>
        <v>232.72109985351562</v>
      </c>
      <c r="Z110" s="2">
        <f>IFERROR(VLOOKUP(Legend!$C108,ImpM4!$A$1:$I$4000,6,FALSE),"")</f>
        <v>43.145124954539654</v>
      </c>
      <c r="AA110" s="28" t="str">
        <f>IFERROR(VLOOKUP(Legend!$D108,ImpM4!$A$1:$I$4000,2,FALSE),"")</f>
        <v/>
      </c>
      <c r="AB110" s="2" t="str">
        <f>IFERROR(VLOOKUP(Legend!$D108,ImpM4!$A$1:$I$4000,3,FALSE),"")</f>
        <v/>
      </c>
      <c r="AC110" s="2" t="str">
        <f>IFERROR(VLOOKUP(Legend!$D108,ImpM4!$A$1:$I$4000,7,FALSE),"")</f>
        <v/>
      </c>
      <c r="AD110" s="2" t="str">
        <f>IFERROR(VLOOKUP(Legend!$D108,ImpM4!$A$1:$I$4000,4,FALSE),"")</f>
        <v/>
      </c>
      <c r="AE110" s="2" t="str">
        <f>IFERROR(VLOOKUP(Legend!$D108,ImpM4!$A$1:$I$4000,8,FALSE),"")</f>
        <v/>
      </c>
      <c r="AF110" s="2" t="str">
        <f>IFERROR(VLOOKUP(Legend!$D108,ImpM4!$A$1:$I$4000,9,FALSE),"")</f>
        <v/>
      </c>
      <c r="AG110" s="2" t="str">
        <f>IFERROR(VLOOKUP(Legend!$D108,ImpM4!$A$1:$I$4000,5,FALSE),"")</f>
        <v/>
      </c>
      <c r="AH110" s="2" t="str">
        <f>IFERROR(VLOOKUP(Legend!$D108,ImpM4!$A$1:$I$4000,6,FALSE),"")</f>
        <v/>
      </c>
      <c r="AI110" s="28">
        <f>IFERROR(VLOOKUP(Legend!$A108,ImpM4!$A$1:$I$4000,2,FALSE),"")</f>
        <v>32</v>
      </c>
      <c r="AJ110" s="2">
        <f>IFERROR(VLOOKUP(Legend!$A108,ImpM4!$A$1:$I$4000,3,FALSE),"")</f>
        <v>34.017204284667969</v>
      </c>
      <c r="AK110" s="2">
        <f>IFERROR(VLOOKUP(Legend!$A108,ImpM4!$A$1:$I$4000,7,FALSE),"")</f>
        <v>92.542749404907227</v>
      </c>
      <c r="AL110" s="2">
        <f>IFERROR(VLOOKUP(Legend!$A108,ImpM4!$A$1:$I$4000,4,FALSE),"")</f>
        <v>123.46981859207153</v>
      </c>
      <c r="AM110" s="2">
        <f>IFERROR(VLOOKUP(Legend!$A108,ImpM4!$A$1:$I$4000,8,FALSE),"")</f>
        <v>112.60325622558594</v>
      </c>
      <c r="AN110" s="2">
        <f>IFERROR(VLOOKUP(Legend!$A108,ImpM4!$A$1:$I$4000,9,FALSE),"")</f>
        <v>147.8670539855957</v>
      </c>
      <c r="AO110" s="2">
        <f>IFERROR(VLOOKUP(Legend!$A108,ImpM4!$A$1:$I$4000,5,FALSE),"")</f>
        <v>232.72109985351562</v>
      </c>
      <c r="AP110" s="2">
        <f>IFERROR(VLOOKUP(Legend!$A108,ImpM4!$A$1:$I$4000,6,FALSE),"")</f>
        <v>43.049205905940347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IFERROR(VLOOKUP(Legend!$B109,ImpM4!$A$1:$I$4000,2,FALSE),"")</f>
        <v/>
      </c>
      <c r="L111" s="2" t="str">
        <f>IFERROR(VLOOKUP(Legend!$B109,ImpM4!$A$1:$I$4000,3,FALSE),"")</f>
        <v/>
      </c>
      <c r="M111" s="2" t="str">
        <f>IFERROR(VLOOKUP(Legend!$B109,ImpM4!$A$1:$I$4000,7,FALSE),"")</f>
        <v/>
      </c>
      <c r="N111" s="2" t="str">
        <f>IFERROR(VLOOKUP(Legend!$B109,ImpM4!$A$1:$I$4000,4,FALSE),"")</f>
        <v/>
      </c>
      <c r="O111" s="2" t="str">
        <f>IFERROR(VLOOKUP(Legend!$B109,ImpM4!$A$1:$I$4000,8,FALSE),"")</f>
        <v/>
      </c>
      <c r="P111" s="2" t="str">
        <f>IFERROR(VLOOKUP(Legend!$B109,ImpM4!$A$1:$I$4000,9,FALSE),"")</f>
        <v/>
      </c>
      <c r="Q111" s="2" t="str">
        <f>IFERROR(VLOOKUP(Legend!$B109,ImpM4!$A$1:$I$4000,5,FALSE),"")</f>
        <v/>
      </c>
      <c r="R111" s="2" t="str">
        <f>IFERROR(VLOOKUP(Legend!$B109,ImpM4!$A$1:$I$4000,6,FALSE),"")</f>
        <v/>
      </c>
      <c r="S111" s="28" t="str">
        <f>IFERROR(VLOOKUP(Legend!$C109,ImpM4!$A$1:$I$4000,2,FALSE),"")</f>
        <v/>
      </c>
      <c r="T111" s="2" t="str">
        <f>IFERROR(VLOOKUP(Legend!$C109,ImpM4!$A$1:$I$4000,3,FALSE),"")</f>
        <v/>
      </c>
      <c r="U111" s="2" t="str">
        <f>IFERROR(VLOOKUP(Legend!$C109,ImpM4!$A$1:$I$4000,7,FALSE),"")</f>
        <v/>
      </c>
      <c r="V111" s="2" t="str">
        <f>IFERROR(VLOOKUP(Legend!$C109,ImpM4!$A$1:$I$4000,4,FALSE),"")</f>
        <v/>
      </c>
      <c r="W111" s="2" t="str">
        <f>IFERROR(VLOOKUP(Legend!$C109,ImpM4!$A$1:$I$4000,8,FALSE),"")</f>
        <v/>
      </c>
      <c r="X111" s="2" t="str">
        <f>IFERROR(VLOOKUP(Legend!$C109,ImpM4!$A$1:$I$4000,9,FALSE),"")</f>
        <v/>
      </c>
      <c r="Y111" s="2" t="str">
        <f>IFERROR(VLOOKUP(Legend!$C109,ImpM4!$A$1:$I$4000,5,FALSE),"")</f>
        <v/>
      </c>
      <c r="Z111" s="2" t="str">
        <f>IFERROR(VLOOKUP(Legend!$C109,ImpM4!$A$1:$I$4000,6,FALSE),"")</f>
        <v/>
      </c>
      <c r="AA111" s="28" t="str">
        <f>IFERROR(VLOOKUP(Legend!$D109,ImpM4!$A$1:$I$4000,2,FALSE),"")</f>
        <v/>
      </c>
      <c r="AB111" s="2" t="str">
        <f>IFERROR(VLOOKUP(Legend!$D109,ImpM4!$A$1:$I$4000,3,FALSE),"")</f>
        <v/>
      </c>
      <c r="AC111" s="2" t="str">
        <f>IFERROR(VLOOKUP(Legend!$D109,ImpM4!$A$1:$I$4000,7,FALSE),"")</f>
        <v/>
      </c>
      <c r="AD111" s="2" t="str">
        <f>IFERROR(VLOOKUP(Legend!$D109,ImpM4!$A$1:$I$4000,4,FALSE),"")</f>
        <v/>
      </c>
      <c r="AE111" s="2" t="str">
        <f>IFERROR(VLOOKUP(Legend!$D109,ImpM4!$A$1:$I$4000,8,FALSE),"")</f>
        <v/>
      </c>
      <c r="AF111" s="2" t="str">
        <f>IFERROR(VLOOKUP(Legend!$D109,ImpM4!$A$1:$I$4000,9,FALSE),"")</f>
        <v/>
      </c>
      <c r="AG111" s="2" t="str">
        <f>IFERROR(VLOOKUP(Legend!$D109,ImpM4!$A$1:$I$4000,5,FALSE),"")</f>
        <v/>
      </c>
      <c r="AH111" s="2" t="str">
        <f>IFERROR(VLOOKUP(Legend!$D109,ImpM4!$A$1:$I$4000,6,FALSE),"")</f>
        <v/>
      </c>
      <c r="AI111" s="28" t="str">
        <f>IFERROR(VLOOKUP(Legend!$A109,ImpM4!$A$1:$I$4000,2,FALSE),"")</f>
        <v/>
      </c>
      <c r="AJ111" s="2" t="str">
        <f>IFERROR(VLOOKUP(Legend!$A109,ImpM4!$A$1:$I$4000,3,FALSE),"")</f>
        <v/>
      </c>
      <c r="AK111" s="2" t="str">
        <f>IFERROR(VLOOKUP(Legend!$A109,ImpM4!$A$1:$I$4000,7,FALSE),"")</f>
        <v/>
      </c>
      <c r="AL111" s="2" t="str">
        <f>IFERROR(VLOOKUP(Legend!$A109,ImpM4!$A$1:$I$4000,4,FALSE),"")</f>
        <v/>
      </c>
      <c r="AM111" s="2" t="str">
        <f>IFERROR(VLOOKUP(Legend!$A109,ImpM4!$A$1:$I$4000,8,FALSE),"")</f>
        <v/>
      </c>
      <c r="AN111" s="2" t="str">
        <f>IFERROR(VLOOKUP(Legend!$A109,ImpM4!$A$1:$I$4000,9,FALSE),"")</f>
        <v/>
      </c>
      <c r="AO111" s="2" t="str">
        <f>IFERROR(VLOOKUP(Legend!$A109,ImpM4!$A$1:$I$4000,5,FALSE),"")</f>
        <v/>
      </c>
      <c r="AP111" s="2" t="str">
        <f>IFERROR(VLOOKUP(Legend!$A109,ImpM4!$A$1:$I$4000,6,FALSE),"")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IFERROR(VLOOKUP(Legend!$B110,ImpM4!$A$1:$I$4000,2,FALSE),"")</f>
        <v/>
      </c>
      <c r="L112" s="2" t="str">
        <f>IFERROR(VLOOKUP(Legend!$B110,ImpM4!$A$1:$I$4000,3,FALSE),"")</f>
        <v/>
      </c>
      <c r="M112" s="2" t="str">
        <f>IFERROR(VLOOKUP(Legend!$B110,ImpM4!$A$1:$I$4000,7,FALSE),"")</f>
        <v/>
      </c>
      <c r="N112" s="2" t="str">
        <f>IFERROR(VLOOKUP(Legend!$B110,ImpM4!$A$1:$I$4000,4,FALSE),"")</f>
        <v/>
      </c>
      <c r="O112" s="2" t="str">
        <f>IFERROR(VLOOKUP(Legend!$B110,ImpM4!$A$1:$I$4000,8,FALSE),"")</f>
        <v/>
      </c>
      <c r="P112" s="2" t="str">
        <f>IFERROR(VLOOKUP(Legend!$B110,ImpM4!$A$1:$I$4000,9,FALSE),"")</f>
        <v/>
      </c>
      <c r="Q112" s="2" t="str">
        <f>IFERROR(VLOOKUP(Legend!$B110,ImpM4!$A$1:$I$4000,5,FALSE),"")</f>
        <v/>
      </c>
      <c r="R112" s="2" t="str">
        <f>IFERROR(VLOOKUP(Legend!$B110,ImpM4!$A$1:$I$4000,6,FALSE),"")</f>
        <v/>
      </c>
      <c r="S112" s="28" t="str">
        <f>IFERROR(VLOOKUP(Legend!$C110,ImpM4!$A$1:$I$4000,2,FALSE),"")</f>
        <v/>
      </c>
      <c r="T112" s="2" t="str">
        <f>IFERROR(VLOOKUP(Legend!$C110,ImpM4!$A$1:$I$4000,3,FALSE),"")</f>
        <v/>
      </c>
      <c r="U112" s="2" t="str">
        <f>IFERROR(VLOOKUP(Legend!$C110,ImpM4!$A$1:$I$4000,7,FALSE),"")</f>
        <v/>
      </c>
      <c r="V112" s="2" t="str">
        <f>IFERROR(VLOOKUP(Legend!$C110,ImpM4!$A$1:$I$4000,4,FALSE),"")</f>
        <v/>
      </c>
      <c r="W112" s="2" t="str">
        <f>IFERROR(VLOOKUP(Legend!$C110,ImpM4!$A$1:$I$4000,8,FALSE),"")</f>
        <v/>
      </c>
      <c r="X112" s="2" t="str">
        <f>IFERROR(VLOOKUP(Legend!$C110,ImpM4!$A$1:$I$4000,9,FALSE),"")</f>
        <v/>
      </c>
      <c r="Y112" s="2" t="str">
        <f>IFERROR(VLOOKUP(Legend!$C110,ImpM4!$A$1:$I$4000,5,FALSE),"")</f>
        <v/>
      </c>
      <c r="Z112" s="2" t="str">
        <f>IFERROR(VLOOKUP(Legend!$C110,ImpM4!$A$1:$I$4000,6,FALSE),"")</f>
        <v/>
      </c>
      <c r="AA112" s="28" t="str">
        <f>IFERROR(VLOOKUP(Legend!$D110,ImpM4!$A$1:$I$4000,2,FALSE),"")</f>
        <v/>
      </c>
      <c r="AB112" s="2" t="str">
        <f>IFERROR(VLOOKUP(Legend!$D110,ImpM4!$A$1:$I$4000,3,FALSE),"")</f>
        <v/>
      </c>
      <c r="AC112" s="2" t="str">
        <f>IFERROR(VLOOKUP(Legend!$D110,ImpM4!$A$1:$I$4000,7,FALSE),"")</f>
        <v/>
      </c>
      <c r="AD112" s="2" t="str">
        <f>IFERROR(VLOOKUP(Legend!$D110,ImpM4!$A$1:$I$4000,4,FALSE),"")</f>
        <v/>
      </c>
      <c r="AE112" s="2" t="str">
        <f>IFERROR(VLOOKUP(Legend!$D110,ImpM4!$A$1:$I$4000,8,FALSE),"")</f>
        <v/>
      </c>
      <c r="AF112" s="2" t="str">
        <f>IFERROR(VLOOKUP(Legend!$D110,ImpM4!$A$1:$I$4000,9,FALSE),"")</f>
        <v/>
      </c>
      <c r="AG112" s="2" t="str">
        <f>IFERROR(VLOOKUP(Legend!$D110,ImpM4!$A$1:$I$4000,5,FALSE),"")</f>
        <v/>
      </c>
      <c r="AH112" s="2" t="str">
        <f>IFERROR(VLOOKUP(Legend!$D110,ImpM4!$A$1:$I$4000,6,FALSE),"")</f>
        <v/>
      </c>
      <c r="AI112" s="28">
        <f>IFERROR(VLOOKUP(Legend!$A110,ImpM4!$A$1:$I$4000,2,FALSE),"")</f>
        <v>9</v>
      </c>
      <c r="AJ112" s="2">
        <f>IFERROR(VLOOKUP(Legend!$A110,ImpM4!$A$1:$I$4000,3,FALSE),"")</f>
        <v>36.199699401855469</v>
      </c>
      <c r="AK112" s="2">
        <f>IFERROR(VLOOKUP(Legend!$A110,ImpM4!$A$1:$I$4000,7,FALSE),"")</f>
        <v>41.785690307617188</v>
      </c>
      <c r="AL112" s="2">
        <f>IFERROR(VLOOKUP(Legend!$A110,ImpM4!$A$1:$I$4000,4,FALSE),"")</f>
        <v>56.083716074625649</v>
      </c>
      <c r="AM112" s="2">
        <f>IFERROR(VLOOKUP(Legend!$A110,ImpM4!$A$1:$I$4000,8,FALSE),"")</f>
        <v>55.064891815185547</v>
      </c>
      <c r="AN112" s="2">
        <f>IFERROR(VLOOKUP(Legend!$A110,ImpM4!$A$1:$I$4000,9,FALSE),"")</f>
        <v>67.738002777099609</v>
      </c>
      <c r="AO112" s="2">
        <f>IFERROR(VLOOKUP(Legend!$A110,ImpM4!$A$1:$I$4000,5,FALSE),"")</f>
        <v>84.984619140625</v>
      </c>
      <c r="AP112" s="2">
        <f>IFERROR(VLOOKUP(Legend!$A110,ImpM4!$A$1:$I$4000,6,FALSE),"")</f>
        <v>15.63035421650876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IFERROR(VLOOKUP(Legend!$B111,ImpM4!$A$1:$I$4000,2,FALSE),"")</f>
        <v/>
      </c>
      <c r="L113" s="2" t="str">
        <f>IFERROR(VLOOKUP(Legend!$B111,ImpM4!$A$1:$I$4000,3,FALSE),"")</f>
        <v/>
      </c>
      <c r="M113" s="2" t="str">
        <f>IFERROR(VLOOKUP(Legend!$B111,ImpM4!$A$1:$I$4000,7,FALSE),"")</f>
        <v/>
      </c>
      <c r="N113" s="2" t="str">
        <f>IFERROR(VLOOKUP(Legend!$B111,ImpM4!$A$1:$I$4000,4,FALSE),"")</f>
        <v/>
      </c>
      <c r="O113" s="2" t="str">
        <f>IFERROR(VLOOKUP(Legend!$B111,ImpM4!$A$1:$I$4000,8,FALSE),"")</f>
        <v/>
      </c>
      <c r="P113" s="2" t="str">
        <f>IFERROR(VLOOKUP(Legend!$B111,ImpM4!$A$1:$I$4000,9,FALSE),"")</f>
        <v/>
      </c>
      <c r="Q113" s="2" t="str">
        <f>IFERROR(VLOOKUP(Legend!$B111,ImpM4!$A$1:$I$4000,5,FALSE),"")</f>
        <v/>
      </c>
      <c r="R113" s="2" t="str">
        <f>IFERROR(VLOOKUP(Legend!$B111,ImpM4!$A$1:$I$4000,6,FALSE),"")</f>
        <v/>
      </c>
      <c r="S113" s="28">
        <f>IFERROR(VLOOKUP(Legend!$C111,ImpM4!$A$1:$I$4000,2,FALSE),"")</f>
        <v>16</v>
      </c>
      <c r="T113" s="2">
        <f>IFERROR(VLOOKUP(Legend!$C111,ImpM4!$A$1:$I$4000,3,FALSE),"")</f>
        <v>36.199699401855469</v>
      </c>
      <c r="U113" s="2">
        <f>IFERROR(VLOOKUP(Legend!$C111,ImpM4!$A$1:$I$4000,7,FALSE),"")</f>
        <v>43.62679386138916</v>
      </c>
      <c r="V113" s="2">
        <f>IFERROR(VLOOKUP(Legend!$C111,ImpM4!$A$1:$I$4000,4,FALSE),"")</f>
        <v>67.049362659454346</v>
      </c>
      <c r="W113" s="2">
        <f>IFERROR(VLOOKUP(Legend!$C111,ImpM4!$A$1:$I$4000,8,FALSE),"")</f>
        <v>53.944616317749023</v>
      </c>
      <c r="X113" s="2">
        <f>IFERROR(VLOOKUP(Legend!$C111,ImpM4!$A$1:$I$4000,9,FALSE),"")</f>
        <v>67.207235336303711</v>
      </c>
      <c r="Y113" s="2">
        <f>IFERROR(VLOOKUP(Legend!$C111,ImpM4!$A$1:$I$4000,5,FALSE),"")</f>
        <v>230.77468872070312</v>
      </c>
      <c r="Z113" s="2">
        <f>IFERROR(VLOOKUP(Legend!$C111,ImpM4!$A$1:$I$4000,6,FALSE),"")</f>
        <v>46.983212745433804</v>
      </c>
      <c r="AA113" s="28" t="str">
        <f>IFERROR(VLOOKUP(Legend!$D111,ImpM4!$A$1:$I$4000,2,FALSE),"")</f>
        <v/>
      </c>
      <c r="AB113" s="2" t="str">
        <f>IFERROR(VLOOKUP(Legend!$D111,ImpM4!$A$1:$I$4000,3,FALSE),"")</f>
        <v/>
      </c>
      <c r="AC113" s="2" t="str">
        <f>IFERROR(VLOOKUP(Legend!$D111,ImpM4!$A$1:$I$4000,7,FALSE),"")</f>
        <v/>
      </c>
      <c r="AD113" s="2" t="str">
        <f>IFERROR(VLOOKUP(Legend!$D111,ImpM4!$A$1:$I$4000,4,FALSE),"")</f>
        <v/>
      </c>
      <c r="AE113" s="2" t="str">
        <f>IFERROR(VLOOKUP(Legend!$D111,ImpM4!$A$1:$I$4000,8,FALSE),"")</f>
        <v/>
      </c>
      <c r="AF113" s="2" t="str">
        <f>IFERROR(VLOOKUP(Legend!$D111,ImpM4!$A$1:$I$4000,9,FALSE),"")</f>
        <v/>
      </c>
      <c r="AG113" s="2" t="str">
        <f>IFERROR(VLOOKUP(Legend!$D111,ImpM4!$A$1:$I$4000,5,FALSE),"")</f>
        <v/>
      </c>
      <c r="AH113" s="2" t="str">
        <f>IFERROR(VLOOKUP(Legend!$D111,ImpM4!$A$1:$I$4000,6,FALSE),"")</f>
        <v/>
      </c>
      <c r="AI113" s="28">
        <f>IFERROR(VLOOKUP(Legend!$A111,ImpM4!$A$1:$I$4000,2,FALSE),"")</f>
        <v>22</v>
      </c>
      <c r="AJ113" s="2">
        <f>IFERROR(VLOOKUP(Legend!$A111,ImpM4!$A$1:$I$4000,3,FALSE),"")</f>
        <v>25.796165466308594</v>
      </c>
      <c r="AK113" s="2">
        <f>IFERROR(VLOOKUP(Legend!$A111,ImpM4!$A$1:$I$4000,7,FALSE),"")</f>
        <v>41.600200653076172</v>
      </c>
      <c r="AL113" s="2">
        <f>IFERROR(VLOOKUP(Legend!$A111,ImpM4!$A$1:$I$4000,4,FALSE),"")</f>
        <v>69.908676407553926</v>
      </c>
      <c r="AM113" s="2">
        <f>IFERROR(VLOOKUP(Legend!$A111,ImpM4!$A$1:$I$4000,8,FALSE),"")</f>
        <v>54.705780029296875</v>
      </c>
      <c r="AN113" s="2">
        <f>IFERROR(VLOOKUP(Legend!$A111,ImpM4!$A$1:$I$4000,9,FALSE),"")</f>
        <v>72.375415802001953</v>
      </c>
      <c r="AO113" s="2">
        <f>IFERROR(VLOOKUP(Legend!$A111,ImpM4!$A$1:$I$4000,5,FALSE),"")</f>
        <v>230.77468872070312</v>
      </c>
      <c r="AP113" s="2">
        <f>IFERROR(VLOOKUP(Legend!$A111,ImpM4!$A$1:$I$4000,6,FALSE),"")</f>
        <v>51.013748744554995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IFERROR(VLOOKUP(Legend!$B112,ImpM4!$A$1:$I$4000,2,FALSE),"")</f>
        <v/>
      </c>
      <c r="L114" s="2" t="str">
        <f>IFERROR(VLOOKUP(Legend!$B112,ImpM4!$A$1:$I$4000,3,FALSE),"")</f>
        <v/>
      </c>
      <c r="M114" s="2" t="str">
        <f>IFERROR(VLOOKUP(Legend!$B112,ImpM4!$A$1:$I$4000,7,FALSE),"")</f>
        <v/>
      </c>
      <c r="N114" s="2" t="str">
        <f>IFERROR(VLOOKUP(Legend!$B112,ImpM4!$A$1:$I$4000,4,FALSE),"")</f>
        <v/>
      </c>
      <c r="O114" s="2" t="str">
        <f>IFERROR(VLOOKUP(Legend!$B112,ImpM4!$A$1:$I$4000,8,FALSE),"")</f>
        <v/>
      </c>
      <c r="P114" s="2" t="str">
        <f>IFERROR(VLOOKUP(Legend!$B112,ImpM4!$A$1:$I$4000,9,FALSE),"")</f>
        <v/>
      </c>
      <c r="Q114" s="2" t="str">
        <f>IFERROR(VLOOKUP(Legend!$B112,ImpM4!$A$1:$I$4000,5,FALSE),"")</f>
        <v/>
      </c>
      <c r="R114" s="2" t="str">
        <f>IFERROR(VLOOKUP(Legend!$B112,ImpM4!$A$1:$I$4000,6,FALSE),"")</f>
        <v/>
      </c>
      <c r="S114" s="28" t="str">
        <f>IFERROR(VLOOKUP(Legend!$C112,ImpM4!$A$1:$I$4000,2,FALSE),"")</f>
        <v/>
      </c>
      <c r="T114" s="2" t="str">
        <f>IFERROR(VLOOKUP(Legend!$C112,ImpM4!$A$1:$I$4000,3,FALSE),"")</f>
        <v/>
      </c>
      <c r="U114" s="2" t="str">
        <f>IFERROR(VLOOKUP(Legend!$C112,ImpM4!$A$1:$I$4000,7,FALSE),"")</f>
        <v/>
      </c>
      <c r="V114" s="2" t="str">
        <f>IFERROR(VLOOKUP(Legend!$C112,ImpM4!$A$1:$I$4000,4,FALSE),"")</f>
        <v/>
      </c>
      <c r="W114" s="2" t="str">
        <f>IFERROR(VLOOKUP(Legend!$C112,ImpM4!$A$1:$I$4000,8,FALSE),"")</f>
        <v/>
      </c>
      <c r="X114" s="2" t="str">
        <f>IFERROR(VLOOKUP(Legend!$C112,ImpM4!$A$1:$I$4000,9,FALSE),"")</f>
        <v/>
      </c>
      <c r="Y114" s="2" t="str">
        <f>IFERROR(VLOOKUP(Legend!$C112,ImpM4!$A$1:$I$4000,5,FALSE),"")</f>
        <v/>
      </c>
      <c r="Z114" s="2" t="str">
        <f>IFERROR(VLOOKUP(Legend!$C112,ImpM4!$A$1:$I$4000,6,FALSE),"")</f>
        <v/>
      </c>
      <c r="AA114" s="28" t="str">
        <f>IFERROR(VLOOKUP(Legend!$D112,ImpM4!$A$1:$I$4000,2,FALSE),"")</f>
        <v/>
      </c>
      <c r="AB114" s="2" t="str">
        <f>IFERROR(VLOOKUP(Legend!$D112,ImpM4!$A$1:$I$4000,3,FALSE),"")</f>
        <v/>
      </c>
      <c r="AC114" s="2" t="str">
        <f>IFERROR(VLOOKUP(Legend!$D112,ImpM4!$A$1:$I$4000,7,FALSE),"")</f>
        <v/>
      </c>
      <c r="AD114" s="2" t="str">
        <f>IFERROR(VLOOKUP(Legend!$D112,ImpM4!$A$1:$I$4000,4,FALSE),"")</f>
        <v/>
      </c>
      <c r="AE114" s="2" t="str">
        <f>IFERROR(VLOOKUP(Legend!$D112,ImpM4!$A$1:$I$4000,8,FALSE),"")</f>
        <v/>
      </c>
      <c r="AF114" s="2" t="str">
        <f>IFERROR(VLOOKUP(Legend!$D112,ImpM4!$A$1:$I$4000,9,FALSE),"")</f>
        <v/>
      </c>
      <c r="AG114" s="2" t="str">
        <f>IFERROR(VLOOKUP(Legend!$D112,ImpM4!$A$1:$I$4000,5,FALSE),"")</f>
        <v/>
      </c>
      <c r="AH114" s="2" t="str">
        <f>IFERROR(VLOOKUP(Legend!$D112,ImpM4!$A$1:$I$4000,6,FALSE),"")</f>
        <v/>
      </c>
      <c r="AI114" s="28">
        <f>IFERROR(VLOOKUP(Legend!$A112,ImpM4!$A$1:$I$4000,2,FALSE),"")</f>
        <v>14</v>
      </c>
      <c r="AJ114" s="2">
        <f>IFERROR(VLOOKUP(Legend!$A112,ImpM4!$A$1:$I$4000,3,FALSE),"")</f>
        <v>66.803466796875</v>
      </c>
      <c r="AK114" s="2">
        <f>IFERROR(VLOOKUP(Legend!$A112,ImpM4!$A$1:$I$4000,7,FALSE),"")</f>
        <v>84.397001266479492</v>
      </c>
      <c r="AL114" s="2">
        <f>IFERROR(VLOOKUP(Legend!$A112,ImpM4!$A$1:$I$4000,4,FALSE),"")</f>
        <v>108.30223410470145</v>
      </c>
      <c r="AM114" s="2">
        <f>IFERROR(VLOOKUP(Legend!$A112,ImpM4!$A$1:$I$4000,8,FALSE),"")</f>
        <v>97.601497650146484</v>
      </c>
      <c r="AN114" s="2">
        <f>IFERROR(VLOOKUP(Legend!$A112,ImpM4!$A$1:$I$4000,9,FALSE),"")</f>
        <v>136.01404571533203</v>
      </c>
      <c r="AO114" s="2">
        <f>IFERROR(VLOOKUP(Legend!$A112,ImpM4!$A$1:$I$4000,5,FALSE),"")</f>
        <v>174.06683349609375</v>
      </c>
      <c r="AP114" s="2">
        <f>IFERROR(VLOOKUP(Legend!$A112,ImpM4!$A$1:$I$4000,6,FALSE),"")</f>
        <v>35.764596132768112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IFERROR(VLOOKUP(Legend!$B113,ImpM4!$A$1:$I$4000,2,FALSE),"")</f>
        <v/>
      </c>
      <c r="L115" s="2" t="str">
        <f>IFERROR(VLOOKUP(Legend!$B113,ImpM4!$A$1:$I$4000,3,FALSE),"")</f>
        <v/>
      </c>
      <c r="M115" s="2" t="str">
        <f>IFERROR(VLOOKUP(Legend!$B113,ImpM4!$A$1:$I$4000,7,FALSE),"")</f>
        <v/>
      </c>
      <c r="N115" s="2" t="str">
        <f>IFERROR(VLOOKUP(Legend!$B113,ImpM4!$A$1:$I$4000,4,FALSE),"")</f>
        <v/>
      </c>
      <c r="O115" s="2" t="str">
        <f>IFERROR(VLOOKUP(Legend!$B113,ImpM4!$A$1:$I$4000,8,FALSE),"")</f>
        <v/>
      </c>
      <c r="P115" s="2" t="str">
        <f>IFERROR(VLOOKUP(Legend!$B113,ImpM4!$A$1:$I$4000,9,FALSE),"")</f>
        <v/>
      </c>
      <c r="Q115" s="2" t="str">
        <f>IFERROR(VLOOKUP(Legend!$B113,ImpM4!$A$1:$I$4000,5,FALSE),"")</f>
        <v/>
      </c>
      <c r="R115" s="2" t="str">
        <f>IFERROR(VLOOKUP(Legend!$B113,ImpM4!$A$1:$I$4000,6,FALSE),"")</f>
        <v/>
      </c>
      <c r="S115" s="28" t="str">
        <f>IFERROR(VLOOKUP(Legend!$C113,ImpM4!$A$1:$I$4000,2,FALSE),"")</f>
        <v/>
      </c>
      <c r="T115" s="2" t="str">
        <f>IFERROR(VLOOKUP(Legend!$C113,ImpM4!$A$1:$I$4000,3,FALSE),"")</f>
        <v/>
      </c>
      <c r="U115" s="2" t="str">
        <f>IFERROR(VLOOKUP(Legend!$C113,ImpM4!$A$1:$I$4000,7,FALSE),"")</f>
        <v/>
      </c>
      <c r="V115" s="2" t="str">
        <f>IFERROR(VLOOKUP(Legend!$C113,ImpM4!$A$1:$I$4000,4,FALSE),"")</f>
        <v/>
      </c>
      <c r="W115" s="2" t="str">
        <f>IFERROR(VLOOKUP(Legend!$C113,ImpM4!$A$1:$I$4000,8,FALSE),"")</f>
        <v/>
      </c>
      <c r="X115" s="2" t="str">
        <f>IFERROR(VLOOKUP(Legend!$C113,ImpM4!$A$1:$I$4000,9,FALSE),"")</f>
        <v/>
      </c>
      <c r="Y115" s="2" t="str">
        <f>IFERROR(VLOOKUP(Legend!$C113,ImpM4!$A$1:$I$4000,5,FALSE),"")</f>
        <v/>
      </c>
      <c r="Z115" s="2" t="str">
        <f>IFERROR(VLOOKUP(Legend!$C113,ImpM4!$A$1:$I$4000,6,FALSE),"")</f>
        <v/>
      </c>
      <c r="AA115" s="28" t="str">
        <f>IFERROR(VLOOKUP(Legend!$D113,ImpM4!$A$1:$I$4000,2,FALSE),"")</f>
        <v/>
      </c>
      <c r="AB115" s="2" t="str">
        <f>IFERROR(VLOOKUP(Legend!$D113,ImpM4!$A$1:$I$4000,3,FALSE),"")</f>
        <v/>
      </c>
      <c r="AC115" s="2" t="str">
        <f>IFERROR(VLOOKUP(Legend!$D113,ImpM4!$A$1:$I$4000,7,FALSE),"")</f>
        <v/>
      </c>
      <c r="AD115" s="2" t="str">
        <f>IFERROR(VLOOKUP(Legend!$D113,ImpM4!$A$1:$I$4000,4,FALSE),"")</f>
        <v/>
      </c>
      <c r="AE115" s="2" t="str">
        <f>IFERROR(VLOOKUP(Legend!$D113,ImpM4!$A$1:$I$4000,8,FALSE),"")</f>
        <v/>
      </c>
      <c r="AF115" s="2" t="str">
        <f>IFERROR(VLOOKUP(Legend!$D113,ImpM4!$A$1:$I$4000,9,FALSE),"")</f>
        <v/>
      </c>
      <c r="AG115" s="2" t="str">
        <f>IFERROR(VLOOKUP(Legend!$D113,ImpM4!$A$1:$I$4000,5,FALSE),"")</f>
        <v/>
      </c>
      <c r="AH115" s="2" t="str">
        <f>IFERROR(VLOOKUP(Legend!$D113,ImpM4!$A$1:$I$4000,6,FALSE),"")</f>
        <v/>
      </c>
      <c r="AI115" s="28">
        <f>IFERROR(VLOOKUP(Legend!$A113,ImpM4!$A$1:$I$4000,2,FALSE),"")</f>
        <v>9</v>
      </c>
      <c r="AJ115" s="2">
        <f>IFERROR(VLOOKUP(Legend!$A113,ImpM4!$A$1:$I$4000,3,FALSE),"")</f>
        <v>46.585678100585938</v>
      </c>
      <c r="AK115" s="2">
        <f>IFERROR(VLOOKUP(Legend!$A113,ImpM4!$A$1:$I$4000,7,FALSE),"")</f>
        <v>86.046867370605469</v>
      </c>
      <c r="AL115" s="2">
        <f>IFERROR(VLOOKUP(Legend!$A113,ImpM4!$A$1:$I$4000,4,FALSE),"")</f>
        <v>146.14856296115451</v>
      </c>
      <c r="AM115" s="2">
        <f>IFERROR(VLOOKUP(Legend!$A113,ImpM4!$A$1:$I$4000,8,FALSE),"")</f>
        <v>117.89311981201172</v>
      </c>
      <c r="AN115" s="2">
        <f>IFERROR(VLOOKUP(Legend!$A113,ImpM4!$A$1:$I$4000,9,FALSE),"")</f>
        <v>227.82979583740234</v>
      </c>
      <c r="AO115" s="2">
        <f>IFERROR(VLOOKUP(Legend!$A113,ImpM4!$A$1:$I$4000,5,FALSE),"")</f>
        <v>296.49020385742187</v>
      </c>
      <c r="AP115" s="2">
        <f>IFERROR(VLOOKUP(Legend!$A113,ImpM4!$A$1:$I$4000,6,FALSE),"")</f>
        <v>86.090180040835861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IFERROR(VLOOKUP(Legend!$B114,ImpM4!$A$1:$I$4000,2,FALSE),"")</f>
        <v/>
      </c>
      <c r="L116" s="2" t="str">
        <f>IFERROR(VLOOKUP(Legend!$B114,ImpM4!$A$1:$I$4000,3,FALSE),"")</f>
        <v/>
      </c>
      <c r="M116" s="2" t="str">
        <f>IFERROR(VLOOKUP(Legend!$B114,ImpM4!$A$1:$I$4000,7,FALSE),"")</f>
        <v/>
      </c>
      <c r="N116" s="2" t="str">
        <f>IFERROR(VLOOKUP(Legend!$B114,ImpM4!$A$1:$I$4000,4,FALSE),"")</f>
        <v/>
      </c>
      <c r="O116" s="2" t="str">
        <f>IFERROR(VLOOKUP(Legend!$B114,ImpM4!$A$1:$I$4000,8,FALSE),"")</f>
        <v/>
      </c>
      <c r="P116" s="2" t="str">
        <f>IFERROR(VLOOKUP(Legend!$B114,ImpM4!$A$1:$I$4000,9,FALSE),"")</f>
        <v/>
      </c>
      <c r="Q116" s="2" t="str">
        <f>IFERROR(VLOOKUP(Legend!$B114,ImpM4!$A$1:$I$4000,5,FALSE),"")</f>
        <v/>
      </c>
      <c r="R116" s="2" t="str">
        <f>IFERROR(VLOOKUP(Legend!$B114,ImpM4!$A$1:$I$4000,6,FALSE),"")</f>
        <v/>
      </c>
      <c r="S116" s="28">
        <f>IFERROR(VLOOKUP(Legend!$C114,ImpM4!$A$1:$I$4000,2,FALSE),"")</f>
        <v>10</v>
      </c>
      <c r="T116" s="2">
        <f>IFERROR(VLOOKUP(Legend!$C114,ImpM4!$A$1:$I$4000,3,FALSE),"")</f>
        <v>103.82244873046875</v>
      </c>
      <c r="U116" s="2">
        <f>IFERROR(VLOOKUP(Legend!$C114,ImpM4!$A$1:$I$4000,7,FALSE),"")</f>
        <v>126.79740715026855</v>
      </c>
      <c r="V116" s="2">
        <f>IFERROR(VLOOKUP(Legend!$C114,ImpM4!$A$1:$I$4000,4,FALSE),"")</f>
        <v>229.73090286254882</v>
      </c>
      <c r="W116" s="2">
        <f>IFERROR(VLOOKUP(Legend!$C114,ImpM4!$A$1:$I$4000,8,FALSE),"")</f>
        <v>198.70780181884766</v>
      </c>
      <c r="X116" s="2">
        <f>IFERROR(VLOOKUP(Legend!$C114,ImpM4!$A$1:$I$4000,9,FALSE),"")</f>
        <v>290.76153564453125</v>
      </c>
      <c r="Y116" s="2">
        <f>IFERROR(VLOOKUP(Legend!$C114,ImpM4!$A$1:$I$4000,5,FALSE),"")</f>
        <v>507.67282104492187</v>
      </c>
      <c r="Z116" s="2">
        <f>IFERROR(VLOOKUP(Legend!$C114,ImpM4!$A$1:$I$4000,6,FALSE),"")</f>
        <v>122.51050227026941</v>
      </c>
      <c r="AA116" s="28">
        <f>IFERROR(VLOOKUP(Legend!$D114,ImpM4!$A$1:$I$4000,2,FALSE),"")</f>
        <v>9</v>
      </c>
      <c r="AB116" s="2">
        <f>IFERROR(VLOOKUP(Legend!$D114,ImpM4!$A$1:$I$4000,3,FALSE),"")</f>
        <v>55.198581695556641</v>
      </c>
      <c r="AC116" s="2">
        <f>IFERROR(VLOOKUP(Legend!$D114,ImpM4!$A$1:$I$4000,7,FALSE),"")</f>
        <v>139.25859832763672</v>
      </c>
      <c r="AD116" s="2">
        <f>IFERROR(VLOOKUP(Legend!$D114,ImpM4!$A$1:$I$4000,4,FALSE),"")</f>
        <v>196.76362143622504</v>
      </c>
      <c r="AE116" s="2">
        <f>IFERROR(VLOOKUP(Legend!$D114,ImpM4!$A$1:$I$4000,8,FALSE),"")</f>
        <v>198.87600708007812</v>
      </c>
      <c r="AF116" s="2">
        <f>IFERROR(VLOOKUP(Legend!$D114,ImpM4!$A$1:$I$4000,9,FALSE),"")</f>
        <v>281.33682250976562</v>
      </c>
      <c r="AG116" s="2">
        <f>IFERROR(VLOOKUP(Legend!$D114,ImpM4!$A$1:$I$4000,5,FALSE),"")</f>
        <v>291.6680908203125</v>
      </c>
      <c r="AH116" s="2">
        <f>IFERROR(VLOOKUP(Legend!$D114,ImpM4!$A$1:$I$4000,6,FALSE),"")</f>
        <v>79.731525508199439</v>
      </c>
      <c r="AI116" s="28">
        <f>IFERROR(VLOOKUP(Legend!$A114,ImpM4!$A$1:$I$4000,2,FALSE),"")</f>
        <v>25</v>
      </c>
      <c r="AJ116" s="2">
        <f>IFERROR(VLOOKUP(Legend!$A114,ImpM4!$A$1:$I$4000,3,FALSE),"")</f>
        <v>55.198581695556641</v>
      </c>
      <c r="AK116" s="2">
        <f>IFERROR(VLOOKUP(Legend!$A114,ImpM4!$A$1:$I$4000,7,FALSE),"")</f>
        <v>135.505615234375</v>
      </c>
      <c r="AL116" s="2">
        <f>IFERROR(VLOOKUP(Legend!$A114,ImpM4!$A$1:$I$4000,4,FALSE),"")</f>
        <v>226.77601119995117</v>
      </c>
      <c r="AM116" s="2">
        <f>IFERROR(VLOOKUP(Legend!$A114,ImpM4!$A$1:$I$4000,8,FALSE),"")</f>
        <v>183.90866088867187</v>
      </c>
      <c r="AN116" s="2">
        <f>IFERROR(VLOOKUP(Legend!$A114,ImpM4!$A$1:$I$4000,9,FALSE),"")</f>
        <v>286.67010498046875</v>
      </c>
      <c r="AO116" s="2">
        <f>IFERROR(VLOOKUP(Legend!$A114,ImpM4!$A$1:$I$4000,5,FALSE),"")</f>
        <v>685.8155517578125</v>
      </c>
      <c r="AP116" s="2">
        <f>IFERROR(VLOOKUP(Legend!$A114,ImpM4!$A$1:$I$4000,6,FALSE),"")</f>
        <v>134.71812266836972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IFERROR(VLOOKUP(Legend!$B115,ImpM4!$A$1:$I$4000,2,FALSE),"")</f>
        <v>133</v>
      </c>
      <c r="L117" s="2">
        <f>IFERROR(VLOOKUP(Legend!$B115,ImpM4!$A$1:$I$4000,3,FALSE),"")</f>
        <v>26.048124313354492</v>
      </c>
      <c r="M117" s="2">
        <f>IFERROR(VLOOKUP(Legend!$B115,ImpM4!$A$1:$I$4000,7,FALSE),"")</f>
        <v>66.845489501953125</v>
      </c>
      <c r="N117" s="2">
        <f>IFERROR(VLOOKUP(Legend!$B115,ImpM4!$A$1:$I$4000,4,FALSE),"")</f>
        <v>103.09310933163292</v>
      </c>
      <c r="O117" s="2">
        <f>IFERROR(VLOOKUP(Legend!$B115,ImpM4!$A$1:$I$4000,8,FALSE),"")</f>
        <v>88.210205078125</v>
      </c>
      <c r="P117" s="2">
        <f>IFERROR(VLOOKUP(Legend!$B115,ImpM4!$A$1:$I$4000,9,FALSE),"")</f>
        <v>126.93354034423828</v>
      </c>
      <c r="Q117" s="2">
        <f>IFERROR(VLOOKUP(Legend!$B115,ImpM4!$A$1:$I$4000,5,FALSE),"")</f>
        <v>461.64947509765625</v>
      </c>
      <c r="R117" s="2">
        <f>IFERROR(VLOOKUP(Legend!$B115,ImpM4!$A$1:$I$4000,6,FALSE),"")</f>
        <v>56.851111100429868</v>
      </c>
      <c r="S117" s="28">
        <f>IFERROR(VLOOKUP(Legend!$C115,ImpM4!$A$1:$I$4000,2,FALSE),"")</f>
        <v>65</v>
      </c>
      <c r="T117" s="2">
        <f>IFERROR(VLOOKUP(Legend!$C115,ImpM4!$A$1:$I$4000,3,FALSE),"")</f>
        <v>20.836572647094727</v>
      </c>
      <c r="U117" s="2">
        <f>IFERROR(VLOOKUP(Legend!$C115,ImpM4!$A$1:$I$4000,7,FALSE),"")</f>
        <v>106.51948547363281</v>
      </c>
      <c r="V117" s="2">
        <f>IFERROR(VLOOKUP(Legend!$C115,ImpM4!$A$1:$I$4000,4,FALSE),"")</f>
        <v>148.2226231795091</v>
      </c>
      <c r="W117" s="2">
        <f>IFERROR(VLOOKUP(Legend!$C115,ImpM4!$A$1:$I$4000,8,FALSE),"")</f>
        <v>142.76116943359375</v>
      </c>
      <c r="X117" s="2">
        <f>IFERROR(VLOOKUP(Legend!$C115,ImpM4!$A$1:$I$4000,9,FALSE),"")</f>
        <v>174.23482513427734</v>
      </c>
      <c r="Y117" s="2">
        <f>IFERROR(VLOOKUP(Legend!$C115,ImpM4!$A$1:$I$4000,5,FALSE),"")</f>
        <v>419.38287353515625</v>
      </c>
      <c r="Z117" s="2">
        <f>IFERROR(VLOOKUP(Legend!$C115,ImpM4!$A$1:$I$4000,6,FALSE),"")</f>
        <v>61.708189643672299</v>
      </c>
      <c r="AA117" s="28" t="str">
        <f>IFERROR(VLOOKUP(Legend!$D115,ImpM4!$A$1:$I$4000,2,FALSE),"")</f>
        <v/>
      </c>
      <c r="AB117" s="2" t="str">
        <f>IFERROR(VLOOKUP(Legend!$D115,ImpM4!$A$1:$I$4000,3,FALSE),"")</f>
        <v/>
      </c>
      <c r="AC117" s="2" t="str">
        <f>IFERROR(VLOOKUP(Legend!$D115,ImpM4!$A$1:$I$4000,7,FALSE),"")</f>
        <v/>
      </c>
      <c r="AD117" s="2" t="str">
        <f>IFERROR(VLOOKUP(Legend!$D115,ImpM4!$A$1:$I$4000,4,FALSE),"")</f>
        <v/>
      </c>
      <c r="AE117" s="2" t="str">
        <f>IFERROR(VLOOKUP(Legend!$D115,ImpM4!$A$1:$I$4000,8,FALSE),"")</f>
        <v/>
      </c>
      <c r="AF117" s="2" t="str">
        <f>IFERROR(VLOOKUP(Legend!$D115,ImpM4!$A$1:$I$4000,9,FALSE),"")</f>
        <v/>
      </c>
      <c r="AG117" s="2" t="str">
        <f>IFERROR(VLOOKUP(Legend!$D115,ImpM4!$A$1:$I$4000,5,FALSE),"")</f>
        <v/>
      </c>
      <c r="AH117" s="2" t="str">
        <f>IFERROR(VLOOKUP(Legend!$D115,ImpM4!$A$1:$I$4000,6,FALSE),"")</f>
        <v/>
      </c>
      <c r="AI117" s="28">
        <f>IFERROR(VLOOKUP(Legend!$A115,ImpM4!$A$1:$I$4000,2,FALSE),"")</f>
        <v>203</v>
      </c>
      <c r="AJ117" s="2">
        <f>IFERROR(VLOOKUP(Legend!$A115,ImpM4!$A$1:$I$4000,3,FALSE),"")</f>
        <v>20.836572647094727</v>
      </c>
      <c r="AK117" s="2">
        <f>IFERROR(VLOOKUP(Legend!$A115,ImpM4!$A$1:$I$4000,7,FALSE),"")</f>
        <v>72.106094360351562</v>
      </c>
      <c r="AL117" s="2">
        <f>IFERROR(VLOOKUP(Legend!$A115,ImpM4!$A$1:$I$4000,4,FALSE),"")</f>
        <v>119.42742347717285</v>
      </c>
      <c r="AM117" s="2">
        <f>IFERROR(VLOOKUP(Legend!$A115,ImpM4!$A$1:$I$4000,8,FALSE),"")</f>
        <v>105.71662902832031</v>
      </c>
      <c r="AN117" s="2">
        <f>IFERROR(VLOOKUP(Legend!$A115,ImpM4!$A$1:$I$4000,9,FALSE),"")</f>
        <v>148.85699462890625</v>
      </c>
      <c r="AO117" s="2">
        <f>IFERROR(VLOOKUP(Legend!$A115,ImpM4!$A$1:$I$4000,5,FALSE),"")</f>
        <v>461.64947509765625</v>
      </c>
      <c r="AP117" s="2">
        <f>IFERROR(VLOOKUP(Legend!$A115,ImpM4!$A$1:$I$4000,6,FALSE),"")</f>
        <v>62.563020872559136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IFERROR(VLOOKUP(Legend!$B116,ImpM4!$A$1:$I$4000,2,FALSE),"")</f>
        <v>432</v>
      </c>
      <c r="L118" s="2">
        <f>IFERROR(VLOOKUP(Legend!$B116,ImpM4!$A$1:$I$4000,3,FALSE),"")</f>
        <v>34.792640686035156</v>
      </c>
      <c r="M118" s="2">
        <f>IFERROR(VLOOKUP(Legend!$B116,ImpM4!$A$1:$I$4000,7,FALSE),"")</f>
        <v>80.286619186401367</v>
      </c>
      <c r="N118" s="2">
        <f>IFERROR(VLOOKUP(Legend!$B116,ImpM4!$A$1:$I$4000,4,FALSE),"")</f>
        <v>109.16364352791398</v>
      </c>
      <c r="O118" s="2">
        <f>IFERROR(VLOOKUP(Legend!$B116,ImpM4!$A$1:$I$4000,8,FALSE),"")</f>
        <v>102.18366241455078</v>
      </c>
      <c r="P118" s="2">
        <f>IFERROR(VLOOKUP(Legend!$B116,ImpM4!$A$1:$I$4000,9,FALSE),"")</f>
        <v>129.57199478149414</v>
      </c>
      <c r="Q118" s="2">
        <f>IFERROR(VLOOKUP(Legend!$B116,ImpM4!$A$1:$I$4000,5,FALSE),"")</f>
        <v>546.9256591796875</v>
      </c>
      <c r="R118" s="2">
        <f>IFERROR(VLOOKUP(Legend!$B116,ImpM4!$A$1:$I$4000,6,FALSE),"")</f>
        <v>47.885909163622109</v>
      </c>
      <c r="S118" s="28">
        <f>IFERROR(VLOOKUP(Legend!$C116,ImpM4!$A$1:$I$4000,2,FALSE),"")</f>
        <v>1704</v>
      </c>
      <c r="T118" s="2">
        <f>IFERROR(VLOOKUP(Legend!$C116,ImpM4!$A$1:$I$4000,3,FALSE),"")</f>
        <v>25.328174591064453</v>
      </c>
      <c r="U118" s="2">
        <f>IFERROR(VLOOKUP(Legend!$C116,ImpM4!$A$1:$I$4000,7,FALSE),"")</f>
        <v>82.78367805480957</v>
      </c>
      <c r="V118" s="2">
        <f>IFERROR(VLOOKUP(Legend!$C116,ImpM4!$A$1:$I$4000,4,FALSE),"")</f>
        <v>119.00183184493875</v>
      </c>
      <c r="W118" s="2">
        <f>IFERROR(VLOOKUP(Legend!$C116,ImpM4!$A$1:$I$4000,8,FALSE),"")</f>
        <v>110.03000259399414</v>
      </c>
      <c r="X118" s="2">
        <f>IFERROR(VLOOKUP(Legend!$C116,ImpM4!$A$1:$I$4000,9,FALSE),"")</f>
        <v>143.83391189575195</v>
      </c>
      <c r="Y118" s="2">
        <f>IFERROR(VLOOKUP(Legend!$C116,ImpM4!$A$1:$I$4000,5,FALSE),"")</f>
        <v>545.80499267578125</v>
      </c>
      <c r="Z118" s="2">
        <f>IFERROR(VLOOKUP(Legend!$C116,ImpM4!$A$1:$I$4000,6,FALSE),"")</f>
        <v>54.472709508358356</v>
      </c>
      <c r="AA118" s="28">
        <f>IFERROR(VLOOKUP(Legend!$D116,ImpM4!$A$1:$I$4000,2,FALSE),"")</f>
        <v>102</v>
      </c>
      <c r="AB118" s="2">
        <f>IFERROR(VLOOKUP(Legend!$D116,ImpM4!$A$1:$I$4000,3,FALSE),"")</f>
        <v>50.094097137451172</v>
      </c>
      <c r="AC118" s="2">
        <f>IFERROR(VLOOKUP(Legend!$D116,ImpM4!$A$1:$I$4000,7,FALSE),"")</f>
        <v>116.46404075622559</v>
      </c>
      <c r="AD118" s="2">
        <f>IFERROR(VLOOKUP(Legend!$D116,ImpM4!$A$1:$I$4000,4,FALSE),"")</f>
        <v>155.63190609801049</v>
      </c>
      <c r="AE118" s="2">
        <f>IFERROR(VLOOKUP(Legend!$D116,ImpM4!$A$1:$I$4000,8,FALSE),"")</f>
        <v>147.45977020263672</v>
      </c>
      <c r="AF118" s="2">
        <f>IFERROR(VLOOKUP(Legend!$D116,ImpM4!$A$1:$I$4000,9,FALSE),"")</f>
        <v>182.52732086181641</v>
      </c>
      <c r="AG118" s="2">
        <f>IFERROR(VLOOKUP(Legend!$D116,ImpM4!$A$1:$I$4000,5,FALSE),"")</f>
        <v>366.6597900390625</v>
      </c>
      <c r="AH118" s="2">
        <f>IFERROR(VLOOKUP(Legend!$D116,ImpM4!$A$1:$I$4000,6,FALSE),"")</f>
        <v>67.069706094991773</v>
      </c>
      <c r="AI118" s="28">
        <f>IFERROR(VLOOKUP(Legend!$A116,ImpM4!$A$1:$I$4000,2,FALSE),"")</f>
        <v>2309</v>
      </c>
      <c r="AJ118" s="2">
        <f>IFERROR(VLOOKUP(Legend!$A116,ImpM4!$A$1:$I$4000,3,FALSE),"")</f>
        <v>25.328174591064453</v>
      </c>
      <c r="AK118" s="2">
        <f>IFERROR(VLOOKUP(Legend!$A116,ImpM4!$A$1:$I$4000,7,FALSE),"")</f>
        <v>82.192668914794922</v>
      </c>
      <c r="AL118" s="2">
        <f>IFERROR(VLOOKUP(Legend!$A116,ImpM4!$A$1:$I$4000,4,FALSE),"")</f>
        <v>118.62597301131257</v>
      </c>
      <c r="AM118" s="2">
        <f>IFERROR(VLOOKUP(Legend!$A116,ImpM4!$A$1:$I$4000,8,FALSE),"")</f>
        <v>109.60432434082031</v>
      </c>
      <c r="AN118" s="2">
        <f>IFERROR(VLOOKUP(Legend!$A116,ImpM4!$A$1:$I$4000,9,FALSE),"")</f>
        <v>141.4412841796875</v>
      </c>
      <c r="AO118" s="2">
        <f>IFERROR(VLOOKUP(Legend!$A116,ImpM4!$A$1:$I$4000,5,FALSE),"")</f>
        <v>546.9256591796875</v>
      </c>
      <c r="AP118" s="2">
        <f>IFERROR(VLOOKUP(Legend!$A116,ImpM4!$A$1:$I$4000,6,FALSE),"")</f>
        <v>55.19948209520318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IFERROR(VLOOKUP(Legend!$B117,ImpM4!$A$1:$I$4000,2,FALSE),"")</f>
        <v/>
      </c>
      <c r="L119" s="2" t="str">
        <f>IFERROR(VLOOKUP(Legend!$B117,ImpM4!$A$1:$I$4000,3,FALSE),"")</f>
        <v/>
      </c>
      <c r="M119" s="2" t="str">
        <f>IFERROR(VLOOKUP(Legend!$B117,ImpM4!$A$1:$I$4000,7,FALSE),"")</f>
        <v/>
      </c>
      <c r="N119" s="2" t="str">
        <f>IFERROR(VLOOKUP(Legend!$B117,ImpM4!$A$1:$I$4000,4,FALSE),"")</f>
        <v/>
      </c>
      <c r="O119" s="2" t="str">
        <f>IFERROR(VLOOKUP(Legend!$B117,ImpM4!$A$1:$I$4000,8,FALSE),"")</f>
        <v/>
      </c>
      <c r="P119" s="2" t="str">
        <f>IFERROR(VLOOKUP(Legend!$B117,ImpM4!$A$1:$I$4000,9,FALSE),"")</f>
        <v/>
      </c>
      <c r="Q119" s="2" t="str">
        <f>IFERROR(VLOOKUP(Legend!$B117,ImpM4!$A$1:$I$4000,5,FALSE),"")</f>
        <v/>
      </c>
      <c r="R119" s="2" t="str">
        <f>IFERROR(VLOOKUP(Legend!$B117,ImpM4!$A$1:$I$4000,6,FALSE),"")</f>
        <v/>
      </c>
      <c r="S119" s="28" t="str">
        <f>IFERROR(VLOOKUP(Legend!$C117,ImpM4!$A$1:$I$4000,2,FALSE),"")</f>
        <v/>
      </c>
      <c r="T119" s="2" t="str">
        <f>IFERROR(VLOOKUP(Legend!$C117,ImpM4!$A$1:$I$4000,3,FALSE),"")</f>
        <v/>
      </c>
      <c r="U119" s="2" t="str">
        <f>IFERROR(VLOOKUP(Legend!$C117,ImpM4!$A$1:$I$4000,7,FALSE),"")</f>
        <v/>
      </c>
      <c r="V119" s="2" t="str">
        <f>IFERROR(VLOOKUP(Legend!$C117,ImpM4!$A$1:$I$4000,4,FALSE),"")</f>
        <v/>
      </c>
      <c r="W119" s="2" t="str">
        <f>IFERROR(VLOOKUP(Legend!$C117,ImpM4!$A$1:$I$4000,8,FALSE),"")</f>
        <v/>
      </c>
      <c r="X119" s="2" t="str">
        <f>IFERROR(VLOOKUP(Legend!$C117,ImpM4!$A$1:$I$4000,9,FALSE),"")</f>
        <v/>
      </c>
      <c r="Y119" s="2" t="str">
        <f>IFERROR(VLOOKUP(Legend!$C117,ImpM4!$A$1:$I$4000,5,FALSE),"")</f>
        <v/>
      </c>
      <c r="Z119" s="2" t="str">
        <f>IFERROR(VLOOKUP(Legend!$C117,ImpM4!$A$1:$I$4000,6,FALSE),"")</f>
        <v/>
      </c>
      <c r="AA119" s="28" t="str">
        <f>IFERROR(VLOOKUP(Legend!$D117,ImpM4!$A$1:$I$4000,2,FALSE),"")</f>
        <v/>
      </c>
      <c r="AB119" s="2" t="str">
        <f>IFERROR(VLOOKUP(Legend!$D117,ImpM4!$A$1:$I$4000,3,FALSE),"")</f>
        <v/>
      </c>
      <c r="AC119" s="2" t="str">
        <f>IFERROR(VLOOKUP(Legend!$D117,ImpM4!$A$1:$I$4000,7,FALSE),"")</f>
        <v/>
      </c>
      <c r="AD119" s="2" t="str">
        <f>IFERROR(VLOOKUP(Legend!$D117,ImpM4!$A$1:$I$4000,4,FALSE),"")</f>
        <v/>
      </c>
      <c r="AE119" s="2" t="str">
        <f>IFERROR(VLOOKUP(Legend!$D117,ImpM4!$A$1:$I$4000,8,FALSE),"")</f>
        <v/>
      </c>
      <c r="AF119" s="2" t="str">
        <f>IFERROR(VLOOKUP(Legend!$D117,ImpM4!$A$1:$I$4000,9,FALSE),"")</f>
        <v/>
      </c>
      <c r="AG119" s="2" t="str">
        <f>IFERROR(VLOOKUP(Legend!$D117,ImpM4!$A$1:$I$4000,5,FALSE),"")</f>
        <v/>
      </c>
      <c r="AH119" s="2" t="str">
        <f>IFERROR(VLOOKUP(Legend!$D117,ImpM4!$A$1:$I$4000,6,FALSE),"")</f>
        <v/>
      </c>
      <c r="AI119" s="28" t="str">
        <f>IFERROR(VLOOKUP(Legend!$A117,ImpM4!$A$1:$I$4000,2,FALSE),"")</f>
        <v/>
      </c>
      <c r="AJ119" s="2" t="str">
        <f>IFERROR(VLOOKUP(Legend!$A117,ImpM4!$A$1:$I$4000,3,FALSE),"")</f>
        <v/>
      </c>
      <c r="AK119" s="2" t="str">
        <f>IFERROR(VLOOKUP(Legend!$A117,ImpM4!$A$1:$I$4000,7,FALSE),"")</f>
        <v/>
      </c>
      <c r="AL119" s="2" t="str">
        <f>IFERROR(VLOOKUP(Legend!$A117,ImpM4!$A$1:$I$4000,4,FALSE),"")</f>
        <v/>
      </c>
      <c r="AM119" s="2" t="str">
        <f>IFERROR(VLOOKUP(Legend!$A117,ImpM4!$A$1:$I$4000,8,FALSE),"")</f>
        <v/>
      </c>
      <c r="AN119" s="2" t="str">
        <f>IFERROR(VLOOKUP(Legend!$A117,ImpM4!$A$1:$I$4000,9,FALSE),"")</f>
        <v/>
      </c>
      <c r="AO119" s="2" t="str">
        <f>IFERROR(VLOOKUP(Legend!$A117,ImpM4!$A$1:$I$4000,5,FALSE),"")</f>
        <v/>
      </c>
      <c r="AP119" s="2" t="str">
        <f>IFERROR(VLOOKUP(Legend!$A117,ImpM4!$A$1:$I$4000,6,FALSE),"")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IFERROR(VLOOKUP(Legend!$B118,ImpM4!$A$1:$I$4000,2,FALSE),"")</f>
        <v/>
      </c>
      <c r="L120" s="2" t="str">
        <f>IFERROR(VLOOKUP(Legend!$B118,ImpM4!$A$1:$I$4000,3,FALSE),"")</f>
        <v/>
      </c>
      <c r="M120" s="2" t="str">
        <f>IFERROR(VLOOKUP(Legend!$B118,ImpM4!$A$1:$I$4000,7,FALSE),"")</f>
        <v/>
      </c>
      <c r="N120" s="2" t="str">
        <f>IFERROR(VLOOKUP(Legend!$B118,ImpM4!$A$1:$I$4000,4,FALSE),"")</f>
        <v/>
      </c>
      <c r="O120" s="2" t="str">
        <f>IFERROR(VLOOKUP(Legend!$B118,ImpM4!$A$1:$I$4000,8,FALSE),"")</f>
        <v/>
      </c>
      <c r="P120" s="2" t="str">
        <f>IFERROR(VLOOKUP(Legend!$B118,ImpM4!$A$1:$I$4000,9,FALSE),"")</f>
        <v/>
      </c>
      <c r="Q120" s="2" t="str">
        <f>IFERROR(VLOOKUP(Legend!$B118,ImpM4!$A$1:$I$4000,5,FALSE),"")</f>
        <v/>
      </c>
      <c r="R120" s="2" t="str">
        <f>IFERROR(VLOOKUP(Legend!$B118,ImpM4!$A$1:$I$4000,6,FALSE),"")</f>
        <v/>
      </c>
      <c r="S120" s="28">
        <f>IFERROR(VLOOKUP(Legend!$C118,ImpM4!$A$1:$I$4000,2,FALSE),"")</f>
        <v>15</v>
      </c>
      <c r="T120" s="2">
        <f>IFERROR(VLOOKUP(Legend!$C118,ImpM4!$A$1:$I$4000,3,FALSE),"")</f>
        <v>81.903495788574219</v>
      </c>
      <c r="U120" s="2">
        <f>IFERROR(VLOOKUP(Legend!$C118,ImpM4!$A$1:$I$4000,7,FALSE),"")</f>
        <v>94.66693115234375</v>
      </c>
      <c r="V120" s="2">
        <f>IFERROR(VLOOKUP(Legend!$C118,ImpM4!$A$1:$I$4000,4,FALSE),"")</f>
        <v>123.31081797281901</v>
      </c>
      <c r="W120" s="2">
        <f>IFERROR(VLOOKUP(Legend!$C118,ImpM4!$A$1:$I$4000,8,FALSE),"")</f>
        <v>113.61014556884766</v>
      </c>
      <c r="X120" s="2">
        <f>IFERROR(VLOOKUP(Legend!$C118,ImpM4!$A$1:$I$4000,9,FALSE),"")</f>
        <v>139.12474060058594</v>
      </c>
      <c r="Y120" s="2">
        <f>IFERROR(VLOOKUP(Legend!$C118,ImpM4!$A$1:$I$4000,5,FALSE),"")</f>
        <v>213.26742553710937</v>
      </c>
      <c r="Z120" s="2">
        <f>IFERROR(VLOOKUP(Legend!$C118,ImpM4!$A$1:$I$4000,6,FALSE),"")</f>
        <v>41.333062057816214</v>
      </c>
      <c r="AA120" s="28" t="str">
        <f>IFERROR(VLOOKUP(Legend!$D118,ImpM4!$A$1:$I$4000,2,FALSE),"")</f>
        <v/>
      </c>
      <c r="AB120" s="2" t="str">
        <f>IFERROR(VLOOKUP(Legend!$D118,ImpM4!$A$1:$I$4000,3,FALSE),"")</f>
        <v/>
      </c>
      <c r="AC120" s="2" t="str">
        <f>IFERROR(VLOOKUP(Legend!$D118,ImpM4!$A$1:$I$4000,7,FALSE),"")</f>
        <v/>
      </c>
      <c r="AD120" s="2" t="str">
        <f>IFERROR(VLOOKUP(Legend!$D118,ImpM4!$A$1:$I$4000,4,FALSE),"")</f>
        <v/>
      </c>
      <c r="AE120" s="2" t="str">
        <f>IFERROR(VLOOKUP(Legend!$D118,ImpM4!$A$1:$I$4000,8,FALSE),"")</f>
        <v/>
      </c>
      <c r="AF120" s="2" t="str">
        <f>IFERROR(VLOOKUP(Legend!$D118,ImpM4!$A$1:$I$4000,9,FALSE),"")</f>
        <v/>
      </c>
      <c r="AG120" s="2" t="str">
        <f>IFERROR(VLOOKUP(Legend!$D118,ImpM4!$A$1:$I$4000,5,FALSE),"")</f>
        <v/>
      </c>
      <c r="AH120" s="2" t="str">
        <f>IFERROR(VLOOKUP(Legend!$D118,ImpM4!$A$1:$I$4000,6,FALSE),"")</f>
        <v/>
      </c>
      <c r="AI120" s="28">
        <f>IFERROR(VLOOKUP(Legend!$A118,ImpM4!$A$1:$I$4000,2,FALSE),"")</f>
        <v>16</v>
      </c>
      <c r="AJ120" s="2">
        <f>IFERROR(VLOOKUP(Legend!$A118,ImpM4!$A$1:$I$4000,3,FALSE),"")</f>
        <v>64.312637329101563</v>
      </c>
      <c r="AK120" s="2">
        <f>IFERROR(VLOOKUP(Legend!$A118,ImpM4!$A$1:$I$4000,7,FALSE),"")</f>
        <v>86.91534423828125</v>
      </c>
      <c r="AL120" s="2">
        <f>IFERROR(VLOOKUP(Legend!$A118,ImpM4!$A$1:$I$4000,4,FALSE),"")</f>
        <v>119.62343168258667</v>
      </c>
      <c r="AM120" s="2">
        <f>IFERROR(VLOOKUP(Legend!$A118,ImpM4!$A$1:$I$4000,8,FALSE),"")</f>
        <v>109.33696365356445</v>
      </c>
      <c r="AN120" s="2">
        <f>IFERROR(VLOOKUP(Legend!$A118,ImpM4!$A$1:$I$4000,9,FALSE),"")</f>
        <v>135.01838111877441</v>
      </c>
      <c r="AO120" s="2">
        <f>IFERROR(VLOOKUP(Legend!$A118,ImpM4!$A$1:$I$4000,5,FALSE),"")</f>
        <v>213.26742553710937</v>
      </c>
      <c r="AP120" s="2">
        <f>IFERROR(VLOOKUP(Legend!$A118,ImpM4!$A$1:$I$4000,6,FALSE),"")</f>
        <v>42.568489522860624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IFERROR(VLOOKUP(Legend!$B119,ImpM4!$A$1:$I$4000,2,FALSE),"")</f>
        <v>10</v>
      </c>
      <c r="L121" s="2">
        <f>IFERROR(VLOOKUP(Legend!$B119,ImpM4!$A$1:$I$4000,3,FALSE),"")</f>
        <v>58.252227783203125</v>
      </c>
      <c r="M121" s="2">
        <f>IFERROR(VLOOKUP(Legend!$B119,ImpM4!$A$1:$I$4000,7,FALSE),"")</f>
        <v>70.042875289916992</v>
      </c>
      <c r="N121" s="2">
        <f>IFERROR(VLOOKUP(Legend!$B119,ImpM4!$A$1:$I$4000,4,FALSE),"")</f>
        <v>95.439572906494135</v>
      </c>
      <c r="O121" s="2">
        <f>IFERROR(VLOOKUP(Legend!$B119,ImpM4!$A$1:$I$4000,8,FALSE),"")</f>
        <v>76.367851257324219</v>
      </c>
      <c r="P121" s="2">
        <f>IFERROR(VLOOKUP(Legend!$B119,ImpM4!$A$1:$I$4000,9,FALSE),"")</f>
        <v>120.24936676025391</v>
      </c>
      <c r="Q121" s="2">
        <f>IFERROR(VLOOKUP(Legend!$B119,ImpM4!$A$1:$I$4000,5,FALSE),"")</f>
        <v>174.02769470214844</v>
      </c>
      <c r="R121" s="2">
        <f>IFERROR(VLOOKUP(Legend!$B119,ImpM4!$A$1:$I$4000,6,FALSE),"")</f>
        <v>37.163107372347405</v>
      </c>
      <c r="S121" s="28">
        <f>IFERROR(VLOOKUP(Legend!$C119,ImpM4!$A$1:$I$4000,2,FALSE),"")</f>
        <v>84</v>
      </c>
      <c r="T121" s="2">
        <f>IFERROR(VLOOKUP(Legend!$C119,ImpM4!$A$1:$I$4000,3,FALSE),"")</f>
        <v>61.295501708984375</v>
      </c>
      <c r="U121" s="2">
        <f>IFERROR(VLOOKUP(Legend!$C119,ImpM4!$A$1:$I$4000,7,FALSE),"")</f>
        <v>92.626689910888672</v>
      </c>
      <c r="V121" s="2">
        <f>IFERROR(VLOOKUP(Legend!$C119,ImpM4!$A$1:$I$4000,4,FALSE),"")</f>
        <v>112.22790917896089</v>
      </c>
      <c r="W121" s="2">
        <f>IFERROR(VLOOKUP(Legend!$C119,ImpM4!$A$1:$I$4000,8,FALSE),"")</f>
        <v>105.95146179199219</v>
      </c>
      <c r="X121" s="2">
        <f>IFERROR(VLOOKUP(Legend!$C119,ImpM4!$A$1:$I$4000,9,FALSE),"")</f>
        <v>131.0459098815918</v>
      </c>
      <c r="Y121" s="2">
        <f>IFERROR(VLOOKUP(Legend!$C119,ImpM4!$A$1:$I$4000,5,FALSE),"")</f>
        <v>225.50190734863281</v>
      </c>
      <c r="Z121" s="2">
        <f>IFERROR(VLOOKUP(Legend!$C119,ImpM4!$A$1:$I$4000,6,FALSE),"")</f>
        <v>31.582143785129166</v>
      </c>
      <c r="AA121" s="28">
        <f>IFERROR(VLOOKUP(Legend!$D119,ImpM4!$A$1:$I$4000,2,FALSE),"")</f>
        <v>8</v>
      </c>
      <c r="AB121" s="2">
        <f>IFERROR(VLOOKUP(Legend!$D119,ImpM4!$A$1:$I$4000,3,FALSE),"")</f>
        <v>102.44268798828125</v>
      </c>
      <c r="AC121" s="2">
        <f>IFERROR(VLOOKUP(Legend!$D119,ImpM4!$A$1:$I$4000,7,FALSE),"")</f>
        <v>117.29749488830566</v>
      </c>
      <c r="AD121" s="2">
        <f>IFERROR(VLOOKUP(Legend!$D119,ImpM4!$A$1:$I$4000,4,FALSE),"")</f>
        <v>162.12133121490479</v>
      </c>
      <c r="AE121" s="2">
        <f>IFERROR(VLOOKUP(Legend!$D119,ImpM4!$A$1:$I$4000,8,FALSE),"")</f>
        <v>147.97808074951172</v>
      </c>
      <c r="AF121" s="2">
        <f>IFERROR(VLOOKUP(Legend!$D119,ImpM4!$A$1:$I$4000,9,FALSE),"")</f>
        <v>178.90859985351562</v>
      </c>
      <c r="AG121" s="2">
        <f>IFERROR(VLOOKUP(Legend!$D119,ImpM4!$A$1:$I$4000,5,FALSE),"")</f>
        <v>308.61990356445312</v>
      </c>
      <c r="AH121" s="2">
        <f>IFERROR(VLOOKUP(Legend!$D119,ImpM4!$A$1:$I$4000,6,FALSE),"")</f>
        <v>64.982315421839715</v>
      </c>
      <c r="AI121" s="28">
        <f>IFERROR(VLOOKUP(Legend!$A119,ImpM4!$A$1:$I$4000,2,FALSE),"")</f>
        <v>103</v>
      </c>
      <c r="AJ121" s="2">
        <f>IFERROR(VLOOKUP(Legend!$A119,ImpM4!$A$1:$I$4000,3,FALSE),"")</f>
        <v>58.252227783203125</v>
      </c>
      <c r="AK121" s="2">
        <f>IFERROR(VLOOKUP(Legend!$A119,ImpM4!$A$1:$I$4000,7,FALSE),"")</f>
        <v>91.534210205078125</v>
      </c>
      <c r="AL121" s="2">
        <f>IFERROR(VLOOKUP(Legend!$A119,ImpM4!$A$1:$I$4000,4,FALSE),"")</f>
        <v>114.33707176134425</v>
      </c>
      <c r="AM121" s="2">
        <f>IFERROR(VLOOKUP(Legend!$A119,ImpM4!$A$1:$I$4000,8,FALSE),"")</f>
        <v>106.53424835205078</v>
      </c>
      <c r="AN121" s="2">
        <f>IFERROR(VLOOKUP(Legend!$A119,ImpM4!$A$1:$I$4000,9,FALSE),"")</f>
        <v>132.96441650390625</v>
      </c>
      <c r="AO121" s="2">
        <f>IFERROR(VLOOKUP(Legend!$A119,ImpM4!$A$1:$I$4000,5,FALSE),"")</f>
        <v>308.61990356445312</v>
      </c>
      <c r="AP121" s="2">
        <f>IFERROR(VLOOKUP(Legend!$A119,ImpM4!$A$1:$I$4000,6,FALSE),"")</f>
        <v>37.994748662285168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IFERROR(VLOOKUP(Legend!$B120,ImpM4!$A$1:$I$4000,2,FALSE),"")</f>
        <v/>
      </c>
      <c r="L122" s="2" t="str">
        <f>IFERROR(VLOOKUP(Legend!$B120,ImpM4!$A$1:$I$4000,3,FALSE),"")</f>
        <v/>
      </c>
      <c r="M122" s="2" t="str">
        <f>IFERROR(VLOOKUP(Legend!$B120,ImpM4!$A$1:$I$4000,7,FALSE),"")</f>
        <v/>
      </c>
      <c r="N122" s="2" t="str">
        <f>IFERROR(VLOOKUP(Legend!$B120,ImpM4!$A$1:$I$4000,4,FALSE),"")</f>
        <v/>
      </c>
      <c r="O122" s="2" t="str">
        <f>IFERROR(VLOOKUP(Legend!$B120,ImpM4!$A$1:$I$4000,8,FALSE),"")</f>
        <v/>
      </c>
      <c r="P122" s="2" t="str">
        <f>IFERROR(VLOOKUP(Legend!$B120,ImpM4!$A$1:$I$4000,9,FALSE),"")</f>
        <v/>
      </c>
      <c r="Q122" s="2" t="str">
        <f>IFERROR(VLOOKUP(Legend!$B120,ImpM4!$A$1:$I$4000,5,FALSE),"")</f>
        <v/>
      </c>
      <c r="R122" s="2" t="str">
        <f>IFERROR(VLOOKUP(Legend!$B120,ImpM4!$A$1:$I$4000,6,FALSE),"")</f>
        <v/>
      </c>
      <c r="S122" s="28" t="str">
        <f>IFERROR(VLOOKUP(Legend!$C120,ImpM4!$A$1:$I$4000,2,FALSE),"")</f>
        <v/>
      </c>
      <c r="T122" s="2" t="str">
        <f>IFERROR(VLOOKUP(Legend!$C120,ImpM4!$A$1:$I$4000,3,FALSE),"")</f>
        <v/>
      </c>
      <c r="U122" s="2" t="str">
        <f>IFERROR(VLOOKUP(Legend!$C120,ImpM4!$A$1:$I$4000,7,FALSE),"")</f>
        <v/>
      </c>
      <c r="V122" s="2" t="str">
        <f>IFERROR(VLOOKUP(Legend!$C120,ImpM4!$A$1:$I$4000,4,FALSE),"")</f>
        <v/>
      </c>
      <c r="W122" s="2" t="str">
        <f>IFERROR(VLOOKUP(Legend!$C120,ImpM4!$A$1:$I$4000,8,FALSE),"")</f>
        <v/>
      </c>
      <c r="X122" s="2" t="str">
        <f>IFERROR(VLOOKUP(Legend!$C120,ImpM4!$A$1:$I$4000,9,FALSE),"")</f>
        <v/>
      </c>
      <c r="Y122" s="2" t="str">
        <f>IFERROR(VLOOKUP(Legend!$C120,ImpM4!$A$1:$I$4000,5,FALSE),"")</f>
        <v/>
      </c>
      <c r="Z122" s="2" t="str">
        <f>IFERROR(VLOOKUP(Legend!$C120,ImpM4!$A$1:$I$4000,6,FALSE),"")</f>
        <v/>
      </c>
      <c r="AA122" s="28" t="str">
        <f>IFERROR(VLOOKUP(Legend!$D120,ImpM4!$A$1:$I$4000,2,FALSE),"")</f>
        <v/>
      </c>
      <c r="AB122" s="2" t="str">
        <f>IFERROR(VLOOKUP(Legend!$D120,ImpM4!$A$1:$I$4000,3,FALSE),"")</f>
        <v/>
      </c>
      <c r="AC122" s="2" t="str">
        <f>IFERROR(VLOOKUP(Legend!$D120,ImpM4!$A$1:$I$4000,7,FALSE),"")</f>
        <v/>
      </c>
      <c r="AD122" s="2" t="str">
        <f>IFERROR(VLOOKUP(Legend!$D120,ImpM4!$A$1:$I$4000,4,FALSE),"")</f>
        <v/>
      </c>
      <c r="AE122" s="2" t="str">
        <f>IFERROR(VLOOKUP(Legend!$D120,ImpM4!$A$1:$I$4000,8,FALSE),"")</f>
        <v/>
      </c>
      <c r="AF122" s="2" t="str">
        <f>IFERROR(VLOOKUP(Legend!$D120,ImpM4!$A$1:$I$4000,9,FALSE),"")</f>
        <v/>
      </c>
      <c r="AG122" s="2" t="str">
        <f>IFERROR(VLOOKUP(Legend!$D120,ImpM4!$A$1:$I$4000,5,FALSE),"")</f>
        <v/>
      </c>
      <c r="AH122" s="2" t="str">
        <f>IFERROR(VLOOKUP(Legend!$D120,ImpM4!$A$1:$I$4000,6,FALSE),"")</f>
        <v/>
      </c>
      <c r="AI122" s="28" t="str">
        <f>IFERROR(VLOOKUP(Legend!$A120,ImpM4!$A$1:$I$4000,2,FALSE),"")</f>
        <v/>
      </c>
      <c r="AJ122" s="2" t="str">
        <f>IFERROR(VLOOKUP(Legend!$A120,ImpM4!$A$1:$I$4000,3,FALSE),"")</f>
        <v/>
      </c>
      <c r="AK122" s="2" t="str">
        <f>IFERROR(VLOOKUP(Legend!$A120,ImpM4!$A$1:$I$4000,7,FALSE),"")</f>
        <v/>
      </c>
      <c r="AL122" s="2" t="str">
        <f>IFERROR(VLOOKUP(Legend!$A120,ImpM4!$A$1:$I$4000,4,FALSE),"")</f>
        <v/>
      </c>
      <c r="AM122" s="2" t="str">
        <f>IFERROR(VLOOKUP(Legend!$A120,ImpM4!$A$1:$I$4000,8,FALSE),"")</f>
        <v/>
      </c>
      <c r="AN122" s="2" t="str">
        <f>IFERROR(VLOOKUP(Legend!$A120,ImpM4!$A$1:$I$4000,9,FALSE),"")</f>
        <v/>
      </c>
      <c r="AO122" s="2" t="str">
        <f>IFERROR(VLOOKUP(Legend!$A120,ImpM4!$A$1:$I$4000,5,FALSE),"")</f>
        <v/>
      </c>
      <c r="AP122" s="2" t="str">
        <f>IFERROR(VLOOKUP(Legend!$A120,ImpM4!$A$1:$I$4000,6,FALSE),"")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IFERROR(VLOOKUP(Legend!$B121,ImpM4!$A$1:$I$4000,2,FALSE),"")</f>
        <v/>
      </c>
      <c r="L123" s="2" t="str">
        <f>IFERROR(VLOOKUP(Legend!$B121,ImpM4!$A$1:$I$4000,3,FALSE),"")</f>
        <v/>
      </c>
      <c r="M123" s="2" t="str">
        <f>IFERROR(VLOOKUP(Legend!$B121,ImpM4!$A$1:$I$4000,7,FALSE),"")</f>
        <v/>
      </c>
      <c r="N123" s="2" t="str">
        <f>IFERROR(VLOOKUP(Legend!$B121,ImpM4!$A$1:$I$4000,4,FALSE),"")</f>
        <v/>
      </c>
      <c r="O123" s="2" t="str">
        <f>IFERROR(VLOOKUP(Legend!$B121,ImpM4!$A$1:$I$4000,8,FALSE),"")</f>
        <v/>
      </c>
      <c r="P123" s="2" t="str">
        <f>IFERROR(VLOOKUP(Legend!$B121,ImpM4!$A$1:$I$4000,9,FALSE),"")</f>
        <v/>
      </c>
      <c r="Q123" s="2" t="str">
        <f>IFERROR(VLOOKUP(Legend!$B121,ImpM4!$A$1:$I$4000,5,FALSE),"")</f>
        <v/>
      </c>
      <c r="R123" s="2" t="str">
        <f>IFERROR(VLOOKUP(Legend!$B121,ImpM4!$A$1:$I$4000,6,FALSE),"")</f>
        <v/>
      </c>
      <c r="S123" s="28" t="str">
        <f>IFERROR(VLOOKUP(Legend!$C121,ImpM4!$A$1:$I$4000,2,FALSE),"")</f>
        <v/>
      </c>
      <c r="T123" s="2" t="str">
        <f>IFERROR(VLOOKUP(Legend!$C121,ImpM4!$A$1:$I$4000,3,FALSE),"")</f>
        <v/>
      </c>
      <c r="U123" s="2" t="str">
        <f>IFERROR(VLOOKUP(Legend!$C121,ImpM4!$A$1:$I$4000,7,FALSE),"")</f>
        <v/>
      </c>
      <c r="V123" s="2" t="str">
        <f>IFERROR(VLOOKUP(Legend!$C121,ImpM4!$A$1:$I$4000,4,FALSE),"")</f>
        <v/>
      </c>
      <c r="W123" s="2" t="str">
        <f>IFERROR(VLOOKUP(Legend!$C121,ImpM4!$A$1:$I$4000,8,FALSE),"")</f>
        <v/>
      </c>
      <c r="X123" s="2" t="str">
        <f>IFERROR(VLOOKUP(Legend!$C121,ImpM4!$A$1:$I$4000,9,FALSE),"")</f>
        <v/>
      </c>
      <c r="Y123" s="2" t="str">
        <f>IFERROR(VLOOKUP(Legend!$C121,ImpM4!$A$1:$I$4000,5,FALSE),"")</f>
        <v/>
      </c>
      <c r="Z123" s="2" t="str">
        <f>IFERROR(VLOOKUP(Legend!$C121,ImpM4!$A$1:$I$4000,6,FALSE),"")</f>
        <v/>
      </c>
      <c r="AA123" s="28" t="str">
        <f>IFERROR(VLOOKUP(Legend!$D121,ImpM4!$A$1:$I$4000,2,FALSE),"")</f>
        <v/>
      </c>
      <c r="AB123" s="2" t="str">
        <f>IFERROR(VLOOKUP(Legend!$D121,ImpM4!$A$1:$I$4000,3,FALSE),"")</f>
        <v/>
      </c>
      <c r="AC123" s="2" t="str">
        <f>IFERROR(VLOOKUP(Legend!$D121,ImpM4!$A$1:$I$4000,7,FALSE),"")</f>
        <v/>
      </c>
      <c r="AD123" s="2" t="str">
        <f>IFERROR(VLOOKUP(Legend!$D121,ImpM4!$A$1:$I$4000,4,FALSE),"")</f>
        <v/>
      </c>
      <c r="AE123" s="2" t="str">
        <f>IFERROR(VLOOKUP(Legend!$D121,ImpM4!$A$1:$I$4000,8,FALSE),"")</f>
        <v/>
      </c>
      <c r="AF123" s="2" t="str">
        <f>IFERROR(VLOOKUP(Legend!$D121,ImpM4!$A$1:$I$4000,9,FALSE),"")</f>
        <v/>
      </c>
      <c r="AG123" s="2" t="str">
        <f>IFERROR(VLOOKUP(Legend!$D121,ImpM4!$A$1:$I$4000,5,FALSE),"")</f>
        <v/>
      </c>
      <c r="AH123" s="2" t="str">
        <f>IFERROR(VLOOKUP(Legend!$D121,ImpM4!$A$1:$I$4000,6,FALSE),"")</f>
        <v/>
      </c>
      <c r="AI123" s="28" t="str">
        <f>IFERROR(VLOOKUP(Legend!$A121,ImpM4!$A$1:$I$4000,2,FALSE),"")</f>
        <v/>
      </c>
      <c r="AJ123" s="2" t="str">
        <f>IFERROR(VLOOKUP(Legend!$A121,ImpM4!$A$1:$I$4000,3,FALSE),"")</f>
        <v/>
      </c>
      <c r="AK123" s="2" t="str">
        <f>IFERROR(VLOOKUP(Legend!$A121,ImpM4!$A$1:$I$4000,7,FALSE),"")</f>
        <v/>
      </c>
      <c r="AL123" s="2" t="str">
        <f>IFERROR(VLOOKUP(Legend!$A121,ImpM4!$A$1:$I$4000,4,FALSE),"")</f>
        <v/>
      </c>
      <c r="AM123" s="2" t="str">
        <f>IFERROR(VLOOKUP(Legend!$A121,ImpM4!$A$1:$I$4000,8,FALSE),"")</f>
        <v/>
      </c>
      <c r="AN123" s="2" t="str">
        <f>IFERROR(VLOOKUP(Legend!$A121,ImpM4!$A$1:$I$4000,9,FALSE),"")</f>
        <v/>
      </c>
      <c r="AO123" s="2" t="str">
        <f>IFERROR(VLOOKUP(Legend!$A121,ImpM4!$A$1:$I$4000,5,FALSE),"")</f>
        <v/>
      </c>
      <c r="AP123" s="2" t="str">
        <f>IFERROR(VLOOKUP(Legend!$A121,ImpM4!$A$1:$I$4000,6,FALSE),"")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IFERROR(VLOOKUP(Legend!$B122,ImpM4!$A$1:$I$4000,2,FALSE),"")</f>
        <v/>
      </c>
      <c r="L124" s="2" t="str">
        <f>IFERROR(VLOOKUP(Legend!$B122,ImpM4!$A$1:$I$4000,3,FALSE),"")</f>
        <v/>
      </c>
      <c r="M124" s="2" t="str">
        <f>IFERROR(VLOOKUP(Legend!$B122,ImpM4!$A$1:$I$4000,7,FALSE),"")</f>
        <v/>
      </c>
      <c r="N124" s="2" t="str">
        <f>IFERROR(VLOOKUP(Legend!$B122,ImpM4!$A$1:$I$4000,4,FALSE),"")</f>
        <v/>
      </c>
      <c r="O124" s="2" t="str">
        <f>IFERROR(VLOOKUP(Legend!$B122,ImpM4!$A$1:$I$4000,8,FALSE),"")</f>
        <v/>
      </c>
      <c r="P124" s="2" t="str">
        <f>IFERROR(VLOOKUP(Legend!$B122,ImpM4!$A$1:$I$4000,9,FALSE),"")</f>
        <v/>
      </c>
      <c r="Q124" s="2" t="str">
        <f>IFERROR(VLOOKUP(Legend!$B122,ImpM4!$A$1:$I$4000,5,FALSE),"")</f>
        <v/>
      </c>
      <c r="R124" s="2" t="str">
        <f>IFERROR(VLOOKUP(Legend!$B122,ImpM4!$A$1:$I$4000,6,FALSE),"")</f>
        <v/>
      </c>
      <c r="S124" s="28" t="str">
        <f>IFERROR(VLOOKUP(Legend!$C122,ImpM4!$A$1:$I$4000,2,FALSE),"")</f>
        <v/>
      </c>
      <c r="T124" s="2" t="str">
        <f>IFERROR(VLOOKUP(Legend!$C122,ImpM4!$A$1:$I$4000,3,FALSE),"")</f>
        <v/>
      </c>
      <c r="U124" s="2" t="str">
        <f>IFERROR(VLOOKUP(Legend!$C122,ImpM4!$A$1:$I$4000,7,FALSE),"")</f>
        <v/>
      </c>
      <c r="V124" s="2" t="str">
        <f>IFERROR(VLOOKUP(Legend!$C122,ImpM4!$A$1:$I$4000,4,FALSE),"")</f>
        <v/>
      </c>
      <c r="W124" s="2" t="str">
        <f>IFERROR(VLOOKUP(Legend!$C122,ImpM4!$A$1:$I$4000,8,FALSE),"")</f>
        <v/>
      </c>
      <c r="X124" s="2" t="str">
        <f>IFERROR(VLOOKUP(Legend!$C122,ImpM4!$A$1:$I$4000,9,FALSE),"")</f>
        <v/>
      </c>
      <c r="Y124" s="2" t="str">
        <f>IFERROR(VLOOKUP(Legend!$C122,ImpM4!$A$1:$I$4000,5,FALSE),"")</f>
        <v/>
      </c>
      <c r="Z124" s="2" t="str">
        <f>IFERROR(VLOOKUP(Legend!$C122,ImpM4!$A$1:$I$4000,6,FALSE),"")</f>
        <v/>
      </c>
      <c r="AA124" s="28" t="str">
        <f>IFERROR(VLOOKUP(Legend!$D122,ImpM4!$A$1:$I$4000,2,FALSE),"")</f>
        <v/>
      </c>
      <c r="AB124" s="2" t="str">
        <f>IFERROR(VLOOKUP(Legend!$D122,ImpM4!$A$1:$I$4000,3,FALSE),"")</f>
        <v/>
      </c>
      <c r="AC124" s="2" t="str">
        <f>IFERROR(VLOOKUP(Legend!$D122,ImpM4!$A$1:$I$4000,7,FALSE),"")</f>
        <v/>
      </c>
      <c r="AD124" s="2" t="str">
        <f>IFERROR(VLOOKUP(Legend!$D122,ImpM4!$A$1:$I$4000,4,FALSE),"")</f>
        <v/>
      </c>
      <c r="AE124" s="2" t="str">
        <f>IFERROR(VLOOKUP(Legend!$D122,ImpM4!$A$1:$I$4000,8,FALSE),"")</f>
        <v/>
      </c>
      <c r="AF124" s="2" t="str">
        <f>IFERROR(VLOOKUP(Legend!$D122,ImpM4!$A$1:$I$4000,9,FALSE),"")</f>
        <v/>
      </c>
      <c r="AG124" s="2" t="str">
        <f>IFERROR(VLOOKUP(Legend!$D122,ImpM4!$A$1:$I$4000,5,FALSE),"")</f>
        <v/>
      </c>
      <c r="AH124" s="2" t="str">
        <f>IFERROR(VLOOKUP(Legend!$D122,ImpM4!$A$1:$I$4000,6,FALSE),"")</f>
        <v/>
      </c>
      <c r="AI124" s="28" t="str">
        <f>IFERROR(VLOOKUP(Legend!$A122,ImpM4!$A$1:$I$4000,2,FALSE),"")</f>
        <v/>
      </c>
      <c r="AJ124" s="2" t="str">
        <f>IFERROR(VLOOKUP(Legend!$A122,ImpM4!$A$1:$I$4000,3,FALSE),"")</f>
        <v/>
      </c>
      <c r="AK124" s="2" t="str">
        <f>IFERROR(VLOOKUP(Legend!$A122,ImpM4!$A$1:$I$4000,7,FALSE),"")</f>
        <v/>
      </c>
      <c r="AL124" s="2" t="str">
        <f>IFERROR(VLOOKUP(Legend!$A122,ImpM4!$A$1:$I$4000,4,FALSE),"")</f>
        <v/>
      </c>
      <c r="AM124" s="2" t="str">
        <f>IFERROR(VLOOKUP(Legend!$A122,ImpM4!$A$1:$I$4000,8,FALSE),"")</f>
        <v/>
      </c>
      <c r="AN124" s="2" t="str">
        <f>IFERROR(VLOOKUP(Legend!$A122,ImpM4!$A$1:$I$4000,9,FALSE),"")</f>
        <v/>
      </c>
      <c r="AO124" s="2" t="str">
        <f>IFERROR(VLOOKUP(Legend!$A122,ImpM4!$A$1:$I$4000,5,FALSE),"")</f>
        <v/>
      </c>
      <c r="AP124" s="2" t="str">
        <f>IFERROR(VLOOKUP(Legend!$A122,ImpM4!$A$1:$I$4000,6,FALSE),"")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jj5QI6H5jAgg8LfckHM86WQEPg+blMxLw9P7lXZAfXeJBGSXs+QX4SCRcGbYUfyM44Z7xamjMtB0B7+shSXSGA==" saltValue="a7mNmfaPT/ie15nYzAK6Mg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629" priority="58" operator="equal">
      <formula>""</formula>
    </cfRule>
  </conditionalFormatting>
  <conditionalFormatting sqref="L4:L124">
    <cfRule type="cellIs" dxfId="628" priority="57" operator="equal">
      <formula>""</formula>
    </cfRule>
  </conditionalFormatting>
  <conditionalFormatting sqref="M4:M124">
    <cfRule type="cellIs" dxfId="627" priority="56" operator="equal">
      <formula>""</formula>
    </cfRule>
  </conditionalFormatting>
  <conditionalFormatting sqref="N4:N124">
    <cfRule type="cellIs" dxfId="626" priority="55" operator="equal">
      <formula>""</formula>
    </cfRule>
  </conditionalFormatting>
  <conditionalFormatting sqref="O4:O124">
    <cfRule type="cellIs" dxfId="625" priority="54" operator="equal">
      <formula>""</formula>
    </cfRule>
  </conditionalFormatting>
  <conditionalFormatting sqref="P4:P124">
    <cfRule type="cellIs" dxfId="624" priority="53" operator="equal">
      <formula>""</formula>
    </cfRule>
  </conditionalFormatting>
  <conditionalFormatting sqref="Q4:Q124">
    <cfRule type="cellIs" dxfId="623" priority="52" operator="equal">
      <formula>""</formula>
    </cfRule>
  </conditionalFormatting>
  <conditionalFormatting sqref="R4:R124">
    <cfRule type="cellIs" dxfId="622" priority="51" operator="equal">
      <formula>""</formula>
    </cfRule>
  </conditionalFormatting>
  <conditionalFormatting sqref="S4:S124">
    <cfRule type="cellIs" dxfId="621" priority="50" operator="equal">
      <formula>""</formula>
    </cfRule>
  </conditionalFormatting>
  <conditionalFormatting sqref="T4:T124">
    <cfRule type="cellIs" dxfId="620" priority="49" operator="equal">
      <formula>""</formula>
    </cfRule>
  </conditionalFormatting>
  <conditionalFormatting sqref="U4:U124">
    <cfRule type="cellIs" dxfId="619" priority="48" operator="equal">
      <formula>""</formula>
    </cfRule>
  </conditionalFormatting>
  <conditionalFormatting sqref="V4:V124">
    <cfRule type="cellIs" dxfId="618" priority="47" operator="equal">
      <formula>""</formula>
    </cfRule>
  </conditionalFormatting>
  <conditionalFormatting sqref="W4:W124">
    <cfRule type="cellIs" dxfId="617" priority="46" operator="equal">
      <formula>""</formula>
    </cfRule>
  </conditionalFormatting>
  <conditionalFormatting sqref="X4:X124">
    <cfRule type="cellIs" dxfId="616" priority="45" operator="equal">
      <formula>""</formula>
    </cfRule>
  </conditionalFormatting>
  <conditionalFormatting sqref="Y4:Y124">
    <cfRule type="cellIs" dxfId="615" priority="44" operator="equal">
      <formula>""</formula>
    </cfRule>
  </conditionalFormatting>
  <conditionalFormatting sqref="Z4:Z124">
    <cfRule type="cellIs" dxfId="614" priority="43" operator="equal">
      <formula>""</formula>
    </cfRule>
  </conditionalFormatting>
  <conditionalFormatting sqref="AA4:AA124">
    <cfRule type="cellIs" dxfId="613" priority="42" operator="equal">
      <formula>""</formula>
    </cfRule>
  </conditionalFormatting>
  <conditionalFormatting sqref="AB4:AB124">
    <cfRule type="cellIs" dxfId="612" priority="41" operator="equal">
      <formula>""</formula>
    </cfRule>
  </conditionalFormatting>
  <conditionalFormatting sqref="AC4:AC124">
    <cfRule type="cellIs" dxfId="611" priority="40" operator="equal">
      <formula>""</formula>
    </cfRule>
  </conditionalFormatting>
  <conditionalFormatting sqref="AD4:AD124">
    <cfRule type="cellIs" dxfId="610" priority="39" operator="equal">
      <formula>""</formula>
    </cfRule>
  </conditionalFormatting>
  <conditionalFormatting sqref="AE4:AE124">
    <cfRule type="cellIs" dxfId="609" priority="38" operator="equal">
      <formula>""</formula>
    </cfRule>
  </conditionalFormatting>
  <conditionalFormatting sqref="AF4:AF124">
    <cfRule type="cellIs" dxfId="608" priority="37" operator="equal">
      <formula>""</formula>
    </cfRule>
  </conditionalFormatting>
  <conditionalFormatting sqref="AG4:AG124">
    <cfRule type="cellIs" dxfId="607" priority="36" operator="equal">
      <formula>""</formula>
    </cfRule>
  </conditionalFormatting>
  <conditionalFormatting sqref="AH4:AH124">
    <cfRule type="cellIs" dxfId="606" priority="35" operator="equal">
      <formula>""</formula>
    </cfRule>
  </conditionalFormatting>
  <conditionalFormatting sqref="AI4:AI124">
    <cfRule type="cellIs" dxfId="605" priority="34" operator="equal">
      <formula>""</formula>
    </cfRule>
  </conditionalFormatting>
  <conditionalFormatting sqref="AJ4:AJ124">
    <cfRule type="cellIs" dxfId="604" priority="33" operator="equal">
      <formula>""</formula>
    </cfRule>
  </conditionalFormatting>
  <conditionalFormatting sqref="AK4:AK124">
    <cfRule type="cellIs" dxfId="603" priority="32" operator="equal">
      <formula>""</formula>
    </cfRule>
  </conditionalFormatting>
  <conditionalFormatting sqref="AL4:AL124">
    <cfRule type="cellIs" dxfId="602" priority="31" operator="equal">
      <formula>""</formula>
    </cfRule>
  </conditionalFormatting>
  <conditionalFormatting sqref="AM4:AM124">
    <cfRule type="cellIs" dxfId="601" priority="30" operator="equal">
      <formula>""</formula>
    </cfRule>
  </conditionalFormatting>
  <conditionalFormatting sqref="AN4:AN124">
    <cfRule type="cellIs" dxfId="600" priority="29" operator="equal">
      <formula>""</formula>
    </cfRule>
  </conditionalFormatting>
  <conditionalFormatting sqref="AO4:AO124">
    <cfRule type="cellIs" dxfId="599" priority="28" operator="equal">
      <formula>""</formula>
    </cfRule>
  </conditionalFormatting>
  <conditionalFormatting sqref="AP4:AP124">
    <cfRule type="cellIs" dxfId="598" priority="27" operator="equal">
      <formula>""</formula>
    </cfRule>
  </conditionalFormatting>
  <conditionalFormatting sqref="T19:T20">
    <cfRule type="cellIs" dxfId="597" priority="26" operator="equal">
      <formula>0</formula>
    </cfRule>
  </conditionalFormatting>
  <conditionalFormatting sqref="K4:AP124">
    <cfRule type="cellIs" dxfId="596" priority="25" operator="equal">
      <formula>0</formula>
    </cfRule>
  </conditionalFormatting>
  <conditionalFormatting sqref="S4:S124">
    <cfRule type="cellIs" dxfId="595" priority="24" operator="equal">
      <formula>""</formula>
    </cfRule>
  </conditionalFormatting>
  <conditionalFormatting sqref="T4:T124">
    <cfRule type="cellIs" dxfId="594" priority="23" operator="equal">
      <formula>""</formula>
    </cfRule>
  </conditionalFormatting>
  <conditionalFormatting sqref="U4:U124">
    <cfRule type="cellIs" dxfId="593" priority="22" operator="equal">
      <formula>""</formula>
    </cfRule>
  </conditionalFormatting>
  <conditionalFormatting sqref="V4:V124">
    <cfRule type="cellIs" dxfId="592" priority="21" operator="equal">
      <formula>""</formula>
    </cfRule>
  </conditionalFormatting>
  <conditionalFormatting sqref="W4:W124">
    <cfRule type="cellIs" dxfId="591" priority="20" operator="equal">
      <formula>""</formula>
    </cfRule>
  </conditionalFormatting>
  <conditionalFormatting sqref="X4:X124">
    <cfRule type="cellIs" dxfId="590" priority="19" operator="equal">
      <formula>""</formula>
    </cfRule>
  </conditionalFormatting>
  <conditionalFormatting sqref="Y4:Y124">
    <cfRule type="cellIs" dxfId="589" priority="18" operator="equal">
      <formula>""</formula>
    </cfRule>
  </conditionalFormatting>
  <conditionalFormatting sqref="Z4:Z124">
    <cfRule type="cellIs" dxfId="588" priority="17" operator="equal">
      <formula>""</formula>
    </cfRule>
  </conditionalFormatting>
  <conditionalFormatting sqref="AA4:AA124">
    <cfRule type="cellIs" dxfId="587" priority="16" operator="equal">
      <formula>""</formula>
    </cfRule>
  </conditionalFormatting>
  <conditionalFormatting sqref="AB4:AB124">
    <cfRule type="cellIs" dxfId="586" priority="15" operator="equal">
      <formula>""</formula>
    </cfRule>
  </conditionalFormatting>
  <conditionalFormatting sqref="AC4:AC124">
    <cfRule type="cellIs" dxfId="585" priority="14" operator="equal">
      <formula>""</formula>
    </cfRule>
  </conditionalFormatting>
  <conditionalFormatting sqref="AD4:AD124">
    <cfRule type="cellIs" dxfId="584" priority="13" operator="equal">
      <formula>""</formula>
    </cfRule>
  </conditionalFormatting>
  <conditionalFormatting sqref="AE4:AE124">
    <cfRule type="cellIs" dxfId="583" priority="12" operator="equal">
      <formula>""</formula>
    </cfRule>
  </conditionalFormatting>
  <conditionalFormatting sqref="AF4:AF124">
    <cfRule type="cellIs" dxfId="582" priority="11" operator="equal">
      <formula>""</formula>
    </cfRule>
  </conditionalFormatting>
  <conditionalFormatting sqref="AG4:AG124">
    <cfRule type="cellIs" dxfId="581" priority="10" operator="equal">
      <formula>""</formula>
    </cfRule>
  </conditionalFormatting>
  <conditionalFormatting sqref="AH4:AH124">
    <cfRule type="cellIs" dxfId="580" priority="9" operator="equal">
      <formula>""</formula>
    </cfRule>
  </conditionalFormatting>
  <conditionalFormatting sqref="AI4:AI124">
    <cfRule type="cellIs" dxfId="579" priority="8" operator="equal">
      <formula>""</formula>
    </cfRule>
  </conditionalFormatting>
  <conditionalFormatting sqref="AJ4:AJ124">
    <cfRule type="cellIs" dxfId="578" priority="7" operator="equal">
      <formula>""</formula>
    </cfRule>
  </conditionalFormatting>
  <conditionalFormatting sqref="AK4:AK124">
    <cfRule type="cellIs" dxfId="577" priority="6" operator="equal">
      <formula>""</formula>
    </cfRule>
  </conditionalFormatting>
  <conditionalFormatting sqref="AL4:AL124">
    <cfRule type="cellIs" dxfId="576" priority="5" operator="equal">
      <formula>""</formula>
    </cfRule>
  </conditionalFormatting>
  <conditionalFormatting sqref="AM4:AM124">
    <cfRule type="cellIs" dxfId="575" priority="4" operator="equal">
      <formula>""</formula>
    </cfRule>
  </conditionalFormatting>
  <conditionalFormatting sqref="AN4:AN124">
    <cfRule type="cellIs" dxfId="574" priority="3" operator="equal">
      <formula>""</formula>
    </cfRule>
  </conditionalFormatting>
  <conditionalFormatting sqref="AO4:AO124">
    <cfRule type="cellIs" dxfId="573" priority="2" operator="equal">
      <formula>""</formula>
    </cfRule>
  </conditionalFormatting>
  <conditionalFormatting sqref="AP4:AP124">
    <cfRule type="cellIs" dxfId="572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126"/>
  <sheetViews>
    <sheetView showGridLines="0" showRowColHeaders="0"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7" sqref="L7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288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'M4'!K4</f>
        <v/>
      </c>
      <c r="L4" s="2" t="str">
        <f>IFERROR('M4'!L4/10.7639,"")</f>
        <v/>
      </c>
      <c r="M4" s="2" t="str">
        <f>IFERROR('M4'!M4/10.7639,"")</f>
        <v/>
      </c>
      <c r="N4" s="2" t="str">
        <f>IFERROR('M4'!N4/10.7639,"")</f>
        <v/>
      </c>
      <c r="O4" s="2" t="str">
        <f>IFERROR('M4'!O4/10.7639,"")</f>
        <v/>
      </c>
      <c r="P4" s="2" t="str">
        <f>IFERROR('M4'!P4/10.7639,"")</f>
        <v/>
      </c>
      <c r="Q4" s="2" t="str">
        <f>IFERROR('M4'!Q4/10.7639,"")</f>
        <v/>
      </c>
      <c r="R4" s="2" t="str">
        <f>'M4'!R4</f>
        <v/>
      </c>
      <c r="S4" s="28" t="str">
        <f>'M4'!S4</f>
        <v/>
      </c>
      <c r="T4" s="2" t="str">
        <f>IFERROR('M4'!T4/10.7639,"")</f>
        <v/>
      </c>
      <c r="U4" s="2" t="str">
        <f>IFERROR('M4'!U4/10.7639,"")</f>
        <v/>
      </c>
      <c r="V4" s="2" t="str">
        <f>IFERROR('M4'!V4/10.7639,"")</f>
        <v/>
      </c>
      <c r="W4" s="2" t="str">
        <f>IFERROR('M4'!W4/10.7639,"")</f>
        <v/>
      </c>
      <c r="X4" s="2" t="str">
        <f>IFERROR('M4'!X4/10.7639,"")</f>
        <v/>
      </c>
      <c r="Y4" s="2" t="str">
        <f>IFERROR('M4'!Y4/10.7639,"")</f>
        <v/>
      </c>
      <c r="Z4" s="2" t="str">
        <f>'M4'!Z4</f>
        <v/>
      </c>
      <c r="AA4" s="28" t="str">
        <f>'M4'!AA4</f>
        <v/>
      </c>
      <c r="AB4" s="2" t="str">
        <f>IFERROR('M4'!AB4/10.7639,"")</f>
        <v/>
      </c>
      <c r="AC4" s="2" t="str">
        <f>IFERROR('M4'!AC4/10.7639,"")</f>
        <v/>
      </c>
      <c r="AD4" s="2" t="str">
        <f>IFERROR('M4'!AD4/10.7639,"")</f>
        <v/>
      </c>
      <c r="AE4" s="2" t="str">
        <f>IFERROR('M4'!AE4/10.7639,"")</f>
        <v/>
      </c>
      <c r="AF4" s="2" t="str">
        <f>IFERROR('M4'!AF4/10.7639,"")</f>
        <v/>
      </c>
      <c r="AG4" s="2" t="str">
        <f>IFERROR('M4'!AG4/10.7639,"")</f>
        <v/>
      </c>
      <c r="AH4" s="2" t="str">
        <f>'M4'!AH4</f>
        <v/>
      </c>
      <c r="AI4" s="28">
        <f>'M4'!AI4</f>
        <v>8</v>
      </c>
      <c r="AJ4" s="2">
        <f>IFERROR('M4'!AJ4/10.7639,"")</f>
        <v>4.1970303040483561</v>
      </c>
      <c r="AK4" s="2">
        <f>IFERROR('M4'!AK4/10.7639,"")</f>
        <v>4.5428961244921808</v>
      </c>
      <c r="AL4" s="2">
        <f>IFERROR('M4'!AL4/10.7639,"")</f>
        <v>5.9060049508420418</v>
      </c>
      <c r="AM4" s="2">
        <f>IFERROR('M4'!AM4/10.7639,"")</f>
        <v>5.0790329021311074</v>
      </c>
      <c r="AN4" s="2">
        <f>IFERROR('M4'!AN4/10.7639,"")</f>
        <v>7.4548527901141561</v>
      </c>
      <c r="AO4" s="2">
        <f>IFERROR('M4'!AO4/10.7639,"")</f>
        <v>9.0266541461251553</v>
      </c>
      <c r="AP4" s="2">
        <f>'M4'!AP4</f>
        <v>19.085894120773379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'M4'!K5</f>
        <v/>
      </c>
      <c r="L5" s="2" t="str">
        <f>IFERROR('M4'!L5/10.7639,"")</f>
        <v/>
      </c>
      <c r="M5" s="2" t="str">
        <f>IFERROR('M4'!M5/10.7639,"")</f>
        <v/>
      </c>
      <c r="N5" s="2" t="str">
        <f>IFERROR('M4'!N5/10.7639,"")</f>
        <v/>
      </c>
      <c r="O5" s="2" t="str">
        <f>IFERROR('M4'!O5/10.7639,"")</f>
        <v/>
      </c>
      <c r="P5" s="2" t="str">
        <f>IFERROR('M4'!P5/10.7639,"")</f>
        <v/>
      </c>
      <c r="Q5" s="2" t="str">
        <f>IFERROR('M4'!Q5/10.7639,"")</f>
        <v/>
      </c>
      <c r="R5" s="2" t="str">
        <f>'M4'!R5</f>
        <v/>
      </c>
      <c r="S5" s="28" t="str">
        <f>'M4'!S5</f>
        <v/>
      </c>
      <c r="T5" s="2" t="str">
        <f>IFERROR('M4'!T5/10.7639,"")</f>
        <v/>
      </c>
      <c r="U5" s="2" t="str">
        <f>IFERROR('M4'!U5/10.7639,"")</f>
        <v/>
      </c>
      <c r="V5" s="2" t="str">
        <f>IFERROR('M4'!V5/10.7639,"")</f>
        <v/>
      </c>
      <c r="W5" s="2" t="str">
        <f>IFERROR('M4'!W5/10.7639,"")</f>
        <v/>
      </c>
      <c r="X5" s="2" t="str">
        <f>IFERROR('M4'!X5/10.7639,"")</f>
        <v/>
      </c>
      <c r="Y5" s="2" t="str">
        <f>IFERROR('M4'!Y5/10.7639,"")</f>
        <v/>
      </c>
      <c r="Z5" s="2" t="str">
        <f>'M4'!Z5</f>
        <v/>
      </c>
      <c r="AA5" s="28" t="str">
        <f>'M4'!AA5</f>
        <v/>
      </c>
      <c r="AB5" s="2" t="str">
        <f>IFERROR('M4'!AB5/10.7639,"")</f>
        <v/>
      </c>
      <c r="AC5" s="2" t="str">
        <f>IFERROR('M4'!AC5/10.7639,"")</f>
        <v/>
      </c>
      <c r="AD5" s="2" t="str">
        <f>IFERROR('M4'!AD5/10.7639,"")</f>
        <v/>
      </c>
      <c r="AE5" s="2" t="str">
        <f>IFERROR('M4'!AE5/10.7639,"")</f>
        <v/>
      </c>
      <c r="AF5" s="2" t="str">
        <f>IFERROR('M4'!AF5/10.7639,"")</f>
        <v/>
      </c>
      <c r="AG5" s="2" t="str">
        <f>IFERROR('M4'!AG5/10.7639,"")</f>
        <v/>
      </c>
      <c r="AH5" s="2" t="str">
        <f>'M4'!AH5</f>
        <v/>
      </c>
      <c r="AI5" s="28">
        <f>'M4'!AI5</f>
        <v>8</v>
      </c>
      <c r="AJ5" s="2">
        <f>IFERROR('M4'!AJ5/10.7639,"")</f>
        <v>6.407904644209319</v>
      </c>
      <c r="AK5" s="2">
        <f>IFERROR('M4'!AK5/10.7639,"")</f>
        <v>12.645390251255426</v>
      </c>
      <c r="AL5" s="2">
        <f>IFERROR('M4'!AL5/10.7639,"")</f>
        <v>14.868499449943613</v>
      </c>
      <c r="AM5" s="2">
        <f>IFERROR('M4'!AM5/10.7639,"")</f>
        <v>15.949413743372306</v>
      </c>
      <c r="AN5" s="2">
        <f>IFERROR('M4'!AN5/10.7639,"")</f>
        <v>17.645615645112983</v>
      </c>
      <c r="AO5" s="2">
        <f>IFERROR('M4'!AO5/10.7639,"")</f>
        <v>20.112196508428202</v>
      </c>
      <c r="AP5" s="2">
        <f>'M4'!AP5</f>
        <v>45.420503701301591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'M4'!K6</f>
        <v/>
      </c>
      <c r="L6" s="2" t="str">
        <f>IFERROR('M4'!L6/10.7639,"")</f>
        <v/>
      </c>
      <c r="M6" s="2" t="str">
        <f>IFERROR('M4'!M6/10.7639,"")</f>
        <v/>
      </c>
      <c r="N6" s="2" t="str">
        <f>IFERROR('M4'!N6/10.7639,"")</f>
        <v/>
      </c>
      <c r="O6" s="2" t="str">
        <f>IFERROR('M4'!O6/10.7639,"")</f>
        <v/>
      </c>
      <c r="P6" s="2" t="str">
        <f>IFERROR('M4'!P6/10.7639,"")</f>
        <v/>
      </c>
      <c r="Q6" s="2" t="str">
        <f>IFERROR('M4'!Q6/10.7639,"")</f>
        <v/>
      </c>
      <c r="R6" s="2" t="str">
        <f>'M4'!R6</f>
        <v/>
      </c>
      <c r="S6" s="28" t="str">
        <f>'M4'!S6</f>
        <v/>
      </c>
      <c r="T6" s="2" t="str">
        <f>IFERROR('M4'!T6/10.7639,"")</f>
        <v/>
      </c>
      <c r="U6" s="2" t="str">
        <f>IFERROR('M4'!U6/10.7639,"")</f>
        <v/>
      </c>
      <c r="V6" s="2" t="str">
        <f>IFERROR('M4'!V6/10.7639,"")</f>
        <v/>
      </c>
      <c r="W6" s="2" t="str">
        <f>IFERROR('M4'!W6/10.7639,"")</f>
        <v/>
      </c>
      <c r="X6" s="2" t="str">
        <f>IFERROR('M4'!X6/10.7639,"")</f>
        <v/>
      </c>
      <c r="Y6" s="2" t="str">
        <f>IFERROR('M4'!Y6/10.7639,"")</f>
        <v/>
      </c>
      <c r="Z6" s="2" t="str">
        <f>'M4'!Z6</f>
        <v/>
      </c>
      <c r="AA6" s="28" t="str">
        <f>'M4'!AA6</f>
        <v/>
      </c>
      <c r="AB6" s="2" t="str">
        <f>IFERROR('M4'!AB6/10.7639,"")</f>
        <v/>
      </c>
      <c r="AC6" s="2" t="str">
        <f>IFERROR('M4'!AC6/10.7639,"")</f>
        <v/>
      </c>
      <c r="AD6" s="2" t="str">
        <f>IFERROR('M4'!AD6/10.7639,"")</f>
        <v/>
      </c>
      <c r="AE6" s="2" t="str">
        <f>IFERROR('M4'!AE6/10.7639,"")</f>
        <v/>
      </c>
      <c r="AF6" s="2" t="str">
        <f>IFERROR('M4'!AF6/10.7639,"")</f>
        <v/>
      </c>
      <c r="AG6" s="2" t="str">
        <f>IFERROR('M4'!AG6/10.7639,"")</f>
        <v/>
      </c>
      <c r="AH6" s="2" t="str">
        <f>'M4'!AH6</f>
        <v/>
      </c>
      <c r="AI6" s="28">
        <f>'M4'!AI6</f>
        <v>9</v>
      </c>
      <c r="AJ6" s="2">
        <f>IFERROR('M4'!AJ6/10.7639,"")</f>
        <v>6.0757939581774068</v>
      </c>
      <c r="AK6" s="2">
        <f>IFERROR('M4'!AK6/10.7639,"")</f>
        <v>6.5218235349321576</v>
      </c>
      <c r="AL6" s="2">
        <f>IFERROR('M4'!AL6/10.7639,"")</f>
        <v>9.7849428826547271</v>
      </c>
      <c r="AM6" s="2">
        <f>IFERROR('M4'!AM6/10.7639,"")</f>
        <v>8.4424322977059756</v>
      </c>
      <c r="AN6" s="2">
        <f>IFERROR('M4'!AN6/10.7639,"")</f>
        <v>12.985315398096807</v>
      </c>
      <c r="AO6" s="2">
        <f>IFERROR('M4'!AO6/10.7639,"")</f>
        <v>14.872372658206046</v>
      </c>
      <c r="AP6" s="2">
        <f>'M4'!AP6</f>
        <v>36.821119080591515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'M4'!K7</f>
        <v>8</v>
      </c>
      <c r="L7" s="2">
        <f>IFERROR('M4'!L7/10.7639,"")</f>
        <v>7.0867987739345324</v>
      </c>
      <c r="M7" s="2">
        <f>IFERROR('M4'!M7/10.7639,"")</f>
        <v>8.5681451766954027</v>
      </c>
      <c r="N7" s="2">
        <f>IFERROR('M4'!N7/10.7639,"")</f>
        <v>10.112949962791571</v>
      </c>
      <c r="O7" s="2">
        <f>IFERROR('M4'!O7/10.7639,"")</f>
        <v>9.529238092109571</v>
      </c>
      <c r="P7" s="2">
        <f>IFERROR('M4'!P7/10.7639,"")</f>
        <v>12.263269142426813</v>
      </c>
      <c r="Q7" s="2">
        <f>IFERROR('M4'!Q7/10.7639,"")</f>
        <v>13.20372833733083</v>
      </c>
      <c r="R7" s="2">
        <f>'M4'!R7</f>
        <v>23.681889633393482</v>
      </c>
      <c r="S7" s="28">
        <f>'M4'!S7</f>
        <v>56</v>
      </c>
      <c r="T7" s="2">
        <f>IFERROR('M4'!T7/10.7639,"")</f>
        <v>5.3423619799484197</v>
      </c>
      <c r="U7" s="2">
        <f>IFERROR('M4'!U7/10.7639,"")</f>
        <v>8.9628838931521102</v>
      </c>
      <c r="V7" s="2">
        <f>IFERROR('M4'!V7/10.7639,"")</f>
        <v>12.814911796202395</v>
      </c>
      <c r="W7" s="2">
        <f>IFERROR('M4'!W7/10.7639,"")</f>
        <v>11.641757608457873</v>
      </c>
      <c r="X7" s="2">
        <f>IFERROR('M4'!X7/10.7639,"")</f>
        <v>14.782781725611406</v>
      </c>
      <c r="Y7" s="2">
        <f>IFERROR('M4'!Y7/10.7639,"")</f>
        <v>35.938425288863414</v>
      </c>
      <c r="Z7" s="2">
        <f>'M4'!Z7</f>
        <v>59.928329159826362</v>
      </c>
      <c r="AA7" s="28" t="str">
        <f>'M4'!AA7</f>
        <v/>
      </c>
      <c r="AB7" s="2" t="str">
        <f>IFERROR('M4'!AB7/10.7639,"")</f>
        <v/>
      </c>
      <c r="AC7" s="2" t="str">
        <f>IFERROR('M4'!AC7/10.7639,"")</f>
        <v/>
      </c>
      <c r="AD7" s="2" t="str">
        <f>IFERROR('M4'!AD7/10.7639,"")</f>
        <v/>
      </c>
      <c r="AE7" s="2" t="str">
        <f>IFERROR('M4'!AE7/10.7639,"")</f>
        <v/>
      </c>
      <c r="AF7" s="2" t="str">
        <f>IFERROR('M4'!AF7/10.7639,"")</f>
        <v/>
      </c>
      <c r="AG7" s="2" t="str">
        <f>IFERROR('M4'!AG7/10.7639,"")</f>
        <v/>
      </c>
      <c r="AH7" s="2" t="str">
        <f>'M4'!AH7</f>
        <v/>
      </c>
      <c r="AI7" s="28">
        <f>'M4'!AI7</f>
        <v>70</v>
      </c>
      <c r="AJ7" s="2">
        <f>IFERROR('M4'!AJ7/10.7639,"")</f>
        <v>5.3423619799484197</v>
      </c>
      <c r="AK7" s="2">
        <f>IFERROR('M4'!AK7/10.7639,"")</f>
        <v>8.920627506422564</v>
      </c>
      <c r="AL7" s="2">
        <f>IFERROR('M4'!AL7/10.7639,"")</f>
        <v>12.64985480181589</v>
      </c>
      <c r="AM7" s="2">
        <f>IFERROR('M4'!AM7/10.7639,"")</f>
        <v>11.700987677420482</v>
      </c>
      <c r="AN7" s="2">
        <f>IFERROR('M4'!AN7/10.7639,"")</f>
        <v>14.658452059344851</v>
      </c>
      <c r="AO7" s="2">
        <f>IFERROR('M4'!AO7/10.7639,"")</f>
        <v>35.938425288863414</v>
      </c>
      <c r="AP7" s="2">
        <f>'M4'!AP7</f>
        <v>55.503125020344555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'M4'!K8</f>
        <v/>
      </c>
      <c r="L8" s="2" t="str">
        <f>IFERROR('M4'!L8/10.7639,"")</f>
        <v/>
      </c>
      <c r="M8" s="2" t="str">
        <f>IFERROR('M4'!M8/10.7639,"")</f>
        <v/>
      </c>
      <c r="N8" s="2" t="str">
        <f>IFERROR('M4'!N8/10.7639,"")</f>
        <v/>
      </c>
      <c r="O8" s="2" t="str">
        <f>IFERROR('M4'!O8/10.7639,"")</f>
        <v/>
      </c>
      <c r="P8" s="2" t="str">
        <f>IFERROR('M4'!P8/10.7639,"")</f>
        <v/>
      </c>
      <c r="Q8" s="2" t="str">
        <f>IFERROR('M4'!Q8/10.7639,"")</f>
        <v/>
      </c>
      <c r="R8" s="2" t="str">
        <f>'M4'!R8</f>
        <v/>
      </c>
      <c r="S8" s="28">
        <f>'M4'!S8</f>
        <v>25</v>
      </c>
      <c r="T8" s="2">
        <f>IFERROR('M4'!T8/10.7639,"")</f>
        <v>7.4437002609888436</v>
      </c>
      <c r="U8" s="2">
        <f>IFERROR('M4'!U8/10.7639,"")</f>
        <v>8.3296786653569015</v>
      </c>
      <c r="V8" s="2">
        <f>IFERROR('M4'!V8/10.7639,"")</f>
        <v>10.865666045673358</v>
      </c>
      <c r="W8" s="2">
        <f>IFERROR('M4'!W8/10.7639,"")</f>
        <v>9.3375002844251096</v>
      </c>
      <c r="X8" s="2">
        <f>IFERROR('M4'!X8/10.7639,"")</f>
        <v>13.044245292533086</v>
      </c>
      <c r="Y8" s="2">
        <f>IFERROR('M4'!Y8/10.7639,"")</f>
        <v>19.429618773004414</v>
      </c>
      <c r="Z8" s="2">
        <f>'M4'!Z8</f>
        <v>36.281489833126052</v>
      </c>
      <c r="AA8" s="28" t="str">
        <f>'M4'!AA8</f>
        <v/>
      </c>
      <c r="AB8" s="2" t="str">
        <f>IFERROR('M4'!AB8/10.7639,"")</f>
        <v/>
      </c>
      <c r="AC8" s="2" t="str">
        <f>IFERROR('M4'!AC8/10.7639,"")</f>
        <v/>
      </c>
      <c r="AD8" s="2" t="str">
        <f>IFERROR('M4'!AD8/10.7639,"")</f>
        <v/>
      </c>
      <c r="AE8" s="2" t="str">
        <f>IFERROR('M4'!AE8/10.7639,"")</f>
        <v/>
      </c>
      <c r="AF8" s="2" t="str">
        <f>IFERROR('M4'!AF8/10.7639,"")</f>
        <v/>
      </c>
      <c r="AG8" s="2" t="str">
        <f>IFERROR('M4'!AG8/10.7639,"")</f>
        <v/>
      </c>
      <c r="AH8" s="2" t="str">
        <f>'M4'!AH8</f>
        <v/>
      </c>
      <c r="AI8" s="28">
        <f>'M4'!AI8</f>
        <v>31</v>
      </c>
      <c r="AJ8" s="2">
        <f>IFERROR('M4'!AJ8/10.7639,"")</f>
        <v>5.2806451050220895</v>
      </c>
      <c r="AK8" s="2">
        <f>IFERROR('M4'!AK8/10.7639,"")</f>
        <v>8.0357103448161364</v>
      </c>
      <c r="AL8" s="2">
        <f>IFERROR('M4'!AL8/10.7639,"")</f>
        <v>10.766115361850334</v>
      </c>
      <c r="AM8" s="2">
        <f>IFERROR('M4'!AM8/10.7639,"")</f>
        <v>9.2091886099202256</v>
      </c>
      <c r="AN8" s="2">
        <f>IFERROR('M4'!AN8/10.7639,"")</f>
        <v>12.958336548047757</v>
      </c>
      <c r="AO8" s="2">
        <f>IFERROR('M4'!AO8/10.7639,"")</f>
        <v>25.27173519076932</v>
      </c>
      <c r="AP8" s="2">
        <f>'M4'!AP8</f>
        <v>46.15421905334491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'M4'!K9</f>
        <v/>
      </c>
      <c r="L9" s="2" t="str">
        <f>IFERROR('M4'!L9/10.7639,"")</f>
        <v/>
      </c>
      <c r="M9" s="2" t="str">
        <f>IFERROR('M4'!M9/10.7639,"")</f>
        <v/>
      </c>
      <c r="N9" s="2" t="str">
        <f>IFERROR('M4'!N9/10.7639,"")</f>
        <v/>
      </c>
      <c r="O9" s="2" t="str">
        <f>IFERROR('M4'!O9/10.7639,"")</f>
        <v/>
      </c>
      <c r="P9" s="2" t="str">
        <f>IFERROR('M4'!P9/10.7639,"")</f>
        <v/>
      </c>
      <c r="Q9" s="2" t="str">
        <f>IFERROR('M4'!Q9/10.7639,"")</f>
        <v/>
      </c>
      <c r="R9" s="2" t="str">
        <f>'M4'!R9</f>
        <v/>
      </c>
      <c r="S9" s="28">
        <f>'M4'!S9</f>
        <v>8</v>
      </c>
      <c r="T9" s="2">
        <f>IFERROR('M4'!T9/10.7639,"")</f>
        <v>3.9479378979955571</v>
      </c>
      <c r="U9" s="2">
        <f>IFERROR('M4'!U9/10.7639,"")</f>
        <v>4.4691137929554952</v>
      </c>
      <c r="V9" s="2">
        <f>IFERROR('M4'!V9/10.7639,"")</f>
        <v>6.5313166872263988</v>
      </c>
      <c r="W9" s="2">
        <f>IFERROR('M4'!W9/10.7639,"")</f>
        <v>5.7425029518858137</v>
      </c>
      <c r="X9" s="2">
        <f>IFERROR('M4'!X9/10.7639,"")</f>
        <v>8.3897394416273308</v>
      </c>
      <c r="Y9" s="2">
        <f>IFERROR('M4'!Y9/10.7639,"")</f>
        <v>11.051891628390093</v>
      </c>
      <c r="Z9" s="2">
        <f>'M4'!Z9</f>
        <v>27.177702468349864</v>
      </c>
      <c r="AA9" s="28" t="str">
        <f>'M4'!AA9</f>
        <v/>
      </c>
      <c r="AB9" s="2" t="str">
        <f>IFERROR('M4'!AB9/10.7639,"")</f>
        <v/>
      </c>
      <c r="AC9" s="2" t="str">
        <f>IFERROR('M4'!AC9/10.7639,"")</f>
        <v/>
      </c>
      <c r="AD9" s="2" t="str">
        <f>IFERROR('M4'!AD9/10.7639,"")</f>
        <v/>
      </c>
      <c r="AE9" s="2" t="str">
        <f>IFERROR('M4'!AE9/10.7639,"")</f>
        <v/>
      </c>
      <c r="AF9" s="2" t="str">
        <f>IFERROR('M4'!AF9/10.7639,"")</f>
        <v/>
      </c>
      <c r="AG9" s="2" t="str">
        <f>IFERROR('M4'!AG9/10.7639,"")</f>
        <v/>
      </c>
      <c r="AH9" s="2" t="str">
        <f>'M4'!AH9</f>
        <v/>
      </c>
      <c r="AI9" s="28">
        <f>'M4'!AI9</f>
        <v>11</v>
      </c>
      <c r="AJ9" s="2">
        <f>IFERROR('M4'!AJ9/10.7639,"")</f>
        <v>1.7004867424852075</v>
      </c>
      <c r="AK9" s="2">
        <f>IFERROR('M4'!AK9/10.7639,"")</f>
        <v>4.4108757706786399</v>
      </c>
      <c r="AL9" s="2">
        <f>IFERROR('M4'!AL9/10.7639,"")</f>
        <v>6.1151102003406752</v>
      </c>
      <c r="AM9" s="2">
        <f>IFERROR('M4'!AM9/10.7639,"")</f>
        <v>5.9305938339938651</v>
      </c>
      <c r="AN9" s="2">
        <f>IFERROR('M4'!AN9/10.7639,"")</f>
        <v>8.2870127725291542</v>
      </c>
      <c r="AO9" s="2">
        <f>IFERROR('M4'!AO9/10.7639,"")</f>
        <v>11.051891628390093</v>
      </c>
      <c r="AP9" s="2">
        <f>'M4'!AP9</f>
        <v>27.892001134329849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'M4'!K10</f>
        <v/>
      </c>
      <c r="L10" s="2" t="str">
        <f>IFERROR('M4'!L10/10.7639,"")</f>
        <v/>
      </c>
      <c r="M10" s="2" t="str">
        <f>IFERROR('M4'!M10/10.7639,"")</f>
        <v/>
      </c>
      <c r="N10" s="2" t="str">
        <f>IFERROR('M4'!N10/10.7639,"")</f>
        <v/>
      </c>
      <c r="O10" s="2" t="str">
        <f>IFERROR('M4'!O10/10.7639,"")</f>
        <v/>
      </c>
      <c r="P10" s="2" t="str">
        <f>IFERROR('M4'!P10/10.7639,"")</f>
        <v/>
      </c>
      <c r="Q10" s="2" t="str">
        <f>IFERROR('M4'!Q10/10.7639,"")</f>
        <v/>
      </c>
      <c r="R10" s="2" t="str">
        <f>'M4'!R10</f>
        <v/>
      </c>
      <c r="S10" s="28" t="str">
        <f>'M4'!S10</f>
        <v/>
      </c>
      <c r="T10" s="2" t="str">
        <f>IFERROR('M4'!T10/10.7639,"")</f>
        <v/>
      </c>
      <c r="U10" s="2" t="str">
        <f>IFERROR('M4'!U10/10.7639,"")</f>
        <v/>
      </c>
      <c r="V10" s="2" t="str">
        <f>IFERROR('M4'!V10/10.7639,"")</f>
        <v/>
      </c>
      <c r="W10" s="2" t="str">
        <f>IFERROR('M4'!W10/10.7639,"")</f>
        <v/>
      </c>
      <c r="X10" s="2" t="str">
        <f>IFERROR('M4'!X10/10.7639,"")</f>
        <v/>
      </c>
      <c r="Y10" s="2" t="str">
        <f>IFERROR('M4'!Y10/10.7639,"")</f>
        <v/>
      </c>
      <c r="Z10" s="2" t="str">
        <f>'M4'!Z10</f>
        <v/>
      </c>
      <c r="AA10" s="28" t="str">
        <f>'M4'!AA10</f>
        <v/>
      </c>
      <c r="AB10" s="2" t="str">
        <f>IFERROR('M4'!AB10/10.7639,"")</f>
        <v/>
      </c>
      <c r="AC10" s="2" t="str">
        <f>IFERROR('M4'!AC10/10.7639,"")</f>
        <v/>
      </c>
      <c r="AD10" s="2" t="str">
        <f>IFERROR('M4'!AD10/10.7639,"")</f>
        <v/>
      </c>
      <c r="AE10" s="2" t="str">
        <f>IFERROR('M4'!AE10/10.7639,"")</f>
        <v/>
      </c>
      <c r="AF10" s="2" t="str">
        <f>IFERROR('M4'!AF10/10.7639,"")</f>
        <v/>
      </c>
      <c r="AG10" s="2" t="str">
        <f>IFERROR('M4'!AG10/10.7639,"")</f>
        <v/>
      </c>
      <c r="AH10" s="2" t="str">
        <f>'M4'!AH10</f>
        <v/>
      </c>
      <c r="AI10" s="28">
        <f>'M4'!AI10</f>
        <v>12</v>
      </c>
      <c r="AJ10" s="2">
        <f>IFERROR('M4'!AJ10/10.7639,"")</f>
        <v>9.7763058262982199</v>
      </c>
      <c r="AK10" s="2">
        <f>IFERROR('M4'!AK10/10.7639,"")</f>
        <v>14.417072402071936</v>
      </c>
      <c r="AL10" s="2">
        <f>IFERROR('M4'!AL10/10.7639,"")</f>
        <v>18.068492858701674</v>
      </c>
      <c r="AM10" s="2">
        <f>IFERROR('M4'!AM10/10.7639,"")</f>
        <v>15.420651530874832</v>
      </c>
      <c r="AN10" s="2">
        <f>IFERROR('M4'!AN10/10.7639,"")</f>
        <v>24.648301405760446</v>
      </c>
      <c r="AO10" s="2">
        <f>IFERROR('M4'!AO10/10.7639,"")</f>
        <v>28.822852996873522</v>
      </c>
      <c r="AP10" s="2">
        <f>'M4'!AP10</f>
        <v>64.055990427220294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'M4'!K11</f>
        <v/>
      </c>
      <c r="L11" s="2" t="str">
        <f>IFERROR('M4'!L11/10.7639,"")</f>
        <v/>
      </c>
      <c r="M11" s="2" t="str">
        <f>IFERROR('M4'!M11/10.7639,"")</f>
        <v/>
      </c>
      <c r="N11" s="2" t="str">
        <f>IFERROR('M4'!N11/10.7639,"")</f>
        <v/>
      </c>
      <c r="O11" s="2" t="str">
        <f>IFERROR('M4'!O11/10.7639,"")</f>
        <v/>
      </c>
      <c r="P11" s="2" t="str">
        <f>IFERROR('M4'!P11/10.7639,"")</f>
        <v/>
      </c>
      <c r="Q11" s="2" t="str">
        <f>IFERROR('M4'!Q11/10.7639,"")</f>
        <v/>
      </c>
      <c r="R11" s="2" t="str">
        <f>'M4'!R11</f>
        <v/>
      </c>
      <c r="S11" s="28" t="str">
        <f>'M4'!S11</f>
        <v/>
      </c>
      <c r="T11" s="2" t="str">
        <f>IFERROR('M4'!T11/10.7639,"")</f>
        <v/>
      </c>
      <c r="U11" s="2" t="str">
        <f>IFERROR('M4'!U11/10.7639,"")</f>
        <v/>
      </c>
      <c r="V11" s="2" t="str">
        <f>IFERROR('M4'!V11/10.7639,"")</f>
        <v/>
      </c>
      <c r="W11" s="2" t="str">
        <f>IFERROR('M4'!W11/10.7639,"")</f>
        <v/>
      </c>
      <c r="X11" s="2" t="str">
        <f>IFERROR('M4'!X11/10.7639,"")</f>
        <v/>
      </c>
      <c r="Y11" s="2" t="str">
        <f>IFERROR('M4'!Y11/10.7639,"")</f>
        <v/>
      </c>
      <c r="Z11" s="2" t="str">
        <f>'M4'!Z11</f>
        <v/>
      </c>
      <c r="AA11" s="28" t="str">
        <f>'M4'!AA11</f>
        <v/>
      </c>
      <c r="AB11" s="2" t="str">
        <f>IFERROR('M4'!AB11/10.7639,"")</f>
        <v/>
      </c>
      <c r="AC11" s="2" t="str">
        <f>IFERROR('M4'!AC11/10.7639,"")</f>
        <v/>
      </c>
      <c r="AD11" s="2" t="str">
        <f>IFERROR('M4'!AD11/10.7639,"")</f>
        <v/>
      </c>
      <c r="AE11" s="2" t="str">
        <f>IFERROR('M4'!AE11/10.7639,"")</f>
        <v/>
      </c>
      <c r="AF11" s="2" t="str">
        <f>IFERROR('M4'!AF11/10.7639,"")</f>
        <v/>
      </c>
      <c r="AG11" s="2" t="str">
        <f>IFERROR('M4'!AG11/10.7639,"")</f>
        <v/>
      </c>
      <c r="AH11" s="2" t="str">
        <f>'M4'!AH11</f>
        <v/>
      </c>
      <c r="AI11" s="28">
        <f>'M4'!AI11</f>
        <v>10</v>
      </c>
      <c r="AJ11" s="2">
        <f>IFERROR('M4'!AJ11/10.7639,"")</f>
        <v>3.7603001128555289</v>
      </c>
      <c r="AK11" s="2">
        <f>IFERROR('M4'!AK11/10.7639,"")</f>
        <v>6.3252216240907835</v>
      </c>
      <c r="AL11" s="2">
        <f>IFERROR('M4'!AL11/10.7639,"")</f>
        <v>11.584690284553579</v>
      </c>
      <c r="AM11" s="2">
        <f>IFERROR('M4'!AM11/10.7639,"")</f>
        <v>11.294704468407383</v>
      </c>
      <c r="AN11" s="2">
        <f>IFERROR('M4'!AN11/10.7639,"")</f>
        <v>17.191729434268204</v>
      </c>
      <c r="AO11" s="2">
        <f>IFERROR('M4'!AO11/10.7639,"")</f>
        <v>19.598608171396403</v>
      </c>
      <c r="AP11" s="2">
        <f>'M4'!AP11</f>
        <v>59.29905323865097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'M4'!K12</f>
        <v/>
      </c>
      <c r="L12" s="2" t="str">
        <f>IFERROR('M4'!L12/10.7639,"")</f>
        <v/>
      </c>
      <c r="M12" s="2" t="str">
        <f>IFERROR('M4'!M12/10.7639,"")</f>
        <v/>
      </c>
      <c r="N12" s="2" t="str">
        <f>IFERROR('M4'!N12/10.7639,"")</f>
        <v/>
      </c>
      <c r="O12" s="2" t="str">
        <f>IFERROR('M4'!O12/10.7639,"")</f>
        <v/>
      </c>
      <c r="P12" s="2" t="str">
        <f>IFERROR('M4'!P12/10.7639,"")</f>
        <v/>
      </c>
      <c r="Q12" s="2" t="str">
        <f>IFERROR('M4'!Q12/10.7639,"")</f>
        <v/>
      </c>
      <c r="R12" s="2" t="str">
        <f>'M4'!R12</f>
        <v/>
      </c>
      <c r="S12" s="28">
        <f>'M4'!S12</f>
        <v>21</v>
      </c>
      <c r="T12" s="2">
        <f>IFERROR('M4'!T12/10.7639,"")</f>
        <v>6.4222811257148464</v>
      </c>
      <c r="U12" s="2">
        <f>IFERROR('M4'!U12/10.7639,"")</f>
        <v>7.9914301722157299</v>
      </c>
      <c r="V12" s="2">
        <f>IFERROR('M4'!V12/10.7639,"")</f>
        <v>10.183734076162031</v>
      </c>
      <c r="W12" s="2">
        <f>IFERROR('M4'!W12/10.7639,"")</f>
        <v>10.210283059143293</v>
      </c>
      <c r="X12" s="2">
        <f>IFERROR('M4'!X12/10.7639,"")</f>
        <v>12.076664071064508</v>
      </c>
      <c r="Y12" s="2">
        <f>IFERROR('M4'!Y12/10.7639,"")</f>
        <v>18.069779261891167</v>
      </c>
      <c r="Z12" s="2">
        <f>'M4'!Z12</f>
        <v>30.727839755851992</v>
      </c>
      <c r="AA12" s="28" t="str">
        <f>'M4'!AA12</f>
        <v/>
      </c>
      <c r="AB12" s="2" t="str">
        <f>IFERROR('M4'!AB12/10.7639,"")</f>
        <v/>
      </c>
      <c r="AC12" s="2" t="str">
        <f>IFERROR('M4'!AC12/10.7639,"")</f>
        <v/>
      </c>
      <c r="AD12" s="2" t="str">
        <f>IFERROR('M4'!AD12/10.7639,"")</f>
        <v/>
      </c>
      <c r="AE12" s="2" t="str">
        <f>IFERROR('M4'!AE12/10.7639,"")</f>
        <v/>
      </c>
      <c r="AF12" s="2" t="str">
        <f>IFERROR('M4'!AF12/10.7639,"")</f>
        <v/>
      </c>
      <c r="AG12" s="2" t="str">
        <f>IFERROR('M4'!AG12/10.7639,"")</f>
        <v/>
      </c>
      <c r="AH12" s="2" t="str">
        <f>'M4'!AH12</f>
        <v/>
      </c>
      <c r="AI12" s="28">
        <f>'M4'!AI12</f>
        <v>24</v>
      </c>
      <c r="AJ12" s="2">
        <f>IFERROR('M4'!AJ12/10.7639,"")</f>
        <v>6.4222811257148464</v>
      </c>
      <c r="AK12" s="2">
        <f>IFERROR('M4'!AK12/10.7639,"")</f>
        <v>7.0867309068485902</v>
      </c>
      <c r="AL12" s="2">
        <f>IFERROR('M4'!AL12/10.7639,"")</f>
        <v>9.8040410783512453</v>
      </c>
      <c r="AM12" s="2">
        <f>IFERROR('M4'!AM12/10.7639,"")</f>
        <v>9.2720959054297314</v>
      </c>
      <c r="AN12" s="2">
        <f>IFERROR('M4'!AN12/10.7639,"")</f>
        <v>11.745351664986034</v>
      </c>
      <c r="AO12" s="2">
        <f>IFERROR('M4'!AO12/10.7639,"")</f>
        <v>18.069779261891167</v>
      </c>
      <c r="AP12" s="2">
        <f>'M4'!AP12</f>
        <v>30.751002439970772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'M4'!K13</f>
        <v/>
      </c>
      <c r="L13" s="2" t="str">
        <f>IFERROR('M4'!L13/10.7639,"")</f>
        <v/>
      </c>
      <c r="M13" s="2" t="str">
        <f>IFERROR('M4'!M13/10.7639,"")</f>
        <v/>
      </c>
      <c r="N13" s="2" t="str">
        <f>IFERROR('M4'!N13/10.7639,"")</f>
        <v/>
      </c>
      <c r="O13" s="2" t="str">
        <f>IFERROR('M4'!O13/10.7639,"")</f>
        <v/>
      </c>
      <c r="P13" s="2" t="str">
        <f>IFERROR('M4'!P13/10.7639,"")</f>
        <v/>
      </c>
      <c r="Q13" s="2" t="str">
        <f>IFERROR('M4'!Q13/10.7639,"")</f>
        <v/>
      </c>
      <c r="R13" s="2" t="str">
        <f>'M4'!R13</f>
        <v/>
      </c>
      <c r="S13" s="28" t="str">
        <f>'M4'!S13</f>
        <v/>
      </c>
      <c r="T13" s="2" t="str">
        <f>IFERROR('M4'!T13/10.7639,"")</f>
        <v/>
      </c>
      <c r="U13" s="2" t="str">
        <f>IFERROR('M4'!U13/10.7639,"")</f>
        <v/>
      </c>
      <c r="V13" s="2" t="str">
        <f>IFERROR('M4'!V13/10.7639,"")</f>
        <v/>
      </c>
      <c r="W13" s="2" t="str">
        <f>IFERROR('M4'!W13/10.7639,"")</f>
        <v/>
      </c>
      <c r="X13" s="2" t="str">
        <f>IFERROR('M4'!X13/10.7639,"")</f>
        <v/>
      </c>
      <c r="Y13" s="2" t="str">
        <f>IFERROR('M4'!Y13/10.7639,"")</f>
        <v/>
      </c>
      <c r="Z13" s="2" t="str">
        <f>'M4'!Z13</f>
        <v/>
      </c>
      <c r="AA13" s="28" t="str">
        <f>'M4'!AA13</f>
        <v/>
      </c>
      <c r="AB13" s="2" t="str">
        <f>IFERROR('M4'!AB13/10.7639,"")</f>
        <v/>
      </c>
      <c r="AC13" s="2" t="str">
        <f>IFERROR('M4'!AC13/10.7639,"")</f>
        <v/>
      </c>
      <c r="AD13" s="2" t="str">
        <f>IFERROR('M4'!AD13/10.7639,"")</f>
        <v/>
      </c>
      <c r="AE13" s="2" t="str">
        <f>IFERROR('M4'!AE13/10.7639,"")</f>
        <v/>
      </c>
      <c r="AF13" s="2" t="str">
        <f>IFERROR('M4'!AF13/10.7639,"")</f>
        <v/>
      </c>
      <c r="AG13" s="2" t="str">
        <f>IFERROR('M4'!AG13/10.7639,"")</f>
        <v/>
      </c>
      <c r="AH13" s="2" t="str">
        <f>'M4'!AH13</f>
        <v/>
      </c>
      <c r="AI13" s="28">
        <f>'M4'!AI13</f>
        <v>8</v>
      </c>
      <c r="AJ13" s="2">
        <f>IFERROR('M4'!AJ13/10.7639,"")</f>
        <v>9.3955902572233647</v>
      </c>
      <c r="AK13" s="2">
        <f>IFERROR('M4'!AK13/10.7639,"")</f>
        <v>10.440147107241041</v>
      </c>
      <c r="AL13" s="2">
        <f>IFERROR('M4'!AL13/10.7639,"")</f>
        <v>14.280341930735119</v>
      </c>
      <c r="AM13" s="2">
        <f>IFERROR('M4'!AM13/10.7639,"")</f>
        <v>12.910865027620174</v>
      </c>
      <c r="AN13" s="2">
        <f>IFERROR('M4'!AN13/10.7639,"")</f>
        <v>18.005583023344744</v>
      </c>
      <c r="AO13" s="2">
        <f>IFERROR('M4'!AO13/10.7639,"")</f>
        <v>23.088810749302212</v>
      </c>
      <c r="AP13" s="2">
        <f>'M4'!AP13</f>
        <v>50.286422630161638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'M4'!K14</f>
        <v/>
      </c>
      <c r="L14" s="2" t="str">
        <f>IFERROR('M4'!L14/10.7639,"")</f>
        <v/>
      </c>
      <c r="M14" s="2" t="str">
        <f>IFERROR('M4'!M14/10.7639,"")</f>
        <v/>
      </c>
      <c r="N14" s="2" t="str">
        <f>IFERROR('M4'!N14/10.7639,"")</f>
        <v/>
      </c>
      <c r="O14" s="2" t="str">
        <f>IFERROR('M4'!O14/10.7639,"")</f>
        <v/>
      </c>
      <c r="P14" s="2" t="str">
        <f>IFERROR('M4'!P14/10.7639,"")</f>
        <v/>
      </c>
      <c r="Q14" s="2" t="str">
        <f>IFERROR('M4'!Q14/10.7639,"")</f>
        <v/>
      </c>
      <c r="R14" s="2" t="str">
        <f>'M4'!R14</f>
        <v/>
      </c>
      <c r="S14" s="28" t="str">
        <f>'M4'!S14</f>
        <v/>
      </c>
      <c r="T14" s="2" t="str">
        <f>IFERROR('M4'!T14/10.7639,"")</f>
        <v/>
      </c>
      <c r="U14" s="2" t="str">
        <f>IFERROR('M4'!U14/10.7639,"")</f>
        <v/>
      </c>
      <c r="V14" s="2" t="str">
        <f>IFERROR('M4'!V14/10.7639,"")</f>
        <v/>
      </c>
      <c r="W14" s="2" t="str">
        <f>IFERROR('M4'!W14/10.7639,"")</f>
        <v/>
      </c>
      <c r="X14" s="2" t="str">
        <f>IFERROR('M4'!X14/10.7639,"")</f>
        <v/>
      </c>
      <c r="Y14" s="2" t="str">
        <f>IFERROR('M4'!Y14/10.7639,"")</f>
        <v/>
      </c>
      <c r="Z14" s="2" t="str">
        <f>'M4'!Z14</f>
        <v/>
      </c>
      <c r="AA14" s="28" t="str">
        <f>'M4'!AA14</f>
        <v/>
      </c>
      <c r="AB14" s="2" t="str">
        <f>IFERROR('M4'!AB14/10.7639,"")</f>
        <v/>
      </c>
      <c r="AC14" s="2" t="str">
        <f>IFERROR('M4'!AC14/10.7639,"")</f>
        <v/>
      </c>
      <c r="AD14" s="2" t="str">
        <f>IFERROR('M4'!AD14/10.7639,"")</f>
        <v/>
      </c>
      <c r="AE14" s="2" t="str">
        <f>IFERROR('M4'!AE14/10.7639,"")</f>
        <v/>
      </c>
      <c r="AF14" s="2" t="str">
        <f>IFERROR('M4'!AF14/10.7639,"")</f>
        <v/>
      </c>
      <c r="AG14" s="2" t="str">
        <f>IFERROR('M4'!AG14/10.7639,"")</f>
        <v/>
      </c>
      <c r="AH14" s="2" t="str">
        <f>'M4'!AH14</f>
        <v/>
      </c>
      <c r="AI14" s="28">
        <f>'M4'!AI14</f>
        <v>10</v>
      </c>
      <c r="AJ14" s="2">
        <f>IFERROR('M4'!AJ14/10.7639,"")</f>
        <v>9.3955902572233647</v>
      </c>
      <c r="AK14" s="2">
        <f>IFERROR('M4'!AK14/10.7639,"")</f>
        <v>11.176114089468673</v>
      </c>
      <c r="AL14" s="2">
        <f>IFERROR('M4'!AL14/10.7639,"")</f>
        <v>14.04778175189918</v>
      </c>
      <c r="AM14" s="2">
        <f>IFERROR('M4'!AM14/10.7639,"")</f>
        <v>12.910865027620174</v>
      </c>
      <c r="AN14" s="2">
        <f>IFERROR('M4'!AN14/10.7639,"")</f>
        <v>16.311437689226619</v>
      </c>
      <c r="AO14" s="2">
        <f>IFERROR('M4'!AO14/10.7639,"")</f>
        <v>23.088810749302212</v>
      </c>
      <c r="AP14" s="2">
        <f>'M4'!AP14</f>
        <v>45.368858857370149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'M4'!K15</f>
        <v/>
      </c>
      <c r="L15" s="2" t="str">
        <f>IFERROR('M4'!L15/10.7639,"")</f>
        <v/>
      </c>
      <c r="M15" s="2" t="str">
        <f>IFERROR('M4'!M15/10.7639,"")</f>
        <v/>
      </c>
      <c r="N15" s="2" t="str">
        <f>IFERROR('M4'!N15/10.7639,"")</f>
        <v/>
      </c>
      <c r="O15" s="2" t="str">
        <f>IFERROR('M4'!O15/10.7639,"")</f>
        <v/>
      </c>
      <c r="P15" s="2" t="str">
        <f>IFERROR('M4'!P15/10.7639,"")</f>
        <v/>
      </c>
      <c r="Q15" s="2" t="str">
        <f>IFERROR('M4'!Q15/10.7639,"")</f>
        <v/>
      </c>
      <c r="R15" s="2" t="str">
        <f>'M4'!R15</f>
        <v/>
      </c>
      <c r="S15" s="28" t="str">
        <f>'M4'!S15</f>
        <v/>
      </c>
      <c r="T15" s="2" t="str">
        <f>IFERROR('M4'!T15/10.7639,"")</f>
        <v/>
      </c>
      <c r="U15" s="2" t="str">
        <f>IFERROR('M4'!U15/10.7639,"")</f>
        <v/>
      </c>
      <c r="V15" s="2" t="str">
        <f>IFERROR('M4'!V15/10.7639,"")</f>
        <v/>
      </c>
      <c r="W15" s="2" t="str">
        <f>IFERROR('M4'!W15/10.7639,"")</f>
        <v/>
      </c>
      <c r="X15" s="2" t="str">
        <f>IFERROR('M4'!X15/10.7639,"")</f>
        <v/>
      </c>
      <c r="Y15" s="2" t="str">
        <f>IFERROR('M4'!Y15/10.7639,"")</f>
        <v/>
      </c>
      <c r="Z15" s="2" t="str">
        <f>'M4'!Z15</f>
        <v/>
      </c>
      <c r="AA15" s="28" t="str">
        <f>'M4'!AA15</f>
        <v/>
      </c>
      <c r="AB15" s="2" t="str">
        <f>IFERROR('M4'!AB15/10.7639,"")</f>
        <v/>
      </c>
      <c r="AC15" s="2" t="str">
        <f>IFERROR('M4'!AC15/10.7639,"")</f>
        <v/>
      </c>
      <c r="AD15" s="2" t="str">
        <f>IFERROR('M4'!AD15/10.7639,"")</f>
        <v/>
      </c>
      <c r="AE15" s="2" t="str">
        <f>IFERROR('M4'!AE15/10.7639,"")</f>
        <v/>
      </c>
      <c r="AF15" s="2" t="str">
        <f>IFERROR('M4'!AF15/10.7639,"")</f>
        <v/>
      </c>
      <c r="AG15" s="2" t="str">
        <f>IFERROR('M4'!AG15/10.7639,"")</f>
        <v/>
      </c>
      <c r="AH15" s="2" t="str">
        <f>'M4'!AH15</f>
        <v/>
      </c>
      <c r="AI15" s="28" t="str">
        <f>'M4'!AI15</f>
        <v/>
      </c>
      <c r="AJ15" s="2" t="str">
        <f>IFERROR('M4'!AJ15/10.7639,"")</f>
        <v/>
      </c>
      <c r="AK15" s="2" t="str">
        <f>IFERROR('M4'!AK15/10.7639,"")</f>
        <v/>
      </c>
      <c r="AL15" s="2" t="str">
        <f>IFERROR('M4'!AL15/10.7639,"")</f>
        <v/>
      </c>
      <c r="AM15" s="2" t="str">
        <f>IFERROR('M4'!AM15/10.7639,"")</f>
        <v/>
      </c>
      <c r="AN15" s="2" t="str">
        <f>IFERROR('M4'!AN15/10.7639,"")</f>
        <v/>
      </c>
      <c r="AO15" s="2" t="str">
        <f>IFERROR('M4'!AO15/10.7639,"")</f>
        <v/>
      </c>
      <c r="AP15" s="2" t="str">
        <f>'M4'!AP15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'M4'!K16</f>
        <v/>
      </c>
      <c r="L16" s="2" t="str">
        <f>IFERROR('M4'!L16/10.7639,"")</f>
        <v/>
      </c>
      <c r="M16" s="2" t="str">
        <f>IFERROR('M4'!M16/10.7639,"")</f>
        <v/>
      </c>
      <c r="N16" s="2" t="str">
        <f>IFERROR('M4'!N16/10.7639,"")</f>
        <v/>
      </c>
      <c r="O16" s="2" t="str">
        <f>IFERROR('M4'!O16/10.7639,"")</f>
        <v/>
      </c>
      <c r="P16" s="2" t="str">
        <f>IFERROR('M4'!P16/10.7639,"")</f>
        <v/>
      </c>
      <c r="Q16" s="2" t="str">
        <f>IFERROR('M4'!Q16/10.7639,"")</f>
        <v/>
      </c>
      <c r="R16" s="2" t="str">
        <f>'M4'!R16</f>
        <v/>
      </c>
      <c r="S16" s="28" t="str">
        <f>'M4'!S16</f>
        <v/>
      </c>
      <c r="T16" s="2" t="str">
        <f>IFERROR('M4'!T16/10.7639,"")</f>
        <v/>
      </c>
      <c r="U16" s="2" t="str">
        <f>IFERROR('M4'!U16/10.7639,"")</f>
        <v/>
      </c>
      <c r="V16" s="2" t="str">
        <f>IFERROR('M4'!V16/10.7639,"")</f>
        <v/>
      </c>
      <c r="W16" s="2" t="str">
        <f>IFERROR('M4'!W16/10.7639,"")</f>
        <v/>
      </c>
      <c r="X16" s="2" t="str">
        <f>IFERROR('M4'!X16/10.7639,"")</f>
        <v/>
      </c>
      <c r="Y16" s="2" t="str">
        <f>IFERROR('M4'!Y16/10.7639,"")</f>
        <v/>
      </c>
      <c r="Z16" s="2" t="str">
        <f>'M4'!Z16</f>
        <v/>
      </c>
      <c r="AA16" s="28" t="str">
        <f>'M4'!AA16</f>
        <v/>
      </c>
      <c r="AB16" s="2" t="str">
        <f>IFERROR('M4'!AB16/10.7639,"")</f>
        <v/>
      </c>
      <c r="AC16" s="2" t="str">
        <f>IFERROR('M4'!AC16/10.7639,"")</f>
        <v/>
      </c>
      <c r="AD16" s="2" t="str">
        <f>IFERROR('M4'!AD16/10.7639,"")</f>
        <v/>
      </c>
      <c r="AE16" s="2" t="str">
        <f>IFERROR('M4'!AE16/10.7639,"")</f>
        <v/>
      </c>
      <c r="AF16" s="2" t="str">
        <f>IFERROR('M4'!AF16/10.7639,"")</f>
        <v/>
      </c>
      <c r="AG16" s="2" t="str">
        <f>IFERROR('M4'!AG16/10.7639,"")</f>
        <v/>
      </c>
      <c r="AH16" s="2" t="str">
        <f>'M4'!AH16</f>
        <v/>
      </c>
      <c r="AI16" s="28">
        <f>'M4'!AI16</f>
        <v>12</v>
      </c>
      <c r="AJ16" s="2">
        <f>IFERROR('M4'!AJ16/10.7639,"")</f>
        <v>9.8356879317092325</v>
      </c>
      <c r="AK16" s="2">
        <f>IFERROR('M4'!AK16/10.7639,"")</f>
        <v>16.349327723829045</v>
      </c>
      <c r="AL16" s="2">
        <f>IFERROR('M4'!AL16/10.7639,"")</f>
        <v>21.091497294727088</v>
      </c>
      <c r="AM16" s="2">
        <f>IFERROR('M4'!AM16/10.7639,"")</f>
        <v>21.383051106356522</v>
      </c>
      <c r="AN16" s="2">
        <f>IFERROR('M4'!AN16/10.7639,"")</f>
        <v>26.102896835946211</v>
      </c>
      <c r="AO16" s="2">
        <f>IFERROR('M4'!AO16/10.7639,"")</f>
        <v>31.148532929841011</v>
      </c>
      <c r="AP16" s="2">
        <f>'M4'!AP16</f>
        <v>68.439026067399027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'M4'!K17</f>
        <v/>
      </c>
      <c r="L17" s="2" t="str">
        <f>IFERROR('M4'!L17/10.7639,"")</f>
        <v/>
      </c>
      <c r="M17" s="2" t="str">
        <f>IFERROR('M4'!M17/10.7639,"")</f>
        <v/>
      </c>
      <c r="N17" s="2" t="str">
        <f>IFERROR('M4'!N17/10.7639,"")</f>
        <v/>
      </c>
      <c r="O17" s="2" t="str">
        <f>IFERROR('M4'!O17/10.7639,"")</f>
        <v/>
      </c>
      <c r="P17" s="2" t="str">
        <f>IFERROR('M4'!P17/10.7639,"")</f>
        <v/>
      </c>
      <c r="Q17" s="2" t="str">
        <f>IFERROR('M4'!Q17/10.7639,"")</f>
        <v/>
      </c>
      <c r="R17" s="2" t="str">
        <f>'M4'!R17</f>
        <v/>
      </c>
      <c r="S17" s="28" t="str">
        <f>'M4'!S17</f>
        <v/>
      </c>
      <c r="T17" s="2" t="str">
        <f>IFERROR('M4'!T17/10.7639,"")</f>
        <v/>
      </c>
      <c r="U17" s="2" t="str">
        <f>IFERROR('M4'!U17/10.7639,"")</f>
        <v/>
      </c>
      <c r="V17" s="2" t="str">
        <f>IFERROR('M4'!V17/10.7639,"")</f>
        <v/>
      </c>
      <c r="W17" s="2" t="str">
        <f>IFERROR('M4'!W17/10.7639,"")</f>
        <v/>
      </c>
      <c r="X17" s="2" t="str">
        <f>IFERROR('M4'!X17/10.7639,"")</f>
        <v/>
      </c>
      <c r="Y17" s="2" t="str">
        <f>IFERROR('M4'!Y17/10.7639,"")</f>
        <v/>
      </c>
      <c r="Z17" s="2" t="str">
        <f>'M4'!Z17</f>
        <v/>
      </c>
      <c r="AA17" s="28" t="str">
        <f>'M4'!AA17</f>
        <v/>
      </c>
      <c r="AB17" s="2" t="str">
        <f>IFERROR('M4'!AB17/10.7639,"")</f>
        <v/>
      </c>
      <c r="AC17" s="2" t="str">
        <f>IFERROR('M4'!AC17/10.7639,"")</f>
        <v/>
      </c>
      <c r="AD17" s="2" t="str">
        <f>IFERROR('M4'!AD17/10.7639,"")</f>
        <v/>
      </c>
      <c r="AE17" s="2" t="str">
        <f>IFERROR('M4'!AE17/10.7639,"")</f>
        <v/>
      </c>
      <c r="AF17" s="2" t="str">
        <f>IFERROR('M4'!AF17/10.7639,"")</f>
        <v/>
      </c>
      <c r="AG17" s="2" t="str">
        <f>IFERROR('M4'!AG17/10.7639,"")</f>
        <v/>
      </c>
      <c r="AH17" s="2" t="str">
        <f>'M4'!AH17</f>
        <v/>
      </c>
      <c r="AI17" s="28">
        <f>'M4'!AI17</f>
        <v>8</v>
      </c>
      <c r="AJ17" s="2">
        <f>IFERROR('M4'!AJ17/10.7639,"")</f>
        <v>5.5961157738935965</v>
      </c>
      <c r="AK17" s="2">
        <f>IFERROR('M4'!AK17/10.7639,"")</f>
        <v>8.1265496419550569</v>
      </c>
      <c r="AL17" s="2">
        <f>IFERROR('M4'!AL17/10.7639,"")</f>
        <v>14.123205882160082</v>
      </c>
      <c r="AM17" s="2">
        <f>IFERROR('M4'!AM17/10.7639,"")</f>
        <v>10.836752965955105</v>
      </c>
      <c r="AN17" s="2">
        <f>IFERROR('M4'!AN17/10.7639,"")</f>
        <v>13.152792228745724</v>
      </c>
      <c r="AO17" s="2">
        <f>IFERROR('M4'!AO17/10.7639,"")</f>
        <v>42.888681156240423</v>
      </c>
      <c r="AP17" s="2">
        <f>'M4'!AP17</f>
        <v>128.58344089025152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'M4'!K18</f>
        <v/>
      </c>
      <c r="L18" s="2" t="str">
        <f>IFERROR('M4'!L18/10.7639,"")</f>
        <v/>
      </c>
      <c r="M18" s="2" t="str">
        <f>IFERROR('M4'!M18/10.7639,"")</f>
        <v/>
      </c>
      <c r="N18" s="2" t="str">
        <f>IFERROR('M4'!N18/10.7639,"")</f>
        <v/>
      </c>
      <c r="O18" s="2" t="str">
        <f>IFERROR('M4'!O18/10.7639,"")</f>
        <v/>
      </c>
      <c r="P18" s="2" t="str">
        <f>IFERROR('M4'!P18/10.7639,"")</f>
        <v/>
      </c>
      <c r="Q18" s="2" t="str">
        <f>IFERROR('M4'!Q18/10.7639,"")</f>
        <v/>
      </c>
      <c r="R18" s="2" t="str">
        <f>'M4'!R18</f>
        <v/>
      </c>
      <c r="S18" s="28">
        <f>'M4'!S18</f>
        <v>8</v>
      </c>
      <c r="T18" s="2">
        <f>IFERROR('M4'!T18/10.7639,"")</f>
        <v>8.5039783531261754</v>
      </c>
      <c r="U18" s="2">
        <f>IFERROR('M4'!U18/10.7639,"")</f>
        <v>9.8718733152235139</v>
      </c>
      <c r="V18" s="2">
        <f>IFERROR('M4'!V18/10.7639,"")</f>
        <v>12.122949157878718</v>
      </c>
      <c r="W18" s="2">
        <f>IFERROR('M4'!W18/10.7639,"")</f>
        <v>11.199105083723683</v>
      </c>
      <c r="X18" s="2">
        <f>IFERROR('M4'!X18/10.7639,"")</f>
        <v>13.321118726958845</v>
      </c>
      <c r="Y18" s="2">
        <f>IFERROR('M4'!Y18/10.7639,"")</f>
        <v>20.434366349756914</v>
      </c>
      <c r="Z18" s="2">
        <f>'M4'!Z18</f>
        <v>39.862528486274378</v>
      </c>
      <c r="AA18" s="28" t="str">
        <f>'M4'!AA18</f>
        <v/>
      </c>
      <c r="AB18" s="2" t="str">
        <f>IFERROR('M4'!AB18/10.7639,"")</f>
        <v/>
      </c>
      <c r="AC18" s="2" t="str">
        <f>IFERROR('M4'!AC18/10.7639,"")</f>
        <v/>
      </c>
      <c r="AD18" s="2" t="str">
        <f>IFERROR('M4'!AD18/10.7639,"")</f>
        <v/>
      </c>
      <c r="AE18" s="2" t="str">
        <f>IFERROR('M4'!AE18/10.7639,"")</f>
        <v/>
      </c>
      <c r="AF18" s="2" t="str">
        <f>IFERROR('M4'!AF18/10.7639,"")</f>
        <v/>
      </c>
      <c r="AG18" s="2" t="str">
        <f>IFERROR('M4'!AG18/10.7639,"")</f>
        <v/>
      </c>
      <c r="AH18" s="2" t="str">
        <f>'M4'!AH18</f>
        <v/>
      </c>
      <c r="AI18" s="28">
        <f>'M4'!AI18</f>
        <v>10</v>
      </c>
      <c r="AJ18" s="2">
        <f>IFERROR('M4'!AJ18/10.7639,"")</f>
        <v>8.5039783531261754</v>
      </c>
      <c r="AK18" s="2">
        <f>IFERROR('M4'!AK18/10.7639,"")</f>
        <v>9.6099864572821243</v>
      </c>
      <c r="AL18" s="2">
        <f>IFERROR('M4'!AL18/10.7639,"")</f>
        <v>11.628050937878871</v>
      </c>
      <c r="AM18" s="2">
        <f>IFERROR('M4'!AM18/10.7639,"")</f>
        <v>10.702814879667402</v>
      </c>
      <c r="AN18" s="2">
        <f>IFERROR('M4'!AN18/10.7639,"")</f>
        <v>12.341541510753773</v>
      </c>
      <c r="AO18" s="2">
        <f>IFERROR('M4'!AO18/10.7639,"")</f>
        <v>20.434366349756914</v>
      </c>
      <c r="AP18" s="2">
        <f>'M4'!AP18</f>
        <v>36.980406557291992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'M4'!K19</f>
        <v/>
      </c>
      <c r="L19" s="2" t="str">
        <f>IFERROR('M4'!L19/10.7639,"")</f>
        <v/>
      </c>
      <c r="M19" s="2" t="str">
        <f>IFERROR('M4'!M19/10.7639,"")</f>
        <v/>
      </c>
      <c r="N19" s="2" t="str">
        <f>IFERROR('M4'!N19/10.7639,"")</f>
        <v/>
      </c>
      <c r="O19" s="2" t="str">
        <f>IFERROR('M4'!O19/10.7639,"")</f>
        <v/>
      </c>
      <c r="P19" s="2" t="str">
        <f>IFERROR('M4'!P19/10.7639,"")</f>
        <v/>
      </c>
      <c r="Q19" s="2" t="str">
        <f>IFERROR('M4'!Q19/10.7639,"")</f>
        <v/>
      </c>
      <c r="R19" s="2" t="str">
        <f>'M4'!R19</f>
        <v/>
      </c>
      <c r="S19" s="28">
        <f>'M4'!S19</f>
        <v>48</v>
      </c>
      <c r="T19" s="2">
        <f>IFERROR('M4'!T19/10.7639,"")</f>
        <v>2.8639935075182947</v>
      </c>
      <c r="U19" s="2">
        <f>IFERROR('M4'!U19/10.7639,"")</f>
        <v>6.4648481416915358</v>
      </c>
      <c r="V19" s="2">
        <f>IFERROR('M4'!V19/10.7639,"")</f>
        <v>7.999952430913992</v>
      </c>
      <c r="W19" s="2">
        <f>IFERROR('M4'!W19/10.7639,"")</f>
        <v>7.5208171168682183</v>
      </c>
      <c r="X19" s="2">
        <f>IFERROR('M4'!X19/10.7639,"")</f>
        <v>9.2932318069361184</v>
      </c>
      <c r="Y19" s="2">
        <f>IFERROR('M4'!Y19/10.7639,"")</f>
        <v>14.356673530762404</v>
      </c>
      <c r="Z19" s="2">
        <f>'M4'!Z19</f>
        <v>22.866292019660154</v>
      </c>
      <c r="AA19" s="28" t="str">
        <f>'M4'!AA19</f>
        <v/>
      </c>
      <c r="AB19" s="2" t="str">
        <f>IFERROR('M4'!AB19/10.7639,"")</f>
        <v/>
      </c>
      <c r="AC19" s="2" t="str">
        <f>IFERROR('M4'!AC19/10.7639,"")</f>
        <v/>
      </c>
      <c r="AD19" s="2" t="str">
        <f>IFERROR('M4'!AD19/10.7639,"")</f>
        <v/>
      </c>
      <c r="AE19" s="2" t="str">
        <f>IFERROR('M4'!AE19/10.7639,"")</f>
        <v/>
      </c>
      <c r="AF19" s="2" t="str">
        <f>IFERROR('M4'!AF19/10.7639,"")</f>
        <v/>
      </c>
      <c r="AG19" s="2" t="str">
        <f>IFERROR('M4'!AG19/10.7639,"")</f>
        <v/>
      </c>
      <c r="AH19" s="2" t="str">
        <f>'M4'!AH19</f>
        <v/>
      </c>
      <c r="AI19" s="28">
        <f>'M4'!AI19</f>
        <v>55</v>
      </c>
      <c r="AJ19" s="2">
        <f>IFERROR('M4'!AJ19/10.7639,"")</f>
        <v>2.8639935075182947</v>
      </c>
      <c r="AK19" s="2">
        <f>IFERROR('M4'!AK19/10.7639,"")</f>
        <v>6.2994682799591546</v>
      </c>
      <c r="AL19" s="2">
        <f>IFERROR('M4'!AL19/10.7639,"")</f>
        <v>8.2081232083898641</v>
      </c>
      <c r="AM19" s="2">
        <f>IFERROR('M4'!AM19/10.7639,"")</f>
        <v>7.4911909188714709</v>
      </c>
      <c r="AN19" s="2">
        <f>IFERROR('M4'!AN19/10.7639,"")</f>
        <v>9.3060184620837649</v>
      </c>
      <c r="AO19" s="2">
        <f>IFERROR('M4'!AO19/10.7639,"")</f>
        <v>21.731128809046471</v>
      </c>
      <c r="AP19" s="2">
        <f>'M4'!AP19</f>
        <v>32.946476252507559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'M4'!K20</f>
        <v/>
      </c>
      <c r="L20" s="2" t="str">
        <f>IFERROR('M4'!L20/10.7639,"")</f>
        <v/>
      </c>
      <c r="M20" s="2" t="str">
        <f>IFERROR('M4'!M20/10.7639,"")</f>
        <v/>
      </c>
      <c r="N20" s="2" t="str">
        <f>IFERROR('M4'!N20/10.7639,"")</f>
        <v/>
      </c>
      <c r="O20" s="2" t="str">
        <f>IFERROR('M4'!O20/10.7639,"")</f>
        <v/>
      </c>
      <c r="P20" s="2" t="str">
        <f>IFERROR('M4'!P20/10.7639,"")</f>
        <v/>
      </c>
      <c r="Q20" s="2" t="str">
        <f>IFERROR('M4'!Q20/10.7639,"")</f>
        <v/>
      </c>
      <c r="R20" s="2" t="str">
        <f>'M4'!R20</f>
        <v/>
      </c>
      <c r="S20" s="28" t="str">
        <f>'M4'!S20</f>
        <v/>
      </c>
      <c r="T20" s="2" t="str">
        <f>IFERROR('M4'!T20/10.7639,"")</f>
        <v/>
      </c>
      <c r="U20" s="2" t="str">
        <f>IFERROR('M4'!U20/10.7639,"")</f>
        <v/>
      </c>
      <c r="V20" s="2" t="str">
        <f>IFERROR('M4'!V20/10.7639,"")</f>
        <v/>
      </c>
      <c r="W20" s="2" t="str">
        <f>IFERROR('M4'!W20/10.7639,"")</f>
        <v/>
      </c>
      <c r="X20" s="2" t="str">
        <f>IFERROR('M4'!X20/10.7639,"")</f>
        <v/>
      </c>
      <c r="Y20" s="2" t="str">
        <f>IFERROR('M4'!Y20/10.7639,"")</f>
        <v/>
      </c>
      <c r="Z20" s="2" t="str">
        <f>'M4'!Z20</f>
        <v/>
      </c>
      <c r="AA20" s="28" t="str">
        <f>'M4'!AA20</f>
        <v/>
      </c>
      <c r="AB20" s="2" t="str">
        <f>IFERROR('M4'!AB20/10.7639,"")</f>
        <v/>
      </c>
      <c r="AC20" s="2" t="str">
        <f>IFERROR('M4'!AC20/10.7639,"")</f>
        <v/>
      </c>
      <c r="AD20" s="2" t="str">
        <f>IFERROR('M4'!AD20/10.7639,"")</f>
        <v/>
      </c>
      <c r="AE20" s="2" t="str">
        <f>IFERROR('M4'!AE20/10.7639,"")</f>
        <v/>
      </c>
      <c r="AF20" s="2" t="str">
        <f>IFERROR('M4'!AF20/10.7639,"")</f>
        <v/>
      </c>
      <c r="AG20" s="2" t="str">
        <f>IFERROR('M4'!AG20/10.7639,"")</f>
        <v/>
      </c>
      <c r="AH20" s="2" t="str">
        <f>'M4'!AH20</f>
        <v/>
      </c>
      <c r="AI20" s="28">
        <f>'M4'!AI20</f>
        <v>10</v>
      </c>
      <c r="AJ20" s="2">
        <f>IFERROR('M4'!AJ20/10.7639,"")</f>
        <v>2.2216972797827474</v>
      </c>
      <c r="AK20" s="2">
        <f>IFERROR('M4'!AK20/10.7639,"")</f>
        <v>2.921881163748993</v>
      </c>
      <c r="AL20" s="2">
        <f>IFERROR('M4'!AL20/10.7639,"")</f>
        <v>5.5321240403181537</v>
      </c>
      <c r="AM20" s="2">
        <f>IFERROR('M4'!AM20/10.7639,"")</f>
        <v>3.5612408110276306</v>
      </c>
      <c r="AN20" s="2">
        <f>IFERROR('M4'!AN20/10.7639,"")</f>
        <v>5.1179884322629494</v>
      </c>
      <c r="AO20" s="2">
        <f>IFERROR('M4'!AO20/10.7639,"")</f>
        <v>22.311796052389962</v>
      </c>
      <c r="AP20" s="2">
        <f>'M4'!AP20</f>
        <v>64.425595346251683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'M4'!K21</f>
        <v/>
      </c>
      <c r="L21" s="2" t="str">
        <f>IFERROR('M4'!L21/10.7639,"")</f>
        <v/>
      </c>
      <c r="M21" s="2" t="str">
        <f>IFERROR('M4'!M21/10.7639,"")</f>
        <v/>
      </c>
      <c r="N21" s="2" t="str">
        <f>IFERROR('M4'!N21/10.7639,"")</f>
        <v/>
      </c>
      <c r="O21" s="2" t="str">
        <f>IFERROR('M4'!O21/10.7639,"")</f>
        <v/>
      </c>
      <c r="P21" s="2" t="str">
        <f>IFERROR('M4'!P21/10.7639,"")</f>
        <v/>
      </c>
      <c r="Q21" s="2" t="str">
        <f>IFERROR('M4'!Q21/10.7639,"")</f>
        <v/>
      </c>
      <c r="R21" s="2" t="str">
        <f>'M4'!R21</f>
        <v/>
      </c>
      <c r="S21" s="28">
        <f>'M4'!S21</f>
        <v>9</v>
      </c>
      <c r="T21" s="2">
        <f>IFERROR('M4'!T21/10.7639,"")</f>
        <v>5.081501456633073</v>
      </c>
      <c r="U21" s="2">
        <f>IFERROR('M4'!U21/10.7639,"")</f>
        <v>5.6277384691679009</v>
      </c>
      <c r="V21" s="2">
        <f>IFERROR('M4'!V21/10.7639,"")</f>
        <v>7.3349445453798241</v>
      </c>
      <c r="W21" s="2">
        <f>IFERROR('M4'!W21/10.7639,"")</f>
        <v>6.4601343029964458</v>
      </c>
      <c r="X21" s="2">
        <f>IFERROR('M4'!X21/10.7639,"")</f>
        <v>8.579699237979316</v>
      </c>
      <c r="Y21" s="2">
        <f>IFERROR('M4'!Y21/10.7639,"")</f>
        <v>13.174290678705994</v>
      </c>
      <c r="Z21" s="2">
        <f>'M4'!Z21</f>
        <v>27.732630783243959</v>
      </c>
      <c r="AA21" s="28" t="str">
        <f>'M4'!AA21</f>
        <v/>
      </c>
      <c r="AB21" s="2" t="str">
        <f>IFERROR('M4'!AB21/10.7639,"")</f>
        <v/>
      </c>
      <c r="AC21" s="2" t="str">
        <f>IFERROR('M4'!AC21/10.7639,"")</f>
        <v/>
      </c>
      <c r="AD21" s="2" t="str">
        <f>IFERROR('M4'!AD21/10.7639,"")</f>
        <v/>
      </c>
      <c r="AE21" s="2" t="str">
        <f>IFERROR('M4'!AE21/10.7639,"")</f>
        <v/>
      </c>
      <c r="AF21" s="2" t="str">
        <f>IFERROR('M4'!AF21/10.7639,"")</f>
        <v/>
      </c>
      <c r="AG21" s="2" t="str">
        <f>IFERROR('M4'!AG21/10.7639,"")</f>
        <v/>
      </c>
      <c r="AH21" s="2" t="str">
        <f>'M4'!AH21</f>
        <v/>
      </c>
      <c r="AI21" s="28">
        <f>'M4'!AI21</f>
        <v>9</v>
      </c>
      <c r="AJ21" s="2">
        <f>IFERROR('M4'!AJ21/10.7639,"")</f>
        <v>5.081501456633073</v>
      </c>
      <c r="AK21" s="2">
        <f>IFERROR('M4'!AK21/10.7639,"")</f>
        <v>5.6277384691679009</v>
      </c>
      <c r="AL21" s="2">
        <f>IFERROR('M4'!AL21/10.7639,"")</f>
        <v>7.3349445453798241</v>
      </c>
      <c r="AM21" s="2">
        <f>IFERROR('M4'!AM21/10.7639,"")</f>
        <v>6.4601343029964458</v>
      </c>
      <c r="AN21" s="2">
        <f>IFERROR('M4'!AN21/10.7639,"")</f>
        <v>8.579699237979316</v>
      </c>
      <c r="AO21" s="2">
        <f>IFERROR('M4'!AO21/10.7639,"")</f>
        <v>13.174290678705994</v>
      </c>
      <c r="AP21" s="2">
        <f>'M4'!AP21</f>
        <v>27.732630783243959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'M4'!K22</f>
        <v>8</v>
      </c>
      <c r="L22" s="2">
        <f>IFERROR('M4'!L22/10.7639,"")</f>
        <v>2.8121749496172899</v>
      </c>
      <c r="M22" s="2">
        <f>IFERROR('M4'!M22/10.7639,"")</f>
        <v>5.0624238947358187</v>
      </c>
      <c r="N22" s="2">
        <f>IFERROR('M4'!N22/10.7639,"")</f>
        <v>8.033630962866388</v>
      </c>
      <c r="O22" s="2">
        <f>IFERROR('M4'!O22/10.7639,"")</f>
        <v>6.3973251755433678</v>
      </c>
      <c r="P22" s="2">
        <f>IFERROR('M4'!P22/10.7639,"")</f>
        <v>11.140617831534618</v>
      </c>
      <c r="Q22" s="2">
        <f>IFERROR('M4'!Q22/10.7639,"")</f>
        <v>18.70330557365433</v>
      </c>
      <c r="R22" s="2">
        <f>'M4'!R22</f>
        <v>55.105001379600267</v>
      </c>
      <c r="S22" s="28">
        <f>'M4'!S22</f>
        <v>45</v>
      </c>
      <c r="T22" s="2">
        <f>IFERROR('M4'!T22/10.7639,"")</f>
        <v>0.36153027039365238</v>
      </c>
      <c r="U22" s="2">
        <f>IFERROR('M4'!U22/10.7639,"")</f>
        <v>3.1218898516857783</v>
      </c>
      <c r="V22" s="2">
        <f>IFERROR('M4'!V22/10.7639,"")</f>
        <v>7.0822941812589555</v>
      </c>
      <c r="W22" s="2">
        <f>IFERROR('M4'!W22/10.7639,"")</f>
        <v>4.9720079251904084</v>
      </c>
      <c r="X22" s="2">
        <f>IFERROR('M4'!X22/10.7639,"")</f>
        <v>10.258284049160418</v>
      </c>
      <c r="Y22" s="2">
        <f>IFERROR('M4'!Y22/10.7639,"")</f>
        <v>21.43969088533925</v>
      </c>
      <c r="Z22" s="2">
        <f>'M4'!Z22</f>
        <v>62.563850526737546</v>
      </c>
      <c r="AA22" s="28" t="str">
        <f>'M4'!AA22</f>
        <v/>
      </c>
      <c r="AB22" s="2" t="str">
        <f>IFERROR('M4'!AB22/10.7639,"")</f>
        <v/>
      </c>
      <c r="AC22" s="2" t="str">
        <f>IFERROR('M4'!AC22/10.7639,"")</f>
        <v/>
      </c>
      <c r="AD22" s="2" t="str">
        <f>IFERROR('M4'!AD22/10.7639,"")</f>
        <v/>
      </c>
      <c r="AE22" s="2" t="str">
        <f>IFERROR('M4'!AE22/10.7639,"")</f>
        <v/>
      </c>
      <c r="AF22" s="2" t="str">
        <f>IFERROR('M4'!AF22/10.7639,"")</f>
        <v/>
      </c>
      <c r="AG22" s="2" t="str">
        <f>IFERROR('M4'!AG22/10.7639,"")</f>
        <v/>
      </c>
      <c r="AH22" s="2" t="str">
        <f>'M4'!AH22</f>
        <v/>
      </c>
      <c r="AI22" s="28">
        <f>'M4'!AI22</f>
        <v>62</v>
      </c>
      <c r="AJ22" s="2">
        <f>IFERROR('M4'!AJ22/10.7639,"")</f>
        <v>0.36153027039365238</v>
      </c>
      <c r="AK22" s="2">
        <f>IFERROR('M4'!AK22/10.7639,"")</f>
        <v>3.334829833174648</v>
      </c>
      <c r="AL22" s="2">
        <f>IFERROR('M4'!AL22/10.7639,"")</f>
        <v>7.0552965951828597</v>
      </c>
      <c r="AM22" s="2">
        <f>IFERROR('M4'!AM22/10.7639,"")</f>
        <v>5.117804500056141</v>
      </c>
      <c r="AN22" s="2">
        <f>IFERROR('M4'!AN22/10.7639,"")</f>
        <v>8.2974453435077802</v>
      </c>
      <c r="AO22" s="2">
        <f>IFERROR('M4'!AO22/10.7639,"")</f>
        <v>21.43969088533925</v>
      </c>
      <c r="AP22" s="2">
        <f>'M4'!AP22</f>
        <v>57.417611100626694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'M4'!K23</f>
        <v/>
      </c>
      <c r="L23" s="2" t="str">
        <f>IFERROR('M4'!L23/10.7639,"")</f>
        <v/>
      </c>
      <c r="M23" s="2" t="str">
        <f>IFERROR('M4'!M23/10.7639,"")</f>
        <v/>
      </c>
      <c r="N23" s="2" t="str">
        <f>IFERROR('M4'!N23/10.7639,"")</f>
        <v/>
      </c>
      <c r="O23" s="2" t="str">
        <f>IFERROR('M4'!O23/10.7639,"")</f>
        <v/>
      </c>
      <c r="P23" s="2" t="str">
        <f>IFERROR('M4'!P23/10.7639,"")</f>
        <v/>
      </c>
      <c r="Q23" s="2" t="str">
        <f>IFERROR('M4'!Q23/10.7639,"")</f>
        <v/>
      </c>
      <c r="R23" s="2" t="str">
        <f>'M4'!R23</f>
        <v/>
      </c>
      <c r="S23" s="28">
        <f>'M4'!S23</f>
        <v>23</v>
      </c>
      <c r="T23" s="2">
        <f>IFERROR('M4'!T23/10.7639,"")</f>
        <v>6.1155750568559899</v>
      </c>
      <c r="U23" s="2">
        <f>IFERROR('M4'!U23/10.7639,"")</f>
        <v>15.042922822376038</v>
      </c>
      <c r="V23" s="2">
        <f>IFERROR('M4'!V23/10.7639,"")</f>
        <v>19.12327218629223</v>
      </c>
      <c r="W23" s="2">
        <f>IFERROR('M4'!W23/10.7639,"")</f>
        <v>17.277243380143929</v>
      </c>
      <c r="X23" s="2">
        <f>IFERROR('M4'!X23/10.7639,"")</f>
        <v>22.840606462922363</v>
      </c>
      <c r="Y23" s="2">
        <f>IFERROR('M4'!Y23/10.7639,"")</f>
        <v>38.537450453780984</v>
      </c>
      <c r="Z23" s="2">
        <f>'M4'!Z23</f>
        <v>93.418881109614503</v>
      </c>
      <c r="AA23" s="28" t="str">
        <f>'M4'!AA23</f>
        <v/>
      </c>
      <c r="AB23" s="2" t="str">
        <f>IFERROR('M4'!AB23/10.7639,"")</f>
        <v/>
      </c>
      <c r="AC23" s="2" t="str">
        <f>IFERROR('M4'!AC23/10.7639,"")</f>
        <v/>
      </c>
      <c r="AD23" s="2" t="str">
        <f>IFERROR('M4'!AD23/10.7639,"")</f>
        <v/>
      </c>
      <c r="AE23" s="2" t="str">
        <f>IFERROR('M4'!AE23/10.7639,"")</f>
        <v/>
      </c>
      <c r="AF23" s="2" t="str">
        <f>IFERROR('M4'!AF23/10.7639,"")</f>
        <v/>
      </c>
      <c r="AG23" s="2" t="str">
        <f>IFERROR('M4'!AG23/10.7639,"")</f>
        <v/>
      </c>
      <c r="AH23" s="2" t="str">
        <f>'M4'!AH23</f>
        <v/>
      </c>
      <c r="AI23" s="28">
        <f>'M4'!AI23</f>
        <v>28</v>
      </c>
      <c r="AJ23" s="2">
        <f>IFERROR('M4'!AJ23/10.7639,"")</f>
        <v>6.1155750568559899</v>
      </c>
      <c r="AK23" s="2">
        <f>IFERROR('M4'!AK23/10.7639,"")</f>
        <v>15.287840428050808</v>
      </c>
      <c r="AL23" s="2">
        <f>IFERROR('M4'!AL23/10.7639,"")</f>
        <v>19.33312149740749</v>
      </c>
      <c r="AM23" s="2">
        <f>IFERROR('M4'!AM23/10.7639,"")</f>
        <v>17.970677722934489</v>
      </c>
      <c r="AN23" s="2">
        <f>IFERROR('M4'!AN23/10.7639,"")</f>
        <v>22.808315551509452</v>
      </c>
      <c r="AO23" s="2">
        <f>IFERROR('M4'!AO23/10.7639,"")</f>
        <v>38.537450453780984</v>
      </c>
      <c r="AP23" s="2">
        <f>'M4'!AP23</f>
        <v>93.922891971640752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'M4'!K24</f>
        <v/>
      </c>
      <c r="L24" s="2" t="str">
        <f>IFERROR('M4'!L24/10.7639,"")</f>
        <v/>
      </c>
      <c r="M24" s="2" t="str">
        <f>IFERROR('M4'!M24/10.7639,"")</f>
        <v/>
      </c>
      <c r="N24" s="2" t="str">
        <f>IFERROR('M4'!N24/10.7639,"")</f>
        <v/>
      </c>
      <c r="O24" s="2" t="str">
        <f>IFERROR('M4'!O24/10.7639,"")</f>
        <v/>
      </c>
      <c r="P24" s="2" t="str">
        <f>IFERROR('M4'!P24/10.7639,"")</f>
        <v/>
      </c>
      <c r="Q24" s="2" t="str">
        <f>IFERROR('M4'!Q24/10.7639,"")</f>
        <v/>
      </c>
      <c r="R24" s="2" t="str">
        <f>'M4'!R24</f>
        <v/>
      </c>
      <c r="S24" s="28" t="str">
        <f>'M4'!S24</f>
        <v/>
      </c>
      <c r="T24" s="2" t="str">
        <f>IFERROR('M4'!T24/10.7639,"")</f>
        <v/>
      </c>
      <c r="U24" s="2" t="str">
        <f>IFERROR('M4'!U24/10.7639,"")</f>
        <v/>
      </c>
      <c r="V24" s="2" t="str">
        <f>IFERROR('M4'!V24/10.7639,"")</f>
        <v/>
      </c>
      <c r="W24" s="2" t="str">
        <f>IFERROR('M4'!W24/10.7639,"")</f>
        <v/>
      </c>
      <c r="X24" s="2" t="str">
        <f>IFERROR('M4'!X24/10.7639,"")</f>
        <v/>
      </c>
      <c r="Y24" s="2" t="str">
        <f>IFERROR('M4'!Y24/10.7639,"")</f>
        <v/>
      </c>
      <c r="Z24" s="2" t="str">
        <f>'M4'!Z24</f>
        <v/>
      </c>
      <c r="AA24" s="28" t="str">
        <f>'M4'!AA24</f>
        <v/>
      </c>
      <c r="AB24" s="2" t="str">
        <f>IFERROR('M4'!AB24/10.7639,"")</f>
        <v/>
      </c>
      <c r="AC24" s="2" t="str">
        <f>IFERROR('M4'!AC24/10.7639,"")</f>
        <v/>
      </c>
      <c r="AD24" s="2" t="str">
        <f>IFERROR('M4'!AD24/10.7639,"")</f>
        <v/>
      </c>
      <c r="AE24" s="2" t="str">
        <f>IFERROR('M4'!AE24/10.7639,"")</f>
        <v/>
      </c>
      <c r="AF24" s="2" t="str">
        <f>IFERROR('M4'!AF24/10.7639,"")</f>
        <v/>
      </c>
      <c r="AG24" s="2" t="str">
        <f>IFERROR('M4'!AG24/10.7639,"")</f>
        <v/>
      </c>
      <c r="AH24" s="2" t="str">
        <f>'M4'!AH24</f>
        <v/>
      </c>
      <c r="AI24" s="28">
        <f>'M4'!AI24</f>
        <v>10</v>
      </c>
      <c r="AJ24" s="2">
        <f>IFERROR('M4'!AJ24/10.7639,"")</f>
        <v>7.0768713963293246</v>
      </c>
      <c r="AK24" s="2">
        <f>IFERROR('M4'!AK24/10.7639,"")</f>
        <v>7.5518391086925432</v>
      </c>
      <c r="AL24" s="2">
        <f>IFERROR('M4'!AL24/10.7639,"")</f>
        <v>9.8649528570824341</v>
      </c>
      <c r="AM24" s="2">
        <f>IFERROR('M4'!AM24/10.7639,"")</f>
        <v>8.6839377660259363</v>
      </c>
      <c r="AN24" s="2">
        <f>IFERROR('M4'!AN24/10.7639,"")</f>
        <v>13.47414660185119</v>
      </c>
      <c r="AO24" s="2">
        <f>IFERROR('M4'!AO24/10.7639,"")</f>
        <v>14.658873792150441</v>
      </c>
      <c r="AP24" s="2">
        <f>'M4'!AP24</f>
        <v>31.829529741231774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'M4'!K25</f>
        <v/>
      </c>
      <c r="L25" s="2" t="str">
        <f>IFERROR('M4'!L25/10.7639,"")</f>
        <v/>
      </c>
      <c r="M25" s="2" t="str">
        <f>IFERROR('M4'!M25/10.7639,"")</f>
        <v/>
      </c>
      <c r="N25" s="2" t="str">
        <f>IFERROR('M4'!N25/10.7639,"")</f>
        <v/>
      </c>
      <c r="O25" s="2" t="str">
        <f>IFERROR('M4'!O25/10.7639,"")</f>
        <v/>
      </c>
      <c r="P25" s="2" t="str">
        <f>IFERROR('M4'!P25/10.7639,"")</f>
        <v/>
      </c>
      <c r="Q25" s="2" t="str">
        <f>IFERROR('M4'!Q25/10.7639,"")</f>
        <v/>
      </c>
      <c r="R25" s="2" t="str">
        <f>'M4'!R25</f>
        <v/>
      </c>
      <c r="S25" s="28">
        <f>'M4'!S25</f>
        <v>23</v>
      </c>
      <c r="T25" s="2">
        <f>IFERROR('M4'!T25/10.7639,"")</f>
        <v>6.2400670370930991</v>
      </c>
      <c r="U25" s="2">
        <f>IFERROR('M4'!U25/10.7639,"")</f>
        <v>7.1422981023555883</v>
      </c>
      <c r="V25" s="2">
        <f>IFERROR('M4'!V25/10.7639,"")</f>
        <v>8.9590758785871714</v>
      </c>
      <c r="W25" s="2">
        <f>IFERROR('M4'!W25/10.7639,"")</f>
        <v>8.2550390467137262</v>
      </c>
      <c r="X25" s="2">
        <f>IFERROR('M4'!X25/10.7639,"")</f>
        <v>10.066104308023377</v>
      </c>
      <c r="Y25" s="2">
        <f>IFERROR('M4'!Y25/10.7639,"")</f>
        <v>14.555148785814158</v>
      </c>
      <c r="Z25" s="2">
        <f>'M4'!Z25</f>
        <v>25.184130590369652</v>
      </c>
      <c r="AA25" s="28" t="str">
        <f>'M4'!AA25</f>
        <v/>
      </c>
      <c r="AB25" s="2" t="str">
        <f>IFERROR('M4'!AB25/10.7639,"")</f>
        <v/>
      </c>
      <c r="AC25" s="2" t="str">
        <f>IFERROR('M4'!AC25/10.7639,"")</f>
        <v/>
      </c>
      <c r="AD25" s="2" t="str">
        <f>IFERROR('M4'!AD25/10.7639,"")</f>
        <v/>
      </c>
      <c r="AE25" s="2" t="str">
        <f>IFERROR('M4'!AE25/10.7639,"")</f>
        <v/>
      </c>
      <c r="AF25" s="2" t="str">
        <f>IFERROR('M4'!AF25/10.7639,"")</f>
        <v/>
      </c>
      <c r="AG25" s="2" t="str">
        <f>IFERROR('M4'!AG25/10.7639,"")</f>
        <v/>
      </c>
      <c r="AH25" s="2" t="str">
        <f>'M4'!AH25</f>
        <v/>
      </c>
      <c r="AI25" s="28">
        <f>'M4'!AI25</f>
        <v>25</v>
      </c>
      <c r="AJ25" s="2">
        <f>IFERROR('M4'!AJ25/10.7639,"")</f>
        <v>6.2400670370930991</v>
      </c>
      <c r="AK25" s="2">
        <f>IFERROR('M4'!AK25/10.7639,"")</f>
        <v>7.0905759405244329</v>
      </c>
      <c r="AL25" s="2">
        <f>IFERROR('M4'!AL25/10.7639,"")</f>
        <v>9.1204544115722612</v>
      </c>
      <c r="AM25" s="2">
        <f>IFERROR('M4'!AM25/10.7639,"")</f>
        <v>8.2550390467137262</v>
      </c>
      <c r="AN25" s="2">
        <f>IFERROR('M4'!AN25/10.7639,"")</f>
        <v>10.184497464855944</v>
      </c>
      <c r="AO25" s="2">
        <f>IFERROR('M4'!AO25/10.7639,"")</f>
        <v>15.053622786129303</v>
      </c>
      <c r="AP25" s="2">
        <f>'M4'!AP25</f>
        <v>27.893449277271213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'M4'!K26</f>
        <v>13</v>
      </c>
      <c r="L26" s="2">
        <f>IFERROR('M4'!L26/10.7639,"")</f>
        <v>9.5665940499573523</v>
      </c>
      <c r="M26" s="2">
        <f>IFERROR('M4'!M26/10.7639,"")</f>
        <v>11.625909314900566</v>
      </c>
      <c r="N26" s="2">
        <f>IFERROR('M4'!N26/10.7639,"")</f>
        <v>12.954613086281839</v>
      </c>
      <c r="O26" s="2">
        <f>IFERROR('M4'!O26/10.7639,"")</f>
        <v>12.183109431195508</v>
      </c>
      <c r="P26" s="2">
        <f>IFERROR('M4'!P26/10.7639,"")</f>
        <v>14.599291806653419</v>
      </c>
      <c r="Q26" s="2">
        <f>IFERROR('M4'!Q26/10.7639,"")</f>
        <v>19.393319982349134</v>
      </c>
      <c r="R26" s="2">
        <f>'M4'!R26</f>
        <v>26.858051637536114</v>
      </c>
      <c r="S26" s="28">
        <f>'M4'!S26</f>
        <v>60</v>
      </c>
      <c r="T26" s="2">
        <f>IFERROR('M4'!T26/10.7639,"")</f>
        <v>7.1183578548906823</v>
      </c>
      <c r="U26" s="2">
        <f>IFERROR('M4'!U26/10.7639,"")</f>
        <v>11.386489297584385</v>
      </c>
      <c r="V26" s="2">
        <f>IFERROR('M4'!V26/10.7639,"")</f>
        <v>13.788626978303656</v>
      </c>
      <c r="W26" s="2">
        <f>IFERROR('M4'!W26/10.7639,"")</f>
        <v>13.237610138293567</v>
      </c>
      <c r="X26" s="2">
        <f>IFERROR('M4'!X26/10.7639,"")</f>
        <v>16.282204872250212</v>
      </c>
      <c r="Y26" s="2">
        <f>IFERROR('M4'!Y26/10.7639,"")</f>
        <v>22.411696402896052</v>
      </c>
      <c r="Z26" s="2">
        <f>'M4'!Z26</f>
        <v>35.080048525557068</v>
      </c>
      <c r="AA26" s="28" t="str">
        <f>'M4'!AA26</f>
        <v/>
      </c>
      <c r="AB26" s="2" t="str">
        <f>IFERROR('M4'!AB26/10.7639,"")</f>
        <v/>
      </c>
      <c r="AC26" s="2" t="str">
        <f>IFERROR('M4'!AC26/10.7639,"")</f>
        <v/>
      </c>
      <c r="AD26" s="2" t="str">
        <f>IFERROR('M4'!AD26/10.7639,"")</f>
        <v/>
      </c>
      <c r="AE26" s="2" t="str">
        <f>IFERROR('M4'!AE26/10.7639,"")</f>
        <v/>
      </c>
      <c r="AF26" s="2" t="str">
        <f>IFERROR('M4'!AF26/10.7639,"")</f>
        <v/>
      </c>
      <c r="AG26" s="2" t="str">
        <f>IFERROR('M4'!AG26/10.7639,"")</f>
        <v/>
      </c>
      <c r="AH26" s="2" t="str">
        <f>'M4'!AH26</f>
        <v/>
      </c>
      <c r="AI26" s="28">
        <f>'M4'!AI26</f>
        <v>78</v>
      </c>
      <c r="AJ26" s="2">
        <f>IFERROR('M4'!AJ26/10.7639,"")</f>
        <v>7.1183578548906823</v>
      </c>
      <c r="AK26" s="2">
        <f>IFERROR('M4'!AK26/10.7639,"")</f>
        <v>11.65296560076308</v>
      </c>
      <c r="AL26" s="2">
        <f>IFERROR('M4'!AL26/10.7639,"")</f>
        <v>14.04588381433252</v>
      </c>
      <c r="AM26" s="2">
        <f>IFERROR('M4'!AM26/10.7639,"")</f>
        <v>13.07708800056642</v>
      </c>
      <c r="AN26" s="2">
        <f>IFERROR('M4'!AN26/10.7639,"")</f>
        <v>15.715005790092309</v>
      </c>
      <c r="AO26" s="2">
        <f>IFERROR('M4'!AO26/10.7639,"")</f>
        <v>34.06384210546944</v>
      </c>
      <c r="AP26" s="2">
        <f>'M4'!AP26</f>
        <v>45.879578655738442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'M4'!K27</f>
        <v/>
      </c>
      <c r="L27" s="2" t="str">
        <f>IFERROR('M4'!L27/10.7639,"")</f>
        <v/>
      </c>
      <c r="M27" s="2" t="str">
        <f>IFERROR('M4'!M27/10.7639,"")</f>
        <v/>
      </c>
      <c r="N27" s="2" t="str">
        <f>IFERROR('M4'!N27/10.7639,"")</f>
        <v/>
      </c>
      <c r="O27" s="2" t="str">
        <f>IFERROR('M4'!O27/10.7639,"")</f>
        <v/>
      </c>
      <c r="P27" s="2" t="str">
        <f>IFERROR('M4'!P27/10.7639,"")</f>
        <v/>
      </c>
      <c r="Q27" s="2" t="str">
        <f>IFERROR('M4'!Q27/10.7639,"")</f>
        <v/>
      </c>
      <c r="R27" s="2" t="str">
        <f>'M4'!R27</f>
        <v/>
      </c>
      <c r="S27" s="28">
        <f>'M4'!S27</f>
        <v>52</v>
      </c>
      <c r="T27" s="2">
        <f>IFERROR('M4'!T27/10.7639,"")</f>
        <v>7.3818862811980326</v>
      </c>
      <c r="U27" s="2">
        <f>IFERROR('M4'!U27/10.7639,"")</f>
        <v>12.219958955279264</v>
      </c>
      <c r="V27" s="2">
        <f>IFERROR('M4'!V27/10.7639,"")</f>
        <v>16.022382283257663</v>
      </c>
      <c r="W27" s="2">
        <f>IFERROR('M4'!W27/10.7639,"")</f>
        <v>15.635073247540317</v>
      </c>
      <c r="X27" s="2">
        <f>IFERROR('M4'!X27/10.7639,"")</f>
        <v>18.150098097517187</v>
      </c>
      <c r="Y27" s="2">
        <f>IFERROR('M4'!Y27/10.7639,"")</f>
        <v>33.43328989597898</v>
      </c>
      <c r="Z27" s="2">
        <f>'M4'!Z27</f>
        <v>53.376806346791156</v>
      </c>
      <c r="AA27" s="28">
        <f>'M4'!AA27</f>
        <v>24</v>
      </c>
      <c r="AB27" s="2">
        <f>IFERROR('M4'!AB27/10.7639,"")</f>
        <v>12.926834879456738</v>
      </c>
      <c r="AC27" s="2">
        <f>IFERROR('M4'!AC27/10.7639,"")</f>
        <v>19.059758393707064</v>
      </c>
      <c r="AD27" s="2">
        <f>IFERROR('M4'!AD27/10.7639,"")</f>
        <v>22.963481682605604</v>
      </c>
      <c r="AE27" s="2">
        <f>IFERROR('M4'!AE27/10.7639,"")</f>
        <v>21.243505036946413</v>
      </c>
      <c r="AF27" s="2">
        <f>IFERROR('M4'!AF27/10.7639,"")</f>
        <v>26.809346774550306</v>
      </c>
      <c r="AG27" s="2">
        <f>IFERROR('M4'!AG27/10.7639,"")</f>
        <v>45.662877826323694</v>
      </c>
      <c r="AH27" s="2">
        <f>'M4'!AH27</f>
        <v>80.869656709748469</v>
      </c>
      <c r="AI27" s="28">
        <f>'M4'!AI27</f>
        <v>81</v>
      </c>
      <c r="AJ27" s="2">
        <f>IFERROR('M4'!AJ27/10.7639,"")</f>
        <v>7.3818862811980326</v>
      </c>
      <c r="AK27" s="2">
        <f>IFERROR('M4'!AK27/10.7639,"")</f>
        <v>13.290738548673112</v>
      </c>
      <c r="AL27" s="2">
        <f>IFERROR('M4'!AL27/10.7639,"")</f>
        <v>18.05214325264032</v>
      </c>
      <c r="AM27" s="2">
        <f>IFERROR('M4'!AM27/10.7639,"")</f>
        <v>16.996387760281184</v>
      </c>
      <c r="AN27" s="2">
        <f>IFERROR('M4'!AN27/10.7639,"")</f>
        <v>21.496274669546107</v>
      </c>
      <c r="AO27" s="2">
        <f>IFERROR('M4'!AO27/10.7639,"")</f>
        <v>45.662877826323694</v>
      </c>
      <c r="AP27" s="2">
        <f>'M4'!AP27</f>
        <v>72.857491191015328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'M4'!K28</f>
        <v/>
      </c>
      <c r="L28" s="2" t="str">
        <f>IFERROR('M4'!L28/10.7639,"")</f>
        <v/>
      </c>
      <c r="M28" s="2" t="str">
        <f>IFERROR('M4'!M28/10.7639,"")</f>
        <v/>
      </c>
      <c r="N28" s="2" t="str">
        <f>IFERROR('M4'!N28/10.7639,"")</f>
        <v/>
      </c>
      <c r="O28" s="2" t="str">
        <f>IFERROR('M4'!O28/10.7639,"")</f>
        <v/>
      </c>
      <c r="P28" s="2" t="str">
        <f>IFERROR('M4'!P28/10.7639,"")</f>
        <v/>
      </c>
      <c r="Q28" s="2" t="str">
        <f>IFERROR('M4'!Q28/10.7639,"")</f>
        <v/>
      </c>
      <c r="R28" s="2" t="str">
        <f>'M4'!R28</f>
        <v/>
      </c>
      <c r="S28" s="28">
        <f>'M4'!S28</f>
        <v>16</v>
      </c>
      <c r="T28" s="2">
        <f>IFERROR('M4'!T28/10.7639,"")</f>
        <v>9.2057729285922587</v>
      </c>
      <c r="U28" s="2">
        <f>IFERROR('M4'!U28/10.7639,"")</f>
        <v>12.16696734226355</v>
      </c>
      <c r="V28" s="2">
        <f>IFERROR('M4'!V28/10.7639,"")</f>
        <v>13.873058036601698</v>
      </c>
      <c r="W28" s="2">
        <f>IFERROR('M4'!W28/10.7639,"")</f>
        <v>13.446457893978948</v>
      </c>
      <c r="X28" s="2">
        <f>IFERROR('M4'!X28/10.7639,"")</f>
        <v>15.768685288297647</v>
      </c>
      <c r="Y28" s="2">
        <f>IFERROR('M4'!Y28/10.7639,"")</f>
        <v>17.962538634183911</v>
      </c>
      <c r="Z28" s="2">
        <f>'M4'!Z28</f>
        <v>27.580094449467314</v>
      </c>
      <c r="AA28" s="28" t="str">
        <f>'M4'!AA28</f>
        <v/>
      </c>
      <c r="AB28" s="2" t="str">
        <f>IFERROR('M4'!AB28/10.7639,"")</f>
        <v/>
      </c>
      <c r="AC28" s="2" t="str">
        <f>IFERROR('M4'!AC28/10.7639,"")</f>
        <v/>
      </c>
      <c r="AD28" s="2" t="str">
        <f>IFERROR('M4'!AD28/10.7639,"")</f>
        <v/>
      </c>
      <c r="AE28" s="2" t="str">
        <f>IFERROR('M4'!AE28/10.7639,"")</f>
        <v/>
      </c>
      <c r="AF28" s="2" t="str">
        <f>IFERROR('M4'!AF28/10.7639,"")</f>
        <v/>
      </c>
      <c r="AG28" s="2" t="str">
        <f>IFERROR('M4'!AG28/10.7639,"")</f>
        <v/>
      </c>
      <c r="AH28" s="2" t="str">
        <f>'M4'!AH28</f>
        <v/>
      </c>
      <c r="AI28" s="28">
        <f>'M4'!AI28</f>
        <v>19</v>
      </c>
      <c r="AJ28" s="2">
        <f>IFERROR('M4'!AJ28/10.7639,"")</f>
        <v>9.2057729285922587</v>
      </c>
      <c r="AK28" s="2">
        <f>IFERROR('M4'!AK28/10.7639,"")</f>
        <v>11.133556110623532</v>
      </c>
      <c r="AL28" s="2">
        <f>IFERROR('M4'!AL28/10.7639,"")</f>
        <v>13.484659425169314</v>
      </c>
      <c r="AM28" s="2">
        <f>IFERROR('M4'!AM28/10.7639,"")</f>
        <v>13.363609724711333</v>
      </c>
      <c r="AN28" s="2">
        <f>IFERROR('M4'!AN28/10.7639,"")</f>
        <v>15.622426224935026</v>
      </c>
      <c r="AO28" s="2">
        <f>IFERROR('M4'!AO28/10.7639,"")</f>
        <v>17.962538634183911</v>
      </c>
      <c r="AP28" s="2">
        <f>'M4'!AP28</f>
        <v>27.542439478957586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'M4'!K29</f>
        <v/>
      </c>
      <c r="L29" s="2" t="str">
        <f>IFERROR('M4'!L29/10.7639,"")</f>
        <v/>
      </c>
      <c r="M29" s="2" t="str">
        <f>IFERROR('M4'!M29/10.7639,"")</f>
        <v/>
      </c>
      <c r="N29" s="2" t="str">
        <f>IFERROR('M4'!N29/10.7639,"")</f>
        <v/>
      </c>
      <c r="O29" s="2" t="str">
        <f>IFERROR('M4'!O29/10.7639,"")</f>
        <v/>
      </c>
      <c r="P29" s="2" t="str">
        <f>IFERROR('M4'!P29/10.7639,"")</f>
        <v/>
      </c>
      <c r="Q29" s="2" t="str">
        <f>IFERROR('M4'!Q29/10.7639,"")</f>
        <v/>
      </c>
      <c r="R29" s="2" t="str">
        <f>'M4'!R29</f>
        <v/>
      </c>
      <c r="S29" s="28">
        <f>'M4'!S29</f>
        <v>12</v>
      </c>
      <c r="T29" s="2">
        <f>IFERROR('M4'!T29/10.7639,"")</f>
        <v>10.380194599350535</v>
      </c>
      <c r="U29" s="2">
        <f>IFERROR('M4'!U29/10.7639,"")</f>
        <v>12.19957650246589</v>
      </c>
      <c r="V29" s="2">
        <f>IFERROR('M4'!V29/10.7639,"")</f>
        <v>14.493786544468325</v>
      </c>
      <c r="W29" s="2">
        <f>IFERROR('M4'!W29/10.7639,"")</f>
        <v>13.064586280860533</v>
      </c>
      <c r="X29" s="2">
        <f>IFERROR('M4'!X29/10.7639,"")</f>
        <v>14.582611388199032</v>
      </c>
      <c r="Y29" s="2">
        <f>IFERROR('M4'!Y29/10.7639,"")</f>
        <v>23.364770015852322</v>
      </c>
      <c r="Z29" s="2">
        <f>'M4'!Z29</f>
        <v>44.376989537064844</v>
      </c>
      <c r="AA29" s="28" t="str">
        <f>'M4'!AA29</f>
        <v/>
      </c>
      <c r="AB29" s="2" t="str">
        <f>IFERROR('M4'!AB29/10.7639,"")</f>
        <v/>
      </c>
      <c r="AC29" s="2" t="str">
        <f>IFERROR('M4'!AC29/10.7639,"")</f>
        <v/>
      </c>
      <c r="AD29" s="2" t="str">
        <f>IFERROR('M4'!AD29/10.7639,"")</f>
        <v/>
      </c>
      <c r="AE29" s="2" t="str">
        <f>IFERROR('M4'!AE29/10.7639,"")</f>
        <v/>
      </c>
      <c r="AF29" s="2" t="str">
        <f>IFERROR('M4'!AF29/10.7639,"")</f>
        <v/>
      </c>
      <c r="AG29" s="2" t="str">
        <f>IFERROR('M4'!AG29/10.7639,"")</f>
        <v/>
      </c>
      <c r="AH29" s="2" t="str">
        <f>'M4'!AH29</f>
        <v/>
      </c>
      <c r="AI29" s="28">
        <f>'M4'!AI29</f>
        <v>14</v>
      </c>
      <c r="AJ29" s="2">
        <f>IFERROR('M4'!AJ29/10.7639,"")</f>
        <v>9.4535363447114751</v>
      </c>
      <c r="AK29" s="2">
        <f>IFERROR('M4'!AK29/10.7639,"")</f>
        <v>11.989893255108928</v>
      </c>
      <c r="AL29" s="2">
        <f>IFERROR('M4'!AL29/10.7639,"")</f>
        <v>13.989975236199598</v>
      </c>
      <c r="AM29" s="2">
        <f>IFERROR('M4'!AM29/10.7639,"")</f>
        <v>12.737864560409971</v>
      </c>
      <c r="AN29" s="2">
        <f>IFERROR('M4'!AN29/10.7639,"")</f>
        <v>14.500240237718243</v>
      </c>
      <c r="AO29" s="2">
        <f>IFERROR('M4'!AO29/10.7639,"")</f>
        <v>23.364770015852322</v>
      </c>
      <c r="AP29" s="2">
        <f>'M4'!AP29</f>
        <v>43.556921059330662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'M4'!K30</f>
        <v/>
      </c>
      <c r="L30" s="2" t="str">
        <f>IFERROR('M4'!L30/10.7639,"")</f>
        <v/>
      </c>
      <c r="M30" s="2" t="str">
        <f>IFERROR('M4'!M30/10.7639,"")</f>
        <v/>
      </c>
      <c r="N30" s="2" t="str">
        <f>IFERROR('M4'!N30/10.7639,"")</f>
        <v/>
      </c>
      <c r="O30" s="2" t="str">
        <f>IFERROR('M4'!O30/10.7639,"")</f>
        <v/>
      </c>
      <c r="P30" s="2" t="str">
        <f>IFERROR('M4'!P30/10.7639,"")</f>
        <v/>
      </c>
      <c r="Q30" s="2" t="str">
        <f>IFERROR('M4'!Q30/10.7639,"")</f>
        <v/>
      </c>
      <c r="R30" s="2" t="str">
        <f>'M4'!R30</f>
        <v/>
      </c>
      <c r="S30" s="28" t="str">
        <f>'M4'!S30</f>
        <v/>
      </c>
      <c r="T30" s="2" t="str">
        <f>IFERROR('M4'!T30/10.7639,"")</f>
        <v/>
      </c>
      <c r="U30" s="2" t="str">
        <f>IFERROR('M4'!U30/10.7639,"")</f>
        <v/>
      </c>
      <c r="V30" s="2" t="str">
        <f>IFERROR('M4'!V30/10.7639,"")</f>
        <v/>
      </c>
      <c r="W30" s="2" t="str">
        <f>IFERROR('M4'!W30/10.7639,"")</f>
        <v/>
      </c>
      <c r="X30" s="2" t="str">
        <f>IFERROR('M4'!X30/10.7639,"")</f>
        <v/>
      </c>
      <c r="Y30" s="2" t="str">
        <f>IFERROR('M4'!Y30/10.7639,"")</f>
        <v/>
      </c>
      <c r="Z30" s="2" t="str">
        <f>'M4'!Z30</f>
        <v/>
      </c>
      <c r="AA30" s="28" t="str">
        <f>'M4'!AA30</f>
        <v/>
      </c>
      <c r="AB30" s="2" t="str">
        <f>IFERROR('M4'!AB30/10.7639,"")</f>
        <v/>
      </c>
      <c r="AC30" s="2" t="str">
        <f>IFERROR('M4'!AC30/10.7639,"")</f>
        <v/>
      </c>
      <c r="AD30" s="2" t="str">
        <f>IFERROR('M4'!AD30/10.7639,"")</f>
        <v/>
      </c>
      <c r="AE30" s="2" t="str">
        <f>IFERROR('M4'!AE30/10.7639,"")</f>
        <v/>
      </c>
      <c r="AF30" s="2" t="str">
        <f>IFERROR('M4'!AF30/10.7639,"")</f>
        <v/>
      </c>
      <c r="AG30" s="2" t="str">
        <f>IFERROR('M4'!AG30/10.7639,"")</f>
        <v/>
      </c>
      <c r="AH30" s="2" t="str">
        <f>'M4'!AH30</f>
        <v/>
      </c>
      <c r="AI30" s="28">
        <f>'M4'!AI30</f>
        <v>10</v>
      </c>
      <c r="AJ30" s="2">
        <f>IFERROR('M4'!AJ30/10.7639,"")</f>
        <v>8.4586856673950379</v>
      </c>
      <c r="AK30" s="2">
        <f>IFERROR('M4'!AK30/10.7639,"")</f>
        <v>10.195680294951742</v>
      </c>
      <c r="AL30" s="2">
        <f>IFERROR('M4'!AL30/10.7639,"")</f>
        <v>12.598531554666017</v>
      </c>
      <c r="AM30" s="2">
        <f>IFERROR('M4'!AM30/10.7639,"")</f>
        <v>12.190273927328123</v>
      </c>
      <c r="AN30" s="2">
        <f>IFERROR('M4'!AN30/10.7639,"")</f>
        <v>15.496633252152268</v>
      </c>
      <c r="AO30" s="2">
        <f>IFERROR('M4'!AO30/10.7639,"")</f>
        <v>16.950320362018093</v>
      </c>
      <c r="AP30" s="2">
        <f>'M4'!AP30</f>
        <v>29.589217453541675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'M4'!K31</f>
        <v/>
      </c>
      <c r="L31" s="2" t="str">
        <f>IFERROR('M4'!L31/10.7639,"")</f>
        <v/>
      </c>
      <c r="M31" s="2" t="str">
        <f>IFERROR('M4'!M31/10.7639,"")</f>
        <v/>
      </c>
      <c r="N31" s="2" t="str">
        <f>IFERROR('M4'!N31/10.7639,"")</f>
        <v/>
      </c>
      <c r="O31" s="2" t="str">
        <f>IFERROR('M4'!O31/10.7639,"")</f>
        <v/>
      </c>
      <c r="P31" s="2" t="str">
        <f>IFERROR('M4'!P31/10.7639,"")</f>
        <v/>
      </c>
      <c r="Q31" s="2" t="str">
        <f>IFERROR('M4'!Q31/10.7639,"")</f>
        <v/>
      </c>
      <c r="R31" s="2" t="str">
        <f>'M4'!R31</f>
        <v/>
      </c>
      <c r="S31" s="28">
        <f>'M4'!S31</f>
        <v>11</v>
      </c>
      <c r="T31" s="2">
        <f>IFERROR('M4'!T31/10.7639,"")</f>
        <v>10.491380377975295</v>
      </c>
      <c r="U31" s="2">
        <f>IFERROR('M4'!U31/10.7639,"")</f>
        <v>11.77876406670423</v>
      </c>
      <c r="V31" s="2">
        <f>IFERROR('M4'!V31/10.7639,"")</f>
        <v>14.243554546998864</v>
      </c>
      <c r="W31" s="2">
        <f>IFERROR('M4'!W31/10.7639,"")</f>
        <v>14.399396835955283</v>
      </c>
      <c r="X31" s="2">
        <f>IFERROR('M4'!X31/10.7639,"")</f>
        <v>15.838921874691533</v>
      </c>
      <c r="Y31" s="2">
        <f>IFERROR('M4'!Y31/10.7639,"")</f>
        <v>18.999580311925161</v>
      </c>
      <c r="Z31" s="2">
        <f>'M4'!Z31</f>
        <v>27.20539940668818</v>
      </c>
      <c r="AA31" s="28" t="str">
        <f>'M4'!AA31</f>
        <v/>
      </c>
      <c r="AB31" s="2" t="str">
        <f>IFERROR('M4'!AB31/10.7639,"")</f>
        <v/>
      </c>
      <c r="AC31" s="2" t="str">
        <f>IFERROR('M4'!AC31/10.7639,"")</f>
        <v/>
      </c>
      <c r="AD31" s="2" t="str">
        <f>IFERROR('M4'!AD31/10.7639,"")</f>
        <v/>
      </c>
      <c r="AE31" s="2" t="str">
        <f>IFERROR('M4'!AE31/10.7639,"")</f>
        <v/>
      </c>
      <c r="AF31" s="2" t="str">
        <f>IFERROR('M4'!AF31/10.7639,"")</f>
        <v/>
      </c>
      <c r="AG31" s="2" t="str">
        <f>IFERROR('M4'!AG31/10.7639,"")</f>
        <v/>
      </c>
      <c r="AH31" s="2" t="str">
        <f>'M4'!AH31</f>
        <v/>
      </c>
      <c r="AI31" s="28">
        <f>'M4'!AI31</f>
        <v>13</v>
      </c>
      <c r="AJ31" s="2">
        <f>IFERROR('M4'!AJ31/10.7639,"")</f>
        <v>7.6375548838395151</v>
      </c>
      <c r="AK31" s="2">
        <f>IFERROR('M4'!AK31/10.7639,"")</f>
        <v>11.768277804532287</v>
      </c>
      <c r="AL31" s="2">
        <f>IFERROR('M4'!AL31/10.7639,"")</f>
        <v>13.681308762119476</v>
      </c>
      <c r="AM31" s="2">
        <f>IFERROR('M4'!AM31/10.7639,"")</f>
        <v>13.762965883793282</v>
      </c>
      <c r="AN31" s="2">
        <f>IFERROR('M4'!AN31/10.7639,"")</f>
        <v>15.619548518732175</v>
      </c>
      <c r="AO31" s="2">
        <f>IFERROR('M4'!AO31/10.7639,"")</f>
        <v>18.999580311925161</v>
      </c>
      <c r="AP31" s="2">
        <f>'M4'!AP31</f>
        <v>31.673592453321273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'M4'!K32</f>
        <v/>
      </c>
      <c r="L32" s="2" t="str">
        <f>IFERROR('M4'!L32/10.7639,"")</f>
        <v/>
      </c>
      <c r="M32" s="2" t="str">
        <f>IFERROR('M4'!M32/10.7639,"")</f>
        <v/>
      </c>
      <c r="N32" s="2" t="str">
        <f>IFERROR('M4'!N32/10.7639,"")</f>
        <v/>
      </c>
      <c r="O32" s="2" t="str">
        <f>IFERROR('M4'!O32/10.7639,"")</f>
        <v/>
      </c>
      <c r="P32" s="2" t="str">
        <f>IFERROR('M4'!P32/10.7639,"")</f>
        <v/>
      </c>
      <c r="Q32" s="2" t="str">
        <f>IFERROR('M4'!Q32/10.7639,"")</f>
        <v/>
      </c>
      <c r="R32" s="2" t="str">
        <f>'M4'!R32</f>
        <v/>
      </c>
      <c r="S32" s="28">
        <f>'M4'!S32</f>
        <v>9</v>
      </c>
      <c r="T32" s="2">
        <f>IFERROR('M4'!T32/10.7639,"")</f>
        <v>1.7424927475112668</v>
      </c>
      <c r="U32" s="2">
        <f>IFERROR('M4'!U32/10.7639,"")</f>
        <v>2.3096903234805786</v>
      </c>
      <c r="V32" s="2">
        <f>IFERROR('M4'!V32/10.7639,"")</f>
        <v>3.692335114811081</v>
      </c>
      <c r="W32" s="2">
        <f>IFERROR('M4'!W32/10.7639,"")</f>
        <v>3.666734259968869</v>
      </c>
      <c r="X32" s="2">
        <f>IFERROR('M4'!X32/10.7639,"")</f>
        <v>4.4460929407266416</v>
      </c>
      <c r="Y32" s="2">
        <f>IFERROR('M4'!Y32/10.7639,"")</f>
        <v>7.9908124576946005</v>
      </c>
      <c r="Z32" s="2">
        <f>'M4'!Z32</f>
        <v>20.623959405780493</v>
      </c>
      <c r="AA32" s="28" t="str">
        <f>'M4'!AA32</f>
        <v/>
      </c>
      <c r="AB32" s="2" t="str">
        <f>IFERROR('M4'!AB32/10.7639,"")</f>
        <v/>
      </c>
      <c r="AC32" s="2" t="str">
        <f>IFERROR('M4'!AC32/10.7639,"")</f>
        <v/>
      </c>
      <c r="AD32" s="2" t="str">
        <f>IFERROR('M4'!AD32/10.7639,"")</f>
        <v/>
      </c>
      <c r="AE32" s="2" t="str">
        <f>IFERROR('M4'!AE32/10.7639,"")</f>
        <v/>
      </c>
      <c r="AF32" s="2" t="str">
        <f>IFERROR('M4'!AF32/10.7639,"")</f>
        <v/>
      </c>
      <c r="AG32" s="2" t="str">
        <f>IFERROR('M4'!AG32/10.7639,"")</f>
        <v/>
      </c>
      <c r="AH32" s="2" t="str">
        <f>'M4'!AH32</f>
        <v/>
      </c>
      <c r="AI32" s="28">
        <f>'M4'!AI32</f>
        <v>10</v>
      </c>
      <c r="AJ32" s="2">
        <f>IFERROR('M4'!AJ32/10.7639,"")</f>
        <v>1.7424927475112668</v>
      </c>
      <c r="AK32" s="2">
        <f>IFERROR('M4'!AK32/10.7639,"")</f>
        <v>2.3561033034260634</v>
      </c>
      <c r="AL32" s="2">
        <f>IFERROR('M4'!AL32/10.7639,"")</f>
        <v>4.1062653063066552</v>
      </c>
      <c r="AM32" s="2">
        <f>IFERROR('M4'!AM32/10.7639,"")</f>
        <v>3.7851749060417301</v>
      </c>
      <c r="AN32" s="2">
        <f>IFERROR('M4'!AN32/10.7639,"")</f>
        <v>5.6437751248984602</v>
      </c>
      <c r="AO32" s="2">
        <f>IFERROR('M4'!AO32/10.7639,"")</f>
        <v>7.9908124576946005</v>
      </c>
      <c r="AP32" s="2">
        <f>'M4'!AP32</f>
        <v>24.01253698477602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'M4'!K33</f>
        <v>14</v>
      </c>
      <c r="L33" s="2">
        <f>IFERROR('M4'!L33/10.7639,"")</f>
        <v>4.0774187292446786</v>
      </c>
      <c r="M33" s="2">
        <f>IFERROR('M4'!M33/10.7639,"")</f>
        <v>7.460073948566559</v>
      </c>
      <c r="N33" s="2">
        <f>IFERROR('M4'!N33/10.7639,"")</f>
        <v>8.5136495267862813</v>
      </c>
      <c r="O33" s="2">
        <f>IFERROR('M4'!O33/10.7639,"")</f>
        <v>8.612733320563084</v>
      </c>
      <c r="P33" s="2">
        <f>IFERROR('M4'!P33/10.7639,"")</f>
        <v>9.2645816191465951</v>
      </c>
      <c r="Q33" s="2">
        <f>IFERROR('M4'!Q33/10.7639,"")</f>
        <v>13.623646628665174</v>
      </c>
      <c r="R33" s="2">
        <f>'M4'!R33</f>
        <v>21.913767813502069</v>
      </c>
      <c r="S33" s="28">
        <f>'M4'!S33</f>
        <v>57</v>
      </c>
      <c r="T33" s="2">
        <f>IFERROR('M4'!T33/10.7639,"")</f>
        <v>6.5030383508202911</v>
      </c>
      <c r="U33" s="2">
        <f>IFERROR('M4'!U33/10.7639,"")</f>
        <v>8.8814256701563643</v>
      </c>
      <c r="V33" s="2">
        <f>IFERROR('M4'!V33/10.7639,"")</f>
        <v>11.00651710796653</v>
      </c>
      <c r="W33" s="2">
        <f>IFERROR('M4'!W33/10.7639,"")</f>
        <v>10.003339125837435</v>
      </c>
      <c r="X33" s="2">
        <f>IFERROR('M4'!X33/10.7639,"")</f>
        <v>12.921216973209496</v>
      </c>
      <c r="Y33" s="2">
        <f>IFERROR('M4'!Y33/10.7639,"")</f>
        <v>27.255574813801807</v>
      </c>
      <c r="Z33" s="2">
        <f>'M4'!Z33</f>
        <v>37.594280549209998</v>
      </c>
      <c r="AA33" s="28" t="str">
        <f>'M4'!AA33</f>
        <v/>
      </c>
      <c r="AB33" s="2" t="str">
        <f>IFERROR('M4'!AB33/10.7639,"")</f>
        <v/>
      </c>
      <c r="AC33" s="2" t="str">
        <f>IFERROR('M4'!AC33/10.7639,"")</f>
        <v/>
      </c>
      <c r="AD33" s="2" t="str">
        <f>IFERROR('M4'!AD33/10.7639,"")</f>
        <v/>
      </c>
      <c r="AE33" s="2" t="str">
        <f>IFERROR('M4'!AE33/10.7639,"")</f>
        <v/>
      </c>
      <c r="AF33" s="2" t="str">
        <f>IFERROR('M4'!AF33/10.7639,"")</f>
        <v/>
      </c>
      <c r="AG33" s="2" t="str">
        <f>IFERROR('M4'!AG33/10.7639,"")</f>
        <v/>
      </c>
      <c r="AH33" s="2" t="str">
        <f>'M4'!AH33</f>
        <v/>
      </c>
      <c r="AI33" s="28">
        <f>'M4'!AI33</f>
        <v>74</v>
      </c>
      <c r="AJ33" s="2">
        <f>IFERROR('M4'!AJ33/10.7639,"")</f>
        <v>4.0774187292446786</v>
      </c>
      <c r="AK33" s="2">
        <f>IFERROR('M4'!AK33/10.7639,"")</f>
        <v>8.6526455462484488</v>
      </c>
      <c r="AL33" s="2">
        <f>IFERROR('M4'!AL33/10.7639,"")</f>
        <v>10.760718836977331</v>
      </c>
      <c r="AM33" s="2">
        <f>IFERROR('M4'!AM33/10.7639,"")</f>
        <v>9.7344025964936911</v>
      </c>
      <c r="AN33" s="2">
        <f>IFERROR('M4'!AN33/10.7639,"")</f>
        <v>12.082915639712082</v>
      </c>
      <c r="AO33" s="2">
        <f>IFERROR('M4'!AO33/10.7639,"")</f>
        <v>28.924409091638196</v>
      </c>
      <c r="AP33" s="2">
        <f>'M4'!AP33</f>
        <v>42.562419681778515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'M4'!K34</f>
        <v/>
      </c>
      <c r="L34" s="2" t="str">
        <f>IFERROR('M4'!L34/10.7639,"")</f>
        <v/>
      </c>
      <c r="M34" s="2" t="str">
        <f>IFERROR('M4'!M34/10.7639,"")</f>
        <v/>
      </c>
      <c r="N34" s="2" t="str">
        <f>IFERROR('M4'!N34/10.7639,"")</f>
        <v/>
      </c>
      <c r="O34" s="2" t="str">
        <f>IFERROR('M4'!O34/10.7639,"")</f>
        <v/>
      </c>
      <c r="P34" s="2" t="str">
        <f>IFERROR('M4'!P34/10.7639,"")</f>
        <v/>
      </c>
      <c r="Q34" s="2" t="str">
        <f>IFERROR('M4'!Q34/10.7639,"")</f>
        <v/>
      </c>
      <c r="R34" s="2" t="str">
        <f>'M4'!R34</f>
        <v/>
      </c>
      <c r="S34" s="28">
        <f>'M4'!S34</f>
        <v>30</v>
      </c>
      <c r="T34" s="2">
        <f>IFERROR('M4'!T34/10.7639,"")</f>
        <v>9.216029895700995</v>
      </c>
      <c r="U34" s="2">
        <f>IFERROR('M4'!U34/10.7639,"")</f>
        <v>12.832315697791055</v>
      </c>
      <c r="V34" s="2">
        <f>IFERROR('M4'!V34/10.7639,"")</f>
        <v>15.730240645522763</v>
      </c>
      <c r="W34" s="2">
        <f>IFERROR('M4'!W34/10.7639,"")</f>
        <v>15.30904401944448</v>
      </c>
      <c r="X34" s="2">
        <f>IFERROR('M4'!X34/10.7639,"")</f>
        <v>18.601778893866847</v>
      </c>
      <c r="Y34" s="2">
        <f>IFERROR('M4'!Y34/10.7639,"")</f>
        <v>27.49814134768474</v>
      </c>
      <c r="Z34" s="2">
        <f>'M4'!Z34</f>
        <v>46.571014836234269</v>
      </c>
      <c r="AA34" s="28" t="str">
        <f>'M4'!AA34</f>
        <v/>
      </c>
      <c r="AB34" s="2" t="str">
        <f>IFERROR('M4'!AB34/10.7639,"")</f>
        <v/>
      </c>
      <c r="AC34" s="2" t="str">
        <f>IFERROR('M4'!AC34/10.7639,"")</f>
        <v/>
      </c>
      <c r="AD34" s="2" t="str">
        <f>IFERROR('M4'!AD34/10.7639,"")</f>
        <v/>
      </c>
      <c r="AE34" s="2" t="str">
        <f>IFERROR('M4'!AE34/10.7639,"")</f>
        <v/>
      </c>
      <c r="AF34" s="2" t="str">
        <f>IFERROR('M4'!AF34/10.7639,"")</f>
        <v/>
      </c>
      <c r="AG34" s="2" t="str">
        <f>IFERROR('M4'!AG34/10.7639,"")</f>
        <v/>
      </c>
      <c r="AH34" s="2" t="str">
        <f>'M4'!AH34</f>
        <v/>
      </c>
      <c r="AI34" s="28">
        <f>'M4'!AI34</f>
        <v>34</v>
      </c>
      <c r="AJ34" s="2">
        <f>IFERROR('M4'!AJ34/10.7639,"")</f>
        <v>9.216029895700995</v>
      </c>
      <c r="AK34" s="2">
        <f>IFERROR('M4'!AK34/10.7639,"")</f>
        <v>12.832315697791055</v>
      </c>
      <c r="AL34" s="2">
        <f>IFERROR('M4'!AL34/10.7639,"")</f>
        <v>15.854737230145385</v>
      </c>
      <c r="AM34" s="2">
        <f>IFERROR('M4'!AM34/10.7639,"")</f>
        <v>15.30904401944448</v>
      </c>
      <c r="AN34" s="2">
        <f>IFERROR('M4'!AN34/10.7639,"")</f>
        <v>18.601778893866847</v>
      </c>
      <c r="AO34" s="2">
        <f>IFERROR('M4'!AO34/10.7639,"")</f>
        <v>27.49814134768474</v>
      </c>
      <c r="AP34" s="2">
        <f>'M4'!AP34</f>
        <v>49.496705537232174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'M4'!K35</f>
        <v/>
      </c>
      <c r="L35" s="2" t="str">
        <f>IFERROR('M4'!L35/10.7639,"")</f>
        <v/>
      </c>
      <c r="M35" s="2" t="str">
        <f>IFERROR('M4'!M35/10.7639,"")</f>
        <v/>
      </c>
      <c r="N35" s="2" t="str">
        <f>IFERROR('M4'!N35/10.7639,"")</f>
        <v/>
      </c>
      <c r="O35" s="2" t="str">
        <f>IFERROR('M4'!O35/10.7639,"")</f>
        <v/>
      </c>
      <c r="P35" s="2" t="str">
        <f>IFERROR('M4'!P35/10.7639,"")</f>
        <v/>
      </c>
      <c r="Q35" s="2" t="str">
        <f>IFERROR('M4'!Q35/10.7639,"")</f>
        <v/>
      </c>
      <c r="R35" s="2" t="str">
        <f>'M4'!R35</f>
        <v/>
      </c>
      <c r="S35" s="28">
        <f>'M4'!S35</f>
        <v>15</v>
      </c>
      <c r="T35" s="2">
        <f>IFERROR('M4'!T35/10.7639,"")</f>
        <v>10.447692403289293</v>
      </c>
      <c r="U35" s="2">
        <f>IFERROR('M4'!U35/10.7639,"")</f>
        <v>11.619616281767064</v>
      </c>
      <c r="V35" s="2">
        <f>IFERROR('M4'!V35/10.7639,"")</f>
        <v>15.885238107123165</v>
      </c>
      <c r="W35" s="2">
        <f>IFERROR('M4'!W35/10.7639,"")</f>
        <v>13.788682370604086</v>
      </c>
      <c r="X35" s="2">
        <f>IFERROR('M4'!X35/10.7639,"")</f>
        <v>16.900765694169284</v>
      </c>
      <c r="Y35" s="2">
        <f>IFERROR('M4'!Y35/10.7639,"")</f>
        <v>30.38762771730768</v>
      </c>
      <c r="Z35" s="2">
        <f>'M4'!Z35</f>
        <v>65.325172591021769</v>
      </c>
      <c r="AA35" s="28" t="str">
        <f>'M4'!AA35</f>
        <v/>
      </c>
      <c r="AB35" s="2" t="str">
        <f>IFERROR('M4'!AB35/10.7639,"")</f>
        <v/>
      </c>
      <c r="AC35" s="2" t="str">
        <f>IFERROR('M4'!AC35/10.7639,"")</f>
        <v/>
      </c>
      <c r="AD35" s="2" t="str">
        <f>IFERROR('M4'!AD35/10.7639,"")</f>
        <v/>
      </c>
      <c r="AE35" s="2" t="str">
        <f>IFERROR('M4'!AE35/10.7639,"")</f>
        <v/>
      </c>
      <c r="AF35" s="2" t="str">
        <f>IFERROR('M4'!AF35/10.7639,"")</f>
        <v/>
      </c>
      <c r="AG35" s="2" t="str">
        <f>IFERROR('M4'!AG35/10.7639,"")</f>
        <v/>
      </c>
      <c r="AH35" s="2" t="str">
        <f>'M4'!AH35</f>
        <v/>
      </c>
      <c r="AI35" s="28">
        <f>'M4'!AI35</f>
        <v>20</v>
      </c>
      <c r="AJ35" s="2">
        <f>IFERROR('M4'!AJ35/10.7639,"")</f>
        <v>8.6092010425182792</v>
      </c>
      <c r="AK35" s="2">
        <f>IFERROR('M4'!AK35/10.7639,"")</f>
        <v>10.633386673550451</v>
      </c>
      <c r="AL35" s="2">
        <f>IFERROR('M4'!AL35/10.7639,"")</f>
        <v>14.587201400472043</v>
      </c>
      <c r="AM35" s="2">
        <f>IFERROR('M4'!AM35/10.7639,"")</f>
        <v>12.864572941458981</v>
      </c>
      <c r="AN35" s="2">
        <f>IFERROR('M4'!AN35/10.7639,"")</f>
        <v>15.810288343575843</v>
      </c>
      <c r="AO35" s="2">
        <f>IFERROR('M4'!AO35/10.7639,"")</f>
        <v>30.38762771730768</v>
      </c>
      <c r="AP35" s="2">
        <f>'M4'!AP35</f>
        <v>62.903517852067822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'M4'!K36</f>
        <v/>
      </c>
      <c r="L36" s="2" t="str">
        <f>IFERROR('M4'!L36/10.7639,"")</f>
        <v/>
      </c>
      <c r="M36" s="2" t="str">
        <f>IFERROR('M4'!M36/10.7639,"")</f>
        <v/>
      </c>
      <c r="N36" s="2" t="str">
        <f>IFERROR('M4'!N36/10.7639,"")</f>
        <v/>
      </c>
      <c r="O36" s="2" t="str">
        <f>IFERROR('M4'!O36/10.7639,"")</f>
        <v/>
      </c>
      <c r="P36" s="2" t="str">
        <f>IFERROR('M4'!P36/10.7639,"")</f>
        <v/>
      </c>
      <c r="Q36" s="2" t="str">
        <f>IFERROR('M4'!Q36/10.7639,"")</f>
        <v/>
      </c>
      <c r="R36" s="2" t="str">
        <f>'M4'!R36</f>
        <v/>
      </c>
      <c r="S36" s="28" t="str">
        <f>'M4'!S36</f>
        <v/>
      </c>
      <c r="T36" s="2" t="str">
        <f>IFERROR('M4'!T36/10.7639,"")</f>
        <v/>
      </c>
      <c r="U36" s="2" t="str">
        <f>IFERROR('M4'!U36/10.7639,"")</f>
        <v/>
      </c>
      <c r="V36" s="2" t="str">
        <f>IFERROR('M4'!V36/10.7639,"")</f>
        <v/>
      </c>
      <c r="W36" s="2" t="str">
        <f>IFERROR('M4'!W36/10.7639,"")</f>
        <v/>
      </c>
      <c r="X36" s="2" t="str">
        <f>IFERROR('M4'!X36/10.7639,"")</f>
        <v/>
      </c>
      <c r="Y36" s="2" t="str">
        <f>IFERROR('M4'!Y36/10.7639,"")</f>
        <v/>
      </c>
      <c r="Z36" s="2" t="str">
        <f>'M4'!Z36</f>
        <v/>
      </c>
      <c r="AA36" s="28" t="str">
        <f>'M4'!AA36</f>
        <v/>
      </c>
      <c r="AB36" s="2" t="str">
        <f>IFERROR('M4'!AB36/10.7639,"")</f>
        <v/>
      </c>
      <c r="AC36" s="2" t="str">
        <f>IFERROR('M4'!AC36/10.7639,"")</f>
        <v/>
      </c>
      <c r="AD36" s="2" t="str">
        <f>IFERROR('M4'!AD36/10.7639,"")</f>
        <v/>
      </c>
      <c r="AE36" s="2" t="str">
        <f>IFERROR('M4'!AE36/10.7639,"")</f>
        <v/>
      </c>
      <c r="AF36" s="2" t="str">
        <f>IFERROR('M4'!AF36/10.7639,"")</f>
        <v/>
      </c>
      <c r="AG36" s="2" t="str">
        <f>IFERROR('M4'!AG36/10.7639,"")</f>
        <v/>
      </c>
      <c r="AH36" s="2" t="str">
        <f>'M4'!AH36</f>
        <v/>
      </c>
      <c r="AI36" s="28">
        <f>'M4'!AI36</f>
        <v>8</v>
      </c>
      <c r="AJ36" s="2">
        <f>IFERROR('M4'!AJ36/10.7639,"")</f>
        <v>4.2769798576714981</v>
      </c>
      <c r="AK36" s="2">
        <f>IFERROR('M4'!AK36/10.7639,"")</f>
        <v>6.2426588332615722</v>
      </c>
      <c r="AL36" s="2">
        <f>IFERROR('M4'!AL36/10.7639,"")</f>
        <v>14.443297183232671</v>
      </c>
      <c r="AM36" s="2">
        <f>IFERROR('M4'!AM36/10.7639,"")</f>
        <v>13.747603468955694</v>
      </c>
      <c r="AN36" s="2">
        <f>IFERROR('M4'!AN36/10.7639,"")</f>
        <v>20.215050406162685</v>
      </c>
      <c r="AO36" s="2">
        <f>IFERROR('M4'!AO36/10.7639,"")</f>
        <v>32.165846017816207</v>
      </c>
      <c r="AP36" s="2">
        <f>'M4'!AP36</f>
        <v>100.23675750935236</v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'M4'!K37</f>
        <v/>
      </c>
      <c r="L37" s="2" t="str">
        <f>IFERROR('M4'!L37/10.7639,"")</f>
        <v/>
      </c>
      <c r="M37" s="2" t="str">
        <f>IFERROR('M4'!M37/10.7639,"")</f>
        <v/>
      </c>
      <c r="N37" s="2" t="str">
        <f>IFERROR('M4'!N37/10.7639,"")</f>
        <v/>
      </c>
      <c r="O37" s="2" t="str">
        <f>IFERROR('M4'!O37/10.7639,"")</f>
        <v/>
      </c>
      <c r="P37" s="2" t="str">
        <f>IFERROR('M4'!P37/10.7639,"")</f>
        <v/>
      </c>
      <c r="Q37" s="2" t="str">
        <f>IFERROR('M4'!Q37/10.7639,"")</f>
        <v/>
      </c>
      <c r="R37" s="2" t="str">
        <f>'M4'!R37</f>
        <v/>
      </c>
      <c r="S37" s="28" t="str">
        <f>'M4'!S37</f>
        <v/>
      </c>
      <c r="T37" s="2" t="str">
        <f>IFERROR('M4'!T37/10.7639,"")</f>
        <v/>
      </c>
      <c r="U37" s="2" t="str">
        <f>IFERROR('M4'!U37/10.7639,"")</f>
        <v/>
      </c>
      <c r="V37" s="2" t="str">
        <f>IFERROR('M4'!V37/10.7639,"")</f>
        <v/>
      </c>
      <c r="W37" s="2" t="str">
        <f>IFERROR('M4'!W37/10.7639,"")</f>
        <v/>
      </c>
      <c r="X37" s="2" t="str">
        <f>IFERROR('M4'!X37/10.7639,"")</f>
        <v/>
      </c>
      <c r="Y37" s="2" t="str">
        <f>IFERROR('M4'!Y37/10.7639,"")</f>
        <v/>
      </c>
      <c r="Z37" s="2" t="str">
        <f>'M4'!Z37</f>
        <v/>
      </c>
      <c r="AA37" s="28">
        <f>'M4'!AA37</f>
        <v>8</v>
      </c>
      <c r="AB37" s="2">
        <f>IFERROR('M4'!AB37/10.7639,"")</f>
        <v>5.1281210059139015</v>
      </c>
      <c r="AC37" s="2">
        <f>IFERROR('M4'!AC37/10.7639,"")</f>
        <v>12.926623304259312</v>
      </c>
      <c r="AD37" s="2">
        <f>IFERROR('M4'!AD37/10.7639,"")</f>
        <v>17.188131991416991</v>
      </c>
      <c r="AE37" s="2">
        <f>IFERROR('M4'!AE37/10.7639,"")</f>
        <v>17.310566650937247</v>
      </c>
      <c r="AF37" s="2">
        <f>IFERROR('M4'!AF37/10.7639,"")</f>
        <v>23.82574700818807</v>
      </c>
      <c r="AG37" s="2">
        <f>IFERROR('M4'!AG37/10.7639,"")</f>
        <v>27.096878531044744</v>
      </c>
      <c r="AH37" s="2">
        <f>'M4'!AH37</f>
        <v>76.450318566689944</v>
      </c>
      <c r="AI37" s="28">
        <f>'M4'!AI37</f>
        <v>19</v>
      </c>
      <c r="AJ37" s="2">
        <f>IFERROR('M4'!AJ37/10.7639,"")</f>
        <v>5.1281210059139015</v>
      </c>
      <c r="AK37" s="2">
        <f>IFERROR('M4'!AK37/10.7639,"")</f>
        <v>12.262104592847679</v>
      </c>
      <c r="AL37" s="2">
        <f>IFERROR('M4'!AL37/10.7639,"")</f>
        <v>19.906839883394035</v>
      </c>
      <c r="AM37" s="2">
        <f>IFERROR('M4'!AM37/10.7639,"")</f>
        <v>16.342300733854888</v>
      </c>
      <c r="AN37" s="2">
        <f>IFERROR('M4'!AN37/10.7639,"")</f>
        <v>25.874193616255784</v>
      </c>
      <c r="AO37" s="2">
        <f>IFERROR('M4'!AO37/10.7639,"")</f>
        <v>63.714411296817374</v>
      </c>
      <c r="AP37" s="2">
        <f>'M4'!AP37</f>
        <v>134.82743804282575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'M4'!K38</f>
        <v/>
      </c>
      <c r="L38" s="2" t="str">
        <f>IFERROR('M4'!L38/10.7639,"")</f>
        <v/>
      </c>
      <c r="M38" s="2" t="str">
        <f>IFERROR('M4'!M38/10.7639,"")</f>
        <v/>
      </c>
      <c r="N38" s="2" t="str">
        <f>IFERROR('M4'!N38/10.7639,"")</f>
        <v/>
      </c>
      <c r="O38" s="2" t="str">
        <f>IFERROR('M4'!O38/10.7639,"")</f>
        <v/>
      </c>
      <c r="P38" s="2" t="str">
        <f>IFERROR('M4'!P38/10.7639,"")</f>
        <v/>
      </c>
      <c r="Q38" s="2" t="str">
        <f>IFERROR('M4'!Q38/10.7639,"")</f>
        <v/>
      </c>
      <c r="R38" s="2" t="str">
        <f>'M4'!R38</f>
        <v/>
      </c>
      <c r="S38" s="28">
        <f>'M4'!S38</f>
        <v>8</v>
      </c>
      <c r="T38" s="2">
        <f>IFERROR('M4'!T38/10.7639,"")</f>
        <v>5.8187658874331971</v>
      </c>
      <c r="U38" s="2">
        <f>IFERROR('M4'!U38/10.7639,"")</f>
        <v>7.4945741728450574</v>
      </c>
      <c r="V38" s="2">
        <f>IFERROR('M4'!V38/10.7639,"")</f>
        <v>11.143701265379189</v>
      </c>
      <c r="W38" s="2">
        <f>IFERROR('M4'!W38/10.7639,"")</f>
        <v>10.059793555024093</v>
      </c>
      <c r="X38" s="2">
        <f>IFERROR('M4'!X38/10.7639,"")</f>
        <v>14.968945572315761</v>
      </c>
      <c r="Y38" s="2">
        <f>IFERROR('M4'!Y38/10.7639,"")</f>
        <v>18.433809096551901</v>
      </c>
      <c r="Z38" s="2">
        <f>'M4'!Z38</f>
        <v>46.68477572728213</v>
      </c>
      <c r="AA38" s="28" t="str">
        <f>'M4'!AA38</f>
        <v/>
      </c>
      <c r="AB38" s="2" t="str">
        <f>IFERROR('M4'!AB38/10.7639,"")</f>
        <v/>
      </c>
      <c r="AC38" s="2" t="str">
        <f>IFERROR('M4'!AC38/10.7639,"")</f>
        <v/>
      </c>
      <c r="AD38" s="2" t="str">
        <f>IFERROR('M4'!AD38/10.7639,"")</f>
        <v/>
      </c>
      <c r="AE38" s="2" t="str">
        <f>IFERROR('M4'!AE38/10.7639,"")</f>
        <v/>
      </c>
      <c r="AF38" s="2" t="str">
        <f>IFERROR('M4'!AF38/10.7639,"")</f>
        <v/>
      </c>
      <c r="AG38" s="2" t="str">
        <f>IFERROR('M4'!AG38/10.7639,"")</f>
        <v/>
      </c>
      <c r="AH38" s="2" t="str">
        <f>'M4'!AH38</f>
        <v/>
      </c>
      <c r="AI38" s="28">
        <f>'M4'!AI38</f>
        <v>10</v>
      </c>
      <c r="AJ38" s="2">
        <f>IFERROR('M4'!AJ38/10.7639,"")</f>
        <v>5.8187658874331971</v>
      </c>
      <c r="AK38" s="2">
        <f>IFERROR('M4'!AK38/10.7639,"")</f>
        <v>7.0465562499510082</v>
      </c>
      <c r="AL38" s="2">
        <f>IFERROR('M4'!AL38/10.7639,"")</f>
        <v>10.682392096439509</v>
      </c>
      <c r="AM38" s="2">
        <f>IFERROR('M4'!AM38/10.7639,"")</f>
        <v>9.9246930455411508</v>
      </c>
      <c r="AN38" s="2">
        <f>IFERROR('M4'!AN38/10.7639,"")</f>
        <v>13.953880072116236</v>
      </c>
      <c r="AO38" s="2">
        <f>IFERROR('M4'!AO38/10.7639,"")</f>
        <v>18.433809096551901</v>
      </c>
      <c r="AP38" s="2">
        <f>'M4'!AP38</f>
        <v>43.492030443633588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'M4'!K39</f>
        <v/>
      </c>
      <c r="L39" s="2" t="str">
        <f>IFERROR('M4'!L39/10.7639,"")</f>
        <v/>
      </c>
      <c r="M39" s="2" t="str">
        <f>IFERROR('M4'!M39/10.7639,"")</f>
        <v/>
      </c>
      <c r="N39" s="2" t="str">
        <f>IFERROR('M4'!N39/10.7639,"")</f>
        <v/>
      </c>
      <c r="O39" s="2" t="str">
        <f>IFERROR('M4'!O39/10.7639,"")</f>
        <v/>
      </c>
      <c r="P39" s="2" t="str">
        <f>IFERROR('M4'!P39/10.7639,"")</f>
        <v/>
      </c>
      <c r="Q39" s="2" t="str">
        <f>IFERROR('M4'!Q39/10.7639,"")</f>
        <v/>
      </c>
      <c r="R39" s="2" t="str">
        <f>'M4'!R39</f>
        <v/>
      </c>
      <c r="S39" s="28" t="str">
        <f>'M4'!S39</f>
        <v/>
      </c>
      <c r="T39" s="2" t="str">
        <f>IFERROR('M4'!T39/10.7639,"")</f>
        <v/>
      </c>
      <c r="U39" s="2" t="str">
        <f>IFERROR('M4'!U39/10.7639,"")</f>
        <v/>
      </c>
      <c r="V39" s="2" t="str">
        <f>IFERROR('M4'!V39/10.7639,"")</f>
        <v/>
      </c>
      <c r="W39" s="2" t="str">
        <f>IFERROR('M4'!W39/10.7639,"")</f>
        <v/>
      </c>
      <c r="X39" s="2" t="str">
        <f>IFERROR('M4'!X39/10.7639,"")</f>
        <v/>
      </c>
      <c r="Y39" s="2" t="str">
        <f>IFERROR('M4'!Y39/10.7639,"")</f>
        <v/>
      </c>
      <c r="Z39" s="2" t="str">
        <f>'M4'!Z39</f>
        <v/>
      </c>
      <c r="AA39" s="28" t="str">
        <f>'M4'!AA39</f>
        <v/>
      </c>
      <c r="AB39" s="2" t="str">
        <f>IFERROR('M4'!AB39/10.7639,"")</f>
        <v/>
      </c>
      <c r="AC39" s="2" t="str">
        <f>IFERROR('M4'!AC39/10.7639,"")</f>
        <v/>
      </c>
      <c r="AD39" s="2" t="str">
        <f>IFERROR('M4'!AD39/10.7639,"")</f>
        <v/>
      </c>
      <c r="AE39" s="2" t="str">
        <f>IFERROR('M4'!AE39/10.7639,"")</f>
        <v/>
      </c>
      <c r="AF39" s="2" t="str">
        <f>IFERROR('M4'!AF39/10.7639,"")</f>
        <v/>
      </c>
      <c r="AG39" s="2" t="str">
        <f>IFERROR('M4'!AG39/10.7639,"")</f>
        <v/>
      </c>
      <c r="AH39" s="2" t="str">
        <f>'M4'!AH39</f>
        <v/>
      </c>
      <c r="AI39" s="28">
        <f>'M4'!AI39</f>
        <v>8</v>
      </c>
      <c r="AJ39" s="2">
        <f>IFERROR('M4'!AJ39/10.7639,"")</f>
        <v>10.790050133305105</v>
      </c>
      <c r="AK39" s="2">
        <f>IFERROR('M4'!AK39/10.7639,"")</f>
        <v>11.431816005457824</v>
      </c>
      <c r="AL39" s="2">
        <f>IFERROR('M4'!AL39/10.7639,"")</f>
        <v>16.484984194100868</v>
      </c>
      <c r="AM39" s="2">
        <f>IFERROR('M4'!AM39/10.7639,"")</f>
        <v>13.942044973761035</v>
      </c>
      <c r="AN39" s="2">
        <f>IFERROR('M4'!AN39/10.7639,"")</f>
        <v>22.4894160886093</v>
      </c>
      <c r="AO39" s="2">
        <f>IFERROR('M4'!AO39/10.7639,"")</f>
        <v>28.043473761071443</v>
      </c>
      <c r="AP39" s="2">
        <f>'M4'!AP39</f>
        <v>68.955305056781285</v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'M4'!K40</f>
        <v/>
      </c>
      <c r="L40" s="2" t="str">
        <f>IFERROR('M4'!L40/10.7639,"")</f>
        <v/>
      </c>
      <c r="M40" s="2" t="str">
        <f>IFERROR('M4'!M40/10.7639,"")</f>
        <v/>
      </c>
      <c r="N40" s="2" t="str">
        <f>IFERROR('M4'!N40/10.7639,"")</f>
        <v/>
      </c>
      <c r="O40" s="2" t="str">
        <f>IFERROR('M4'!O40/10.7639,"")</f>
        <v/>
      </c>
      <c r="P40" s="2" t="str">
        <f>IFERROR('M4'!P40/10.7639,"")</f>
        <v/>
      </c>
      <c r="Q40" s="2" t="str">
        <f>IFERROR('M4'!Q40/10.7639,"")</f>
        <v/>
      </c>
      <c r="R40" s="2" t="str">
        <f>'M4'!R40</f>
        <v/>
      </c>
      <c r="S40" s="28">
        <f>'M4'!S40</f>
        <v>17</v>
      </c>
      <c r="T40" s="2">
        <f>IFERROR('M4'!T40/10.7639,"")</f>
        <v>1.8469352312130276</v>
      </c>
      <c r="U40" s="2">
        <f>IFERROR('M4'!U40/10.7639,"")</f>
        <v>2.3391871664571235</v>
      </c>
      <c r="V40" s="2">
        <f>IFERROR('M4'!V40/10.7639,"")</f>
        <v>3.9139673934694095</v>
      </c>
      <c r="W40" s="2">
        <f>IFERROR('M4'!W40/10.7639,"")</f>
        <v>3.9955720867910114</v>
      </c>
      <c r="X40" s="2">
        <f>IFERROR('M4'!X40/10.7639,"")</f>
        <v>4.9952028751005608</v>
      </c>
      <c r="Y40" s="2">
        <f>IFERROR('M4'!Y40/10.7639,"")</f>
        <v>6.9847103744017911</v>
      </c>
      <c r="Z40" s="2">
        <f>'M4'!Z40</f>
        <v>17.331359866600213</v>
      </c>
      <c r="AA40" s="28" t="str">
        <f>'M4'!AA40</f>
        <v/>
      </c>
      <c r="AB40" s="2" t="str">
        <f>IFERROR('M4'!AB40/10.7639,"")</f>
        <v/>
      </c>
      <c r="AC40" s="2" t="str">
        <f>IFERROR('M4'!AC40/10.7639,"")</f>
        <v/>
      </c>
      <c r="AD40" s="2" t="str">
        <f>IFERROR('M4'!AD40/10.7639,"")</f>
        <v/>
      </c>
      <c r="AE40" s="2" t="str">
        <f>IFERROR('M4'!AE40/10.7639,"")</f>
        <v/>
      </c>
      <c r="AF40" s="2" t="str">
        <f>IFERROR('M4'!AF40/10.7639,"")</f>
        <v/>
      </c>
      <c r="AG40" s="2" t="str">
        <f>IFERROR('M4'!AG40/10.7639,"")</f>
        <v/>
      </c>
      <c r="AH40" s="2" t="str">
        <f>'M4'!AH40</f>
        <v/>
      </c>
      <c r="AI40" s="28">
        <f>'M4'!AI40</f>
        <v>22</v>
      </c>
      <c r="AJ40" s="2">
        <f>IFERROR('M4'!AJ40/10.7639,"")</f>
        <v>1.8469352312130276</v>
      </c>
      <c r="AK40" s="2">
        <f>IFERROR('M4'!AK40/10.7639,"")</f>
        <v>2.5691743233223847</v>
      </c>
      <c r="AL40" s="2">
        <f>IFERROR('M4'!AL40/10.7639,"")</f>
        <v>3.9069939411795729</v>
      </c>
      <c r="AM40" s="2">
        <f>IFERROR('M4'!AM40/10.7639,"")</f>
        <v>3.7143323002381297</v>
      </c>
      <c r="AN40" s="2">
        <f>IFERROR('M4'!AN40/10.7639,"")</f>
        <v>4.9775879109248784</v>
      </c>
      <c r="AO40" s="2">
        <f>IFERROR('M4'!AO40/10.7639,"")</f>
        <v>6.9847103744017911</v>
      </c>
      <c r="AP40" s="2">
        <f>'M4'!AP40</f>
        <v>17.112273584677528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'M4'!K41</f>
        <v/>
      </c>
      <c r="L41" s="2" t="str">
        <f>IFERROR('M4'!L41/10.7639,"")</f>
        <v/>
      </c>
      <c r="M41" s="2" t="str">
        <f>IFERROR('M4'!M41/10.7639,"")</f>
        <v/>
      </c>
      <c r="N41" s="2" t="str">
        <f>IFERROR('M4'!N41/10.7639,"")</f>
        <v/>
      </c>
      <c r="O41" s="2" t="str">
        <f>IFERROR('M4'!O41/10.7639,"")</f>
        <v/>
      </c>
      <c r="P41" s="2" t="str">
        <f>IFERROR('M4'!P41/10.7639,"")</f>
        <v/>
      </c>
      <c r="Q41" s="2" t="str">
        <f>IFERROR('M4'!Q41/10.7639,"")</f>
        <v/>
      </c>
      <c r="R41" s="2" t="str">
        <f>'M4'!R41</f>
        <v/>
      </c>
      <c r="S41" s="28">
        <f>'M4'!S41</f>
        <v>22</v>
      </c>
      <c r="T41" s="2">
        <f>IFERROR('M4'!T41/10.7639,"")</f>
        <v>5.1811108469430369</v>
      </c>
      <c r="U41" s="2">
        <f>IFERROR('M4'!U41/10.7639,"")</f>
        <v>8.2357539851881754</v>
      </c>
      <c r="V41" s="2">
        <f>IFERROR('M4'!V41/10.7639,"")</f>
        <v>10.237026202759518</v>
      </c>
      <c r="W41" s="2">
        <f>IFERROR('M4'!W41/10.7639,"")</f>
        <v>10.417966619646856</v>
      </c>
      <c r="X41" s="2">
        <f>IFERROR('M4'!X41/10.7639,"")</f>
        <v>12.074479920408329</v>
      </c>
      <c r="Y41" s="2">
        <f>IFERROR('M4'!Y41/10.7639,"")</f>
        <v>14.322655641230467</v>
      </c>
      <c r="Z41" s="2">
        <f>'M4'!Z41</f>
        <v>27.561945016655894</v>
      </c>
      <c r="AA41" s="28">
        <f>'M4'!AA41</f>
        <v>8</v>
      </c>
      <c r="AB41" s="2">
        <f>IFERROR('M4'!AB41/10.7639,"")</f>
        <v>8.9495032681034825</v>
      </c>
      <c r="AC41" s="2">
        <f>IFERROR('M4'!AC41/10.7639,"")</f>
        <v>10.209989795364617</v>
      </c>
      <c r="AD41" s="2">
        <f>IFERROR('M4'!AD41/10.7639,"")</f>
        <v>11.930555094965055</v>
      </c>
      <c r="AE41" s="2">
        <f>IFERROR('M4'!AE41/10.7639,"")</f>
        <v>10.975708255040068</v>
      </c>
      <c r="AF41" s="2">
        <f>IFERROR('M4'!AF41/10.7639,"")</f>
        <v>14.48953619839585</v>
      </c>
      <c r="AG41" s="2">
        <f>IFERROR('M4'!AG41/10.7639,"")</f>
        <v>16.921064154818858</v>
      </c>
      <c r="AH41" s="2">
        <f>'M4'!AH41</f>
        <v>29.978862398331014</v>
      </c>
      <c r="AI41" s="28">
        <f>'M4'!AI41</f>
        <v>36</v>
      </c>
      <c r="AJ41" s="2">
        <f>IFERROR('M4'!AJ41/10.7639,"")</f>
        <v>5.1811108469430369</v>
      </c>
      <c r="AK41" s="2">
        <f>IFERROR('M4'!AK41/10.7639,"")</f>
        <v>8.2780451028546516</v>
      </c>
      <c r="AL41" s="2">
        <f>IFERROR('M4'!AL41/10.7639,"")</f>
        <v>10.544418269373807</v>
      </c>
      <c r="AM41" s="2">
        <f>IFERROR('M4'!AM41/10.7639,"")</f>
        <v>10.480795238952295</v>
      </c>
      <c r="AN41" s="2">
        <f>IFERROR('M4'!AN41/10.7639,"")</f>
        <v>12.130155029897933</v>
      </c>
      <c r="AO41" s="2">
        <f>IFERROR('M4'!AO41/10.7639,"")</f>
        <v>16.921064154818858</v>
      </c>
      <c r="AP41" s="2">
        <f>'M4'!AP41</f>
        <v>32.111282450246534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'M4'!K42</f>
        <v/>
      </c>
      <c r="L42" s="2" t="str">
        <f>IFERROR('M4'!L42/10.7639,"")</f>
        <v/>
      </c>
      <c r="M42" s="2" t="str">
        <f>IFERROR('M4'!M42/10.7639,"")</f>
        <v/>
      </c>
      <c r="N42" s="2" t="str">
        <f>IFERROR('M4'!N42/10.7639,"")</f>
        <v/>
      </c>
      <c r="O42" s="2" t="str">
        <f>IFERROR('M4'!O42/10.7639,"")</f>
        <v/>
      </c>
      <c r="P42" s="2" t="str">
        <f>IFERROR('M4'!P42/10.7639,"")</f>
        <v/>
      </c>
      <c r="Q42" s="2" t="str">
        <f>IFERROR('M4'!Q42/10.7639,"")</f>
        <v/>
      </c>
      <c r="R42" s="2" t="str">
        <f>'M4'!R42</f>
        <v/>
      </c>
      <c r="S42" s="28" t="str">
        <f>'M4'!S42</f>
        <v/>
      </c>
      <c r="T42" s="2" t="str">
        <f>IFERROR('M4'!T42/10.7639,"")</f>
        <v/>
      </c>
      <c r="U42" s="2" t="str">
        <f>IFERROR('M4'!U42/10.7639,"")</f>
        <v/>
      </c>
      <c r="V42" s="2" t="str">
        <f>IFERROR('M4'!V42/10.7639,"")</f>
        <v/>
      </c>
      <c r="W42" s="2" t="str">
        <f>IFERROR('M4'!W42/10.7639,"")</f>
        <v/>
      </c>
      <c r="X42" s="2" t="str">
        <f>IFERROR('M4'!X42/10.7639,"")</f>
        <v/>
      </c>
      <c r="Y42" s="2" t="str">
        <f>IFERROR('M4'!Y42/10.7639,"")</f>
        <v/>
      </c>
      <c r="Z42" s="2" t="str">
        <f>'M4'!Z42</f>
        <v/>
      </c>
      <c r="AA42" s="28" t="str">
        <f>'M4'!AA42</f>
        <v/>
      </c>
      <c r="AB42" s="2" t="str">
        <f>IFERROR('M4'!AB42/10.7639,"")</f>
        <v/>
      </c>
      <c r="AC42" s="2" t="str">
        <f>IFERROR('M4'!AC42/10.7639,"")</f>
        <v/>
      </c>
      <c r="AD42" s="2" t="str">
        <f>IFERROR('M4'!AD42/10.7639,"")</f>
        <v/>
      </c>
      <c r="AE42" s="2" t="str">
        <f>IFERROR('M4'!AE42/10.7639,"")</f>
        <v/>
      </c>
      <c r="AF42" s="2" t="str">
        <f>IFERROR('M4'!AF42/10.7639,"")</f>
        <v/>
      </c>
      <c r="AG42" s="2" t="str">
        <f>IFERROR('M4'!AG42/10.7639,"")</f>
        <v/>
      </c>
      <c r="AH42" s="2" t="str">
        <f>'M4'!AH42</f>
        <v/>
      </c>
      <c r="AI42" s="28">
        <f>'M4'!AI42</f>
        <v>8</v>
      </c>
      <c r="AJ42" s="2">
        <f>IFERROR('M4'!AJ42/10.7639,"")</f>
        <v>4.3544050392154636</v>
      </c>
      <c r="AK42" s="2">
        <f>IFERROR('M4'!AK42/10.7639,"")</f>
        <v>5.419106187050418</v>
      </c>
      <c r="AL42" s="2">
        <f>IFERROR('M4'!AL42/10.7639,"")</f>
        <v>11.618649530189712</v>
      </c>
      <c r="AM42" s="2">
        <f>IFERROR('M4'!AM42/10.7639,"")</f>
        <v>8.5870125809844939</v>
      </c>
      <c r="AN42" s="2">
        <f>IFERROR('M4'!AN42/10.7639,"")</f>
        <v>13.325921342181498</v>
      </c>
      <c r="AO42" s="2">
        <f>IFERROR('M4'!AO42/10.7639,"")</f>
        <v>33.09893729252844</v>
      </c>
      <c r="AP42" s="2">
        <f>'M4'!AP42</f>
        <v>100.31480148459441</v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'M4'!K43</f>
        <v/>
      </c>
      <c r="L43" s="2" t="str">
        <f>IFERROR('M4'!L43/10.7639,"")</f>
        <v/>
      </c>
      <c r="M43" s="2" t="str">
        <f>IFERROR('M4'!M43/10.7639,"")</f>
        <v/>
      </c>
      <c r="N43" s="2" t="str">
        <f>IFERROR('M4'!N43/10.7639,"")</f>
        <v/>
      </c>
      <c r="O43" s="2" t="str">
        <f>IFERROR('M4'!O43/10.7639,"")</f>
        <v/>
      </c>
      <c r="P43" s="2" t="str">
        <f>IFERROR('M4'!P43/10.7639,"")</f>
        <v/>
      </c>
      <c r="Q43" s="2" t="str">
        <f>IFERROR('M4'!Q43/10.7639,"")</f>
        <v/>
      </c>
      <c r="R43" s="2" t="str">
        <f>'M4'!R43</f>
        <v/>
      </c>
      <c r="S43" s="28" t="str">
        <f>'M4'!S43</f>
        <v/>
      </c>
      <c r="T43" s="2" t="str">
        <f>IFERROR('M4'!T43/10.7639,"")</f>
        <v/>
      </c>
      <c r="U43" s="2" t="str">
        <f>IFERROR('M4'!U43/10.7639,"")</f>
        <v/>
      </c>
      <c r="V43" s="2" t="str">
        <f>IFERROR('M4'!V43/10.7639,"")</f>
        <v/>
      </c>
      <c r="W43" s="2" t="str">
        <f>IFERROR('M4'!W43/10.7639,"")</f>
        <v/>
      </c>
      <c r="X43" s="2" t="str">
        <f>IFERROR('M4'!X43/10.7639,"")</f>
        <v/>
      </c>
      <c r="Y43" s="2" t="str">
        <f>IFERROR('M4'!Y43/10.7639,"")</f>
        <v/>
      </c>
      <c r="Z43" s="2" t="str">
        <f>'M4'!Z43</f>
        <v/>
      </c>
      <c r="AA43" s="28" t="str">
        <f>'M4'!AA43</f>
        <v/>
      </c>
      <c r="AB43" s="2" t="str">
        <f>IFERROR('M4'!AB43/10.7639,"")</f>
        <v/>
      </c>
      <c r="AC43" s="2" t="str">
        <f>IFERROR('M4'!AC43/10.7639,"")</f>
        <v/>
      </c>
      <c r="AD43" s="2" t="str">
        <f>IFERROR('M4'!AD43/10.7639,"")</f>
        <v/>
      </c>
      <c r="AE43" s="2" t="str">
        <f>IFERROR('M4'!AE43/10.7639,"")</f>
        <v/>
      </c>
      <c r="AF43" s="2" t="str">
        <f>IFERROR('M4'!AF43/10.7639,"")</f>
        <v/>
      </c>
      <c r="AG43" s="2" t="str">
        <f>IFERROR('M4'!AG43/10.7639,"")</f>
        <v/>
      </c>
      <c r="AH43" s="2" t="str">
        <f>'M4'!AH43</f>
        <v/>
      </c>
      <c r="AI43" s="28">
        <f>'M4'!AI43</f>
        <v>11</v>
      </c>
      <c r="AJ43" s="2">
        <f>IFERROR('M4'!AJ43/10.7639,"")</f>
        <v>8.2101213133425155</v>
      </c>
      <c r="AK43" s="2">
        <f>IFERROR('M4'!AK43/10.7639,"")</f>
        <v>10.534360266824685</v>
      </c>
      <c r="AL43" s="2">
        <f>IFERROR('M4'!AL43/10.7639,"")</f>
        <v>15.20726278573057</v>
      </c>
      <c r="AM43" s="2">
        <f>IFERROR('M4'!AM43/10.7639,"")</f>
        <v>14.011742876235177</v>
      </c>
      <c r="AN43" s="2">
        <f>IFERROR('M4'!AN43/10.7639,"")</f>
        <v>19.280720867229672</v>
      </c>
      <c r="AO43" s="2">
        <f>IFERROR('M4'!AO43/10.7639,"")</f>
        <v>25.004720912465512</v>
      </c>
      <c r="AP43" s="2">
        <f>'M4'!AP43</f>
        <v>54.921278010571818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'M4'!K44</f>
        <v/>
      </c>
      <c r="L44" s="2" t="str">
        <f>IFERROR('M4'!L44/10.7639,"")</f>
        <v/>
      </c>
      <c r="M44" s="2" t="str">
        <f>IFERROR('M4'!M44/10.7639,"")</f>
        <v/>
      </c>
      <c r="N44" s="2" t="str">
        <f>IFERROR('M4'!N44/10.7639,"")</f>
        <v/>
      </c>
      <c r="O44" s="2" t="str">
        <f>IFERROR('M4'!O44/10.7639,"")</f>
        <v/>
      </c>
      <c r="P44" s="2" t="str">
        <f>IFERROR('M4'!P44/10.7639,"")</f>
        <v/>
      </c>
      <c r="Q44" s="2" t="str">
        <f>IFERROR('M4'!Q44/10.7639,"")</f>
        <v/>
      </c>
      <c r="R44" s="2" t="str">
        <f>'M4'!R44</f>
        <v/>
      </c>
      <c r="S44" s="28">
        <f>'M4'!S44</f>
        <v>12</v>
      </c>
      <c r="T44" s="2">
        <f>IFERROR('M4'!T44/10.7639,"")</f>
        <v>3.3425882992082476</v>
      </c>
      <c r="U44" s="2">
        <f>IFERROR('M4'!U44/10.7639,"")</f>
        <v>5.5440205202884201</v>
      </c>
      <c r="V44" s="2">
        <f>IFERROR('M4'!V44/10.7639,"")</f>
        <v>7.2361451104459746</v>
      </c>
      <c r="W44" s="2">
        <f>IFERROR('M4'!W44/10.7639,"")</f>
        <v>7.0461274291991058</v>
      </c>
      <c r="X44" s="2">
        <f>IFERROR('M4'!X44/10.7639,"")</f>
        <v>9.0928961431760076</v>
      </c>
      <c r="Y44" s="2">
        <f>IFERROR('M4'!Y44/10.7639,"")</f>
        <v>10.998929784748892</v>
      </c>
      <c r="Z44" s="2">
        <f>'M4'!Z44</f>
        <v>24.10012165503548</v>
      </c>
      <c r="AA44" s="28" t="str">
        <f>'M4'!AA44</f>
        <v/>
      </c>
      <c r="AB44" s="2" t="str">
        <f>IFERROR('M4'!AB44/10.7639,"")</f>
        <v/>
      </c>
      <c r="AC44" s="2" t="str">
        <f>IFERROR('M4'!AC44/10.7639,"")</f>
        <v/>
      </c>
      <c r="AD44" s="2" t="str">
        <f>IFERROR('M4'!AD44/10.7639,"")</f>
        <v/>
      </c>
      <c r="AE44" s="2" t="str">
        <f>IFERROR('M4'!AE44/10.7639,"")</f>
        <v/>
      </c>
      <c r="AF44" s="2" t="str">
        <f>IFERROR('M4'!AF44/10.7639,"")</f>
        <v/>
      </c>
      <c r="AG44" s="2" t="str">
        <f>IFERROR('M4'!AG44/10.7639,"")</f>
        <v/>
      </c>
      <c r="AH44" s="2" t="str">
        <f>'M4'!AH44</f>
        <v/>
      </c>
      <c r="AI44" s="28">
        <f>'M4'!AI44</f>
        <v>13</v>
      </c>
      <c r="AJ44" s="2">
        <f>IFERROR('M4'!AJ44/10.7639,"")</f>
        <v>3.3425882992082476</v>
      </c>
      <c r="AK44" s="2">
        <f>IFERROR('M4'!AK44/10.7639,"")</f>
        <v>5.4899294782003167</v>
      </c>
      <c r="AL44" s="2">
        <f>IFERROR('M4'!AL44/10.7639,"")</f>
        <v>7.1043119170353028</v>
      </c>
      <c r="AM44" s="2">
        <f>IFERROR('M4'!AM44/10.7639,"")</f>
        <v>6.8887920321340319</v>
      </c>
      <c r="AN44" s="2">
        <f>IFERROR('M4'!AN44/10.7639,"")</f>
        <v>8.8299519408434612</v>
      </c>
      <c r="AO44" s="2">
        <f>IFERROR('M4'!AO44/10.7639,"")</f>
        <v>10.998929784748892</v>
      </c>
      <c r="AP44" s="2">
        <f>'M4'!AP44</f>
        <v>23.634557011902171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'M4'!K45</f>
        <v/>
      </c>
      <c r="L45" s="2" t="str">
        <f>IFERROR('M4'!L45/10.7639,"")</f>
        <v/>
      </c>
      <c r="M45" s="2" t="str">
        <f>IFERROR('M4'!M45/10.7639,"")</f>
        <v/>
      </c>
      <c r="N45" s="2" t="str">
        <f>IFERROR('M4'!N45/10.7639,"")</f>
        <v/>
      </c>
      <c r="O45" s="2" t="str">
        <f>IFERROR('M4'!O45/10.7639,"")</f>
        <v/>
      </c>
      <c r="P45" s="2" t="str">
        <f>IFERROR('M4'!P45/10.7639,"")</f>
        <v/>
      </c>
      <c r="Q45" s="2" t="str">
        <f>IFERROR('M4'!Q45/10.7639,"")</f>
        <v/>
      </c>
      <c r="R45" s="2" t="str">
        <f>'M4'!R45</f>
        <v/>
      </c>
      <c r="S45" s="28" t="str">
        <f>'M4'!S45</f>
        <v/>
      </c>
      <c r="T45" s="2" t="str">
        <f>IFERROR('M4'!T45/10.7639,"")</f>
        <v/>
      </c>
      <c r="U45" s="2" t="str">
        <f>IFERROR('M4'!U45/10.7639,"")</f>
        <v/>
      </c>
      <c r="V45" s="2" t="str">
        <f>IFERROR('M4'!V45/10.7639,"")</f>
        <v/>
      </c>
      <c r="W45" s="2" t="str">
        <f>IFERROR('M4'!W45/10.7639,"")</f>
        <v/>
      </c>
      <c r="X45" s="2" t="str">
        <f>IFERROR('M4'!X45/10.7639,"")</f>
        <v/>
      </c>
      <c r="Y45" s="2" t="str">
        <f>IFERROR('M4'!Y45/10.7639,"")</f>
        <v/>
      </c>
      <c r="Z45" s="2" t="str">
        <f>'M4'!Z45</f>
        <v/>
      </c>
      <c r="AA45" s="28" t="str">
        <f>'M4'!AA45</f>
        <v/>
      </c>
      <c r="AB45" s="2" t="str">
        <f>IFERROR('M4'!AB45/10.7639,"")</f>
        <v/>
      </c>
      <c r="AC45" s="2" t="str">
        <f>IFERROR('M4'!AC45/10.7639,"")</f>
        <v/>
      </c>
      <c r="AD45" s="2" t="str">
        <f>IFERROR('M4'!AD45/10.7639,"")</f>
        <v/>
      </c>
      <c r="AE45" s="2" t="str">
        <f>IFERROR('M4'!AE45/10.7639,"")</f>
        <v/>
      </c>
      <c r="AF45" s="2" t="str">
        <f>IFERROR('M4'!AF45/10.7639,"")</f>
        <v/>
      </c>
      <c r="AG45" s="2" t="str">
        <f>IFERROR('M4'!AG45/10.7639,"")</f>
        <v/>
      </c>
      <c r="AH45" s="2" t="str">
        <f>'M4'!AH45</f>
        <v/>
      </c>
      <c r="AI45" s="28">
        <f>'M4'!AI45</f>
        <v>13</v>
      </c>
      <c r="AJ45" s="2">
        <f>IFERROR('M4'!AJ45/10.7639,"")</f>
        <v>12.003992775112296</v>
      </c>
      <c r="AK45" s="2">
        <f>IFERROR('M4'!AK45/10.7639,"")</f>
        <v>19.01992767940429</v>
      </c>
      <c r="AL45" s="2">
        <f>IFERROR('M4'!AL45/10.7639,"")</f>
        <v>25.325965286096473</v>
      </c>
      <c r="AM45" s="2">
        <f>IFERROR('M4'!AM45/10.7639,"")</f>
        <v>23.553663785078918</v>
      </c>
      <c r="AN45" s="2">
        <f>IFERROR('M4'!AN45/10.7639,"")</f>
        <v>31.120493014228988</v>
      </c>
      <c r="AO45" s="2">
        <f>IFERROR('M4'!AO45/10.7639,"")</f>
        <v>50.004724087865462</v>
      </c>
      <c r="AP45" s="2">
        <f>'M4'!AP45</f>
        <v>106.31653348042595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'M4'!K46</f>
        <v>12</v>
      </c>
      <c r="L46" s="2">
        <f>IFERROR('M4'!L46/10.7639,"")</f>
        <v>5.581964689080805</v>
      </c>
      <c r="M46" s="2">
        <f>IFERROR('M4'!M46/10.7639,"")</f>
        <v>7.7991986890706073</v>
      </c>
      <c r="N46" s="2">
        <f>IFERROR('M4'!N46/10.7639,"")</f>
        <v>9.324128460243152</v>
      </c>
      <c r="O46" s="2">
        <f>IFERROR('M4'!O46/10.7639,"")</f>
        <v>9.1422709543871399</v>
      </c>
      <c r="P46" s="2">
        <f>IFERROR('M4'!P46/10.7639,"")</f>
        <v>11.124594111306079</v>
      </c>
      <c r="Q46" s="2">
        <f>IFERROR('M4'!Q46/10.7639,"")</f>
        <v>12.85662593605347</v>
      </c>
      <c r="R46" s="2">
        <f>'M4'!R46</f>
        <v>24.55280490714598</v>
      </c>
      <c r="S46" s="28">
        <f>'M4'!S46</f>
        <v>40</v>
      </c>
      <c r="T46" s="2">
        <f>IFERROR('M4'!T46/10.7639,"")</f>
        <v>5.5025254675921591</v>
      </c>
      <c r="U46" s="2">
        <f>IFERROR('M4'!U46/10.7639,"")</f>
        <v>8.7656034886499778</v>
      </c>
      <c r="V46" s="2">
        <f>IFERROR('M4'!V46/10.7639,"")</f>
        <v>12.063951883652807</v>
      </c>
      <c r="W46" s="2">
        <f>IFERROR('M4'!W46/10.7639,"")</f>
        <v>10.204089966052798</v>
      </c>
      <c r="X46" s="2">
        <f>IFERROR('M4'!X46/10.7639,"")</f>
        <v>14.851456837432661</v>
      </c>
      <c r="Y46" s="2">
        <f>IFERROR('M4'!Y46/10.7639,"")</f>
        <v>30.582115293764051</v>
      </c>
      <c r="Z46" s="2">
        <f>'M4'!Z46</f>
        <v>59.201095831641389</v>
      </c>
      <c r="AA46" s="28" t="str">
        <f>'M4'!AA46</f>
        <v/>
      </c>
      <c r="AB46" s="2" t="str">
        <f>IFERROR('M4'!AB46/10.7639,"")</f>
        <v/>
      </c>
      <c r="AC46" s="2" t="str">
        <f>IFERROR('M4'!AC46/10.7639,"")</f>
        <v/>
      </c>
      <c r="AD46" s="2" t="str">
        <f>IFERROR('M4'!AD46/10.7639,"")</f>
        <v/>
      </c>
      <c r="AE46" s="2" t="str">
        <f>IFERROR('M4'!AE46/10.7639,"")</f>
        <v/>
      </c>
      <c r="AF46" s="2" t="str">
        <f>IFERROR('M4'!AF46/10.7639,"")</f>
        <v/>
      </c>
      <c r="AG46" s="2" t="str">
        <f>IFERROR('M4'!AG46/10.7639,"")</f>
        <v/>
      </c>
      <c r="AH46" s="2" t="str">
        <f>'M4'!AH46</f>
        <v/>
      </c>
      <c r="AI46" s="28">
        <f>'M4'!AI46</f>
        <v>61</v>
      </c>
      <c r="AJ46" s="2">
        <f>IFERROR('M4'!AJ46/10.7639,"")</f>
        <v>5.5025254675921591</v>
      </c>
      <c r="AK46" s="2">
        <f>IFERROR('M4'!AK46/10.7639,"")</f>
        <v>8.6061046731716893</v>
      </c>
      <c r="AL46" s="2">
        <f>IFERROR('M4'!AL46/10.7639,"")</f>
        <v>12.046632308913471</v>
      </c>
      <c r="AM46" s="2">
        <f>IFERROR('M4'!AM46/10.7639,"")</f>
        <v>10.398831645384471</v>
      </c>
      <c r="AN46" s="2">
        <f>IFERROR('M4'!AN46/10.7639,"")</f>
        <v>14.06011456584444</v>
      </c>
      <c r="AO46" s="2">
        <f>IFERROR('M4'!AO46/10.7639,"")</f>
        <v>30.582115293764051</v>
      </c>
      <c r="AP46" s="2">
        <f>'M4'!AP46</f>
        <v>59.586556561323818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'M4'!K47</f>
        <v/>
      </c>
      <c r="L47" s="2" t="str">
        <f>IFERROR('M4'!L47/10.7639,"")</f>
        <v/>
      </c>
      <c r="M47" s="2" t="str">
        <f>IFERROR('M4'!M47/10.7639,"")</f>
        <v/>
      </c>
      <c r="N47" s="2" t="str">
        <f>IFERROR('M4'!N47/10.7639,"")</f>
        <v/>
      </c>
      <c r="O47" s="2" t="str">
        <f>IFERROR('M4'!O47/10.7639,"")</f>
        <v/>
      </c>
      <c r="P47" s="2" t="str">
        <f>IFERROR('M4'!P47/10.7639,"")</f>
        <v/>
      </c>
      <c r="Q47" s="2" t="str">
        <f>IFERROR('M4'!Q47/10.7639,"")</f>
        <v/>
      </c>
      <c r="R47" s="2" t="str">
        <f>'M4'!R47</f>
        <v/>
      </c>
      <c r="S47" s="28">
        <f>'M4'!S47</f>
        <v>18</v>
      </c>
      <c r="T47" s="2">
        <f>IFERROR('M4'!T47/10.7639,"")</f>
        <v>12.69603433645246</v>
      </c>
      <c r="U47" s="2">
        <f>IFERROR('M4'!U47/10.7639,"")</f>
        <v>17.84795524849428</v>
      </c>
      <c r="V47" s="2">
        <f>IFERROR('M4'!V47/10.7639,"")</f>
        <v>22.987873983535323</v>
      </c>
      <c r="W47" s="2">
        <f>IFERROR('M4'!W47/10.7639,"")</f>
        <v>24.0443665610571</v>
      </c>
      <c r="X47" s="2">
        <f>IFERROR('M4'!X47/10.7639,"")</f>
        <v>26.439543807618087</v>
      </c>
      <c r="Y47" s="2">
        <f>IFERROR('M4'!Y47/10.7639,"")</f>
        <v>37.767770363712849</v>
      </c>
      <c r="Z47" s="2">
        <f>'M4'!Z47</f>
        <v>63.223496326150823</v>
      </c>
      <c r="AA47" s="28">
        <f>'M4'!AA47</f>
        <v>8</v>
      </c>
      <c r="AB47" s="2">
        <f>IFERROR('M4'!AB47/10.7639,"")</f>
        <v>11.952135942301204</v>
      </c>
      <c r="AC47" s="2">
        <f>IFERROR('M4'!AC47/10.7639,"")</f>
        <v>19.198428392952948</v>
      </c>
      <c r="AD47" s="2">
        <f>IFERROR('M4'!AD47/10.7639,"")</f>
        <v>24.096807086247022</v>
      </c>
      <c r="AE47" s="2">
        <f>IFERROR('M4'!AE47/10.7639,"")</f>
        <v>21.974658594833265</v>
      </c>
      <c r="AF47" s="2">
        <f>IFERROR('M4'!AF47/10.7639,"")</f>
        <v>30.847180386831941</v>
      </c>
      <c r="AG47" s="2">
        <f>IFERROR('M4'!AG47/10.7639,"")</f>
        <v>39.593029946307801</v>
      </c>
      <c r="AH47" s="2">
        <f>'M4'!AH47</f>
        <v>92.579208816213679</v>
      </c>
      <c r="AI47" s="28">
        <f>'M4'!AI47</f>
        <v>27</v>
      </c>
      <c r="AJ47" s="2">
        <f>IFERROR('M4'!AJ47/10.7639,"")</f>
        <v>11.952135942301204</v>
      </c>
      <c r="AK47" s="2">
        <f>IFERROR('M4'!AK47/10.7639,"")</f>
        <v>18.164007837758039</v>
      </c>
      <c r="AL47" s="2">
        <f>IFERROR('M4'!AL47/10.7639,"")</f>
        <v>22.950137494851351</v>
      </c>
      <c r="AM47" s="2">
        <f>IFERROR('M4'!AM47/10.7639,"")</f>
        <v>23.422358162051655</v>
      </c>
      <c r="AN47" s="2">
        <f>IFERROR('M4'!AN47/10.7639,"")</f>
        <v>26.263891739692397</v>
      </c>
      <c r="AO47" s="2">
        <f>IFERROR('M4'!AO47/10.7639,"")</f>
        <v>39.593029946307801</v>
      </c>
      <c r="AP47" s="2">
        <f>'M4'!AP47</f>
        <v>73.489346590100467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'M4'!K48</f>
        <v/>
      </c>
      <c r="L48" s="2" t="str">
        <f>IFERROR('M4'!L48/10.7639,"")</f>
        <v/>
      </c>
      <c r="M48" s="2" t="str">
        <f>IFERROR('M4'!M48/10.7639,"")</f>
        <v/>
      </c>
      <c r="N48" s="2" t="str">
        <f>IFERROR('M4'!N48/10.7639,"")</f>
        <v/>
      </c>
      <c r="O48" s="2" t="str">
        <f>IFERROR('M4'!O48/10.7639,"")</f>
        <v/>
      </c>
      <c r="P48" s="2" t="str">
        <f>IFERROR('M4'!P48/10.7639,"")</f>
        <v/>
      </c>
      <c r="Q48" s="2" t="str">
        <f>IFERROR('M4'!Q48/10.7639,"")</f>
        <v/>
      </c>
      <c r="R48" s="2" t="str">
        <f>'M4'!R48</f>
        <v/>
      </c>
      <c r="S48" s="28">
        <f>'M4'!S48</f>
        <v>17</v>
      </c>
      <c r="T48" s="2">
        <f>IFERROR('M4'!T48/10.7639,"")</f>
        <v>5.6301875318175076</v>
      </c>
      <c r="U48" s="2">
        <f>IFERROR('M4'!U48/10.7639,"")</f>
        <v>12.046847207311956</v>
      </c>
      <c r="V48" s="2">
        <f>IFERROR('M4'!V48/10.7639,"")</f>
        <v>14.673452155044467</v>
      </c>
      <c r="W48" s="2">
        <f>IFERROR('M4'!W48/10.7639,"")</f>
        <v>14.260614847157658</v>
      </c>
      <c r="X48" s="2">
        <f>IFERROR('M4'!X48/10.7639,"")</f>
        <v>17.179723162009559</v>
      </c>
      <c r="Y48" s="2">
        <f>IFERROR('M4'!Y48/10.7639,"")</f>
        <v>24.032470151966297</v>
      </c>
      <c r="Z48" s="2">
        <f>'M4'!Z48</f>
        <v>44.483985688906095</v>
      </c>
      <c r="AA48" s="28" t="str">
        <f>'M4'!AA48</f>
        <v/>
      </c>
      <c r="AB48" s="2" t="str">
        <f>IFERROR('M4'!AB48/10.7639,"")</f>
        <v/>
      </c>
      <c r="AC48" s="2" t="str">
        <f>IFERROR('M4'!AC48/10.7639,"")</f>
        <v/>
      </c>
      <c r="AD48" s="2" t="str">
        <f>IFERROR('M4'!AD48/10.7639,"")</f>
        <v/>
      </c>
      <c r="AE48" s="2" t="str">
        <f>IFERROR('M4'!AE48/10.7639,"")</f>
        <v/>
      </c>
      <c r="AF48" s="2" t="str">
        <f>IFERROR('M4'!AF48/10.7639,"")</f>
        <v/>
      </c>
      <c r="AG48" s="2" t="str">
        <f>IFERROR('M4'!AG48/10.7639,"")</f>
        <v/>
      </c>
      <c r="AH48" s="2" t="str">
        <f>'M4'!AH48</f>
        <v/>
      </c>
      <c r="AI48" s="28">
        <f>'M4'!AI48</f>
        <v>23</v>
      </c>
      <c r="AJ48" s="2">
        <f>IFERROR('M4'!AJ48/10.7639,"")</f>
        <v>5.6301875318175076</v>
      </c>
      <c r="AK48" s="2">
        <f>IFERROR('M4'!AK48/10.7639,"")</f>
        <v>11.197699189572612</v>
      </c>
      <c r="AL48" s="2">
        <f>IFERROR('M4'!AL48/10.7639,"")</f>
        <v>14.410896720675641</v>
      </c>
      <c r="AM48" s="2">
        <f>IFERROR('M4'!AM48/10.7639,"")</f>
        <v>14.260614847157658</v>
      </c>
      <c r="AN48" s="2">
        <f>IFERROR('M4'!AN48/10.7639,"")</f>
        <v>17.144033934737148</v>
      </c>
      <c r="AO48" s="2">
        <f>IFERROR('M4'!AO48/10.7639,"")</f>
        <v>24.032470151966297</v>
      </c>
      <c r="AP48" s="2">
        <f>'M4'!AP48</f>
        <v>43.8098290664445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'M4'!K49</f>
        <v/>
      </c>
      <c r="L49" s="2" t="str">
        <f>IFERROR('M4'!L49/10.7639,"")</f>
        <v/>
      </c>
      <c r="M49" s="2" t="str">
        <f>IFERROR('M4'!M49/10.7639,"")</f>
        <v/>
      </c>
      <c r="N49" s="2" t="str">
        <f>IFERROR('M4'!N49/10.7639,"")</f>
        <v/>
      </c>
      <c r="O49" s="2" t="str">
        <f>IFERROR('M4'!O49/10.7639,"")</f>
        <v/>
      </c>
      <c r="P49" s="2" t="str">
        <f>IFERROR('M4'!P49/10.7639,"")</f>
        <v/>
      </c>
      <c r="Q49" s="2" t="str">
        <f>IFERROR('M4'!Q49/10.7639,"")</f>
        <v/>
      </c>
      <c r="R49" s="2" t="str">
        <f>'M4'!R49</f>
        <v/>
      </c>
      <c r="S49" s="28" t="str">
        <f>'M4'!S49</f>
        <v/>
      </c>
      <c r="T49" s="2" t="str">
        <f>IFERROR('M4'!T49/10.7639,"")</f>
        <v/>
      </c>
      <c r="U49" s="2" t="str">
        <f>IFERROR('M4'!U49/10.7639,"")</f>
        <v/>
      </c>
      <c r="V49" s="2" t="str">
        <f>IFERROR('M4'!V49/10.7639,"")</f>
        <v/>
      </c>
      <c r="W49" s="2" t="str">
        <f>IFERROR('M4'!W49/10.7639,"")</f>
        <v/>
      </c>
      <c r="X49" s="2" t="str">
        <f>IFERROR('M4'!X49/10.7639,"")</f>
        <v/>
      </c>
      <c r="Y49" s="2" t="str">
        <f>IFERROR('M4'!Y49/10.7639,"")</f>
        <v/>
      </c>
      <c r="Z49" s="2" t="str">
        <f>'M4'!Z49</f>
        <v/>
      </c>
      <c r="AA49" s="28">
        <f>'M4'!AA49</f>
        <v>8</v>
      </c>
      <c r="AB49" s="2">
        <f>IFERROR('M4'!AB49/10.7639,"")</f>
        <v>17.912012917690294</v>
      </c>
      <c r="AC49" s="2">
        <f>IFERROR('M4'!AC49/10.7639,"")</f>
        <v>20.866929182915339</v>
      </c>
      <c r="AD49" s="2">
        <f>IFERROR('M4'!AD49/10.7639,"")</f>
        <v>24.57762660708579</v>
      </c>
      <c r="AE49" s="2">
        <f>IFERROR('M4'!AE49/10.7639,"")</f>
        <v>22.493137614820647</v>
      </c>
      <c r="AF49" s="2">
        <f>IFERROR('M4'!AF49/10.7639,"")</f>
        <v>31.186479668013934</v>
      </c>
      <c r="AG49" s="2">
        <f>IFERROR('M4'!AG49/10.7639,"")</f>
        <v>33.329445812144648</v>
      </c>
      <c r="AH49" s="2">
        <f>'M4'!AH49</f>
        <v>62.109722973183963</v>
      </c>
      <c r="AI49" s="28">
        <f>'M4'!AI49</f>
        <v>13</v>
      </c>
      <c r="AJ49" s="2">
        <f>IFERROR('M4'!AJ49/10.7639,"")</f>
        <v>17.912012917690294</v>
      </c>
      <c r="AK49" s="2">
        <f>IFERROR('M4'!AK49/10.7639,"")</f>
        <v>20.188828548779806</v>
      </c>
      <c r="AL49" s="2">
        <f>IFERROR('M4'!AL49/10.7639,"")</f>
        <v>23.49575013857585</v>
      </c>
      <c r="AM49" s="2">
        <f>IFERROR('M4'!AM49/10.7639,"")</f>
        <v>21.2142630056398</v>
      </c>
      <c r="AN49" s="2">
        <f>IFERROR('M4'!AN49/10.7639,"")</f>
        <v>27.023440319301525</v>
      </c>
      <c r="AO49" s="2">
        <f>IFERROR('M4'!AO49/10.7639,"")</f>
        <v>33.329445812144648</v>
      </c>
      <c r="AP49" s="2">
        <f>'M4'!AP49</f>
        <v>55.806544438787398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'M4'!K50</f>
        <v/>
      </c>
      <c r="L50" s="2" t="str">
        <f>IFERROR('M4'!L50/10.7639,"")</f>
        <v/>
      </c>
      <c r="M50" s="2" t="str">
        <f>IFERROR('M4'!M50/10.7639,"")</f>
        <v/>
      </c>
      <c r="N50" s="2" t="str">
        <f>IFERROR('M4'!N50/10.7639,"")</f>
        <v/>
      </c>
      <c r="O50" s="2" t="str">
        <f>IFERROR('M4'!O50/10.7639,"")</f>
        <v/>
      </c>
      <c r="P50" s="2" t="str">
        <f>IFERROR('M4'!P50/10.7639,"")</f>
        <v/>
      </c>
      <c r="Q50" s="2" t="str">
        <f>IFERROR('M4'!Q50/10.7639,"")</f>
        <v/>
      </c>
      <c r="R50" s="2" t="str">
        <f>'M4'!R50</f>
        <v/>
      </c>
      <c r="S50" s="28" t="str">
        <f>'M4'!S50</f>
        <v/>
      </c>
      <c r="T50" s="2" t="str">
        <f>IFERROR('M4'!T50/10.7639,"")</f>
        <v/>
      </c>
      <c r="U50" s="2" t="str">
        <f>IFERROR('M4'!U50/10.7639,"")</f>
        <v/>
      </c>
      <c r="V50" s="2" t="str">
        <f>IFERROR('M4'!V50/10.7639,"")</f>
        <v/>
      </c>
      <c r="W50" s="2" t="str">
        <f>IFERROR('M4'!W50/10.7639,"")</f>
        <v/>
      </c>
      <c r="X50" s="2" t="str">
        <f>IFERROR('M4'!X50/10.7639,"")</f>
        <v/>
      </c>
      <c r="Y50" s="2" t="str">
        <f>IFERROR('M4'!Y50/10.7639,"")</f>
        <v/>
      </c>
      <c r="Z50" s="2" t="str">
        <f>'M4'!Z50</f>
        <v/>
      </c>
      <c r="AA50" s="28" t="str">
        <f>'M4'!AA50</f>
        <v/>
      </c>
      <c r="AB50" s="2" t="str">
        <f>IFERROR('M4'!AB50/10.7639,"")</f>
        <v/>
      </c>
      <c r="AC50" s="2" t="str">
        <f>IFERROR('M4'!AC50/10.7639,"")</f>
        <v/>
      </c>
      <c r="AD50" s="2" t="str">
        <f>IFERROR('M4'!AD50/10.7639,"")</f>
        <v/>
      </c>
      <c r="AE50" s="2" t="str">
        <f>IFERROR('M4'!AE50/10.7639,"")</f>
        <v/>
      </c>
      <c r="AF50" s="2" t="str">
        <f>IFERROR('M4'!AF50/10.7639,"")</f>
        <v/>
      </c>
      <c r="AG50" s="2" t="str">
        <f>IFERROR('M4'!AG50/10.7639,"")</f>
        <v/>
      </c>
      <c r="AH50" s="2" t="str">
        <f>'M4'!AH50</f>
        <v/>
      </c>
      <c r="AI50" s="28" t="str">
        <f>'M4'!AI50</f>
        <v/>
      </c>
      <c r="AJ50" s="2" t="str">
        <f>IFERROR('M4'!AJ50/10.7639,"")</f>
        <v/>
      </c>
      <c r="AK50" s="2" t="str">
        <f>IFERROR('M4'!AK50/10.7639,"")</f>
        <v/>
      </c>
      <c r="AL50" s="2" t="str">
        <f>IFERROR('M4'!AL50/10.7639,"")</f>
        <v/>
      </c>
      <c r="AM50" s="2" t="str">
        <f>IFERROR('M4'!AM50/10.7639,"")</f>
        <v/>
      </c>
      <c r="AN50" s="2" t="str">
        <f>IFERROR('M4'!AN50/10.7639,"")</f>
        <v/>
      </c>
      <c r="AO50" s="2" t="str">
        <f>IFERROR('M4'!AO50/10.7639,"")</f>
        <v/>
      </c>
      <c r="AP50" s="2" t="str">
        <f>'M4'!AP50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'M4'!K51</f>
        <v/>
      </c>
      <c r="L51" s="2" t="str">
        <f>IFERROR('M4'!L51/10.7639,"")</f>
        <v/>
      </c>
      <c r="M51" s="2" t="str">
        <f>IFERROR('M4'!M51/10.7639,"")</f>
        <v/>
      </c>
      <c r="N51" s="2" t="str">
        <f>IFERROR('M4'!N51/10.7639,"")</f>
        <v/>
      </c>
      <c r="O51" s="2" t="str">
        <f>IFERROR('M4'!O51/10.7639,"")</f>
        <v/>
      </c>
      <c r="P51" s="2" t="str">
        <f>IFERROR('M4'!P51/10.7639,"")</f>
        <v/>
      </c>
      <c r="Q51" s="2" t="str">
        <f>IFERROR('M4'!Q51/10.7639,"")</f>
        <v/>
      </c>
      <c r="R51" s="2" t="str">
        <f>'M4'!R51</f>
        <v/>
      </c>
      <c r="S51" s="28">
        <f>'M4'!S51</f>
        <v>17</v>
      </c>
      <c r="T51" s="2">
        <f>IFERROR('M4'!T51/10.7639,"")</f>
        <v>5.9958312918535857</v>
      </c>
      <c r="U51" s="2">
        <f>IFERROR('M4'!U51/10.7639,"")</f>
        <v>8.5155497798785547</v>
      </c>
      <c r="V51" s="2">
        <f>IFERROR('M4'!V51/10.7639,"")</f>
        <v>11.131325242062394</v>
      </c>
      <c r="W51" s="2">
        <f>IFERROR('M4'!W51/10.7639,"")</f>
        <v>10.290853871260722</v>
      </c>
      <c r="X51" s="2">
        <f>IFERROR('M4'!X51/10.7639,"")</f>
        <v>11.938917985620447</v>
      </c>
      <c r="Y51" s="2">
        <f>IFERROR('M4'!Y51/10.7639,"")</f>
        <v>28.659631769190593</v>
      </c>
      <c r="Z51" s="2">
        <f>'M4'!Z51</f>
        <v>53.468875973632386</v>
      </c>
      <c r="AA51" s="28" t="str">
        <f>'M4'!AA51</f>
        <v/>
      </c>
      <c r="AB51" s="2" t="str">
        <f>IFERROR('M4'!AB51/10.7639,"")</f>
        <v/>
      </c>
      <c r="AC51" s="2" t="str">
        <f>IFERROR('M4'!AC51/10.7639,"")</f>
        <v/>
      </c>
      <c r="AD51" s="2" t="str">
        <f>IFERROR('M4'!AD51/10.7639,"")</f>
        <v/>
      </c>
      <c r="AE51" s="2" t="str">
        <f>IFERROR('M4'!AE51/10.7639,"")</f>
        <v/>
      </c>
      <c r="AF51" s="2" t="str">
        <f>IFERROR('M4'!AF51/10.7639,"")</f>
        <v/>
      </c>
      <c r="AG51" s="2" t="str">
        <f>IFERROR('M4'!AG51/10.7639,"")</f>
        <v/>
      </c>
      <c r="AH51" s="2" t="str">
        <f>'M4'!AH51</f>
        <v/>
      </c>
      <c r="AI51" s="28">
        <f>'M4'!AI51</f>
        <v>21</v>
      </c>
      <c r="AJ51" s="2">
        <f>IFERROR('M4'!AJ51/10.7639,"")</f>
        <v>5.9958312918535857</v>
      </c>
      <c r="AK51" s="2">
        <f>IFERROR('M4'!AK51/10.7639,"")</f>
        <v>8.5155497798785547</v>
      </c>
      <c r="AL51" s="2">
        <f>IFERROR('M4'!AL51/10.7639,"")</f>
        <v>11.274645225945855</v>
      </c>
      <c r="AM51" s="2">
        <f>IFERROR('M4'!AM51/10.7639,"")</f>
        <v>10.513342379624399</v>
      </c>
      <c r="AN51" s="2">
        <f>IFERROR('M4'!AN51/10.7639,"")</f>
        <v>11.938917985620447</v>
      </c>
      <c r="AO51" s="2">
        <f>IFERROR('M4'!AO51/10.7639,"")</f>
        <v>28.659631769190593</v>
      </c>
      <c r="AP51" s="2">
        <f>'M4'!AP51</f>
        <v>52.154876379962495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'M4'!K52</f>
        <v/>
      </c>
      <c r="L52" s="2" t="str">
        <f>IFERROR('M4'!L52/10.7639,"")</f>
        <v/>
      </c>
      <c r="M52" s="2" t="str">
        <f>IFERROR('M4'!M52/10.7639,"")</f>
        <v/>
      </c>
      <c r="N52" s="2" t="str">
        <f>IFERROR('M4'!N52/10.7639,"")</f>
        <v/>
      </c>
      <c r="O52" s="2" t="str">
        <f>IFERROR('M4'!O52/10.7639,"")</f>
        <v/>
      </c>
      <c r="P52" s="2" t="str">
        <f>IFERROR('M4'!P52/10.7639,"")</f>
        <v/>
      </c>
      <c r="Q52" s="2" t="str">
        <f>IFERROR('M4'!Q52/10.7639,"")</f>
        <v/>
      </c>
      <c r="R52" s="2" t="str">
        <f>'M4'!R52</f>
        <v/>
      </c>
      <c r="S52" s="28">
        <f>'M4'!S52</f>
        <v>16</v>
      </c>
      <c r="T52" s="2">
        <f>IFERROR('M4'!T52/10.7639,"")</f>
        <v>7.8161406527439237</v>
      </c>
      <c r="U52" s="2">
        <f>IFERROR('M4'!U52/10.7639,"")</f>
        <v>9.7449097681072558</v>
      </c>
      <c r="V52" s="2">
        <f>IFERROR('M4'!V52/10.7639,"")</f>
        <v>11.908895084128526</v>
      </c>
      <c r="W52" s="2">
        <f>IFERROR('M4'!W52/10.7639,"")</f>
        <v>11.639179367986721</v>
      </c>
      <c r="X52" s="2">
        <f>IFERROR('M4'!X52/10.7639,"")</f>
        <v>13.581765017096899</v>
      </c>
      <c r="Y52" s="2">
        <f>IFERROR('M4'!Y52/10.7639,"")</f>
        <v>16.497122745157569</v>
      </c>
      <c r="Z52" s="2">
        <f>'M4'!Z52</f>
        <v>26.358147866304765</v>
      </c>
      <c r="AA52" s="28">
        <f>'M4'!AA52</f>
        <v>12</v>
      </c>
      <c r="AB52" s="2">
        <f>IFERROR('M4'!AB52/10.7639,"")</f>
        <v>10.253830692492309</v>
      </c>
      <c r="AC52" s="2">
        <f>IFERROR('M4'!AC52/10.7639,"")</f>
        <v>10.709424921199728</v>
      </c>
      <c r="AD52" s="2">
        <f>IFERROR('M4'!AD52/10.7639,"")</f>
        <v>15.408187081953304</v>
      </c>
      <c r="AE52" s="2">
        <f>IFERROR('M4'!AE52/10.7639,"")</f>
        <v>14.608975358905477</v>
      </c>
      <c r="AF52" s="2">
        <f>IFERROR('M4'!AF52/10.7639,"")</f>
        <v>19.590275581711499</v>
      </c>
      <c r="AG52" s="2">
        <f>IFERROR('M4'!AG52/10.7639,"")</f>
        <v>23.906168619035618</v>
      </c>
      <c r="AH52" s="2">
        <f>'M4'!AH52</f>
        <v>51.849849862944119</v>
      </c>
      <c r="AI52" s="28">
        <f>'M4'!AI52</f>
        <v>29</v>
      </c>
      <c r="AJ52" s="2">
        <f>IFERROR('M4'!AJ52/10.7639,"")</f>
        <v>7.8161406527439237</v>
      </c>
      <c r="AK52" s="2">
        <f>IFERROR('M4'!AK52/10.7639,"")</f>
        <v>10.517664609285726</v>
      </c>
      <c r="AL52" s="2">
        <f>IFERROR('M4'!AL52/10.7639,"")</f>
        <v>13.296110478742118</v>
      </c>
      <c r="AM52" s="2">
        <f>IFERROR('M4'!AM52/10.7639,"")</f>
        <v>12.103355859287904</v>
      </c>
      <c r="AN52" s="2">
        <f>IFERROR('M4'!AN52/10.7639,"")</f>
        <v>16.081780431962539</v>
      </c>
      <c r="AO52" s="2">
        <f>IFERROR('M4'!AO52/10.7639,"")</f>
        <v>23.906168619035618</v>
      </c>
      <c r="AP52" s="2">
        <f>'M4'!AP52</f>
        <v>42.641564382339595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'M4'!K53</f>
        <v/>
      </c>
      <c r="L53" s="2" t="str">
        <f>IFERROR('M4'!L53/10.7639,"")</f>
        <v/>
      </c>
      <c r="M53" s="2" t="str">
        <f>IFERROR('M4'!M53/10.7639,"")</f>
        <v/>
      </c>
      <c r="N53" s="2" t="str">
        <f>IFERROR('M4'!N53/10.7639,"")</f>
        <v/>
      </c>
      <c r="O53" s="2" t="str">
        <f>IFERROR('M4'!O53/10.7639,"")</f>
        <v/>
      </c>
      <c r="P53" s="2" t="str">
        <f>IFERROR('M4'!P53/10.7639,"")</f>
        <v/>
      </c>
      <c r="Q53" s="2" t="str">
        <f>IFERROR('M4'!Q53/10.7639,"")</f>
        <v/>
      </c>
      <c r="R53" s="2" t="str">
        <f>'M4'!R53</f>
        <v/>
      </c>
      <c r="S53" s="28" t="str">
        <f>'M4'!S53</f>
        <v/>
      </c>
      <c r="T53" s="2" t="str">
        <f>IFERROR('M4'!T53/10.7639,"")</f>
        <v/>
      </c>
      <c r="U53" s="2" t="str">
        <f>IFERROR('M4'!U53/10.7639,"")</f>
        <v/>
      </c>
      <c r="V53" s="2" t="str">
        <f>IFERROR('M4'!V53/10.7639,"")</f>
        <v/>
      </c>
      <c r="W53" s="2" t="str">
        <f>IFERROR('M4'!W53/10.7639,"")</f>
        <v/>
      </c>
      <c r="X53" s="2" t="str">
        <f>IFERROR('M4'!X53/10.7639,"")</f>
        <v/>
      </c>
      <c r="Y53" s="2" t="str">
        <f>IFERROR('M4'!Y53/10.7639,"")</f>
        <v/>
      </c>
      <c r="Z53" s="2" t="str">
        <f>'M4'!Z53</f>
        <v/>
      </c>
      <c r="AA53" s="28" t="str">
        <f>'M4'!AA53</f>
        <v/>
      </c>
      <c r="AB53" s="2" t="str">
        <f>IFERROR('M4'!AB53/10.7639,"")</f>
        <v/>
      </c>
      <c r="AC53" s="2" t="str">
        <f>IFERROR('M4'!AC53/10.7639,"")</f>
        <v/>
      </c>
      <c r="AD53" s="2" t="str">
        <f>IFERROR('M4'!AD53/10.7639,"")</f>
        <v/>
      </c>
      <c r="AE53" s="2" t="str">
        <f>IFERROR('M4'!AE53/10.7639,"")</f>
        <v/>
      </c>
      <c r="AF53" s="2" t="str">
        <f>IFERROR('M4'!AF53/10.7639,"")</f>
        <v/>
      </c>
      <c r="AG53" s="2" t="str">
        <f>IFERROR('M4'!AG53/10.7639,"")</f>
        <v/>
      </c>
      <c r="AH53" s="2" t="str">
        <f>'M4'!AH53</f>
        <v/>
      </c>
      <c r="AI53" s="28">
        <f>'M4'!AI53</f>
        <v>9</v>
      </c>
      <c r="AJ53" s="2">
        <f>IFERROR('M4'!AJ53/10.7639,"")</f>
        <v>17.912012917690294</v>
      </c>
      <c r="AK53" s="2">
        <f>IFERROR('M4'!AK53/10.7639,"")</f>
        <v>19.657212729096941</v>
      </c>
      <c r="AL53" s="2">
        <f>IFERROR('M4'!AL53/10.7639,"")</f>
        <v>23.446690451702601</v>
      </c>
      <c r="AM53" s="2">
        <f>IFERROR('M4'!AM53/10.7639,"")</f>
        <v>21.2142630056398</v>
      </c>
      <c r="AN53" s="2">
        <f>IFERROR('M4'!AN53/10.7639,"")</f>
        <v>28.448162182164239</v>
      </c>
      <c r="AO53" s="2">
        <f>IFERROR('M4'!AO53/10.7639,"")</f>
        <v>33.329445812144648</v>
      </c>
      <c r="AP53" s="2">
        <f>'M4'!AP53</f>
        <v>62.488357108700036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'M4'!K54</f>
        <v/>
      </c>
      <c r="L54" s="2" t="str">
        <f>IFERROR('M4'!L54/10.7639,"")</f>
        <v/>
      </c>
      <c r="M54" s="2" t="str">
        <f>IFERROR('M4'!M54/10.7639,"")</f>
        <v/>
      </c>
      <c r="N54" s="2" t="str">
        <f>IFERROR('M4'!N54/10.7639,"")</f>
        <v/>
      </c>
      <c r="O54" s="2" t="str">
        <f>IFERROR('M4'!O54/10.7639,"")</f>
        <v/>
      </c>
      <c r="P54" s="2" t="str">
        <f>IFERROR('M4'!P54/10.7639,"")</f>
        <v/>
      </c>
      <c r="Q54" s="2" t="str">
        <f>IFERROR('M4'!Q54/10.7639,"")</f>
        <v/>
      </c>
      <c r="R54" s="2" t="str">
        <f>'M4'!R54</f>
        <v/>
      </c>
      <c r="S54" s="28" t="str">
        <f>'M4'!S54</f>
        <v/>
      </c>
      <c r="T54" s="2" t="str">
        <f>IFERROR('M4'!T54/10.7639,"")</f>
        <v/>
      </c>
      <c r="U54" s="2" t="str">
        <f>IFERROR('M4'!U54/10.7639,"")</f>
        <v/>
      </c>
      <c r="V54" s="2" t="str">
        <f>IFERROR('M4'!V54/10.7639,"")</f>
        <v/>
      </c>
      <c r="W54" s="2" t="str">
        <f>IFERROR('M4'!W54/10.7639,"")</f>
        <v/>
      </c>
      <c r="X54" s="2" t="str">
        <f>IFERROR('M4'!X54/10.7639,"")</f>
        <v/>
      </c>
      <c r="Y54" s="2" t="str">
        <f>IFERROR('M4'!Y54/10.7639,"")</f>
        <v/>
      </c>
      <c r="Z54" s="2" t="str">
        <f>'M4'!Z54</f>
        <v/>
      </c>
      <c r="AA54" s="28" t="str">
        <f>'M4'!AA54</f>
        <v/>
      </c>
      <c r="AB54" s="2" t="str">
        <f>IFERROR('M4'!AB54/10.7639,"")</f>
        <v/>
      </c>
      <c r="AC54" s="2" t="str">
        <f>IFERROR('M4'!AC54/10.7639,"")</f>
        <v/>
      </c>
      <c r="AD54" s="2" t="str">
        <f>IFERROR('M4'!AD54/10.7639,"")</f>
        <v/>
      </c>
      <c r="AE54" s="2" t="str">
        <f>IFERROR('M4'!AE54/10.7639,"")</f>
        <v/>
      </c>
      <c r="AF54" s="2" t="str">
        <f>IFERROR('M4'!AF54/10.7639,"")</f>
        <v/>
      </c>
      <c r="AG54" s="2" t="str">
        <f>IFERROR('M4'!AG54/10.7639,"")</f>
        <v/>
      </c>
      <c r="AH54" s="2" t="str">
        <f>'M4'!AH54</f>
        <v/>
      </c>
      <c r="AI54" s="28" t="str">
        <f>'M4'!AI54</f>
        <v/>
      </c>
      <c r="AJ54" s="2" t="str">
        <f>IFERROR('M4'!AJ54/10.7639,"")</f>
        <v/>
      </c>
      <c r="AK54" s="2" t="str">
        <f>IFERROR('M4'!AK54/10.7639,"")</f>
        <v/>
      </c>
      <c r="AL54" s="2" t="str">
        <f>IFERROR('M4'!AL54/10.7639,"")</f>
        <v/>
      </c>
      <c r="AM54" s="2" t="str">
        <f>IFERROR('M4'!AM54/10.7639,"")</f>
        <v/>
      </c>
      <c r="AN54" s="2" t="str">
        <f>IFERROR('M4'!AN54/10.7639,"")</f>
        <v/>
      </c>
      <c r="AO54" s="2" t="str">
        <f>IFERROR('M4'!AO54/10.7639,"")</f>
        <v/>
      </c>
      <c r="AP54" s="2" t="str">
        <f>'M4'!AP54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'M4'!K55</f>
        <v/>
      </c>
      <c r="L55" s="2" t="str">
        <f>IFERROR('M4'!L55/10.7639,"")</f>
        <v/>
      </c>
      <c r="M55" s="2" t="str">
        <f>IFERROR('M4'!M55/10.7639,"")</f>
        <v/>
      </c>
      <c r="N55" s="2" t="str">
        <f>IFERROR('M4'!N55/10.7639,"")</f>
        <v/>
      </c>
      <c r="O55" s="2" t="str">
        <f>IFERROR('M4'!O55/10.7639,"")</f>
        <v/>
      </c>
      <c r="P55" s="2" t="str">
        <f>IFERROR('M4'!P55/10.7639,"")</f>
        <v/>
      </c>
      <c r="Q55" s="2" t="str">
        <f>IFERROR('M4'!Q55/10.7639,"")</f>
        <v/>
      </c>
      <c r="R55" s="2" t="str">
        <f>'M4'!R55</f>
        <v/>
      </c>
      <c r="S55" s="28" t="str">
        <f>'M4'!S55</f>
        <v/>
      </c>
      <c r="T55" s="2" t="str">
        <f>IFERROR('M4'!T55/10.7639,"")</f>
        <v/>
      </c>
      <c r="U55" s="2" t="str">
        <f>IFERROR('M4'!U55/10.7639,"")</f>
        <v/>
      </c>
      <c r="V55" s="2" t="str">
        <f>IFERROR('M4'!V55/10.7639,"")</f>
        <v/>
      </c>
      <c r="W55" s="2" t="str">
        <f>IFERROR('M4'!W55/10.7639,"")</f>
        <v/>
      </c>
      <c r="X55" s="2" t="str">
        <f>IFERROR('M4'!X55/10.7639,"")</f>
        <v/>
      </c>
      <c r="Y55" s="2" t="str">
        <f>IFERROR('M4'!Y55/10.7639,"")</f>
        <v/>
      </c>
      <c r="Z55" s="2" t="str">
        <f>'M4'!Z55</f>
        <v/>
      </c>
      <c r="AA55" s="28" t="str">
        <f>'M4'!AA55</f>
        <v/>
      </c>
      <c r="AB55" s="2" t="str">
        <f>IFERROR('M4'!AB55/10.7639,"")</f>
        <v/>
      </c>
      <c r="AC55" s="2" t="str">
        <f>IFERROR('M4'!AC55/10.7639,"")</f>
        <v/>
      </c>
      <c r="AD55" s="2" t="str">
        <f>IFERROR('M4'!AD55/10.7639,"")</f>
        <v/>
      </c>
      <c r="AE55" s="2" t="str">
        <f>IFERROR('M4'!AE55/10.7639,"")</f>
        <v/>
      </c>
      <c r="AF55" s="2" t="str">
        <f>IFERROR('M4'!AF55/10.7639,"")</f>
        <v/>
      </c>
      <c r="AG55" s="2" t="str">
        <f>IFERROR('M4'!AG55/10.7639,"")</f>
        <v/>
      </c>
      <c r="AH55" s="2" t="str">
        <f>'M4'!AH55</f>
        <v/>
      </c>
      <c r="AI55" s="28" t="str">
        <f>'M4'!AI55</f>
        <v/>
      </c>
      <c r="AJ55" s="2" t="str">
        <f>IFERROR('M4'!AJ55/10.7639,"")</f>
        <v/>
      </c>
      <c r="AK55" s="2" t="str">
        <f>IFERROR('M4'!AK55/10.7639,"")</f>
        <v/>
      </c>
      <c r="AL55" s="2" t="str">
        <f>IFERROR('M4'!AL55/10.7639,"")</f>
        <v/>
      </c>
      <c r="AM55" s="2" t="str">
        <f>IFERROR('M4'!AM55/10.7639,"")</f>
        <v/>
      </c>
      <c r="AN55" s="2" t="str">
        <f>IFERROR('M4'!AN55/10.7639,"")</f>
        <v/>
      </c>
      <c r="AO55" s="2" t="str">
        <f>IFERROR('M4'!AO55/10.7639,"")</f>
        <v/>
      </c>
      <c r="AP55" s="2" t="str">
        <f>'M4'!AP55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'M4'!K56</f>
        <v/>
      </c>
      <c r="L56" s="2" t="str">
        <f>IFERROR('M4'!L56/10.7639,"")</f>
        <v/>
      </c>
      <c r="M56" s="2" t="str">
        <f>IFERROR('M4'!M56/10.7639,"")</f>
        <v/>
      </c>
      <c r="N56" s="2" t="str">
        <f>IFERROR('M4'!N56/10.7639,"")</f>
        <v/>
      </c>
      <c r="O56" s="2" t="str">
        <f>IFERROR('M4'!O56/10.7639,"")</f>
        <v/>
      </c>
      <c r="P56" s="2" t="str">
        <f>IFERROR('M4'!P56/10.7639,"")</f>
        <v/>
      </c>
      <c r="Q56" s="2" t="str">
        <f>IFERROR('M4'!Q56/10.7639,"")</f>
        <v/>
      </c>
      <c r="R56" s="2" t="str">
        <f>'M4'!R56</f>
        <v/>
      </c>
      <c r="S56" s="28">
        <f>'M4'!S56</f>
        <v>22</v>
      </c>
      <c r="T56" s="2">
        <f>IFERROR('M4'!T56/10.7639,"")</f>
        <v>10.315562452105896</v>
      </c>
      <c r="U56" s="2">
        <f>IFERROR('M4'!U56/10.7639,"")</f>
        <v>13.187138998986558</v>
      </c>
      <c r="V56" s="2">
        <f>IFERROR('M4'!V56/10.7639,"")</f>
        <v>16.253519309165004</v>
      </c>
      <c r="W56" s="2">
        <f>IFERROR('M4'!W56/10.7639,"")</f>
        <v>16.023879707330828</v>
      </c>
      <c r="X56" s="2">
        <f>IFERROR('M4'!X56/10.7639,"")</f>
        <v>18.609021357408903</v>
      </c>
      <c r="Y56" s="2">
        <f>IFERROR('M4'!Y56/10.7639,"")</f>
        <v>24.27304355534617</v>
      </c>
      <c r="Z56" s="2">
        <f>'M4'!Z56</f>
        <v>43.193663183031816</v>
      </c>
      <c r="AA56" s="28" t="str">
        <f>'M4'!AA56</f>
        <v/>
      </c>
      <c r="AB56" s="2" t="str">
        <f>IFERROR('M4'!AB56/10.7639,"")</f>
        <v/>
      </c>
      <c r="AC56" s="2" t="str">
        <f>IFERROR('M4'!AC56/10.7639,"")</f>
        <v/>
      </c>
      <c r="AD56" s="2" t="str">
        <f>IFERROR('M4'!AD56/10.7639,"")</f>
        <v/>
      </c>
      <c r="AE56" s="2" t="str">
        <f>IFERROR('M4'!AE56/10.7639,"")</f>
        <v/>
      </c>
      <c r="AF56" s="2" t="str">
        <f>IFERROR('M4'!AF56/10.7639,"")</f>
        <v/>
      </c>
      <c r="AG56" s="2" t="str">
        <f>IFERROR('M4'!AG56/10.7639,"")</f>
        <v/>
      </c>
      <c r="AH56" s="2" t="str">
        <f>'M4'!AH56</f>
        <v/>
      </c>
      <c r="AI56" s="28">
        <f>'M4'!AI56</f>
        <v>29</v>
      </c>
      <c r="AJ56" s="2">
        <f>IFERROR('M4'!AJ56/10.7639,"")</f>
        <v>10.315562452105896</v>
      </c>
      <c r="AK56" s="2">
        <f>IFERROR('M4'!AK56/10.7639,"")</f>
        <v>12.593186817869656</v>
      </c>
      <c r="AL56" s="2">
        <f>IFERROR('M4'!AL56/10.7639,"")</f>
        <v>15.613397476716267</v>
      </c>
      <c r="AM56" s="2">
        <f>IFERROR('M4'!AM56/10.7639,"")</f>
        <v>14.933177314441966</v>
      </c>
      <c r="AN56" s="2">
        <f>IFERROR('M4'!AN56/10.7639,"")</f>
        <v>18.17831202221118</v>
      </c>
      <c r="AO56" s="2">
        <f>IFERROR('M4'!AO56/10.7639,"")</f>
        <v>24.27304355534617</v>
      </c>
      <c r="AP56" s="2">
        <f>'M4'!AP56</f>
        <v>41.265186012949641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'M4'!K57</f>
        <v/>
      </c>
      <c r="L57" s="2" t="str">
        <f>IFERROR('M4'!L57/10.7639,"")</f>
        <v/>
      </c>
      <c r="M57" s="2" t="str">
        <f>IFERROR('M4'!M57/10.7639,"")</f>
        <v/>
      </c>
      <c r="N57" s="2" t="str">
        <f>IFERROR('M4'!N57/10.7639,"")</f>
        <v/>
      </c>
      <c r="O57" s="2" t="str">
        <f>IFERROR('M4'!O57/10.7639,"")</f>
        <v/>
      </c>
      <c r="P57" s="2" t="str">
        <f>IFERROR('M4'!P57/10.7639,"")</f>
        <v/>
      </c>
      <c r="Q57" s="2" t="str">
        <f>IFERROR('M4'!Q57/10.7639,"")</f>
        <v/>
      </c>
      <c r="R57" s="2" t="str">
        <f>'M4'!R57</f>
        <v/>
      </c>
      <c r="S57" s="28" t="str">
        <f>'M4'!S57</f>
        <v/>
      </c>
      <c r="T57" s="2" t="str">
        <f>IFERROR('M4'!T57/10.7639,"")</f>
        <v/>
      </c>
      <c r="U57" s="2" t="str">
        <f>IFERROR('M4'!U57/10.7639,"")</f>
        <v/>
      </c>
      <c r="V57" s="2" t="str">
        <f>IFERROR('M4'!V57/10.7639,"")</f>
        <v/>
      </c>
      <c r="W57" s="2" t="str">
        <f>IFERROR('M4'!W57/10.7639,"")</f>
        <v/>
      </c>
      <c r="X57" s="2" t="str">
        <f>IFERROR('M4'!X57/10.7639,"")</f>
        <v/>
      </c>
      <c r="Y57" s="2" t="str">
        <f>IFERROR('M4'!Y57/10.7639,"")</f>
        <v/>
      </c>
      <c r="Z57" s="2" t="str">
        <f>'M4'!Z57</f>
        <v/>
      </c>
      <c r="AA57" s="28" t="str">
        <f>'M4'!AA57</f>
        <v/>
      </c>
      <c r="AB57" s="2" t="str">
        <f>IFERROR('M4'!AB57/10.7639,"")</f>
        <v/>
      </c>
      <c r="AC57" s="2" t="str">
        <f>IFERROR('M4'!AC57/10.7639,"")</f>
        <v/>
      </c>
      <c r="AD57" s="2" t="str">
        <f>IFERROR('M4'!AD57/10.7639,"")</f>
        <v/>
      </c>
      <c r="AE57" s="2" t="str">
        <f>IFERROR('M4'!AE57/10.7639,"")</f>
        <v/>
      </c>
      <c r="AF57" s="2" t="str">
        <f>IFERROR('M4'!AF57/10.7639,"")</f>
        <v/>
      </c>
      <c r="AG57" s="2" t="str">
        <f>IFERROR('M4'!AG57/10.7639,"")</f>
        <v/>
      </c>
      <c r="AH57" s="2" t="str">
        <f>'M4'!AH57</f>
        <v/>
      </c>
      <c r="AI57" s="28">
        <f>'M4'!AI57</f>
        <v>8</v>
      </c>
      <c r="AJ57" s="2">
        <f>IFERROR('M4'!AJ57/10.7639,"")</f>
        <v>7.7723052487746225</v>
      </c>
      <c r="AK57" s="2">
        <f>IFERROR('M4'!AK57/10.7639,"")</f>
        <v>9.0785341919604203</v>
      </c>
      <c r="AL57" s="2">
        <f>IFERROR('M4'!AL57/10.7639,"")</f>
        <v>12.244270168134298</v>
      </c>
      <c r="AM57" s="2">
        <f>IFERROR('M4'!AM57/10.7639,"")</f>
        <v>11.501537120956138</v>
      </c>
      <c r="AN57" s="2">
        <f>IFERROR('M4'!AN57/10.7639,"")</f>
        <v>14.38089056253081</v>
      </c>
      <c r="AO57" s="2">
        <f>IFERROR('M4'!AO57/10.7639,"")</f>
        <v>20.49548854598763</v>
      </c>
      <c r="AP57" s="2">
        <f>'M4'!AP57</f>
        <v>44.040403039792636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'M4'!K58</f>
        <v/>
      </c>
      <c r="L58" s="2" t="str">
        <f>IFERROR('M4'!L58/10.7639,"")</f>
        <v/>
      </c>
      <c r="M58" s="2" t="str">
        <f>IFERROR('M4'!M58/10.7639,"")</f>
        <v/>
      </c>
      <c r="N58" s="2" t="str">
        <f>IFERROR('M4'!N58/10.7639,"")</f>
        <v/>
      </c>
      <c r="O58" s="2" t="str">
        <f>IFERROR('M4'!O58/10.7639,"")</f>
        <v/>
      </c>
      <c r="P58" s="2" t="str">
        <f>IFERROR('M4'!P58/10.7639,"")</f>
        <v/>
      </c>
      <c r="Q58" s="2" t="str">
        <f>IFERROR('M4'!Q58/10.7639,"")</f>
        <v/>
      </c>
      <c r="R58" s="2" t="str">
        <f>'M4'!R58</f>
        <v/>
      </c>
      <c r="S58" s="28" t="str">
        <f>'M4'!S58</f>
        <v/>
      </c>
      <c r="T58" s="2" t="str">
        <f>IFERROR('M4'!T58/10.7639,"")</f>
        <v/>
      </c>
      <c r="U58" s="2" t="str">
        <f>IFERROR('M4'!U58/10.7639,"")</f>
        <v/>
      </c>
      <c r="V58" s="2" t="str">
        <f>IFERROR('M4'!V58/10.7639,"")</f>
        <v/>
      </c>
      <c r="W58" s="2" t="str">
        <f>IFERROR('M4'!W58/10.7639,"")</f>
        <v/>
      </c>
      <c r="X58" s="2" t="str">
        <f>IFERROR('M4'!X58/10.7639,"")</f>
        <v/>
      </c>
      <c r="Y58" s="2" t="str">
        <f>IFERROR('M4'!Y58/10.7639,"")</f>
        <v/>
      </c>
      <c r="Z58" s="2" t="str">
        <f>'M4'!Z58</f>
        <v/>
      </c>
      <c r="AA58" s="28" t="str">
        <f>'M4'!AA58</f>
        <v/>
      </c>
      <c r="AB58" s="2" t="str">
        <f>IFERROR('M4'!AB58/10.7639,"")</f>
        <v/>
      </c>
      <c r="AC58" s="2" t="str">
        <f>IFERROR('M4'!AC58/10.7639,"")</f>
        <v/>
      </c>
      <c r="AD58" s="2" t="str">
        <f>IFERROR('M4'!AD58/10.7639,"")</f>
        <v/>
      </c>
      <c r="AE58" s="2" t="str">
        <f>IFERROR('M4'!AE58/10.7639,"")</f>
        <v/>
      </c>
      <c r="AF58" s="2" t="str">
        <f>IFERROR('M4'!AF58/10.7639,"")</f>
        <v/>
      </c>
      <c r="AG58" s="2" t="str">
        <f>IFERROR('M4'!AG58/10.7639,"")</f>
        <v/>
      </c>
      <c r="AH58" s="2" t="str">
        <f>'M4'!AH58</f>
        <v/>
      </c>
      <c r="AI58" s="28">
        <f>'M4'!AI58</f>
        <v>10</v>
      </c>
      <c r="AJ58" s="2">
        <f>IFERROR('M4'!AJ58/10.7639,"")</f>
        <v>7.6339591686752133</v>
      </c>
      <c r="AK58" s="2">
        <f>IFERROR('M4'!AK58/10.7639,"")</f>
        <v>12.04671324512665</v>
      </c>
      <c r="AL58" s="2">
        <f>IFERROR('M4'!AL58/10.7639,"")</f>
        <v>17.273678426666624</v>
      </c>
      <c r="AM58" s="2">
        <f>IFERROR('M4'!AM58/10.7639,"")</f>
        <v>17.098783067889254</v>
      </c>
      <c r="AN58" s="2">
        <f>IFERROR('M4'!AN58/10.7639,"")</f>
        <v>21.21629582864221</v>
      </c>
      <c r="AO58" s="2">
        <f>IFERROR('M4'!AO58/10.7639,"")</f>
        <v>32.250427898751845</v>
      </c>
      <c r="AP58" s="2">
        <f>'M4'!AP58</f>
        <v>78.268223520390734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'M4'!K59</f>
        <v/>
      </c>
      <c r="L59" s="2" t="str">
        <f>IFERROR('M4'!L59/10.7639,"")</f>
        <v/>
      </c>
      <c r="M59" s="2" t="str">
        <f>IFERROR('M4'!M59/10.7639,"")</f>
        <v/>
      </c>
      <c r="N59" s="2" t="str">
        <f>IFERROR('M4'!N59/10.7639,"")</f>
        <v/>
      </c>
      <c r="O59" s="2" t="str">
        <f>IFERROR('M4'!O59/10.7639,"")</f>
        <v/>
      </c>
      <c r="P59" s="2" t="str">
        <f>IFERROR('M4'!P59/10.7639,"")</f>
        <v/>
      </c>
      <c r="Q59" s="2" t="str">
        <f>IFERROR('M4'!Q59/10.7639,"")</f>
        <v/>
      </c>
      <c r="R59" s="2" t="str">
        <f>'M4'!R59</f>
        <v/>
      </c>
      <c r="S59" s="28" t="str">
        <f>'M4'!S59</f>
        <v/>
      </c>
      <c r="T59" s="2" t="str">
        <f>IFERROR('M4'!T59/10.7639,"")</f>
        <v/>
      </c>
      <c r="U59" s="2" t="str">
        <f>IFERROR('M4'!U59/10.7639,"")</f>
        <v/>
      </c>
      <c r="V59" s="2" t="str">
        <f>IFERROR('M4'!V59/10.7639,"")</f>
        <v/>
      </c>
      <c r="W59" s="2" t="str">
        <f>IFERROR('M4'!W59/10.7639,"")</f>
        <v/>
      </c>
      <c r="X59" s="2" t="str">
        <f>IFERROR('M4'!X59/10.7639,"")</f>
        <v/>
      </c>
      <c r="Y59" s="2" t="str">
        <f>IFERROR('M4'!Y59/10.7639,"")</f>
        <v/>
      </c>
      <c r="Z59" s="2" t="str">
        <f>'M4'!Z59</f>
        <v/>
      </c>
      <c r="AA59" s="28" t="str">
        <f>'M4'!AA59</f>
        <v/>
      </c>
      <c r="AB59" s="2" t="str">
        <f>IFERROR('M4'!AB59/10.7639,"")</f>
        <v/>
      </c>
      <c r="AC59" s="2" t="str">
        <f>IFERROR('M4'!AC59/10.7639,"")</f>
        <v/>
      </c>
      <c r="AD59" s="2" t="str">
        <f>IFERROR('M4'!AD59/10.7639,"")</f>
        <v/>
      </c>
      <c r="AE59" s="2" t="str">
        <f>IFERROR('M4'!AE59/10.7639,"")</f>
        <v/>
      </c>
      <c r="AF59" s="2" t="str">
        <f>IFERROR('M4'!AF59/10.7639,"")</f>
        <v/>
      </c>
      <c r="AG59" s="2" t="str">
        <f>IFERROR('M4'!AG59/10.7639,"")</f>
        <v/>
      </c>
      <c r="AH59" s="2" t="str">
        <f>'M4'!AH59</f>
        <v/>
      </c>
      <c r="AI59" s="28">
        <f>'M4'!AI59</f>
        <v>10</v>
      </c>
      <c r="AJ59" s="2">
        <f>IFERROR('M4'!AJ59/10.7639,"")</f>
        <v>6.6955788684246365</v>
      </c>
      <c r="AK59" s="2">
        <f>IFERROR('M4'!AK59/10.7639,"")</f>
        <v>7.8806207635401595</v>
      </c>
      <c r="AL59" s="2">
        <f>IFERROR('M4'!AL59/10.7639,"")</f>
        <v>9.0251064221683706</v>
      </c>
      <c r="AM59" s="2">
        <f>IFERROR('M4'!AM59/10.7639,"")</f>
        <v>8.2372316447956617</v>
      </c>
      <c r="AN59" s="2">
        <f>IFERROR('M4'!AN59/10.7639,"")</f>
        <v>10.020574530488085</v>
      </c>
      <c r="AO59" s="2">
        <f>IFERROR('M4'!AO59/10.7639,"")</f>
        <v>13.664880047543177</v>
      </c>
      <c r="AP59" s="2">
        <f>'M4'!AP59</f>
        <v>21.835758426817502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'M4'!K60</f>
        <v/>
      </c>
      <c r="L60" s="2" t="str">
        <f>IFERROR('M4'!L60/10.7639,"")</f>
        <v/>
      </c>
      <c r="M60" s="2" t="str">
        <f>IFERROR('M4'!M60/10.7639,"")</f>
        <v/>
      </c>
      <c r="N60" s="2" t="str">
        <f>IFERROR('M4'!N60/10.7639,"")</f>
        <v/>
      </c>
      <c r="O60" s="2" t="str">
        <f>IFERROR('M4'!O60/10.7639,"")</f>
        <v/>
      </c>
      <c r="P60" s="2" t="str">
        <f>IFERROR('M4'!P60/10.7639,"")</f>
        <v/>
      </c>
      <c r="Q60" s="2" t="str">
        <f>IFERROR('M4'!Q60/10.7639,"")</f>
        <v/>
      </c>
      <c r="R60" s="2" t="str">
        <f>'M4'!R60</f>
        <v/>
      </c>
      <c r="S60" s="28">
        <f>'M4'!S60</f>
        <v>8</v>
      </c>
      <c r="T60" s="2">
        <f>IFERROR('M4'!T60/10.7639,"")</f>
        <v>9.0231952283246848</v>
      </c>
      <c r="U60" s="2">
        <f>IFERROR('M4'!U60/10.7639,"")</f>
        <v>11.18651990344997</v>
      </c>
      <c r="V60" s="2">
        <f>IFERROR('M4'!V60/10.7639,"")</f>
        <v>13.875388420450236</v>
      </c>
      <c r="W60" s="2">
        <f>IFERROR('M4'!W60/10.7639,"")</f>
        <v>13.337959155801235</v>
      </c>
      <c r="X60" s="2">
        <f>IFERROR('M4'!X60/10.7639,"")</f>
        <v>16.925537712133956</v>
      </c>
      <c r="Y60" s="2">
        <f>IFERROR('M4'!Y60/10.7639,"")</f>
        <v>17.931083746038553</v>
      </c>
      <c r="Z60" s="2">
        <f>'M4'!Z60</f>
        <v>34.1367958354191</v>
      </c>
      <c r="AA60" s="28" t="str">
        <f>'M4'!AA60</f>
        <v/>
      </c>
      <c r="AB60" s="2" t="str">
        <f>IFERROR('M4'!AB60/10.7639,"")</f>
        <v/>
      </c>
      <c r="AC60" s="2" t="str">
        <f>IFERROR('M4'!AC60/10.7639,"")</f>
        <v/>
      </c>
      <c r="AD60" s="2" t="str">
        <f>IFERROR('M4'!AD60/10.7639,"")</f>
        <v/>
      </c>
      <c r="AE60" s="2" t="str">
        <f>IFERROR('M4'!AE60/10.7639,"")</f>
        <v/>
      </c>
      <c r="AF60" s="2" t="str">
        <f>IFERROR('M4'!AF60/10.7639,"")</f>
        <v/>
      </c>
      <c r="AG60" s="2" t="str">
        <f>IFERROR('M4'!AG60/10.7639,"")</f>
        <v/>
      </c>
      <c r="AH60" s="2" t="str">
        <f>'M4'!AH60</f>
        <v/>
      </c>
      <c r="AI60" s="28">
        <f>'M4'!AI60</f>
        <v>10</v>
      </c>
      <c r="AJ60" s="2">
        <f>IFERROR('M4'!AJ60/10.7639,"")</f>
        <v>9.0231952283246848</v>
      </c>
      <c r="AK60" s="2">
        <f>IFERROR('M4'!AK60/10.7639,"")</f>
        <v>9.7574058174560925</v>
      </c>
      <c r="AL60" s="2">
        <f>IFERROR('M4'!AL60/10.7639,"")</f>
        <v>13.027574513685686</v>
      </c>
      <c r="AM60" s="2">
        <f>IFERROR('M4'!AM60/10.7639,"")</f>
        <v>13.141762675488932</v>
      </c>
      <c r="AN60" s="2">
        <f>IFERROR('M4'!AN60/10.7639,"")</f>
        <v>16.858567251400842</v>
      </c>
      <c r="AO60" s="2">
        <f>IFERROR('M4'!AO60/10.7639,"")</f>
        <v>17.931083746038553</v>
      </c>
      <c r="AP60" s="2">
        <f>'M4'!AP60</f>
        <v>35.749177724990972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'M4'!K61</f>
        <v>23</v>
      </c>
      <c r="L61" s="2">
        <f>IFERROR('M4'!L61/10.7639,"")</f>
        <v>2.6799000499318035</v>
      </c>
      <c r="M61" s="2">
        <f>IFERROR('M4'!M61/10.7639,"")</f>
        <v>5.8681972250161714</v>
      </c>
      <c r="N61" s="2">
        <f>IFERROR('M4'!N61/10.7639,"")</f>
        <v>8.9552998984578487</v>
      </c>
      <c r="O61" s="2">
        <f>IFERROR('M4'!O61/10.7639,"")</f>
        <v>7.409875163596606</v>
      </c>
      <c r="P61" s="2">
        <f>IFERROR('M4'!P61/10.7639,"")</f>
        <v>12.017345048375676</v>
      </c>
      <c r="Q61" s="2">
        <f>IFERROR('M4'!Q61/10.7639,"")</f>
        <v>19.749225612946546</v>
      </c>
      <c r="R61" s="2">
        <f>'M4'!R61</f>
        <v>47.360194130278117</v>
      </c>
      <c r="S61" s="28">
        <f>'M4'!S61</f>
        <v>15</v>
      </c>
      <c r="T61" s="2">
        <f>IFERROR('M4'!T61/10.7639,"")</f>
        <v>3.5335237513701396</v>
      </c>
      <c r="U61" s="2">
        <f>IFERROR('M4'!U61/10.7639,"")</f>
        <v>9.6579966616294541</v>
      </c>
      <c r="V61" s="2">
        <f>IFERROR('M4'!V61/10.7639,"")</f>
        <v>13.423033790764514</v>
      </c>
      <c r="W61" s="2">
        <f>IFERROR('M4'!W61/10.7639,"")</f>
        <v>14.055061568918301</v>
      </c>
      <c r="X61" s="2">
        <f>IFERROR('M4'!X61/10.7639,"")</f>
        <v>15.126734952342147</v>
      </c>
      <c r="Y61" s="2">
        <f>IFERROR('M4'!Y61/10.7639,"")</f>
        <v>29.747243108692597</v>
      </c>
      <c r="Z61" s="2">
        <f>'M4'!Z61</f>
        <v>69.611859725739194</v>
      </c>
      <c r="AA61" s="28" t="str">
        <f>'M4'!AA61</f>
        <v/>
      </c>
      <c r="AB61" s="2" t="str">
        <f>IFERROR('M4'!AB61/10.7639,"")</f>
        <v/>
      </c>
      <c r="AC61" s="2" t="str">
        <f>IFERROR('M4'!AC61/10.7639,"")</f>
        <v/>
      </c>
      <c r="AD61" s="2" t="str">
        <f>IFERROR('M4'!AD61/10.7639,"")</f>
        <v/>
      </c>
      <c r="AE61" s="2" t="str">
        <f>IFERROR('M4'!AE61/10.7639,"")</f>
        <v/>
      </c>
      <c r="AF61" s="2" t="str">
        <f>IFERROR('M4'!AF61/10.7639,"")</f>
        <v/>
      </c>
      <c r="AG61" s="2" t="str">
        <f>IFERROR('M4'!AG61/10.7639,"")</f>
        <v/>
      </c>
      <c r="AH61" s="2" t="str">
        <f>'M4'!AH61</f>
        <v/>
      </c>
      <c r="AI61" s="28">
        <f>'M4'!AI61</f>
        <v>43</v>
      </c>
      <c r="AJ61" s="2">
        <f>IFERROR('M4'!AJ61/10.7639,"")</f>
        <v>2.6799000499318035</v>
      </c>
      <c r="AK61" s="2">
        <f>IFERROR('M4'!AK61/10.7639,"")</f>
        <v>6.3397760130487528</v>
      </c>
      <c r="AL61" s="2">
        <f>IFERROR('M4'!AL61/10.7639,"")</f>
        <v>11.412472674420146</v>
      </c>
      <c r="AM61" s="2">
        <f>IFERROR('M4'!AM61/10.7639,"")</f>
        <v>10.918994761415691</v>
      </c>
      <c r="AN61" s="2">
        <f>IFERROR('M4'!AN61/10.7639,"")</f>
        <v>14.540230076415728</v>
      </c>
      <c r="AO61" s="2">
        <f>IFERROR('M4'!AO61/10.7639,"")</f>
        <v>29.747243108692597</v>
      </c>
      <c r="AP61" s="2">
        <f>'M4'!AP61</f>
        <v>63.479045652733866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'M4'!K62</f>
        <v/>
      </c>
      <c r="L62" s="2" t="str">
        <f>IFERROR('M4'!L62/10.7639,"")</f>
        <v/>
      </c>
      <c r="M62" s="2" t="str">
        <f>IFERROR('M4'!M62/10.7639,"")</f>
        <v/>
      </c>
      <c r="N62" s="2" t="str">
        <f>IFERROR('M4'!N62/10.7639,"")</f>
        <v/>
      </c>
      <c r="O62" s="2" t="str">
        <f>IFERROR('M4'!O62/10.7639,"")</f>
        <v/>
      </c>
      <c r="P62" s="2" t="str">
        <f>IFERROR('M4'!P62/10.7639,"")</f>
        <v/>
      </c>
      <c r="Q62" s="2" t="str">
        <f>IFERROR('M4'!Q62/10.7639,"")</f>
        <v/>
      </c>
      <c r="R62" s="2" t="str">
        <f>'M4'!R62</f>
        <v/>
      </c>
      <c r="S62" s="28">
        <f>'M4'!S62</f>
        <v>69</v>
      </c>
      <c r="T62" s="2">
        <f>IFERROR('M4'!T62/10.7639,"")</f>
        <v>2.8258493700405696</v>
      </c>
      <c r="U62" s="2">
        <f>IFERROR('M4'!U62/10.7639,"")</f>
        <v>4.2360909129842792</v>
      </c>
      <c r="V62" s="2">
        <f>IFERROR('M4'!V62/10.7639,"")</f>
        <v>5.6001662424481573</v>
      </c>
      <c r="W62" s="2">
        <f>IFERROR('M4'!W62/10.7639,"")</f>
        <v>5.1481848555405323</v>
      </c>
      <c r="X62" s="2">
        <f>IFERROR('M4'!X62/10.7639,"")</f>
        <v>6.2965030376193445</v>
      </c>
      <c r="Y62" s="2">
        <f>IFERROR('M4'!Y62/10.7639,"")</f>
        <v>18.116593729695587</v>
      </c>
      <c r="Z62" s="2">
        <f>'M4'!Z62</f>
        <v>23.912996493816497</v>
      </c>
      <c r="AA62" s="28" t="str">
        <f>'M4'!AA62</f>
        <v/>
      </c>
      <c r="AB62" s="2" t="str">
        <f>IFERROR('M4'!AB62/10.7639,"")</f>
        <v/>
      </c>
      <c r="AC62" s="2" t="str">
        <f>IFERROR('M4'!AC62/10.7639,"")</f>
        <v/>
      </c>
      <c r="AD62" s="2" t="str">
        <f>IFERROR('M4'!AD62/10.7639,"")</f>
        <v/>
      </c>
      <c r="AE62" s="2" t="str">
        <f>IFERROR('M4'!AE62/10.7639,"")</f>
        <v/>
      </c>
      <c r="AF62" s="2" t="str">
        <f>IFERROR('M4'!AF62/10.7639,"")</f>
        <v/>
      </c>
      <c r="AG62" s="2" t="str">
        <f>IFERROR('M4'!AG62/10.7639,"")</f>
        <v/>
      </c>
      <c r="AH62" s="2" t="str">
        <f>'M4'!AH62</f>
        <v/>
      </c>
      <c r="AI62" s="28">
        <f>'M4'!AI62</f>
        <v>80</v>
      </c>
      <c r="AJ62" s="2">
        <f>IFERROR('M4'!AJ62/10.7639,"")</f>
        <v>2.8258493700405696</v>
      </c>
      <c r="AK62" s="2">
        <f>IFERROR('M4'!AK62/10.7639,"")</f>
        <v>4.2313108019911683</v>
      </c>
      <c r="AL62" s="2">
        <f>IFERROR('M4'!AL62/10.7639,"")</f>
        <v>6.0160398153243877</v>
      </c>
      <c r="AM62" s="2">
        <f>IFERROR('M4'!AM62/10.7639,"")</f>
        <v>5.1751874502097293</v>
      </c>
      <c r="AN62" s="2">
        <f>IFERROR('M4'!AN62/10.7639,"")</f>
        <v>6.4969182635768128</v>
      </c>
      <c r="AO62" s="2">
        <f>IFERROR('M4'!AO62/10.7639,"")</f>
        <v>24.676018819815251</v>
      </c>
      <c r="AP62" s="2">
        <f>'M4'!AP62</f>
        <v>35.20470705819978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'M4'!K63</f>
        <v/>
      </c>
      <c r="L63" s="2" t="str">
        <f>IFERROR('M4'!L63/10.7639,"")</f>
        <v/>
      </c>
      <c r="M63" s="2" t="str">
        <f>IFERROR('M4'!M63/10.7639,"")</f>
        <v/>
      </c>
      <c r="N63" s="2" t="str">
        <f>IFERROR('M4'!N63/10.7639,"")</f>
        <v/>
      </c>
      <c r="O63" s="2" t="str">
        <f>IFERROR('M4'!O63/10.7639,"")</f>
        <v/>
      </c>
      <c r="P63" s="2" t="str">
        <f>IFERROR('M4'!P63/10.7639,"")</f>
        <v/>
      </c>
      <c r="Q63" s="2" t="str">
        <f>IFERROR('M4'!Q63/10.7639,"")</f>
        <v/>
      </c>
      <c r="R63" s="2" t="str">
        <f>'M4'!R63</f>
        <v/>
      </c>
      <c r="S63" s="28">
        <f>'M4'!S63</f>
        <v>9</v>
      </c>
      <c r="T63" s="2">
        <f>IFERROR('M4'!T63/10.7639,"")</f>
        <v>8.0008773414582688</v>
      </c>
      <c r="U63" s="2">
        <f>IFERROR('M4'!U63/10.7639,"")</f>
        <v>9.0771667499180939</v>
      </c>
      <c r="V63" s="2">
        <f>IFERROR('M4'!V63/10.7639,"")</f>
        <v>13.473810987593296</v>
      </c>
      <c r="W63" s="2">
        <f>IFERROR('M4'!W63/10.7639,"")</f>
        <v>11.691916169332503</v>
      </c>
      <c r="X63" s="2">
        <f>IFERROR('M4'!X63/10.7639,"")</f>
        <v>16.34886417214021</v>
      </c>
      <c r="Y63" s="2">
        <f>IFERROR('M4'!Y63/10.7639,"")</f>
        <v>27.843885698448634</v>
      </c>
      <c r="Z63" s="2">
        <f>'M4'!Z63</f>
        <v>68.229518393890658</v>
      </c>
      <c r="AA63" s="28" t="str">
        <f>'M4'!AA63</f>
        <v/>
      </c>
      <c r="AB63" s="2" t="str">
        <f>IFERROR('M4'!AB63/10.7639,"")</f>
        <v/>
      </c>
      <c r="AC63" s="2" t="str">
        <f>IFERROR('M4'!AC63/10.7639,"")</f>
        <v/>
      </c>
      <c r="AD63" s="2" t="str">
        <f>IFERROR('M4'!AD63/10.7639,"")</f>
        <v/>
      </c>
      <c r="AE63" s="2" t="str">
        <f>IFERROR('M4'!AE63/10.7639,"")</f>
        <v/>
      </c>
      <c r="AF63" s="2" t="str">
        <f>IFERROR('M4'!AF63/10.7639,"")</f>
        <v/>
      </c>
      <c r="AG63" s="2" t="str">
        <f>IFERROR('M4'!AG63/10.7639,"")</f>
        <v/>
      </c>
      <c r="AH63" s="2" t="str">
        <f>'M4'!AH63</f>
        <v/>
      </c>
      <c r="AI63" s="28">
        <f>'M4'!AI63</f>
        <v>12</v>
      </c>
      <c r="AJ63" s="2">
        <f>IFERROR('M4'!AJ63/10.7639,"")</f>
        <v>6.3676358948244394</v>
      </c>
      <c r="AK63" s="2">
        <f>IFERROR('M4'!AK63/10.7639,"")</f>
        <v>8.4038400248226459</v>
      </c>
      <c r="AL63" s="2">
        <f>IFERROR('M4'!AL63/10.7639,"")</f>
        <v>12.054331783286798</v>
      </c>
      <c r="AM63" s="2">
        <f>IFERROR('M4'!AM63/10.7639,"")</f>
        <v>10.110487255845312</v>
      </c>
      <c r="AN63" s="2">
        <f>IFERROR('M4'!AN63/10.7639,"")</f>
        <v>13.038927915209491</v>
      </c>
      <c r="AO63" s="2">
        <f>IFERROR('M4'!AO63/10.7639,"")</f>
        <v>27.843885698448634</v>
      </c>
      <c r="AP63" s="2">
        <f>'M4'!AP63</f>
        <v>64.674976530770152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'M4'!K64</f>
        <v/>
      </c>
      <c r="L64" s="2" t="str">
        <f>IFERROR('M4'!L64/10.7639,"")</f>
        <v/>
      </c>
      <c r="M64" s="2" t="str">
        <f>IFERROR('M4'!M64/10.7639,"")</f>
        <v/>
      </c>
      <c r="N64" s="2" t="str">
        <f>IFERROR('M4'!N64/10.7639,"")</f>
        <v/>
      </c>
      <c r="O64" s="2" t="str">
        <f>IFERROR('M4'!O64/10.7639,"")</f>
        <v/>
      </c>
      <c r="P64" s="2" t="str">
        <f>IFERROR('M4'!P64/10.7639,"")</f>
        <v/>
      </c>
      <c r="Q64" s="2" t="str">
        <f>IFERROR('M4'!Q64/10.7639,"")</f>
        <v/>
      </c>
      <c r="R64" s="2" t="str">
        <f>'M4'!R64</f>
        <v/>
      </c>
      <c r="S64" s="28" t="str">
        <f>'M4'!S64</f>
        <v/>
      </c>
      <c r="T64" s="2" t="str">
        <f>IFERROR('M4'!T64/10.7639,"")</f>
        <v/>
      </c>
      <c r="U64" s="2" t="str">
        <f>IFERROR('M4'!U64/10.7639,"")</f>
        <v/>
      </c>
      <c r="V64" s="2" t="str">
        <f>IFERROR('M4'!V64/10.7639,"")</f>
        <v/>
      </c>
      <c r="W64" s="2" t="str">
        <f>IFERROR('M4'!W64/10.7639,"")</f>
        <v/>
      </c>
      <c r="X64" s="2" t="str">
        <f>IFERROR('M4'!X64/10.7639,"")</f>
        <v/>
      </c>
      <c r="Y64" s="2" t="str">
        <f>IFERROR('M4'!Y64/10.7639,"")</f>
        <v/>
      </c>
      <c r="Z64" s="2" t="str">
        <f>'M4'!Z64</f>
        <v/>
      </c>
      <c r="AA64" s="28" t="str">
        <f>'M4'!AA64</f>
        <v/>
      </c>
      <c r="AB64" s="2" t="str">
        <f>IFERROR('M4'!AB64/10.7639,"")</f>
        <v/>
      </c>
      <c r="AC64" s="2" t="str">
        <f>IFERROR('M4'!AC64/10.7639,"")</f>
        <v/>
      </c>
      <c r="AD64" s="2" t="str">
        <f>IFERROR('M4'!AD64/10.7639,"")</f>
        <v/>
      </c>
      <c r="AE64" s="2" t="str">
        <f>IFERROR('M4'!AE64/10.7639,"")</f>
        <v/>
      </c>
      <c r="AF64" s="2" t="str">
        <f>IFERROR('M4'!AF64/10.7639,"")</f>
        <v/>
      </c>
      <c r="AG64" s="2" t="str">
        <f>IFERROR('M4'!AG64/10.7639,"")</f>
        <v/>
      </c>
      <c r="AH64" s="2" t="str">
        <f>'M4'!AH64</f>
        <v/>
      </c>
      <c r="AI64" s="28">
        <f>'M4'!AI64</f>
        <v>10</v>
      </c>
      <c r="AJ64" s="2">
        <f>IFERROR('M4'!AJ64/10.7639,"")</f>
        <v>12.69603433645246</v>
      </c>
      <c r="AK64" s="2">
        <f>IFERROR('M4'!AK64/10.7639,"")</f>
        <v>15.893902719839835</v>
      </c>
      <c r="AL64" s="2">
        <f>IFERROR('M4'!AL64/10.7639,"")</f>
        <v>20.347140664846734</v>
      </c>
      <c r="AM64" s="2">
        <f>IFERROR('M4'!AM64/10.7639,"")</f>
        <v>20.325720891090533</v>
      </c>
      <c r="AN64" s="2">
        <f>IFERROR('M4'!AN64/10.7639,"")</f>
        <v>24.07620561589259</v>
      </c>
      <c r="AO64" s="2">
        <f>IFERROR('M4'!AO64/10.7639,"")</f>
        <v>32.54999853205797</v>
      </c>
      <c r="AP64" s="2">
        <f>'M4'!AP64</f>
        <v>63.99464936464107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'M4'!K65</f>
        <v/>
      </c>
      <c r="L65" s="2" t="str">
        <f>IFERROR('M4'!L65/10.7639,"")</f>
        <v/>
      </c>
      <c r="M65" s="2" t="str">
        <f>IFERROR('M4'!M65/10.7639,"")</f>
        <v/>
      </c>
      <c r="N65" s="2" t="str">
        <f>IFERROR('M4'!N65/10.7639,"")</f>
        <v/>
      </c>
      <c r="O65" s="2" t="str">
        <f>IFERROR('M4'!O65/10.7639,"")</f>
        <v/>
      </c>
      <c r="P65" s="2" t="str">
        <f>IFERROR('M4'!P65/10.7639,"")</f>
        <v/>
      </c>
      <c r="Q65" s="2" t="str">
        <f>IFERROR('M4'!Q65/10.7639,"")</f>
        <v/>
      </c>
      <c r="R65" s="2" t="str">
        <f>'M4'!R65</f>
        <v/>
      </c>
      <c r="S65" s="28" t="str">
        <f>'M4'!S65</f>
        <v/>
      </c>
      <c r="T65" s="2" t="str">
        <f>IFERROR('M4'!T65/10.7639,"")</f>
        <v/>
      </c>
      <c r="U65" s="2" t="str">
        <f>IFERROR('M4'!U65/10.7639,"")</f>
        <v/>
      </c>
      <c r="V65" s="2" t="str">
        <f>IFERROR('M4'!V65/10.7639,"")</f>
        <v/>
      </c>
      <c r="W65" s="2" t="str">
        <f>IFERROR('M4'!W65/10.7639,"")</f>
        <v/>
      </c>
      <c r="X65" s="2" t="str">
        <f>IFERROR('M4'!X65/10.7639,"")</f>
        <v/>
      </c>
      <c r="Y65" s="2" t="str">
        <f>IFERROR('M4'!Y65/10.7639,"")</f>
        <v/>
      </c>
      <c r="Z65" s="2" t="str">
        <f>'M4'!Z65</f>
        <v/>
      </c>
      <c r="AA65" s="28" t="str">
        <f>'M4'!AA65</f>
        <v/>
      </c>
      <c r="AB65" s="2" t="str">
        <f>IFERROR('M4'!AB65/10.7639,"")</f>
        <v/>
      </c>
      <c r="AC65" s="2" t="str">
        <f>IFERROR('M4'!AC65/10.7639,"")</f>
        <v/>
      </c>
      <c r="AD65" s="2" t="str">
        <f>IFERROR('M4'!AD65/10.7639,"")</f>
        <v/>
      </c>
      <c r="AE65" s="2" t="str">
        <f>IFERROR('M4'!AE65/10.7639,"")</f>
        <v/>
      </c>
      <c r="AF65" s="2" t="str">
        <f>IFERROR('M4'!AF65/10.7639,"")</f>
        <v/>
      </c>
      <c r="AG65" s="2" t="str">
        <f>IFERROR('M4'!AG65/10.7639,"")</f>
        <v/>
      </c>
      <c r="AH65" s="2" t="str">
        <f>'M4'!AH65</f>
        <v/>
      </c>
      <c r="AI65" s="28">
        <f>'M4'!AI65</f>
        <v>10</v>
      </c>
      <c r="AJ65" s="2">
        <f>IFERROR('M4'!AJ65/10.7639,"")</f>
        <v>13.26173608995186</v>
      </c>
      <c r="AK65" s="2">
        <f>IFERROR('M4'!AK65/10.7639,"")</f>
        <v>14.983835575531625</v>
      </c>
      <c r="AL65" s="2">
        <f>IFERROR('M4'!AL65/10.7639,"")</f>
        <v>24.953389012958318</v>
      </c>
      <c r="AM65" s="2">
        <f>IFERROR('M4'!AM65/10.7639,"")</f>
        <v>20.633260502435732</v>
      </c>
      <c r="AN65" s="2">
        <f>IFERROR('M4'!AN65/10.7639,"")</f>
        <v>29.533732901922892</v>
      </c>
      <c r="AO65" s="2">
        <f>IFERROR('M4'!AO65/10.7639,"")</f>
        <v>67.428960133815352</v>
      </c>
      <c r="AP65" s="2">
        <f>'M4'!AP65</f>
        <v>172.63136072302245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'M4'!K66</f>
        <v/>
      </c>
      <c r="L66" s="2" t="str">
        <f>IFERROR('M4'!L66/10.7639,"")</f>
        <v/>
      </c>
      <c r="M66" s="2" t="str">
        <f>IFERROR('M4'!M66/10.7639,"")</f>
        <v/>
      </c>
      <c r="N66" s="2" t="str">
        <f>IFERROR('M4'!N66/10.7639,"")</f>
        <v/>
      </c>
      <c r="O66" s="2" t="str">
        <f>IFERROR('M4'!O66/10.7639,"")</f>
        <v/>
      </c>
      <c r="P66" s="2" t="str">
        <f>IFERROR('M4'!P66/10.7639,"")</f>
        <v/>
      </c>
      <c r="Q66" s="2" t="str">
        <f>IFERROR('M4'!Q66/10.7639,"")</f>
        <v/>
      </c>
      <c r="R66" s="2" t="str">
        <f>'M4'!R66</f>
        <v/>
      </c>
      <c r="S66" s="28">
        <f>'M4'!S66</f>
        <v>8</v>
      </c>
      <c r="T66" s="2">
        <f>IFERROR('M4'!T66/10.7639,"")</f>
        <v>5.8204524642582429</v>
      </c>
      <c r="U66" s="2">
        <f>IFERROR('M4'!U66/10.7639,"")</f>
        <v>6.9995876193142923</v>
      </c>
      <c r="V66" s="2">
        <f>IFERROR('M4'!V66/10.7639,"")</f>
        <v>10.775352877929276</v>
      </c>
      <c r="W66" s="2">
        <f>IFERROR('M4'!W66/10.7639,"")</f>
        <v>11.12179153733414</v>
      </c>
      <c r="X66" s="2">
        <f>IFERROR('M4'!X66/10.7639,"")</f>
        <v>12.453354749825843</v>
      </c>
      <c r="Y66" s="2">
        <f>IFERROR('M4'!Y66/10.7639,"")</f>
        <v>18.396098386991181</v>
      </c>
      <c r="Z66" s="2">
        <f>'M4'!Z66</f>
        <v>43.280443860328504</v>
      </c>
      <c r="AA66" s="28" t="str">
        <f>'M4'!AA66</f>
        <v/>
      </c>
      <c r="AB66" s="2" t="str">
        <f>IFERROR('M4'!AB66/10.7639,"")</f>
        <v/>
      </c>
      <c r="AC66" s="2" t="str">
        <f>IFERROR('M4'!AC66/10.7639,"")</f>
        <v/>
      </c>
      <c r="AD66" s="2" t="str">
        <f>IFERROR('M4'!AD66/10.7639,"")</f>
        <v/>
      </c>
      <c r="AE66" s="2" t="str">
        <f>IFERROR('M4'!AE66/10.7639,"")</f>
        <v/>
      </c>
      <c r="AF66" s="2" t="str">
        <f>IFERROR('M4'!AF66/10.7639,"")</f>
        <v/>
      </c>
      <c r="AG66" s="2" t="str">
        <f>IFERROR('M4'!AG66/10.7639,"")</f>
        <v/>
      </c>
      <c r="AH66" s="2" t="str">
        <f>'M4'!AH66</f>
        <v/>
      </c>
      <c r="AI66" s="28">
        <f>'M4'!AI66</f>
        <v>11</v>
      </c>
      <c r="AJ66" s="2">
        <f>IFERROR('M4'!AJ66/10.7639,"")</f>
        <v>5.8204524642582429</v>
      </c>
      <c r="AK66" s="2">
        <f>IFERROR('M4'!AK66/10.7639,"")</f>
        <v>6.4882458068662237</v>
      </c>
      <c r="AL66" s="2">
        <f>IFERROR('M4'!AL66/10.7639,"")</f>
        <v>10.517344395202093</v>
      </c>
      <c r="AM66" s="2">
        <f>IFERROR('M4'!AM66/10.7639,"")</f>
        <v>11.343413898658437</v>
      </c>
      <c r="AN66" s="2">
        <f>IFERROR('M4'!AN66/10.7639,"")</f>
        <v>12.174535851335976</v>
      </c>
      <c r="AO66" s="2">
        <f>IFERROR('M4'!AO66/10.7639,"")</f>
        <v>18.396098386991181</v>
      </c>
      <c r="AP66" s="2">
        <f>'M4'!AP66</f>
        <v>39.137397747119167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'M4'!K67</f>
        <v>15</v>
      </c>
      <c r="L67" s="2">
        <f>IFERROR('M4'!L67/10.7639,"")</f>
        <v>5.9788783418634859</v>
      </c>
      <c r="M67" s="2">
        <f>IFERROR('M4'!M67/10.7639,"")</f>
        <v>8.157181442334883</v>
      </c>
      <c r="N67" s="2">
        <f>IFERROR('M4'!N67/10.7639,"")</f>
        <v>14.627952768121336</v>
      </c>
      <c r="O67" s="2">
        <f>IFERROR('M4'!O67/10.7639,"")</f>
        <v>11.193627873210744</v>
      </c>
      <c r="P67" s="2">
        <f>IFERROR('M4'!P67/10.7639,"")</f>
        <v>19.732284003670546</v>
      </c>
      <c r="Q67" s="2">
        <f>IFERROR('M4'!Q67/10.7639,"")</f>
        <v>31.786351701890986</v>
      </c>
      <c r="R67" s="2">
        <f>'M4'!R67</f>
        <v>85.240980372918571</v>
      </c>
      <c r="S67" s="28">
        <f>'M4'!S67</f>
        <v>16</v>
      </c>
      <c r="T67" s="2">
        <f>IFERROR('M4'!T67/10.7639,"")</f>
        <v>3.7603001128555289</v>
      </c>
      <c r="U67" s="2">
        <f>IFERROR('M4'!U67/10.7639,"")</f>
        <v>7.5330796183860596</v>
      </c>
      <c r="V67" s="2">
        <f>IFERROR('M4'!V67/10.7639,"")</f>
        <v>12.022039284469246</v>
      </c>
      <c r="W67" s="2">
        <f>IFERROR('M4'!W67/10.7639,"")</f>
        <v>12.683427006346518</v>
      </c>
      <c r="X67" s="2">
        <f>IFERROR('M4'!X67/10.7639,"")</f>
        <v>16.62908896478115</v>
      </c>
      <c r="Y67" s="2">
        <f>IFERROR('M4'!Y67/10.7639,"")</f>
        <v>19.598608171396403</v>
      </c>
      <c r="Z67" s="2">
        <f>'M4'!Z67</f>
        <v>54.251803115505375</v>
      </c>
      <c r="AA67" s="28" t="str">
        <f>'M4'!AA67</f>
        <v/>
      </c>
      <c r="AB67" s="2" t="str">
        <f>IFERROR('M4'!AB67/10.7639,"")</f>
        <v/>
      </c>
      <c r="AC67" s="2" t="str">
        <f>IFERROR('M4'!AC67/10.7639,"")</f>
        <v/>
      </c>
      <c r="AD67" s="2" t="str">
        <f>IFERROR('M4'!AD67/10.7639,"")</f>
        <v/>
      </c>
      <c r="AE67" s="2" t="str">
        <f>IFERROR('M4'!AE67/10.7639,"")</f>
        <v/>
      </c>
      <c r="AF67" s="2" t="str">
        <f>IFERROR('M4'!AF67/10.7639,"")</f>
        <v/>
      </c>
      <c r="AG67" s="2" t="str">
        <f>IFERROR('M4'!AG67/10.7639,"")</f>
        <v/>
      </c>
      <c r="AH67" s="2" t="str">
        <f>'M4'!AH67</f>
        <v/>
      </c>
      <c r="AI67" s="28">
        <f>'M4'!AI67</f>
        <v>35</v>
      </c>
      <c r="AJ67" s="2">
        <f>IFERROR('M4'!AJ67/10.7639,"")</f>
        <v>3.7603001128555289</v>
      </c>
      <c r="AK67" s="2">
        <f>IFERROR('M4'!AK67/10.7639,"")</f>
        <v>8.157181442334883</v>
      </c>
      <c r="AL67" s="2">
        <f>IFERROR('M4'!AL67/10.7639,"")</f>
        <v>13.675370339718881</v>
      </c>
      <c r="AM67" s="2">
        <f>IFERROR('M4'!AM67/10.7639,"")</f>
        <v>11.842510929454445</v>
      </c>
      <c r="AN67" s="2">
        <f>IFERROR('M4'!AN67/10.7639,"")</f>
        <v>17.382904813412775</v>
      </c>
      <c r="AO67" s="2">
        <f>IFERROR('M4'!AO67/10.7639,"")</f>
        <v>34.970909276500912</v>
      </c>
      <c r="AP67" s="2">
        <f>'M4'!AP67</f>
        <v>78.976129749023301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'M4'!K68</f>
        <v/>
      </c>
      <c r="L68" s="2" t="str">
        <f>IFERROR('M4'!L68/10.7639,"")</f>
        <v/>
      </c>
      <c r="M68" s="2" t="str">
        <f>IFERROR('M4'!M68/10.7639,"")</f>
        <v/>
      </c>
      <c r="N68" s="2" t="str">
        <f>IFERROR('M4'!N68/10.7639,"")</f>
        <v/>
      </c>
      <c r="O68" s="2" t="str">
        <f>IFERROR('M4'!O68/10.7639,"")</f>
        <v/>
      </c>
      <c r="P68" s="2" t="str">
        <f>IFERROR('M4'!P68/10.7639,"")</f>
        <v/>
      </c>
      <c r="Q68" s="2" t="str">
        <f>IFERROR('M4'!Q68/10.7639,"")</f>
        <v/>
      </c>
      <c r="R68" s="2" t="str">
        <f>'M4'!R68</f>
        <v/>
      </c>
      <c r="S68" s="28">
        <f>'M4'!S68</f>
        <v>44</v>
      </c>
      <c r="T68" s="2">
        <f>IFERROR('M4'!T68/10.7639,"")</f>
        <v>5.6453940118362222</v>
      </c>
      <c r="U68" s="2">
        <f>IFERROR('M4'!U68/10.7639,"")</f>
        <v>9.9968518829749726</v>
      </c>
      <c r="V68" s="2">
        <f>IFERROR('M4'!V68/10.7639,"")</f>
        <v>12.905431649611588</v>
      </c>
      <c r="W68" s="2">
        <f>IFERROR('M4'!W68/10.7639,"")</f>
        <v>12.524770416088804</v>
      </c>
      <c r="X68" s="2">
        <f>IFERROR('M4'!X68/10.7639,"")</f>
        <v>15.046112043819322</v>
      </c>
      <c r="Y68" s="2">
        <f>IFERROR('M4'!Y68/10.7639,"")</f>
        <v>27.827787554783814</v>
      </c>
      <c r="Z68" s="2">
        <f>'M4'!Z68</f>
        <v>47.11980912143968</v>
      </c>
      <c r="AA68" s="28">
        <f>'M4'!AA68</f>
        <v>9</v>
      </c>
      <c r="AB68" s="2">
        <f>IFERROR('M4'!AB68/10.7639,"")</f>
        <v>8.8971438998988379</v>
      </c>
      <c r="AC68" s="2">
        <f>IFERROR('M4'!AC68/10.7639,"")</f>
        <v>13.00546572066845</v>
      </c>
      <c r="AD68" s="2">
        <f>IFERROR('M4'!AD68/10.7639,"")</f>
        <v>19.440725821140887</v>
      </c>
      <c r="AE68" s="2">
        <f>IFERROR('M4'!AE68/10.7639,"")</f>
        <v>15.550209975136074</v>
      </c>
      <c r="AF68" s="2">
        <f>IFERROR('M4'!AF68/10.7639,"")</f>
        <v>29.300257367980297</v>
      </c>
      <c r="AG68" s="2">
        <f>IFERROR('M4'!AG68/10.7639,"")</f>
        <v>33.857506317957188</v>
      </c>
      <c r="AH68" s="2">
        <f>'M4'!AH68</f>
        <v>96.75593635226403</v>
      </c>
      <c r="AI68" s="28">
        <f>'M4'!AI68</f>
        <v>58</v>
      </c>
      <c r="AJ68" s="2">
        <f>IFERROR('M4'!AJ68/10.7639,"")</f>
        <v>5.6453940118362222</v>
      </c>
      <c r="AK68" s="2">
        <f>IFERROR('M4'!AK68/10.7639,"")</f>
        <v>10.103762921178699</v>
      </c>
      <c r="AL68" s="2">
        <f>IFERROR('M4'!AL68/10.7639,"")</f>
        <v>13.653645371564222</v>
      </c>
      <c r="AM68" s="2">
        <f>IFERROR('M4'!AM68/10.7639,"")</f>
        <v>12.705189127909611</v>
      </c>
      <c r="AN68" s="2">
        <f>IFERROR('M4'!AN68/10.7639,"")</f>
        <v>15.505408484084388</v>
      </c>
      <c r="AO68" s="2">
        <f>IFERROR('M4'!AO68/10.7639,"")</f>
        <v>33.857506317957188</v>
      </c>
      <c r="AP68" s="2">
        <f>'M4'!AP68</f>
        <v>61.870728661533917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'M4'!K69</f>
        <v>11</v>
      </c>
      <c r="L69" s="2">
        <f>IFERROR('M4'!L69/10.7639,"")</f>
        <v>10.704174702167444</v>
      </c>
      <c r="M69" s="2">
        <f>IFERROR('M4'!M69/10.7639,"")</f>
        <v>10.982572931043668</v>
      </c>
      <c r="N69" s="2">
        <f>IFERROR('M4'!N69/10.7639,"")</f>
        <v>12.389782089465227</v>
      </c>
      <c r="O69" s="2">
        <f>IFERROR('M4'!O69/10.7639,"")</f>
        <v>12.306821028543617</v>
      </c>
      <c r="P69" s="2">
        <f>IFERROR('M4'!P69/10.7639,"")</f>
        <v>13.279478637161166</v>
      </c>
      <c r="Q69" s="2">
        <f>IFERROR('M4'!Q69/10.7639,"")</f>
        <v>14.646953284042175</v>
      </c>
      <c r="R69" s="2">
        <f>'M4'!R69</f>
        <v>14.2627204331916</v>
      </c>
      <c r="S69" s="28">
        <f>'M4'!S69</f>
        <v>22</v>
      </c>
      <c r="T69" s="2">
        <f>IFERROR('M4'!T69/10.7639,"")</f>
        <v>4.7094895312325811</v>
      </c>
      <c r="U69" s="2">
        <f>IFERROR('M4'!U69/10.7639,"")</f>
        <v>11.533226442925779</v>
      </c>
      <c r="V69" s="2">
        <f>IFERROR('M4'!V69/10.7639,"")</f>
        <v>15.570864476216096</v>
      </c>
      <c r="W69" s="2">
        <f>IFERROR('M4'!W69/10.7639,"")</f>
        <v>14.645982235397371</v>
      </c>
      <c r="X69" s="2">
        <f>IFERROR('M4'!X69/10.7639,"")</f>
        <v>17.572443231356484</v>
      </c>
      <c r="Y69" s="2">
        <f>IFERROR('M4'!Y69/10.7639,"")</f>
        <v>37.688039473233445</v>
      </c>
      <c r="Z69" s="2">
        <f>'M4'!Z69</f>
        <v>74.564056248929248</v>
      </c>
      <c r="AA69" s="28" t="str">
        <f>'M4'!AA69</f>
        <v/>
      </c>
      <c r="AB69" s="2" t="str">
        <f>IFERROR('M4'!AB69/10.7639,"")</f>
        <v/>
      </c>
      <c r="AC69" s="2" t="str">
        <f>IFERROR('M4'!AC69/10.7639,"")</f>
        <v/>
      </c>
      <c r="AD69" s="2" t="str">
        <f>IFERROR('M4'!AD69/10.7639,"")</f>
        <v/>
      </c>
      <c r="AE69" s="2" t="str">
        <f>IFERROR('M4'!AE69/10.7639,"")</f>
        <v/>
      </c>
      <c r="AF69" s="2" t="str">
        <f>IFERROR('M4'!AF69/10.7639,"")</f>
        <v/>
      </c>
      <c r="AG69" s="2" t="str">
        <f>IFERROR('M4'!AG69/10.7639,"")</f>
        <v/>
      </c>
      <c r="AH69" s="2" t="str">
        <f>'M4'!AH69</f>
        <v/>
      </c>
      <c r="AI69" s="28">
        <f>'M4'!AI69</f>
        <v>33</v>
      </c>
      <c r="AJ69" s="2">
        <f>IFERROR('M4'!AJ69/10.7639,"")</f>
        <v>4.7094895312325811</v>
      </c>
      <c r="AK69" s="2">
        <f>IFERROR('M4'!AK69/10.7639,"")</f>
        <v>11.517119262129411</v>
      </c>
      <c r="AL69" s="2">
        <f>IFERROR('M4'!AL69/10.7639,"")</f>
        <v>14.510503680632473</v>
      </c>
      <c r="AM69" s="2">
        <f>IFERROR('M4'!AM69/10.7639,"")</f>
        <v>13.097794726923588</v>
      </c>
      <c r="AN69" s="2">
        <f>IFERROR('M4'!AN69/10.7639,"")</f>
        <v>16.31202457118129</v>
      </c>
      <c r="AO69" s="2">
        <f>IFERROR('M4'!AO69/10.7639,"")</f>
        <v>37.688039473233445</v>
      </c>
      <c r="AP69" s="2">
        <f>'M4'!AP69</f>
        <v>63.094146931969121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'M4'!K70</f>
        <v/>
      </c>
      <c r="L70" s="2" t="str">
        <f>IFERROR('M4'!L70/10.7639,"")</f>
        <v/>
      </c>
      <c r="M70" s="2" t="str">
        <f>IFERROR('M4'!M70/10.7639,"")</f>
        <v/>
      </c>
      <c r="N70" s="2" t="str">
        <f>IFERROR('M4'!N70/10.7639,"")</f>
        <v/>
      </c>
      <c r="O70" s="2" t="str">
        <f>IFERROR('M4'!O70/10.7639,"")</f>
        <v/>
      </c>
      <c r="P70" s="2" t="str">
        <f>IFERROR('M4'!P70/10.7639,"")</f>
        <v/>
      </c>
      <c r="Q70" s="2" t="str">
        <f>IFERROR('M4'!Q70/10.7639,"")</f>
        <v/>
      </c>
      <c r="R70" s="2" t="str">
        <f>'M4'!R70</f>
        <v/>
      </c>
      <c r="S70" s="28" t="str">
        <f>'M4'!S70</f>
        <v/>
      </c>
      <c r="T70" s="2" t="str">
        <f>IFERROR('M4'!T70/10.7639,"")</f>
        <v/>
      </c>
      <c r="U70" s="2" t="str">
        <f>IFERROR('M4'!U70/10.7639,"")</f>
        <v/>
      </c>
      <c r="V70" s="2" t="str">
        <f>IFERROR('M4'!V70/10.7639,"")</f>
        <v/>
      </c>
      <c r="W70" s="2" t="str">
        <f>IFERROR('M4'!W70/10.7639,"")</f>
        <v/>
      </c>
      <c r="X70" s="2" t="str">
        <f>IFERROR('M4'!X70/10.7639,"")</f>
        <v/>
      </c>
      <c r="Y70" s="2" t="str">
        <f>IFERROR('M4'!Y70/10.7639,"")</f>
        <v/>
      </c>
      <c r="Z70" s="2" t="str">
        <f>'M4'!Z70</f>
        <v/>
      </c>
      <c r="AA70" s="28" t="str">
        <f>'M4'!AA70</f>
        <v/>
      </c>
      <c r="AB70" s="2" t="str">
        <f>IFERROR('M4'!AB70/10.7639,"")</f>
        <v/>
      </c>
      <c r="AC70" s="2" t="str">
        <f>IFERROR('M4'!AC70/10.7639,"")</f>
        <v/>
      </c>
      <c r="AD70" s="2" t="str">
        <f>IFERROR('M4'!AD70/10.7639,"")</f>
        <v/>
      </c>
      <c r="AE70" s="2" t="str">
        <f>IFERROR('M4'!AE70/10.7639,"")</f>
        <v/>
      </c>
      <c r="AF70" s="2" t="str">
        <f>IFERROR('M4'!AF70/10.7639,"")</f>
        <v/>
      </c>
      <c r="AG70" s="2" t="str">
        <f>IFERROR('M4'!AG70/10.7639,"")</f>
        <v/>
      </c>
      <c r="AH70" s="2" t="str">
        <f>'M4'!AH70</f>
        <v/>
      </c>
      <c r="AI70" s="28">
        <f>'M4'!AI70</f>
        <v>8</v>
      </c>
      <c r="AJ70" s="2">
        <f>IFERROR('M4'!AJ70/10.7639,"")</f>
        <v>6.3045779804557949</v>
      </c>
      <c r="AK70" s="2">
        <f>IFERROR('M4'!AK70/10.7639,"")</f>
        <v>8.4661636279533212</v>
      </c>
      <c r="AL70" s="2">
        <f>IFERROR('M4'!AL70/10.7639,"")</f>
        <v>12.114701180552915</v>
      </c>
      <c r="AM70" s="2">
        <f>IFERROR('M4'!AM70/10.7639,"")</f>
        <v>10.293109610174657</v>
      </c>
      <c r="AN70" s="2">
        <f>IFERROR('M4'!AN70/10.7639,"")</f>
        <v>18.354425869839122</v>
      </c>
      <c r="AO70" s="2">
        <f>IFERROR('M4'!AO70/10.7639,"")</f>
        <v>21.120006077987679</v>
      </c>
      <c r="AP70" s="2">
        <f>'M4'!AP70</f>
        <v>60.960585682022838</v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'M4'!K71</f>
        <v/>
      </c>
      <c r="L71" s="2" t="str">
        <f>IFERROR('M4'!L71/10.7639,"")</f>
        <v/>
      </c>
      <c r="M71" s="2" t="str">
        <f>IFERROR('M4'!M71/10.7639,"")</f>
        <v/>
      </c>
      <c r="N71" s="2" t="str">
        <f>IFERROR('M4'!N71/10.7639,"")</f>
        <v/>
      </c>
      <c r="O71" s="2" t="str">
        <f>IFERROR('M4'!O71/10.7639,"")</f>
        <v/>
      </c>
      <c r="P71" s="2" t="str">
        <f>IFERROR('M4'!P71/10.7639,"")</f>
        <v/>
      </c>
      <c r="Q71" s="2" t="str">
        <f>IFERROR('M4'!Q71/10.7639,"")</f>
        <v/>
      </c>
      <c r="R71" s="2" t="str">
        <f>'M4'!R71</f>
        <v/>
      </c>
      <c r="S71" s="28" t="str">
        <f>'M4'!S71</f>
        <v/>
      </c>
      <c r="T71" s="2" t="str">
        <f>IFERROR('M4'!T71/10.7639,"")</f>
        <v/>
      </c>
      <c r="U71" s="2" t="str">
        <f>IFERROR('M4'!U71/10.7639,"")</f>
        <v/>
      </c>
      <c r="V71" s="2" t="str">
        <f>IFERROR('M4'!V71/10.7639,"")</f>
        <v/>
      </c>
      <c r="W71" s="2" t="str">
        <f>IFERROR('M4'!W71/10.7639,"")</f>
        <v/>
      </c>
      <c r="X71" s="2" t="str">
        <f>IFERROR('M4'!X71/10.7639,"")</f>
        <v/>
      </c>
      <c r="Y71" s="2" t="str">
        <f>IFERROR('M4'!Y71/10.7639,"")</f>
        <v/>
      </c>
      <c r="Z71" s="2" t="str">
        <f>'M4'!Z71</f>
        <v/>
      </c>
      <c r="AA71" s="28" t="str">
        <f>'M4'!AA71</f>
        <v/>
      </c>
      <c r="AB71" s="2" t="str">
        <f>IFERROR('M4'!AB71/10.7639,"")</f>
        <v/>
      </c>
      <c r="AC71" s="2" t="str">
        <f>IFERROR('M4'!AC71/10.7639,"")</f>
        <v/>
      </c>
      <c r="AD71" s="2" t="str">
        <f>IFERROR('M4'!AD71/10.7639,"")</f>
        <v/>
      </c>
      <c r="AE71" s="2" t="str">
        <f>IFERROR('M4'!AE71/10.7639,"")</f>
        <v/>
      </c>
      <c r="AF71" s="2" t="str">
        <f>IFERROR('M4'!AF71/10.7639,"")</f>
        <v/>
      </c>
      <c r="AG71" s="2" t="str">
        <f>IFERROR('M4'!AG71/10.7639,"")</f>
        <v/>
      </c>
      <c r="AH71" s="2" t="str">
        <f>'M4'!AH71</f>
        <v/>
      </c>
      <c r="AI71" s="28">
        <f>'M4'!AI71</f>
        <v>9</v>
      </c>
      <c r="AJ71" s="2">
        <f>IFERROR('M4'!AJ71/10.7639,"")</f>
        <v>0.39198239133445695</v>
      </c>
      <c r="AK71" s="2">
        <f>IFERROR('M4'!AK71/10.7639,"")</f>
        <v>1.6370172842337964</v>
      </c>
      <c r="AL71" s="2">
        <f>IFERROR('M4'!AL71/10.7639,"")</f>
        <v>3.4336880193079322</v>
      </c>
      <c r="AM71" s="2">
        <f>IFERROR('M4'!AM71/10.7639,"")</f>
        <v>2.2431285714517064</v>
      </c>
      <c r="AN71" s="2">
        <f>IFERROR('M4'!AN71/10.7639,"")</f>
        <v>5.8807850632697534</v>
      </c>
      <c r="AO71" s="2">
        <f>IFERROR('M4'!AO71/10.7639,"")</f>
        <v>8.2275229303341924</v>
      </c>
      <c r="AP71" s="2">
        <f>'M4'!AP71</f>
        <v>28.865208564718248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'M4'!K72</f>
        <v/>
      </c>
      <c r="L72" s="2" t="str">
        <f>IFERROR('M4'!L72/10.7639,"")</f>
        <v/>
      </c>
      <c r="M72" s="2" t="str">
        <f>IFERROR('M4'!M72/10.7639,"")</f>
        <v/>
      </c>
      <c r="N72" s="2" t="str">
        <f>IFERROR('M4'!N72/10.7639,"")</f>
        <v/>
      </c>
      <c r="O72" s="2" t="str">
        <f>IFERROR('M4'!O72/10.7639,"")</f>
        <v/>
      </c>
      <c r="P72" s="2" t="str">
        <f>IFERROR('M4'!P72/10.7639,"")</f>
        <v/>
      </c>
      <c r="Q72" s="2" t="str">
        <f>IFERROR('M4'!Q72/10.7639,"")</f>
        <v/>
      </c>
      <c r="R72" s="2" t="str">
        <f>'M4'!R72</f>
        <v/>
      </c>
      <c r="S72" s="28" t="str">
        <f>'M4'!S72</f>
        <v/>
      </c>
      <c r="T72" s="2" t="str">
        <f>IFERROR('M4'!T72/10.7639,"")</f>
        <v/>
      </c>
      <c r="U72" s="2" t="str">
        <f>IFERROR('M4'!U72/10.7639,"")</f>
        <v/>
      </c>
      <c r="V72" s="2" t="str">
        <f>IFERROR('M4'!V72/10.7639,"")</f>
        <v/>
      </c>
      <c r="W72" s="2" t="str">
        <f>IFERROR('M4'!W72/10.7639,"")</f>
        <v/>
      </c>
      <c r="X72" s="2" t="str">
        <f>IFERROR('M4'!X72/10.7639,"")</f>
        <v/>
      </c>
      <c r="Y72" s="2" t="str">
        <f>IFERROR('M4'!Y72/10.7639,"")</f>
        <v/>
      </c>
      <c r="Z72" s="2" t="str">
        <f>'M4'!Z72</f>
        <v/>
      </c>
      <c r="AA72" s="28" t="str">
        <f>'M4'!AA72</f>
        <v/>
      </c>
      <c r="AB72" s="2" t="str">
        <f>IFERROR('M4'!AB72/10.7639,"")</f>
        <v/>
      </c>
      <c r="AC72" s="2" t="str">
        <f>IFERROR('M4'!AC72/10.7639,"")</f>
        <v/>
      </c>
      <c r="AD72" s="2" t="str">
        <f>IFERROR('M4'!AD72/10.7639,"")</f>
        <v/>
      </c>
      <c r="AE72" s="2" t="str">
        <f>IFERROR('M4'!AE72/10.7639,"")</f>
        <v/>
      </c>
      <c r="AF72" s="2" t="str">
        <f>IFERROR('M4'!AF72/10.7639,"")</f>
        <v/>
      </c>
      <c r="AG72" s="2" t="str">
        <f>IFERROR('M4'!AG72/10.7639,"")</f>
        <v/>
      </c>
      <c r="AH72" s="2" t="str">
        <f>'M4'!AH72</f>
        <v/>
      </c>
      <c r="AI72" s="28" t="str">
        <f>'M4'!AI72</f>
        <v/>
      </c>
      <c r="AJ72" s="2" t="str">
        <f>IFERROR('M4'!AJ72/10.7639,"")</f>
        <v/>
      </c>
      <c r="AK72" s="2" t="str">
        <f>IFERROR('M4'!AK72/10.7639,"")</f>
        <v/>
      </c>
      <c r="AL72" s="2" t="str">
        <f>IFERROR('M4'!AL72/10.7639,"")</f>
        <v/>
      </c>
      <c r="AM72" s="2" t="str">
        <f>IFERROR('M4'!AM72/10.7639,"")</f>
        <v/>
      </c>
      <c r="AN72" s="2" t="str">
        <f>IFERROR('M4'!AN72/10.7639,"")</f>
        <v/>
      </c>
      <c r="AO72" s="2" t="str">
        <f>IFERROR('M4'!AO72/10.7639,"")</f>
        <v/>
      </c>
      <c r="AP72" s="2" t="str">
        <f>'M4'!AP72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'M4'!K73</f>
        <v/>
      </c>
      <c r="L73" s="2" t="str">
        <f>IFERROR('M4'!L73/10.7639,"")</f>
        <v/>
      </c>
      <c r="M73" s="2" t="str">
        <f>IFERROR('M4'!M73/10.7639,"")</f>
        <v/>
      </c>
      <c r="N73" s="2" t="str">
        <f>IFERROR('M4'!N73/10.7639,"")</f>
        <v/>
      </c>
      <c r="O73" s="2" t="str">
        <f>IFERROR('M4'!O73/10.7639,"")</f>
        <v/>
      </c>
      <c r="P73" s="2" t="str">
        <f>IFERROR('M4'!P73/10.7639,"")</f>
        <v/>
      </c>
      <c r="Q73" s="2" t="str">
        <f>IFERROR('M4'!Q73/10.7639,"")</f>
        <v/>
      </c>
      <c r="R73" s="2" t="str">
        <f>'M4'!R73</f>
        <v/>
      </c>
      <c r="S73" s="28">
        <f>'M4'!S73</f>
        <v>16</v>
      </c>
      <c r="T73" s="2">
        <f>IFERROR('M4'!T73/10.7639,"")</f>
        <v>10.326214217824235</v>
      </c>
      <c r="U73" s="2">
        <f>IFERROR('M4'!U73/10.7639,"")</f>
        <v>11.582570775967769</v>
      </c>
      <c r="V73" s="2">
        <f>IFERROR('M4'!V73/10.7639,"")</f>
        <v>14.437617877650498</v>
      </c>
      <c r="W73" s="2">
        <f>IFERROR('M4'!W73/10.7639,"")</f>
        <v>12.422331872008229</v>
      </c>
      <c r="X73" s="2">
        <f>IFERROR('M4'!X73/10.7639,"")</f>
        <v>19.455268278722563</v>
      </c>
      <c r="Y73" s="2">
        <f>IFERROR('M4'!Y73/10.7639,"")</f>
        <v>20.581981337249104</v>
      </c>
      <c r="Z73" s="2">
        <f>'M4'!Z73</f>
        <v>42.227087263203849</v>
      </c>
      <c r="AA73" s="28" t="str">
        <f>'M4'!AA73</f>
        <v/>
      </c>
      <c r="AB73" s="2" t="str">
        <f>IFERROR('M4'!AB73/10.7639,"")</f>
        <v/>
      </c>
      <c r="AC73" s="2" t="str">
        <f>IFERROR('M4'!AC73/10.7639,"")</f>
        <v/>
      </c>
      <c r="AD73" s="2" t="str">
        <f>IFERROR('M4'!AD73/10.7639,"")</f>
        <v/>
      </c>
      <c r="AE73" s="2" t="str">
        <f>IFERROR('M4'!AE73/10.7639,"")</f>
        <v/>
      </c>
      <c r="AF73" s="2" t="str">
        <f>IFERROR('M4'!AF73/10.7639,"")</f>
        <v/>
      </c>
      <c r="AG73" s="2" t="str">
        <f>IFERROR('M4'!AG73/10.7639,"")</f>
        <v/>
      </c>
      <c r="AH73" s="2" t="str">
        <f>'M4'!AH73</f>
        <v/>
      </c>
      <c r="AI73" s="28">
        <f>'M4'!AI73</f>
        <v>21</v>
      </c>
      <c r="AJ73" s="2">
        <f>IFERROR('M4'!AJ73/10.7639,"")</f>
        <v>9.6233848021965347</v>
      </c>
      <c r="AK73" s="2">
        <f>IFERROR('M4'!AK73/10.7639,"")</f>
        <v>11.565089773977391</v>
      </c>
      <c r="AL73" s="2">
        <f>IFERROR('M4'!AL73/10.7639,"")</f>
        <v>14.523717051626754</v>
      </c>
      <c r="AM73" s="2">
        <f>IFERROR('M4'!AM73/10.7639,"")</f>
        <v>12.451697233580679</v>
      </c>
      <c r="AN73" s="2">
        <f>IFERROR('M4'!AN73/10.7639,"")</f>
        <v>19.107587146628791</v>
      </c>
      <c r="AO73" s="2">
        <f>IFERROR('M4'!AO73/10.7639,"")</f>
        <v>21.934764089013683</v>
      </c>
      <c r="AP73" s="2">
        <f>'M4'!AP73</f>
        <v>43.933520058240518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'M4'!K74</f>
        <v/>
      </c>
      <c r="L74" s="2" t="str">
        <f>IFERROR('M4'!L74/10.7639,"")</f>
        <v/>
      </c>
      <c r="M74" s="2" t="str">
        <f>IFERROR('M4'!M74/10.7639,"")</f>
        <v/>
      </c>
      <c r="N74" s="2" t="str">
        <f>IFERROR('M4'!N74/10.7639,"")</f>
        <v/>
      </c>
      <c r="O74" s="2" t="str">
        <f>IFERROR('M4'!O74/10.7639,"")</f>
        <v/>
      </c>
      <c r="P74" s="2" t="str">
        <f>IFERROR('M4'!P74/10.7639,"")</f>
        <v/>
      </c>
      <c r="Q74" s="2" t="str">
        <f>IFERROR('M4'!Q74/10.7639,"")</f>
        <v/>
      </c>
      <c r="R74" s="2" t="str">
        <f>'M4'!R74</f>
        <v/>
      </c>
      <c r="S74" s="28">
        <f>'M4'!S74</f>
        <v>17</v>
      </c>
      <c r="T74" s="2">
        <f>IFERROR('M4'!T74/10.7639,"")</f>
        <v>5.3161574880340048</v>
      </c>
      <c r="U74" s="2">
        <f>IFERROR('M4'!U74/10.7639,"")</f>
        <v>10.490066272728969</v>
      </c>
      <c r="V74" s="2">
        <f>IFERROR('M4'!V74/10.7639,"")</f>
        <v>12.543963407276449</v>
      </c>
      <c r="W74" s="2">
        <f>IFERROR('M4'!W74/10.7639,"")</f>
        <v>11.850764842935284</v>
      </c>
      <c r="X74" s="2">
        <f>IFERROR('M4'!X74/10.7639,"")</f>
        <v>14.842401986018515</v>
      </c>
      <c r="Y74" s="2">
        <f>IFERROR('M4'!Y74/10.7639,"")</f>
        <v>21.820872132486834</v>
      </c>
      <c r="Z74" s="2">
        <f>'M4'!Z74</f>
        <v>40.159243883836346</v>
      </c>
      <c r="AA74" s="28" t="str">
        <f>'M4'!AA74</f>
        <v/>
      </c>
      <c r="AB74" s="2" t="str">
        <f>IFERROR('M4'!AB74/10.7639,"")</f>
        <v/>
      </c>
      <c r="AC74" s="2" t="str">
        <f>IFERROR('M4'!AC74/10.7639,"")</f>
        <v/>
      </c>
      <c r="AD74" s="2" t="str">
        <f>IFERROR('M4'!AD74/10.7639,"")</f>
        <v/>
      </c>
      <c r="AE74" s="2" t="str">
        <f>IFERROR('M4'!AE74/10.7639,"")</f>
        <v/>
      </c>
      <c r="AF74" s="2" t="str">
        <f>IFERROR('M4'!AF74/10.7639,"")</f>
        <v/>
      </c>
      <c r="AG74" s="2" t="str">
        <f>IFERROR('M4'!AG74/10.7639,"")</f>
        <v/>
      </c>
      <c r="AH74" s="2" t="str">
        <f>'M4'!AH74</f>
        <v/>
      </c>
      <c r="AI74" s="28">
        <f>'M4'!AI74</f>
        <v>23</v>
      </c>
      <c r="AJ74" s="2">
        <f>IFERROR('M4'!AJ74/10.7639,"")</f>
        <v>5.3161574880340048</v>
      </c>
      <c r="AK74" s="2">
        <f>IFERROR('M4'!AK74/10.7639,"")</f>
        <v>9.7660382272700161</v>
      </c>
      <c r="AL74" s="2">
        <f>IFERROR('M4'!AL74/10.7639,"")</f>
        <v>12.11670163013097</v>
      </c>
      <c r="AM74" s="2">
        <f>IFERROR('M4'!AM74/10.7639,"")</f>
        <v>11.649095759275145</v>
      </c>
      <c r="AN74" s="2">
        <f>IFERROR('M4'!AN74/10.7639,"")</f>
        <v>14.740229239924656</v>
      </c>
      <c r="AO74" s="2">
        <f>IFERROR('M4'!AO74/10.7639,"")</f>
        <v>21.820872132486834</v>
      </c>
      <c r="AP74" s="2">
        <f>'M4'!AP74</f>
        <v>44.979783221018323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'M4'!K75</f>
        <v/>
      </c>
      <c r="L75" s="2" t="str">
        <f>IFERROR('M4'!L75/10.7639,"")</f>
        <v/>
      </c>
      <c r="M75" s="2" t="str">
        <f>IFERROR('M4'!M75/10.7639,"")</f>
        <v/>
      </c>
      <c r="N75" s="2" t="str">
        <f>IFERROR('M4'!N75/10.7639,"")</f>
        <v/>
      </c>
      <c r="O75" s="2" t="str">
        <f>IFERROR('M4'!O75/10.7639,"")</f>
        <v/>
      </c>
      <c r="P75" s="2" t="str">
        <f>IFERROR('M4'!P75/10.7639,"")</f>
        <v/>
      </c>
      <c r="Q75" s="2" t="str">
        <f>IFERROR('M4'!Q75/10.7639,"")</f>
        <v/>
      </c>
      <c r="R75" s="2" t="str">
        <f>'M4'!R75</f>
        <v/>
      </c>
      <c r="S75" s="28">
        <f>'M4'!S75</f>
        <v>72</v>
      </c>
      <c r="T75" s="2">
        <f>IFERROR('M4'!T75/10.7639,"")</f>
        <v>4.1895223969169013</v>
      </c>
      <c r="U75" s="2">
        <f>IFERROR('M4'!U75/10.7639,"")</f>
        <v>7.7551910480059147</v>
      </c>
      <c r="V75" s="2">
        <f>IFERROR('M4'!V75/10.7639,"")</f>
        <v>10.231879145564017</v>
      </c>
      <c r="W75" s="2">
        <f>IFERROR('M4'!W75/10.7639,"")</f>
        <v>9.2546276617427168</v>
      </c>
      <c r="X75" s="2">
        <f>IFERROR('M4'!X75/10.7639,"")</f>
        <v>11.662503318519761</v>
      </c>
      <c r="Y75" s="2">
        <f>IFERROR('M4'!Y75/10.7639,"")</f>
        <v>29.491946623232518</v>
      </c>
      <c r="Z75" s="2">
        <f>'M4'!Z75</f>
        <v>40.380459928201503</v>
      </c>
      <c r="AA75" s="28">
        <f>'M4'!AA75</f>
        <v>12</v>
      </c>
      <c r="AB75" s="2">
        <f>IFERROR('M4'!AB75/10.7639,"")</f>
        <v>4.9773299096791055</v>
      </c>
      <c r="AC75" s="2">
        <f>IFERROR('M4'!AC75/10.7639,"")</f>
        <v>7.2458563647548715</v>
      </c>
      <c r="AD75" s="2">
        <f>IFERROR('M4'!AD75/10.7639,"")</f>
        <v>10.110503292323845</v>
      </c>
      <c r="AE75" s="2">
        <f>IFERROR('M4'!AE75/10.7639,"")</f>
        <v>10.031015429803629</v>
      </c>
      <c r="AF75" s="2">
        <f>IFERROR('M4'!AF75/10.7639,"")</f>
        <v>11.995204607678158</v>
      </c>
      <c r="AG75" s="2">
        <f>IFERROR('M4'!AG75/10.7639,"")</f>
        <v>19.932613465477633</v>
      </c>
      <c r="AH75" s="2">
        <f>'M4'!AH75</f>
        <v>43.851580761732549</v>
      </c>
      <c r="AI75" s="28">
        <f>'M4'!AI75</f>
        <v>90</v>
      </c>
      <c r="AJ75" s="2">
        <f>IFERROR('M4'!AJ75/10.7639,"")</f>
        <v>4.1895223969169013</v>
      </c>
      <c r="AK75" s="2">
        <f>IFERROR('M4'!AK75/10.7639,"")</f>
        <v>7.7442612575934699</v>
      </c>
      <c r="AL75" s="2">
        <f>IFERROR('M4'!AL75/10.7639,"")</f>
        <v>10.274837463430128</v>
      </c>
      <c r="AM75" s="2">
        <f>IFERROR('M4'!AM75/10.7639,"")</f>
        <v>9.2546276617427168</v>
      </c>
      <c r="AN75" s="2">
        <f>IFERROR('M4'!AN75/10.7639,"")</f>
        <v>11.746269199636179</v>
      </c>
      <c r="AO75" s="2">
        <f>IFERROR('M4'!AO75/10.7639,"")</f>
        <v>29.491946623232518</v>
      </c>
      <c r="AP75" s="2">
        <f>'M4'!AP75</f>
        <v>41.269660854924091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'M4'!K76</f>
        <v/>
      </c>
      <c r="L76" s="2" t="str">
        <f>IFERROR('M4'!L76/10.7639,"")</f>
        <v/>
      </c>
      <c r="M76" s="2" t="str">
        <f>IFERROR('M4'!M76/10.7639,"")</f>
        <v/>
      </c>
      <c r="N76" s="2" t="str">
        <f>IFERROR('M4'!N76/10.7639,"")</f>
        <v/>
      </c>
      <c r="O76" s="2" t="str">
        <f>IFERROR('M4'!O76/10.7639,"")</f>
        <v/>
      </c>
      <c r="P76" s="2" t="str">
        <f>IFERROR('M4'!P76/10.7639,"")</f>
        <v/>
      </c>
      <c r="Q76" s="2" t="str">
        <f>IFERROR('M4'!Q76/10.7639,"")</f>
        <v/>
      </c>
      <c r="R76" s="2" t="str">
        <f>'M4'!R76</f>
        <v/>
      </c>
      <c r="S76" s="28">
        <f>'M4'!S76</f>
        <v>10</v>
      </c>
      <c r="T76" s="2">
        <f>IFERROR('M4'!T76/10.7639,"")</f>
        <v>5.1811108469430369</v>
      </c>
      <c r="U76" s="2">
        <f>IFERROR('M4'!U76/10.7639,"")</f>
        <v>7.5222775882058972</v>
      </c>
      <c r="V76" s="2">
        <f>IFERROR('M4'!V76/10.7639,"")</f>
        <v>9.5228171924245917</v>
      </c>
      <c r="W76" s="2">
        <f>IFERROR('M4'!W76/10.7639,"")</f>
        <v>8.8632939946945051</v>
      </c>
      <c r="X76" s="2">
        <f>IFERROR('M4'!X76/10.7639,"")</f>
        <v>12.139277394000704</v>
      </c>
      <c r="Y76" s="2">
        <f>IFERROR('M4'!Y76/10.7639,"")</f>
        <v>13.897679391407564</v>
      </c>
      <c r="Z76" s="2">
        <f>'M4'!Z76</f>
        <v>30.684292150411245</v>
      </c>
      <c r="AA76" s="28" t="str">
        <f>'M4'!AA76</f>
        <v/>
      </c>
      <c r="AB76" s="2" t="str">
        <f>IFERROR('M4'!AB76/10.7639,"")</f>
        <v/>
      </c>
      <c r="AC76" s="2" t="str">
        <f>IFERROR('M4'!AC76/10.7639,"")</f>
        <v/>
      </c>
      <c r="AD76" s="2" t="str">
        <f>IFERROR('M4'!AD76/10.7639,"")</f>
        <v/>
      </c>
      <c r="AE76" s="2" t="str">
        <f>IFERROR('M4'!AE76/10.7639,"")</f>
        <v/>
      </c>
      <c r="AF76" s="2" t="str">
        <f>IFERROR('M4'!AF76/10.7639,"")</f>
        <v/>
      </c>
      <c r="AG76" s="2" t="str">
        <f>IFERROR('M4'!AG76/10.7639,"")</f>
        <v/>
      </c>
      <c r="AH76" s="2" t="str">
        <f>'M4'!AH76</f>
        <v/>
      </c>
      <c r="AI76" s="28">
        <f>'M4'!AI76</f>
        <v>19</v>
      </c>
      <c r="AJ76" s="2">
        <f>IFERROR('M4'!AJ76/10.7639,"")</f>
        <v>5.1811108469430369</v>
      </c>
      <c r="AK76" s="2">
        <f>IFERROR('M4'!AK76/10.7639,"")</f>
        <v>7.7524221417789585</v>
      </c>
      <c r="AL76" s="2">
        <f>IFERROR('M4'!AL76/10.7639,"")</f>
        <v>9.9378777821366917</v>
      </c>
      <c r="AM76" s="2">
        <f>IFERROR('M4'!AM76/10.7639,"")</f>
        <v>9.3993575006884278</v>
      </c>
      <c r="AN76" s="2">
        <f>IFERROR('M4'!AN76/10.7639,"")</f>
        <v>11.684216533253297</v>
      </c>
      <c r="AO76" s="2">
        <f>IFERROR('M4'!AO76/10.7639,"")</f>
        <v>16.921064154818858</v>
      </c>
      <c r="AP76" s="2">
        <f>'M4'!AP76</f>
        <v>34.414903954620755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'M4'!K77</f>
        <v>8</v>
      </c>
      <c r="L77" s="2">
        <f>IFERROR('M4'!L77/10.7639,"")</f>
        <v>5.9788783418634859</v>
      </c>
      <c r="M77" s="2">
        <f>IFERROR('M4'!M77/10.7639,"")</f>
        <v>7.5139752994914755</v>
      </c>
      <c r="N77" s="2">
        <f>IFERROR('M4'!N77/10.7639,"")</f>
        <v>14.564832426665545</v>
      </c>
      <c r="O77" s="2">
        <f>IFERROR('M4'!O77/10.7639,"")</f>
        <v>13.19122449124105</v>
      </c>
      <c r="P77" s="2">
        <f>IFERROR('M4'!P77/10.7639,"")</f>
        <v>21.84906373014994</v>
      </c>
      <c r="Q77" s="2">
        <f>IFERROR('M4'!Q77/10.7639,"")</f>
        <v>28.190591174732496</v>
      </c>
      <c r="R77" s="2">
        <f>'M4'!R77</f>
        <v>86.695666426110179</v>
      </c>
      <c r="S77" s="28" t="str">
        <f>'M4'!S77</f>
        <v/>
      </c>
      <c r="T77" s="2" t="str">
        <f>IFERROR('M4'!T77/10.7639,"")</f>
        <v/>
      </c>
      <c r="U77" s="2" t="str">
        <f>IFERROR('M4'!U77/10.7639,"")</f>
        <v/>
      </c>
      <c r="V77" s="2" t="str">
        <f>IFERROR('M4'!V77/10.7639,"")</f>
        <v/>
      </c>
      <c r="W77" s="2" t="str">
        <f>IFERROR('M4'!W77/10.7639,"")</f>
        <v/>
      </c>
      <c r="X77" s="2" t="str">
        <f>IFERROR('M4'!X77/10.7639,"")</f>
        <v/>
      </c>
      <c r="Y77" s="2" t="str">
        <f>IFERROR('M4'!Y77/10.7639,"")</f>
        <v/>
      </c>
      <c r="Z77" s="2" t="str">
        <f>'M4'!Z77</f>
        <v/>
      </c>
      <c r="AA77" s="28" t="str">
        <f>'M4'!AA77</f>
        <v/>
      </c>
      <c r="AB77" s="2" t="str">
        <f>IFERROR('M4'!AB77/10.7639,"")</f>
        <v/>
      </c>
      <c r="AC77" s="2" t="str">
        <f>IFERROR('M4'!AC77/10.7639,"")</f>
        <v/>
      </c>
      <c r="AD77" s="2" t="str">
        <f>IFERROR('M4'!AD77/10.7639,"")</f>
        <v/>
      </c>
      <c r="AE77" s="2" t="str">
        <f>IFERROR('M4'!AE77/10.7639,"")</f>
        <v/>
      </c>
      <c r="AF77" s="2" t="str">
        <f>IFERROR('M4'!AF77/10.7639,"")</f>
        <v/>
      </c>
      <c r="AG77" s="2" t="str">
        <f>IFERROR('M4'!AG77/10.7639,"")</f>
        <v/>
      </c>
      <c r="AH77" s="2" t="str">
        <f>'M4'!AH77</f>
        <v/>
      </c>
      <c r="AI77" s="28">
        <f>'M4'!AI77</f>
        <v>11</v>
      </c>
      <c r="AJ77" s="2">
        <f>IFERROR('M4'!AJ77/10.7639,"")</f>
        <v>5.9788783418634859</v>
      </c>
      <c r="AK77" s="2">
        <f>IFERROR('M4'!AK77/10.7639,"")</f>
        <v>7.8411284986738083</v>
      </c>
      <c r="AL77" s="2">
        <f>IFERROR('M4'!AL77/10.7639,"")</f>
        <v>14.403860244619981</v>
      </c>
      <c r="AM77" s="2">
        <f>IFERROR('M4'!AM77/10.7639,"")</f>
        <v>13.546264683593714</v>
      </c>
      <c r="AN77" s="2">
        <f>IFERROR('M4'!AN77/10.7639,"")</f>
        <v>18.84353917385674</v>
      </c>
      <c r="AO77" s="2">
        <f>IFERROR('M4'!AO77/10.7639,"")</f>
        <v>28.190591174732496</v>
      </c>
      <c r="AP77" s="2">
        <f>'M4'!AP77</f>
        <v>75.995814223394063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'M4'!K78</f>
        <v/>
      </c>
      <c r="L78" s="2" t="str">
        <f>IFERROR('M4'!L78/10.7639,"")</f>
        <v/>
      </c>
      <c r="M78" s="2" t="str">
        <f>IFERROR('M4'!M78/10.7639,"")</f>
        <v/>
      </c>
      <c r="N78" s="2" t="str">
        <f>IFERROR('M4'!N78/10.7639,"")</f>
        <v/>
      </c>
      <c r="O78" s="2" t="str">
        <f>IFERROR('M4'!O78/10.7639,"")</f>
        <v/>
      </c>
      <c r="P78" s="2" t="str">
        <f>IFERROR('M4'!P78/10.7639,"")</f>
        <v/>
      </c>
      <c r="Q78" s="2" t="str">
        <f>IFERROR('M4'!Q78/10.7639,"")</f>
        <v/>
      </c>
      <c r="R78" s="2" t="str">
        <f>'M4'!R78</f>
        <v/>
      </c>
      <c r="S78" s="28">
        <f>'M4'!S78</f>
        <v>8</v>
      </c>
      <c r="T78" s="2">
        <f>IFERROR('M4'!T78/10.7639,"")</f>
        <v>10.758774570201453</v>
      </c>
      <c r="U78" s="2">
        <f>IFERROR('M4'!U78/10.7639,"")</f>
        <v>11.270122761801202</v>
      </c>
      <c r="V78" s="2">
        <f>IFERROR('M4'!V78/10.7639,"")</f>
        <v>14.5532696826474</v>
      </c>
      <c r="W78" s="2">
        <f>IFERROR('M4'!W78/10.7639,"")</f>
        <v>12.608783843730185</v>
      </c>
      <c r="X78" s="2">
        <f>IFERROR('M4'!X78/10.7639,"")</f>
        <v>16.888887713738892</v>
      </c>
      <c r="Y78" s="2">
        <f>IFERROR('M4'!Y78/10.7639,"")</f>
        <v>25.408521213885361</v>
      </c>
      <c r="Z78" s="2">
        <f>'M4'!Z78</f>
        <v>53.092282943667882</v>
      </c>
      <c r="AA78" s="28" t="str">
        <f>'M4'!AA78</f>
        <v/>
      </c>
      <c r="AB78" s="2" t="str">
        <f>IFERROR('M4'!AB78/10.7639,"")</f>
        <v/>
      </c>
      <c r="AC78" s="2" t="str">
        <f>IFERROR('M4'!AC78/10.7639,"")</f>
        <v/>
      </c>
      <c r="AD78" s="2" t="str">
        <f>IFERROR('M4'!AD78/10.7639,"")</f>
        <v/>
      </c>
      <c r="AE78" s="2" t="str">
        <f>IFERROR('M4'!AE78/10.7639,"")</f>
        <v/>
      </c>
      <c r="AF78" s="2" t="str">
        <f>IFERROR('M4'!AF78/10.7639,"")</f>
        <v/>
      </c>
      <c r="AG78" s="2" t="str">
        <f>IFERROR('M4'!AG78/10.7639,"")</f>
        <v/>
      </c>
      <c r="AH78" s="2" t="str">
        <f>'M4'!AH78</f>
        <v/>
      </c>
      <c r="AI78" s="28">
        <f>'M4'!AI78</f>
        <v>11</v>
      </c>
      <c r="AJ78" s="2">
        <f>IFERROR('M4'!AJ78/10.7639,"")</f>
        <v>10.758774570201453</v>
      </c>
      <c r="AK78" s="2">
        <f>IFERROR('M4'!AK78/10.7639,"")</f>
        <v>11.175343098108536</v>
      </c>
      <c r="AL78" s="2">
        <f>IFERROR('M4'!AL78/10.7639,"")</f>
        <v>13.890150832577989</v>
      </c>
      <c r="AM78" s="2">
        <f>IFERROR('M4'!AM78/10.7639,"")</f>
        <v>12.031336654396437</v>
      </c>
      <c r="AN78" s="2">
        <f>IFERROR('M4'!AN78/10.7639,"")</f>
        <v>14.68945828048863</v>
      </c>
      <c r="AO78" s="2">
        <f>IFERROR('M4'!AO78/10.7639,"")</f>
        <v>25.408521213885361</v>
      </c>
      <c r="AP78" s="2">
        <f>'M4'!AP78</f>
        <v>46.680642687182846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'M4'!K79</f>
        <v/>
      </c>
      <c r="L79" s="2" t="str">
        <f>IFERROR('M4'!L79/10.7639,"")</f>
        <v/>
      </c>
      <c r="M79" s="2" t="str">
        <f>IFERROR('M4'!M79/10.7639,"")</f>
        <v/>
      </c>
      <c r="N79" s="2" t="str">
        <f>IFERROR('M4'!N79/10.7639,"")</f>
        <v/>
      </c>
      <c r="O79" s="2" t="str">
        <f>IFERROR('M4'!O79/10.7639,"")</f>
        <v/>
      </c>
      <c r="P79" s="2" t="str">
        <f>IFERROR('M4'!P79/10.7639,"")</f>
        <v/>
      </c>
      <c r="Q79" s="2" t="str">
        <f>IFERROR('M4'!Q79/10.7639,"")</f>
        <v/>
      </c>
      <c r="R79" s="2" t="str">
        <f>'M4'!R79</f>
        <v/>
      </c>
      <c r="S79" s="28">
        <f>'M4'!S79</f>
        <v>13</v>
      </c>
      <c r="T79" s="2">
        <f>IFERROR('M4'!T79/10.7639,"")</f>
        <v>3.8579518123939964</v>
      </c>
      <c r="U79" s="2">
        <f>IFERROR('M4'!U79/10.7639,"")</f>
        <v>5.0860909018703797</v>
      </c>
      <c r="V79" s="2">
        <f>IFERROR('M4'!V79/10.7639,"")</f>
        <v>6.2137929469981614</v>
      </c>
      <c r="W79" s="2">
        <f>IFERROR('M4'!W79/10.7639,"")</f>
        <v>6.1820018721069383</v>
      </c>
      <c r="X79" s="2">
        <f>IFERROR('M4'!X79/10.7639,"")</f>
        <v>6.8213296679268351</v>
      </c>
      <c r="Y79" s="2">
        <f>IFERROR('M4'!Y79/10.7639,"")</f>
        <v>10.294137007992646</v>
      </c>
      <c r="Z79" s="2">
        <f>'M4'!Z79</f>
        <v>18.510469478086822</v>
      </c>
      <c r="AA79" s="28" t="str">
        <f>'M4'!AA79</f>
        <v/>
      </c>
      <c r="AB79" s="2" t="str">
        <f>IFERROR('M4'!AB79/10.7639,"")</f>
        <v/>
      </c>
      <c r="AC79" s="2" t="str">
        <f>IFERROR('M4'!AC79/10.7639,"")</f>
        <v/>
      </c>
      <c r="AD79" s="2" t="str">
        <f>IFERROR('M4'!AD79/10.7639,"")</f>
        <v/>
      </c>
      <c r="AE79" s="2" t="str">
        <f>IFERROR('M4'!AE79/10.7639,"")</f>
        <v/>
      </c>
      <c r="AF79" s="2" t="str">
        <f>IFERROR('M4'!AF79/10.7639,"")</f>
        <v/>
      </c>
      <c r="AG79" s="2" t="str">
        <f>IFERROR('M4'!AG79/10.7639,"")</f>
        <v/>
      </c>
      <c r="AH79" s="2" t="str">
        <f>'M4'!AH79</f>
        <v/>
      </c>
      <c r="AI79" s="28">
        <f>'M4'!AI79</f>
        <v>18</v>
      </c>
      <c r="AJ79" s="2">
        <f>IFERROR('M4'!AJ79/10.7639,"")</f>
        <v>3.7360246055300443</v>
      </c>
      <c r="AK79" s="2">
        <f>IFERROR('M4'!AK79/10.7639,"")</f>
        <v>4.8672685451374846</v>
      </c>
      <c r="AL79" s="2">
        <f>IFERROR('M4'!AL79/10.7639,"")</f>
        <v>6.1567769540616428</v>
      </c>
      <c r="AM79" s="2">
        <f>IFERROR('M4'!AM79/10.7639,"")</f>
        <v>6.194113045971009</v>
      </c>
      <c r="AN79" s="2">
        <f>IFERROR('M4'!AN79/10.7639,"")</f>
        <v>6.84035052625359</v>
      </c>
      <c r="AO79" s="2">
        <f>IFERROR('M4'!AO79/10.7639,"")</f>
        <v>10.294137007992646</v>
      </c>
      <c r="AP79" s="2">
        <f>'M4'!AP79</f>
        <v>18.58457740637828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'M4'!K80</f>
        <v/>
      </c>
      <c r="L80" s="2" t="str">
        <f>IFERROR('M4'!L80/10.7639,"")</f>
        <v/>
      </c>
      <c r="M80" s="2" t="str">
        <f>IFERROR('M4'!M80/10.7639,"")</f>
        <v/>
      </c>
      <c r="N80" s="2" t="str">
        <f>IFERROR('M4'!N80/10.7639,"")</f>
        <v/>
      </c>
      <c r="O80" s="2" t="str">
        <f>IFERROR('M4'!O80/10.7639,"")</f>
        <v/>
      </c>
      <c r="P80" s="2" t="str">
        <f>IFERROR('M4'!P80/10.7639,"")</f>
        <v/>
      </c>
      <c r="Q80" s="2" t="str">
        <f>IFERROR('M4'!Q80/10.7639,"")</f>
        <v/>
      </c>
      <c r="R80" s="2" t="str">
        <f>'M4'!R80</f>
        <v/>
      </c>
      <c r="S80" s="28">
        <f>'M4'!S80</f>
        <v>28</v>
      </c>
      <c r="T80" s="2">
        <f>IFERROR('M4'!T80/10.7639,"")</f>
        <v>7.0168981561958548</v>
      </c>
      <c r="U80" s="2">
        <f>IFERROR('M4'!U80/10.7639,"")</f>
        <v>8.7267620744537666</v>
      </c>
      <c r="V80" s="2">
        <f>IFERROR('M4'!V80/10.7639,"")</f>
        <v>11.608993196917197</v>
      </c>
      <c r="W80" s="2">
        <f>IFERROR('M4'!W80/10.7639,"")</f>
        <v>11.320258641247634</v>
      </c>
      <c r="X80" s="2">
        <f>IFERROR('M4'!X80/10.7639,"")</f>
        <v>12.972692120111663</v>
      </c>
      <c r="Y80" s="2">
        <f>IFERROR('M4'!Y80/10.7639,"")</f>
        <v>20.602259951649003</v>
      </c>
      <c r="Z80" s="2">
        <f>'M4'!Z80</f>
        <v>37.549719508650966</v>
      </c>
      <c r="AA80" s="28" t="str">
        <f>'M4'!AA80</f>
        <v/>
      </c>
      <c r="AB80" s="2" t="str">
        <f>IFERROR('M4'!AB80/10.7639,"")</f>
        <v/>
      </c>
      <c r="AC80" s="2" t="str">
        <f>IFERROR('M4'!AC80/10.7639,"")</f>
        <v/>
      </c>
      <c r="AD80" s="2" t="str">
        <f>IFERROR('M4'!AD80/10.7639,"")</f>
        <v/>
      </c>
      <c r="AE80" s="2" t="str">
        <f>IFERROR('M4'!AE80/10.7639,"")</f>
        <v/>
      </c>
      <c r="AF80" s="2" t="str">
        <f>IFERROR('M4'!AF80/10.7639,"")</f>
        <v/>
      </c>
      <c r="AG80" s="2" t="str">
        <f>IFERROR('M4'!AG80/10.7639,"")</f>
        <v/>
      </c>
      <c r="AH80" s="2" t="str">
        <f>'M4'!AH80</f>
        <v/>
      </c>
      <c r="AI80" s="28">
        <f>'M4'!AI80</f>
        <v>37</v>
      </c>
      <c r="AJ80" s="2">
        <f>IFERROR('M4'!AJ80/10.7639,"")</f>
        <v>6.5050087998951502</v>
      </c>
      <c r="AK80" s="2">
        <f>IFERROR('M4'!AK80/10.7639,"")</f>
        <v>8.8020782375724647</v>
      </c>
      <c r="AL80" s="2">
        <f>IFERROR('M4'!AL80/10.7639,"")</f>
        <v>11.258112476232414</v>
      </c>
      <c r="AM80" s="2">
        <f>IFERROR('M4'!AM80/10.7639,"")</f>
        <v>10.661634974784059</v>
      </c>
      <c r="AN80" s="2">
        <f>IFERROR('M4'!AN80/10.7639,"")</f>
        <v>12.751919249152913</v>
      </c>
      <c r="AO80" s="2">
        <f>IFERROR('M4'!AO80/10.7639,"")</f>
        <v>20.602259951649003</v>
      </c>
      <c r="AP80" s="2">
        <f>'M4'!AP80</f>
        <v>35.671580790198291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'M4'!K81</f>
        <v/>
      </c>
      <c r="L81" s="2" t="str">
        <f>IFERROR('M4'!L81/10.7639,"")</f>
        <v/>
      </c>
      <c r="M81" s="2" t="str">
        <f>IFERROR('M4'!M81/10.7639,"")</f>
        <v/>
      </c>
      <c r="N81" s="2" t="str">
        <f>IFERROR('M4'!N81/10.7639,"")</f>
        <v/>
      </c>
      <c r="O81" s="2" t="str">
        <f>IFERROR('M4'!O81/10.7639,"")</f>
        <v/>
      </c>
      <c r="P81" s="2" t="str">
        <f>IFERROR('M4'!P81/10.7639,"")</f>
        <v/>
      </c>
      <c r="Q81" s="2" t="str">
        <f>IFERROR('M4'!Q81/10.7639,"")</f>
        <v/>
      </c>
      <c r="R81" s="2" t="str">
        <f>'M4'!R81</f>
        <v/>
      </c>
      <c r="S81" s="28" t="str">
        <f>'M4'!S81</f>
        <v/>
      </c>
      <c r="T81" s="2" t="str">
        <f>IFERROR('M4'!T81/10.7639,"")</f>
        <v/>
      </c>
      <c r="U81" s="2" t="str">
        <f>IFERROR('M4'!U81/10.7639,"")</f>
        <v/>
      </c>
      <c r="V81" s="2" t="str">
        <f>IFERROR('M4'!V81/10.7639,"")</f>
        <v/>
      </c>
      <c r="W81" s="2" t="str">
        <f>IFERROR('M4'!W81/10.7639,"")</f>
        <v/>
      </c>
      <c r="X81" s="2" t="str">
        <f>IFERROR('M4'!X81/10.7639,"")</f>
        <v/>
      </c>
      <c r="Y81" s="2" t="str">
        <f>IFERROR('M4'!Y81/10.7639,"")</f>
        <v/>
      </c>
      <c r="Z81" s="2" t="str">
        <f>'M4'!Z81</f>
        <v/>
      </c>
      <c r="AA81" s="28" t="str">
        <f>'M4'!AA81</f>
        <v/>
      </c>
      <c r="AB81" s="2" t="str">
        <f>IFERROR('M4'!AB81/10.7639,"")</f>
        <v/>
      </c>
      <c r="AC81" s="2" t="str">
        <f>IFERROR('M4'!AC81/10.7639,"")</f>
        <v/>
      </c>
      <c r="AD81" s="2" t="str">
        <f>IFERROR('M4'!AD81/10.7639,"")</f>
        <v/>
      </c>
      <c r="AE81" s="2" t="str">
        <f>IFERROR('M4'!AE81/10.7639,"")</f>
        <v/>
      </c>
      <c r="AF81" s="2" t="str">
        <f>IFERROR('M4'!AF81/10.7639,"")</f>
        <v/>
      </c>
      <c r="AG81" s="2" t="str">
        <f>IFERROR('M4'!AG81/10.7639,"")</f>
        <v/>
      </c>
      <c r="AH81" s="2" t="str">
        <f>'M4'!AH81</f>
        <v/>
      </c>
      <c r="AI81" s="28" t="str">
        <f>'M4'!AI81</f>
        <v/>
      </c>
      <c r="AJ81" s="2" t="str">
        <f>IFERROR('M4'!AJ81/10.7639,"")</f>
        <v/>
      </c>
      <c r="AK81" s="2" t="str">
        <f>IFERROR('M4'!AK81/10.7639,"")</f>
        <v/>
      </c>
      <c r="AL81" s="2" t="str">
        <f>IFERROR('M4'!AL81/10.7639,"")</f>
        <v/>
      </c>
      <c r="AM81" s="2" t="str">
        <f>IFERROR('M4'!AM81/10.7639,"")</f>
        <v/>
      </c>
      <c r="AN81" s="2" t="str">
        <f>IFERROR('M4'!AN81/10.7639,"")</f>
        <v/>
      </c>
      <c r="AO81" s="2" t="str">
        <f>IFERROR('M4'!AO81/10.7639,"")</f>
        <v/>
      </c>
      <c r="AP81" s="2" t="str">
        <f>'M4'!AP81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'M4'!K82</f>
        <v/>
      </c>
      <c r="L82" s="2" t="str">
        <f>IFERROR('M4'!L82/10.7639,"")</f>
        <v/>
      </c>
      <c r="M82" s="2" t="str">
        <f>IFERROR('M4'!M82/10.7639,"")</f>
        <v/>
      </c>
      <c r="N82" s="2" t="str">
        <f>IFERROR('M4'!N82/10.7639,"")</f>
        <v/>
      </c>
      <c r="O82" s="2" t="str">
        <f>IFERROR('M4'!O82/10.7639,"")</f>
        <v/>
      </c>
      <c r="P82" s="2" t="str">
        <f>IFERROR('M4'!P82/10.7639,"")</f>
        <v/>
      </c>
      <c r="Q82" s="2" t="str">
        <f>IFERROR('M4'!Q82/10.7639,"")</f>
        <v/>
      </c>
      <c r="R82" s="2" t="str">
        <f>'M4'!R82</f>
        <v/>
      </c>
      <c r="S82" s="28" t="str">
        <f>'M4'!S82</f>
        <v/>
      </c>
      <c r="T82" s="2" t="str">
        <f>IFERROR('M4'!T82/10.7639,"")</f>
        <v/>
      </c>
      <c r="U82" s="2" t="str">
        <f>IFERROR('M4'!U82/10.7639,"")</f>
        <v/>
      </c>
      <c r="V82" s="2" t="str">
        <f>IFERROR('M4'!V82/10.7639,"")</f>
        <v/>
      </c>
      <c r="W82" s="2" t="str">
        <f>IFERROR('M4'!W82/10.7639,"")</f>
        <v/>
      </c>
      <c r="X82" s="2" t="str">
        <f>IFERROR('M4'!X82/10.7639,"")</f>
        <v/>
      </c>
      <c r="Y82" s="2" t="str">
        <f>IFERROR('M4'!Y82/10.7639,"")</f>
        <v/>
      </c>
      <c r="Z82" s="2" t="str">
        <f>'M4'!Z82</f>
        <v/>
      </c>
      <c r="AA82" s="28" t="str">
        <f>'M4'!AA82</f>
        <v/>
      </c>
      <c r="AB82" s="2" t="str">
        <f>IFERROR('M4'!AB82/10.7639,"")</f>
        <v/>
      </c>
      <c r="AC82" s="2" t="str">
        <f>IFERROR('M4'!AC82/10.7639,"")</f>
        <v/>
      </c>
      <c r="AD82" s="2" t="str">
        <f>IFERROR('M4'!AD82/10.7639,"")</f>
        <v/>
      </c>
      <c r="AE82" s="2" t="str">
        <f>IFERROR('M4'!AE82/10.7639,"")</f>
        <v/>
      </c>
      <c r="AF82" s="2" t="str">
        <f>IFERROR('M4'!AF82/10.7639,"")</f>
        <v/>
      </c>
      <c r="AG82" s="2" t="str">
        <f>IFERROR('M4'!AG82/10.7639,"")</f>
        <v/>
      </c>
      <c r="AH82" s="2" t="str">
        <f>'M4'!AH82</f>
        <v/>
      </c>
      <c r="AI82" s="28">
        <f>'M4'!AI82</f>
        <v>10</v>
      </c>
      <c r="AJ82" s="2">
        <f>IFERROR('M4'!AJ82/10.7639,"")</f>
        <v>1.9300323645948676</v>
      </c>
      <c r="AK82" s="2">
        <f>IFERROR('M4'!AK82/10.7639,"")</f>
        <v>2.8409275139313643</v>
      </c>
      <c r="AL82" s="2">
        <f>IFERROR('M4'!AL82/10.7639,"")</f>
        <v>4.7084382824752504</v>
      </c>
      <c r="AM82" s="2">
        <f>IFERROR('M4'!AM82/10.7639,"")</f>
        <v>4.8003391058936549</v>
      </c>
      <c r="AN82" s="2">
        <f>IFERROR('M4'!AN82/10.7639,"")</f>
        <v>6.7161759088126205</v>
      </c>
      <c r="AO82" s="2">
        <f>IFERROR('M4'!AO82/10.7639,"")</f>
        <v>6.9847103744017911</v>
      </c>
      <c r="AP82" s="2">
        <f>'M4'!AP82</f>
        <v>19.101570328035873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'M4'!K83</f>
        <v/>
      </c>
      <c r="L83" s="2" t="str">
        <f>IFERROR('M4'!L83/10.7639,"")</f>
        <v/>
      </c>
      <c r="M83" s="2" t="str">
        <f>IFERROR('M4'!M83/10.7639,"")</f>
        <v/>
      </c>
      <c r="N83" s="2" t="str">
        <f>IFERROR('M4'!N83/10.7639,"")</f>
        <v/>
      </c>
      <c r="O83" s="2" t="str">
        <f>IFERROR('M4'!O83/10.7639,"")</f>
        <v/>
      </c>
      <c r="P83" s="2" t="str">
        <f>IFERROR('M4'!P83/10.7639,"")</f>
        <v/>
      </c>
      <c r="Q83" s="2" t="str">
        <f>IFERROR('M4'!Q83/10.7639,"")</f>
        <v/>
      </c>
      <c r="R83" s="2" t="str">
        <f>'M4'!R83</f>
        <v/>
      </c>
      <c r="S83" s="28">
        <f>'M4'!S83</f>
        <v>36</v>
      </c>
      <c r="T83" s="2">
        <f>IFERROR('M4'!T83/10.7639,"")</f>
        <v>5.740725826546627</v>
      </c>
      <c r="U83" s="2">
        <f>IFERROR('M4'!U83/10.7639,"")</f>
        <v>7.8591930158443573</v>
      </c>
      <c r="V83" s="2">
        <f>IFERROR('M4'!V83/10.7639,"")</f>
        <v>9.5888973460657692</v>
      </c>
      <c r="W83" s="2">
        <f>IFERROR('M4'!W83/10.7639,"")</f>
        <v>8.5863629707049576</v>
      </c>
      <c r="X83" s="2">
        <f>IFERROR('M4'!X83/10.7639,"")</f>
        <v>11.384640229590126</v>
      </c>
      <c r="Y83" s="2">
        <f>IFERROR('M4'!Y83/10.7639,"")</f>
        <v>16.283207107858793</v>
      </c>
      <c r="Z83" s="2">
        <f>'M4'!Z83</f>
        <v>28.405593041640969</v>
      </c>
      <c r="AA83" s="28" t="str">
        <f>'M4'!AA83</f>
        <v/>
      </c>
      <c r="AB83" s="2" t="str">
        <f>IFERROR('M4'!AB83/10.7639,"")</f>
        <v/>
      </c>
      <c r="AC83" s="2" t="str">
        <f>IFERROR('M4'!AC83/10.7639,"")</f>
        <v/>
      </c>
      <c r="AD83" s="2" t="str">
        <f>IFERROR('M4'!AD83/10.7639,"")</f>
        <v/>
      </c>
      <c r="AE83" s="2" t="str">
        <f>IFERROR('M4'!AE83/10.7639,"")</f>
        <v/>
      </c>
      <c r="AF83" s="2" t="str">
        <f>IFERROR('M4'!AF83/10.7639,"")</f>
        <v/>
      </c>
      <c r="AG83" s="2" t="str">
        <f>IFERROR('M4'!AG83/10.7639,"")</f>
        <v/>
      </c>
      <c r="AH83" s="2" t="str">
        <f>'M4'!AH83</f>
        <v/>
      </c>
      <c r="AI83" s="28">
        <f>'M4'!AI83</f>
        <v>44</v>
      </c>
      <c r="AJ83" s="2">
        <f>IFERROR('M4'!AJ83/10.7639,"")</f>
        <v>5.740725826546627</v>
      </c>
      <c r="AK83" s="2">
        <f>IFERROR('M4'!AK83/10.7639,"")</f>
        <v>7.6482312801712897</v>
      </c>
      <c r="AL83" s="2">
        <f>IFERROR('M4'!AL83/10.7639,"")</f>
        <v>9.7450929351380413</v>
      </c>
      <c r="AM83" s="2">
        <f>IFERROR('M4'!AM83/10.7639,"")</f>
        <v>8.5062865428428225</v>
      </c>
      <c r="AN83" s="2">
        <f>IFERROR('M4'!AN83/10.7639,"")</f>
        <v>11.49545832099993</v>
      </c>
      <c r="AO83" s="2">
        <f>IFERROR('M4'!AO83/10.7639,"")</f>
        <v>19.573976140371403</v>
      </c>
      <c r="AP83" s="2">
        <f>'M4'!AP83</f>
        <v>34.837465456424177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'M4'!K84</f>
        <v/>
      </c>
      <c r="L84" s="2" t="str">
        <f>IFERROR('M4'!L84/10.7639,"")</f>
        <v/>
      </c>
      <c r="M84" s="2" t="str">
        <f>IFERROR('M4'!M84/10.7639,"")</f>
        <v/>
      </c>
      <c r="N84" s="2" t="str">
        <f>IFERROR('M4'!N84/10.7639,"")</f>
        <v/>
      </c>
      <c r="O84" s="2" t="str">
        <f>IFERROR('M4'!O84/10.7639,"")</f>
        <v/>
      </c>
      <c r="P84" s="2" t="str">
        <f>IFERROR('M4'!P84/10.7639,"")</f>
        <v/>
      </c>
      <c r="Q84" s="2" t="str">
        <f>IFERROR('M4'!Q84/10.7639,"")</f>
        <v/>
      </c>
      <c r="R84" s="2" t="str">
        <f>'M4'!R84</f>
        <v/>
      </c>
      <c r="S84" s="28">
        <f>'M4'!S84</f>
        <v>44</v>
      </c>
      <c r="T84" s="2">
        <f>IFERROR('M4'!T84/10.7639,"")</f>
        <v>4.6600688255690752</v>
      </c>
      <c r="U84" s="2">
        <f>IFERROR('M4'!U84/10.7639,"")</f>
        <v>8.3033019363470935</v>
      </c>
      <c r="V84" s="2">
        <f>IFERROR('M4'!V84/10.7639,"")</f>
        <v>10.723091867061443</v>
      </c>
      <c r="W84" s="2">
        <f>IFERROR('M4'!W84/10.7639,"")</f>
        <v>9.2918939570696448</v>
      </c>
      <c r="X84" s="2">
        <f>IFERROR('M4'!X84/10.7639,"")</f>
        <v>12.239895930666902</v>
      </c>
      <c r="Y84" s="2">
        <f>IFERROR('M4'!Y84/10.7639,"")</f>
        <v>29.618285013484019</v>
      </c>
      <c r="Z84" s="2">
        <f>'M4'!Z84</f>
        <v>45.058001385036256</v>
      </c>
      <c r="AA84" s="28" t="str">
        <f>'M4'!AA84</f>
        <v/>
      </c>
      <c r="AB84" s="2" t="str">
        <f>IFERROR('M4'!AB84/10.7639,"")</f>
        <v/>
      </c>
      <c r="AC84" s="2" t="str">
        <f>IFERROR('M4'!AC84/10.7639,"")</f>
        <v/>
      </c>
      <c r="AD84" s="2" t="str">
        <f>IFERROR('M4'!AD84/10.7639,"")</f>
        <v/>
      </c>
      <c r="AE84" s="2" t="str">
        <f>IFERROR('M4'!AE84/10.7639,"")</f>
        <v/>
      </c>
      <c r="AF84" s="2" t="str">
        <f>IFERROR('M4'!AF84/10.7639,"")</f>
        <v/>
      </c>
      <c r="AG84" s="2" t="str">
        <f>IFERROR('M4'!AG84/10.7639,"")</f>
        <v/>
      </c>
      <c r="AH84" s="2" t="str">
        <f>'M4'!AH84</f>
        <v/>
      </c>
      <c r="AI84" s="28">
        <f>'M4'!AI84</f>
        <v>54</v>
      </c>
      <c r="AJ84" s="2">
        <f>IFERROR('M4'!AJ84/10.7639,"")</f>
        <v>4.6600688255690752</v>
      </c>
      <c r="AK84" s="2">
        <f>IFERROR('M4'!AK84/10.7639,"")</f>
        <v>8.2662748592082096</v>
      </c>
      <c r="AL84" s="2">
        <f>IFERROR('M4'!AL84/10.7639,"")</f>
        <v>11.069330785245574</v>
      </c>
      <c r="AM84" s="2">
        <f>IFERROR('M4'!AM84/10.7639,"")</f>
        <v>9.547838989617313</v>
      </c>
      <c r="AN84" s="2">
        <f>IFERROR('M4'!AN84/10.7639,"")</f>
        <v>12.8108516243704</v>
      </c>
      <c r="AO84" s="2">
        <f>IFERROR('M4'!AO84/10.7639,"")</f>
        <v>29.618285013484019</v>
      </c>
      <c r="AP84" s="2">
        <f>'M4'!AP84</f>
        <v>46.274709922760614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'M4'!K85</f>
        <v/>
      </c>
      <c r="L85" s="2" t="str">
        <f>IFERROR('M4'!L85/10.7639,"")</f>
        <v/>
      </c>
      <c r="M85" s="2" t="str">
        <f>IFERROR('M4'!M85/10.7639,"")</f>
        <v/>
      </c>
      <c r="N85" s="2" t="str">
        <f>IFERROR('M4'!N85/10.7639,"")</f>
        <v/>
      </c>
      <c r="O85" s="2" t="str">
        <f>IFERROR('M4'!O85/10.7639,"")</f>
        <v/>
      </c>
      <c r="P85" s="2" t="str">
        <f>IFERROR('M4'!P85/10.7639,"")</f>
        <v/>
      </c>
      <c r="Q85" s="2" t="str">
        <f>IFERROR('M4'!Q85/10.7639,"")</f>
        <v/>
      </c>
      <c r="R85" s="2" t="str">
        <f>'M4'!R85</f>
        <v/>
      </c>
      <c r="S85" s="28">
        <f>'M4'!S85</f>
        <v>23</v>
      </c>
      <c r="T85" s="2">
        <f>IFERROR('M4'!T85/10.7639,"")</f>
        <v>7.4569433798790117</v>
      </c>
      <c r="U85" s="2">
        <f>IFERROR('M4'!U85/10.7639,"")</f>
        <v>12.016111745717311</v>
      </c>
      <c r="V85" s="2">
        <f>IFERROR('M4'!V85/10.7639,"")</f>
        <v>13.650699532344611</v>
      </c>
      <c r="W85" s="2">
        <f>IFERROR('M4'!W85/10.7639,"")</f>
        <v>13.004737079787532</v>
      </c>
      <c r="X85" s="2">
        <f>IFERROR('M4'!X85/10.7639,"")</f>
        <v>15.036988793723262</v>
      </c>
      <c r="Y85" s="2">
        <f>IFERROR('M4'!Y85/10.7639,"")</f>
        <v>19.839436740843528</v>
      </c>
      <c r="Z85" s="2">
        <f>'M4'!Z85</f>
        <v>32.806626972856627</v>
      </c>
      <c r="AA85" s="28" t="str">
        <f>'M4'!AA85</f>
        <v/>
      </c>
      <c r="AB85" s="2" t="str">
        <f>IFERROR('M4'!AB85/10.7639,"")</f>
        <v/>
      </c>
      <c r="AC85" s="2" t="str">
        <f>IFERROR('M4'!AC85/10.7639,"")</f>
        <v/>
      </c>
      <c r="AD85" s="2" t="str">
        <f>IFERROR('M4'!AD85/10.7639,"")</f>
        <v/>
      </c>
      <c r="AE85" s="2" t="str">
        <f>IFERROR('M4'!AE85/10.7639,"")</f>
        <v/>
      </c>
      <c r="AF85" s="2" t="str">
        <f>IFERROR('M4'!AF85/10.7639,"")</f>
        <v/>
      </c>
      <c r="AG85" s="2" t="str">
        <f>IFERROR('M4'!AG85/10.7639,"")</f>
        <v/>
      </c>
      <c r="AH85" s="2" t="str">
        <f>'M4'!AH85</f>
        <v/>
      </c>
      <c r="AI85" s="28">
        <f>'M4'!AI85</f>
        <v>29</v>
      </c>
      <c r="AJ85" s="2">
        <f>IFERROR('M4'!AJ85/10.7639,"")</f>
        <v>7.4569433798790117</v>
      </c>
      <c r="AK85" s="2">
        <f>IFERROR('M4'!AK85/10.7639,"")</f>
        <v>11.964768789013872</v>
      </c>
      <c r="AL85" s="2">
        <f>IFERROR('M4'!AL85/10.7639,"")</f>
        <v>13.384307652238599</v>
      </c>
      <c r="AM85" s="2">
        <f>IFERROR('M4'!AM85/10.7639,"")</f>
        <v>12.910277436870873</v>
      </c>
      <c r="AN85" s="2">
        <f>IFERROR('M4'!AN85/10.7639,"")</f>
        <v>14.644538420733525</v>
      </c>
      <c r="AO85" s="2">
        <f>IFERROR('M4'!AO85/10.7639,"")</f>
        <v>19.839436740843528</v>
      </c>
      <c r="AP85" s="2">
        <f>'M4'!AP85</f>
        <v>29.949079799987299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'M4'!K86</f>
        <v/>
      </c>
      <c r="L86" s="2" t="str">
        <f>IFERROR('M4'!L86/10.7639,"")</f>
        <v/>
      </c>
      <c r="M86" s="2" t="str">
        <f>IFERROR('M4'!M86/10.7639,"")</f>
        <v/>
      </c>
      <c r="N86" s="2" t="str">
        <f>IFERROR('M4'!N86/10.7639,"")</f>
        <v/>
      </c>
      <c r="O86" s="2" t="str">
        <f>IFERROR('M4'!O86/10.7639,"")</f>
        <v/>
      </c>
      <c r="P86" s="2" t="str">
        <f>IFERROR('M4'!P86/10.7639,"")</f>
        <v/>
      </c>
      <c r="Q86" s="2" t="str">
        <f>IFERROR('M4'!Q86/10.7639,"")</f>
        <v/>
      </c>
      <c r="R86" s="2" t="str">
        <f>'M4'!R86</f>
        <v/>
      </c>
      <c r="S86" s="28">
        <f>'M4'!S86</f>
        <v>18</v>
      </c>
      <c r="T86" s="2">
        <f>IFERROR('M4'!T86/10.7639,"")</f>
        <v>5.215807761731706</v>
      </c>
      <c r="U86" s="2">
        <f>IFERROR('M4'!U86/10.7639,"")</f>
        <v>6.1500488785344745</v>
      </c>
      <c r="V86" s="2">
        <f>IFERROR('M4'!V86/10.7639,"")</f>
        <v>7.8307040197672215</v>
      </c>
      <c r="W86" s="2">
        <f>IFERROR('M4'!W86/10.7639,"")</f>
        <v>7.5804809681451504</v>
      </c>
      <c r="X86" s="2">
        <f>IFERROR('M4'!X86/10.7639,"")</f>
        <v>8.355294148932753</v>
      </c>
      <c r="Y86" s="2">
        <f>IFERROR('M4'!Y86/10.7639,"")</f>
        <v>16.412039037623011</v>
      </c>
      <c r="Z86" s="2">
        <f>'M4'!Z86</f>
        <v>27.430543466302545</v>
      </c>
      <c r="AA86" s="28" t="str">
        <f>'M4'!AA86</f>
        <v/>
      </c>
      <c r="AB86" s="2" t="str">
        <f>IFERROR('M4'!AB86/10.7639,"")</f>
        <v/>
      </c>
      <c r="AC86" s="2" t="str">
        <f>IFERROR('M4'!AC86/10.7639,"")</f>
        <v/>
      </c>
      <c r="AD86" s="2" t="str">
        <f>IFERROR('M4'!AD86/10.7639,"")</f>
        <v/>
      </c>
      <c r="AE86" s="2" t="str">
        <f>IFERROR('M4'!AE86/10.7639,"")</f>
        <v/>
      </c>
      <c r="AF86" s="2" t="str">
        <f>IFERROR('M4'!AF86/10.7639,"")</f>
        <v/>
      </c>
      <c r="AG86" s="2" t="str">
        <f>IFERROR('M4'!AG86/10.7639,"")</f>
        <v/>
      </c>
      <c r="AH86" s="2" t="str">
        <f>'M4'!AH86</f>
        <v/>
      </c>
      <c r="AI86" s="28">
        <f>'M4'!AI86</f>
        <v>19</v>
      </c>
      <c r="AJ86" s="2">
        <f>IFERROR('M4'!AJ86/10.7639,"")</f>
        <v>5.215807761731706</v>
      </c>
      <c r="AK86" s="2">
        <f>IFERROR('M4'!AK86/10.7639,"")</f>
        <v>6.2063978745197348</v>
      </c>
      <c r="AL86" s="2">
        <f>IFERROR('M4'!AL86/10.7639,"")</f>
        <v>7.7636816429361177</v>
      </c>
      <c r="AM86" s="2">
        <f>IFERROR('M4'!AM86/10.7639,"")</f>
        <v>7.5008397401865992</v>
      </c>
      <c r="AN86" s="2">
        <f>IFERROR('M4'!AN86/10.7639,"")</f>
        <v>8.2503390295139454</v>
      </c>
      <c r="AO86" s="2">
        <f>IFERROR('M4'!AO86/10.7639,"")</f>
        <v>16.412039037623011</v>
      </c>
      <c r="AP86" s="2">
        <f>'M4'!AP86</f>
        <v>26.842528476905358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'M4'!K87</f>
        <v/>
      </c>
      <c r="L87" s="2" t="str">
        <f>IFERROR('M4'!L87/10.7639,"")</f>
        <v/>
      </c>
      <c r="M87" s="2" t="str">
        <f>IFERROR('M4'!M87/10.7639,"")</f>
        <v/>
      </c>
      <c r="N87" s="2" t="str">
        <f>IFERROR('M4'!N87/10.7639,"")</f>
        <v/>
      </c>
      <c r="O87" s="2" t="str">
        <f>IFERROR('M4'!O87/10.7639,"")</f>
        <v/>
      </c>
      <c r="P87" s="2" t="str">
        <f>IFERROR('M4'!P87/10.7639,"")</f>
        <v/>
      </c>
      <c r="Q87" s="2" t="str">
        <f>IFERROR('M4'!Q87/10.7639,"")</f>
        <v/>
      </c>
      <c r="R87" s="2" t="str">
        <f>'M4'!R87</f>
        <v/>
      </c>
      <c r="S87" s="28">
        <f>'M4'!S87</f>
        <v>9</v>
      </c>
      <c r="T87" s="2">
        <f>IFERROR('M4'!T87/10.7639,"")</f>
        <v>5.3175835828320679</v>
      </c>
      <c r="U87" s="2">
        <f>IFERROR('M4'!U87/10.7639,"")</f>
        <v>5.7564950895025486</v>
      </c>
      <c r="V87" s="2">
        <f>IFERROR('M4'!V87/10.7639,"")</f>
        <v>9.0760813096953026</v>
      </c>
      <c r="W87" s="2">
        <f>IFERROR('M4'!W87/10.7639,"")</f>
        <v>7.7566260027368683</v>
      </c>
      <c r="X87" s="2">
        <f>IFERROR('M4'!X87/10.7639,"")</f>
        <v>9.3455844415917664</v>
      </c>
      <c r="Y87" s="2">
        <f>IFERROR('M4'!Y87/10.7639,"")</f>
        <v>22.619877891628065</v>
      </c>
      <c r="Z87" s="2">
        <f>'M4'!Z87</f>
        <v>57.174937184473805</v>
      </c>
      <c r="AA87" s="28" t="str">
        <f>'M4'!AA87</f>
        <v/>
      </c>
      <c r="AB87" s="2" t="str">
        <f>IFERROR('M4'!AB87/10.7639,"")</f>
        <v/>
      </c>
      <c r="AC87" s="2" t="str">
        <f>IFERROR('M4'!AC87/10.7639,"")</f>
        <v/>
      </c>
      <c r="AD87" s="2" t="str">
        <f>IFERROR('M4'!AD87/10.7639,"")</f>
        <v/>
      </c>
      <c r="AE87" s="2" t="str">
        <f>IFERROR('M4'!AE87/10.7639,"")</f>
        <v/>
      </c>
      <c r="AF87" s="2" t="str">
        <f>IFERROR('M4'!AF87/10.7639,"")</f>
        <v/>
      </c>
      <c r="AG87" s="2" t="str">
        <f>IFERROR('M4'!AG87/10.7639,"")</f>
        <v/>
      </c>
      <c r="AH87" s="2" t="str">
        <f>'M4'!AH87</f>
        <v/>
      </c>
      <c r="AI87" s="28">
        <f>'M4'!AI87</f>
        <v>11</v>
      </c>
      <c r="AJ87" s="2">
        <f>IFERROR('M4'!AJ87/10.7639,"")</f>
        <v>4.7041221838874838</v>
      </c>
      <c r="AK87" s="2">
        <f>IFERROR('M4'!AK87/10.7639,"")</f>
        <v>5.6657151539139949</v>
      </c>
      <c r="AL87" s="2">
        <f>IFERROR('M4'!AL87/10.7639,"")</f>
        <v>8.5234990405397095</v>
      </c>
      <c r="AM87" s="2">
        <f>IFERROR('M4'!AM87/10.7639,"")</f>
        <v>7.3696354747916066</v>
      </c>
      <c r="AN87" s="2">
        <f>IFERROR('M4'!AN87/10.7639,"")</f>
        <v>9.3005883864138035</v>
      </c>
      <c r="AO87" s="2">
        <f>IFERROR('M4'!AO87/10.7639,"")</f>
        <v>22.619877891628065</v>
      </c>
      <c r="AP87" s="2">
        <f>'M4'!AP87</f>
        <v>53.211459387430267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'M4'!K88</f>
        <v/>
      </c>
      <c r="L88" s="2" t="str">
        <f>IFERROR('M4'!L88/10.7639,"")</f>
        <v/>
      </c>
      <c r="M88" s="2" t="str">
        <f>IFERROR('M4'!M88/10.7639,"")</f>
        <v/>
      </c>
      <c r="N88" s="2" t="str">
        <f>IFERROR('M4'!N88/10.7639,"")</f>
        <v/>
      </c>
      <c r="O88" s="2" t="str">
        <f>IFERROR('M4'!O88/10.7639,"")</f>
        <v/>
      </c>
      <c r="P88" s="2" t="str">
        <f>IFERROR('M4'!P88/10.7639,"")</f>
        <v/>
      </c>
      <c r="Q88" s="2" t="str">
        <f>IFERROR('M4'!Q88/10.7639,"")</f>
        <v/>
      </c>
      <c r="R88" s="2" t="str">
        <f>'M4'!R88</f>
        <v/>
      </c>
      <c r="S88" s="28" t="str">
        <f>'M4'!S88</f>
        <v/>
      </c>
      <c r="T88" s="2" t="str">
        <f>IFERROR('M4'!T88/10.7639,"")</f>
        <v/>
      </c>
      <c r="U88" s="2" t="str">
        <f>IFERROR('M4'!U88/10.7639,"")</f>
        <v/>
      </c>
      <c r="V88" s="2" t="str">
        <f>IFERROR('M4'!V88/10.7639,"")</f>
        <v/>
      </c>
      <c r="W88" s="2" t="str">
        <f>IFERROR('M4'!W88/10.7639,"")</f>
        <v/>
      </c>
      <c r="X88" s="2" t="str">
        <f>IFERROR('M4'!X88/10.7639,"")</f>
        <v/>
      </c>
      <c r="Y88" s="2" t="str">
        <f>IFERROR('M4'!Y88/10.7639,"")</f>
        <v/>
      </c>
      <c r="Z88" s="2" t="str">
        <f>'M4'!Z88</f>
        <v/>
      </c>
      <c r="AA88" s="28" t="str">
        <f>'M4'!AA88</f>
        <v/>
      </c>
      <c r="AB88" s="2" t="str">
        <f>IFERROR('M4'!AB88/10.7639,"")</f>
        <v/>
      </c>
      <c r="AC88" s="2" t="str">
        <f>IFERROR('M4'!AC88/10.7639,"")</f>
        <v/>
      </c>
      <c r="AD88" s="2" t="str">
        <f>IFERROR('M4'!AD88/10.7639,"")</f>
        <v/>
      </c>
      <c r="AE88" s="2" t="str">
        <f>IFERROR('M4'!AE88/10.7639,"")</f>
        <v/>
      </c>
      <c r="AF88" s="2" t="str">
        <f>IFERROR('M4'!AF88/10.7639,"")</f>
        <v/>
      </c>
      <c r="AG88" s="2" t="str">
        <f>IFERROR('M4'!AG88/10.7639,"")</f>
        <v/>
      </c>
      <c r="AH88" s="2" t="str">
        <f>'M4'!AH88</f>
        <v/>
      </c>
      <c r="AI88" s="28">
        <f>'M4'!AI88</f>
        <v>9</v>
      </c>
      <c r="AJ88" s="2">
        <f>IFERROR('M4'!AJ88/10.7639,"")</f>
        <v>4.2769798576714981</v>
      </c>
      <c r="AK88" s="2">
        <f>IFERROR('M4'!AK88/10.7639,"")</f>
        <v>6.7000873338753228</v>
      </c>
      <c r="AL88" s="2">
        <f>IFERROR('M4'!AL88/10.7639,"")</f>
        <v>14.19474648332117</v>
      </c>
      <c r="AM88" s="2">
        <f>IFERROR('M4'!AM88/10.7639,"")</f>
        <v>12.206340884029169</v>
      </c>
      <c r="AN88" s="2">
        <f>IFERROR('M4'!AN88/10.7639,"")</f>
        <v>19.104084992355816</v>
      </c>
      <c r="AO88" s="2">
        <f>IFERROR('M4'!AO88/10.7639,"")</f>
        <v>32.165846017816207</v>
      </c>
      <c r="AP88" s="2">
        <f>'M4'!AP88</f>
        <v>94.105793063806956</v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'M4'!K89</f>
        <v/>
      </c>
      <c r="L89" s="2" t="str">
        <f>IFERROR('M4'!L89/10.7639,"")</f>
        <v/>
      </c>
      <c r="M89" s="2" t="str">
        <f>IFERROR('M4'!M89/10.7639,"")</f>
        <v/>
      </c>
      <c r="N89" s="2" t="str">
        <f>IFERROR('M4'!N89/10.7639,"")</f>
        <v/>
      </c>
      <c r="O89" s="2" t="str">
        <f>IFERROR('M4'!O89/10.7639,"")</f>
        <v/>
      </c>
      <c r="P89" s="2" t="str">
        <f>IFERROR('M4'!P89/10.7639,"")</f>
        <v/>
      </c>
      <c r="Q89" s="2" t="str">
        <f>IFERROR('M4'!Q89/10.7639,"")</f>
        <v/>
      </c>
      <c r="R89" s="2" t="str">
        <f>'M4'!R89</f>
        <v/>
      </c>
      <c r="S89" s="28">
        <f>'M4'!S89</f>
        <v>8</v>
      </c>
      <c r="T89" s="2">
        <f>IFERROR('M4'!T89/10.7639,"")</f>
        <v>5.949003356951172</v>
      </c>
      <c r="U89" s="2">
        <f>IFERROR('M4'!U89/10.7639,"")</f>
        <v>7.7996948453124784</v>
      </c>
      <c r="V89" s="2">
        <f>IFERROR('M4'!V89/10.7639,"")</f>
        <v>8.4732261462583693</v>
      </c>
      <c r="W89" s="2">
        <f>IFERROR('M4'!W89/10.7639,"")</f>
        <v>8.6171381247989522</v>
      </c>
      <c r="X89" s="2">
        <f>IFERROR('M4'!X89/10.7639,"")</f>
        <v>9.4689419960215684</v>
      </c>
      <c r="Y89" s="2">
        <f>IFERROR('M4'!Y89/10.7639,"")</f>
        <v>10.345701108621034</v>
      </c>
      <c r="Z89" s="2">
        <f>'M4'!Z89</f>
        <v>14.259630461892584</v>
      </c>
      <c r="AA89" s="28" t="str">
        <f>'M4'!AA89</f>
        <v/>
      </c>
      <c r="AB89" s="2" t="str">
        <f>IFERROR('M4'!AB89/10.7639,"")</f>
        <v/>
      </c>
      <c r="AC89" s="2" t="str">
        <f>IFERROR('M4'!AC89/10.7639,"")</f>
        <v/>
      </c>
      <c r="AD89" s="2" t="str">
        <f>IFERROR('M4'!AD89/10.7639,"")</f>
        <v/>
      </c>
      <c r="AE89" s="2" t="str">
        <f>IFERROR('M4'!AE89/10.7639,"")</f>
        <v/>
      </c>
      <c r="AF89" s="2" t="str">
        <f>IFERROR('M4'!AF89/10.7639,"")</f>
        <v/>
      </c>
      <c r="AG89" s="2" t="str">
        <f>IFERROR('M4'!AG89/10.7639,"")</f>
        <v/>
      </c>
      <c r="AH89" s="2" t="str">
        <f>'M4'!AH89</f>
        <v/>
      </c>
      <c r="AI89" s="28">
        <f>'M4'!AI89</f>
        <v>9</v>
      </c>
      <c r="AJ89" s="2">
        <f>IFERROR('M4'!AJ89/10.7639,"")</f>
        <v>5.949003356951172</v>
      </c>
      <c r="AK89" s="2">
        <f>IFERROR('M4'!AK89/10.7639,"")</f>
        <v>7.608821058283505</v>
      </c>
      <c r="AL89" s="2">
        <f>IFERROR('M4'!AL89/10.7639,"")</f>
        <v>8.3629133368213147</v>
      </c>
      <c r="AM89" s="2">
        <f>IFERROR('M4'!AM89/10.7639,"")</f>
        <v>8.5921183831106607</v>
      </c>
      <c r="AN89" s="2">
        <f>IFERROR('M4'!AN89/10.7639,"")</f>
        <v>9.2662557920655946</v>
      </c>
      <c r="AO89" s="2">
        <f>IFERROR('M4'!AO89/10.7639,"")</f>
        <v>10.345701108621034</v>
      </c>
      <c r="AP89" s="2">
        <f>'M4'!AP89</f>
        <v>13.806125912120335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'M4'!K90</f>
        <v/>
      </c>
      <c r="L90" s="2" t="str">
        <f>IFERROR('M4'!L90/10.7639,"")</f>
        <v/>
      </c>
      <c r="M90" s="2" t="str">
        <f>IFERROR('M4'!M90/10.7639,"")</f>
        <v/>
      </c>
      <c r="N90" s="2" t="str">
        <f>IFERROR('M4'!N90/10.7639,"")</f>
        <v/>
      </c>
      <c r="O90" s="2" t="str">
        <f>IFERROR('M4'!O90/10.7639,"")</f>
        <v/>
      </c>
      <c r="P90" s="2" t="str">
        <f>IFERROR('M4'!P90/10.7639,"")</f>
        <v/>
      </c>
      <c r="Q90" s="2" t="str">
        <f>IFERROR('M4'!Q90/10.7639,"")</f>
        <v/>
      </c>
      <c r="R90" s="2" t="str">
        <f>'M4'!R90</f>
        <v/>
      </c>
      <c r="S90" s="28">
        <f>'M4'!S90</f>
        <v>10</v>
      </c>
      <c r="T90" s="2">
        <f>IFERROR('M4'!T90/10.7639,"")</f>
        <v>4.8143252187560241</v>
      </c>
      <c r="U90" s="2">
        <f>IFERROR('M4'!U90/10.7639,"")</f>
        <v>7.2473370367395411</v>
      </c>
      <c r="V90" s="2">
        <f>IFERROR('M4'!V90/10.7639,"")</f>
        <v>10.904487365541772</v>
      </c>
      <c r="W90" s="2">
        <f>IFERROR('M4'!W90/10.7639,"")</f>
        <v>8.6130264071431046</v>
      </c>
      <c r="X90" s="2">
        <f>IFERROR('M4'!X90/10.7639,"")</f>
        <v>14.330439623870792</v>
      </c>
      <c r="Y90" s="2">
        <f>IFERROR('M4'!Y90/10.7639,"")</f>
        <v>23.284944146892332</v>
      </c>
      <c r="Z90" s="2">
        <f>'M4'!Z90</f>
        <v>59.990744423107834</v>
      </c>
      <c r="AA90" s="28" t="str">
        <f>'M4'!AA90</f>
        <v/>
      </c>
      <c r="AB90" s="2" t="str">
        <f>IFERROR('M4'!AB90/10.7639,"")</f>
        <v/>
      </c>
      <c r="AC90" s="2" t="str">
        <f>IFERROR('M4'!AC90/10.7639,"")</f>
        <v/>
      </c>
      <c r="AD90" s="2" t="str">
        <f>IFERROR('M4'!AD90/10.7639,"")</f>
        <v/>
      </c>
      <c r="AE90" s="2" t="str">
        <f>IFERROR('M4'!AE90/10.7639,"")</f>
        <v/>
      </c>
      <c r="AF90" s="2" t="str">
        <f>IFERROR('M4'!AF90/10.7639,"")</f>
        <v/>
      </c>
      <c r="AG90" s="2" t="str">
        <f>IFERROR('M4'!AG90/10.7639,"")</f>
        <v/>
      </c>
      <c r="AH90" s="2" t="str">
        <f>'M4'!AH90</f>
        <v/>
      </c>
      <c r="AI90" s="28">
        <f>'M4'!AI90</f>
        <v>13</v>
      </c>
      <c r="AJ90" s="2">
        <f>IFERROR('M4'!AJ90/10.7639,"")</f>
        <v>4.8143252187560241</v>
      </c>
      <c r="AK90" s="2">
        <f>IFERROR('M4'!AK90/10.7639,"")</f>
        <v>7.5530364400233729</v>
      </c>
      <c r="AL90" s="2">
        <f>IFERROR('M4'!AL90/10.7639,"")</f>
        <v>10.679559300554947</v>
      </c>
      <c r="AM90" s="2">
        <f>IFERROR('M4'!AM90/10.7639,"")</f>
        <v>8.9357002014546314</v>
      </c>
      <c r="AN90" s="2">
        <f>IFERROR('M4'!AN90/10.7639,"")</f>
        <v>13.075143776892917</v>
      </c>
      <c r="AO90" s="2">
        <f>IFERROR('M4'!AO90/10.7639,"")</f>
        <v>23.284944146892332</v>
      </c>
      <c r="AP90" s="2">
        <f>'M4'!AP90</f>
        <v>53.229241130617112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'M4'!K91</f>
        <v/>
      </c>
      <c r="L91" s="2" t="str">
        <f>IFERROR('M4'!L91/10.7639,"")</f>
        <v/>
      </c>
      <c r="M91" s="2" t="str">
        <f>IFERROR('M4'!M91/10.7639,"")</f>
        <v/>
      </c>
      <c r="N91" s="2" t="str">
        <f>IFERROR('M4'!N91/10.7639,"")</f>
        <v/>
      </c>
      <c r="O91" s="2" t="str">
        <f>IFERROR('M4'!O91/10.7639,"")</f>
        <v/>
      </c>
      <c r="P91" s="2" t="str">
        <f>IFERROR('M4'!P91/10.7639,"")</f>
        <v/>
      </c>
      <c r="Q91" s="2" t="str">
        <f>IFERROR('M4'!Q91/10.7639,"")</f>
        <v/>
      </c>
      <c r="R91" s="2" t="str">
        <f>'M4'!R91</f>
        <v/>
      </c>
      <c r="S91" s="28">
        <f>'M4'!S91</f>
        <v>8</v>
      </c>
      <c r="T91" s="2">
        <f>IFERROR('M4'!T91/10.7639,"")</f>
        <v>6.5433453751152584</v>
      </c>
      <c r="U91" s="2">
        <f>IFERROR('M4'!U91/10.7639,"")</f>
        <v>6.5831714822529257</v>
      </c>
      <c r="V91" s="2">
        <f>IFERROR('M4'!V91/10.7639,"")</f>
        <v>9.6533963186746927</v>
      </c>
      <c r="W91" s="2">
        <f>IFERROR('M4'!W91/10.7639,"")</f>
        <v>7.687969673973341</v>
      </c>
      <c r="X91" s="2">
        <f>IFERROR('M4'!X91/10.7639,"")</f>
        <v>9.9727989371636987</v>
      </c>
      <c r="Y91" s="2">
        <f>IFERROR('M4'!Y91/10.7639,"")</f>
        <v>22.180126108922245</v>
      </c>
      <c r="Z91" s="2">
        <f>'M4'!Z91</f>
        <v>56.564094782790555</v>
      </c>
      <c r="AA91" s="28" t="str">
        <f>'M4'!AA91</f>
        <v/>
      </c>
      <c r="AB91" s="2" t="str">
        <f>IFERROR('M4'!AB91/10.7639,"")</f>
        <v/>
      </c>
      <c r="AC91" s="2" t="str">
        <f>IFERROR('M4'!AC91/10.7639,"")</f>
        <v/>
      </c>
      <c r="AD91" s="2" t="str">
        <f>IFERROR('M4'!AD91/10.7639,"")</f>
        <v/>
      </c>
      <c r="AE91" s="2" t="str">
        <f>IFERROR('M4'!AE91/10.7639,"")</f>
        <v/>
      </c>
      <c r="AF91" s="2" t="str">
        <f>IFERROR('M4'!AF91/10.7639,"")</f>
        <v/>
      </c>
      <c r="AG91" s="2" t="str">
        <f>IFERROR('M4'!AG91/10.7639,"")</f>
        <v/>
      </c>
      <c r="AH91" s="2" t="str">
        <f>'M4'!AH91</f>
        <v/>
      </c>
      <c r="AI91" s="28">
        <f>'M4'!AI91</f>
        <v>11</v>
      </c>
      <c r="AJ91" s="2">
        <f>IFERROR('M4'!AJ91/10.7639,"")</f>
        <v>6.2475398588903071</v>
      </c>
      <c r="AK91" s="2">
        <f>IFERROR('M4'!AK91/10.7639,"")</f>
        <v>6.5433453751152584</v>
      </c>
      <c r="AL91" s="2">
        <f>IFERROR('M4'!AL91/10.7639,"")</f>
        <v>8.9295911005279365</v>
      </c>
      <c r="AM91" s="2">
        <f>IFERROR('M4'!AM91/10.7639,"")</f>
        <v>7.5321542869949702</v>
      </c>
      <c r="AN91" s="2">
        <f>IFERROR('M4'!AN91/10.7639,"")</f>
        <v>9.9678582841866099</v>
      </c>
      <c r="AO91" s="2">
        <f>IFERROR('M4'!AO91/10.7639,"")</f>
        <v>22.180126108922245</v>
      </c>
      <c r="AP91" s="2">
        <f>'M4'!AP91</f>
        <v>49.565883266834042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'M4'!K92</f>
        <v/>
      </c>
      <c r="L92" s="2" t="str">
        <f>IFERROR('M4'!L92/10.7639,"")</f>
        <v/>
      </c>
      <c r="M92" s="2" t="str">
        <f>IFERROR('M4'!M92/10.7639,"")</f>
        <v/>
      </c>
      <c r="N92" s="2" t="str">
        <f>IFERROR('M4'!N92/10.7639,"")</f>
        <v/>
      </c>
      <c r="O92" s="2" t="str">
        <f>IFERROR('M4'!O92/10.7639,"")</f>
        <v/>
      </c>
      <c r="P92" s="2" t="str">
        <f>IFERROR('M4'!P92/10.7639,"")</f>
        <v/>
      </c>
      <c r="Q92" s="2" t="str">
        <f>IFERROR('M4'!Q92/10.7639,"")</f>
        <v/>
      </c>
      <c r="R92" s="2" t="str">
        <f>'M4'!R92</f>
        <v/>
      </c>
      <c r="S92" s="28">
        <f>'M4'!S92</f>
        <v>11</v>
      </c>
      <c r="T92" s="2">
        <f>IFERROR('M4'!T92/10.7639,"")</f>
        <v>9.3934752140437308</v>
      </c>
      <c r="U92" s="2">
        <f>IFERROR('M4'!U92/10.7639,"")</f>
        <v>10.963310019350343</v>
      </c>
      <c r="V92" s="2">
        <f>IFERROR('M4'!V92/10.7639,"")</f>
        <v>14.657220367583376</v>
      </c>
      <c r="W92" s="2">
        <f>IFERROR('M4'!W92/10.7639,"")</f>
        <v>14.132199688636613</v>
      </c>
      <c r="X92" s="2">
        <f>IFERROR('M4'!X92/10.7639,"")</f>
        <v>17.799128867129074</v>
      </c>
      <c r="Y92" s="2">
        <f>IFERROR('M4'!Y92/10.7639,"")</f>
        <v>22.860801439555772</v>
      </c>
      <c r="Z92" s="2">
        <f>'M4'!Z92</f>
        <v>45.12554353182901</v>
      </c>
      <c r="AA92" s="28" t="str">
        <f>'M4'!AA92</f>
        <v/>
      </c>
      <c r="AB92" s="2" t="str">
        <f>IFERROR('M4'!AB92/10.7639,"")</f>
        <v/>
      </c>
      <c r="AC92" s="2" t="str">
        <f>IFERROR('M4'!AC92/10.7639,"")</f>
        <v/>
      </c>
      <c r="AD92" s="2" t="str">
        <f>IFERROR('M4'!AD92/10.7639,"")</f>
        <v/>
      </c>
      <c r="AE92" s="2" t="str">
        <f>IFERROR('M4'!AE92/10.7639,"")</f>
        <v/>
      </c>
      <c r="AF92" s="2" t="str">
        <f>IFERROR('M4'!AF92/10.7639,"")</f>
        <v/>
      </c>
      <c r="AG92" s="2" t="str">
        <f>IFERROR('M4'!AG92/10.7639,"")</f>
        <v/>
      </c>
      <c r="AH92" s="2" t="str">
        <f>'M4'!AH92</f>
        <v/>
      </c>
      <c r="AI92" s="28">
        <f>'M4'!AI92</f>
        <v>14</v>
      </c>
      <c r="AJ92" s="2">
        <f>IFERROR('M4'!AJ92/10.7639,"")</f>
        <v>8.1755016571686525</v>
      </c>
      <c r="AK92" s="2">
        <f>IFERROR('M4'!AK92/10.7639,"")</f>
        <v>10.870793182517925</v>
      </c>
      <c r="AL92" s="2">
        <f>IFERROR('M4'!AL92/10.7639,"")</f>
        <v>14.017257045325316</v>
      </c>
      <c r="AM92" s="2">
        <f>IFERROR('M4'!AM92/10.7639,"")</f>
        <v>13.418336466984332</v>
      </c>
      <c r="AN92" s="2">
        <f>IFERROR('M4'!AN92/10.7639,"")</f>
        <v>17.07059997576172</v>
      </c>
      <c r="AO92" s="2">
        <f>IFERROR('M4'!AO92/10.7639,"")</f>
        <v>22.860801439555772</v>
      </c>
      <c r="AP92" s="2">
        <f>'M4'!AP92</f>
        <v>43.830904040931557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'M4'!K93</f>
        <v/>
      </c>
      <c r="L93" s="2" t="str">
        <f>IFERROR('M4'!L93/10.7639,"")</f>
        <v/>
      </c>
      <c r="M93" s="2" t="str">
        <f>IFERROR('M4'!M93/10.7639,"")</f>
        <v/>
      </c>
      <c r="N93" s="2" t="str">
        <f>IFERROR('M4'!N93/10.7639,"")</f>
        <v/>
      </c>
      <c r="O93" s="2" t="str">
        <f>IFERROR('M4'!O93/10.7639,"")</f>
        <v/>
      </c>
      <c r="P93" s="2" t="str">
        <f>IFERROR('M4'!P93/10.7639,"")</f>
        <v/>
      </c>
      <c r="Q93" s="2" t="str">
        <f>IFERROR('M4'!Q93/10.7639,"")</f>
        <v/>
      </c>
      <c r="R93" s="2" t="str">
        <f>'M4'!R93</f>
        <v/>
      </c>
      <c r="S93" s="28">
        <f>'M4'!S93</f>
        <v>13</v>
      </c>
      <c r="T93" s="2">
        <f>IFERROR('M4'!T93/10.7639,"")</f>
        <v>3.6575518255210997</v>
      </c>
      <c r="U93" s="2">
        <f>IFERROR('M4'!U93/10.7639,"")</f>
        <v>4.1573406398772024</v>
      </c>
      <c r="V93" s="2">
        <f>IFERROR('M4'!V93/10.7639,"")</f>
        <v>4.8460771191132048</v>
      </c>
      <c r="W93" s="2">
        <f>IFERROR('M4'!W93/10.7639,"")</f>
        <v>4.5673361607714433</v>
      </c>
      <c r="X93" s="2">
        <f>IFERROR('M4'!X93/10.7639,"")</f>
        <v>5.4742328666940976</v>
      </c>
      <c r="Y93" s="2">
        <f>IFERROR('M4'!Y93/10.7639,"")</f>
        <v>6.828644428521276</v>
      </c>
      <c r="Z93" s="2">
        <f>'M4'!Z93</f>
        <v>10.175293907480864</v>
      </c>
      <c r="AA93" s="28" t="str">
        <f>'M4'!AA93</f>
        <v/>
      </c>
      <c r="AB93" s="2" t="str">
        <f>IFERROR('M4'!AB93/10.7639,"")</f>
        <v/>
      </c>
      <c r="AC93" s="2" t="str">
        <f>IFERROR('M4'!AC93/10.7639,"")</f>
        <v/>
      </c>
      <c r="AD93" s="2" t="str">
        <f>IFERROR('M4'!AD93/10.7639,"")</f>
        <v/>
      </c>
      <c r="AE93" s="2" t="str">
        <f>IFERROR('M4'!AE93/10.7639,"")</f>
        <v/>
      </c>
      <c r="AF93" s="2" t="str">
        <f>IFERROR('M4'!AF93/10.7639,"")</f>
        <v/>
      </c>
      <c r="AG93" s="2" t="str">
        <f>IFERROR('M4'!AG93/10.7639,"")</f>
        <v/>
      </c>
      <c r="AH93" s="2" t="str">
        <f>'M4'!AH93</f>
        <v/>
      </c>
      <c r="AI93" s="28">
        <f>'M4'!AI93</f>
        <v>16</v>
      </c>
      <c r="AJ93" s="2">
        <f>IFERROR('M4'!AJ93/10.7639,"")</f>
        <v>3.4344764352027526</v>
      </c>
      <c r="AK93" s="2">
        <f>IFERROR('M4'!AK93/10.7639,"")</f>
        <v>4.0989090280666893</v>
      </c>
      <c r="AL93" s="2">
        <f>IFERROR('M4'!AL93/10.7639,"")</f>
        <v>5.5946249129861032</v>
      </c>
      <c r="AM93" s="2">
        <f>IFERROR('M4'!AM93/10.7639,"")</f>
        <v>4.4834286979274331</v>
      </c>
      <c r="AN93" s="2">
        <f>IFERROR('M4'!AN93/10.7639,"")</f>
        <v>5.6527325170508096</v>
      </c>
      <c r="AO93" s="2">
        <f>IFERROR('M4'!AO93/10.7639,"")</f>
        <v>18.680998389019809</v>
      </c>
      <c r="AP93" s="2">
        <f>'M4'!AP93</f>
        <v>38.845141681574169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'M4'!K94</f>
        <v/>
      </c>
      <c r="L94" s="2" t="str">
        <f>IFERROR('M4'!L94/10.7639,"")</f>
        <v/>
      </c>
      <c r="M94" s="2" t="str">
        <f>IFERROR('M4'!M94/10.7639,"")</f>
        <v/>
      </c>
      <c r="N94" s="2" t="str">
        <f>IFERROR('M4'!N94/10.7639,"")</f>
        <v/>
      </c>
      <c r="O94" s="2" t="str">
        <f>IFERROR('M4'!O94/10.7639,"")</f>
        <v/>
      </c>
      <c r="P94" s="2" t="str">
        <f>IFERROR('M4'!P94/10.7639,"")</f>
        <v/>
      </c>
      <c r="Q94" s="2" t="str">
        <f>IFERROR('M4'!Q94/10.7639,"")</f>
        <v/>
      </c>
      <c r="R94" s="2" t="str">
        <f>'M4'!R94</f>
        <v/>
      </c>
      <c r="S94" s="28">
        <f>'M4'!S94</f>
        <v>10</v>
      </c>
      <c r="T94" s="2">
        <f>IFERROR('M4'!T94/10.7639,"")</f>
        <v>4.5668205126772126</v>
      </c>
      <c r="U94" s="2">
        <f>IFERROR('M4'!U94/10.7639,"")</f>
        <v>6.4819774043461571</v>
      </c>
      <c r="V94" s="2">
        <f>IFERROR('M4'!V94/10.7639,"")</f>
        <v>7.6817911820522475</v>
      </c>
      <c r="W94" s="2">
        <f>IFERROR('M4'!W94/10.7639,"")</f>
        <v>7.0848577398368695</v>
      </c>
      <c r="X94" s="2">
        <f>IFERROR('M4'!X94/10.7639,"")</f>
        <v>9.0726265659076581</v>
      </c>
      <c r="Y94" s="2">
        <f>IFERROR('M4'!Y94/10.7639,"")</f>
        <v>12.476003219075306</v>
      </c>
      <c r="Z94" s="2">
        <f>'M4'!Z94</f>
        <v>24.316293429646738</v>
      </c>
      <c r="AA94" s="28" t="str">
        <f>'M4'!AA94</f>
        <v/>
      </c>
      <c r="AB94" s="2" t="str">
        <f>IFERROR('M4'!AB94/10.7639,"")</f>
        <v/>
      </c>
      <c r="AC94" s="2" t="str">
        <f>IFERROR('M4'!AC94/10.7639,"")</f>
        <v/>
      </c>
      <c r="AD94" s="2" t="str">
        <f>IFERROR('M4'!AD94/10.7639,"")</f>
        <v/>
      </c>
      <c r="AE94" s="2" t="str">
        <f>IFERROR('M4'!AE94/10.7639,"")</f>
        <v/>
      </c>
      <c r="AF94" s="2" t="str">
        <f>IFERROR('M4'!AF94/10.7639,"")</f>
        <v/>
      </c>
      <c r="AG94" s="2" t="str">
        <f>IFERROR('M4'!AG94/10.7639,"")</f>
        <v/>
      </c>
      <c r="AH94" s="2" t="str">
        <f>'M4'!AH94</f>
        <v/>
      </c>
      <c r="AI94" s="28">
        <f>'M4'!AI94</f>
        <v>13</v>
      </c>
      <c r="AJ94" s="2">
        <f>IFERROR('M4'!AJ94/10.7639,"")</f>
        <v>4.5668205126772126</v>
      </c>
      <c r="AK94" s="2">
        <f>IFERROR('M4'!AK94/10.7639,"")</f>
        <v>6.5495643392097955</v>
      </c>
      <c r="AL94" s="2">
        <f>IFERROR('M4'!AL94/10.7639,"")</f>
        <v>8.7002346448008225</v>
      </c>
      <c r="AM94" s="2">
        <f>IFERROR('M4'!AM94/10.7639,"")</f>
        <v>7.1458038006017226</v>
      </c>
      <c r="AN94" s="2">
        <f>IFERROR('M4'!AN94/10.7639,"")</f>
        <v>10.723897975973763</v>
      </c>
      <c r="AO94" s="2">
        <f>IFERROR('M4'!AO94/10.7639,"")</f>
        <v>17.252119445644848</v>
      </c>
      <c r="AP94" s="2">
        <f>'M4'!AP94</f>
        <v>36.22175635831811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'M4'!K95</f>
        <v/>
      </c>
      <c r="L95" s="2" t="str">
        <f>IFERROR('M4'!L95/10.7639,"")</f>
        <v/>
      </c>
      <c r="M95" s="2" t="str">
        <f>IFERROR('M4'!M95/10.7639,"")</f>
        <v/>
      </c>
      <c r="N95" s="2" t="str">
        <f>IFERROR('M4'!N95/10.7639,"")</f>
        <v/>
      </c>
      <c r="O95" s="2" t="str">
        <f>IFERROR('M4'!O95/10.7639,"")</f>
        <v/>
      </c>
      <c r="P95" s="2" t="str">
        <f>IFERROR('M4'!P95/10.7639,"")</f>
        <v/>
      </c>
      <c r="Q95" s="2" t="str">
        <f>IFERROR('M4'!Q95/10.7639,"")</f>
        <v/>
      </c>
      <c r="R95" s="2" t="str">
        <f>'M4'!R95</f>
        <v/>
      </c>
      <c r="S95" s="28">
        <f>'M4'!S95</f>
        <v>20</v>
      </c>
      <c r="T95" s="2">
        <f>IFERROR('M4'!T95/10.7639,"")</f>
        <v>5.5109034201334657</v>
      </c>
      <c r="U95" s="2">
        <f>IFERROR('M4'!U95/10.7639,"")</f>
        <v>8.4451430827731695</v>
      </c>
      <c r="V95" s="2">
        <f>IFERROR('M4'!V95/10.7639,"")</f>
        <v>10.656886600070562</v>
      </c>
      <c r="W95" s="2">
        <f>IFERROR('M4'!W95/10.7639,"")</f>
        <v>10.881712163812242</v>
      </c>
      <c r="X95" s="2">
        <f>IFERROR('M4'!X95/10.7639,"")</f>
        <v>12.889961256355518</v>
      </c>
      <c r="Y95" s="2">
        <f>IFERROR('M4'!Y95/10.7639,"")</f>
        <v>15.194640313193871</v>
      </c>
      <c r="Z95" s="2">
        <f>'M4'!Z95</f>
        <v>29.311402639976052</v>
      </c>
      <c r="AA95" s="28" t="str">
        <f>'M4'!AA95</f>
        <v/>
      </c>
      <c r="AB95" s="2" t="str">
        <f>IFERROR('M4'!AB95/10.7639,"")</f>
        <v/>
      </c>
      <c r="AC95" s="2" t="str">
        <f>IFERROR('M4'!AC95/10.7639,"")</f>
        <v/>
      </c>
      <c r="AD95" s="2" t="str">
        <f>IFERROR('M4'!AD95/10.7639,"")</f>
        <v/>
      </c>
      <c r="AE95" s="2" t="str">
        <f>IFERROR('M4'!AE95/10.7639,"")</f>
        <v/>
      </c>
      <c r="AF95" s="2" t="str">
        <f>IFERROR('M4'!AF95/10.7639,"")</f>
        <v/>
      </c>
      <c r="AG95" s="2" t="str">
        <f>IFERROR('M4'!AG95/10.7639,"")</f>
        <v/>
      </c>
      <c r="AH95" s="2" t="str">
        <f>'M4'!AH95</f>
        <v/>
      </c>
      <c r="AI95" s="28">
        <f>'M4'!AI95</f>
        <v>25</v>
      </c>
      <c r="AJ95" s="2">
        <f>IFERROR('M4'!AJ95/10.7639,"")</f>
        <v>5.5109034201334657</v>
      </c>
      <c r="AK95" s="2">
        <f>IFERROR('M4'!AK95/10.7639,"")</f>
        <v>8.5170655371974693</v>
      </c>
      <c r="AL95" s="2">
        <f>IFERROR('M4'!AL95/10.7639,"")</f>
        <v>10.693973885769397</v>
      </c>
      <c r="AM95" s="2">
        <f>IFERROR('M4'!AM95/10.7639,"")</f>
        <v>10.830739197906313</v>
      </c>
      <c r="AN95" s="2">
        <f>IFERROR('M4'!AN95/10.7639,"")</f>
        <v>13.124189530196494</v>
      </c>
      <c r="AO95" s="2">
        <f>IFERROR('M4'!AO95/10.7639,"")</f>
        <v>15.194640313193871</v>
      </c>
      <c r="AP95" s="2">
        <f>'M4'!AP95</f>
        <v>29.37056773484689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'M4'!K96</f>
        <v/>
      </c>
      <c r="L96" s="2" t="str">
        <f>IFERROR('M4'!L96/10.7639,"")</f>
        <v/>
      </c>
      <c r="M96" s="2" t="str">
        <f>IFERROR('M4'!M96/10.7639,"")</f>
        <v/>
      </c>
      <c r="N96" s="2" t="str">
        <f>IFERROR('M4'!N96/10.7639,"")</f>
        <v/>
      </c>
      <c r="O96" s="2" t="str">
        <f>IFERROR('M4'!O96/10.7639,"")</f>
        <v/>
      </c>
      <c r="P96" s="2" t="str">
        <f>IFERROR('M4'!P96/10.7639,"")</f>
        <v/>
      </c>
      <c r="Q96" s="2" t="str">
        <f>IFERROR('M4'!Q96/10.7639,"")</f>
        <v/>
      </c>
      <c r="R96" s="2" t="str">
        <f>'M4'!R96</f>
        <v/>
      </c>
      <c r="S96" s="28">
        <f>'M4'!S96</f>
        <v>24</v>
      </c>
      <c r="T96" s="2">
        <f>IFERROR('M4'!T96/10.7639,"")</f>
        <v>3.0814616235088685</v>
      </c>
      <c r="U96" s="2">
        <f>IFERROR('M4'!U96/10.7639,"")</f>
        <v>5.13655548482705</v>
      </c>
      <c r="V96" s="2">
        <f>IFERROR('M4'!V96/10.7639,"")</f>
        <v>6.2773036516448446</v>
      </c>
      <c r="W96" s="2">
        <f>IFERROR('M4'!W96/10.7639,"")</f>
        <v>5.9073623811602038</v>
      </c>
      <c r="X96" s="2">
        <f>IFERROR('M4'!X96/10.7639,"")</f>
        <v>7.7235446081114629</v>
      </c>
      <c r="Y96" s="2">
        <f>IFERROR('M4'!Y96/10.7639,"")</f>
        <v>10.184883403532657</v>
      </c>
      <c r="Z96" s="2">
        <f>'M4'!Z96</f>
        <v>19.69825138050858</v>
      </c>
      <c r="AA96" s="28" t="str">
        <f>'M4'!AA96</f>
        <v/>
      </c>
      <c r="AB96" s="2" t="str">
        <f>IFERROR('M4'!AB96/10.7639,"")</f>
        <v/>
      </c>
      <c r="AC96" s="2" t="str">
        <f>IFERROR('M4'!AC96/10.7639,"")</f>
        <v/>
      </c>
      <c r="AD96" s="2" t="str">
        <f>IFERROR('M4'!AD96/10.7639,"")</f>
        <v/>
      </c>
      <c r="AE96" s="2" t="str">
        <f>IFERROR('M4'!AE96/10.7639,"")</f>
        <v/>
      </c>
      <c r="AF96" s="2" t="str">
        <f>IFERROR('M4'!AF96/10.7639,"")</f>
        <v/>
      </c>
      <c r="AG96" s="2" t="str">
        <f>IFERROR('M4'!AG96/10.7639,"")</f>
        <v/>
      </c>
      <c r="AH96" s="2" t="str">
        <f>'M4'!AH96</f>
        <v/>
      </c>
      <c r="AI96" s="28">
        <f>'M4'!AI96</f>
        <v>29</v>
      </c>
      <c r="AJ96" s="2">
        <f>IFERROR('M4'!AJ96/10.7639,"")</f>
        <v>3.0814616235088685</v>
      </c>
      <c r="AK96" s="2">
        <f>IFERROR('M4'!AK96/10.7639,"")</f>
        <v>5.1797786674336139</v>
      </c>
      <c r="AL96" s="2">
        <f>IFERROR('M4'!AL96/10.7639,"")</f>
        <v>6.4901140062052267</v>
      </c>
      <c r="AM96" s="2">
        <f>IFERROR('M4'!AM96/10.7639,"")</f>
        <v>5.9123388282661695</v>
      </c>
      <c r="AN96" s="2">
        <f>IFERROR('M4'!AN96/10.7639,"")</f>
        <v>8.155224105960702</v>
      </c>
      <c r="AO96" s="2">
        <f>IFERROR('M4'!AO96/10.7639,"")</f>
        <v>10.886829661049827</v>
      </c>
      <c r="AP96" s="2">
        <f>'M4'!AP96</f>
        <v>21.573255371291761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'M4'!K97</f>
        <v/>
      </c>
      <c r="L97" s="2" t="str">
        <f>IFERROR('M4'!L97/10.7639,"")</f>
        <v/>
      </c>
      <c r="M97" s="2" t="str">
        <f>IFERROR('M4'!M97/10.7639,"")</f>
        <v/>
      </c>
      <c r="N97" s="2" t="str">
        <f>IFERROR('M4'!N97/10.7639,"")</f>
        <v/>
      </c>
      <c r="O97" s="2" t="str">
        <f>IFERROR('M4'!O97/10.7639,"")</f>
        <v/>
      </c>
      <c r="P97" s="2" t="str">
        <f>IFERROR('M4'!P97/10.7639,"")</f>
        <v/>
      </c>
      <c r="Q97" s="2" t="str">
        <f>IFERROR('M4'!Q97/10.7639,"")</f>
        <v/>
      </c>
      <c r="R97" s="2" t="str">
        <f>'M4'!R97</f>
        <v/>
      </c>
      <c r="S97" s="28">
        <f>'M4'!S97</f>
        <v>37</v>
      </c>
      <c r="T97" s="2">
        <f>IFERROR('M4'!T97/10.7639,"")</f>
        <v>2.3530666943268197</v>
      </c>
      <c r="U97" s="2">
        <f>IFERROR('M4'!U97/10.7639,"")</f>
        <v>4.4294178382319895</v>
      </c>
      <c r="V97" s="2">
        <f>IFERROR('M4'!V97/10.7639,"")</f>
        <v>5.8335307500834226</v>
      </c>
      <c r="W97" s="2">
        <f>IFERROR('M4'!W97/10.7639,"")</f>
        <v>4.9280080808666584</v>
      </c>
      <c r="X97" s="2">
        <f>IFERROR('M4'!X97/10.7639,"")</f>
        <v>6.2824876869784365</v>
      </c>
      <c r="Y97" s="2">
        <f>IFERROR('M4'!Y97/10.7639,"")</f>
        <v>22.479322498663066</v>
      </c>
      <c r="Z97" s="2">
        <f>'M4'!Z97</f>
        <v>34.13035542476976</v>
      </c>
      <c r="AA97" s="28" t="str">
        <f>'M4'!AA97</f>
        <v/>
      </c>
      <c r="AB97" s="2" t="str">
        <f>IFERROR('M4'!AB97/10.7639,"")</f>
        <v/>
      </c>
      <c r="AC97" s="2" t="str">
        <f>IFERROR('M4'!AC97/10.7639,"")</f>
        <v/>
      </c>
      <c r="AD97" s="2" t="str">
        <f>IFERROR('M4'!AD97/10.7639,"")</f>
        <v/>
      </c>
      <c r="AE97" s="2" t="str">
        <f>IFERROR('M4'!AE97/10.7639,"")</f>
        <v/>
      </c>
      <c r="AF97" s="2" t="str">
        <f>IFERROR('M4'!AF97/10.7639,"")</f>
        <v/>
      </c>
      <c r="AG97" s="2" t="str">
        <f>IFERROR('M4'!AG97/10.7639,"")</f>
        <v/>
      </c>
      <c r="AH97" s="2" t="str">
        <f>'M4'!AH97</f>
        <v/>
      </c>
      <c r="AI97" s="28">
        <f>'M4'!AI97</f>
        <v>45</v>
      </c>
      <c r="AJ97" s="2">
        <f>IFERROR('M4'!AJ97/10.7639,"")</f>
        <v>2.3530666943268197</v>
      </c>
      <c r="AK97" s="2">
        <f>IFERROR('M4'!AK97/10.7639,"")</f>
        <v>4.3382050063224034</v>
      </c>
      <c r="AL97" s="2">
        <f>IFERROR('M4'!AL97/10.7639,"")</f>
        <v>5.827390394186982</v>
      </c>
      <c r="AM97" s="2">
        <f>IFERROR('M4'!AM97/10.7639,"")</f>
        <v>4.9280080808666584</v>
      </c>
      <c r="AN97" s="2">
        <f>IFERROR('M4'!AN97/10.7639,"")</f>
        <v>6.3235559567073594</v>
      </c>
      <c r="AO97" s="2">
        <f>IFERROR('M4'!AO97/10.7639,"")</f>
        <v>22.479322498663066</v>
      </c>
      <c r="AP97" s="2">
        <f>'M4'!AP97</f>
        <v>33.934421714783014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'M4'!K98</f>
        <v/>
      </c>
      <c r="L98" s="2" t="str">
        <f>IFERROR('M4'!L98/10.7639,"")</f>
        <v/>
      </c>
      <c r="M98" s="2" t="str">
        <f>IFERROR('M4'!M98/10.7639,"")</f>
        <v/>
      </c>
      <c r="N98" s="2" t="str">
        <f>IFERROR('M4'!N98/10.7639,"")</f>
        <v/>
      </c>
      <c r="O98" s="2" t="str">
        <f>IFERROR('M4'!O98/10.7639,"")</f>
        <v/>
      </c>
      <c r="P98" s="2" t="str">
        <f>IFERROR('M4'!P98/10.7639,"")</f>
        <v/>
      </c>
      <c r="Q98" s="2" t="str">
        <f>IFERROR('M4'!Q98/10.7639,"")</f>
        <v/>
      </c>
      <c r="R98" s="2" t="str">
        <f>'M4'!R98</f>
        <v/>
      </c>
      <c r="S98" s="28">
        <f>'M4'!S98</f>
        <v>14</v>
      </c>
      <c r="T98" s="2">
        <f>IFERROR('M4'!T98/10.7639,"")</f>
        <v>3.7925754307865516</v>
      </c>
      <c r="U98" s="2">
        <f>IFERROR('M4'!U98/10.7639,"")</f>
        <v>4.4643832975865712</v>
      </c>
      <c r="V98" s="2">
        <f>IFERROR('M4'!V98/10.7639,"")</f>
        <v>5.6217231822734712</v>
      </c>
      <c r="W98" s="2">
        <f>IFERROR('M4'!W98/10.7639,"")</f>
        <v>5.239379081591049</v>
      </c>
      <c r="X98" s="2">
        <f>IFERROR('M4'!X98/10.7639,"")</f>
        <v>6.3820931789179287</v>
      </c>
      <c r="Y98" s="2">
        <f>IFERROR('M4'!Y98/10.7639,"")</f>
        <v>10.42706293554693</v>
      </c>
      <c r="Z98" s="2">
        <f>'M4'!Z98</f>
        <v>18.928433798238114</v>
      </c>
      <c r="AA98" s="28" t="str">
        <f>'M4'!AA98</f>
        <v/>
      </c>
      <c r="AB98" s="2" t="str">
        <f>IFERROR('M4'!AB98/10.7639,"")</f>
        <v/>
      </c>
      <c r="AC98" s="2" t="str">
        <f>IFERROR('M4'!AC98/10.7639,"")</f>
        <v/>
      </c>
      <c r="AD98" s="2" t="str">
        <f>IFERROR('M4'!AD98/10.7639,"")</f>
        <v/>
      </c>
      <c r="AE98" s="2" t="str">
        <f>IFERROR('M4'!AE98/10.7639,"")</f>
        <v/>
      </c>
      <c r="AF98" s="2" t="str">
        <f>IFERROR('M4'!AF98/10.7639,"")</f>
        <v/>
      </c>
      <c r="AG98" s="2" t="str">
        <f>IFERROR('M4'!AG98/10.7639,"")</f>
        <v/>
      </c>
      <c r="AH98" s="2" t="str">
        <f>'M4'!AH98</f>
        <v/>
      </c>
      <c r="AI98" s="28">
        <f>'M4'!AI98</f>
        <v>16</v>
      </c>
      <c r="AJ98" s="2">
        <f>IFERROR('M4'!AJ98/10.7639,"")</f>
        <v>3.671360562527</v>
      </c>
      <c r="AK98" s="2">
        <f>IFERROR('M4'!AK98/10.7639,"")</f>
        <v>4.0969720695381566</v>
      </c>
      <c r="AL98" s="2">
        <f>IFERROR('M4'!AL98/10.7639,"")</f>
        <v>5.4265503026650608</v>
      </c>
      <c r="AM98" s="2">
        <f>IFERROR('M4'!AM98/10.7639,"")</f>
        <v>5.0394881864620436</v>
      </c>
      <c r="AN98" s="2">
        <f>IFERROR('M4'!AN98/10.7639,"")</f>
        <v>6.0457820873019337</v>
      </c>
      <c r="AO98" s="2">
        <f>IFERROR('M4'!AO98/10.7639,"")</f>
        <v>10.42706293554693</v>
      </c>
      <c r="AP98" s="2">
        <f>'M4'!AP98</f>
        <v>18.595842205357858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'M4'!K99</f>
        <v/>
      </c>
      <c r="L99" s="2" t="str">
        <f>IFERROR('M4'!L99/10.7639,"")</f>
        <v/>
      </c>
      <c r="M99" s="2" t="str">
        <f>IFERROR('M4'!M99/10.7639,"")</f>
        <v/>
      </c>
      <c r="N99" s="2" t="str">
        <f>IFERROR('M4'!N99/10.7639,"")</f>
        <v/>
      </c>
      <c r="O99" s="2" t="str">
        <f>IFERROR('M4'!O99/10.7639,"")</f>
        <v/>
      </c>
      <c r="P99" s="2" t="str">
        <f>IFERROR('M4'!P99/10.7639,"")</f>
        <v/>
      </c>
      <c r="Q99" s="2" t="str">
        <f>IFERROR('M4'!Q99/10.7639,"")</f>
        <v/>
      </c>
      <c r="R99" s="2" t="str">
        <f>'M4'!R99</f>
        <v/>
      </c>
      <c r="S99" s="28" t="str">
        <f>'M4'!S99</f>
        <v/>
      </c>
      <c r="T99" s="2" t="str">
        <f>IFERROR('M4'!T99/10.7639,"")</f>
        <v/>
      </c>
      <c r="U99" s="2" t="str">
        <f>IFERROR('M4'!U99/10.7639,"")</f>
        <v/>
      </c>
      <c r="V99" s="2" t="str">
        <f>IFERROR('M4'!V99/10.7639,"")</f>
        <v/>
      </c>
      <c r="W99" s="2" t="str">
        <f>IFERROR('M4'!W99/10.7639,"")</f>
        <v/>
      </c>
      <c r="X99" s="2" t="str">
        <f>IFERROR('M4'!X99/10.7639,"")</f>
        <v/>
      </c>
      <c r="Y99" s="2" t="str">
        <f>IFERROR('M4'!Y99/10.7639,"")</f>
        <v/>
      </c>
      <c r="Z99" s="2" t="str">
        <f>'M4'!Z99</f>
        <v/>
      </c>
      <c r="AA99" s="28" t="str">
        <f>'M4'!AA99</f>
        <v/>
      </c>
      <c r="AB99" s="2" t="str">
        <f>IFERROR('M4'!AB99/10.7639,"")</f>
        <v/>
      </c>
      <c r="AC99" s="2" t="str">
        <f>IFERROR('M4'!AC99/10.7639,"")</f>
        <v/>
      </c>
      <c r="AD99" s="2" t="str">
        <f>IFERROR('M4'!AD99/10.7639,"")</f>
        <v/>
      </c>
      <c r="AE99" s="2" t="str">
        <f>IFERROR('M4'!AE99/10.7639,"")</f>
        <v/>
      </c>
      <c r="AF99" s="2" t="str">
        <f>IFERROR('M4'!AF99/10.7639,"")</f>
        <v/>
      </c>
      <c r="AG99" s="2" t="str">
        <f>IFERROR('M4'!AG99/10.7639,"")</f>
        <v/>
      </c>
      <c r="AH99" s="2" t="str">
        <f>'M4'!AH99</f>
        <v/>
      </c>
      <c r="AI99" s="28">
        <f>'M4'!AI99</f>
        <v>8</v>
      </c>
      <c r="AJ99" s="2">
        <f>IFERROR('M4'!AJ99/10.7639,"")</f>
        <v>2.2216972797827474</v>
      </c>
      <c r="AK99" s="2">
        <f>IFERROR('M4'!AK99/10.7639,"")</f>
        <v>3.0030564447878785</v>
      </c>
      <c r="AL99" s="2">
        <f>IFERROR('M4'!AL99/10.7639,"")</f>
        <v>6.1075083094574634</v>
      </c>
      <c r="AM99" s="2">
        <f>IFERROR('M4'!AM99/10.7639,"")</f>
        <v>3.9641623843033957</v>
      </c>
      <c r="AN99" s="2">
        <f>IFERROR('M4'!AN99/10.7639,"")</f>
        <v>5.2686611597943269</v>
      </c>
      <c r="AO99" s="2">
        <f>IFERROR('M4'!AO99/10.7639,"")</f>
        <v>22.311796052389962</v>
      </c>
      <c r="AP99" s="2">
        <f>'M4'!AP99</f>
        <v>71.46729772162665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'M4'!K100</f>
        <v/>
      </c>
      <c r="L100" s="2" t="str">
        <f>IFERROR('M4'!L100/10.7639,"")</f>
        <v/>
      </c>
      <c r="M100" s="2" t="str">
        <f>IFERROR('M4'!M100/10.7639,"")</f>
        <v/>
      </c>
      <c r="N100" s="2" t="str">
        <f>IFERROR('M4'!N100/10.7639,"")</f>
        <v/>
      </c>
      <c r="O100" s="2" t="str">
        <f>IFERROR('M4'!O100/10.7639,"")</f>
        <v/>
      </c>
      <c r="P100" s="2" t="str">
        <f>IFERROR('M4'!P100/10.7639,"")</f>
        <v/>
      </c>
      <c r="Q100" s="2" t="str">
        <f>IFERROR('M4'!Q100/10.7639,"")</f>
        <v/>
      </c>
      <c r="R100" s="2" t="str">
        <f>'M4'!R100</f>
        <v/>
      </c>
      <c r="S100" s="28" t="str">
        <f>'M4'!S100</f>
        <v/>
      </c>
      <c r="T100" s="2" t="str">
        <f>IFERROR('M4'!T100/10.7639,"")</f>
        <v/>
      </c>
      <c r="U100" s="2" t="str">
        <f>IFERROR('M4'!U100/10.7639,"")</f>
        <v/>
      </c>
      <c r="V100" s="2" t="str">
        <f>IFERROR('M4'!V100/10.7639,"")</f>
        <v/>
      </c>
      <c r="W100" s="2" t="str">
        <f>IFERROR('M4'!W100/10.7639,"")</f>
        <v/>
      </c>
      <c r="X100" s="2" t="str">
        <f>IFERROR('M4'!X100/10.7639,"")</f>
        <v/>
      </c>
      <c r="Y100" s="2" t="str">
        <f>IFERROR('M4'!Y100/10.7639,"")</f>
        <v/>
      </c>
      <c r="Z100" s="2" t="str">
        <f>'M4'!Z100</f>
        <v/>
      </c>
      <c r="AA100" s="28">
        <f>'M4'!AA100</f>
        <v>10</v>
      </c>
      <c r="AB100" s="2">
        <f>IFERROR('M4'!AB100/10.7639,"")</f>
        <v>20.911607698098507</v>
      </c>
      <c r="AC100" s="2">
        <f>IFERROR('M4'!AC100/10.7639,"")</f>
        <v>22.80579330581417</v>
      </c>
      <c r="AD100" s="2">
        <f>IFERROR('M4'!AD100/10.7639,"")</f>
        <v>32.186014343771483</v>
      </c>
      <c r="AE100" s="2">
        <f>IFERROR('M4'!AE100/10.7639,"")</f>
        <v>30.7965157465906</v>
      </c>
      <c r="AF100" s="2">
        <f>IFERROR('M4'!AF100/10.7639,"")</f>
        <v>40.464019470608932</v>
      </c>
      <c r="AG100" s="2">
        <f>IFERROR('M4'!AG100/10.7639,"")</f>
        <v>52.684676588599977</v>
      </c>
      <c r="AH100" s="2">
        <f>'M4'!AH100</f>
        <v>113.40657327837854</v>
      </c>
      <c r="AI100" s="28">
        <f>'M4'!AI100</f>
        <v>19</v>
      </c>
      <c r="AJ100" s="2">
        <f>IFERROR('M4'!AJ100/10.7639,"")</f>
        <v>19.046182141340211</v>
      </c>
      <c r="AK100" s="2">
        <f>IFERROR('M4'!AK100/10.7639,"")</f>
        <v>23.240271656463534</v>
      </c>
      <c r="AL100" s="2">
        <f>IFERROR('M4'!AL100/10.7639,"")</f>
        <v>35.685201766564859</v>
      </c>
      <c r="AM100" s="2">
        <f>IFERROR('M4'!AM100/10.7639,"")</f>
        <v>31.65698534097481</v>
      </c>
      <c r="AN100" s="2">
        <f>IFERROR('M4'!AN100/10.7639,"")</f>
        <v>44.933423249167937</v>
      </c>
      <c r="AO100" s="2">
        <f>IFERROR('M4'!AO100/10.7639,"")</f>
        <v>80.639502822730961</v>
      </c>
      <c r="AP100" s="2">
        <f>'M4'!AP100</f>
        <v>161.2043544405951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'M4'!K101</f>
        <v/>
      </c>
      <c r="L101" s="2" t="str">
        <f>IFERROR('M4'!L101/10.7639,"")</f>
        <v/>
      </c>
      <c r="M101" s="2" t="str">
        <f>IFERROR('M4'!M101/10.7639,"")</f>
        <v/>
      </c>
      <c r="N101" s="2" t="str">
        <f>IFERROR('M4'!N101/10.7639,"")</f>
        <v/>
      </c>
      <c r="O101" s="2" t="str">
        <f>IFERROR('M4'!O101/10.7639,"")</f>
        <v/>
      </c>
      <c r="P101" s="2" t="str">
        <f>IFERROR('M4'!P101/10.7639,"")</f>
        <v/>
      </c>
      <c r="Q101" s="2" t="str">
        <f>IFERROR('M4'!Q101/10.7639,"")</f>
        <v/>
      </c>
      <c r="R101" s="2" t="str">
        <f>'M4'!R101</f>
        <v/>
      </c>
      <c r="S101" s="28" t="str">
        <f>'M4'!S101</f>
        <v/>
      </c>
      <c r="T101" s="2" t="str">
        <f>IFERROR('M4'!T101/10.7639,"")</f>
        <v/>
      </c>
      <c r="U101" s="2" t="str">
        <f>IFERROR('M4'!U101/10.7639,"")</f>
        <v/>
      </c>
      <c r="V101" s="2" t="str">
        <f>IFERROR('M4'!V101/10.7639,"")</f>
        <v/>
      </c>
      <c r="W101" s="2" t="str">
        <f>IFERROR('M4'!W101/10.7639,"")</f>
        <v/>
      </c>
      <c r="X101" s="2" t="str">
        <f>IFERROR('M4'!X101/10.7639,"")</f>
        <v/>
      </c>
      <c r="Y101" s="2" t="str">
        <f>IFERROR('M4'!Y101/10.7639,"")</f>
        <v/>
      </c>
      <c r="Z101" s="2" t="str">
        <f>'M4'!Z101</f>
        <v/>
      </c>
      <c r="AA101" s="28" t="str">
        <f>'M4'!AA101</f>
        <v/>
      </c>
      <c r="AB101" s="2" t="str">
        <f>IFERROR('M4'!AB101/10.7639,"")</f>
        <v/>
      </c>
      <c r="AC101" s="2" t="str">
        <f>IFERROR('M4'!AC101/10.7639,"")</f>
        <v/>
      </c>
      <c r="AD101" s="2" t="str">
        <f>IFERROR('M4'!AD101/10.7639,"")</f>
        <v/>
      </c>
      <c r="AE101" s="2" t="str">
        <f>IFERROR('M4'!AE101/10.7639,"")</f>
        <v/>
      </c>
      <c r="AF101" s="2" t="str">
        <f>IFERROR('M4'!AF101/10.7639,"")</f>
        <v/>
      </c>
      <c r="AG101" s="2" t="str">
        <f>IFERROR('M4'!AG101/10.7639,"")</f>
        <v/>
      </c>
      <c r="AH101" s="2" t="str">
        <f>'M4'!AH101</f>
        <v/>
      </c>
      <c r="AI101" s="28">
        <f>'M4'!AI101</f>
        <v>10</v>
      </c>
      <c r="AJ101" s="2">
        <f>IFERROR('M4'!AJ101/10.7639,"")</f>
        <v>7.1892890600231887</v>
      </c>
      <c r="AK101" s="2">
        <f>IFERROR('M4'!AK101/10.7639,"")</f>
        <v>8.8448878385116974</v>
      </c>
      <c r="AL101" s="2">
        <f>IFERROR('M4'!AL101/10.7639,"")</f>
        <v>12.314777106520408</v>
      </c>
      <c r="AM101" s="2">
        <f>IFERROR('M4'!AM101/10.7639,"")</f>
        <v>9.5467201572918938</v>
      </c>
      <c r="AN101" s="2">
        <f>IFERROR('M4'!AN101/10.7639,"")</f>
        <v>14.841619476745622</v>
      </c>
      <c r="AO101" s="2">
        <f>IFERROR('M4'!AO101/10.7639,"")</f>
        <v>28.641446934131391</v>
      </c>
      <c r="AP101" s="2">
        <f>'M4'!AP101</f>
        <v>68.284555819879557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'M4'!K102</f>
        <v/>
      </c>
      <c r="L102" s="2" t="str">
        <f>IFERROR('M4'!L102/10.7639,"")</f>
        <v/>
      </c>
      <c r="M102" s="2" t="str">
        <f>IFERROR('M4'!M102/10.7639,"")</f>
        <v/>
      </c>
      <c r="N102" s="2" t="str">
        <f>IFERROR('M4'!N102/10.7639,"")</f>
        <v/>
      </c>
      <c r="O102" s="2" t="str">
        <f>IFERROR('M4'!O102/10.7639,"")</f>
        <v/>
      </c>
      <c r="P102" s="2" t="str">
        <f>IFERROR('M4'!P102/10.7639,"")</f>
        <v/>
      </c>
      <c r="Q102" s="2" t="str">
        <f>IFERROR('M4'!Q102/10.7639,"")</f>
        <v/>
      </c>
      <c r="R102" s="2" t="str">
        <f>'M4'!R102</f>
        <v/>
      </c>
      <c r="S102" s="28">
        <f>'M4'!S102</f>
        <v>23</v>
      </c>
      <c r="T102" s="2">
        <f>IFERROR('M4'!T102/10.7639,"")</f>
        <v>5.2525360819335205</v>
      </c>
      <c r="U102" s="2">
        <f>IFERROR('M4'!U102/10.7639,"")</f>
        <v>6.3635709576142538</v>
      </c>
      <c r="V102" s="2">
        <f>IFERROR('M4'!V102/10.7639,"")</f>
        <v>7.4386518866363858</v>
      </c>
      <c r="W102" s="2">
        <f>IFERROR('M4'!W102/10.7639,"")</f>
        <v>7.4158673134091444</v>
      </c>
      <c r="X102" s="2">
        <f>IFERROR('M4'!X102/10.7639,"")</f>
        <v>8.1058214745602921</v>
      </c>
      <c r="Y102" s="2">
        <f>IFERROR('M4'!Y102/10.7639,"")</f>
        <v>10.091038994355918</v>
      </c>
      <c r="Z102" s="2">
        <f>'M4'!Z102</f>
        <v>13.750409704941589</v>
      </c>
      <c r="AA102" s="28" t="str">
        <f>'M4'!AA102</f>
        <v/>
      </c>
      <c r="AB102" s="2" t="str">
        <f>IFERROR('M4'!AB102/10.7639,"")</f>
        <v/>
      </c>
      <c r="AC102" s="2" t="str">
        <f>IFERROR('M4'!AC102/10.7639,"")</f>
        <v/>
      </c>
      <c r="AD102" s="2" t="str">
        <f>IFERROR('M4'!AD102/10.7639,"")</f>
        <v/>
      </c>
      <c r="AE102" s="2" t="str">
        <f>IFERROR('M4'!AE102/10.7639,"")</f>
        <v/>
      </c>
      <c r="AF102" s="2" t="str">
        <f>IFERROR('M4'!AF102/10.7639,"")</f>
        <v/>
      </c>
      <c r="AG102" s="2" t="str">
        <f>IFERROR('M4'!AG102/10.7639,"")</f>
        <v/>
      </c>
      <c r="AH102" s="2" t="str">
        <f>'M4'!AH102</f>
        <v/>
      </c>
      <c r="AI102" s="28">
        <f>'M4'!AI102</f>
        <v>27</v>
      </c>
      <c r="AJ102" s="2">
        <f>IFERROR('M4'!AJ102/10.7639,"")</f>
        <v>5.2525360819335205</v>
      </c>
      <c r="AK102" s="2">
        <f>IFERROR('M4'!AK102/10.7639,"")</f>
        <v>6.3635709576142538</v>
      </c>
      <c r="AL102" s="2">
        <f>IFERROR('M4'!AL102/10.7639,"")</f>
        <v>7.4924020388830437</v>
      </c>
      <c r="AM102" s="2">
        <f>IFERROR('M4'!AM102/10.7639,"")</f>
        <v>7.6144715690837836</v>
      </c>
      <c r="AN102" s="2">
        <f>IFERROR('M4'!AN102/10.7639,"")</f>
        <v>8.1058214745602921</v>
      </c>
      <c r="AO102" s="2">
        <f>IFERROR('M4'!AO102/10.7639,"")</f>
        <v>10.091038994355918</v>
      </c>
      <c r="AP102" s="2">
        <f>'M4'!AP102</f>
        <v>13.286980304114774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'M4'!K103</f>
        <v/>
      </c>
      <c r="L103" s="2" t="str">
        <f>IFERROR('M4'!L103/10.7639,"")</f>
        <v/>
      </c>
      <c r="M103" s="2" t="str">
        <f>IFERROR('M4'!M103/10.7639,"")</f>
        <v/>
      </c>
      <c r="N103" s="2" t="str">
        <f>IFERROR('M4'!N103/10.7639,"")</f>
        <v/>
      </c>
      <c r="O103" s="2" t="str">
        <f>IFERROR('M4'!O103/10.7639,"")</f>
        <v/>
      </c>
      <c r="P103" s="2" t="str">
        <f>IFERROR('M4'!P103/10.7639,"")</f>
        <v/>
      </c>
      <c r="Q103" s="2" t="str">
        <f>IFERROR('M4'!Q103/10.7639,"")</f>
        <v/>
      </c>
      <c r="R103" s="2" t="str">
        <f>'M4'!R103</f>
        <v/>
      </c>
      <c r="S103" s="28">
        <f>'M4'!S103</f>
        <v>18</v>
      </c>
      <c r="T103" s="2">
        <f>IFERROR('M4'!T103/10.7639,"")</f>
        <v>7.3818862811980326</v>
      </c>
      <c r="U103" s="2">
        <f>IFERROR('M4'!U103/10.7639,"")</f>
        <v>14.923674150423558</v>
      </c>
      <c r="V103" s="2">
        <f>IFERROR('M4'!V103/10.7639,"")</f>
        <v>16.958607510091642</v>
      </c>
      <c r="W103" s="2">
        <f>IFERROR('M4'!W103/10.7639,"")</f>
        <v>17.166975490566632</v>
      </c>
      <c r="X103" s="2">
        <f>IFERROR('M4'!X103/10.7639,"")</f>
        <v>18.920817989309356</v>
      </c>
      <c r="Y103" s="2">
        <f>IFERROR('M4'!Y103/10.7639,"")</f>
        <v>22.802442124797647</v>
      </c>
      <c r="Z103" s="2">
        <f>'M4'!Z103</f>
        <v>39.861960670163938</v>
      </c>
      <c r="AA103" s="28" t="str">
        <f>'M4'!AA103</f>
        <v/>
      </c>
      <c r="AB103" s="2" t="str">
        <f>IFERROR('M4'!AB103/10.7639,"")</f>
        <v/>
      </c>
      <c r="AC103" s="2" t="str">
        <f>IFERROR('M4'!AC103/10.7639,"")</f>
        <v/>
      </c>
      <c r="AD103" s="2" t="str">
        <f>IFERROR('M4'!AD103/10.7639,"")</f>
        <v/>
      </c>
      <c r="AE103" s="2" t="str">
        <f>IFERROR('M4'!AE103/10.7639,"")</f>
        <v/>
      </c>
      <c r="AF103" s="2" t="str">
        <f>IFERROR('M4'!AF103/10.7639,"")</f>
        <v/>
      </c>
      <c r="AG103" s="2" t="str">
        <f>IFERROR('M4'!AG103/10.7639,"")</f>
        <v/>
      </c>
      <c r="AH103" s="2" t="str">
        <f>'M4'!AH103</f>
        <v/>
      </c>
      <c r="AI103" s="28">
        <f>'M4'!AI103</f>
        <v>27</v>
      </c>
      <c r="AJ103" s="2">
        <f>IFERROR('M4'!AJ103/10.7639,"")</f>
        <v>7.3818862811980326</v>
      </c>
      <c r="AK103" s="2">
        <f>IFERROR('M4'!AK103/10.7639,"")</f>
        <v>15.066354155295711</v>
      </c>
      <c r="AL103" s="2">
        <f>IFERROR('M4'!AL103/10.7639,"")</f>
        <v>18.908734996594788</v>
      </c>
      <c r="AM103" s="2">
        <f>IFERROR('M4'!AM103/10.7639,"")</f>
        <v>17.887780646837317</v>
      </c>
      <c r="AN103" s="2">
        <f>IFERROR('M4'!AN103/10.7639,"")</f>
        <v>22.061449788634494</v>
      </c>
      <c r="AO103" s="2">
        <f>IFERROR('M4'!AO103/10.7639,"")</f>
        <v>35.550521833433109</v>
      </c>
      <c r="AP103" s="2">
        <f>'M4'!AP103</f>
        <v>65.642296613026161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'M4'!K104</f>
        <v/>
      </c>
      <c r="L104" s="2" t="str">
        <f>IFERROR('M4'!L104/10.7639,"")</f>
        <v/>
      </c>
      <c r="M104" s="2" t="str">
        <f>IFERROR('M4'!M104/10.7639,"")</f>
        <v/>
      </c>
      <c r="N104" s="2" t="str">
        <f>IFERROR('M4'!N104/10.7639,"")</f>
        <v/>
      </c>
      <c r="O104" s="2" t="str">
        <f>IFERROR('M4'!O104/10.7639,"")</f>
        <v/>
      </c>
      <c r="P104" s="2" t="str">
        <f>IFERROR('M4'!P104/10.7639,"")</f>
        <v/>
      </c>
      <c r="Q104" s="2" t="str">
        <f>IFERROR('M4'!Q104/10.7639,"")</f>
        <v/>
      </c>
      <c r="R104" s="2" t="str">
        <f>'M4'!R104</f>
        <v/>
      </c>
      <c r="S104" s="28" t="str">
        <f>'M4'!S104</f>
        <v/>
      </c>
      <c r="T104" s="2" t="str">
        <f>IFERROR('M4'!T104/10.7639,"")</f>
        <v/>
      </c>
      <c r="U104" s="2" t="str">
        <f>IFERROR('M4'!U104/10.7639,"")</f>
        <v/>
      </c>
      <c r="V104" s="2" t="str">
        <f>IFERROR('M4'!V104/10.7639,"")</f>
        <v/>
      </c>
      <c r="W104" s="2" t="str">
        <f>IFERROR('M4'!W104/10.7639,"")</f>
        <v/>
      </c>
      <c r="X104" s="2" t="str">
        <f>IFERROR('M4'!X104/10.7639,"")</f>
        <v/>
      </c>
      <c r="Y104" s="2" t="str">
        <f>IFERROR('M4'!Y104/10.7639,"")</f>
        <v/>
      </c>
      <c r="Z104" s="2" t="str">
        <f>'M4'!Z104</f>
        <v/>
      </c>
      <c r="AA104" s="28" t="str">
        <f>'M4'!AA104</f>
        <v/>
      </c>
      <c r="AB104" s="2" t="str">
        <f>IFERROR('M4'!AB104/10.7639,"")</f>
        <v/>
      </c>
      <c r="AC104" s="2" t="str">
        <f>IFERROR('M4'!AC104/10.7639,"")</f>
        <v/>
      </c>
      <c r="AD104" s="2" t="str">
        <f>IFERROR('M4'!AD104/10.7639,"")</f>
        <v/>
      </c>
      <c r="AE104" s="2" t="str">
        <f>IFERROR('M4'!AE104/10.7639,"")</f>
        <v/>
      </c>
      <c r="AF104" s="2" t="str">
        <f>IFERROR('M4'!AF104/10.7639,"")</f>
        <v/>
      </c>
      <c r="AG104" s="2" t="str">
        <f>IFERROR('M4'!AG104/10.7639,"")</f>
        <v/>
      </c>
      <c r="AH104" s="2" t="str">
        <f>'M4'!AH104</f>
        <v/>
      </c>
      <c r="AI104" s="28" t="str">
        <f>'M4'!AI104</f>
        <v/>
      </c>
      <c r="AJ104" s="2" t="str">
        <f>IFERROR('M4'!AJ104/10.7639,"")</f>
        <v/>
      </c>
      <c r="AK104" s="2" t="str">
        <f>IFERROR('M4'!AK104/10.7639,"")</f>
        <v/>
      </c>
      <c r="AL104" s="2" t="str">
        <f>IFERROR('M4'!AL104/10.7639,"")</f>
        <v/>
      </c>
      <c r="AM104" s="2" t="str">
        <f>IFERROR('M4'!AM104/10.7639,"")</f>
        <v/>
      </c>
      <c r="AN104" s="2" t="str">
        <f>IFERROR('M4'!AN104/10.7639,"")</f>
        <v/>
      </c>
      <c r="AO104" s="2" t="str">
        <f>IFERROR('M4'!AO104/10.7639,"")</f>
        <v/>
      </c>
      <c r="AP104" s="2" t="str">
        <f>'M4'!AP104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'M4'!K105</f>
        <v/>
      </c>
      <c r="L105" s="2" t="str">
        <f>IFERROR('M4'!L105/10.7639,"")</f>
        <v/>
      </c>
      <c r="M105" s="2" t="str">
        <f>IFERROR('M4'!M105/10.7639,"")</f>
        <v/>
      </c>
      <c r="N105" s="2" t="str">
        <f>IFERROR('M4'!N105/10.7639,"")</f>
        <v/>
      </c>
      <c r="O105" s="2" t="str">
        <f>IFERROR('M4'!O105/10.7639,"")</f>
        <v/>
      </c>
      <c r="P105" s="2" t="str">
        <f>IFERROR('M4'!P105/10.7639,"")</f>
        <v/>
      </c>
      <c r="Q105" s="2" t="str">
        <f>IFERROR('M4'!Q105/10.7639,"")</f>
        <v/>
      </c>
      <c r="R105" s="2" t="str">
        <f>'M4'!R105</f>
        <v/>
      </c>
      <c r="S105" s="28" t="str">
        <f>'M4'!S105</f>
        <v/>
      </c>
      <c r="T105" s="2" t="str">
        <f>IFERROR('M4'!T105/10.7639,"")</f>
        <v/>
      </c>
      <c r="U105" s="2" t="str">
        <f>IFERROR('M4'!U105/10.7639,"")</f>
        <v/>
      </c>
      <c r="V105" s="2" t="str">
        <f>IFERROR('M4'!V105/10.7639,"")</f>
        <v/>
      </c>
      <c r="W105" s="2" t="str">
        <f>IFERROR('M4'!W105/10.7639,"")</f>
        <v/>
      </c>
      <c r="X105" s="2" t="str">
        <f>IFERROR('M4'!X105/10.7639,"")</f>
        <v/>
      </c>
      <c r="Y105" s="2" t="str">
        <f>IFERROR('M4'!Y105/10.7639,"")</f>
        <v/>
      </c>
      <c r="Z105" s="2" t="str">
        <f>'M4'!Z105</f>
        <v/>
      </c>
      <c r="AA105" s="28" t="str">
        <f>'M4'!AA105</f>
        <v/>
      </c>
      <c r="AB105" s="2" t="str">
        <f>IFERROR('M4'!AB105/10.7639,"")</f>
        <v/>
      </c>
      <c r="AC105" s="2" t="str">
        <f>IFERROR('M4'!AC105/10.7639,"")</f>
        <v/>
      </c>
      <c r="AD105" s="2" t="str">
        <f>IFERROR('M4'!AD105/10.7639,"")</f>
        <v/>
      </c>
      <c r="AE105" s="2" t="str">
        <f>IFERROR('M4'!AE105/10.7639,"")</f>
        <v/>
      </c>
      <c r="AF105" s="2" t="str">
        <f>IFERROR('M4'!AF105/10.7639,"")</f>
        <v/>
      </c>
      <c r="AG105" s="2" t="str">
        <f>IFERROR('M4'!AG105/10.7639,"")</f>
        <v/>
      </c>
      <c r="AH105" s="2" t="str">
        <f>'M4'!AH105</f>
        <v/>
      </c>
      <c r="AI105" s="28" t="str">
        <f>'M4'!AI105</f>
        <v/>
      </c>
      <c r="AJ105" s="2" t="str">
        <f>IFERROR('M4'!AJ105/10.7639,"")</f>
        <v/>
      </c>
      <c r="AK105" s="2" t="str">
        <f>IFERROR('M4'!AK105/10.7639,"")</f>
        <v/>
      </c>
      <c r="AL105" s="2" t="str">
        <f>IFERROR('M4'!AL105/10.7639,"")</f>
        <v/>
      </c>
      <c r="AM105" s="2" t="str">
        <f>IFERROR('M4'!AM105/10.7639,"")</f>
        <v/>
      </c>
      <c r="AN105" s="2" t="str">
        <f>IFERROR('M4'!AN105/10.7639,"")</f>
        <v/>
      </c>
      <c r="AO105" s="2" t="str">
        <f>IFERROR('M4'!AO105/10.7639,"")</f>
        <v/>
      </c>
      <c r="AP105" s="2" t="str">
        <f>'M4'!AP105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'M4'!K106</f>
        <v/>
      </c>
      <c r="L106" s="2" t="str">
        <f>IFERROR('M4'!L106/10.7639,"")</f>
        <v/>
      </c>
      <c r="M106" s="2" t="str">
        <f>IFERROR('M4'!M106/10.7639,"")</f>
        <v/>
      </c>
      <c r="N106" s="2" t="str">
        <f>IFERROR('M4'!N106/10.7639,"")</f>
        <v/>
      </c>
      <c r="O106" s="2" t="str">
        <f>IFERROR('M4'!O106/10.7639,"")</f>
        <v/>
      </c>
      <c r="P106" s="2" t="str">
        <f>IFERROR('M4'!P106/10.7639,"")</f>
        <v/>
      </c>
      <c r="Q106" s="2" t="str">
        <f>IFERROR('M4'!Q106/10.7639,"")</f>
        <v/>
      </c>
      <c r="R106" s="2" t="str">
        <f>'M4'!R106</f>
        <v/>
      </c>
      <c r="S106" s="28">
        <f>'M4'!S106</f>
        <v>12</v>
      </c>
      <c r="T106" s="2">
        <f>IFERROR('M4'!T106/10.7639,"")</f>
        <v>7.3060445468602664</v>
      </c>
      <c r="U106" s="2">
        <f>IFERROR('M4'!U106/10.7639,"")</f>
        <v>8.652780040029727</v>
      </c>
      <c r="V106" s="2">
        <f>IFERROR('M4'!V106/10.7639,"")</f>
        <v>10.832200378038623</v>
      </c>
      <c r="W106" s="2">
        <f>IFERROR('M4'!W106/10.7639,"")</f>
        <v>11.026079454304071</v>
      </c>
      <c r="X106" s="2">
        <f>IFERROR('M4'!X106/10.7639,"")</f>
        <v>12.130155029897933</v>
      </c>
      <c r="Y106" s="2">
        <f>IFERROR('M4'!Y106/10.7639,"")</f>
        <v>14.322655641230467</v>
      </c>
      <c r="Z106" s="2">
        <f>'M4'!Z106</f>
        <v>24.112687778349166</v>
      </c>
      <c r="AA106" s="28" t="str">
        <f>'M4'!AA106</f>
        <v/>
      </c>
      <c r="AB106" s="2" t="str">
        <f>IFERROR('M4'!AB106/10.7639,"")</f>
        <v/>
      </c>
      <c r="AC106" s="2" t="str">
        <f>IFERROR('M4'!AC106/10.7639,"")</f>
        <v/>
      </c>
      <c r="AD106" s="2" t="str">
        <f>IFERROR('M4'!AD106/10.7639,"")</f>
        <v/>
      </c>
      <c r="AE106" s="2" t="str">
        <f>IFERROR('M4'!AE106/10.7639,"")</f>
        <v/>
      </c>
      <c r="AF106" s="2" t="str">
        <f>IFERROR('M4'!AF106/10.7639,"")</f>
        <v/>
      </c>
      <c r="AG106" s="2" t="str">
        <f>IFERROR('M4'!AG106/10.7639,"")</f>
        <v/>
      </c>
      <c r="AH106" s="2" t="str">
        <f>'M4'!AH106</f>
        <v/>
      </c>
      <c r="AI106" s="28">
        <f>'M4'!AI106</f>
        <v>17</v>
      </c>
      <c r="AJ106" s="2">
        <f>IFERROR('M4'!AJ106/10.7639,"")</f>
        <v>7.3060445468602664</v>
      </c>
      <c r="AK106" s="2">
        <f>IFERROR('M4'!AK106/10.7639,"")</f>
        <v>8.7895109543631893</v>
      </c>
      <c r="AL106" s="2">
        <f>IFERROR('M4'!AL106/10.7639,"")</f>
        <v>11.222316460991761</v>
      </c>
      <c r="AM106" s="2">
        <f>IFERROR('M4'!AM106/10.7639,"")</f>
        <v>10.76402035926729</v>
      </c>
      <c r="AN106" s="2">
        <f>IFERROR('M4'!AN106/10.7639,"")</f>
        <v>13.09934415198749</v>
      </c>
      <c r="AO106" s="2">
        <f>IFERROR('M4'!AO106/10.7639,"")</f>
        <v>16.295908707650689</v>
      </c>
      <c r="AP106" s="2">
        <f>'M4'!AP106</f>
        <v>28.565448250343142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'M4'!K107</f>
        <v/>
      </c>
      <c r="L107" s="2" t="str">
        <f>IFERROR('M4'!L107/10.7639,"")</f>
        <v/>
      </c>
      <c r="M107" s="2" t="str">
        <f>IFERROR('M4'!M107/10.7639,"")</f>
        <v/>
      </c>
      <c r="N107" s="2" t="str">
        <f>IFERROR('M4'!N107/10.7639,"")</f>
        <v/>
      </c>
      <c r="O107" s="2" t="str">
        <f>IFERROR('M4'!O107/10.7639,"")</f>
        <v/>
      </c>
      <c r="P107" s="2" t="str">
        <f>IFERROR('M4'!P107/10.7639,"")</f>
        <v/>
      </c>
      <c r="Q107" s="2" t="str">
        <f>IFERROR('M4'!Q107/10.7639,"")</f>
        <v/>
      </c>
      <c r="R107" s="2" t="str">
        <f>'M4'!R107</f>
        <v/>
      </c>
      <c r="S107" s="28" t="str">
        <f>'M4'!S107</f>
        <v/>
      </c>
      <c r="T107" s="2" t="str">
        <f>IFERROR('M4'!T107/10.7639,"")</f>
        <v/>
      </c>
      <c r="U107" s="2" t="str">
        <f>IFERROR('M4'!U107/10.7639,"")</f>
        <v/>
      </c>
      <c r="V107" s="2" t="str">
        <f>IFERROR('M4'!V107/10.7639,"")</f>
        <v/>
      </c>
      <c r="W107" s="2" t="str">
        <f>IFERROR('M4'!W107/10.7639,"")</f>
        <v/>
      </c>
      <c r="X107" s="2" t="str">
        <f>IFERROR('M4'!X107/10.7639,"")</f>
        <v/>
      </c>
      <c r="Y107" s="2" t="str">
        <f>IFERROR('M4'!Y107/10.7639,"")</f>
        <v/>
      </c>
      <c r="Z107" s="2" t="str">
        <f>'M4'!Z107</f>
        <v/>
      </c>
      <c r="AA107" s="28" t="str">
        <f>'M4'!AA107</f>
        <v/>
      </c>
      <c r="AB107" s="2" t="str">
        <f>IFERROR('M4'!AB107/10.7639,"")</f>
        <v/>
      </c>
      <c r="AC107" s="2" t="str">
        <f>IFERROR('M4'!AC107/10.7639,"")</f>
        <v/>
      </c>
      <c r="AD107" s="2" t="str">
        <f>IFERROR('M4'!AD107/10.7639,"")</f>
        <v/>
      </c>
      <c r="AE107" s="2" t="str">
        <f>IFERROR('M4'!AE107/10.7639,"")</f>
        <v/>
      </c>
      <c r="AF107" s="2" t="str">
        <f>IFERROR('M4'!AF107/10.7639,"")</f>
        <v/>
      </c>
      <c r="AG107" s="2" t="str">
        <f>IFERROR('M4'!AG107/10.7639,"")</f>
        <v/>
      </c>
      <c r="AH107" s="2" t="str">
        <f>'M4'!AH107</f>
        <v/>
      </c>
      <c r="AI107" s="28">
        <f>'M4'!AI107</f>
        <v>8</v>
      </c>
      <c r="AJ107" s="2">
        <f>IFERROR('M4'!AJ107/10.7639,"")</f>
        <v>2.8662014027946205</v>
      </c>
      <c r="AK107" s="2">
        <f>IFERROR('M4'!AK107/10.7639,"")</f>
        <v>8.6021519027118973</v>
      </c>
      <c r="AL107" s="2">
        <f>IFERROR('M4'!AL107/10.7639,"")</f>
        <v>11.08944343505442</v>
      </c>
      <c r="AM107" s="2">
        <f>IFERROR('M4'!AM107/10.7639,"")</f>
        <v>9.5176588686162482</v>
      </c>
      <c r="AN107" s="2">
        <f>IFERROR('M4'!AN107/10.7639,"")</f>
        <v>10.689024394123257</v>
      </c>
      <c r="AO107" s="2">
        <f>IFERROR('M4'!AO107/10.7639,"")</f>
        <v>28.638540876143292</v>
      </c>
      <c r="AP107" s="2">
        <f>'M4'!AP107</f>
        <v>80.733075474851859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'M4'!K108</f>
        <v/>
      </c>
      <c r="L108" s="2" t="str">
        <f>IFERROR('M4'!L108/10.7639,"")</f>
        <v/>
      </c>
      <c r="M108" s="2" t="str">
        <f>IFERROR('M4'!M108/10.7639,"")</f>
        <v/>
      </c>
      <c r="N108" s="2" t="str">
        <f>IFERROR('M4'!N108/10.7639,"")</f>
        <v/>
      </c>
      <c r="O108" s="2" t="str">
        <f>IFERROR('M4'!O108/10.7639,"")</f>
        <v/>
      </c>
      <c r="P108" s="2" t="str">
        <f>IFERROR('M4'!P108/10.7639,"")</f>
        <v/>
      </c>
      <c r="Q108" s="2" t="str">
        <f>IFERROR('M4'!Q108/10.7639,"")</f>
        <v/>
      </c>
      <c r="R108" s="2" t="str">
        <f>'M4'!R108</f>
        <v/>
      </c>
      <c r="S108" s="28">
        <f>'M4'!S108</f>
        <v>12</v>
      </c>
      <c r="T108" s="2">
        <f>IFERROR('M4'!T108/10.7639,"")</f>
        <v>11.426890059969333</v>
      </c>
      <c r="U108" s="2">
        <f>IFERROR('M4'!U108/10.7639,"")</f>
        <v>12.357879404202611</v>
      </c>
      <c r="V108" s="2">
        <f>IFERROR('M4'!V108/10.7639,"")</f>
        <v>18.219557077134379</v>
      </c>
      <c r="W108" s="2">
        <f>IFERROR('M4'!W108/10.7639,"")</f>
        <v>14.215696404991816</v>
      </c>
      <c r="X108" s="2">
        <f>IFERROR('M4'!X108/10.7639,"")</f>
        <v>20.375047681465396</v>
      </c>
      <c r="Y108" s="2">
        <f>IFERROR('M4'!Y108/10.7639,"")</f>
        <v>45.734049312836198</v>
      </c>
      <c r="Z108" s="2">
        <f>'M4'!Z108</f>
        <v>102.83143686987171</v>
      </c>
      <c r="AA108" s="28" t="str">
        <f>'M4'!AA108</f>
        <v/>
      </c>
      <c r="AB108" s="2" t="str">
        <f>IFERROR('M4'!AB108/10.7639,"")</f>
        <v/>
      </c>
      <c r="AC108" s="2" t="str">
        <f>IFERROR('M4'!AC108/10.7639,"")</f>
        <v/>
      </c>
      <c r="AD108" s="2" t="str">
        <f>IFERROR('M4'!AD108/10.7639,"")</f>
        <v/>
      </c>
      <c r="AE108" s="2" t="str">
        <f>IFERROR('M4'!AE108/10.7639,"")</f>
        <v/>
      </c>
      <c r="AF108" s="2" t="str">
        <f>IFERROR('M4'!AF108/10.7639,"")</f>
        <v/>
      </c>
      <c r="AG108" s="2" t="str">
        <f>IFERROR('M4'!AG108/10.7639,"")</f>
        <v/>
      </c>
      <c r="AH108" s="2" t="str">
        <f>'M4'!AH108</f>
        <v/>
      </c>
      <c r="AI108" s="28">
        <f>'M4'!AI108</f>
        <v>15</v>
      </c>
      <c r="AJ108" s="2">
        <f>IFERROR('M4'!AJ108/10.7639,"")</f>
        <v>11.426890059969333</v>
      </c>
      <c r="AK108" s="2">
        <f>IFERROR('M4'!AK108/10.7639,"")</f>
        <v>12.144565179148445</v>
      </c>
      <c r="AL108" s="2">
        <f>IFERROR('M4'!AL108/10.7639,"")</f>
        <v>17.42991221511582</v>
      </c>
      <c r="AM108" s="2">
        <f>IFERROR('M4'!AM108/10.7639,"")</f>
        <v>13.855059570230848</v>
      </c>
      <c r="AN108" s="2">
        <f>IFERROR('M4'!AN108/10.7639,"")</f>
        <v>19.322948016180678</v>
      </c>
      <c r="AO108" s="2">
        <f>IFERROR('M4'!AO108/10.7639,"")</f>
        <v>45.734049312836198</v>
      </c>
      <c r="AP108" s="2">
        <f>'M4'!AP108</f>
        <v>94.209735297011619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'M4'!K109</f>
        <v/>
      </c>
      <c r="L109" s="2" t="str">
        <f>IFERROR('M4'!L109/10.7639,"")</f>
        <v/>
      </c>
      <c r="M109" s="2" t="str">
        <f>IFERROR('M4'!M109/10.7639,"")</f>
        <v/>
      </c>
      <c r="N109" s="2" t="str">
        <f>IFERROR('M4'!N109/10.7639,"")</f>
        <v/>
      </c>
      <c r="O109" s="2" t="str">
        <f>IFERROR('M4'!O109/10.7639,"")</f>
        <v/>
      </c>
      <c r="P109" s="2" t="str">
        <f>IFERROR('M4'!P109/10.7639,"")</f>
        <v/>
      </c>
      <c r="Q109" s="2" t="str">
        <f>IFERROR('M4'!Q109/10.7639,"")</f>
        <v/>
      </c>
      <c r="R109" s="2" t="str">
        <f>'M4'!R109</f>
        <v/>
      </c>
      <c r="S109" s="28" t="str">
        <f>'M4'!S109</f>
        <v/>
      </c>
      <c r="T109" s="2" t="str">
        <f>IFERROR('M4'!T109/10.7639,"")</f>
        <v/>
      </c>
      <c r="U109" s="2" t="str">
        <f>IFERROR('M4'!U109/10.7639,"")</f>
        <v/>
      </c>
      <c r="V109" s="2" t="str">
        <f>IFERROR('M4'!V109/10.7639,"")</f>
        <v/>
      </c>
      <c r="W109" s="2" t="str">
        <f>IFERROR('M4'!W109/10.7639,"")</f>
        <v/>
      </c>
      <c r="X109" s="2" t="str">
        <f>IFERROR('M4'!X109/10.7639,"")</f>
        <v/>
      </c>
      <c r="Y109" s="2" t="str">
        <f>IFERROR('M4'!Y109/10.7639,"")</f>
        <v/>
      </c>
      <c r="Z109" s="2" t="str">
        <f>'M4'!Z109</f>
        <v/>
      </c>
      <c r="AA109" s="28" t="str">
        <f>'M4'!AA109</f>
        <v/>
      </c>
      <c r="AB109" s="2" t="str">
        <f>IFERROR('M4'!AB109/10.7639,"")</f>
        <v/>
      </c>
      <c r="AC109" s="2" t="str">
        <f>IFERROR('M4'!AC109/10.7639,"")</f>
        <v/>
      </c>
      <c r="AD109" s="2" t="str">
        <f>IFERROR('M4'!AD109/10.7639,"")</f>
        <v/>
      </c>
      <c r="AE109" s="2" t="str">
        <f>IFERROR('M4'!AE109/10.7639,"")</f>
        <v/>
      </c>
      <c r="AF109" s="2" t="str">
        <f>IFERROR('M4'!AF109/10.7639,"")</f>
        <v/>
      </c>
      <c r="AG109" s="2" t="str">
        <f>IFERROR('M4'!AG109/10.7639,"")</f>
        <v/>
      </c>
      <c r="AH109" s="2" t="str">
        <f>'M4'!AH109</f>
        <v/>
      </c>
      <c r="AI109" s="28">
        <f>'M4'!AI109</f>
        <v>10</v>
      </c>
      <c r="AJ109" s="2">
        <f>IFERROR('M4'!AJ109/10.7639,"")</f>
        <v>0.28984913839145771</v>
      </c>
      <c r="AK109" s="2">
        <f>IFERROR('M4'!AK109/10.7639,"")</f>
        <v>1.1041801228019701</v>
      </c>
      <c r="AL109" s="2">
        <f>IFERROR('M4'!AL109/10.7639,"")</f>
        <v>3.3300073163277397</v>
      </c>
      <c r="AM109" s="2">
        <f>IFERROR('M4'!AM109/10.7639,"")</f>
        <v>1.800616122256518</v>
      </c>
      <c r="AN109" s="2">
        <f>IFERROR('M4'!AN109/10.7639,"")</f>
        <v>6.9174450551020801</v>
      </c>
      <c r="AO109" s="2">
        <f>IFERROR('M4'!AO109/10.7639,"")</f>
        <v>8.6172479879667954</v>
      </c>
      <c r="AP109" s="2">
        <f>'M4'!AP109</f>
        <v>34.259650884373251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'M4'!K110</f>
        <v>8</v>
      </c>
      <c r="L110" s="2">
        <f>IFERROR('M4'!L110/10.7639,"")</f>
        <v>6.5807435062435991</v>
      </c>
      <c r="M110" s="2">
        <f>IFERROR('M4'!M110/10.7639,"")</f>
        <v>7.7187990508566253</v>
      </c>
      <c r="N110" s="2">
        <f>IFERROR('M4'!N110/10.7639,"")</f>
        <v>10.060596087745319</v>
      </c>
      <c r="O110" s="2">
        <f>IFERROR('M4'!O110/10.7639,"")</f>
        <v>9.7473604255447821</v>
      </c>
      <c r="P110" s="2">
        <f>IFERROR('M4'!P110/10.7639,"")</f>
        <v>12.073597825489745</v>
      </c>
      <c r="Q110" s="2">
        <f>IFERROR('M4'!Q110/10.7639,"")</f>
        <v>15.167473632567541</v>
      </c>
      <c r="R110" s="2">
        <f>'M4'!R110</f>
        <v>30.087160967348858</v>
      </c>
      <c r="S110" s="28">
        <f>'M4'!S110</f>
        <v>22</v>
      </c>
      <c r="T110" s="2">
        <f>IFERROR('M4'!T110/10.7639,"")</f>
        <v>7.6274488899872352</v>
      </c>
      <c r="U110" s="2">
        <f>IFERROR('M4'!U110/10.7639,"")</f>
        <v>8.9128378534251897</v>
      </c>
      <c r="V110" s="2">
        <f>IFERROR('M4'!V110/10.7639,"")</f>
        <v>12.258069135050565</v>
      </c>
      <c r="W110" s="2">
        <f>IFERROR('M4'!W110/10.7639,"")</f>
        <v>11.211478157203999</v>
      </c>
      <c r="X110" s="2">
        <f>IFERROR('M4'!X110/10.7639,"")</f>
        <v>14.29834150459758</v>
      </c>
      <c r="Y110" s="2">
        <f>IFERROR('M4'!Y110/10.7639,"")</f>
        <v>21.620518571662281</v>
      </c>
      <c r="Z110" s="2">
        <f>'M4'!Z110</f>
        <v>43.145124954539654</v>
      </c>
      <c r="AA110" s="28" t="str">
        <f>'M4'!AA110</f>
        <v/>
      </c>
      <c r="AB110" s="2" t="str">
        <f>IFERROR('M4'!AB110/10.7639,"")</f>
        <v/>
      </c>
      <c r="AC110" s="2" t="str">
        <f>IFERROR('M4'!AC110/10.7639,"")</f>
        <v/>
      </c>
      <c r="AD110" s="2" t="str">
        <f>IFERROR('M4'!AD110/10.7639,"")</f>
        <v/>
      </c>
      <c r="AE110" s="2" t="str">
        <f>IFERROR('M4'!AE110/10.7639,"")</f>
        <v/>
      </c>
      <c r="AF110" s="2" t="str">
        <f>IFERROR('M4'!AF110/10.7639,"")</f>
        <v/>
      </c>
      <c r="AG110" s="2" t="str">
        <f>IFERROR('M4'!AG110/10.7639,"")</f>
        <v/>
      </c>
      <c r="AH110" s="2" t="str">
        <f>'M4'!AH110</f>
        <v/>
      </c>
      <c r="AI110" s="28">
        <f>'M4'!AI110</f>
        <v>32</v>
      </c>
      <c r="AJ110" s="2">
        <f>IFERROR('M4'!AJ110/10.7639,"")</f>
        <v>3.1603047487126386</v>
      </c>
      <c r="AK110" s="2">
        <f>IFERROR('M4'!AK110/10.7639,"")</f>
        <v>8.5975110698638257</v>
      </c>
      <c r="AL110" s="2">
        <f>IFERROR('M4'!AL110/10.7639,"")</f>
        <v>11.470732596184611</v>
      </c>
      <c r="AM110" s="2">
        <f>IFERROR('M4'!AM110/10.7639,"")</f>
        <v>10.461194941014497</v>
      </c>
      <c r="AN110" s="2">
        <f>IFERROR('M4'!AN110/10.7639,"")</f>
        <v>13.737312125307342</v>
      </c>
      <c r="AO110" s="2">
        <f>IFERROR('M4'!AO110/10.7639,"")</f>
        <v>21.620518571662281</v>
      </c>
      <c r="AP110" s="2">
        <f>'M4'!AP110</f>
        <v>43.049205905940347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'M4'!K111</f>
        <v/>
      </c>
      <c r="L111" s="2" t="str">
        <f>IFERROR('M4'!L111/10.7639,"")</f>
        <v/>
      </c>
      <c r="M111" s="2" t="str">
        <f>IFERROR('M4'!M111/10.7639,"")</f>
        <v/>
      </c>
      <c r="N111" s="2" t="str">
        <f>IFERROR('M4'!N111/10.7639,"")</f>
        <v/>
      </c>
      <c r="O111" s="2" t="str">
        <f>IFERROR('M4'!O111/10.7639,"")</f>
        <v/>
      </c>
      <c r="P111" s="2" t="str">
        <f>IFERROR('M4'!P111/10.7639,"")</f>
        <v/>
      </c>
      <c r="Q111" s="2" t="str">
        <f>IFERROR('M4'!Q111/10.7639,"")</f>
        <v/>
      </c>
      <c r="R111" s="2" t="str">
        <f>'M4'!R111</f>
        <v/>
      </c>
      <c r="S111" s="28" t="str">
        <f>'M4'!S111</f>
        <v/>
      </c>
      <c r="T111" s="2" t="str">
        <f>IFERROR('M4'!T111/10.7639,"")</f>
        <v/>
      </c>
      <c r="U111" s="2" t="str">
        <f>IFERROR('M4'!U111/10.7639,"")</f>
        <v/>
      </c>
      <c r="V111" s="2" t="str">
        <f>IFERROR('M4'!V111/10.7639,"")</f>
        <v/>
      </c>
      <c r="W111" s="2" t="str">
        <f>IFERROR('M4'!W111/10.7639,"")</f>
        <v/>
      </c>
      <c r="X111" s="2" t="str">
        <f>IFERROR('M4'!X111/10.7639,"")</f>
        <v/>
      </c>
      <c r="Y111" s="2" t="str">
        <f>IFERROR('M4'!Y111/10.7639,"")</f>
        <v/>
      </c>
      <c r="Z111" s="2" t="str">
        <f>'M4'!Z111</f>
        <v/>
      </c>
      <c r="AA111" s="28" t="str">
        <f>'M4'!AA111</f>
        <v/>
      </c>
      <c r="AB111" s="2" t="str">
        <f>IFERROR('M4'!AB111/10.7639,"")</f>
        <v/>
      </c>
      <c r="AC111" s="2" t="str">
        <f>IFERROR('M4'!AC111/10.7639,"")</f>
        <v/>
      </c>
      <c r="AD111" s="2" t="str">
        <f>IFERROR('M4'!AD111/10.7639,"")</f>
        <v/>
      </c>
      <c r="AE111" s="2" t="str">
        <f>IFERROR('M4'!AE111/10.7639,"")</f>
        <v/>
      </c>
      <c r="AF111" s="2" t="str">
        <f>IFERROR('M4'!AF111/10.7639,"")</f>
        <v/>
      </c>
      <c r="AG111" s="2" t="str">
        <f>IFERROR('M4'!AG111/10.7639,"")</f>
        <v/>
      </c>
      <c r="AH111" s="2" t="str">
        <f>'M4'!AH111</f>
        <v/>
      </c>
      <c r="AI111" s="28" t="str">
        <f>'M4'!AI111</f>
        <v/>
      </c>
      <c r="AJ111" s="2" t="str">
        <f>IFERROR('M4'!AJ111/10.7639,"")</f>
        <v/>
      </c>
      <c r="AK111" s="2" t="str">
        <f>IFERROR('M4'!AK111/10.7639,"")</f>
        <v/>
      </c>
      <c r="AL111" s="2" t="str">
        <f>IFERROR('M4'!AL111/10.7639,"")</f>
        <v/>
      </c>
      <c r="AM111" s="2" t="str">
        <f>IFERROR('M4'!AM111/10.7639,"")</f>
        <v/>
      </c>
      <c r="AN111" s="2" t="str">
        <f>IFERROR('M4'!AN111/10.7639,"")</f>
        <v/>
      </c>
      <c r="AO111" s="2" t="str">
        <f>IFERROR('M4'!AO111/10.7639,"")</f>
        <v/>
      </c>
      <c r="AP111" s="2" t="str">
        <f>'M4'!AP111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'M4'!K112</f>
        <v/>
      </c>
      <c r="L112" s="2" t="str">
        <f>IFERROR('M4'!L112/10.7639,"")</f>
        <v/>
      </c>
      <c r="M112" s="2" t="str">
        <f>IFERROR('M4'!M112/10.7639,"")</f>
        <v/>
      </c>
      <c r="N112" s="2" t="str">
        <f>IFERROR('M4'!N112/10.7639,"")</f>
        <v/>
      </c>
      <c r="O112" s="2" t="str">
        <f>IFERROR('M4'!O112/10.7639,"")</f>
        <v/>
      </c>
      <c r="P112" s="2" t="str">
        <f>IFERROR('M4'!P112/10.7639,"")</f>
        <v/>
      </c>
      <c r="Q112" s="2" t="str">
        <f>IFERROR('M4'!Q112/10.7639,"")</f>
        <v/>
      </c>
      <c r="R112" s="2" t="str">
        <f>'M4'!R112</f>
        <v/>
      </c>
      <c r="S112" s="28" t="str">
        <f>'M4'!S112</f>
        <v/>
      </c>
      <c r="T112" s="2" t="str">
        <f>IFERROR('M4'!T112/10.7639,"")</f>
        <v/>
      </c>
      <c r="U112" s="2" t="str">
        <f>IFERROR('M4'!U112/10.7639,"")</f>
        <v/>
      </c>
      <c r="V112" s="2" t="str">
        <f>IFERROR('M4'!V112/10.7639,"")</f>
        <v/>
      </c>
      <c r="W112" s="2" t="str">
        <f>IFERROR('M4'!W112/10.7639,"")</f>
        <v/>
      </c>
      <c r="X112" s="2" t="str">
        <f>IFERROR('M4'!X112/10.7639,"")</f>
        <v/>
      </c>
      <c r="Y112" s="2" t="str">
        <f>IFERROR('M4'!Y112/10.7639,"")</f>
        <v/>
      </c>
      <c r="Z112" s="2" t="str">
        <f>'M4'!Z112</f>
        <v/>
      </c>
      <c r="AA112" s="28" t="str">
        <f>'M4'!AA112</f>
        <v/>
      </c>
      <c r="AB112" s="2" t="str">
        <f>IFERROR('M4'!AB112/10.7639,"")</f>
        <v/>
      </c>
      <c r="AC112" s="2" t="str">
        <f>IFERROR('M4'!AC112/10.7639,"")</f>
        <v/>
      </c>
      <c r="AD112" s="2" t="str">
        <f>IFERROR('M4'!AD112/10.7639,"")</f>
        <v/>
      </c>
      <c r="AE112" s="2" t="str">
        <f>IFERROR('M4'!AE112/10.7639,"")</f>
        <v/>
      </c>
      <c r="AF112" s="2" t="str">
        <f>IFERROR('M4'!AF112/10.7639,"")</f>
        <v/>
      </c>
      <c r="AG112" s="2" t="str">
        <f>IFERROR('M4'!AG112/10.7639,"")</f>
        <v/>
      </c>
      <c r="AH112" s="2" t="str">
        <f>'M4'!AH112</f>
        <v/>
      </c>
      <c r="AI112" s="28">
        <f>'M4'!AI112</f>
        <v>9</v>
      </c>
      <c r="AJ112" s="2">
        <f>IFERROR('M4'!AJ112/10.7639,"")</f>
        <v>3.3630653761048941</v>
      </c>
      <c r="AK112" s="2">
        <f>IFERROR('M4'!AK112/10.7639,"")</f>
        <v>3.8820214148791043</v>
      </c>
      <c r="AL112" s="2">
        <f>IFERROR('M4'!AL112/10.7639,"")</f>
        <v>5.2103527601172113</v>
      </c>
      <c r="AM112" s="2">
        <f>IFERROR('M4'!AM112/10.7639,"")</f>
        <v>5.1157007975906081</v>
      </c>
      <c r="AN112" s="2">
        <f>IFERROR('M4'!AN112/10.7639,"")</f>
        <v>6.2930724716041224</v>
      </c>
      <c r="AO112" s="2">
        <f>IFERROR('M4'!AO112/10.7639,"")</f>
        <v>7.8953371120713687</v>
      </c>
      <c r="AP112" s="2">
        <f>'M4'!AP112</f>
        <v>15.63035421650876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'M4'!K113</f>
        <v/>
      </c>
      <c r="L113" s="2" t="str">
        <f>IFERROR('M4'!L113/10.7639,"")</f>
        <v/>
      </c>
      <c r="M113" s="2" t="str">
        <f>IFERROR('M4'!M113/10.7639,"")</f>
        <v/>
      </c>
      <c r="N113" s="2" t="str">
        <f>IFERROR('M4'!N113/10.7639,"")</f>
        <v/>
      </c>
      <c r="O113" s="2" t="str">
        <f>IFERROR('M4'!O113/10.7639,"")</f>
        <v/>
      </c>
      <c r="P113" s="2" t="str">
        <f>IFERROR('M4'!P113/10.7639,"")</f>
        <v/>
      </c>
      <c r="Q113" s="2" t="str">
        <f>IFERROR('M4'!Q113/10.7639,"")</f>
        <v/>
      </c>
      <c r="R113" s="2" t="str">
        <f>'M4'!R113</f>
        <v/>
      </c>
      <c r="S113" s="28">
        <f>'M4'!S113</f>
        <v>16</v>
      </c>
      <c r="T113" s="2">
        <f>IFERROR('M4'!T113/10.7639,"")</f>
        <v>3.3630653761048941</v>
      </c>
      <c r="U113" s="2">
        <f>IFERROR('M4'!U113/10.7639,"")</f>
        <v>4.0530656975064021</v>
      </c>
      <c r="V113" s="2">
        <f>IFERROR('M4'!V113/10.7639,"")</f>
        <v>6.2290956492957337</v>
      </c>
      <c r="W113" s="2">
        <f>IFERROR('M4'!W113/10.7639,"")</f>
        <v>5.0116236975212543</v>
      </c>
      <c r="X113" s="2">
        <f>IFERROR('M4'!X113/10.7639,"")</f>
        <v>6.2437625151017491</v>
      </c>
      <c r="Y113" s="2">
        <f>IFERROR('M4'!Y113/10.7639,"")</f>
        <v>21.43969088533925</v>
      </c>
      <c r="Z113" s="2">
        <f>'M4'!Z113</f>
        <v>46.983212745433804</v>
      </c>
      <c r="AA113" s="28" t="str">
        <f>'M4'!AA113</f>
        <v/>
      </c>
      <c r="AB113" s="2" t="str">
        <f>IFERROR('M4'!AB113/10.7639,"")</f>
        <v/>
      </c>
      <c r="AC113" s="2" t="str">
        <f>IFERROR('M4'!AC113/10.7639,"")</f>
        <v/>
      </c>
      <c r="AD113" s="2" t="str">
        <f>IFERROR('M4'!AD113/10.7639,"")</f>
        <v/>
      </c>
      <c r="AE113" s="2" t="str">
        <f>IFERROR('M4'!AE113/10.7639,"")</f>
        <v/>
      </c>
      <c r="AF113" s="2" t="str">
        <f>IFERROR('M4'!AF113/10.7639,"")</f>
        <v/>
      </c>
      <c r="AG113" s="2" t="str">
        <f>IFERROR('M4'!AG113/10.7639,"")</f>
        <v/>
      </c>
      <c r="AH113" s="2" t="str">
        <f>'M4'!AH113</f>
        <v/>
      </c>
      <c r="AI113" s="28">
        <f>'M4'!AI113</f>
        <v>22</v>
      </c>
      <c r="AJ113" s="2">
        <f>IFERROR('M4'!AJ113/10.7639,"")</f>
        <v>2.3965445114046577</v>
      </c>
      <c r="AK113" s="2">
        <f>IFERROR('M4'!AK113/10.7639,"")</f>
        <v>3.8647888454069781</v>
      </c>
      <c r="AL113" s="2">
        <f>IFERROR('M4'!AL113/10.7639,"")</f>
        <v>6.4947348458787175</v>
      </c>
      <c r="AM113" s="2">
        <f>IFERROR('M4'!AM113/10.7639,"")</f>
        <v>5.0823381886952568</v>
      </c>
      <c r="AN113" s="2">
        <f>IFERROR('M4'!AN113/10.7639,"")</f>
        <v>6.7239026562864721</v>
      </c>
      <c r="AO113" s="2">
        <f>IFERROR('M4'!AO113/10.7639,"")</f>
        <v>21.43969088533925</v>
      </c>
      <c r="AP113" s="2">
        <f>'M4'!AP113</f>
        <v>51.013748744554995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'M4'!K114</f>
        <v/>
      </c>
      <c r="L114" s="2" t="str">
        <f>IFERROR('M4'!L114/10.7639,"")</f>
        <v/>
      </c>
      <c r="M114" s="2" t="str">
        <f>IFERROR('M4'!M114/10.7639,"")</f>
        <v/>
      </c>
      <c r="N114" s="2" t="str">
        <f>IFERROR('M4'!N114/10.7639,"")</f>
        <v/>
      </c>
      <c r="O114" s="2" t="str">
        <f>IFERROR('M4'!O114/10.7639,"")</f>
        <v/>
      </c>
      <c r="P114" s="2" t="str">
        <f>IFERROR('M4'!P114/10.7639,"")</f>
        <v/>
      </c>
      <c r="Q114" s="2" t="str">
        <f>IFERROR('M4'!Q114/10.7639,"")</f>
        <v/>
      </c>
      <c r="R114" s="2" t="str">
        <f>'M4'!R114</f>
        <v/>
      </c>
      <c r="S114" s="28" t="str">
        <f>'M4'!S114</f>
        <v/>
      </c>
      <c r="T114" s="2" t="str">
        <f>IFERROR('M4'!T114/10.7639,"")</f>
        <v/>
      </c>
      <c r="U114" s="2" t="str">
        <f>IFERROR('M4'!U114/10.7639,"")</f>
        <v/>
      </c>
      <c r="V114" s="2" t="str">
        <f>IFERROR('M4'!V114/10.7639,"")</f>
        <v/>
      </c>
      <c r="W114" s="2" t="str">
        <f>IFERROR('M4'!W114/10.7639,"")</f>
        <v/>
      </c>
      <c r="X114" s="2" t="str">
        <f>IFERROR('M4'!X114/10.7639,"")</f>
        <v/>
      </c>
      <c r="Y114" s="2" t="str">
        <f>IFERROR('M4'!Y114/10.7639,"")</f>
        <v/>
      </c>
      <c r="Z114" s="2" t="str">
        <f>'M4'!Z114</f>
        <v/>
      </c>
      <c r="AA114" s="28" t="str">
        <f>'M4'!AA114</f>
        <v/>
      </c>
      <c r="AB114" s="2" t="str">
        <f>IFERROR('M4'!AB114/10.7639,"")</f>
        <v/>
      </c>
      <c r="AC114" s="2" t="str">
        <f>IFERROR('M4'!AC114/10.7639,"")</f>
        <v/>
      </c>
      <c r="AD114" s="2" t="str">
        <f>IFERROR('M4'!AD114/10.7639,"")</f>
        <v/>
      </c>
      <c r="AE114" s="2" t="str">
        <f>IFERROR('M4'!AE114/10.7639,"")</f>
        <v/>
      </c>
      <c r="AF114" s="2" t="str">
        <f>IFERROR('M4'!AF114/10.7639,"")</f>
        <v/>
      </c>
      <c r="AG114" s="2" t="str">
        <f>IFERROR('M4'!AG114/10.7639,"")</f>
        <v/>
      </c>
      <c r="AH114" s="2" t="str">
        <f>'M4'!AH114</f>
        <v/>
      </c>
      <c r="AI114" s="28">
        <f>'M4'!AI114</f>
        <v>14</v>
      </c>
      <c r="AJ114" s="2">
        <f>IFERROR('M4'!AJ114/10.7639,"")</f>
        <v>6.206251154031067</v>
      </c>
      <c r="AK114" s="2">
        <f>IFERROR('M4'!AK114/10.7639,"")</f>
        <v>7.8407455723742787</v>
      </c>
      <c r="AL114" s="2">
        <f>IFERROR('M4'!AL114/10.7639,"")</f>
        <v>10.061616524187466</v>
      </c>
      <c r="AM114" s="2">
        <f>IFERROR('M4'!AM114/10.7639,"")</f>
        <v>9.0674846152552959</v>
      </c>
      <c r="AN114" s="2">
        <f>IFERROR('M4'!AN114/10.7639,"")</f>
        <v>12.636130558192852</v>
      </c>
      <c r="AO114" s="2">
        <f>IFERROR('M4'!AO114/10.7639,"")</f>
        <v>16.171353644691401</v>
      </c>
      <c r="AP114" s="2">
        <f>'M4'!AP114</f>
        <v>35.764596132768112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'M4'!K115</f>
        <v/>
      </c>
      <c r="L115" s="2" t="str">
        <f>IFERROR('M4'!L115/10.7639,"")</f>
        <v/>
      </c>
      <c r="M115" s="2" t="str">
        <f>IFERROR('M4'!M115/10.7639,"")</f>
        <v/>
      </c>
      <c r="N115" s="2" t="str">
        <f>IFERROR('M4'!N115/10.7639,"")</f>
        <v/>
      </c>
      <c r="O115" s="2" t="str">
        <f>IFERROR('M4'!O115/10.7639,"")</f>
        <v/>
      </c>
      <c r="P115" s="2" t="str">
        <f>IFERROR('M4'!P115/10.7639,"")</f>
        <v/>
      </c>
      <c r="Q115" s="2" t="str">
        <f>IFERROR('M4'!Q115/10.7639,"")</f>
        <v/>
      </c>
      <c r="R115" s="2" t="str">
        <f>'M4'!R115</f>
        <v/>
      </c>
      <c r="S115" s="28" t="str">
        <f>'M4'!S115</f>
        <v/>
      </c>
      <c r="T115" s="2" t="str">
        <f>IFERROR('M4'!T115/10.7639,"")</f>
        <v/>
      </c>
      <c r="U115" s="2" t="str">
        <f>IFERROR('M4'!U115/10.7639,"")</f>
        <v/>
      </c>
      <c r="V115" s="2" t="str">
        <f>IFERROR('M4'!V115/10.7639,"")</f>
        <v/>
      </c>
      <c r="W115" s="2" t="str">
        <f>IFERROR('M4'!W115/10.7639,"")</f>
        <v/>
      </c>
      <c r="X115" s="2" t="str">
        <f>IFERROR('M4'!X115/10.7639,"")</f>
        <v/>
      </c>
      <c r="Y115" s="2" t="str">
        <f>IFERROR('M4'!Y115/10.7639,"")</f>
        <v/>
      </c>
      <c r="Z115" s="2" t="str">
        <f>'M4'!Z115</f>
        <v/>
      </c>
      <c r="AA115" s="28" t="str">
        <f>'M4'!AA115</f>
        <v/>
      </c>
      <c r="AB115" s="2" t="str">
        <f>IFERROR('M4'!AB115/10.7639,"")</f>
        <v/>
      </c>
      <c r="AC115" s="2" t="str">
        <f>IFERROR('M4'!AC115/10.7639,"")</f>
        <v/>
      </c>
      <c r="AD115" s="2" t="str">
        <f>IFERROR('M4'!AD115/10.7639,"")</f>
        <v/>
      </c>
      <c r="AE115" s="2" t="str">
        <f>IFERROR('M4'!AE115/10.7639,"")</f>
        <v/>
      </c>
      <c r="AF115" s="2" t="str">
        <f>IFERROR('M4'!AF115/10.7639,"")</f>
        <v/>
      </c>
      <c r="AG115" s="2" t="str">
        <f>IFERROR('M4'!AG115/10.7639,"")</f>
        <v/>
      </c>
      <c r="AH115" s="2" t="str">
        <f>'M4'!AH115</f>
        <v/>
      </c>
      <c r="AI115" s="28">
        <f>'M4'!AI115</f>
        <v>9</v>
      </c>
      <c r="AJ115" s="2">
        <f>IFERROR('M4'!AJ115/10.7639,"")</f>
        <v>4.3279553043586372</v>
      </c>
      <c r="AK115" s="2">
        <f>IFERROR('M4'!AK115/10.7639,"")</f>
        <v>7.9940232973741372</v>
      </c>
      <c r="AL115" s="2">
        <f>IFERROR('M4'!AL115/10.7639,"")</f>
        <v>13.57765893042062</v>
      </c>
      <c r="AM115" s="2">
        <f>IFERROR('M4'!AM115/10.7639,"")</f>
        <v>10.952639824971593</v>
      </c>
      <c r="AN115" s="2">
        <f>IFERROR('M4'!AN115/10.7639,"")</f>
        <v>21.166101119241386</v>
      </c>
      <c r="AO115" s="2">
        <f>IFERROR('M4'!AO115/10.7639,"")</f>
        <v>27.544867924954886</v>
      </c>
      <c r="AP115" s="2">
        <f>'M4'!AP115</f>
        <v>86.090180040835861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'M4'!K116</f>
        <v/>
      </c>
      <c r="L116" s="2" t="str">
        <f>IFERROR('M4'!L116/10.7639,"")</f>
        <v/>
      </c>
      <c r="M116" s="2" t="str">
        <f>IFERROR('M4'!M116/10.7639,"")</f>
        <v/>
      </c>
      <c r="N116" s="2" t="str">
        <f>IFERROR('M4'!N116/10.7639,"")</f>
        <v/>
      </c>
      <c r="O116" s="2" t="str">
        <f>IFERROR('M4'!O116/10.7639,"")</f>
        <v/>
      </c>
      <c r="P116" s="2" t="str">
        <f>IFERROR('M4'!P116/10.7639,"")</f>
        <v/>
      </c>
      <c r="Q116" s="2" t="str">
        <f>IFERROR('M4'!Q116/10.7639,"")</f>
        <v/>
      </c>
      <c r="R116" s="2" t="str">
        <f>'M4'!R116</f>
        <v/>
      </c>
      <c r="S116" s="28">
        <f>'M4'!S116</f>
        <v>10</v>
      </c>
      <c r="T116" s="2">
        <f>IFERROR('M4'!T116/10.7639,"")</f>
        <v>9.6454304416121257</v>
      </c>
      <c r="U116" s="2">
        <f>IFERROR('M4'!U116/10.7639,"")</f>
        <v>11.779875988281994</v>
      </c>
      <c r="V116" s="2">
        <f>IFERROR('M4'!V116/10.7639,"")</f>
        <v>21.342719912164625</v>
      </c>
      <c r="W116" s="2">
        <f>IFERROR('M4'!W116/10.7639,"")</f>
        <v>18.460576725800841</v>
      </c>
      <c r="X116" s="2">
        <f>IFERROR('M4'!X116/10.7639,"")</f>
        <v>27.012656717781777</v>
      </c>
      <c r="Y116" s="2">
        <f>IFERROR('M4'!Y116/10.7639,"")</f>
        <v>47.164394043508572</v>
      </c>
      <c r="Z116" s="2">
        <f>'M4'!Z116</f>
        <v>122.51050227026941</v>
      </c>
      <c r="AA116" s="28">
        <f>'M4'!AA116</f>
        <v>9</v>
      </c>
      <c r="AB116" s="2">
        <f>IFERROR('M4'!AB116/10.7639,"")</f>
        <v>5.1281210059139015</v>
      </c>
      <c r="AC116" s="2">
        <f>IFERROR('M4'!AC116/10.7639,"")</f>
        <v>12.937559651022095</v>
      </c>
      <c r="AD116" s="2">
        <f>IFERROR('M4'!AD116/10.7639,"")</f>
        <v>18.279956283152487</v>
      </c>
      <c r="AE116" s="2">
        <f>IFERROR('M4'!AE116/10.7639,"")</f>
        <v>18.476203521035881</v>
      </c>
      <c r="AF116" s="2">
        <f>IFERROR('M4'!AF116/10.7639,"")</f>
        <v>26.137071369091654</v>
      </c>
      <c r="AG116" s="2">
        <f>IFERROR('M4'!AG116/10.7639,"")</f>
        <v>27.096878531044744</v>
      </c>
      <c r="AH116" s="2">
        <f>'M4'!AH116</f>
        <v>79.731525508199439</v>
      </c>
      <c r="AI116" s="28">
        <f>'M4'!AI116</f>
        <v>25</v>
      </c>
      <c r="AJ116" s="2">
        <f>IFERROR('M4'!AJ116/10.7639,"")</f>
        <v>5.1281210059139015</v>
      </c>
      <c r="AK116" s="2">
        <f>IFERROR('M4'!AK116/10.7639,"")</f>
        <v>12.588895775172103</v>
      </c>
      <c r="AL116" s="2">
        <f>IFERROR('M4'!AL116/10.7639,"")</f>
        <v>21.068201228174843</v>
      </c>
      <c r="AM116" s="2">
        <f>IFERROR('M4'!AM116/10.7639,"")</f>
        <v>17.085690213460911</v>
      </c>
      <c r="AN116" s="2">
        <f>IFERROR('M4'!AN116/10.7639,"")</f>
        <v>26.632550003295158</v>
      </c>
      <c r="AO116" s="2">
        <f>IFERROR('M4'!AO116/10.7639,"")</f>
        <v>63.714411296817374</v>
      </c>
      <c r="AP116" s="2">
        <f>'M4'!AP116</f>
        <v>134.71812266836972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'M4'!K117</f>
        <v>133</v>
      </c>
      <c r="L117" s="2">
        <f>IFERROR('M4'!L117/10.7639,"")</f>
        <v>2.4199522769028414</v>
      </c>
      <c r="M117" s="2">
        <f>IFERROR('M4'!M117/10.7639,"")</f>
        <v>6.2101551948599605</v>
      </c>
      <c r="N117" s="2">
        <f>IFERROR('M4'!N117/10.7639,"")</f>
        <v>9.5776725286961906</v>
      </c>
      <c r="O117" s="2">
        <f>IFERROR('M4'!O117/10.7639,"")</f>
        <v>8.1950041414473382</v>
      </c>
      <c r="P117" s="2">
        <f>IFERROR('M4'!P117/10.7639,"")</f>
        <v>11.792523188085944</v>
      </c>
      <c r="Q117" s="2">
        <f>IFERROR('M4'!Q117/10.7639,"")</f>
        <v>42.888681156240423</v>
      </c>
      <c r="R117" s="2">
        <f>'M4'!R117</f>
        <v>56.851111100429868</v>
      </c>
      <c r="S117" s="28">
        <f>'M4'!S117</f>
        <v>65</v>
      </c>
      <c r="T117" s="2">
        <f>IFERROR('M4'!T117/10.7639,"")</f>
        <v>1.9357828154381522</v>
      </c>
      <c r="U117" s="2">
        <f>IFERROR('M4'!U117/10.7639,"")</f>
        <v>9.8959935965247556</v>
      </c>
      <c r="V117" s="2">
        <f>IFERROR('M4'!V117/10.7639,"")</f>
        <v>13.77034561632021</v>
      </c>
      <c r="W117" s="2">
        <f>IFERROR('M4'!W117/10.7639,"")</f>
        <v>13.262959469485386</v>
      </c>
      <c r="X117" s="2">
        <f>IFERROR('M4'!X117/10.7639,"")</f>
        <v>16.186960593676766</v>
      </c>
      <c r="Y117" s="2">
        <f>IFERROR('M4'!Y117/10.7639,"")</f>
        <v>38.961981580575468</v>
      </c>
      <c r="Z117" s="2">
        <f>'M4'!Z117</f>
        <v>61.708189643672299</v>
      </c>
      <c r="AA117" s="28" t="str">
        <f>'M4'!AA117</f>
        <v/>
      </c>
      <c r="AB117" s="2" t="str">
        <f>IFERROR('M4'!AB117/10.7639,"")</f>
        <v/>
      </c>
      <c r="AC117" s="2" t="str">
        <f>IFERROR('M4'!AC117/10.7639,"")</f>
        <v/>
      </c>
      <c r="AD117" s="2" t="str">
        <f>IFERROR('M4'!AD117/10.7639,"")</f>
        <v/>
      </c>
      <c r="AE117" s="2" t="str">
        <f>IFERROR('M4'!AE117/10.7639,"")</f>
        <v/>
      </c>
      <c r="AF117" s="2" t="str">
        <f>IFERROR('M4'!AF117/10.7639,"")</f>
        <v/>
      </c>
      <c r="AG117" s="2" t="str">
        <f>IFERROR('M4'!AG117/10.7639,"")</f>
        <v/>
      </c>
      <c r="AH117" s="2" t="str">
        <f>'M4'!AH117</f>
        <v/>
      </c>
      <c r="AI117" s="28">
        <f>'M4'!AI117</f>
        <v>203</v>
      </c>
      <c r="AJ117" s="2">
        <f>IFERROR('M4'!AJ117/10.7639,"")</f>
        <v>1.9357828154381522</v>
      </c>
      <c r="AK117" s="2">
        <f>IFERROR('M4'!AK117/10.7639,"")</f>
        <v>6.6988818514062345</v>
      </c>
      <c r="AL117" s="2">
        <f>IFERROR('M4'!AL117/10.7639,"")</f>
        <v>11.095181437691995</v>
      </c>
      <c r="AM117" s="2">
        <f>IFERROR('M4'!AM117/10.7639,"")</f>
        <v>9.8214057198896612</v>
      </c>
      <c r="AN117" s="2">
        <f>IFERROR('M4'!AN117/10.7639,"")</f>
        <v>13.829280709492494</v>
      </c>
      <c r="AO117" s="2">
        <f>IFERROR('M4'!AO117/10.7639,"")</f>
        <v>42.888681156240423</v>
      </c>
      <c r="AP117" s="2">
        <f>'M4'!AP117</f>
        <v>62.563020872559136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'M4'!K118</f>
        <v>432</v>
      </c>
      <c r="L118" s="2">
        <f>IFERROR('M4'!L118/10.7639,"")</f>
        <v>3.2323452174430418</v>
      </c>
      <c r="M118" s="2">
        <f>IFERROR('M4'!M118/10.7639,"")</f>
        <v>7.4588782120236505</v>
      </c>
      <c r="N118" s="2">
        <f>IFERROR('M4'!N118/10.7639,"")</f>
        <v>10.141644155734815</v>
      </c>
      <c r="O118" s="2">
        <f>IFERROR('M4'!O118/10.7639,"")</f>
        <v>9.4931820636154907</v>
      </c>
      <c r="P118" s="2">
        <f>IFERROR('M4'!P118/10.7639,"")</f>
        <v>12.037643863422565</v>
      </c>
      <c r="Q118" s="2">
        <f>IFERROR('M4'!Q118/10.7639,"")</f>
        <v>50.811105563939421</v>
      </c>
      <c r="R118" s="2">
        <f>'M4'!R118</f>
        <v>47.885909163622109</v>
      </c>
      <c r="S118" s="28">
        <f>'M4'!S118</f>
        <v>1704</v>
      </c>
      <c r="T118" s="2">
        <f>IFERROR('M4'!T118/10.7639,"")</f>
        <v>2.3530666943268197</v>
      </c>
      <c r="U118" s="2">
        <f>IFERROR('M4'!U118/10.7639,"")</f>
        <v>7.6908627964594221</v>
      </c>
      <c r="V118" s="2">
        <f>IFERROR('M4'!V118/10.7639,"")</f>
        <v>11.055642642995453</v>
      </c>
      <c r="W118" s="2">
        <f>IFERROR('M4'!W118/10.7639,"")</f>
        <v>10.222131624596489</v>
      </c>
      <c r="X118" s="2">
        <f>IFERROR('M4'!X118/10.7639,"")</f>
        <v>13.362620601803432</v>
      </c>
      <c r="Y118" s="2">
        <f>IFERROR('M4'!Y118/10.7639,"")</f>
        <v>50.706992138145218</v>
      </c>
      <c r="Z118" s="2">
        <f>'M4'!Z118</f>
        <v>54.472709508358356</v>
      </c>
      <c r="AA118" s="28">
        <f>'M4'!AA118</f>
        <v>102</v>
      </c>
      <c r="AB118" s="2">
        <f>IFERROR('M4'!AB118/10.7639,"")</f>
        <v>4.6538984139067789</v>
      </c>
      <c r="AC118" s="2">
        <f>IFERROR('M4'!AC118/10.7639,"")</f>
        <v>10.819873907805311</v>
      </c>
      <c r="AD118" s="2">
        <f>IFERROR('M4'!AD118/10.7639,"")</f>
        <v>14.458691189811359</v>
      </c>
      <c r="AE118" s="2">
        <f>IFERROR('M4'!AE118/10.7639,"")</f>
        <v>13.699474187110315</v>
      </c>
      <c r="AF118" s="2">
        <f>IFERROR('M4'!AF118/10.7639,"")</f>
        <v>16.95735940150098</v>
      </c>
      <c r="AG118" s="2">
        <f>IFERROR('M4'!AG118/10.7639,"")</f>
        <v>34.06384210546944</v>
      </c>
      <c r="AH118" s="2">
        <f>'M4'!AH118</f>
        <v>67.069706094991773</v>
      </c>
      <c r="AI118" s="28">
        <f>'M4'!AI118</f>
        <v>2309</v>
      </c>
      <c r="AJ118" s="2">
        <f>IFERROR('M4'!AJ118/10.7639,"")</f>
        <v>2.3530666943268197</v>
      </c>
      <c r="AK118" s="2">
        <f>IFERROR('M4'!AK118/10.7639,"")</f>
        <v>7.6359561975487438</v>
      </c>
      <c r="AL118" s="2">
        <f>IFERROR('M4'!AL118/10.7639,"")</f>
        <v>11.020724180948594</v>
      </c>
      <c r="AM118" s="2">
        <f>IFERROR('M4'!AM118/10.7639,"")</f>
        <v>10.182584782543531</v>
      </c>
      <c r="AN118" s="2">
        <f>IFERROR('M4'!AN118/10.7639,"")</f>
        <v>13.140337998280131</v>
      </c>
      <c r="AO118" s="2">
        <f>IFERROR('M4'!AO118/10.7639,"")</f>
        <v>50.811105563939421</v>
      </c>
      <c r="AP118" s="2">
        <f>'M4'!AP118</f>
        <v>55.19948209520318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'M4'!K119</f>
        <v/>
      </c>
      <c r="L119" s="2" t="str">
        <f>IFERROR('M4'!L119/10.7639,"")</f>
        <v/>
      </c>
      <c r="M119" s="2" t="str">
        <f>IFERROR('M4'!M119/10.7639,"")</f>
        <v/>
      </c>
      <c r="N119" s="2" t="str">
        <f>IFERROR('M4'!N119/10.7639,"")</f>
        <v/>
      </c>
      <c r="O119" s="2" t="str">
        <f>IFERROR('M4'!O119/10.7639,"")</f>
        <v/>
      </c>
      <c r="P119" s="2" t="str">
        <f>IFERROR('M4'!P119/10.7639,"")</f>
        <v/>
      </c>
      <c r="Q119" s="2" t="str">
        <f>IFERROR('M4'!Q119/10.7639,"")</f>
        <v/>
      </c>
      <c r="R119" s="2" t="str">
        <f>'M4'!R119</f>
        <v/>
      </c>
      <c r="S119" s="28" t="str">
        <f>'M4'!S119</f>
        <v/>
      </c>
      <c r="T119" s="2" t="str">
        <f>IFERROR('M4'!T119/10.7639,"")</f>
        <v/>
      </c>
      <c r="U119" s="2" t="str">
        <f>IFERROR('M4'!U119/10.7639,"")</f>
        <v/>
      </c>
      <c r="V119" s="2" t="str">
        <f>IFERROR('M4'!V119/10.7639,"")</f>
        <v/>
      </c>
      <c r="W119" s="2" t="str">
        <f>IFERROR('M4'!W119/10.7639,"")</f>
        <v/>
      </c>
      <c r="X119" s="2" t="str">
        <f>IFERROR('M4'!X119/10.7639,"")</f>
        <v/>
      </c>
      <c r="Y119" s="2" t="str">
        <f>IFERROR('M4'!Y119/10.7639,"")</f>
        <v/>
      </c>
      <c r="Z119" s="2" t="str">
        <f>'M4'!Z119</f>
        <v/>
      </c>
      <c r="AA119" s="28" t="str">
        <f>'M4'!AA119</f>
        <v/>
      </c>
      <c r="AB119" s="2" t="str">
        <f>IFERROR('M4'!AB119/10.7639,"")</f>
        <v/>
      </c>
      <c r="AC119" s="2" t="str">
        <f>IFERROR('M4'!AC119/10.7639,"")</f>
        <v/>
      </c>
      <c r="AD119" s="2" t="str">
        <f>IFERROR('M4'!AD119/10.7639,"")</f>
        <v/>
      </c>
      <c r="AE119" s="2" t="str">
        <f>IFERROR('M4'!AE119/10.7639,"")</f>
        <v/>
      </c>
      <c r="AF119" s="2" t="str">
        <f>IFERROR('M4'!AF119/10.7639,"")</f>
        <v/>
      </c>
      <c r="AG119" s="2" t="str">
        <f>IFERROR('M4'!AG119/10.7639,"")</f>
        <v/>
      </c>
      <c r="AH119" s="2" t="str">
        <f>'M4'!AH119</f>
        <v/>
      </c>
      <c r="AI119" s="28" t="str">
        <f>'M4'!AI119</f>
        <v/>
      </c>
      <c r="AJ119" s="2" t="str">
        <f>IFERROR('M4'!AJ119/10.7639,"")</f>
        <v/>
      </c>
      <c r="AK119" s="2" t="str">
        <f>IFERROR('M4'!AK119/10.7639,"")</f>
        <v/>
      </c>
      <c r="AL119" s="2" t="str">
        <f>IFERROR('M4'!AL119/10.7639,"")</f>
        <v/>
      </c>
      <c r="AM119" s="2" t="str">
        <f>IFERROR('M4'!AM119/10.7639,"")</f>
        <v/>
      </c>
      <c r="AN119" s="2" t="str">
        <f>IFERROR('M4'!AN119/10.7639,"")</f>
        <v/>
      </c>
      <c r="AO119" s="2" t="str">
        <f>IFERROR('M4'!AO119/10.7639,"")</f>
        <v/>
      </c>
      <c r="AP119" s="2" t="str">
        <f>'M4'!AP119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'M4'!K120</f>
        <v/>
      </c>
      <c r="L120" s="2" t="str">
        <f>IFERROR('M4'!L120/10.7639,"")</f>
        <v/>
      </c>
      <c r="M120" s="2" t="str">
        <f>IFERROR('M4'!M120/10.7639,"")</f>
        <v/>
      </c>
      <c r="N120" s="2" t="str">
        <f>IFERROR('M4'!N120/10.7639,"")</f>
        <v/>
      </c>
      <c r="O120" s="2" t="str">
        <f>IFERROR('M4'!O120/10.7639,"")</f>
        <v/>
      </c>
      <c r="P120" s="2" t="str">
        <f>IFERROR('M4'!P120/10.7639,"")</f>
        <v/>
      </c>
      <c r="Q120" s="2" t="str">
        <f>IFERROR('M4'!Q120/10.7639,"")</f>
        <v/>
      </c>
      <c r="R120" s="2" t="str">
        <f>'M4'!R120</f>
        <v/>
      </c>
      <c r="S120" s="28">
        <f>'M4'!S120</f>
        <v>15</v>
      </c>
      <c r="T120" s="2">
        <f>IFERROR('M4'!T120/10.7639,"")</f>
        <v>7.6090911090380091</v>
      </c>
      <c r="U120" s="2">
        <f>IFERROR('M4'!U120/10.7639,"")</f>
        <v>8.7948542026908232</v>
      </c>
      <c r="V120" s="2">
        <f>IFERROR('M4'!V120/10.7639,"")</f>
        <v>11.455960940998988</v>
      </c>
      <c r="W120" s="2">
        <f>IFERROR('M4'!W120/10.7639,"")</f>
        <v>10.554738112472958</v>
      </c>
      <c r="X120" s="2">
        <f>IFERROR('M4'!X120/10.7639,"")</f>
        <v>12.925123849216915</v>
      </c>
      <c r="Y120" s="2">
        <f>IFERROR('M4'!Y120/10.7639,"")</f>
        <v>19.813211339487488</v>
      </c>
      <c r="Z120" s="2">
        <f>'M4'!Z120</f>
        <v>41.333062057816214</v>
      </c>
      <c r="AA120" s="28" t="str">
        <f>'M4'!AA120</f>
        <v/>
      </c>
      <c r="AB120" s="2" t="str">
        <f>IFERROR('M4'!AB120/10.7639,"")</f>
        <v/>
      </c>
      <c r="AC120" s="2" t="str">
        <f>IFERROR('M4'!AC120/10.7639,"")</f>
        <v/>
      </c>
      <c r="AD120" s="2" t="str">
        <f>IFERROR('M4'!AD120/10.7639,"")</f>
        <v/>
      </c>
      <c r="AE120" s="2" t="str">
        <f>IFERROR('M4'!AE120/10.7639,"")</f>
        <v/>
      </c>
      <c r="AF120" s="2" t="str">
        <f>IFERROR('M4'!AF120/10.7639,"")</f>
        <v/>
      </c>
      <c r="AG120" s="2" t="str">
        <f>IFERROR('M4'!AG120/10.7639,"")</f>
        <v/>
      </c>
      <c r="AH120" s="2" t="str">
        <f>'M4'!AH120</f>
        <v/>
      </c>
      <c r="AI120" s="28">
        <f>'M4'!AI120</f>
        <v>16</v>
      </c>
      <c r="AJ120" s="2">
        <f>IFERROR('M4'!AJ120/10.7639,"")</f>
        <v>5.9748453004117064</v>
      </c>
      <c r="AK120" s="2">
        <f>IFERROR('M4'!AK120/10.7639,"")</f>
        <v>8.0747075166325644</v>
      </c>
      <c r="AL120" s="2">
        <f>IFERROR('M4'!AL120/10.7639,"")</f>
        <v>11.113391213462284</v>
      </c>
      <c r="AM120" s="2">
        <f>IFERROR('M4'!AM120/10.7639,"")</f>
        <v>10.157746137883523</v>
      </c>
      <c r="AN120" s="2">
        <f>IFERROR('M4'!AN120/10.7639,"")</f>
        <v>12.54363020083561</v>
      </c>
      <c r="AO120" s="2">
        <f>IFERROR('M4'!AO120/10.7639,"")</f>
        <v>19.813211339487488</v>
      </c>
      <c r="AP120" s="2">
        <f>'M4'!AP120</f>
        <v>42.568489522860624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'M4'!K121</f>
        <v>10</v>
      </c>
      <c r="L121" s="2">
        <f>IFERROR('M4'!L121/10.7639,"")</f>
        <v>5.4118142850828352</v>
      </c>
      <c r="M121" s="2">
        <f>IFERROR('M4'!M121/10.7639,"")</f>
        <v>6.5072023420801939</v>
      </c>
      <c r="N121" s="2">
        <f>IFERROR('M4'!N121/10.7639,"")</f>
        <v>8.866635039947802</v>
      </c>
      <c r="O121" s="2">
        <f>IFERROR('M4'!O121/10.7639,"")</f>
        <v>7.0948124060353797</v>
      </c>
      <c r="P121" s="2">
        <f>IFERROR('M4'!P121/10.7639,"")</f>
        <v>11.171542541295805</v>
      </c>
      <c r="Q121" s="2">
        <f>IFERROR('M4'!Q121/10.7639,"")</f>
        <v>16.167717528233116</v>
      </c>
      <c r="R121" s="2">
        <f>'M4'!R121</f>
        <v>37.163107372347405</v>
      </c>
      <c r="S121" s="28">
        <f>'M4'!S121</f>
        <v>84</v>
      </c>
      <c r="T121" s="2">
        <f>IFERROR('M4'!T121/10.7639,"")</f>
        <v>5.6945439579505921</v>
      </c>
      <c r="U121" s="2">
        <f>IFERROR('M4'!U121/10.7639,"")</f>
        <v>8.6053094055954329</v>
      </c>
      <c r="V121" s="2">
        <f>IFERROR('M4'!V121/10.7639,"")</f>
        <v>10.426324025581888</v>
      </c>
      <c r="W121" s="2">
        <f>IFERROR('M4'!W121/10.7639,"")</f>
        <v>9.8432224186393587</v>
      </c>
      <c r="X121" s="2">
        <f>IFERROR('M4'!X121/10.7639,"")</f>
        <v>12.174575189438011</v>
      </c>
      <c r="Y121" s="2">
        <f>IFERROR('M4'!Y121/10.7639,"")</f>
        <v>20.949832992561507</v>
      </c>
      <c r="Z121" s="2">
        <f>'M4'!Z121</f>
        <v>31.582143785129166</v>
      </c>
      <c r="AA121" s="28">
        <f>'M4'!AA121</f>
        <v>8</v>
      </c>
      <c r="AB121" s="2">
        <f>IFERROR('M4'!AB121/10.7639,"")</f>
        <v>9.517246350140864</v>
      </c>
      <c r="AC121" s="2">
        <f>IFERROR('M4'!AC121/10.7639,"")</f>
        <v>10.897304405309011</v>
      </c>
      <c r="AD121" s="2">
        <f>IFERROR('M4'!AD121/10.7639,"")</f>
        <v>15.061579094464348</v>
      </c>
      <c r="AE121" s="2">
        <f>IFERROR('M4'!AE121/10.7639,"")</f>
        <v>13.747626859178524</v>
      </c>
      <c r="AF121" s="2">
        <f>IFERROR('M4'!AF121/10.7639,"")</f>
        <v>16.621168893571628</v>
      </c>
      <c r="AG121" s="2">
        <f>IFERROR('M4'!AG121/10.7639,"")</f>
        <v>28.671754992563397</v>
      </c>
      <c r="AH121" s="2">
        <f>'M4'!AH121</f>
        <v>64.982315421839715</v>
      </c>
      <c r="AI121" s="28">
        <f>'M4'!AI121</f>
        <v>103</v>
      </c>
      <c r="AJ121" s="2">
        <f>IFERROR('M4'!AJ121/10.7639,"")</f>
        <v>5.4118142850828352</v>
      </c>
      <c r="AK121" s="2">
        <f>IFERROR('M4'!AK121/10.7639,"")</f>
        <v>8.5038146215663595</v>
      </c>
      <c r="AL121" s="2">
        <f>IFERROR('M4'!AL121/10.7639,"")</f>
        <v>10.622271830966866</v>
      </c>
      <c r="AM121" s="2">
        <f>IFERROR('M4'!AM121/10.7639,"")</f>
        <v>9.897365114136214</v>
      </c>
      <c r="AN121" s="2">
        <f>IFERROR('M4'!AN121/10.7639,"")</f>
        <v>12.352810459397269</v>
      </c>
      <c r="AO121" s="2">
        <f>IFERROR('M4'!AO121/10.7639,"")</f>
        <v>28.671754992563397</v>
      </c>
      <c r="AP121" s="2">
        <f>'M4'!AP121</f>
        <v>37.994748662285168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'M4'!K122</f>
        <v/>
      </c>
      <c r="L122" s="2" t="str">
        <f>IFERROR('M4'!L122/10.7639,"")</f>
        <v/>
      </c>
      <c r="M122" s="2" t="str">
        <f>IFERROR('M4'!M122/10.7639,"")</f>
        <v/>
      </c>
      <c r="N122" s="2" t="str">
        <f>IFERROR('M4'!N122/10.7639,"")</f>
        <v/>
      </c>
      <c r="O122" s="2" t="str">
        <f>IFERROR('M4'!O122/10.7639,"")</f>
        <v/>
      </c>
      <c r="P122" s="2" t="str">
        <f>IFERROR('M4'!P122/10.7639,"")</f>
        <v/>
      </c>
      <c r="Q122" s="2" t="str">
        <f>IFERROR('M4'!Q122/10.7639,"")</f>
        <v/>
      </c>
      <c r="R122" s="2" t="str">
        <f>'M4'!R122</f>
        <v/>
      </c>
      <c r="S122" s="28" t="str">
        <f>'M4'!S122</f>
        <v/>
      </c>
      <c r="T122" s="2" t="str">
        <f>IFERROR('M4'!T122/10.7639,"")</f>
        <v/>
      </c>
      <c r="U122" s="2" t="str">
        <f>IFERROR('M4'!U122/10.7639,"")</f>
        <v/>
      </c>
      <c r="V122" s="2" t="str">
        <f>IFERROR('M4'!V122/10.7639,"")</f>
        <v/>
      </c>
      <c r="W122" s="2" t="str">
        <f>IFERROR('M4'!W122/10.7639,"")</f>
        <v/>
      </c>
      <c r="X122" s="2" t="str">
        <f>IFERROR('M4'!X122/10.7639,"")</f>
        <v/>
      </c>
      <c r="Y122" s="2" t="str">
        <f>IFERROR('M4'!Y122/10.7639,"")</f>
        <v/>
      </c>
      <c r="Z122" s="2" t="str">
        <f>'M4'!Z122</f>
        <v/>
      </c>
      <c r="AA122" s="28" t="str">
        <f>'M4'!AA122</f>
        <v/>
      </c>
      <c r="AB122" s="2" t="str">
        <f>IFERROR('M4'!AB122/10.7639,"")</f>
        <v/>
      </c>
      <c r="AC122" s="2" t="str">
        <f>IFERROR('M4'!AC122/10.7639,"")</f>
        <v/>
      </c>
      <c r="AD122" s="2" t="str">
        <f>IFERROR('M4'!AD122/10.7639,"")</f>
        <v/>
      </c>
      <c r="AE122" s="2" t="str">
        <f>IFERROR('M4'!AE122/10.7639,"")</f>
        <v/>
      </c>
      <c r="AF122" s="2" t="str">
        <f>IFERROR('M4'!AF122/10.7639,"")</f>
        <v/>
      </c>
      <c r="AG122" s="2" t="str">
        <f>IFERROR('M4'!AG122/10.7639,"")</f>
        <v/>
      </c>
      <c r="AH122" s="2" t="str">
        <f>'M4'!AH122</f>
        <v/>
      </c>
      <c r="AI122" s="28" t="str">
        <f>'M4'!AI122</f>
        <v/>
      </c>
      <c r="AJ122" s="2" t="str">
        <f>IFERROR('M4'!AJ122/10.7639,"")</f>
        <v/>
      </c>
      <c r="AK122" s="2" t="str">
        <f>IFERROR('M4'!AK122/10.7639,"")</f>
        <v/>
      </c>
      <c r="AL122" s="2" t="str">
        <f>IFERROR('M4'!AL122/10.7639,"")</f>
        <v/>
      </c>
      <c r="AM122" s="2" t="str">
        <f>IFERROR('M4'!AM122/10.7639,"")</f>
        <v/>
      </c>
      <c r="AN122" s="2" t="str">
        <f>IFERROR('M4'!AN122/10.7639,"")</f>
        <v/>
      </c>
      <c r="AO122" s="2" t="str">
        <f>IFERROR('M4'!AO122/10.7639,"")</f>
        <v/>
      </c>
      <c r="AP122" s="2" t="str">
        <f>'M4'!AP122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'M4'!K123</f>
        <v/>
      </c>
      <c r="L123" s="2" t="str">
        <f>IFERROR('M4'!L123/10.7639,"")</f>
        <v/>
      </c>
      <c r="M123" s="2" t="str">
        <f>IFERROR('M4'!M123/10.7639,"")</f>
        <v/>
      </c>
      <c r="N123" s="2" t="str">
        <f>IFERROR('M4'!N123/10.7639,"")</f>
        <v/>
      </c>
      <c r="O123" s="2" t="str">
        <f>IFERROR('M4'!O123/10.7639,"")</f>
        <v/>
      </c>
      <c r="P123" s="2" t="str">
        <f>IFERROR('M4'!P123/10.7639,"")</f>
        <v/>
      </c>
      <c r="Q123" s="2" t="str">
        <f>IFERROR('M4'!Q123/10.7639,"")</f>
        <v/>
      </c>
      <c r="R123" s="2" t="str">
        <f>'M4'!R123</f>
        <v/>
      </c>
      <c r="S123" s="28" t="str">
        <f>'M4'!S123</f>
        <v/>
      </c>
      <c r="T123" s="2" t="str">
        <f>IFERROR('M4'!T123/10.7639,"")</f>
        <v/>
      </c>
      <c r="U123" s="2" t="str">
        <f>IFERROR('M4'!U123/10.7639,"")</f>
        <v/>
      </c>
      <c r="V123" s="2" t="str">
        <f>IFERROR('M4'!V123/10.7639,"")</f>
        <v/>
      </c>
      <c r="W123" s="2" t="str">
        <f>IFERROR('M4'!W123/10.7639,"")</f>
        <v/>
      </c>
      <c r="X123" s="2" t="str">
        <f>IFERROR('M4'!X123/10.7639,"")</f>
        <v/>
      </c>
      <c r="Y123" s="2" t="str">
        <f>IFERROR('M4'!Y123/10.7639,"")</f>
        <v/>
      </c>
      <c r="Z123" s="2" t="str">
        <f>'M4'!Z123</f>
        <v/>
      </c>
      <c r="AA123" s="28" t="str">
        <f>'M4'!AA123</f>
        <v/>
      </c>
      <c r="AB123" s="2" t="str">
        <f>IFERROR('M4'!AB123/10.7639,"")</f>
        <v/>
      </c>
      <c r="AC123" s="2" t="str">
        <f>IFERROR('M4'!AC123/10.7639,"")</f>
        <v/>
      </c>
      <c r="AD123" s="2" t="str">
        <f>IFERROR('M4'!AD123/10.7639,"")</f>
        <v/>
      </c>
      <c r="AE123" s="2" t="str">
        <f>IFERROR('M4'!AE123/10.7639,"")</f>
        <v/>
      </c>
      <c r="AF123" s="2" t="str">
        <f>IFERROR('M4'!AF123/10.7639,"")</f>
        <v/>
      </c>
      <c r="AG123" s="2" t="str">
        <f>IFERROR('M4'!AG123/10.7639,"")</f>
        <v/>
      </c>
      <c r="AH123" s="2" t="str">
        <f>'M4'!AH123</f>
        <v/>
      </c>
      <c r="AI123" s="28" t="str">
        <f>'M4'!AI123</f>
        <v/>
      </c>
      <c r="AJ123" s="2" t="str">
        <f>IFERROR('M4'!AJ123/10.7639,"")</f>
        <v/>
      </c>
      <c r="AK123" s="2" t="str">
        <f>IFERROR('M4'!AK123/10.7639,"")</f>
        <v/>
      </c>
      <c r="AL123" s="2" t="str">
        <f>IFERROR('M4'!AL123/10.7639,"")</f>
        <v/>
      </c>
      <c r="AM123" s="2" t="str">
        <f>IFERROR('M4'!AM123/10.7639,"")</f>
        <v/>
      </c>
      <c r="AN123" s="2" t="str">
        <f>IFERROR('M4'!AN123/10.7639,"")</f>
        <v/>
      </c>
      <c r="AO123" s="2" t="str">
        <f>IFERROR('M4'!AO123/10.7639,"")</f>
        <v/>
      </c>
      <c r="AP123" s="2" t="str">
        <f>'M4'!AP123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'M4'!K124</f>
        <v/>
      </c>
      <c r="L124" s="2" t="str">
        <f>IFERROR('M4'!L124/10.7639,"")</f>
        <v/>
      </c>
      <c r="M124" s="2" t="str">
        <f>IFERROR('M4'!M124/10.7639,"")</f>
        <v/>
      </c>
      <c r="N124" s="2" t="str">
        <f>IFERROR('M4'!N124/10.7639,"")</f>
        <v/>
      </c>
      <c r="O124" s="2" t="str">
        <f>IFERROR('M4'!O124/10.7639,"")</f>
        <v/>
      </c>
      <c r="P124" s="2" t="str">
        <f>IFERROR('M4'!P124/10.7639,"")</f>
        <v/>
      </c>
      <c r="Q124" s="2" t="str">
        <f>IFERROR('M4'!Q124/10.7639,"")</f>
        <v/>
      </c>
      <c r="R124" s="2" t="str">
        <f>'M4'!R124</f>
        <v/>
      </c>
      <c r="S124" s="28" t="str">
        <f>'M4'!S124</f>
        <v/>
      </c>
      <c r="T124" s="2" t="str">
        <f>IFERROR('M4'!T124/10.7639,"")</f>
        <v/>
      </c>
      <c r="U124" s="2" t="str">
        <f>IFERROR('M4'!U124/10.7639,"")</f>
        <v/>
      </c>
      <c r="V124" s="2" t="str">
        <f>IFERROR('M4'!V124/10.7639,"")</f>
        <v/>
      </c>
      <c r="W124" s="2" t="str">
        <f>IFERROR('M4'!W124/10.7639,"")</f>
        <v/>
      </c>
      <c r="X124" s="2" t="str">
        <f>IFERROR('M4'!X124/10.7639,"")</f>
        <v/>
      </c>
      <c r="Y124" s="2" t="str">
        <f>IFERROR('M4'!Y124/10.7639,"")</f>
        <v/>
      </c>
      <c r="Z124" s="2" t="str">
        <f>'M4'!Z124</f>
        <v/>
      </c>
      <c r="AA124" s="28" t="str">
        <f>'M4'!AA124</f>
        <v/>
      </c>
      <c r="AB124" s="2" t="str">
        <f>IFERROR('M4'!AB124/10.7639,"")</f>
        <v/>
      </c>
      <c r="AC124" s="2" t="str">
        <f>IFERROR('M4'!AC124/10.7639,"")</f>
        <v/>
      </c>
      <c r="AD124" s="2" t="str">
        <f>IFERROR('M4'!AD124/10.7639,"")</f>
        <v/>
      </c>
      <c r="AE124" s="2" t="str">
        <f>IFERROR('M4'!AE124/10.7639,"")</f>
        <v/>
      </c>
      <c r="AF124" s="2" t="str">
        <f>IFERROR('M4'!AF124/10.7639,"")</f>
        <v/>
      </c>
      <c r="AG124" s="2" t="str">
        <f>IFERROR('M4'!AG124/10.7639,"")</f>
        <v/>
      </c>
      <c r="AH124" s="2" t="str">
        <f>'M4'!AH124</f>
        <v/>
      </c>
      <c r="AI124" s="28" t="str">
        <f>'M4'!AI124</f>
        <v/>
      </c>
      <c r="AJ124" s="2" t="str">
        <f>IFERROR('M4'!AJ124/10.7639,"")</f>
        <v/>
      </c>
      <c r="AK124" s="2" t="str">
        <f>IFERROR('M4'!AK124/10.7639,"")</f>
        <v/>
      </c>
      <c r="AL124" s="2" t="str">
        <f>IFERROR('M4'!AL124/10.7639,"")</f>
        <v/>
      </c>
      <c r="AM124" s="2" t="str">
        <f>IFERROR('M4'!AM124/10.7639,"")</f>
        <v/>
      </c>
      <c r="AN124" s="2" t="str">
        <f>IFERROR('M4'!AN124/10.7639,"")</f>
        <v/>
      </c>
      <c r="AO124" s="2" t="str">
        <f>IFERROR('M4'!AO124/10.7639,"")</f>
        <v/>
      </c>
      <c r="AP124" s="2" t="str">
        <f>'M4'!AP124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2rIKuaQ7/KcnaZq81PKfZBT6wyN3mOfE4nQQU7AE/NBICUa76gtUgOqizorUmy9Vo0B7L3Wv88UnMJ4YIU57QQ==" saltValue="lRMbaM4IhSAMLunrvMAElw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571" priority="94" operator="equal">
      <formula>""</formula>
    </cfRule>
  </conditionalFormatting>
  <conditionalFormatting sqref="L4:L124">
    <cfRule type="cellIs" dxfId="570" priority="93" operator="equal">
      <formula>""</formula>
    </cfRule>
  </conditionalFormatting>
  <conditionalFormatting sqref="M4:M124">
    <cfRule type="cellIs" dxfId="569" priority="92" operator="equal">
      <formula>""</formula>
    </cfRule>
  </conditionalFormatting>
  <conditionalFormatting sqref="N4:N124">
    <cfRule type="cellIs" dxfId="568" priority="91" operator="equal">
      <formula>""</formula>
    </cfRule>
  </conditionalFormatting>
  <conditionalFormatting sqref="O4:O124">
    <cfRule type="cellIs" dxfId="567" priority="90" operator="equal">
      <formula>""</formula>
    </cfRule>
  </conditionalFormatting>
  <conditionalFormatting sqref="P4:P124">
    <cfRule type="cellIs" dxfId="566" priority="89" operator="equal">
      <formula>""</formula>
    </cfRule>
  </conditionalFormatting>
  <conditionalFormatting sqref="Q4:Q124">
    <cfRule type="cellIs" dxfId="565" priority="88" operator="equal">
      <formula>""</formula>
    </cfRule>
  </conditionalFormatting>
  <conditionalFormatting sqref="R4:R124">
    <cfRule type="cellIs" dxfId="564" priority="87" operator="equal">
      <formula>""</formula>
    </cfRule>
  </conditionalFormatting>
  <conditionalFormatting sqref="S4:S124">
    <cfRule type="cellIs" dxfId="563" priority="86" operator="equal">
      <formula>""</formula>
    </cfRule>
  </conditionalFormatting>
  <conditionalFormatting sqref="T4:T124">
    <cfRule type="cellIs" dxfId="562" priority="85" operator="equal">
      <formula>""</formula>
    </cfRule>
  </conditionalFormatting>
  <conditionalFormatting sqref="U4:U124">
    <cfRule type="cellIs" dxfId="561" priority="84" operator="equal">
      <formula>""</formula>
    </cfRule>
  </conditionalFormatting>
  <conditionalFormatting sqref="V4:V124">
    <cfRule type="cellIs" dxfId="560" priority="83" operator="equal">
      <formula>""</formula>
    </cfRule>
  </conditionalFormatting>
  <conditionalFormatting sqref="W4:W124">
    <cfRule type="cellIs" dxfId="559" priority="82" operator="equal">
      <formula>""</formula>
    </cfRule>
  </conditionalFormatting>
  <conditionalFormatting sqref="X4:X124">
    <cfRule type="cellIs" dxfId="558" priority="81" operator="equal">
      <formula>""</formula>
    </cfRule>
  </conditionalFormatting>
  <conditionalFormatting sqref="Y4:Y124">
    <cfRule type="cellIs" dxfId="557" priority="80" operator="equal">
      <formula>""</formula>
    </cfRule>
  </conditionalFormatting>
  <conditionalFormatting sqref="Z4:Z124">
    <cfRule type="cellIs" dxfId="556" priority="79" operator="equal">
      <formula>""</formula>
    </cfRule>
  </conditionalFormatting>
  <conditionalFormatting sqref="AA4:AA124">
    <cfRule type="cellIs" dxfId="555" priority="78" operator="equal">
      <formula>""</formula>
    </cfRule>
  </conditionalFormatting>
  <conditionalFormatting sqref="AB4:AB124">
    <cfRule type="cellIs" dxfId="554" priority="77" operator="equal">
      <formula>""</formula>
    </cfRule>
  </conditionalFormatting>
  <conditionalFormatting sqref="AC4:AC124">
    <cfRule type="cellIs" dxfId="553" priority="76" operator="equal">
      <formula>""</formula>
    </cfRule>
  </conditionalFormatting>
  <conditionalFormatting sqref="AD4:AD124">
    <cfRule type="cellIs" dxfId="552" priority="75" operator="equal">
      <formula>""</formula>
    </cfRule>
  </conditionalFormatting>
  <conditionalFormatting sqref="AE4:AE124">
    <cfRule type="cellIs" dxfId="551" priority="74" operator="equal">
      <formula>""</formula>
    </cfRule>
  </conditionalFormatting>
  <conditionalFormatting sqref="AF4:AF124">
    <cfRule type="cellIs" dxfId="550" priority="73" operator="equal">
      <formula>""</formula>
    </cfRule>
  </conditionalFormatting>
  <conditionalFormatting sqref="AG4:AG124">
    <cfRule type="cellIs" dxfId="549" priority="72" operator="equal">
      <formula>""</formula>
    </cfRule>
  </conditionalFormatting>
  <conditionalFormatting sqref="AH4:AH124">
    <cfRule type="cellIs" dxfId="548" priority="71" operator="equal">
      <formula>""</formula>
    </cfRule>
  </conditionalFormatting>
  <conditionalFormatting sqref="AI4:AI124">
    <cfRule type="cellIs" dxfId="547" priority="70" operator="equal">
      <formula>""</formula>
    </cfRule>
  </conditionalFormatting>
  <conditionalFormatting sqref="AJ4:AJ124">
    <cfRule type="cellIs" dxfId="546" priority="69" operator="equal">
      <formula>""</formula>
    </cfRule>
  </conditionalFormatting>
  <conditionalFormatting sqref="AK4:AK124">
    <cfRule type="cellIs" dxfId="545" priority="68" operator="equal">
      <formula>""</formula>
    </cfRule>
  </conditionalFormatting>
  <conditionalFormatting sqref="AL4:AL124">
    <cfRule type="cellIs" dxfId="544" priority="67" operator="equal">
      <formula>""</formula>
    </cfRule>
  </conditionalFormatting>
  <conditionalFormatting sqref="AM4:AM124">
    <cfRule type="cellIs" dxfId="543" priority="66" operator="equal">
      <formula>""</formula>
    </cfRule>
  </conditionalFormatting>
  <conditionalFormatting sqref="AN4:AN124">
    <cfRule type="cellIs" dxfId="542" priority="65" operator="equal">
      <formula>""</formula>
    </cfRule>
  </conditionalFormatting>
  <conditionalFormatting sqref="AO4:AO124">
    <cfRule type="cellIs" dxfId="541" priority="64" operator="equal">
      <formula>""</formula>
    </cfRule>
  </conditionalFormatting>
  <conditionalFormatting sqref="AP4:AP124">
    <cfRule type="cellIs" dxfId="540" priority="63" operator="equal">
      <formula>""</formula>
    </cfRule>
  </conditionalFormatting>
  <conditionalFormatting sqref="T19:T20">
    <cfRule type="cellIs" dxfId="539" priority="62" operator="equal">
      <formula>0</formula>
    </cfRule>
  </conditionalFormatting>
  <conditionalFormatting sqref="K4:AP124">
    <cfRule type="cellIs" dxfId="538" priority="61" operator="equal">
      <formula>0</formula>
    </cfRule>
  </conditionalFormatting>
  <conditionalFormatting sqref="S4:S124">
    <cfRule type="cellIs" dxfId="537" priority="60" operator="equal">
      <formula>""</formula>
    </cfRule>
  </conditionalFormatting>
  <conditionalFormatting sqref="T4:T124">
    <cfRule type="cellIs" dxfId="536" priority="59" operator="equal">
      <formula>""</formula>
    </cfRule>
  </conditionalFormatting>
  <conditionalFormatting sqref="U4:U124">
    <cfRule type="cellIs" dxfId="535" priority="58" operator="equal">
      <formula>""</formula>
    </cfRule>
  </conditionalFormatting>
  <conditionalFormatting sqref="V4:V124">
    <cfRule type="cellIs" dxfId="534" priority="57" operator="equal">
      <formula>""</formula>
    </cfRule>
  </conditionalFormatting>
  <conditionalFormatting sqref="W4:W124">
    <cfRule type="cellIs" dxfId="533" priority="56" operator="equal">
      <formula>""</formula>
    </cfRule>
  </conditionalFormatting>
  <conditionalFormatting sqref="X4:X124">
    <cfRule type="cellIs" dxfId="532" priority="55" operator="equal">
      <formula>""</formula>
    </cfRule>
  </conditionalFormatting>
  <conditionalFormatting sqref="Y4:Y124">
    <cfRule type="cellIs" dxfId="531" priority="54" operator="equal">
      <formula>""</formula>
    </cfRule>
  </conditionalFormatting>
  <conditionalFormatting sqref="Z4:Z124">
    <cfRule type="cellIs" dxfId="530" priority="53" operator="equal">
      <formula>""</formula>
    </cfRule>
  </conditionalFormatting>
  <conditionalFormatting sqref="AA4:AA124">
    <cfRule type="cellIs" dxfId="529" priority="52" operator="equal">
      <formula>""</formula>
    </cfRule>
  </conditionalFormatting>
  <conditionalFormatting sqref="AB4:AB124">
    <cfRule type="cellIs" dxfId="528" priority="51" operator="equal">
      <formula>""</formula>
    </cfRule>
  </conditionalFormatting>
  <conditionalFormatting sqref="AC4:AC124">
    <cfRule type="cellIs" dxfId="527" priority="50" operator="equal">
      <formula>""</formula>
    </cfRule>
  </conditionalFormatting>
  <conditionalFormatting sqref="AD4:AD124">
    <cfRule type="cellIs" dxfId="526" priority="49" operator="equal">
      <formula>""</formula>
    </cfRule>
  </conditionalFormatting>
  <conditionalFormatting sqref="AE4:AE124">
    <cfRule type="cellIs" dxfId="525" priority="48" operator="equal">
      <formula>""</formula>
    </cfRule>
  </conditionalFormatting>
  <conditionalFormatting sqref="AF4:AF124">
    <cfRule type="cellIs" dxfId="524" priority="47" operator="equal">
      <formula>""</formula>
    </cfRule>
  </conditionalFormatting>
  <conditionalFormatting sqref="AG4:AG124">
    <cfRule type="cellIs" dxfId="523" priority="46" operator="equal">
      <formula>""</formula>
    </cfRule>
  </conditionalFormatting>
  <conditionalFormatting sqref="AH4:AH124">
    <cfRule type="cellIs" dxfId="522" priority="45" operator="equal">
      <formula>""</formula>
    </cfRule>
  </conditionalFormatting>
  <conditionalFormatting sqref="AI4:AI124">
    <cfRule type="cellIs" dxfId="521" priority="44" operator="equal">
      <formula>""</formula>
    </cfRule>
  </conditionalFormatting>
  <conditionalFormatting sqref="AJ4:AJ124">
    <cfRule type="cellIs" dxfId="520" priority="43" operator="equal">
      <formula>""</formula>
    </cfRule>
  </conditionalFormatting>
  <conditionalFormatting sqref="AK4:AK124">
    <cfRule type="cellIs" dxfId="519" priority="42" operator="equal">
      <formula>""</formula>
    </cfRule>
  </conditionalFormatting>
  <conditionalFormatting sqref="AL4:AL124">
    <cfRule type="cellIs" dxfId="518" priority="41" operator="equal">
      <formula>""</formula>
    </cfRule>
  </conditionalFormatting>
  <conditionalFormatting sqref="AM4:AM124">
    <cfRule type="cellIs" dxfId="517" priority="40" operator="equal">
      <formula>""</formula>
    </cfRule>
  </conditionalFormatting>
  <conditionalFormatting sqref="AN4:AN124">
    <cfRule type="cellIs" dxfId="516" priority="39" operator="equal">
      <formula>""</formula>
    </cfRule>
  </conditionalFormatting>
  <conditionalFormatting sqref="AO4:AO124">
    <cfRule type="cellIs" dxfId="515" priority="38" operator="equal">
      <formula>""</formula>
    </cfRule>
  </conditionalFormatting>
  <conditionalFormatting sqref="AP4:AP124">
    <cfRule type="cellIs" dxfId="514" priority="37" operator="equal">
      <formula>""</formula>
    </cfRule>
  </conditionalFormatting>
  <conditionalFormatting sqref="T4:T124">
    <cfRule type="cellIs" dxfId="513" priority="36" operator="equal">
      <formula>""</formula>
    </cfRule>
  </conditionalFormatting>
  <conditionalFormatting sqref="U4:U124">
    <cfRule type="cellIs" dxfId="512" priority="35" operator="equal">
      <formula>""</formula>
    </cfRule>
  </conditionalFormatting>
  <conditionalFormatting sqref="V4:V124">
    <cfRule type="cellIs" dxfId="511" priority="34" operator="equal">
      <formula>""</formula>
    </cfRule>
  </conditionalFormatting>
  <conditionalFormatting sqref="W4:W124">
    <cfRule type="cellIs" dxfId="510" priority="33" operator="equal">
      <formula>""</formula>
    </cfRule>
  </conditionalFormatting>
  <conditionalFormatting sqref="X4:X124">
    <cfRule type="cellIs" dxfId="509" priority="32" operator="equal">
      <formula>""</formula>
    </cfRule>
  </conditionalFormatting>
  <conditionalFormatting sqref="Y4:Y124">
    <cfRule type="cellIs" dxfId="508" priority="31" operator="equal">
      <formula>""</formula>
    </cfRule>
  </conditionalFormatting>
  <conditionalFormatting sqref="AB4:AB124">
    <cfRule type="cellIs" dxfId="507" priority="30" operator="equal">
      <formula>""</formula>
    </cfRule>
  </conditionalFormatting>
  <conditionalFormatting sqref="AC4:AC124">
    <cfRule type="cellIs" dxfId="506" priority="29" operator="equal">
      <formula>""</formula>
    </cfRule>
  </conditionalFormatting>
  <conditionalFormatting sqref="AD4:AD124">
    <cfRule type="cellIs" dxfId="505" priority="28" operator="equal">
      <formula>""</formula>
    </cfRule>
  </conditionalFormatting>
  <conditionalFormatting sqref="AE4:AE124">
    <cfRule type="cellIs" dxfId="504" priority="27" operator="equal">
      <formula>""</formula>
    </cfRule>
  </conditionalFormatting>
  <conditionalFormatting sqref="AF4:AF124">
    <cfRule type="cellIs" dxfId="503" priority="26" operator="equal">
      <formula>""</formula>
    </cfRule>
  </conditionalFormatting>
  <conditionalFormatting sqref="AG4:AG124">
    <cfRule type="cellIs" dxfId="502" priority="25" operator="equal">
      <formula>""</formula>
    </cfRule>
  </conditionalFormatting>
  <conditionalFormatting sqref="AJ4:AJ124">
    <cfRule type="cellIs" dxfId="501" priority="24" operator="equal">
      <formula>""</formula>
    </cfRule>
  </conditionalFormatting>
  <conditionalFormatting sqref="AK4:AK124">
    <cfRule type="cellIs" dxfId="500" priority="23" operator="equal">
      <formula>""</formula>
    </cfRule>
  </conditionalFormatting>
  <conditionalFormatting sqref="AL4:AL124">
    <cfRule type="cellIs" dxfId="499" priority="22" operator="equal">
      <formula>""</formula>
    </cfRule>
  </conditionalFormatting>
  <conditionalFormatting sqref="AM4:AM124">
    <cfRule type="cellIs" dxfId="498" priority="21" operator="equal">
      <formula>""</formula>
    </cfRule>
  </conditionalFormatting>
  <conditionalFormatting sqref="AN4:AN124">
    <cfRule type="cellIs" dxfId="497" priority="20" operator="equal">
      <formula>""</formula>
    </cfRule>
  </conditionalFormatting>
  <conditionalFormatting sqref="AO4:AO124">
    <cfRule type="cellIs" dxfId="496" priority="19" operator="equal">
      <formula>""</formula>
    </cfRule>
  </conditionalFormatting>
  <conditionalFormatting sqref="T4:T124">
    <cfRule type="cellIs" dxfId="495" priority="18" operator="equal">
      <formula>""</formula>
    </cfRule>
  </conditionalFormatting>
  <conditionalFormatting sqref="U4:U124">
    <cfRule type="cellIs" dxfId="494" priority="17" operator="equal">
      <formula>""</formula>
    </cfRule>
  </conditionalFormatting>
  <conditionalFormatting sqref="V4:V124">
    <cfRule type="cellIs" dxfId="493" priority="16" operator="equal">
      <formula>""</formula>
    </cfRule>
  </conditionalFormatting>
  <conditionalFormatting sqref="W4:W124">
    <cfRule type="cellIs" dxfId="492" priority="15" operator="equal">
      <formula>""</formula>
    </cfRule>
  </conditionalFormatting>
  <conditionalFormatting sqref="X4:X124">
    <cfRule type="cellIs" dxfId="491" priority="14" operator="equal">
      <formula>""</formula>
    </cfRule>
  </conditionalFormatting>
  <conditionalFormatting sqref="Y4:Y124">
    <cfRule type="cellIs" dxfId="490" priority="13" operator="equal">
      <formula>""</formula>
    </cfRule>
  </conditionalFormatting>
  <conditionalFormatting sqref="AB4:AB124">
    <cfRule type="cellIs" dxfId="489" priority="12" operator="equal">
      <formula>""</formula>
    </cfRule>
  </conditionalFormatting>
  <conditionalFormatting sqref="AC4:AC124">
    <cfRule type="cellIs" dxfId="488" priority="11" operator="equal">
      <formula>""</formula>
    </cfRule>
  </conditionalFormatting>
  <conditionalFormatting sqref="AD4:AD124">
    <cfRule type="cellIs" dxfId="487" priority="10" operator="equal">
      <formula>""</formula>
    </cfRule>
  </conditionalFormatting>
  <conditionalFormatting sqref="AE4:AE124">
    <cfRule type="cellIs" dxfId="486" priority="9" operator="equal">
      <formula>""</formula>
    </cfRule>
  </conditionalFormatting>
  <conditionalFormatting sqref="AF4:AF124">
    <cfRule type="cellIs" dxfId="485" priority="8" operator="equal">
      <formula>""</formula>
    </cfRule>
  </conditionalFormatting>
  <conditionalFormatting sqref="AG4:AG124">
    <cfRule type="cellIs" dxfId="484" priority="7" operator="equal">
      <formula>""</formula>
    </cfRule>
  </conditionalFormatting>
  <conditionalFormatting sqref="AJ4:AJ124">
    <cfRule type="cellIs" dxfId="483" priority="6" operator="equal">
      <formula>""</formula>
    </cfRule>
  </conditionalFormatting>
  <conditionalFormatting sqref="AK4:AK124">
    <cfRule type="cellIs" dxfId="482" priority="5" operator="equal">
      <formula>""</formula>
    </cfRule>
  </conditionalFormatting>
  <conditionalFormatting sqref="AL4:AL124">
    <cfRule type="cellIs" dxfId="481" priority="4" operator="equal">
      <formula>""</formula>
    </cfRule>
  </conditionalFormatting>
  <conditionalFormatting sqref="AM4:AM124">
    <cfRule type="cellIs" dxfId="480" priority="3" operator="equal">
      <formula>""</formula>
    </cfRule>
  </conditionalFormatting>
  <conditionalFormatting sqref="AN4:AN124">
    <cfRule type="cellIs" dxfId="479" priority="2" operator="equal">
      <formula>""</formula>
    </cfRule>
  </conditionalFormatting>
  <conditionalFormatting sqref="AO4:AO124">
    <cfRule type="cellIs" dxfId="478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126"/>
  <sheetViews>
    <sheetView showGridLines="0" showRowColHeaders="0" zoomScaleNormal="100" workbookViewId="0">
      <pane xSplit="2" ySplit="3" topLeftCell="K4" activePane="bottomRight" state="frozen"/>
      <selection activeCell="B24" sqref="B24"/>
      <selection pane="topRight" activeCell="B24" sqref="B24"/>
      <selection pane="bottomLeft" activeCell="B24" sqref="B24"/>
      <selection pane="bottomRight" activeCell="A3" sqref="A3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283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IFERROR(VLOOKUP(Legend!$B2,ImpM5!$A$1:$I$4000,2,FALSE),"")</f>
        <v/>
      </c>
      <c r="L4" s="2" t="str">
        <f>IFERROR(VLOOKUP(Legend!$B2,ImpM5!$A$1:$I$4000,3,FALSE),"")</f>
        <v/>
      </c>
      <c r="M4" s="2" t="str">
        <f>IFERROR(VLOOKUP(Legend!$B2,ImpM5!$A$1:$I$4000,7,FALSE),"")</f>
        <v/>
      </c>
      <c r="N4" s="2" t="str">
        <f>IFERROR(VLOOKUP(Legend!$B2,ImpM5!$A$1:$I$4000,4,FALSE),"")</f>
        <v/>
      </c>
      <c r="O4" s="2" t="str">
        <f>IFERROR(VLOOKUP(Legend!$B2,ImpM5!$A$1:$I$4000,8,FALSE),"")</f>
        <v/>
      </c>
      <c r="P4" s="2" t="str">
        <f>IFERROR(VLOOKUP(Legend!$B2,ImpM5!$A$1:$I$4000,9,FALSE),"")</f>
        <v/>
      </c>
      <c r="Q4" s="2" t="str">
        <f>IFERROR(VLOOKUP(Legend!$B2,ImpM5!$A$1:$I$4000,5,FALSE),"")</f>
        <v/>
      </c>
      <c r="R4" s="2" t="str">
        <f>IFERROR(VLOOKUP(Legend!$B2,ImpM5!$A$1:$I$4000,6,FALSE),"")</f>
        <v/>
      </c>
      <c r="S4" s="28" t="str">
        <f>IFERROR(VLOOKUP(Legend!$C2,ImpM5!$A$1:$I$4000,2,FALSE),"")</f>
        <v/>
      </c>
      <c r="T4" s="2" t="str">
        <f>IFERROR(VLOOKUP(Legend!$C2,ImpM5!$A$1:$I$4000,3,FALSE),"")</f>
        <v/>
      </c>
      <c r="U4" s="2" t="str">
        <f>IFERROR(VLOOKUP(Legend!$C2,ImpM5!$A$1:$I$4000,7,FALSE),"")</f>
        <v/>
      </c>
      <c r="V4" s="2" t="str">
        <f>IFERROR(VLOOKUP(Legend!$C2,ImpM5!$A$1:$I$4000,4,FALSE),"")</f>
        <v/>
      </c>
      <c r="W4" s="2" t="str">
        <f>IFERROR(VLOOKUP(Legend!$C2,ImpM5!$A$1:$I$4000,8,FALSE),"")</f>
        <v/>
      </c>
      <c r="X4" s="2" t="str">
        <f>IFERROR(VLOOKUP(Legend!$C2,ImpM5!$A$1:$I$4000,9,FALSE),"")</f>
        <v/>
      </c>
      <c r="Y4" s="2" t="str">
        <f>IFERROR(VLOOKUP(Legend!$C2,ImpM5!$A$1:$I$4000,5,FALSE),"")</f>
        <v/>
      </c>
      <c r="Z4" s="2" t="str">
        <f>IFERROR(VLOOKUP(Legend!$C2,ImpM5!$A$1:$I$4000,6,FALSE),"")</f>
        <v/>
      </c>
      <c r="AA4" s="28" t="str">
        <f>IFERROR(VLOOKUP(Legend!$D2,ImpM5!$A$1:$I$4000,2,FALSE),"")</f>
        <v/>
      </c>
      <c r="AB4" s="2" t="str">
        <f>IFERROR(VLOOKUP(Legend!$D2,ImpM5!$A$1:$I$4000,3,FALSE),"")</f>
        <v/>
      </c>
      <c r="AC4" s="2" t="str">
        <f>IFERROR(VLOOKUP(Legend!$D2,ImpM5!$A$1:$I$4000,7,FALSE),"")</f>
        <v/>
      </c>
      <c r="AD4" s="2" t="str">
        <f>IFERROR(VLOOKUP(Legend!$D2,ImpM5!$A$1:$I$4000,4,FALSE),"")</f>
        <v/>
      </c>
      <c r="AE4" s="2" t="str">
        <f>IFERROR(VLOOKUP(Legend!$D2,ImpM5!$A$1:$I$4000,8,FALSE),"")</f>
        <v/>
      </c>
      <c r="AF4" s="2" t="str">
        <f>IFERROR(VLOOKUP(Legend!$D2,ImpM5!$A$1:$I$4000,9,FALSE),"")</f>
        <v/>
      </c>
      <c r="AG4" s="2" t="str">
        <f>IFERROR(VLOOKUP(Legend!$D2,ImpM5!$A$1:$I$4000,5,FALSE),"")</f>
        <v/>
      </c>
      <c r="AH4" s="2" t="str">
        <f>IFERROR(VLOOKUP(Legend!$D2,ImpM5!$A$1:$I$4000,6,FALSE),"")</f>
        <v/>
      </c>
      <c r="AI4" s="28">
        <f>IFERROR(VLOOKUP(Legend!$A2,ImpM5!$A$1:$I$4000,2,FALSE),"")</f>
        <v>8</v>
      </c>
      <c r="AJ4" s="2">
        <f>IFERROR(VLOOKUP(Legend!$A2,ImpM5!$A$1:$I$4000,3,FALSE),"")</f>
        <v>43.807991027832031</v>
      </c>
      <c r="AK4" s="2">
        <f>IFERROR(VLOOKUP(Legend!$A2,ImpM5!$A$1:$I$4000,7,FALSE),"")</f>
        <v>58.761432647705078</v>
      </c>
      <c r="AL4" s="2">
        <f>IFERROR(VLOOKUP(Legend!$A2,ImpM5!$A$1:$I$4000,4,FALSE),"")</f>
        <v>162.67095565795898</v>
      </c>
      <c r="AM4" s="2">
        <f>IFERROR(VLOOKUP(Legend!$A2,ImpM5!$A$1:$I$4000,8,FALSE),"")</f>
        <v>77.677360534667969</v>
      </c>
      <c r="AN4" s="2">
        <f>IFERROR(VLOOKUP(Legend!$A2,ImpM5!$A$1:$I$4000,9,FALSE),"")</f>
        <v>106.5108814239502</v>
      </c>
      <c r="AO4" s="2">
        <f>IFERROR(VLOOKUP(Legend!$A2,ImpM5!$A$1:$I$4000,5,FALSE),"")</f>
        <v>770.86663818359375</v>
      </c>
      <c r="AP4" s="2">
        <f>IFERROR(VLOOKUP(Legend!$A2,ImpM5!$A$1:$I$4000,6,FALSE),"")</f>
        <v>246.74747228933194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IFERROR(VLOOKUP(Legend!$B3,ImpM5!$A$1:$I$4000,2,FALSE),"")</f>
        <v/>
      </c>
      <c r="L5" s="2" t="str">
        <f>IFERROR(VLOOKUP(Legend!$B3,ImpM5!$A$1:$I$4000,3,FALSE),"")</f>
        <v/>
      </c>
      <c r="M5" s="2" t="str">
        <f>IFERROR(VLOOKUP(Legend!$B3,ImpM5!$A$1:$I$4000,7,FALSE),"")</f>
        <v/>
      </c>
      <c r="N5" s="2" t="str">
        <f>IFERROR(VLOOKUP(Legend!$B3,ImpM5!$A$1:$I$4000,4,FALSE),"")</f>
        <v/>
      </c>
      <c r="O5" s="2" t="str">
        <f>IFERROR(VLOOKUP(Legend!$B3,ImpM5!$A$1:$I$4000,8,FALSE),"")</f>
        <v/>
      </c>
      <c r="P5" s="2" t="str">
        <f>IFERROR(VLOOKUP(Legend!$B3,ImpM5!$A$1:$I$4000,9,FALSE),"")</f>
        <v/>
      </c>
      <c r="Q5" s="2" t="str">
        <f>IFERROR(VLOOKUP(Legend!$B3,ImpM5!$A$1:$I$4000,5,FALSE),"")</f>
        <v/>
      </c>
      <c r="R5" s="2" t="str">
        <f>IFERROR(VLOOKUP(Legend!$B3,ImpM5!$A$1:$I$4000,6,FALSE),"")</f>
        <v/>
      </c>
      <c r="S5" s="28" t="str">
        <f>IFERROR(VLOOKUP(Legend!$C3,ImpM5!$A$1:$I$4000,2,FALSE),"")</f>
        <v/>
      </c>
      <c r="T5" s="2" t="str">
        <f>IFERROR(VLOOKUP(Legend!$C3,ImpM5!$A$1:$I$4000,3,FALSE),"")</f>
        <v/>
      </c>
      <c r="U5" s="2" t="str">
        <f>IFERROR(VLOOKUP(Legend!$C3,ImpM5!$A$1:$I$4000,7,FALSE),"")</f>
        <v/>
      </c>
      <c r="V5" s="2" t="str">
        <f>IFERROR(VLOOKUP(Legend!$C3,ImpM5!$A$1:$I$4000,4,FALSE),"")</f>
        <v/>
      </c>
      <c r="W5" s="2" t="str">
        <f>IFERROR(VLOOKUP(Legend!$C3,ImpM5!$A$1:$I$4000,8,FALSE),"")</f>
        <v/>
      </c>
      <c r="X5" s="2" t="str">
        <f>IFERROR(VLOOKUP(Legend!$C3,ImpM5!$A$1:$I$4000,9,FALSE),"")</f>
        <v/>
      </c>
      <c r="Y5" s="2" t="str">
        <f>IFERROR(VLOOKUP(Legend!$C3,ImpM5!$A$1:$I$4000,5,FALSE),"")</f>
        <v/>
      </c>
      <c r="Z5" s="2" t="str">
        <f>IFERROR(VLOOKUP(Legend!$C3,ImpM5!$A$1:$I$4000,6,FALSE),"")</f>
        <v/>
      </c>
      <c r="AA5" s="28" t="str">
        <f>IFERROR(VLOOKUP(Legend!$D3,ImpM5!$A$1:$I$4000,2,FALSE),"")</f>
        <v/>
      </c>
      <c r="AB5" s="2" t="str">
        <f>IFERROR(VLOOKUP(Legend!$D3,ImpM5!$A$1:$I$4000,3,FALSE),"")</f>
        <v/>
      </c>
      <c r="AC5" s="2" t="str">
        <f>IFERROR(VLOOKUP(Legend!$D3,ImpM5!$A$1:$I$4000,7,FALSE),"")</f>
        <v/>
      </c>
      <c r="AD5" s="2" t="str">
        <f>IFERROR(VLOOKUP(Legend!$D3,ImpM5!$A$1:$I$4000,4,FALSE),"")</f>
        <v/>
      </c>
      <c r="AE5" s="2" t="str">
        <f>IFERROR(VLOOKUP(Legend!$D3,ImpM5!$A$1:$I$4000,8,FALSE),"")</f>
        <v/>
      </c>
      <c r="AF5" s="2" t="str">
        <f>IFERROR(VLOOKUP(Legend!$D3,ImpM5!$A$1:$I$4000,9,FALSE),"")</f>
        <v/>
      </c>
      <c r="AG5" s="2" t="str">
        <f>IFERROR(VLOOKUP(Legend!$D3,ImpM5!$A$1:$I$4000,5,FALSE),"")</f>
        <v/>
      </c>
      <c r="AH5" s="2" t="str">
        <f>IFERROR(VLOOKUP(Legend!$D3,ImpM5!$A$1:$I$4000,6,FALSE),"")</f>
        <v/>
      </c>
      <c r="AI5" s="28">
        <f>IFERROR(VLOOKUP(Legend!$A3,ImpM5!$A$1:$I$4000,2,FALSE),"")</f>
        <v>8</v>
      </c>
      <c r="AJ5" s="2">
        <f>IFERROR(VLOOKUP(Legend!$A3,ImpM5!$A$1:$I$4000,3,FALSE),"")</f>
        <v>36.1029052734375</v>
      </c>
      <c r="AK5" s="2">
        <f>IFERROR(VLOOKUP(Legend!$A3,ImpM5!$A$1:$I$4000,7,FALSE),"")</f>
        <v>98.876398086547852</v>
      </c>
      <c r="AL5" s="2">
        <f>IFERROR(VLOOKUP(Legend!$A3,ImpM5!$A$1:$I$4000,4,FALSE),"")</f>
        <v>135.29742431640625</v>
      </c>
      <c r="AM5" s="2">
        <f>IFERROR(VLOOKUP(Legend!$A3,ImpM5!$A$1:$I$4000,8,FALSE),"")</f>
        <v>112.65758895874023</v>
      </c>
      <c r="AN5" s="2">
        <f>IFERROR(VLOOKUP(Legend!$A3,ImpM5!$A$1:$I$4000,9,FALSE),"")</f>
        <v>172.529541015625</v>
      </c>
      <c r="AO5" s="2">
        <f>IFERROR(VLOOKUP(Legend!$A3,ImpM5!$A$1:$I$4000,5,FALSE),"")</f>
        <v>283.0037841796875</v>
      </c>
      <c r="AP5" s="2">
        <f>IFERROR(VLOOKUP(Legend!$A3,ImpM5!$A$1:$I$4000,6,FALSE),"")</f>
        <v>73.798744238683327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IFERROR(VLOOKUP(Legend!$B4,ImpM5!$A$1:$I$4000,2,FALSE),"")</f>
        <v/>
      </c>
      <c r="L6" s="2" t="str">
        <f>IFERROR(VLOOKUP(Legend!$B4,ImpM5!$A$1:$I$4000,3,FALSE),"")</f>
        <v/>
      </c>
      <c r="M6" s="2" t="str">
        <f>IFERROR(VLOOKUP(Legend!$B4,ImpM5!$A$1:$I$4000,7,FALSE),"")</f>
        <v/>
      </c>
      <c r="N6" s="2" t="str">
        <f>IFERROR(VLOOKUP(Legend!$B4,ImpM5!$A$1:$I$4000,4,FALSE),"")</f>
        <v/>
      </c>
      <c r="O6" s="2" t="str">
        <f>IFERROR(VLOOKUP(Legend!$B4,ImpM5!$A$1:$I$4000,8,FALSE),"")</f>
        <v/>
      </c>
      <c r="P6" s="2" t="str">
        <f>IFERROR(VLOOKUP(Legend!$B4,ImpM5!$A$1:$I$4000,9,FALSE),"")</f>
        <v/>
      </c>
      <c r="Q6" s="2" t="str">
        <f>IFERROR(VLOOKUP(Legend!$B4,ImpM5!$A$1:$I$4000,5,FALSE),"")</f>
        <v/>
      </c>
      <c r="R6" s="2" t="str">
        <f>IFERROR(VLOOKUP(Legend!$B4,ImpM5!$A$1:$I$4000,6,FALSE),"")</f>
        <v/>
      </c>
      <c r="S6" s="28" t="str">
        <f>IFERROR(VLOOKUP(Legend!$C4,ImpM5!$A$1:$I$4000,2,FALSE),"")</f>
        <v/>
      </c>
      <c r="T6" s="2" t="str">
        <f>IFERROR(VLOOKUP(Legend!$C4,ImpM5!$A$1:$I$4000,3,FALSE),"")</f>
        <v/>
      </c>
      <c r="U6" s="2" t="str">
        <f>IFERROR(VLOOKUP(Legend!$C4,ImpM5!$A$1:$I$4000,7,FALSE),"")</f>
        <v/>
      </c>
      <c r="V6" s="2" t="str">
        <f>IFERROR(VLOOKUP(Legend!$C4,ImpM5!$A$1:$I$4000,4,FALSE),"")</f>
        <v/>
      </c>
      <c r="W6" s="2" t="str">
        <f>IFERROR(VLOOKUP(Legend!$C4,ImpM5!$A$1:$I$4000,8,FALSE),"")</f>
        <v/>
      </c>
      <c r="X6" s="2" t="str">
        <f>IFERROR(VLOOKUP(Legend!$C4,ImpM5!$A$1:$I$4000,9,FALSE),"")</f>
        <v/>
      </c>
      <c r="Y6" s="2" t="str">
        <f>IFERROR(VLOOKUP(Legend!$C4,ImpM5!$A$1:$I$4000,5,FALSE),"")</f>
        <v/>
      </c>
      <c r="Z6" s="2" t="str">
        <f>IFERROR(VLOOKUP(Legend!$C4,ImpM5!$A$1:$I$4000,6,FALSE),"")</f>
        <v/>
      </c>
      <c r="AA6" s="28" t="str">
        <f>IFERROR(VLOOKUP(Legend!$D4,ImpM5!$A$1:$I$4000,2,FALSE),"")</f>
        <v/>
      </c>
      <c r="AB6" s="2" t="str">
        <f>IFERROR(VLOOKUP(Legend!$D4,ImpM5!$A$1:$I$4000,3,FALSE),"")</f>
        <v/>
      </c>
      <c r="AC6" s="2" t="str">
        <f>IFERROR(VLOOKUP(Legend!$D4,ImpM5!$A$1:$I$4000,7,FALSE),"")</f>
        <v/>
      </c>
      <c r="AD6" s="2" t="str">
        <f>IFERROR(VLOOKUP(Legend!$D4,ImpM5!$A$1:$I$4000,4,FALSE),"")</f>
        <v/>
      </c>
      <c r="AE6" s="2" t="str">
        <f>IFERROR(VLOOKUP(Legend!$D4,ImpM5!$A$1:$I$4000,8,FALSE),"")</f>
        <v/>
      </c>
      <c r="AF6" s="2" t="str">
        <f>IFERROR(VLOOKUP(Legend!$D4,ImpM5!$A$1:$I$4000,9,FALSE),"")</f>
        <v/>
      </c>
      <c r="AG6" s="2" t="str">
        <f>IFERROR(VLOOKUP(Legend!$D4,ImpM5!$A$1:$I$4000,5,FALSE),"")</f>
        <v/>
      </c>
      <c r="AH6" s="2" t="str">
        <f>IFERROR(VLOOKUP(Legend!$D4,ImpM5!$A$1:$I$4000,6,FALSE),"")</f>
        <v/>
      </c>
      <c r="AI6" s="28">
        <f>IFERROR(VLOOKUP(Legend!$A4,ImpM5!$A$1:$I$4000,2,FALSE),"")</f>
        <v>10</v>
      </c>
      <c r="AJ6" s="2">
        <f>IFERROR(VLOOKUP(Legend!$A4,ImpM5!$A$1:$I$4000,3,FALSE),"")</f>
        <v>36.858913421630859</v>
      </c>
      <c r="AK6" s="2">
        <f>IFERROR(VLOOKUP(Legend!$A4,ImpM5!$A$1:$I$4000,7,FALSE),"")</f>
        <v>48.683440208435059</v>
      </c>
      <c r="AL6" s="2">
        <f>IFERROR(VLOOKUP(Legend!$A4,ImpM5!$A$1:$I$4000,4,FALSE),"")</f>
        <v>107.03810348510743</v>
      </c>
      <c r="AM6" s="2">
        <f>IFERROR(VLOOKUP(Legend!$A4,ImpM5!$A$1:$I$4000,8,FALSE),"")</f>
        <v>56.844318389892578</v>
      </c>
      <c r="AN6" s="2">
        <f>IFERROR(VLOOKUP(Legend!$A4,ImpM5!$A$1:$I$4000,9,FALSE),"")</f>
        <v>148.05582618713379</v>
      </c>
      <c r="AO6" s="2">
        <f>IFERROR(VLOOKUP(Legend!$A4,ImpM5!$A$1:$I$4000,5,FALSE),"")</f>
        <v>331.23141479492187</v>
      </c>
      <c r="AP6" s="2">
        <f>IFERROR(VLOOKUP(Legend!$A4,ImpM5!$A$1:$I$4000,6,FALSE),"")</f>
        <v>97.184595184717736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IFERROR(VLOOKUP(Legend!$B5,ImpM5!$A$1:$I$4000,2,FALSE),"")</f>
        <v>12</v>
      </c>
      <c r="L7" s="2">
        <f>IFERROR(VLOOKUP(Legend!$B5,ImpM5!$A$1:$I$4000,3,FALSE),"")</f>
        <v>31.107812881469727</v>
      </c>
      <c r="M7" s="2">
        <f>IFERROR(VLOOKUP(Legend!$B5,ImpM5!$A$1:$I$4000,7,FALSE),"")</f>
        <v>33.817653656005859</v>
      </c>
      <c r="N7" s="2">
        <f>IFERROR(VLOOKUP(Legend!$B5,ImpM5!$A$1:$I$4000,4,FALSE),"")</f>
        <v>345.13573630650836</v>
      </c>
      <c r="O7" s="2">
        <f>IFERROR(VLOOKUP(Legend!$B5,ImpM5!$A$1:$I$4000,8,FALSE),"")</f>
        <v>48.569599151611328</v>
      </c>
      <c r="P7" s="2">
        <f>IFERROR(VLOOKUP(Legend!$B5,ImpM5!$A$1:$I$4000,9,FALSE),"")</f>
        <v>764.74217224121094</v>
      </c>
      <c r="Q7" s="2">
        <f>IFERROR(VLOOKUP(Legend!$B5,ImpM5!$A$1:$I$4000,5,FALSE),"")</f>
        <v>968.78948974609375</v>
      </c>
      <c r="R7" s="2">
        <f>IFERROR(VLOOKUP(Legend!$B5,ImpM5!$A$1:$I$4000,6,FALSE),"")</f>
        <v>394.97205285541384</v>
      </c>
      <c r="S7" s="28">
        <f>IFERROR(VLOOKUP(Legend!$C5,ImpM5!$A$1:$I$4000,2,FALSE),"")</f>
        <v>58</v>
      </c>
      <c r="T7" s="2">
        <f>IFERROR(VLOOKUP(Legend!$C5,ImpM5!$A$1:$I$4000,3,FALSE),"")</f>
        <v>35.880813598632812</v>
      </c>
      <c r="U7" s="2">
        <f>IFERROR(VLOOKUP(Legend!$C5,ImpM5!$A$1:$I$4000,7,FALSE),"")</f>
        <v>47.523446083068848</v>
      </c>
      <c r="V7" s="2">
        <f>IFERROR(VLOOKUP(Legend!$C5,ImpM5!$A$1:$I$4000,4,FALSE),"")</f>
        <v>121.77496357621818</v>
      </c>
      <c r="W7" s="2">
        <f>IFERROR(VLOOKUP(Legend!$C5,ImpM5!$A$1:$I$4000,8,FALSE),"")</f>
        <v>65.797998428344727</v>
      </c>
      <c r="X7" s="2">
        <f>IFERROR(VLOOKUP(Legend!$C5,ImpM5!$A$1:$I$4000,9,FALSE),"")</f>
        <v>98.998245239257813</v>
      </c>
      <c r="Y7" s="2">
        <f>IFERROR(VLOOKUP(Legend!$C5,ImpM5!$A$1:$I$4000,5,FALSE),"")</f>
        <v>784.669921875</v>
      </c>
      <c r="Z7" s="2">
        <f>IFERROR(VLOOKUP(Legend!$C5,ImpM5!$A$1:$I$4000,6,FALSE),"")</f>
        <v>164.89529125372206</v>
      </c>
      <c r="AA7" s="28" t="str">
        <f>IFERROR(VLOOKUP(Legend!$D5,ImpM5!$A$1:$I$4000,2,FALSE),"")</f>
        <v/>
      </c>
      <c r="AB7" s="2" t="str">
        <f>IFERROR(VLOOKUP(Legend!$D5,ImpM5!$A$1:$I$4000,3,FALSE),"")</f>
        <v/>
      </c>
      <c r="AC7" s="2" t="str">
        <f>IFERROR(VLOOKUP(Legend!$D5,ImpM5!$A$1:$I$4000,7,FALSE),"")</f>
        <v/>
      </c>
      <c r="AD7" s="2" t="str">
        <f>IFERROR(VLOOKUP(Legend!$D5,ImpM5!$A$1:$I$4000,4,FALSE),"")</f>
        <v/>
      </c>
      <c r="AE7" s="2" t="str">
        <f>IFERROR(VLOOKUP(Legend!$D5,ImpM5!$A$1:$I$4000,8,FALSE),"")</f>
        <v/>
      </c>
      <c r="AF7" s="2" t="str">
        <f>IFERROR(VLOOKUP(Legend!$D5,ImpM5!$A$1:$I$4000,9,FALSE),"")</f>
        <v/>
      </c>
      <c r="AG7" s="2" t="str">
        <f>IFERROR(VLOOKUP(Legend!$D5,ImpM5!$A$1:$I$4000,5,FALSE),"")</f>
        <v/>
      </c>
      <c r="AH7" s="2" t="str">
        <f>IFERROR(VLOOKUP(Legend!$D5,ImpM5!$A$1:$I$4000,6,FALSE),"")</f>
        <v/>
      </c>
      <c r="AI7" s="28">
        <f>IFERROR(VLOOKUP(Legend!$A5,ImpM5!$A$1:$I$4000,2,FALSE),"")</f>
        <v>77</v>
      </c>
      <c r="AJ7" s="2">
        <f>IFERROR(VLOOKUP(Legend!$A5,ImpM5!$A$1:$I$4000,3,FALSE),"")</f>
        <v>31.107812881469727</v>
      </c>
      <c r="AK7" s="2">
        <f>IFERROR(VLOOKUP(Legend!$A5,ImpM5!$A$1:$I$4000,7,FALSE),"")</f>
        <v>46.586755752563477</v>
      </c>
      <c r="AL7" s="2">
        <f>IFERROR(VLOOKUP(Legend!$A5,ImpM5!$A$1:$I$4000,4,FALSE),"")</f>
        <v>161.17238986027706</v>
      </c>
      <c r="AM7" s="2">
        <f>IFERROR(VLOOKUP(Legend!$A5,ImpM5!$A$1:$I$4000,8,FALSE),"")</f>
        <v>76.482864379882813</v>
      </c>
      <c r="AN7" s="2">
        <f>IFERROR(VLOOKUP(Legend!$A5,ImpM5!$A$1:$I$4000,9,FALSE),"")</f>
        <v>127.28128051757813</v>
      </c>
      <c r="AO7" s="2">
        <f>IFERROR(VLOOKUP(Legend!$A5,ImpM5!$A$1:$I$4000,5,FALSE),"")</f>
        <v>968.78948974609375</v>
      </c>
      <c r="AP7" s="2">
        <f>IFERROR(VLOOKUP(Legend!$A5,ImpM5!$A$1:$I$4000,6,FALSE),"")</f>
        <v>224.05241203579365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IFERROR(VLOOKUP(Legend!$B6,ImpM5!$A$1:$I$4000,2,FALSE),"")</f>
        <v/>
      </c>
      <c r="L8" s="2" t="str">
        <f>IFERROR(VLOOKUP(Legend!$B6,ImpM5!$A$1:$I$4000,3,FALSE),"")</f>
        <v/>
      </c>
      <c r="M8" s="2" t="str">
        <f>IFERROR(VLOOKUP(Legend!$B6,ImpM5!$A$1:$I$4000,7,FALSE),"")</f>
        <v/>
      </c>
      <c r="N8" s="2" t="str">
        <f>IFERROR(VLOOKUP(Legend!$B6,ImpM5!$A$1:$I$4000,4,FALSE),"")</f>
        <v/>
      </c>
      <c r="O8" s="2" t="str">
        <f>IFERROR(VLOOKUP(Legend!$B6,ImpM5!$A$1:$I$4000,8,FALSE),"")</f>
        <v/>
      </c>
      <c r="P8" s="2" t="str">
        <f>IFERROR(VLOOKUP(Legend!$B6,ImpM5!$A$1:$I$4000,9,FALSE),"")</f>
        <v/>
      </c>
      <c r="Q8" s="2" t="str">
        <f>IFERROR(VLOOKUP(Legend!$B6,ImpM5!$A$1:$I$4000,5,FALSE),"")</f>
        <v/>
      </c>
      <c r="R8" s="2" t="str">
        <f>IFERROR(VLOOKUP(Legend!$B6,ImpM5!$A$1:$I$4000,6,FALSE),"")</f>
        <v/>
      </c>
      <c r="S8" s="28">
        <f>IFERROR(VLOOKUP(Legend!$C6,ImpM5!$A$1:$I$4000,2,FALSE),"")</f>
        <v>26</v>
      </c>
      <c r="T8" s="2">
        <f>IFERROR(VLOOKUP(Legend!$C6,ImpM5!$A$1:$I$4000,3,FALSE),"")</f>
        <v>36.861125946044922</v>
      </c>
      <c r="U8" s="2">
        <f>IFERROR(VLOOKUP(Legend!$C6,ImpM5!$A$1:$I$4000,7,FALSE),"")</f>
        <v>41.591500282287598</v>
      </c>
      <c r="V8" s="2">
        <f>IFERROR(VLOOKUP(Legend!$C6,ImpM5!$A$1:$I$4000,4,FALSE),"")</f>
        <v>81.826953594501205</v>
      </c>
      <c r="W8" s="2">
        <f>IFERROR(VLOOKUP(Legend!$C6,ImpM5!$A$1:$I$4000,8,FALSE),"")</f>
        <v>48.629026412963867</v>
      </c>
      <c r="X8" s="2">
        <f>IFERROR(VLOOKUP(Legend!$C6,ImpM5!$A$1:$I$4000,9,FALSE),"")</f>
        <v>84.632932662963867</v>
      </c>
      <c r="Y8" s="2">
        <f>IFERROR(VLOOKUP(Legend!$C6,ImpM5!$A$1:$I$4000,5,FALSE),"")</f>
        <v>411.92156982421875</v>
      </c>
      <c r="Z8" s="2">
        <f>IFERROR(VLOOKUP(Legend!$C6,ImpM5!$A$1:$I$4000,6,FALSE),"")</f>
        <v>79.998743002824654</v>
      </c>
      <c r="AA8" s="28" t="str">
        <f>IFERROR(VLOOKUP(Legend!$D6,ImpM5!$A$1:$I$4000,2,FALSE),"")</f>
        <v/>
      </c>
      <c r="AB8" s="2" t="str">
        <f>IFERROR(VLOOKUP(Legend!$D6,ImpM5!$A$1:$I$4000,3,FALSE),"")</f>
        <v/>
      </c>
      <c r="AC8" s="2" t="str">
        <f>IFERROR(VLOOKUP(Legend!$D6,ImpM5!$A$1:$I$4000,7,FALSE),"")</f>
        <v/>
      </c>
      <c r="AD8" s="2" t="str">
        <f>IFERROR(VLOOKUP(Legend!$D6,ImpM5!$A$1:$I$4000,4,FALSE),"")</f>
        <v/>
      </c>
      <c r="AE8" s="2" t="str">
        <f>IFERROR(VLOOKUP(Legend!$D6,ImpM5!$A$1:$I$4000,8,FALSE),"")</f>
        <v/>
      </c>
      <c r="AF8" s="2" t="str">
        <f>IFERROR(VLOOKUP(Legend!$D6,ImpM5!$A$1:$I$4000,9,FALSE),"")</f>
        <v/>
      </c>
      <c r="AG8" s="2" t="str">
        <f>IFERROR(VLOOKUP(Legend!$D6,ImpM5!$A$1:$I$4000,5,FALSE),"")</f>
        <v/>
      </c>
      <c r="AH8" s="2" t="str">
        <f>IFERROR(VLOOKUP(Legend!$D6,ImpM5!$A$1:$I$4000,6,FALSE),"")</f>
        <v/>
      </c>
      <c r="AI8" s="28">
        <f>IFERROR(VLOOKUP(Legend!$A6,ImpM5!$A$1:$I$4000,2,FALSE),"")</f>
        <v>35</v>
      </c>
      <c r="AJ8" s="2">
        <f>IFERROR(VLOOKUP(Legend!$A6,ImpM5!$A$1:$I$4000,3,FALSE),"")</f>
        <v>33.638462066650391</v>
      </c>
      <c r="AK8" s="2">
        <f>IFERROR(VLOOKUP(Legend!$A6,ImpM5!$A$1:$I$4000,7,FALSE),"")</f>
        <v>41.197479248046875</v>
      </c>
      <c r="AL8" s="2">
        <f>IFERROR(VLOOKUP(Legend!$A6,ImpM5!$A$1:$I$4000,4,FALSE),"")</f>
        <v>130.3211467197963</v>
      </c>
      <c r="AM8" s="2">
        <f>IFERROR(VLOOKUP(Legend!$A6,ImpM5!$A$1:$I$4000,8,FALSE),"")</f>
        <v>49.483993530273438</v>
      </c>
      <c r="AN8" s="2">
        <f>IFERROR(VLOOKUP(Legend!$A6,ImpM5!$A$1:$I$4000,9,FALSE),"")</f>
        <v>107.5606689453125</v>
      </c>
      <c r="AO8" s="2">
        <f>IFERROR(VLOOKUP(Legend!$A6,ImpM5!$A$1:$I$4000,5,FALSE),"")</f>
        <v>1001.0364990234375</v>
      </c>
      <c r="AP8" s="2">
        <f>IFERROR(VLOOKUP(Legend!$A6,ImpM5!$A$1:$I$4000,6,FALSE),"")</f>
        <v>198.64996326240455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IFERROR(VLOOKUP(Legend!$B7,ImpM5!$A$1:$I$4000,2,FALSE),"")</f>
        <v/>
      </c>
      <c r="L9" s="2" t="str">
        <f>IFERROR(VLOOKUP(Legend!$B7,ImpM5!$A$1:$I$4000,3,FALSE),"")</f>
        <v/>
      </c>
      <c r="M9" s="2" t="str">
        <f>IFERROR(VLOOKUP(Legend!$B7,ImpM5!$A$1:$I$4000,7,FALSE),"")</f>
        <v/>
      </c>
      <c r="N9" s="2" t="str">
        <f>IFERROR(VLOOKUP(Legend!$B7,ImpM5!$A$1:$I$4000,4,FALSE),"")</f>
        <v/>
      </c>
      <c r="O9" s="2" t="str">
        <f>IFERROR(VLOOKUP(Legend!$B7,ImpM5!$A$1:$I$4000,8,FALSE),"")</f>
        <v/>
      </c>
      <c r="P9" s="2" t="str">
        <f>IFERROR(VLOOKUP(Legend!$B7,ImpM5!$A$1:$I$4000,9,FALSE),"")</f>
        <v/>
      </c>
      <c r="Q9" s="2" t="str">
        <f>IFERROR(VLOOKUP(Legend!$B7,ImpM5!$A$1:$I$4000,5,FALSE),"")</f>
        <v/>
      </c>
      <c r="R9" s="2" t="str">
        <f>IFERROR(VLOOKUP(Legend!$B7,ImpM5!$A$1:$I$4000,6,FALSE),"")</f>
        <v/>
      </c>
      <c r="S9" s="28" t="str">
        <f>IFERROR(VLOOKUP(Legend!$C7,ImpM5!$A$1:$I$4000,2,FALSE),"")</f>
        <v/>
      </c>
      <c r="T9" s="2" t="str">
        <f>IFERROR(VLOOKUP(Legend!$C7,ImpM5!$A$1:$I$4000,3,FALSE),"")</f>
        <v/>
      </c>
      <c r="U9" s="2" t="str">
        <f>IFERROR(VLOOKUP(Legend!$C7,ImpM5!$A$1:$I$4000,7,FALSE),"")</f>
        <v/>
      </c>
      <c r="V9" s="2" t="str">
        <f>IFERROR(VLOOKUP(Legend!$C7,ImpM5!$A$1:$I$4000,4,FALSE),"")</f>
        <v/>
      </c>
      <c r="W9" s="2" t="str">
        <f>IFERROR(VLOOKUP(Legend!$C7,ImpM5!$A$1:$I$4000,8,FALSE),"")</f>
        <v/>
      </c>
      <c r="X9" s="2" t="str">
        <f>IFERROR(VLOOKUP(Legend!$C7,ImpM5!$A$1:$I$4000,9,FALSE),"")</f>
        <v/>
      </c>
      <c r="Y9" s="2" t="str">
        <f>IFERROR(VLOOKUP(Legend!$C7,ImpM5!$A$1:$I$4000,5,FALSE),"")</f>
        <v/>
      </c>
      <c r="Z9" s="2" t="str">
        <f>IFERROR(VLOOKUP(Legend!$C7,ImpM5!$A$1:$I$4000,6,FALSE),"")</f>
        <v/>
      </c>
      <c r="AA9" s="28" t="str">
        <f>IFERROR(VLOOKUP(Legend!$D7,ImpM5!$A$1:$I$4000,2,FALSE),"")</f>
        <v/>
      </c>
      <c r="AB9" s="2" t="str">
        <f>IFERROR(VLOOKUP(Legend!$D7,ImpM5!$A$1:$I$4000,3,FALSE),"")</f>
        <v/>
      </c>
      <c r="AC9" s="2" t="str">
        <f>IFERROR(VLOOKUP(Legend!$D7,ImpM5!$A$1:$I$4000,7,FALSE),"")</f>
        <v/>
      </c>
      <c r="AD9" s="2" t="str">
        <f>IFERROR(VLOOKUP(Legend!$D7,ImpM5!$A$1:$I$4000,4,FALSE),"")</f>
        <v/>
      </c>
      <c r="AE9" s="2" t="str">
        <f>IFERROR(VLOOKUP(Legend!$D7,ImpM5!$A$1:$I$4000,8,FALSE),"")</f>
        <v/>
      </c>
      <c r="AF9" s="2" t="str">
        <f>IFERROR(VLOOKUP(Legend!$D7,ImpM5!$A$1:$I$4000,9,FALSE),"")</f>
        <v/>
      </c>
      <c r="AG9" s="2" t="str">
        <f>IFERROR(VLOOKUP(Legend!$D7,ImpM5!$A$1:$I$4000,5,FALSE),"")</f>
        <v/>
      </c>
      <c r="AH9" s="2" t="str">
        <f>IFERROR(VLOOKUP(Legend!$D7,ImpM5!$A$1:$I$4000,6,FALSE),"")</f>
        <v/>
      </c>
      <c r="AI9" s="28">
        <f>IFERROR(VLOOKUP(Legend!$A7,ImpM5!$A$1:$I$4000,2,FALSE),"")</f>
        <v>8</v>
      </c>
      <c r="AJ9" s="2">
        <f>IFERROR(VLOOKUP(Legend!$A7,ImpM5!$A$1:$I$4000,3,FALSE),"")</f>
        <v>31.450571060180664</v>
      </c>
      <c r="AK9" s="2">
        <f>IFERROR(VLOOKUP(Legend!$A7,ImpM5!$A$1:$I$4000,7,FALSE),"")</f>
        <v>51.23686408996582</v>
      </c>
      <c r="AL9" s="2">
        <f>IFERROR(VLOOKUP(Legend!$A7,ImpM5!$A$1:$I$4000,4,FALSE),"")</f>
        <v>84.9048912525177</v>
      </c>
      <c r="AM9" s="2">
        <f>IFERROR(VLOOKUP(Legend!$A7,ImpM5!$A$1:$I$4000,8,FALSE),"")</f>
        <v>68.234100341796875</v>
      </c>
      <c r="AN9" s="2">
        <f>IFERROR(VLOOKUP(Legend!$A7,ImpM5!$A$1:$I$4000,9,FALSE),"")</f>
        <v>109.29263877868652</v>
      </c>
      <c r="AO9" s="2">
        <f>IFERROR(VLOOKUP(Legend!$A7,ImpM5!$A$1:$I$4000,5,FALSE),"")</f>
        <v>194.55647277832031</v>
      </c>
      <c r="AP9" s="2">
        <f>IFERROR(VLOOKUP(Legend!$A7,ImpM5!$A$1:$I$4000,6,FALSE),"")</f>
        <v>51.614646690019761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IFERROR(VLOOKUP(Legend!$B8,ImpM5!$A$1:$I$4000,2,FALSE),"")</f>
        <v/>
      </c>
      <c r="L10" s="2" t="str">
        <f>IFERROR(VLOOKUP(Legend!$B8,ImpM5!$A$1:$I$4000,3,FALSE),"")</f>
        <v/>
      </c>
      <c r="M10" s="2" t="str">
        <f>IFERROR(VLOOKUP(Legend!$B8,ImpM5!$A$1:$I$4000,7,FALSE),"")</f>
        <v/>
      </c>
      <c r="N10" s="2" t="str">
        <f>IFERROR(VLOOKUP(Legend!$B8,ImpM5!$A$1:$I$4000,4,FALSE),"")</f>
        <v/>
      </c>
      <c r="O10" s="2" t="str">
        <f>IFERROR(VLOOKUP(Legend!$B8,ImpM5!$A$1:$I$4000,8,FALSE),"")</f>
        <v/>
      </c>
      <c r="P10" s="2" t="str">
        <f>IFERROR(VLOOKUP(Legend!$B8,ImpM5!$A$1:$I$4000,9,FALSE),"")</f>
        <v/>
      </c>
      <c r="Q10" s="2" t="str">
        <f>IFERROR(VLOOKUP(Legend!$B8,ImpM5!$A$1:$I$4000,5,FALSE),"")</f>
        <v/>
      </c>
      <c r="R10" s="2" t="str">
        <f>IFERROR(VLOOKUP(Legend!$B8,ImpM5!$A$1:$I$4000,6,FALSE),"")</f>
        <v/>
      </c>
      <c r="S10" s="28" t="str">
        <f>IFERROR(VLOOKUP(Legend!$C8,ImpM5!$A$1:$I$4000,2,FALSE),"")</f>
        <v/>
      </c>
      <c r="T10" s="2" t="str">
        <f>IFERROR(VLOOKUP(Legend!$C8,ImpM5!$A$1:$I$4000,3,FALSE),"")</f>
        <v/>
      </c>
      <c r="U10" s="2" t="str">
        <f>IFERROR(VLOOKUP(Legend!$C8,ImpM5!$A$1:$I$4000,7,FALSE),"")</f>
        <v/>
      </c>
      <c r="V10" s="2" t="str">
        <f>IFERROR(VLOOKUP(Legend!$C8,ImpM5!$A$1:$I$4000,4,FALSE),"")</f>
        <v/>
      </c>
      <c r="W10" s="2" t="str">
        <f>IFERROR(VLOOKUP(Legend!$C8,ImpM5!$A$1:$I$4000,8,FALSE),"")</f>
        <v/>
      </c>
      <c r="X10" s="2" t="str">
        <f>IFERROR(VLOOKUP(Legend!$C8,ImpM5!$A$1:$I$4000,9,FALSE),"")</f>
        <v/>
      </c>
      <c r="Y10" s="2" t="str">
        <f>IFERROR(VLOOKUP(Legend!$C8,ImpM5!$A$1:$I$4000,5,FALSE),"")</f>
        <v/>
      </c>
      <c r="Z10" s="2" t="str">
        <f>IFERROR(VLOOKUP(Legend!$C8,ImpM5!$A$1:$I$4000,6,FALSE),"")</f>
        <v/>
      </c>
      <c r="AA10" s="28" t="str">
        <f>IFERROR(VLOOKUP(Legend!$D8,ImpM5!$A$1:$I$4000,2,FALSE),"")</f>
        <v/>
      </c>
      <c r="AB10" s="2" t="str">
        <f>IFERROR(VLOOKUP(Legend!$D8,ImpM5!$A$1:$I$4000,3,FALSE),"")</f>
        <v/>
      </c>
      <c r="AC10" s="2" t="str">
        <f>IFERROR(VLOOKUP(Legend!$D8,ImpM5!$A$1:$I$4000,7,FALSE),"")</f>
        <v/>
      </c>
      <c r="AD10" s="2" t="str">
        <f>IFERROR(VLOOKUP(Legend!$D8,ImpM5!$A$1:$I$4000,4,FALSE),"")</f>
        <v/>
      </c>
      <c r="AE10" s="2" t="str">
        <f>IFERROR(VLOOKUP(Legend!$D8,ImpM5!$A$1:$I$4000,8,FALSE),"")</f>
        <v/>
      </c>
      <c r="AF10" s="2" t="str">
        <f>IFERROR(VLOOKUP(Legend!$D8,ImpM5!$A$1:$I$4000,9,FALSE),"")</f>
        <v/>
      </c>
      <c r="AG10" s="2" t="str">
        <f>IFERROR(VLOOKUP(Legend!$D8,ImpM5!$A$1:$I$4000,5,FALSE),"")</f>
        <v/>
      </c>
      <c r="AH10" s="2" t="str">
        <f>IFERROR(VLOOKUP(Legend!$D8,ImpM5!$A$1:$I$4000,6,FALSE),"")</f>
        <v/>
      </c>
      <c r="AI10" s="28">
        <f>IFERROR(VLOOKUP(Legend!$A8,ImpM5!$A$1:$I$4000,2,FALSE),"")</f>
        <v>12</v>
      </c>
      <c r="AJ10" s="2">
        <f>IFERROR(VLOOKUP(Legend!$A8,ImpM5!$A$1:$I$4000,3,FALSE),"")</f>
        <v>29.147008895874023</v>
      </c>
      <c r="AK10" s="2">
        <f>IFERROR(VLOOKUP(Legend!$A8,ImpM5!$A$1:$I$4000,7,FALSE),"")</f>
        <v>48.712522506713867</v>
      </c>
      <c r="AL10" s="2">
        <f>IFERROR(VLOOKUP(Legend!$A8,ImpM5!$A$1:$I$4000,4,FALSE),"")</f>
        <v>93.954354445139572</v>
      </c>
      <c r="AM10" s="2">
        <f>IFERROR(VLOOKUP(Legend!$A8,ImpM5!$A$1:$I$4000,8,FALSE),"")</f>
        <v>85.023773193359375</v>
      </c>
      <c r="AN10" s="2">
        <f>IFERROR(VLOOKUP(Legend!$A8,ImpM5!$A$1:$I$4000,9,FALSE),"")</f>
        <v>133.8495979309082</v>
      </c>
      <c r="AO10" s="2">
        <f>IFERROR(VLOOKUP(Legend!$A8,ImpM5!$A$1:$I$4000,5,FALSE),"")</f>
        <v>182.79470825195312</v>
      </c>
      <c r="AP10" s="2">
        <f>IFERROR(VLOOKUP(Legend!$A8,ImpM5!$A$1:$I$4000,6,FALSE),"")</f>
        <v>51.627640042899777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IFERROR(VLOOKUP(Legend!$B9,ImpM5!$A$1:$I$4000,2,FALSE),"")</f>
        <v/>
      </c>
      <c r="L11" s="2" t="str">
        <f>IFERROR(VLOOKUP(Legend!$B9,ImpM5!$A$1:$I$4000,3,FALSE),"")</f>
        <v/>
      </c>
      <c r="M11" s="2" t="str">
        <f>IFERROR(VLOOKUP(Legend!$B9,ImpM5!$A$1:$I$4000,7,FALSE),"")</f>
        <v/>
      </c>
      <c r="N11" s="2" t="str">
        <f>IFERROR(VLOOKUP(Legend!$B9,ImpM5!$A$1:$I$4000,4,FALSE),"")</f>
        <v/>
      </c>
      <c r="O11" s="2" t="str">
        <f>IFERROR(VLOOKUP(Legend!$B9,ImpM5!$A$1:$I$4000,8,FALSE),"")</f>
        <v/>
      </c>
      <c r="P11" s="2" t="str">
        <f>IFERROR(VLOOKUP(Legend!$B9,ImpM5!$A$1:$I$4000,9,FALSE),"")</f>
        <v/>
      </c>
      <c r="Q11" s="2" t="str">
        <f>IFERROR(VLOOKUP(Legend!$B9,ImpM5!$A$1:$I$4000,5,FALSE),"")</f>
        <v/>
      </c>
      <c r="R11" s="2" t="str">
        <f>IFERROR(VLOOKUP(Legend!$B9,ImpM5!$A$1:$I$4000,6,FALSE),"")</f>
        <v/>
      </c>
      <c r="S11" s="28" t="str">
        <f>IFERROR(VLOOKUP(Legend!$C9,ImpM5!$A$1:$I$4000,2,FALSE),"")</f>
        <v/>
      </c>
      <c r="T11" s="2" t="str">
        <f>IFERROR(VLOOKUP(Legend!$C9,ImpM5!$A$1:$I$4000,3,FALSE),"")</f>
        <v/>
      </c>
      <c r="U11" s="2" t="str">
        <f>IFERROR(VLOOKUP(Legend!$C9,ImpM5!$A$1:$I$4000,7,FALSE),"")</f>
        <v/>
      </c>
      <c r="V11" s="2" t="str">
        <f>IFERROR(VLOOKUP(Legend!$C9,ImpM5!$A$1:$I$4000,4,FALSE),"")</f>
        <v/>
      </c>
      <c r="W11" s="2" t="str">
        <f>IFERROR(VLOOKUP(Legend!$C9,ImpM5!$A$1:$I$4000,8,FALSE),"")</f>
        <v/>
      </c>
      <c r="X11" s="2" t="str">
        <f>IFERROR(VLOOKUP(Legend!$C9,ImpM5!$A$1:$I$4000,9,FALSE),"")</f>
        <v/>
      </c>
      <c r="Y11" s="2" t="str">
        <f>IFERROR(VLOOKUP(Legend!$C9,ImpM5!$A$1:$I$4000,5,FALSE),"")</f>
        <v/>
      </c>
      <c r="Z11" s="2" t="str">
        <f>IFERROR(VLOOKUP(Legend!$C9,ImpM5!$A$1:$I$4000,6,FALSE),"")</f>
        <v/>
      </c>
      <c r="AA11" s="28" t="str">
        <f>IFERROR(VLOOKUP(Legend!$D9,ImpM5!$A$1:$I$4000,2,FALSE),"")</f>
        <v/>
      </c>
      <c r="AB11" s="2" t="str">
        <f>IFERROR(VLOOKUP(Legend!$D9,ImpM5!$A$1:$I$4000,3,FALSE),"")</f>
        <v/>
      </c>
      <c r="AC11" s="2" t="str">
        <f>IFERROR(VLOOKUP(Legend!$D9,ImpM5!$A$1:$I$4000,7,FALSE),"")</f>
        <v/>
      </c>
      <c r="AD11" s="2" t="str">
        <f>IFERROR(VLOOKUP(Legend!$D9,ImpM5!$A$1:$I$4000,4,FALSE),"")</f>
        <v/>
      </c>
      <c r="AE11" s="2" t="str">
        <f>IFERROR(VLOOKUP(Legend!$D9,ImpM5!$A$1:$I$4000,8,FALSE),"")</f>
        <v/>
      </c>
      <c r="AF11" s="2" t="str">
        <f>IFERROR(VLOOKUP(Legend!$D9,ImpM5!$A$1:$I$4000,9,FALSE),"")</f>
        <v/>
      </c>
      <c r="AG11" s="2" t="str">
        <f>IFERROR(VLOOKUP(Legend!$D9,ImpM5!$A$1:$I$4000,5,FALSE),"")</f>
        <v/>
      </c>
      <c r="AH11" s="2" t="str">
        <f>IFERROR(VLOOKUP(Legend!$D9,ImpM5!$A$1:$I$4000,6,FALSE),"")</f>
        <v/>
      </c>
      <c r="AI11" s="28">
        <f>IFERROR(VLOOKUP(Legend!$A9,ImpM5!$A$1:$I$4000,2,FALSE),"")</f>
        <v>11</v>
      </c>
      <c r="AJ11" s="2">
        <f>IFERROR(VLOOKUP(Legend!$A9,ImpM5!$A$1:$I$4000,3,FALSE),"")</f>
        <v>49.912437438964844</v>
      </c>
      <c r="AK11" s="2">
        <f>IFERROR(VLOOKUP(Legend!$A9,ImpM5!$A$1:$I$4000,7,FALSE),"")</f>
        <v>57.167648315429687</v>
      </c>
      <c r="AL11" s="2">
        <f>IFERROR(VLOOKUP(Legend!$A9,ImpM5!$A$1:$I$4000,4,FALSE),"")</f>
        <v>212.25431997125798</v>
      </c>
      <c r="AM11" s="2">
        <f>IFERROR(VLOOKUP(Legend!$A9,ImpM5!$A$1:$I$4000,8,FALSE),"")</f>
        <v>162.31768798828125</v>
      </c>
      <c r="AN11" s="2">
        <f>IFERROR(VLOOKUP(Legend!$A9,ImpM5!$A$1:$I$4000,9,FALSE),"")</f>
        <v>233.3009033203125</v>
      </c>
      <c r="AO11" s="2">
        <f>IFERROR(VLOOKUP(Legend!$A9,ImpM5!$A$1:$I$4000,5,FALSE),"")</f>
        <v>764.36669921875</v>
      </c>
      <c r="AP11" s="2">
        <f>IFERROR(VLOOKUP(Legend!$A9,ImpM5!$A$1:$I$4000,6,FALSE),"")</f>
        <v>218.01227727113766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IFERROR(VLOOKUP(Legend!$B10,ImpM5!$A$1:$I$4000,2,FALSE),"")</f>
        <v/>
      </c>
      <c r="L12" s="2" t="str">
        <f>IFERROR(VLOOKUP(Legend!$B10,ImpM5!$A$1:$I$4000,3,FALSE),"")</f>
        <v/>
      </c>
      <c r="M12" s="2" t="str">
        <f>IFERROR(VLOOKUP(Legend!$B10,ImpM5!$A$1:$I$4000,7,FALSE),"")</f>
        <v/>
      </c>
      <c r="N12" s="2" t="str">
        <f>IFERROR(VLOOKUP(Legend!$B10,ImpM5!$A$1:$I$4000,4,FALSE),"")</f>
        <v/>
      </c>
      <c r="O12" s="2" t="str">
        <f>IFERROR(VLOOKUP(Legend!$B10,ImpM5!$A$1:$I$4000,8,FALSE),"")</f>
        <v/>
      </c>
      <c r="P12" s="2" t="str">
        <f>IFERROR(VLOOKUP(Legend!$B10,ImpM5!$A$1:$I$4000,9,FALSE),"")</f>
        <v/>
      </c>
      <c r="Q12" s="2" t="str">
        <f>IFERROR(VLOOKUP(Legend!$B10,ImpM5!$A$1:$I$4000,5,FALSE),"")</f>
        <v/>
      </c>
      <c r="R12" s="2" t="str">
        <f>IFERROR(VLOOKUP(Legend!$B10,ImpM5!$A$1:$I$4000,6,FALSE),"")</f>
        <v/>
      </c>
      <c r="S12" s="28">
        <f>IFERROR(VLOOKUP(Legend!$C10,ImpM5!$A$1:$I$4000,2,FALSE),"")</f>
        <v>21</v>
      </c>
      <c r="T12" s="2">
        <f>IFERROR(VLOOKUP(Legend!$C10,ImpM5!$A$1:$I$4000,3,FALSE),"")</f>
        <v>40.674507141113281</v>
      </c>
      <c r="U12" s="2">
        <f>IFERROR(VLOOKUP(Legend!$C10,ImpM5!$A$1:$I$4000,7,FALSE),"")</f>
        <v>54.805612564086914</v>
      </c>
      <c r="V12" s="2">
        <f>IFERROR(VLOOKUP(Legend!$C10,ImpM5!$A$1:$I$4000,4,FALSE),"")</f>
        <v>83.874079386393234</v>
      </c>
      <c r="W12" s="2">
        <f>IFERROR(VLOOKUP(Legend!$C10,ImpM5!$A$1:$I$4000,8,FALSE),"")</f>
        <v>65.874237060546875</v>
      </c>
      <c r="X12" s="2">
        <f>IFERROR(VLOOKUP(Legend!$C10,ImpM5!$A$1:$I$4000,9,FALSE),"")</f>
        <v>108.16898345947266</v>
      </c>
      <c r="Y12" s="2">
        <f>IFERROR(VLOOKUP(Legend!$C10,ImpM5!$A$1:$I$4000,5,FALSE),"")</f>
        <v>192.47470092773437</v>
      </c>
      <c r="Z12" s="2">
        <f>IFERROR(VLOOKUP(Legend!$C10,ImpM5!$A$1:$I$4000,6,FALSE),"")</f>
        <v>37.070247972157176</v>
      </c>
      <c r="AA12" s="28" t="str">
        <f>IFERROR(VLOOKUP(Legend!$D10,ImpM5!$A$1:$I$4000,2,FALSE),"")</f>
        <v/>
      </c>
      <c r="AB12" s="2" t="str">
        <f>IFERROR(VLOOKUP(Legend!$D10,ImpM5!$A$1:$I$4000,3,FALSE),"")</f>
        <v/>
      </c>
      <c r="AC12" s="2" t="str">
        <f>IFERROR(VLOOKUP(Legend!$D10,ImpM5!$A$1:$I$4000,7,FALSE),"")</f>
        <v/>
      </c>
      <c r="AD12" s="2" t="str">
        <f>IFERROR(VLOOKUP(Legend!$D10,ImpM5!$A$1:$I$4000,4,FALSE),"")</f>
        <v/>
      </c>
      <c r="AE12" s="2" t="str">
        <f>IFERROR(VLOOKUP(Legend!$D10,ImpM5!$A$1:$I$4000,8,FALSE),"")</f>
        <v/>
      </c>
      <c r="AF12" s="2" t="str">
        <f>IFERROR(VLOOKUP(Legend!$D10,ImpM5!$A$1:$I$4000,9,FALSE),"")</f>
        <v/>
      </c>
      <c r="AG12" s="2" t="str">
        <f>IFERROR(VLOOKUP(Legend!$D10,ImpM5!$A$1:$I$4000,5,FALSE),"")</f>
        <v/>
      </c>
      <c r="AH12" s="2" t="str">
        <f>IFERROR(VLOOKUP(Legend!$D10,ImpM5!$A$1:$I$4000,6,FALSE),"")</f>
        <v/>
      </c>
      <c r="AI12" s="28">
        <f>IFERROR(VLOOKUP(Legend!$A10,ImpM5!$A$1:$I$4000,2,FALSE),"")</f>
        <v>27</v>
      </c>
      <c r="AJ12" s="2">
        <f>IFERROR(VLOOKUP(Legend!$A10,ImpM5!$A$1:$I$4000,3,FALSE),"")</f>
        <v>35.383964538574219</v>
      </c>
      <c r="AK12" s="2">
        <f>IFERROR(VLOOKUP(Legend!$A10,ImpM5!$A$1:$I$4000,7,FALSE),"")</f>
        <v>52.018608093261719</v>
      </c>
      <c r="AL12" s="2">
        <f>IFERROR(VLOOKUP(Legend!$A10,ImpM5!$A$1:$I$4000,4,FALSE),"")</f>
        <v>144.88425064086914</v>
      </c>
      <c r="AM12" s="2">
        <f>IFERROR(VLOOKUP(Legend!$A10,ImpM5!$A$1:$I$4000,8,FALSE),"")</f>
        <v>65.874237060546875</v>
      </c>
      <c r="AN12" s="2">
        <f>IFERROR(VLOOKUP(Legend!$A10,ImpM5!$A$1:$I$4000,9,FALSE),"")</f>
        <v>109.57534027099609</v>
      </c>
      <c r="AO12" s="2">
        <f>IFERROR(VLOOKUP(Legend!$A10,ImpM5!$A$1:$I$4000,5,FALSE),"")</f>
        <v>1072.3358154296875</v>
      </c>
      <c r="AP12" s="2">
        <f>IFERROR(VLOOKUP(Legend!$A10,ImpM5!$A$1:$I$4000,6,FALSE),"")</f>
        <v>218.26316874463757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IFERROR(VLOOKUP(Legend!$B11,ImpM5!$A$1:$I$4000,2,FALSE),"")</f>
        <v/>
      </c>
      <c r="L13" s="2" t="str">
        <f>IFERROR(VLOOKUP(Legend!$B11,ImpM5!$A$1:$I$4000,3,FALSE),"")</f>
        <v/>
      </c>
      <c r="M13" s="2" t="str">
        <f>IFERROR(VLOOKUP(Legend!$B11,ImpM5!$A$1:$I$4000,7,FALSE),"")</f>
        <v/>
      </c>
      <c r="N13" s="2" t="str">
        <f>IFERROR(VLOOKUP(Legend!$B11,ImpM5!$A$1:$I$4000,4,FALSE),"")</f>
        <v/>
      </c>
      <c r="O13" s="2" t="str">
        <f>IFERROR(VLOOKUP(Legend!$B11,ImpM5!$A$1:$I$4000,8,FALSE),"")</f>
        <v/>
      </c>
      <c r="P13" s="2" t="str">
        <f>IFERROR(VLOOKUP(Legend!$B11,ImpM5!$A$1:$I$4000,9,FALSE),"")</f>
        <v/>
      </c>
      <c r="Q13" s="2" t="str">
        <f>IFERROR(VLOOKUP(Legend!$B11,ImpM5!$A$1:$I$4000,5,FALSE),"")</f>
        <v/>
      </c>
      <c r="R13" s="2" t="str">
        <f>IFERROR(VLOOKUP(Legend!$B11,ImpM5!$A$1:$I$4000,6,FALSE),"")</f>
        <v/>
      </c>
      <c r="S13" s="28" t="str">
        <f>IFERROR(VLOOKUP(Legend!$C11,ImpM5!$A$1:$I$4000,2,FALSE),"")</f>
        <v/>
      </c>
      <c r="T13" s="2" t="str">
        <f>IFERROR(VLOOKUP(Legend!$C11,ImpM5!$A$1:$I$4000,3,FALSE),"")</f>
        <v/>
      </c>
      <c r="U13" s="2" t="str">
        <f>IFERROR(VLOOKUP(Legend!$C11,ImpM5!$A$1:$I$4000,7,FALSE),"")</f>
        <v/>
      </c>
      <c r="V13" s="2" t="str">
        <f>IFERROR(VLOOKUP(Legend!$C11,ImpM5!$A$1:$I$4000,4,FALSE),"")</f>
        <v/>
      </c>
      <c r="W13" s="2" t="str">
        <f>IFERROR(VLOOKUP(Legend!$C11,ImpM5!$A$1:$I$4000,8,FALSE),"")</f>
        <v/>
      </c>
      <c r="X13" s="2" t="str">
        <f>IFERROR(VLOOKUP(Legend!$C11,ImpM5!$A$1:$I$4000,9,FALSE),"")</f>
        <v/>
      </c>
      <c r="Y13" s="2" t="str">
        <f>IFERROR(VLOOKUP(Legend!$C11,ImpM5!$A$1:$I$4000,5,FALSE),"")</f>
        <v/>
      </c>
      <c r="Z13" s="2" t="str">
        <f>IFERROR(VLOOKUP(Legend!$C11,ImpM5!$A$1:$I$4000,6,FALSE),"")</f>
        <v/>
      </c>
      <c r="AA13" s="28" t="str">
        <f>IFERROR(VLOOKUP(Legend!$D11,ImpM5!$A$1:$I$4000,2,FALSE),"")</f>
        <v/>
      </c>
      <c r="AB13" s="2" t="str">
        <f>IFERROR(VLOOKUP(Legend!$D11,ImpM5!$A$1:$I$4000,3,FALSE),"")</f>
        <v/>
      </c>
      <c r="AC13" s="2" t="str">
        <f>IFERROR(VLOOKUP(Legend!$D11,ImpM5!$A$1:$I$4000,7,FALSE),"")</f>
        <v/>
      </c>
      <c r="AD13" s="2" t="str">
        <f>IFERROR(VLOOKUP(Legend!$D11,ImpM5!$A$1:$I$4000,4,FALSE),"")</f>
        <v/>
      </c>
      <c r="AE13" s="2" t="str">
        <f>IFERROR(VLOOKUP(Legend!$D11,ImpM5!$A$1:$I$4000,8,FALSE),"")</f>
        <v/>
      </c>
      <c r="AF13" s="2" t="str">
        <f>IFERROR(VLOOKUP(Legend!$D11,ImpM5!$A$1:$I$4000,9,FALSE),"")</f>
        <v/>
      </c>
      <c r="AG13" s="2" t="str">
        <f>IFERROR(VLOOKUP(Legend!$D11,ImpM5!$A$1:$I$4000,5,FALSE),"")</f>
        <v/>
      </c>
      <c r="AH13" s="2" t="str">
        <f>IFERROR(VLOOKUP(Legend!$D11,ImpM5!$A$1:$I$4000,6,FALSE),"")</f>
        <v/>
      </c>
      <c r="AI13" s="28">
        <f>IFERROR(VLOOKUP(Legend!$A11,ImpM5!$A$1:$I$4000,2,FALSE),"")</f>
        <v>8</v>
      </c>
      <c r="AJ13" s="2">
        <f>IFERROR(VLOOKUP(Legend!$A11,ImpM5!$A$1:$I$4000,3,FALSE),"")</f>
        <v>57.352352142333984</v>
      </c>
      <c r="AK13" s="2">
        <f>IFERROR(VLOOKUP(Legend!$A11,ImpM5!$A$1:$I$4000,7,FALSE),"")</f>
        <v>78.968280792236328</v>
      </c>
      <c r="AL13" s="2">
        <f>IFERROR(VLOOKUP(Legend!$A11,ImpM5!$A$1:$I$4000,4,FALSE),"")</f>
        <v>160.57393598556519</v>
      </c>
      <c r="AM13" s="2">
        <f>IFERROR(VLOOKUP(Legend!$A11,ImpM5!$A$1:$I$4000,8,FALSE),"")</f>
        <v>131.20546722412109</v>
      </c>
      <c r="AN13" s="2">
        <f>IFERROR(VLOOKUP(Legend!$A11,ImpM5!$A$1:$I$4000,9,FALSE),"")</f>
        <v>208.18081283569336</v>
      </c>
      <c r="AO13" s="2">
        <f>IFERROR(VLOOKUP(Legend!$A11,ImpM5!$A$1:$I$4000,5,FALSE),"")</f>
        <v>410.8328857421875</v>
      </c>
      <c r="AP13" s="2">
        <f>IFERROR(VLOOKUP(Legend!$A11,ImpM5!$A$1:$I$4000,6,FALSE),"")</f>
        <v>114.71441559278607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IFERROR(VLOOKUP(Legend!$B12,ImpM5!$A$1:$I$4000,2,FALSE),"")</f>
        <v/>
      </c>
      <c r="L14" s="2" t="str">
        <f>IFERROR(VLOOKUP(Legend!$B12,ImpM5!$A$1:$I$4000,3,FALSE),"")</f>
        <v/>
      </c>
      <c r="M14" s="2" t="str">
        <f>IFERROR(VLOOKUP(Legend!$B12,ImpM5!$A$1:$I$4000,7,FALSE),"")</f>
        <v/>
      </c>
      <c r="N14" s="2" t="str">
        <f>IFERROR(VLOOKUP(Legend!$B12,ImpM5!$A$1:$I$4000,4,FALSE),"")</f>
        <v/>
      </c>
      <c r="O14" s="2" t="str">
        <f>IFERROR(VLOOKUP(Legend!$B12,ImpM5!$A$1:$I$4000,8,FALSE),"")</f>
        <v/>
      </c>
      <c r="P14" s="2" t="str">
        <f>IFERROR(VLOOKUP(Legend!$B12,ImpM5!$A$1:$I$4000,9,FALSE),"")</f>
        <v/>
      </c>
      <c r="Q14" s="2" t="str">
        <f>IFERROR(VLOOKUP(Legend!$B12,ImpM5!$A$1:$I$4000,5,FALSE),"")</f>
        <v/>
      </c>
      <c r="R14" s="2" t="str">
        <f>IFERROR(VLOOKUP(Legend!$B12,ImpM5!$A$1:$I$4000,6,FALSE),"")</f>
        <v/>
      </c>
      <c r="S14" s="28" t="str">
        <f>IFERROR(VLOOKUP(Legend!$C12,ImpM5!$A$1:$I$4000,2,FALSE),"")</f>
        <v/>
      </c>
      <c r="T14" s="2" t="str">
        <f>IFERROR(VLOOKUP(Legend!$C12,ImpM5!$A$1:$I$4000,3,FALSE),"")</f>
        <v/>
      </c>
      <c r="U14" s="2" t="str">
        <f>IFERROR(VLOOKUP(Legend!$C12,ImpM5!$A$1:$I$4000,7,FALSE),"")</f>
        <v/>
      </c>
      <c r="V14" s="2" t="str">
        <f>IFERROR(VLOOKUP(Legend!$C12,ImpM5!$A$1:$I$4000,4,FALSE),"")</f>
        <v/>
      </c>
      <c r="W14" s="2" t="str">
        <f>IFERROR(VLOOKUP(Legend!$C12,ImpM5!$A$1:$I$4000,8,FALSE),"")</f>
        <v/>
      </c>
      <c r="X14" s="2" t="str">
        <f>IFERROR(VLOOKUP(Legend!$C12,ImpM5!$A$1:$I$4000,9,FALSE),"")</f>
        <v/>
      </c>
      <c r="Y14" s="2" t="str">
        <f>IFERROR(VLOOKUP(Legend!$C12,ImpM5!$A$1:$I$4000,5,FALSE),"")</f>
        <v/>
      </c>
      <c r="Z14" s="2" t="str">
        <f>IFERROR(VLOOKUP(Legend!$C12,ImpM5!$A$1:$I$4000,6,FALSE),"")</f>
        <v/>
      </c>
      <c r="AA14" s="28" t="str">
        <f>IFERROR(VLOOKUP(Legend!$D12,ImpM5!$A$1:$I$4000,2,FALSE),"")</f>
        <v/>
      </c>
      <c r="AB14" s="2" t="str">
        <f>IFERROR(VLOOKUP(Legend!$D12,ImpM5!$A$1:$I$4000,3,FALSE),"")</f>
        <v/>
      </c>
      <c r="AC14" s="2" t="str">
        <f>IFERROR(VLOOKUP(Legend!$D12,ImpM5!$A$1:$I$4000,7,FALSE),"")</f>
        <v/>
      </c>
      <c r="AD14" s="2" t="str">
        <f>IFERROR(VLOOKUP(Legend!$D12,ImpM5!$A$1:$I$4000,4,FALSE),"")</f>
        <v/>
      </c>
      <c r="AE14" s="2" t="str">
        <f>IFERROR(VLOOKUP(Legend!$D12,ImpM5!$A$1:$I$4000,8,FALSE),"")</f>
        <v/>
      </c>
      <c r="AF14" s="2" t="str">
        <f>IFERROR(VLOOKUP(Legend!$D12,ImpM5!$A$1:$I$4000,9,FALSE),"")</f>
        <v/>
      </c>
      <c r="AG14" s="2" t="str">
        <f>IFERROR(VLOOKUP(Legend!$D12,ImpM5!$A$1:$I$4000,5,FALSE),"")</f>
        <v/>
      </c>
      <c r="AH14" s="2" t="str">
        <f>IFERROR(VLOOKUP(Legend!$D12,ImpM5!$A$1:$I$4000,6,FALSE),"")</f>
        <v/>
      </c>
      <c r="AI14" s="28">
        <f>IFERROR(VLOOKUP(Legend!$A12,ImpM5!$A$1:$I$4000,2,FALSE),"")</f>
        <v>11</v>
      </c>
      <c r="AJ14" s="2">
        <f>IFERROR(VLOOKUP(Legend!$A12,ImpM5!$A$1:$I$4000,3,FALSE),"")</f>
        <v>57.352352142333984</v>
      </c>
      <c r="AK14" s="2">
        <f>IFERROR(VLOOKUP(Legend!$A12,ImpM5!$A$1:$I$4000,7,FALSE),"")</f>
        <v>98.563209533691406</v>
      </c>
      <c r="AL14" s="2">
        <f>IFERROR(VLOOKUP(Legend!$A12,ImpM5!$A$1:$I$4000,4,FALSE),"")</f>
        <v>162.6352327520197</v>
      </c>
      <c r="AM14" s="2">
        <f>IFERROR(VLOOKUP(Legend!$A12,ImpM5!$A$1:$I$4000,8,FALSE),"")</f>
        <v>156.99528503417969</v>
      </c>
      <c r="AN14" s="2">
        <f>IFERROR(VLOOKUP(Legend!$A12,ImpM5!$A$1:$I$4000,9,FALSE),"")</f>
        <v>223.38951110839844</v>
      </c>
      <c r="AO14" s="2">
        <f>IFERROR(VLOOKUP(Legend!$A12,ImpM5!$A$1:$I$4000,5,FALSE),"")</f>
        <v>410.8328857421875</v>
      </c>
      <c r="AP14" s="2">
        <f>IFERROR(VLOOKUP(Legend!$A12,ImpM5!$A$1:$I$4000,6,FALSE),"")</f>
        <v>98.673437628141698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IFERROR(VLOOKUP(Legend!$B13,ImpM5!$A$1:$I$4000,2,FALSE),"")</f>
        <v/>
      </c>
      <c r="L15" s="2" t="str">
        <f>IFERROR(VLOOKUP(Legend!$B13,ImpM5!$A$1:$I$4000,3,FALSE),"")</f>
        <v/>
      </c>
      <c r="M15" s="2" t="str">
        <f>IFERROR(VLOOKUP(Legend!$B13,ImpM5!$A$1:$I$4000,7,FALSE),"")</f>
        <v/>
      </c>
      <c r="N15" s="2" t="str">
        <f>IFERROR(VLOOKUP(Legend!$B13,ImpM5!$A$1:$I$4000,4,FALSE),"")</f>
        <v/>
      </c>
      <c r="O15" s="2" t="str">
        <f>IFERROR(VLOOKUP(Legend!$B13,ImpM5!$A$1:$I$4000,8,FALSE),"")</f>
        <v/>
      </c>
      <c r="P15" s="2" t="str">
        <f>IFERROR(VLOOKUP(Legend!$B13,ImpM5!$A$1:$I$4000,9,FALSE),"")</f>
        <v/>
      </c>
      <c r="Q15" s="2" t="str">
        <f>IFERROR(VLOOKUP(Legend!$B13,ImpM5!$A$1:$I$4000,5,FALSE),"")</f>
        <v/>
      </c>
      <c r="R15" s="2" t="str">
        <f>IFERROR(VLOOKUP(Legend!$B13,ImpM5!$A$1:$I$4000,6,FALSE),"")</f>
        <v/>
      </c>
      <c r="S15" s="28" t="str">
        <f>IFERROR(VLOOKUP(Legend!$C13,ImpM5!$A$1:$I$4000,2,FALSE),"")</f>
        <v/>
      </c>
      <c r="T15" s="2" t="str">
        <f>IFERROR(VLOOKUP(Legend!$C13,ImpM5!$A$1:$I$4000,3,FALSE),"")</f>
        <v/>
      </c>
      <c r="U15" s="2" t="str">
        <f>IFERROR(VLOOKUP(Legend!$C13,ImpM5!$A$1:$I$4000,7,FALSE),"")</f>
        <v/>
      </c>
      <c r="V15" s="2" t="str">
        <f>IFERROR(VLOOKUP(Legend!$C13,ImpM5!$A$1:$I$4000,4,FALSE),"")</f>
        <v/>
      </c>
      <c r="W15" s="2" t="str">
        <f>IFERROR(VLOOKUP(Legend!$C13,ImpM5!$A$1:$I$4000,8,FALSE),"")</f>
        <v/>
      </c>
      <c r="X15" s="2" t="str">
        <f>IFERROR(VLOOKUP(Legend!$C13,ImpM5!$A$1:$I$4000,9,FALSE),"")</f>
        <v/>
      </c>
      <c r="Y15" s="2" t="str">
        <f>IFERROR(VLOOKUP(Legend!$C13,ImpM5!$A$1:$I$4000,5,FALSE),"")</f>
        <v/>
      </c>
      <c r="Z15" s="2" t="str">
        <f>IFERROR(VLOOKUP(Legend!$C13,ImpM5!$A$1:$I$4000,6,FALSE),"")</f>
        <v/>
      </c>
      <c r="AA15" s="28" t="str">
        <f>IFERROR(VLOOKUP(Legend!$D13,ImpM5!$A$1:$I$4000,2,FALSE),"")</f>
        <v/>
      </c>
      <c r="AB15" s="2" t="str">
        <f>IFERROR(VLOOKUP(Legend!$D13,ImpM5!$A$1:$I$4000,3,FALSE),"")</f>
        <v/>
      </c>
      <c r="AC15" s="2" t="str">
        <f>IFERROR(VLOOKUP(Legend!$D13,ImpM5!$A$1:$I$4000,7,FALSE),"")</f>
        <v/>
      </c>
      <c r="AD15" s="2" t="str">
        <f>IFERROR(VLOOKUP(Legend!$D13,ImpM5!$A$1:$I$4000,4,FALSE),"")</f>
        <v/>
      </c>
      <c r="AE15" s="2" t="str">
        <f>IFERROR(VLOOKUP(Legend!$D13,ImpM5!$A$1:$I$4000,8,FALSE),"")</f>
        <v/>
      </c>
      <c r="AF15" s="2" t="str">
        <f>IFERROR(VLOOKUP(Legend!$D13,ImpM5!$A$1:$I$4000,9,FALSE),"")</f>
        <v/>
      </c>
      <c r="AG15" s="2" t="str">
        <f>IFERROR(VLOOKUP(Legend!$D13,ImpM5!$A$1:$I$4000,5,FALSE),"")</f>
        <v/>
      </c>
      <c r="AH15" s="2" t="str">
        <f>IFERROR(VLOOKUP(Legend!$D13,ImpM5!$A$1:$I$4000,6,FALSE),"")</f>
        <v/>
      </c>
      <c r="AI15" s="28" t="str">
        <f>IFERROR(VLOOKUP(Legend!$A13,ImpM5!$A$1:$I$4000,2,FALSE),"")</f>
        <v/>
      </c>
      <c r="AJ15" s="2" t="str">
        <f>IFERROR(VLOOKUP(Legend!$A13,ImpM5!$A$1:$I$4000,3,FALSE),"")</f>
        <v/>
      </c>
      <c r="AK15" s="2" t="str">
        <f>IFERROR(VLOOKUP(Legend!$A13,ImpM5!$A$1:$I$4000,7,FALSE),"")</f>
        <v/>
      </c>
      <c r="AL15" s="2" t="str">
        <f>IFERROR(VLOOKUP(Legend!$A13,ImpM5!$A$1:$I$4000,4,FALSE),"")</f>
        <v/>
      </c>
      <c r="AM15" s="2" t="str">
        <f>IFERROR(VLOOKUP(Legend!$A13,ImpM5!$A$1:$I$4000,8,FALSE),"")</f>
        <v/>
      </c>
      <c r="AN15" s="2" t="str">
        <f>IFERROR(VLOOKUP(Legend!$A13,ImpM5!$A$1:$I$4000,9,FALSE),"")</f>
        <v/>
      </c>
      <c r="AO15" s="2" t="str">
        <f>IFERROR(VLOOKUP(Legend!$A13,ImpM5!$A$1:$I$4000,5,FALSE),"")</f>
        <v/>
      </c>
      <c r="AP15" s="2" t="str">
        <f>IFERROR(VLOOKUP(Legend!$A13,ImpM5!$A$1:$I$4000,6,FALSE),"")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IFERROR(VLOOKUP(Legend!$B14,ImpM5!$A$1:$I$4000,2,FALSE),"")</f>
        <v/>
      </c>
      <c r="L16" s="2" t="str">
        <f>IFERROR(VLOOKUP(Legend!$B14,ImpM5!$A$1:$I$4000,3,FALSE),"")</f>
        <v/>
      </c>
      <c r="M16" s="2" t="str">
        <f>IFERROR(VLOOKUP(Legend!$B14,ImpM5!$A$1:$I$4000,7,FALSE),"")</f>
        <v/>
      </c>
      <c r="N16" s="2" t="str">
        <f>IFERROR(VLOOKUP(Legend!$B14,ImpM5!$A$1:$I$4000,4,FALSE),"")</f>
        <v/>
      </c>
      <c r="O16" s="2" t="str">
        <f>IFERROR(VLOOKUP(Legend!$B14,ImpM5!$A$1:$I$4000,8,FALSE),"")</f>
        <v/>
      </c>
      <c r="P16" s="2" t="str">
        <f>IFERROR(VLOOKUP(Legend!$B14,ImpM5!$A$1:$I$4000,9,FALSE),"")</f>
        <v/>
      </c>
      <c r="Q16" s="2" t="str">
        <f>IFERROR(VLOOKUP(Legend!$B14,ImpM5!$A$1:$I$4000,5,FALSE),"")</f>
        <v/>
      </c>
      <c r="R16" s="2" t="str">
        <f>IFERROR(VLOOKUP(Legend!$B14,ImpM5!$A$1:$I$4000,6,FALSE),"")</f>
        <v/>
      </c>
      <c r="S16" s="28" t="str">
        <f>IFERROR(VLOOKUP(Legend!$C14,ImpM5!$A$1:$I$4000,2,FALSE),"")</f>
        <v/>
      </c>
      <c r="T16" s="2" t="str">
        <f>IFERROR(VLOOKUP(Legend!$C14,ImpM5!$A$1:$I$4000,3,FALSE),"")</f>
        <v/>
      </c>
      <c r="U16" s="2" t="str">
        <f>IFERROR(VLOOKUP(Legend!$C14,ImpM5!$A$1:$I$4000,7,FALSE),"")</f>
        <v/>
      </c>
      <c r="V16" s="2" t="str">
        <f>IFERROR(VLOOKUP(Legend!$C14,ImpM5!$A$1:$I$4000,4,FALSE),"")</f>
        <v/>
      </c>
      <c r="W16" s="2" t="str">
        <f>IFERROR(VLOOKUP(Legend!$C14,ImpM5!$A$1:$I$4000,8,FALSE),"")</f>
        <v/>
      </c>
      <c r="X16" s="2" t="str">
        <f>IFERROR(VLOOKUP(Legend!$C14,ImpM5!$A$1:$I$4000,9,FALSE),"")</f>
        <v/>
      </c>
      <c r="Y16" s="2" t="str">
        <f>IFERROR(VLOOKUP(Legend!$C14,ImpM5!$A$1:$I$4000,5,FALSE),"")</f>
        <v/>
      </c>
      <c r="Z16" s="2" t="str">
        <f>IFERROR(VLOOKUP(Legend!$C14,ImpM5!$A$1:$I$4000,6,FALSE),"")</f>
        <v/>
      </c>
      <c r="AA16" s="28" t="str">
        <f>IFERROR(VLOOKUP(Legend!$D14,ImpM5!$A$1:$I$4000,2,FALSE),"")</f>
        <v/>
      </c>
      <c r="AB16" s="2" t="str">
        <f>IFERROR(VLOOKUP(Legend!$D14,ImpM5!$A$1:$I$4000,3,FALSE),"")</f>
        <v/>
      </c>
      <c r="AC16" s="2" t="str">
        <f>IFERROR(VLOOKUP(Legend!$D14,ImpM5!$A$1:$I$4000,7,FALSE),"")</f>
        <v/>
      </c>
      <c r="AD16" s="2" t="str">
        <f>IFERROR(VLOOKUP(Legend!$D14,ImpM5!$A$1:$I$4000,4,FALSE),"")</f>
        <v/>
      </c>
      <c r="AE16" s="2" t="str">
        <f>IFERROR(VLOOKUP(Legend!$D14,ImpM5!$A$1:$I$4000,8,FALSE),"")</f>
        <v/>
      </c>
      <c r="AF16" s="2" t="str">
        <f>IFERROR(VLOOKUP(Legend!$D14,ImpM5!$A$1:$I$4000,9,FALSE),"")</f>
        <v/>
      </c>
      <c r="AG16" s="2" t="str">
        <f>IFERROR(VLOOKUP(Legend!$D14,ImpM5!$A$1:$I$4000,5,FALSE),"")</f>
        <v/>
      </c>
      <c r="AH16" s="2" t="str">
        <f>IFERROR(VLOOKUP(Legend!$D14,ImpM5!$A$1:$I$4000,6,FALSE),"")</f>
        <v/>
      </c>
      <c r="AI16" s="28">
        <f>IFERROR(VLOOKUP(Legend!$A14,ImpM5!$A$1:$I$4000,2,FALSE),"")</f>
        <v>11</v>
      </c>
      <c r="AJ16" s="2">
        <f>IFERROR(VLOOKUP(Legend!$A14,ImpM5!$A$1:$I$4000,3,FALSE),"")</f>
        <v>115.23021697998047</v>
      </c>
      <c r="AK16" s="2">
        <f>IFERROR(VLOOKUP(Legend!$A14,ImpM5!$A$1:$I$4000,7,FALSE),"")</f>
        <v>158.76683044433594</v>
      </c>
      <c r="AL16" s="2">
        <f>IFERROR(VLOOKUP(Legend!$A14,ImpM5!$A$1:$I$4000,4,FALSE),"")</f>
        <v>200.50793942538175</v>
      </c>
      <c r="AM16" s="2">
        <f>IFERROR(VLOOKUP(Legend!$A14,ImpM5!$A$1:$I$4000,8,FALSE),"")</f>
        <v>183.63447570800781</v>
      </c>
      <c r="AN16" s="2">
        <f>IFERROR(VLOOKUP(Legend!$A14,ImpM5!$A$1:$I$4000,9,FALSE),"")</f>
        <v>241.56108093261719</v>
      </c>
      <c r="AO16" s="2">
        <f>IFERROR(VLOOKUP(Legend!$A14,ImpM5!$A$1:$I$4000,5,FALSE),"")</f>
        <v>348.10113525390625</v>
      </c>
      <c r="AP16" s="2">
        <f>IFERROR(VLOOKUP(Legend!$A14,ImpM5!$A$1:$I$4000,6,FALSE),"")</f>
        <v>65.984778613879712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IFERROR(VLOOKUP(Legend!$B15,ImpM5!$A$1:$I$4000,2,FALSE),"")</f>
        <v/>
      </c>
      <c r="L17" s="2" t="str">
        <f>IFERROR(VLOOKUP(Legend!$B15,ImpM5!$A$1:$I$4000,3,FALSE),"")</f>
        <v/>
      </c>
      <c r="M17" s="2" t="str">
        <f>IFERROR(VLOOKUP(Legend!$B15,ImpM5!$A$1:$I$4000,7,FALSE),"")</f>
        <v/>
      </c>
      <c r="N17" s="2" t="str">
        <f>IFERROR(VLOOKUP(Legend!$B15,ImpM5!$A$1:$I$4000,4,FALSE),"")</f>
        <v/>
      </c>
      <c r="O17" s="2" t="str">
        <f>IFERROR(VLOOKUP(Legend!$B15,ImpM5!$A$1:$I$4000,8,FALSE),"")</f>
        <v/>
      </c>
      <c r="P17" s="2" t="str">
        <f>IFERROR(VLOOKUP(Legend!$B15,ImpM5!$A$1:$I$4000,9,FALSE),"")</f>
        <v/>
      </c>
      <c r="Q17" s="2" t="str">
        <f>IFERROR(VLOOKUP(Legend!$B15,ImpM5!$A$1:$I$4000,5,FALSE),"")</f>
        <v/>
      </c>
      <c r="R17" s="2" t="str">
        <f>IFERROR(VLOOKUP(Legend!$B15,ImpM5!$A$1:$I$4000,6,FALSE),"")</f>
        <v/>
      </c>
      <c r="S17" s="28" t="str">
        <f>IFERROR(VLOOKUP(Legend!$C15,ImpM5!$A$1:$I$4000,2,FALSE),"")</f>
        <v/>
      </c>
      <c r="T17" s="2" t="str">
        <f>IFERROR(VLOOKUP(Legend!$C15,ImpM5!$A$1:$I$4000,3,FALSE),"")</f>
        <v/>
      </c>
      <c r="U17" s="2" t="str">
        <f>IFERROR(VLOOKUP(Legend!$C15,ImpM5!$A$1:$I$4000,7,FALSE),"")</f>
        <v/>
      </c>
      <c r="V17" s="2" t="str">
        <f>IFERROR(VLOOKUP(Legend!$C15,ImpM5!$A$1:$I$4000,4,FALSE),"")</f>
        <v/>
      </c>
      <c r="W17" s="2" t="str">
        <f>IFERROR(VLOOKUP(Legend!$C15,ImpM5!$A$1:$I$4000,8,FALSE),"")</f>
        <v/>
      </c>
      <c r="X17" s="2" t="str">
        <f>IFERROR(VLOOKUP(Legend!$C15,ImpM5!$A$1:$I$4000,9,FALSE),"")</f>
        <v/>
      </c>
      <c r="Y17" s="2" t="str">
        <f>IFERROR(VLOOKUP(Legend!$C15,ImpM5!$A$1:$I$4000,5,FALSE),"")</f>
        <v/>
      </c>
      <c r="Z17" s="2" t="str">
        <f>IFERROR(VLOOKUP(Legend!$C15,ImpM5!$A$1:$I$4000,6,FALSE),"")</f>
        <v/>
      </c>
      <c r="AA17" s="28" t="str">
        <f>IFERROR(VLOOKUP(Legend!$D15,ImpM5!$A$1:$I$4000,2,FALSE),"")</f>
        <v/>
      </c>
      <c r="AB17" s="2" t="str">
        <f>IFERROR(VLOOKUP(Legend!$D15,ImpM5!$A$1:$I$4000,3,FALSE),"")</f>
        <v/>
      </c>
      <c r="AC17" s="2" t="str">
        <f>IFERROR(VLOOKUP(Legend!$D15,ImpM5!$A$1:$I$4000,7,FALSE),"")</f>
        <v/>
      </c>
      <c r="AD17" s="2" t="str">
        <f>IFERROR(VLOOKUP(Legend!$D15,ImpM5!$A$1:$I$4000,4,FALSE),"")</f>
        <v/>
      </c>
      <c r="AE17" s="2" t="str">
        <f>IFERROR(VLOOKUP(Legend!$D15,ImpM5!$A$1:$I$4000,8,FALSE),"")</f>
        <v/>
      </c>
      <c r="AF17" s="2" t="str">
        <f>IFERROR(VLOOKUP(Legend!$D15,ImpM5!$A$1:$I$4000,9,FALSE),"")</f>
        <v/>
      </c>
      <c r="AG17" s="2" t="str">
        <f>IFERROR(VLOOKUP(Legend!$D15,ImpM5!$A$1:$I$4000,5,FALSE),"")</f>
        <v/>
      </c>
      <c r="AH17" s="2" t="str">
        <f>IFERROR(VLOOKUP(Legend!$D15,ImpM5!$A$1:$I$4000,6,FALSE),"")</f>
        <v/>
      </c>
      <c r="AI17" s="28">
        <f>IFERROR(VLOOKUP(Legend!$A15,ImpM5!$A$1:$I$4000,2,FALSE),"")</f>
        <v>8</v>
      </c>
      <c r="AJ17" s="2">
        <f>IFERROR(VLOOKUP(Legend!$A15,ImpM5!$A$1:$I$4000,3,FALSE),"")</f>
        <v>27.959156036376953</v>
      </c>
      <c r="AK17" s="2">
        <f>IFERROR(VLOOKUP(Legend!$A15,ImpM5!$A$1:$I$4000,7,FALSE),"")</f>
        <v>57.652667999267578</v>
      </c>
      <c r="AL17" s="2">
        <f>IFERROR(VLOOKUP(Legend!$A15,ImpM5!$A$1:$I$4000,4,FALSE),"")</f>
        <v>75.818220615386963</v>
      </c>
      <c r="AM17" s="2">
        <f>IFERROR(VLOOKUP(Legend!$A15,ImpM5!$A$1:$I$4000,8,FALSE),"")</f>
        <v>71.019172668457031</v>
      </c>
      <c r="AN17" s="2">
        <f>IFERROR(VLOOKUP(Legend!$A15,ImpM5!$A$1:$I$4000,9,FALSE),"")</f>
        <v>83.055206298828125</v>
      </c>
      <c r="AO17" s="2">
        <f>IFERROR(VLOOKUP(Legend!$A15,ImpM5!$A$1:$I$4000,5,FALSE),"")</f>
        <v>152.58651733398437</v>
      </c>
      <c r="AP17" s="2">
        <f>IFERROR(VLOOKUP(Legend!$A15,ImpM5!$A$1:$I$4000,6,FALSE),"")</f>
        <v>35.591712231866865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IFERROR(VLOOKUP(Legend!$B16,ImpM5!$A$1:$I$4000,2,FALSE),"")</f>
        <v/>
      </c>
      <c r="L18" s="2" t="str">
        <f>IFERROR(VLOOKUP(Legend!$B16,ImpM5!$A$1:$I$4000,3,FALSE),"")</f>
        <v/>
      </c>
      <c r="M18" s="2" t="str">
        <f>IFERROR(VLOOKUP(Legend!$B16,ImpM5!$A$1:$I$4000,7,FALSE),"")</f>
        <v/>
      </c>
      <c r="N18" s="2" t="str">
        <f>IFERROR(VLOOKUP(Legend!$B16,ImpM5!$A$1:$I$4000,4,FALSE),"")</f>
        <v/>
      </c>
      <c r="O18" s="2" t="str">
        <f>IFERROR(VLOOKUP(Legend!$B16,ImpM5!$A$1:$I$4000,8,FALSE),"")</f>
        <v/>
      </c>
      <c r="P18" s="2" t="str">
        <f>IFERROR(VLOOKUP(Legend!$B16,ImpM5!$A$1:$I$4000,9,FALSE),"")</f>
        <v/>
      </c>
      <c r="Q18" s="2" t="str">
        <f>IFERROR(VLOOKUP(Legend!$B16,ImpM5!$A$1:$I$4000,5,FALSE),"")</f>
        <v/>
      </c>
      <c r="R18" s="2" t="str">
        <f>IFERROR(VLOOKUP(Legend!$B16,ImpM5!$A$1:$I$4000,6,FALSE),"")</f>
        <v/>
      </c>
      <c r="S18" s="28">
        <f>IFERROR(VLOOKUP(Legend!$C16,ImpM5!$A$1:$I$4000,2,FALSE),"")</f>
        <v>9</v>
      </c>
      <c r="T18" s="2">
        <f>IFERROR(VLOOKUP(Legend!$C16,ImpM5!$A$1:$I$4000,3,FALSE),"")</f>
        <v>37.562492370605469</v>
      </c>
      <c r="U18" s="2">
        <f>IFERROR(VLOOKUP(Legend!$C16,ImpM5!$A$1:$I$4000,7,FALSE),"")</f>
        <v>44.986221313476563</v>
      </c>
      <c r="V18" s="2">
        <f>IFERROR(VLOOKUP(Legend!$C16,ImpM5!$A$1:$I$4000,4,FALSE),"")</f>
        <v>77.595692104763458</v>
      </c>
      <c r="W18" s="2">
        <f>IFERROR(VLOOKUP(Legend!$C16,ImpM5!$A$1:$I$4000,8,FALSE),"")</f>
        <v>56.441482543945313</v>
      </c>
      <c r="X18" s="2">
        <f>IFERROR(VLOOKUP(Legend!$C16,ImpM5!$A$1:$I$4000,9,FALSE),"")</f>
        <v>87.571264266967773</v>
      </c>
      <c r="Y18" s="2">
        <f>IFERROR(VLOOKUP(Legend!$C16,ImpM5!$A$1:$I$4000,5,FALSE),"")</f>
        <v>226.44541931152344</v>
      </c>
      <c r="Z18" s="2">
        <f>IFERROR(VLOOKUP(Legend!$C16,ImpM5!$A$1:$I$4000,6,FALSE),"")</f>
        <v>59.820930200105586</v>
      </c>
      <c r="AA18" s="28" t="str">
        <f>IFERROR(VLOOKUP(Legend!$D16,ImpM5!$A$1:$I$4000,2,FALSE),"")</f>
        <v/>
      </c>
      <c r="AB18" s="2" t="str">
        <f>IFERROR(VLOOKUP(Legend!$D16,ImpM5!$A$1:$I$4000,3,FALSE),"")</f>
        <v/>
      </c>
      <c r="AC18" s="2" t="str">
        <f>IFERROR(VLOOKUP(Legend!$D16,ImpM5!$A$1:$I$4000,7,FALSE),"")</f>
        <v/>
      </c>
      <c r="AD18" s="2" t="str">
        <f>IFERROR(VLOOKUP(Legend!$D16,ImpM5!$A$1:$I$4000,4,FALSE),"")</f>
        <v/>
      </c>
      <c r="AE18" s="2" t="str">
        <f>IFERROR(VLOOKUP(Legend!$D16,ImpM5!$A$1:$I$4000,8,FALSE),"")</f>
        <v/>
      </c>
      <c r="AF18" s="2" t="str">
        <f>IFERROR(VLOOKUP(Legend!$D16,ImpM5!$A$1:$I$4000,9,FALSE),"")</f>
        <v/>
      </c>
      <c r="AG18" s="2" t="str">
        <f>IFERROR(VLOOKUP(Legend!$D16,ImpM5!$A$1:$I$4000,5,FALSE),"")</f>
        <v/>
      </c>
      <c r="AH18" s="2" t="str">
        <f>IFERROR(VLOOKUP(Legend!$D16,ImpM5!$A$1:$I$4000,6,FALSE),"")</f>
        <v/>
      </c>
      <c r="AI18" s="28">
        <f>IFERROR(VLOOKUP(Legend!$A16,ImpM5!$A$1:$I$4000,2,FALSE),"")</f>
        <v>12</v>
      </c>
      <c r="AJ18" s="2">
        <f>IFERROR(VLOOKUP(Legend!$A16,ImpM5!$A$1:$I$4000,3,FALSE),"")</f>
        <v>32.012821197509766</v>
      </c>
      <c r="AK18" s="2">
        <f>IFERROR(VLOOKUP(Legend!$A16,ImpM5!$A$1:$I$4000,7,FALSE),"")</f>
        <v>40.688265800476074</v>
      </c>
      <c r="AL18" s="2">
        <f>IFERROR(VLOOKUP(Legend!$A16,ImpM5!$A$1:$I$4000,4,FALSE),"")</f>
        <v>90.182074228922531</v>
      </c>
      <c r="AM18" s="2">
        <f>IFERROR(VLOOKUP(Legend!$A16,ImpM5!$A$1:$I$4000,8,FALSE),"")</f>
        <v>54.686820983886719</v>
      </c>
      <c r="AN18" s="2">
        <f>IFERROR(VLOOKUP(Legend!$A16,ImpM5!$A$1:$I$4000,9,FALSE),"")</f>
        <v>99.679286003112793</v>
      </c>
      <c r="AO18" s="2">
        <f>IFERROR(VLOOKUP(Legend!$A16,ImpM5!$A$1:$I$4000,5,FALSE),"")</f>
        <v>312.36373901367187</v>
      </c>
      <c r="AP18" s="2">
        <f>IFERROR(VLOOKUP(Legend!$A16,ImpM5!$A$1:$I$4000,6,FALSE),"")</f>
        <v>88.09937274977753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IFERROR(VLOOKUP(Legend!$B17,ImpM5!$A$1:$I$4000,2,FALSE),"")</f>
        <v/>
      </c>
      <c r="L19" s="2" t="str">
        <f>IFERROR(VLOOKUP(Legend!$B17,ImpM5!$A$1:$I$4000,3,FALSE),"")</f>
        <v/>
      </c>
      <c r="M19" s="2" t="str">
        <f>IFERROR(VLOOKUP(Legend!$B17,ImpM5!$A$1:$I$4000,7,FALSE),"")</f>
        <v/>
      </c>
      <c r="N19" s="2" t="str">
        <f>IFERROR(VLOOKUP(Legend!$B17,ImpM5!$A$1:$I$4000,4,FALSE),"")</f>
        <v/>
      </c>
      <c r="O19" s="2" t="str">
        <f>IFERROR(VLOOKUP(Legend!$B17,ImpM5!$A$1:$I$4000,8,FALSE),"")</f>
        <v/>
      </c>
      <c r="P19" s="2" t="str">
        <f>IFERROR(VLOOKUP(Legend!$B17,ImpM5!$A$1:$I$4000,9,FALSE),"")</f>
        <v/>
      </c>
      <c r="Q19" s="2" t="str">
        <f>IFERROR(VLOOKUP(Legend!$B17,ImpM5!$A$1:$I$4000,5,FALSE),"")</f>
        <v/>
      </c>
      <c r="R19" s="2" t="str">
        <f>IFERROR(VLOOKUP(Legend!$B17,ImpM5!$A$1:$I$4000,6,FALSE),"")</f>
        <v/>
      </c>
      <c r="S19" s="28">
        <f>IFERROR(VLOOKUP(Legend!$C17,ImpM5!$A$1:$I$4000,2,FALSE),"")</f>
        <v>49</v>
      </c>
      <c r="T19" s="2">
        <f>IFERROR(VLOOKUP(Legend!$C17,ImpM5!$A$1:$I$4000,3,FALSE),"")</f>
        <v>35.489860534667969</v>
      </c>
      <c r="U19" s="2">
        <f>IFERROR(VLOOKUP(Legend!$C17,ImpM5!$A$1:$I$4000,7,FALSE),"")</f>
        <v>56.970466613769531</v>
      </c>
      <c r="V19" s="2">
        <f>IFERROR(VLOOKUP(Legend!$C17,ImpM5!$A$1:$I$4000,4,FALSE),"")</f>
        <v>84.764952367665813</v>
      </c>
      <c r="W19" s="2">
        <f>IFERROR(VLOOKUP(Legend!$C17,ImpM5!$A$1:$I$4000,8,FALSE),"")</f>
        <v>72.438278198242188</v>
      </c>
      <c r="X19" s="2">
        <f>IFERROR(VLOOKUP(Legend!$C17,ImpM5!$A$1:$I$4000,9,FALSE),"")</f>
        <v>88.896743774414063</v>
      </c>
      <c r="Y19" s="2">
        <f>IFERROR(VLOOKUP(Legend!$C17,ImpM5!$A$1:$I$4000,5,FALSE),"")</f>
        <v>600.02606201171875</v>
      </c>
      <c r="Z19" s="2">
        <f>IFERROR(VLOOKUP(Legend!$C17,ImpM5!$A$1:$I$4000,6,FALSE),"")</f>
        <v>78.349280794734369</v>
      </c>
      <c r="AA19" s="28" t="str">
        <f>IFERROR(VLOOKUP(Legend!$D17,ImpM5!$A$1:$I$4000,2,FALSE),"")</f>
        <v/>
      </c>
      <c r="AB19" s="2" t="str">
        <f>IFERROR(VLOOKUP(Legend!$D17,ImpM5!$A$1:$I$4000,3,FALSE),"")</f>
        <v/>
      </c>
      <c r="AC19" s="2" t="str">
        <f>IFERROR(VLOOKUP(Legend!$D17,ImpM5!$A$1:$I$4000,7,FALSE),"")</f>
        <v/>
      </c>
      <c r="AD19" s="2" t="str">
        <f>IFERROR(VLOOKUP(Legend!$D17,ImpM5!$A$1:$I$4000,4,FALSE),"")</f>
        <v/>
      </c>
      <c r="AE19" s="2" t="str">
        <f>IFERROR(VLOOKUP(Legend!$D17,ImpM5!$A$1:$I$4000,8,FALSE),"")</f>
        <v/>
      </c>
      <c r="AF19" s="2" t="str">
        <f>IFERROR(VLOOKUP(Legend!$D17,ImpM5!$A$1:$I$4000,9,FALSE),"")</f>
        <v/>
      </c>
      <c r="AG19" s="2" t="str">
        <f>IFERROR(VLOOKUP(Legend!$D17,ImpM5!$A$1:$I$4000,5,FALSE),"")</f>
        <v/>
      </c>
      <c r="AH19" s="2" t="str">
        <f>IFERROR(VLOOKUP(Legend!$D17,ImpM5!$A$1:$I$4000,6,FALSE),"")</f>
        <v/>
      </c>
      <c r="AI19" s="28">
        <f>IFERROR(VLOOKUP(Legend!$A17,ImpM5!$A$1:$I$4000,2,FALSE),"")</f>
        <v>58</v>
      </c>
      <c r="AJ19" s="2">
        <f>IFERROR(VLOOKUP(Legend!$A17,ImpM5!$A$1:$I$4000,3,FALSE),"")</f>
        <v>35.489860534667969</v>
      </c>
      <c r="AK19" s="2">
        <f>IFERROR(VLOOKUP(Legend!$A17,ImpM5!$A$1:$I$4000,7,FALSE),"")</f>
        <v>56.276500701904297</v>
      </c>
      <c r="AL19" s="2">
        <f>IFERROR(VLOOKUP(Legend!$A17,ImpM5!$A$1:$I$4000,4,FALSE),"")</f>
        <v>109.54207551890406</v>
      </c>
      <c r="AM19" s="2">
        <f>IFERROR(VLOOKUP(Legend!$A17,ImpM5!$A$1:$I$4000,8,FALSE),"")</f>
        <v>72.730331420898438</v>
      </c>
      <c r="AN19" s="2">
        <f>IFERROR(VLOOKUP(Legend!$A17,ImpM5!$A$1:$I$4000,9,FALSE),"")</f>
        <v>92.073629379272461</v>
      </c>
      <c r="AO19" s="2">
        <f>IFERROR(VLOOKUP(Legend!$A17,ImpM5!$A$1:$I$4000,5,FALSE),"")</f>
        <v>632.45703125</v>
      </c>
      <c r="AP19" s="2">
        <f>IFERROR(VLOOKUP(Legend!$A17,ImpM5!$A$1:$I$4000,6,FALSE),"")</f>
        <v>121.22071876777802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IFERROR(VLOOKUP(Legend!$B18,ImpM5!$A$1:$I$4000,2,FALSE),"")</f>
        <v/>
      </c>
      <c r="L20" s="2" t="str">
        <f>IFERROR(VLOOKUP(Legend!$B18,ImpM5!$A$1:$I$4000,3,FALSE),"")</f>
        <v/>
      </c>
      <c r="M20" s="2" t="str">
        <f>IFERROR(VLOOKUP(Legend!$B18,ImpM5!$A$1:$I$4000,7,FALSE),"")</f>
        <v/>
      </c>
      <c r="N20" s="2" t="str">
        <f>IFERROR(VLOOKUP(Legend!$B18,ImpM5!$A$1:$I$4000,4,FALSE),"")</f>
        <v/>
      </c>
      <c r="O20" s="2" t="str">
        <f>IFERROR(VLOOKUP(Legend!$B18,ImpM5!$A$1:$I$4000,8,FALSE),"")</f>
        <v/>
      </c>
      <c r="P20" s="2" t="str">
        <f>IFERROR(VLOOKUP(Legend!$B18,ImpM5!$A$1:$I$4000,9,FALSE),"")</f>
        <v/>
      </c>
      <c r="Q20" s="2" t="str">
        <f>IFERROR(VLOOKUP(Legend!$B18,ImpM5!$A$1:$I$4000,5,FALSE),"")</f>
        <v/>
      </c>
      <c r="R20" s="2" t="str">
        <f>IFERROR(VLOOKUP(Legend!$B18,ImpM5!$A$1:$I$4000,6,FALSE),"")</f>
        <v/>
      </c>
      <c r="S20" s="28" t="str">
        <f>IFERROR(VLOOKUP(Legend!$C18,ImpM5!$A$1:$I$4000,2,FALSE),"")</f>
        <v/>
      </c>
      <c r="T20" s="2" t="str">
        <f>IFERROR(VLOOKUP(Legend!$C18,ImpM5!$A$1:$I$4000,3,FALSE),"")</f>
        <v/>
      </c>
      <c r="U20" s="2" t="str">
        <f>IFERROR(VLOOKUP(Legend!$C18,ImpM5!$A$1:$I$4000,7,FALSE),"")</f>
        <v/>
      </c>
      <c r="V20" s="2" t="str">
        <f>IFERROR(VLOOKUP(Legend!$C18,ImpM5!$A$1:$I$4000,4,FALSE),"")</f>
        <v/>
      </c>
      <c r="W20" s="2" t="str">
        <f>IFERROR(VLOOKUP(Legend!$C18,ImpM5!$A$1:$I$4000,8,FALSE),"")</f>
        <v/>
      </c>
      <c r="X20" s="2" t="str">
        <f>IFERROR(VLOOKUP(Legend!$C18,ImpM5!$A$1:$I$4000,9,FALSE),"")</f>
        <v/>
      </c>
      <c r="Y20" s="2" t="str">
        <f>IFERROR(VLOOKUP(Legend!$C18,ImpM5!$A$1:$I$4000,5,FALSE),"")</f>
        <v/>
      </c>
      <c r="Z20" s="2" t="str">
        <f>IFERROR(VLOOKUP(Legend!$C18,ImpM5!$A$1:$I$4000,6,FALSE),"")</f>
        <v/>
      </c>
      <c r="AA20" s="28" t="str">
        <f>IFERROR(VLOOKUP(Legend!$D18,ImpM5!$A$1:$I$4000,2,FALSE),"")</f>
        <v/>
      </c>
      <c r="AB20" s="2" t="str">
        <f>IFERROR(VLOOKUP(Legend!$D18,ImpM5!$A$1:$I$4000,3,FALSE),"")</f>
        <v/>
      </c>
      <c r="AC20" s="2" t="str">
        <f>IFERROR(VLOOKUP(Legend!$D18,ImpM5!$A$1:$I$4000,7,FALSE),"")</f>
        <v/>
      </c>
      <c r="AD20" s="2" t="str">
        <f>IFERROR(VLOOKUP(Legend!$D18,ImpM5!$A$1:$I$4000,4,FALSE),"")</f>
        <v/>
      </c>
      <c r="AE20" s="2" t="str">
        <f>IFERROR(VLOOKUP(Legend!$D18,ImpM5!$A$1:$I$4000,8,FALSE),"")</f>
        <v/>
      </c>
      <c r="AF20" s="2" t="str">
        <f>IFERROR(VLOOKUP(Legend!$D18,ImpM5!$A$1:$I$4000,9,FALSE),"")</f>
        <v/>
      </c>
      <c r="AG20" s="2" t="str">
        <f>IFERROR(VLOOKUP(Legend!$D18,ImpM5!$A$1:$I$4000,5,FALSE),"")</f>
        <v/>
      </c>
      <c r="AH20" s="2" t="str">
        <f>IFERROR(VLOOKUP(Legend!$D18,ImpM5!$A$1:$I$4000,6,FALSE),"")</f>
        <v/>
      </c>
      <c r="AI20" s="28">
        <f>IFERROR(VLOOKUP(Legend!$A18,ImpM5!$A$1:$I$4000,2,FALSE),"")</f>
        <v>9</v>
      </c>
      <c r="AJ20" s="2">
        <f>IFERROR(VLOOKUP(Legend!$A18,ImpM5!$A$1:$I$4000,3,FALSE),"")</f>
        <v>28.654285430908203</v>
      </c>
      <c r="AK20" s="2">
        <f>IFERROR(VLOOKUP(Legend!$A18,ImpM5!$A$1:$I$4000,7,FALSE),"")</f>
        <v>72.939208984375</v>
      </c>
      <c r="AL20" s="2">
        <f>IFERROR(VLOOKUP(Legend!$A18,ImpM5!$A$1:$I$4000,4,FALSE),"")</f>
        <v>152.14099417792426</v>
      </c>
      <c r="AM20" s="2">
        <f>IFERROR(VLOOKUP(Legend!$A18,ImpM5!$A$1:$I$4000,8,FALSE),"")</f>
        <v>97.738822937011719</v>
      </c>
      <c r="AN20" s="2">
        <f>IFERROR(VLOOKUP(Legend!$A18,ImpM5!$A$1:$I$4000,9,FALSE),"")</f>
        <v>153.10143280029297</v>
      </c>
      <c r="AO20" s="2">
        <f>IFERROR(VLOOKUP(Legend!$A18,ImpM5!$A$1:$I$4000,5,FALSE),"")</f>
        <v>600.0106201171875</v>
      </c>
      <c r="AP20" s="2">
        <f>IFERROR(VLOOKUP(Legend!$A18,ImpM5!$A$1:$I$4000,6,FALSE),"")</f>
        <v>172.60638981018948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IFERROR(VLOOKUP(Legend!$B19,ImpM5!$A$1:$I$4000,2,FALSE),"")</f>
        <v/>
      </c>
      <c r="L21" s="2" t="str">
        <f>IFERROR(VLOOKUP(Legend!$B19,ImpM5!$A$1:$I$4000,3,FALSE),"")</f>
        <v/>
      </c>
      <c r="M21" s="2" t="str">
        <f>IFERROR(VLOOKUP(Legend!$B19,ImpM5!$A$1:$I$4000,7,FALSE),"")</f>
        <v/>
      </c>
      <c r="N21" s="2" t="str">
        <f>IFERROR(VLOOKUP(Legend!$B19,ImpM5!$A$1:$I$4000,4,FALSE),"")</f>
        <v/>
      </c>
      <c r="O21" s="2" t="str">
        <f>IFERROR(VLOOKUP(Legend!$B19,ImpM5!$A$1:$I$4000,8,FALSE),"")</f>
        <v/>
      </c>
      <c r="P21" s="2" t="str">
        <f>IFERROR(VLOOKUP(Legend!$B19,ImpM5!$A$1:$I$4000,9,FALSE),"")</f>
        <v/>
      </c>
      <c r="Q21" s="2" t="str">
        <f>IFERROR(VLOOKUP(Legend!$B19,ImpM5!$A$1:$I$4000,5,FALSE),"")</f>
        <v/>
      </c>
      <c r="R21" s="2" t="str">
        <f>IFERROR(VLOOKUP(Legend!$B19,ImpM5!$A$1:$I$4000,6,FALSE),"")</f>
        <v/>
      </c>
      <c r="S21" s="28">
        <f>IFERROR(VLOOKUP(Legend!$C19,ImpM5!$A$1:$I$4000,2,FALSE),"")</f>
        <v>9</v>
      </c>
      <c r="T21" s="2">
        <f>IFERROR(VLOOKUP(Legend!$C19,ImpM5!$A$1:$I$4000,3,FALSE),"")</f>
        <v>45.183311462402344</v>
      </c>
      <c r="U21" s="2">
        <f>IFERROR(VLOOKUP(Legend!$C19,ImpM5!$A$1:$I$4000,7,FALSE),"")</f>
        <v>51.898565292358398</v>
      </c>
      <c r="V21" s="2">
        <f>IFERROR(VLOOKUP(Legend!$C19,ImpM5!$A$1:$I$4000,4,FALSE),"")</f>
        <v>73.07559246487088</v>
      </c>
      <c r="W21" s="2">
        <f>IFERROR(VLOOKUP(Legend!$C19,ImpM5!$A$1:$I$4000,8,FALSE),"")</f>
        <v>61.892967224121094</v>
      </c>
      <c r="X21" s="2">
        <f>IFERROR(VLOOKUP(Legend!$C19,ImpM5!$A$1:$I$4000,9,FALSE),"")</f>
        <v>94.574836730957031</v>
      </c>
      <c r="Y21" s="2">
        <f>IFERROR(VLOOKUP(Legend!$C19,ImpM5!$A$1:$I$4000,5,FALSE),"")</f>
        <v>118.59487915039062</v>
      </c>
      <c r="Z21" s="2">
        <f>IFERROR(VLOOKUP(Legend!$C19,ImpM5!$A$1:$I$4000,6,FALSE),"")</f>
        <v>25.253809628193991</v>
      </c>
      <c r="AA21" s="28" t="str">
        <f>IFERROR(VLOOKUP(Legend!$D19,ImpM5!$A$1:$I$4000,2,FALSE),"")</f>
        <v/>
      </c>
      <c r="AB21" s="2" t="str">
        <f>IFERROR(VLOOKUP(Legend!$D19,ImpM5!$A$1:$I$4000,3,FALSE),"")</f>
        <v/>
      </c>
      <c r="AC21" s="2" t="str">
        <f>IFERROR(VLOOKUP(Legend!$D19,ImpM5!$A$1:$I$4000,7,FALSE),"")</f>
        <v/>
      </c>
      <c r="AD21" s="2" t="str">
        <f>IFERROR(VLOOKUP(Legend!$D19,ImpM5!$A$1:$I$4000,4,FALSE),"")</f>
        <v/>
      </c>
      <c r="AE21" s="2" t="str">
        <f>IFERROR(VLOOKUP(Legend!$D19,ImpM5!$A$1:$I$4000,8,FALSE),"")</f>
        <v/>
      </c>
      <c r="AF21" s="2" t="str">
        <f>IFERROR(VLOOKUP(Legend!$D19,ImpM5!$A$1:$I$4000,9,FALSE),"")</f>
        <v/>
      </c>
      <c r="AG21" s="2" t="str">
        <f>IFERROR(VLOOKUP(Legend!$D19,ImpM5!$A$1:$I$4000,5,FALSE),"")</f>
        <v/>
      </c>
      <c r="AH21" s="2" t="str">
        <f>IFERROR(VLOOKUP(Legend!$D19,ImpM5!$A$1:$I$4000,6,FALSE),"")</f>
        <v/>
      </c>
      <c r="AI21" s="28">
        <f>IFERROR(VLOOKUP(Legend!$A19,ImpM5!$A$1:$I$4000,2,FALSE),"")</f>
        <v>10</v>
      </c>
      <c r="AJ21" s="2">
        <f>IFERROR(VLOOKUP(Legend!$A19,ImpM5!$A$1:$I$4000,3,FALSE),"")</f>
        <v>45.183311462402344</v>
      </c>
      <c r="AK21" s="2">
        <f>IFERROR(VLOOKUP(Legend!$A19,ImpM5!$A$1:$I$4000,7,FALSE),"")</f>
        <v>52.075984001159668</v>
      </c>
      <c r="AL21" s="2">
        <f>IFERROR(VLOOKUP(Legend!$A19,ImpM5!$A$1:$I$4000,4,FALSE),"")</f>
        <v>139.32137794494628</v>
      </c>
      <c r="AM21" s="2">
        <f>IFERROR(VLOOKUP(Legend!$A19,ImpM5!$A$1:$I$4000,8,FALSE),"")</f>
        <v>70.940322875976562</v>
      </c>
      <c r="AN21" s="2">
        <f>IFERROR(VLOOKUP(Legend!$A19,ImpM5!$A$1:$I$4000,9,FALSE),"")</f>
        <v>104.74154853820801</v>
      </c>
      <c r="AO21" s="2">
        <f>IFERROR(VLOOKUP(Legend!$A19,ImpM5!$A$1:$I$4000,5,FALSE),"")</f>
        <v>735.533447265625</v>
      </c>
      <c r="AP21" s="2">
        <f>IFERROR(VLOOKUP(Legend!$A19,ImpM5!$A$1:$I$4000,6,FALSE),"")</f>
        <v>210.83627340621749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IFERROR(VLOOKUP(Legend!$B20,ImpM5!$A$1:$I$4000,2,FALSE),"")</f>
        <v>13</v>
      </c>
      <c r="L22" s="2">
        <f>IFERROR(VLOOKUP(Legend!$B20,ImpM5!$A$1:$I$4000,3,FALSE),"")</f>
        <v>36.1029052734375</v>
      </c>
      <c r="M22" s="2">
        <f>IFERROR(VLOOKUP(Legend!$B20,ImpM5!$A$1:$I$4000,7,FALSE),"")</f>
        <v>64.84821891784668</v>
      </c>
      <c r="N22" s="2">
        <f>IFERROR(VLOOKUP(Legend!$B20,ImpM5!$A$1:$I$4000,4,FALSE),"")</f>
        <v>222.90449259831354</v>
      </c>
      <c r="O22" s="2">
        <f>IFERROR(VLOOKUP(Legend!$B20,ImpM5!$A$1:$I$4000,8,FALSE),"")</f>
        <v>105.02995300292969</v>
      </c>
      <c r="P22" s="2">
        <f>IFERROR(VLOOKUP(Legend!$B20,ImpM5!$A$1:$I$4000,9,FALSE),"")</f>
        <v>441.59446716308594</v>
      </c>
      <c r="Q22" s="2">
        <f>IFERROR(VLOOKUP(Legend!$B20,ImpM5!$A$1:$I$4000,5,FALSE),"")</f>
        <v>726.92718505859375</v>
      </c>
      <c r="R22" s="2">
        <f>IFERROR(VLOOKUP(Legend!$B20,ImpM5!$A$1:$I$4000,6,FALSE),"")</f>
        <v>232.67165918711638</v>
      </c>
      <c r="S22" s="28">
        <f>IFERROR(VLOOKUP(Legend!$C20,ImpM5!$A$1:$I$4000,2,FALSE),"")</f>
        <v>44</v>
      </c>
      <c r="T22" s="2">
        <f>IFERROR(VLOOKUP(Legend!$C20,ImpM5!$A$1:$I$4000,3,FALSE),"")</f>
        <v>51.692516326904297</v>
      </c>
      <c r="U22" s="2">
        <f>IFERROR(VLOOKUP(Legend!$C20,ImpM5!$A$1:$I$4000,7,FALSE),"")</f>
        <v>71.121034622192383</v>
      </c>
      <c r="V22" s="2">
        <f>IFERROR(VLOOKUP(Legend!$C20,ImpM5!$A$1:$I$4000,4,FALSE),"")</f>
        <v>108.43724970384078</v>
      </c>
      <c r="W22" s="2">
        <f>IFERROR(VLOOKUP(Legend!$C20,ImpM5!$A$1:$I$4000,8,FALSE),"")</f>
        <v>90.229988098144531</v>
      </c>
      <c r="X22" s="2">
        <f>IFERROR(VLOOKUP(Legend!$C20,ImpM5!$A$1:$I$4000,9,FALSE),"")</f>
        <v>104.89680099487305</v>
      </c>
      <c r="Y22" s="2">
        <f>IFERROR(VLOOKUP(Legend!$C20,ImpM5!$A$1:$I$4000,5,FALSE),"")</f>
        <v>380.77581787109375</v>
      </c>
      <c r="Z22" s="2">
        <f>IFERROR(VLOOKUP(Legend!$C20,ImpM5!$A$1:$I$4000,6,FALSE),"")</f>
        <v>71.5647570987676</v>
      </c>
      <c r="AA22" s="28" t="str">
        <f>IFERROR(VLOOKUP(Legend!$D20,ImpM5!$A$1:$I$4000,2,FALSE),"")</f>
        <v/>
      </c>
      <c r="AB22" s="2" t="str">
        <f>IFERROR(VLOOKUP(Legend!$D20,ImpM5!$A$1:$I$4000,3,FALSE),"")</f>
        <v/>
      </c>
      <c r="AC22" s="2" t="str">
        <f>IFERROR(VLOOKUP(Legend!$D20,ImpM5!$A$1:$I$4000,7,FALSE),"")</f>
        <v/>
      </c>
      <c r="AD22" s="2" t="str">
        <f>IFERROR(VLOOKUP(Legend!$D20,ImpM5!$A$1:$I$4000,4,FALSE),"")</f>
        <v/>
      </c>
      <c r="AE22" s="2" t="str">
        <f>IFERROR(VLOOKUP(Legend!$D20,ImpM5!$A$1:$I$4000,8,FALSE),"")</f>
        <v/>
      </c>
      <c r="AF22" s="2" t="str">
        <f>IFERROR(VLOOKUP(Legend!$D20,ImpM5!$A$1:$I$4000,9,FALSE),"")</f>
        <v/>
      </c>
      <c r="AG22" s="2" t="str">
        <f>IFERROR(VLOOKUP(Legend!$D20,ImpM5!$A$1:$I$4000,5,FALSE),"")</f>
        <v/>
      </c>
      <c r="AH22" s="2" t="str">
        <f>IFERROR(VLOOKUP(Legend!$D20,ImpM5!$A$1:$I$4000,6,FALSE),"")</f>
        <v/>
      </c>
      <c r="AI22" s="28">
        <f>IFERROR(VLOOKUP(Legend!$A20,ImpM5!$A$1:$I$4000,2,FALSE),"")</f>
        <v>65</v>
      </c>
      <c r="AJ22" s="2">
        <f>IFERROR(VLOOKUP(Legend!$A20,ImpM5!$A$1:$I$4000,3,FALSE),"")</f>
        <v>36.1029052734375</v>
      </c>
      <c r="AK22" s="2">
        <f>IFERROR(VLOOKUP(Legend!$A20,ImpM5!$A$1:$I$4000,7,FALSE),"")</f>
        <v>71.609516143798828</v>
      </c>
      <c r="AL22" s="2">
        <f>IFERROR(VLOOKUP(Legend!$A20,ImpM5!$A$1:$I$4000,4,FALSE),"")</f>
        <v>163.01187697190505</v>
      </c>
      <c r="AM22" s="2">
        <f>IFERROR(VLOOKUP(Legend!$A20,ImpM5!$A$1:$I$4000,8,FALSE),"")</f>
        <v>98.835113525390625</v>
      </c>
      <c r="AN22" s="2">
        <f>IFERROR(VLOOKUP(Legend!$A20,ImpM5!$A$1:$I$4000,9,FALSE),"")</f>
        <v>158.92886352539062</v>
      </c>
      <c r="AO22" s="2">
        <f>IFERROR(VLOOKUP(Legend!$A20,ImpM5!$A$1:$I$4000,5,FALSE),"")</f>
        <v>985.98193359375</v>
      </c>
      <c r="AP22" s="2">
        <f>IFERROR(VLOOKUP(Legend!$A20,ImpM5!$A$1:$I$4000,6,FALSE),"")</f>
        <v>181.89073703352622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IFERROR(VLOOKUP(Legend!$B21,ImpM5!$A$1:$I$4000,2,FALSE),"")</f>
        <v/>
      </c>
      <c r="L23" s="2" t="str">
        <f>IFERROR(VLOOKUP(Legend!$B21,ImpM5!$A$1:$I$4000,3,FALSE),"")</f>
        <v/>
      </c>
      <c r="M23" s="2" t="str">
        <f>IFERROR(VLOOKUP(Legend!$B21,ImpM5!$A$1:$I$4000,7,FALSE),"")</f>
        <v/>
      </c>
      <c r="N23" s="2" t="str">
        <f>IFERROR(VLOOKUP(Legend!$B21,ImpM5!$A$1:$I$4000,4,FALSE),"")</f>
        <v/>
      </c>
      <c r="O23" s="2" t="str">
        <f>IFERROR(VLOOKUP(Legend!$B21,ImpM5!$A$1:$I$4000,8,FALSE),"")</f>
        <v/>
      </c>
      <c r="P23" s="2" t="str">
        <f>IFERROR(VLOOKUP(Legend!$B21,ImpM5!$A$1:$I$4000,9,FALSE),"")</f>
        <v/>
      </c>
      <c r="Q23" s="2" t="str">
        <f>IFERROR(VLOOKUP(Legend!$B21,ImpM5!$A$1:$I$4000,5,FALSE),"")</f>
        <v/>
      </c>
      <c r="R23" s="2" t="str">
        <f>IFERROR(VLOOKUP(Legend!$B21,ImpM5!$A$1:$I$4000,6,FALSE),"")</f>
        <v/>
      </c>
      <c r="S23" s="28">
        <f>IFERROR(VLOOKUP(Legend!$C21,ImpM5!$A$1:$I$4000,2,FALSE),"")</f>
        <v>24</v>
      </c>
      <c r="T23" s="2">
        <f>IFERROR(VLOOKUP(Legend!$C21,ImpM5!$A$1:$I$4000,3,FALSE),"")</f>
        <v>57.656238555908203</v>
      </c>
      <c r="U23" s="2">
        <f>IFERROR(VLOOKUP(Legend!$C21,ImpM5!$A$1:$I$4000,7,FALSE),"")</f>
        <v>81.631357192993164</v>
      </c>
      <c r="V23" s="2">
        <f>IFERROR(VLOOKUP(Legend!$C21,ImpM5!$A$1:$I$4000,4,FALSE),"")</f>
        <v>119.37624073028564</v>
      </c>
      <c r="W23" s="2">
        <f>IFERROR(VLOOKUP(Legend!$C21,ImpM5!$A$1:$I$4000,8,FALSE),"")</f>
        <v>106.49357986450195</v>
      </c>
      <c r="X23" s="2">
        <f>IFERROR(VLOOKUP(Legend!$C21,ImpM5!$A$1:$I$4000,9,FALSE),"")</f>
        <v>152.15578460693359</v>
      </c>
      <c r="Y23" s="2">
        <f>IFERROR(VLOOKUP(Legend!$C21,ImpM5!$A$1:$I$4000,5,FALSE),"")</f>
        <v>272.05148315429687</v>
      </c>
      <c r="Z23" s="2">
        <f>IFERROR(VLOOKUP(Legend!$C21,ImpM5!$A$1:$I$4000,6,FALSE),"")</f>
        <v>50.516578244708626</v>
      </c>
      <c r="AA23" s="28" t="str">
        <f>IFERROR(VLOOKUP(Legend!$D21,ImpM5!$A$1:$I$4000,2,FALSE),"")</f>
        <v/>
      </c>
      <c r="AB23" s="2" t="str">
        <f>IFERROR(VLOOKUP(Legend!$D21,ImpM5!$A$1:$I$4000,3,FALSE),"")</f>
        <v/>
      </c>
      <c r="AC23" s="2" t="str">
        <f>IFERROR(VLOOKUP(Legend!$D21,ImpM5!$A$1:$I$4000,7,FALSE),"")</f>
        <v/>
      </c>
      <c r="AD23" s="2" t="str">
        <f>IFERROR(VLOOKUP(Legend!$D21,ImpM5!$A$1:$I$4000,4,FALSE),"")</f>
        <v/>
      </c>
      <c r="AE23" s="2" t="str">
        <f>IFERROR(VLOOKUP(Legend!$D21,ImpM5!$A$1:$I$4000,8,FALSE),"")</f>
        <v/>
      </c>
      <c r="AF23" s="2" t="str">
        <f>IFERROR(VLOOKUP(Legend!$D21,ImpM5!$A$1:$I$4000,9,FALSE),"")</f>
        <v/>
      </c>
      <c r="AG23" s="2" t="str">
        <f>IFERROR(VLOOKUP(Legend!$D21,ImpM5!$A$1:$I$4000,5,FALSE),"")</f>
        <v/>
      </c>
      <c r="AH23" s="2" t="str">
        <f>IFERROR(VLOOKUP(Legend!$D21,ImpM5!$A$1:$I$4000,6,FALSE),"")</f>
        <v/>
      </c>
      <c r="AI23" s="28">
        <f>IFERROR(VLOOKUP(Legend!$A21,ImpM5!$A$1:$I$4000,2,FALSE),"")</f>
        <v>31</v>
      </c>
      <c r="AJ23" s="2">
        <f>IFERROR(VLOOKUP(Legend!$A21,ImpM5!$A$1:$I$4000,3,FALSE),"")</f>
        <v>57.656238555908203</v>
      </c>
      <c r="AK23" s="2">
        <f>IFERROR(VLOOKUP(Legend!$A21,ImpM5!$A$1:$I$4000,7,FALSE),"")</f>
        <v>86.663330078125</v>
      </c>
      <c r="AL23" s="2">
        <f>IFERROR(VLOOKUP(Legend!$A21,ImpM5!$A$1:$I$4000,4,FALSE),"")</f>
        <v>201.12589780745967</v>
      </c>
      <c r="AM23" s="2">
        <f>IFERROR(VLOOKUP(Legend!$A21,ImpM5!$A$1:$I$4000,8,FALSE),"")</f>
        <v>123.06593322753906</v>
      </c>
      <c r="AN23" s="2">
        <f>IFERROR(VLOOKUP(Legend!$A21,ImpM5!$A$1:$I$4000,9,FALSE),"")</f>
        <v>170.27230834960937</v>
      </c>
      <c r="AO23" s="2">
        <f>IFERROR(VLOOKUP(Legend!$A21,ImpM5!$A$1:$I$4000,5,FALSE),"")</f>
        <v>1080.340087890625</v>
      </c>
      <c r="AP23" s="2">
        <f>IFERROR(VLOOKUP(Legend!$A21,ImpM5!$A$1:$I$4000,6,FALSE),"")</f>
        <v>251.03577274720018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IFERROR(VLOOKUP(Legend!$B22,ImpM5!$A$1:$I$4000,2,FALSE),"")</f>
        <v/>
      </c>
      <c r="L24" s="2" t="str">
        <f>IFERROR(VLOOKUP(Legend!$B22,ImpM5!$A$1:$I$4000,3,FALSE),"")</f>
        <v/>
      </c>
      <c r="M24" s="2" t="str">
        <f>IFERROR(VLOOKUP(Legend!$B22,ImpM5!$A$1:$I$4000,7,FALSE),"")</f>
        <v/>
      </c>
      <c r="N24" s="2" t="str">
        <f>IFERROR(VLOOKUP(Legend!$B22,ImpM5!$A$1:$I$4000,4,FALSE),"")</f>
        <v/>
      </c>
      <c r="O24" s="2" t="str">
        <f>IFERROR(VLOOKUP(Legend!$B22,ImpM5!$A$1:$I$4000,8,FALSE),"")</f>
        <v/>
      </c>
      <c r="P24" s="2" t="str">
        <f>IFERROR(VLOOKUP(Legend!$B22,ImpM5!$A$1:$I$4000,9,FALSE),"")</f>
        <v/>
      </c>
      <c r="Q24" s="2" t="str">
        <f>IFERROR(VLOOKUP(Legend!$B22,ImpM5!$A$1:$I$4000,5,FALSE),"")</f>
        <v/>
      </c>
      <c r="R24" s="2" t="str">
        <f>IFERROR(VLOOKUP(Legend!$B22,ImpM5!$A$1:$I$4000,6,FALSE),"")</f>
        <v/>
      </c>
      <c r="S24" s="28">
        <f>IFERROR(VLOOKUP(Legend!$C22,ImpM5!$A$1:$I$4000,2,FALSE),"")</f>
        <v>8</v>
      </c>
      <c r="T24" s="2">
        <f>IFERROR(VLOOKUP(Legend!$C22,ImpM5!$A$1:$I$4000,3,FALSE),"")</f>
        <v>41.340156555175781</v>
      </c>
      <c r="U24" s="2">
        <f>IFERROR(VLOOKUP(Legend!$C22,ImpM5!$A$1:$I$4000,7,FALSE),"")</f>
        <v>43.633148193359375</v>
      </c>
      <c r="V24" s="2">
        <f>IFERROR(VLOOKUP(Legend!$C22,ImpM5!$A$1:$I$4000,4,FALSE),"")</f>
        <v>58.586371898651123</v>
      </c>
      <c r="W24" s="2">
        <f>IFERROR(VLOOKUP(Legend!$C22,ImpM5!$A$1:$I$4000,8,FALSE),"")</f>
        <v>52.929224014282227</v>
      </c>
      <c r="X24" s="2">
        <f>IFERROR(VLOOKUP(Legend!$C22,ImpM5!$A$1:$I$4000,9,FALSE),"")</f>
        <v>73.029993057250977</v>
      </c>
      <c r="Y24" s="2">
        <f>IFERROR(VLOOKUP(Legend!$C22,ImpM5!$A$1:$I$4000,5,FALSE),"")</f>
        <v>92.872085571289063</v>
      </c>
      <c r="Z24" s="2">
        <f>IFERROR(VLOOKUP(Legend!$C22,ImpM5!$A$1:$I$4000,6,FALSE),"")</f>
        <v>18.154964572703054</v>
      </c>
      <c r="AA24" s="28" t="str">
        <f>IFERROR(VLOOKUP(Legend!$D22,ImpM5!$A$1:$I$4000,2,FALSE),"")</f>
        <v/>
      </c>
      <c r="AB24" s="2" t="str">
        <f>IFERROR(VLOOKUP(Legend!$D22,ImpM5!$A$1:$I$4000,3,FALSE),"")</f>
        <v/>
      </c>
      <c r="AC24" s="2" t="str">
        <f>IFERROR(VLOOKUP(Legend!$D22,ImpM5!$A$1:$I$4000,7,FALSE),"")</f>
        <v/>
      </c>
      <c r="AD24" s="2" t="str">
        <f>IFERROR(VLOOKUP(Legend!$D22,ImpM5!$A$1:$I$4000,4,FALSE),"")</f>
        <v/>
      </c>
      <c r="AE24" s="2" t="str">
        <f>IFERROR(VLOOKUP(Legend!$D22,ImpM5!$A$1:$I$4000,8,FALSE),"")</f>
        <v/>
      </c>
      <c r="AF24" s="2" t="str">
        <f>IFERROR(VLOOKUP(Legend!$D22,ImpM5!$A$1:$I$4000,9,FALSE),"")</f>
        <v/>
      </c>
      <c r="AG24" s="2" t="str">
        <f>IFERROR(VLOOKUP(Legend!$D22,ImpM5!$A$1:$I$4000,5,FALSE),"")</f>
        <v/>
      </c>
      <c r="AH24" s="2" t="str">
        <f>IFERROR(VLOOKUP(Legend!$D22,ImpM5!$A$1:$I$4000,6,FALSE),"")</f>
        <v/>
      </c>
      <c r="AI24" s="28">
        <f>IFERROR(VLOOKUP(Legend!$A22,ImpM5!$A$1:$I$4000,2,FALSE),"")</f>
        <v>13</v>
      </c>
      <c r="AJ24" s="2">
        <f>IFERROR(VLOOKUP(Legend!$A22,ImpM5!$A$1:$I$4000,3,FALSE),"")</f>
        <v>37.272998809814453</v>
      </c>
      <c r="AK24" s="2">
        <f>IFERROR(VLOOKUP(Legend!$A22,ImpM5!$A$1:$I$4000,7,FALSE),"")</f>
        <v>42.225168228149414</v>
      </c>
      <c r="AL24" s="2">
        <f>IFERROR(VLOOKUP(Legend!$A22,ImpM5!$A$1:$I$4000,4,FALSE),"")</f>
        <v>210.18136244553787</v>
      </c>
      <c r="AM24" s="2">
        <f>IFERROR(VLOOKUP(Legend!$A22,ImpM5!$A$1:$I$4000,8,FALSE),"")</f>
        <v>55.914787292480469</v>
      </c>
      <c r="AN24" s="2">
        <f>IFERROR(VLOOKUP(Legend!$A22,ImpM5!$A$1:$I$4000,9,FALSE),"")</f>
        <v>260.50502777099609</v>
      </c>
      <c r="AO24" s="2">
        <f>IFERROR(VLOOKUP(Legend!$A22,ImpM5!$A$1:$I$4000,5,FALSE),"")</f>
        <v>901.8507080078125</v>
      </c>
      <c r="AP24" s="2">
        <f>IFERROR(VLOOKUP(Legend!$A22,ImpM5!$A$1:$I$4000,6,FALSE),"")</f>
        <v>315.22978088627616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IFERROR(VLOOKUP(Legend!$B23,ImpM5!$A$1:$I$4000,2,FALSE),"")</f>
        <v/>
      </c>
      <c r="L25" s="2" t="str">
        <f>IFERROR(VLOOKUP(Legend!$B23,ImpM5!$A$1:$I$4000,3,FALSE),"")</f>
        <v/>
      </c>
      <c r="M25" s="2" t="str">
        <f>IFERROR(VLOOKUP(Legend!$B23,ImpM5!$A$1:$I$4000,7,FALSE),"")</f>
        <v/>
      </c>
      <c r="N25" s="2" t="str">
        <f>IFERROR(VLOOKUP(Legend!$B23,ImpM5!$A$1:$I$4000,4,FALSE),"")</f>
        <v/>
      </c>
      <c r="O25" s="2" t="str">
        <f>IFERROR(VLOOKUP(Legend!$B23,ImpM5!$A$1:$I$4000,8,FALSE),"")</f>
        <v/>
      </c>
      <c r="P25" s="2" t="str">
        <f>IFERROR(VLOOKUP(Legend!$B23,ImpM5!$A$1:$I$4000,9,FALSE),"")</f>
        <v/>
      </c>
      <c r="Q25" s="2" t="str">
        <f>IFERROR(VLOOKUP(Legend!$B23,ImpM5!$A$1:$I$4000,5,FALSE),"")</f>
        <v/>
      </c>
      <c r="R25" s="2" t="str">
        <f>IFERROR(VLOOKUP(Legend!$B23,ImpM5!$A$1:$I$4000,6,FALSE),"")</f>
        <v/>
      </c>
      <c r="S25" s="28">
        <f>IFERROR(VLOOKUP(Legend!$C23,ImpM5!$A$1:$I$4000,2,FALSE),"")</f>
        <v>23</v>
      </c>
      <c r="T25" s="2">
        <f>IFERROR(VLOOKUP(Legend!$C23,ImpM5!$A$1:$I$4000,3,FALSE),"")</f>
        <v>41.739044189453125</v>
      </c>
      <c r="U25" s="2">
        <f>IFERROR(VLOOKUP(Legend!$C23,ImpM5!$A$1:$I$4000,7,FALSE),"")</f>
        <v>43.810897827148437</v>
      </c>
      <c r="V25" s="2">
        <f>IFERROR(VLOOKUP(Legend!$C23,ImpM5!$A$1:$I$4000,4,FALSE),"")</f>
        <v>61.574698240860648</v>
      </c>
      <c r="W25" s="2">
        <f>IFERROR(VLOOKUP(Legend!$C23,ImpM5!$A$1:$I$4000,8,FALSE),"")</f>
        <v>52.334136962890625</v>
      </c>
      <c r="X25" s="2">
        <f>IFERROR(VLOOKUP(Legend!$C23,ImpM5!$A$1:$I$4000,9,FALSE),"")</f>
        <v>66.337295532226563</v>
      </c>
      <c r="Y25" s="2">
        <f>IFERROR(VLOOKUP(Legend!$C23,ImpM5!$A$1:$I$4000,5,FALSE),"")</f>
        <v>161.12602233886719</v>
      </c>
      <c r="Z25" s="2">
        <f>IFERROR(VLOOKUP(Legend!$C23,ImpM5!$A$1:$I$4000,6,FALSE),"")</f>
        <v>27.003089323756321</v>
      </c>
      <c r="AA25" s="28" t="str">
        <f>IFERROR(VLOOKUP(Legend!$D23,ImpM5!$A$1:$I$4000,2,FALSE),"")</f>
        <v/>
      </c>
      <c r="AB25" s="2" t="str">
        <f>IFERROR(VLOOKUP(Legend!$D23,ImpM5!$A$1:$I$4000,3,FALSE),"")</f>
        <v/>
      </c>
      <c r="AC25" s="2" t="str">
        <f>IFERROR(VLOOKUP(Legend!$D23,ImpM5!$A$1:$I$4000,7,FALSE),"")</f>
        <v/>
      </c>
      <c r="AD25" s="2" t="str">
        <f>IFERROR(VLOOKUP(Legend!$D23,ImpM5!$A$1:$I$4000,4,FALSE),"")</f>
        <v/>
      </c>
      <c r="AE25" s="2" t="str">
        <f>IFERROR(VLOOKUP(Legend!$D23,ImpM5!$A$1:$I$4000,8,FALSE),"")</f>
        <v/>
      </c>
      <c r="AF25" s="2" t="str">
        <f>IFERROR(VLOOKUP(Legend!$D23,ImpM5!$A$1:$I$4000,9,FALSE),"")</f>
        <v/>
      </c>
      <c r="AG25" s="2" t="str">
        <f>IFERROR(VLOOKUP(Legend!$D23,ImpM5!$A$1:$I$4000,5,FALSE),"")</f>
        <v/>
      </c>
      <c r="AH25" s="2" t="str">
        <f>IFERROR(VLOOKUP(Legend!$D23,ImpM5!$A$1:$I$4000,6,FALSE),"")</f>
        <v/>
      </c>
      <c r="AI25" s="28">
        <f>IFERROR(VLOOKUP(Legend!$A23,ImpM5!$A$1:$I$4000,2,FALSE),"")</f>
        <v>30</v>
      </c>
      <c r="AJ25" s="2">
        <f>IFERROR(VLOOKUP(Legend!$A23,ImpM5!$A$1:$I$4000,3,FALSE),"")</f>
        <v>32.428367614746094</v>
      </c>
      <c r="AK25" s="2">
        <f>IFERROR(VLOOKUP(Legend!$A23,ImpM5!$A$1:$I$4000,7,FALSE),"")</f>
        <v>45.175811767578125</v>
      </c>
      <c r="AL25" s="2">
        <f>IFERROR(VLOOKUP(Legend!$A23,ImpM5!$A$1:$I$4000,4,FALSE),"")</f>
        <v>119.58457921346029</v>
      </c>
      <c r="AM25" s="2">
        <f>IFERROR(VLOOKUP(Legend!$A23,ImpM5!$A$1:$I$4000,8,FALSE),"")</f>
        <v>54.551925659179688</v>
      </c>
      <c r="AN25" s="2">
        <f>IFERROR(VLOOKUP(Legend!$A23,ImpM5!$A$1:$I$4000,9,FALSE),"")</f>
        <v>87.383913040161133</v>
      </c>
      <c r="AO25" s="2">
        <f>IFERROR(VLOOKUP(Legend!$A23,ImpM5!$A$1:$I$4000,5,FALSE),"")</f>
        <v>752.5489501953125</v>
      </c>
      <c r="AP25" s="2">
        <f>IFERROR(VLOOKUP(Legend!$A23,ImpM5!$A$1:$I$4000,6,FALSE),"")</f>
        <v>169.29487579318678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IFERROR(VLOOKUP(Legend!$B24,ImpM5!$A$1:$I$4000,2,FALSE),"")</f>
        <v>13</v>
      </c>
      <c r="L26" s="2">
        <f>IFERROR(VLOOKUP(Legend!$B24,ImpM5!$A$1:$I$4000,3,FALSE),"")</f>
        <v>40.008563995361328</v>
      </c>
      <c r="M26" s="2">
        <f>IFERROR(VLOOKUP(Legend!$B24,ImpM5!$A$1:$I$4000,7,FALSE),"")</f>
        <v>43.451425552368164</v>
      </c>
      <c r="N26" s="2">
        <f>IFERROR(VLOOKUP(Legend!$B24,ImpM5!$A$1:$I$4000,4,FALSE),"")</f>
        <v>185.1735364473783</v>
      </c>
      <c r="O26" s="2">
        <f>IFERROR(VLOOKUP(Legend!$B24,ImpM5!$A$1:$I$4000,8,FALSE),"")</f>
        <v>52.877288818359375</v>
      </c>
      <c r="P26" s="2">
        <f>IFERROR(VLOOKUP(Legend!$B24,ImpM5!$A$1:$I$4000,9,FALSE),"")</f>
        <v>84.315517425537109</v>
      </c>
      <c r="Q26" s="2">
        <f>IFERROR(VLOOKUP(Legend!$B24,ImpM5!$A$1:$I$4000,5,FALSE),"")</f>
        <v>1058.0263671875</v>
      </c>
      <c r="R26" s="2">
        <f>IFERROR(VLOOKUP(Legend!$B24,ImpM5!$A$1:$I$4000,6,FALSE),"")</f>
        <v>324.5194880499879</v>
      </c>
      <c r="S26" s="28">
        <f>IFERROR(VLOOKUP(Legend!$C24,ImpM5!$A$1:$I$4000,2,FALSE),"")</f>
        <v>59</v>
      </c>
      <c r="T26" s="2">
        <f>IFERROR(VLOOKUP(Legend!$C24,ImpM5!$A$1:$I$4000,3,FALSE),"")</f>
        <v>42.617137908935547</v>
      </c>
      <c r="U26" s="2">
        <f>IFERROR(VLOOKUP(Legend!$C24,ImpM5!$A$1:$I$4000,7,FALSE),"")</f>
        <v>59.604927062988281</v>
      </c>
      <c r="V26" s="2">
        <f>IFERROR(VLOOKUP(Legend!$C24,ImpM5!$A$1:$I$4000,4,FALSE),"")</f>
        <v>113.12345181481312</v>
      </c>
      <c r="W26" s="2">
        <f>IFERROR(VLOOKUP(Legend!$C24,ImpM5!$A$1:$I$4000,8,FALSE),"")</f>
        <v>87.0322265625</v>
      </c>
      <c r="X26" s="2">
        <f>IFERROR(VLOOKUP(Legend!$C24,ImpM5!$A$1:$I$4000,9,FALSE),"")</f>
        <v>125.84725952148437</v>
      </c>
      <c r="Y26" s="2">
        <f>IFERROR(VLOOKUP(Legend!$C24,ImpM5!$A$1:$I$4000,5,FALSE),"")</f>
        <v>847.5687255859375</v>
      </c>
      <c r="Z26" s="2">
        <f>IFERROR(VLOOKUP(Legend!$C24,ImpM5!$A$1:$I$4000,6,FALSE),"")</f>
        <v>108.97538281009761</v>
      </c>
      <c r="AA26" s="28" t="str">
        <f>IFERROR(VLOOKUP(Legend!$D24,ImpM5!$A$1:$I$4000,2,FALSE),"")</f>
        <v/>
      </c>
      <c r="AB26" s="2" t="str">
        <f>IFERROR(VLOOKUP(Legend!$D24,ImpM5!$A$1:$I$4000,3,FALSE),"")</f>
        <v/>
      </c>
      <c r="AC26" s="2" t="str">
        <f>IFERROR(VLOOKUP(Legend!$D24,ImpM5!$A$1:$I$4000,7,FALSE),"")</f>
        <v/>
      </c>
      <c r="AD26" s="2" t="str">
        <f>IFERROR(VLOOKUP(Legend!$D24,ImpM5!$A$1:$I$4000,4,FALSE),"")</f>
        <v/>
      </c>
      <c r="AE26" s="2" t="str">
        <f>IFERROR(VLOOKUP(Legend!$D24,ImpM5!$A$1:$I$4000,8,FALSE),"")</f>
        <v/>
      </c>
      <c r="AF26" s="2" t="str">
        <f>IFERROR(VLOOKUP(Legend!$D24,ImpM5!$A$1:$I$4000,9,FALSE),"")</f>
        <v/>
      </c>
      <c r="AG26" s="2" t="str">
        <f>IFERROR(VLOOKUP(Legend!$D24,ImpM5!$A$1:$I$4000,5,FALSE),"")</f>
        <v/>
      </c>
      <c r="AH26" s="2" t="str">
        <f>IFERROR(VLOOKUP(Legend!$D24,ImpM5!$A$1:$I$4000,6,FALSE),"")</f>
        <v/>
      </c>
      <c r="AI26" s="28">
        <f>IFERROR(VLOOKUP(Legend!$A24,ImpM5!$A$1:$I$4000,2,FALSE),"")</f>
        <v>81</v>
      </c>
      <c r="AJ26" s="2">
        <f>IFERROR(VLOOKUP(Legend!$A24,ImpM5!$A$1:$I$4000,3,FALSE),"")</f>
        <v>40.008563995361328</v>
      </c>
      <c r="AK26" s="2">
        <f>IFERROR(VLOOKUP(Legend!$A24,ImpM5!$A$1:$I$4000,7,FALSE),"")</f>
        <v>58.628444671630859</v>
      </c>
      <c r="AL26" s="2">
        <f>IFERROR(VLOOKUP(Legend!$A24,ImpM5!$A$1:$I$4000,4,FALSE),"")</f>
        <v>145.14524638799975</v>
      </c>
      <c r="AM26" s="2">
        <f>IFERROR(VLOOKUP(Legend!$A24,ImpM5!$A$1:$I$4000,8,FALSE),"")</f>
        <v>90.595634460449219</v>
      </c>
      <c r="AN26" s="2">
        <f>IFERROR(VLOOKUP(Legend!$A24,ImpM5!$A$1:$I$4000,9,FALSE),"")</f>
        <v>144.02040100097656</v>
      </c>
      <c r="AO26" s="2">
        <f>IFERROR(VLOOKUP(Legend!$A24,ImpM5!$A$1:$I$4000,5,FALSE),"")</f>
        <v>1058.0263671875</v>
      </c>
      <c r="AP26" s="2">
        <f>IFERROR(VLOOKUP(Legend!$A24,ImpM5!$A$1:$I$4000,6,FALSE),"")</f>
        <v>172.9260101997956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>
        <f>IFERROR(VLOOKUP(Legend!$B25,ImpM5!$A$1:$I$4000,2,FALSE),"")</f>
        <v>8</v>
      </c>
      <c r="L27" s="2">
        <f>IFERROR(VLOOKUP(Legend!$B25,ImpM5!$A$1:$I$4000,3,FALSE),"")</f>
        <v>35.964862823486328</v>
      </c>
      <c r="M27" s="2">
        <f>IFERROR(VLOOKUP(Legend!$B25,ImpM5!$A$1:$I$4000,7,FALSE),"")</f>
        <v>42.527972221374512</v>
      </c>
      <c r="N27" s="2">
        <f>IFERROR(VLOOKUP(Legend!$B25,ImpM5!$A$1:$I$4000,4,FALSE),"")</f>
        <v>190.82804870605469</v>
      </c>
      <c r="O27" s="2">
        <f>IFERROR(VLOOKUP(Legend!$B25,ImpM5!$A$1:$I$4000,8,FALSE),"")</f>
        <v>119.80004119873047</v>
      </c>
      <c r="P27" s="2">
        <f>IFERROR(VLOOKUP(Legend!$B25,ImpM5!$A$1:$I$4000,9,FALSE),"")</f>
        <v>339.66753005981445</v>
      </c>
      <c r="Q27" s="2">
        <f>IFERROR(VLOOKUP(Legend!$B25,ImpM5!$A$1:$I$4000,5,FALSE),"")</f>
        <v>546.62042236328125</v>
      </c>
      <c r="R27" s="2">
        <f>IFERROR(VLOOKUP(Legend!$B25,ImpM5!$A$1:$I$4000,6,FALSE),"")</f>
        <v>184.98179503599886</v>
      </c>
      <c r="S27" s="28">
        <f>IFERROR(VLOOKUP(Legend!$C25,ImpM5!$A$1:$I$4000,2,FALSE),"")</f>
        <v>51</v>
      </c>
      <c r="T27" s="2">
        <f>IFERROR(VLOOKUP(Legend!$C25,ImpM5!$A$1:$I$4000,3,FALSE),"")</f>
        <v>35.844524383544922</v>
      </c>
      <c r="U27" s="2">
        <f>IFERROR(VLOOKUP(Legend!$C25,ImpM5!$A$1:$I$4000,7,FALSE),"")</f>
        <v>125.98908233642578</v>
      </c>
      <c r="V27" s="2">
        <f>IFERROR(VLOOKUP(Legend!$C25,ImpM5!$A$1:$I$4000,4,FALSE),"")</f>
        <v>184.06037252089556</v>
      </c>
      <c r="W27" s="2">
        <f>IFERROR(VLOOKUP(Legend!$C25,ImpM5!$A$1:$I$4000,8,FALSE),"")</f>
        <v>162.42376708984375</v>
      </c>
      <c r="X27" s="2">
        <f>IFERROR(VLOOKUP(Legend!$C25,ImpM5!$A$1:$I$4000,9,FALSE),"")</f>
        <v>199.42863464355469</v>
      </c>
      <c r="Y27" s="2">
        <f>IFERROR(VLOOKUP(Legend!$C25,ImpM5!$A$1:$I$4000,5,FALSE),"")</f>
        <v>1140.7750244140625</v>
      </c>
      <c r="Z27" s="2">
        <f>IFERROR(VLOOKUP(Legend!$C25,ImpM5!$A$1:$I$4000,6,FALSE),"")</f>
        <v>149.03956805149244</v>
      </c>
      <c r="AA27" s="28">
        <f>IFERROR(VLOOKUP(Legend!$D25,ImpM5!$A$1:$I$4000,2,FALSE),"")</f>
        <v>23</v>
      </c>
      <c r="AB27" s="2">
        <f>IFERROR(VLOOKUP(Legend!$D25,ImpM5!$A$1:$I$4000,3,FALSE),"")</f>
        <v>126.10872650146484</v>
      </c>
      <c r="AC27" s="2">
        <f>IFERROR(VLOOKUP(Legend!$D25,ImpM5!$A$1:$I$4000,7,FALSE),"")</f>
        <v>202.07655334472656</v>
      </c>
      <c r="AD27" s="2">
        <f>IFERROR(VLOOKUP(Legend!$D25,ImpM5!$A$1:$I$4000,4,FALSE),"")</f>
        <v>268.19371264913809</v>
      </c>
      <c r="AE27" s="2">
        <f>IFERROR(VLOOKUP(Legend!$D25,ImpM5!$A$1:$I$4000,8,FALSE),"")</f>
        <v>241.56108093261719</v>
      </c>
      <c r="AF27" s="2">
        <f>IFERROR(VLOOKUP(Legend!$D25,ImpM5!$A$1:$I$4000,9,FALSE),"")</f>
        <v>320.80307006835937</v>
      </c>
      <c r="AG27" s="2">
        <f>IFERROR(VLOOKUP(Legend!$D25,ImpM5!$A$1:$I$4000,5,FALSE),"")</f>
        <v>428.84115600585937</v>
      </c>
      <c r="AH27" s="2">
        <f>IFERROR(VLOOKUP(Legend!$D25,ImpM5!$A$1:$I$4000,6,FALSE),"")</f>
        <v>91.898020241271652</v>
      </c>
      <c r="AI27" s="28">
        <f>IFERROR(VLOOKUP(Legend!$A25,ImpM5!$A$1:$I$4000,2,FALSE),"")</f>
        <v>82</v>
      </c>
      <c r="AJ27" s="2">
        <f>IFERROR(VLOOKUP(Legend!$A25,ImpM5!$A$1:$I$4000,3,FALSE),"")</f>
        <v>35.844524383544922</v>
      </c>
      <c r="AK27" s="2">
        <f>IFERROR(VLOOKUP(Legend!$A25,ImpM5!$A$1:$I$4000,7,FALSE),"")</f>
        <v>135.14567565917969</v>
      </c>
      <c r="AL27" s="2">
        <f>IFERROR(VLOOKUP(Legend!$A25,ImpM5!$A$1:$I$4000,4,FALSE),"")</f>
        <v>208.31900950175961</v>
      </c>
      <c r="AM27" s="2">
        <f>IFERROR(VLOOKUP(Legend!$A25,ImpM5!$A$1:$I$4000,8,FALSE),"")</f>
        <v>180.50283050537109</v>
      </c>
      <c r="AN27" s="2">
        <f>IFERROR(VLOOKUP(Legend!$A25,ImpM5!$A$1:$I$4000,9,FALSE),"")</f>
        <v>244.06192016601562</v>
      </c>
      <c r="AO27" s="2">
        <f>IFERROR(VLOOKUP(Legend!$A25,ImpM5!$A$1:$I$4000,5,FALSE),"")</f>
        <v>1140.7750244140625</v>
      </c>
      <c r="AP27" s="2">
        <f>IFERROR(VLOOKUP(Legend!$A25,ImpM5!$A$1:$I$4000,6,FALSE),"")</f>
        <v>142.76275211768981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IFERROR(VLOOKUP(Legend!$B26,ImpM5!$A$1:$I$4000,2,FALSE),"")</f>
        <v/>
      </c>
      <c r="L28" s="2" t="str">
        <f>IFERROR(VLOOKUP(Legend!$B26,ImpM5!$A$1:$I$4000,3,FALSE),"")</f>
        <v/>
      </c>
      <c r="M28" s="2" t="str">
        <f>IFERROR(VLOOKUP(Legend!$B26,ImpM5!$A$1:$I$4000,7,FALSE),"")</f>
        <v/>
      </c>
      <c r="N28" s="2" t="str">
        <f>IFERROR(VLOOKUP(Legend!$B26,ImpM5!$A$1:$I$4000,4,FALSE),"")</f>
        <v/>
      </c>
      <c r="O28" s="2" t="str">
        <f>IFERROR(VLOOKUP(Legend!$B26,ImpM5!$A$1:$I$4000,8,FALSE),"")</f>
        <v/>
      </c>
      <c r="P28" s="2" t="str">
        <f>IFERROR(VLOOKUP(Legend!$B26,ImpM5!$A$1:$I$4000,9,FALSE),"")</f>
        <v/>
      </c>
      <c r="Q28" s="2" t="str">
        <f>IFERROR(VLOOKUP(Legend!$B26,ImpM5!$A$1:$I$4000,5,FALSE),"")</f>
        <v/>
      </c>
      <c r="R28" s="2" t="str">
        <f>IFERROR(VLOOKUP(Legend!$B26,ImpM5!$A$1:$I$4000,6,FALSE),"")</f>
        <v/>
      </c>
      <c r="S28" s="28">
        <f>IFERROR(VLOOKUP(Legend!$C26,ImpM5!$A$1:$I$4000,2,FALSE),"")</f>
        <v>18</v>
      </c>
      <c r="T28" s="2">
        <f>IFERROR(VLOOKUP(Legend!$C26,ImpM5!$A$1:$I$4000,3,FALSE),"")</f>
        <v>48.731956481933594</v>
      </c>
      <c r="U28" s="2">
        <f>IFERROR(VLOOKUP(Legend!$C26,ImpM5!$A$1:$I$4000,7,FALSE),"")</f>
        <v>60.236907958984375</v>
      </c>
      <c r="V28" s="2">
        <f>IFERROR(VLOOKUP(Legend!$C26,ImpM5!$A$1:$I$4000,4,FALSE),"")</f>
        <v>79.522389305962463</v>
      </c>
      <c r="W28" s="2">
        <f>IFERROR(VLOOKUP(Legend!$C26,ImpM5!$A$1:$I$4000,8,FALSE),"")</f>
        <v>66.002614974975586</v>
      </c>
      <c r="X28" s="2">
        <f>IFERROR(VLOOKUP(Legend!$C26,ImpM5!$A$1:$I$4000,9,FALSE),"")</f>
        <v>104.18515777587891</v>
      </c>
      <c r="Y28" s="2">
        <f>IFERROR(VLOOKUP(Legend!$C26,ImpM5!$A$1:$I$4000,5,FALSE),"")</f>
        <v>138.61814880371094</v>
      </c>
      <c r="Z28" s="2">
        <f>IFERROR(VLOOKUP(Legend!$C26,ImpM5!$A$1:$I$4000,6,FALSE),"")</f>
        <v>26.086535149137809</v>
      </c>
      <c r="AA28" s="28" t="str">
        <f>IFERROR(VLOOKUP(Legend!$D26,ImpM5!$A$1:$I$4000,2,FALSE),"")</f>
        <v/>
      </c>
      <c r="AB28" s="2" t="str">
        <f>IFERROR(VLOOKUP(Legend!$D26,ImpM5!$A$1:$I$4000,3,FALSE),"")</f>
        <v/>
      </c>
      <c r="AC28" s="2" t="str">
        <f>IFERROR(VLOOKUP(Legend!$D26,ImpM5!$A$1:$I$4000,7,FALSE),"")</f>
        <v/>
      </c>
      <c r="AD28" s="2" t="str">
        <f>IFERROR(VLOOKUP(Legend!$D26,ImpM5!$A$1:$I$4000,4,FALSE),"")</f>
        <v/>
      </c>
      <c r="AE28" s="2" t="str">
        <f>IFERROR(VLOOKUP(Legend!$D26,ImpM5!$A$1:$I$4000,8,FALSE),"")</f>
        <v/>
      </c>
      <c r="AF28" s="2" t="str">
        <f>IFERROR(VLOOKUP(Legend!$D26,ImpM5!$A$1:$I$4000,9,FALSE),"")</f>
        <v/>
      </c>
      <c r="AG28" s="2" t="str">
        <f>IFERROR(VLOOKUP(Legend!$D26,ImpM5!$A$1:$I$4000,5,FALSE),"")</f>
        <v/>
      </c>
      <c r="AH28" s="2" t="str">
        <f>IFERROR(VLOOKUP(Legend!$D26,ImpM5!$A$1:$I$4000,6,FALSE),"")</f>
        <v/>
      </c>
      <c r="AI28" s="28">
        <f>IFERROR(VLOOKUP(Legend!$A26,ImpM5!$A$1:$I$4000,2,FALSE),"")</f>
        <v>21</v>
      </c>
      <c r="AJ28" s="2">
        <f>IFERROR(VLOOKUP(Legend!$A26,ImpM5!$A$1:$I$4000,3,FALSE),"")</f>
        <v>44.518119812011719</v>
      </c>
      <c r="AK28" s="2">
        <f>IFERROR(VLOOKUP(Legend!$A26,ImpM5!$A$1:$I$4000,7,FALSE),"")</f>
        <v>59.151935577392578</v>
      </c>
      <c r="AL28" s="2">
        <f>IFERROR(VLOOKUP(Legend!$A26,ImpM5!$A$1:$I$4000,4,FALSE),"")</f>
        <v>75.48144004458473</v>
      </c>
      <c r="AM28" s="2">
        <f>IFERROR(VLOOKUP(Legend!$A26,ImpM5!$A$1:$I$4000,8,FALSE),"")</f>
        <v>61.421791076660156</v>
      </c>
      <c r="AN28" s="2">
        <f>IFERROR(VLOOKUP(Legend!$A26,ImpM5!$A$1:$I$4000,9,FALSE),"")</f>
        <v>100.87133407592773</v>
      </c>
      <c r="AO28" s="2">
        <f>IFERROR(VLOOKUP(Legend!$A26,ImpM5!$A$1:$I$4000,5,FALSE),"")</f>
        <v>138.61814880371094</v>
      </c>
      <c r="AP28" s="2">
        <f>IFERROR(VLOOKUP(Legend!$A26,ImpM5!$A$1:$I$4000,6,FALSE),"")</f>
        <v>26.248272459528405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IFERROR(VLOOKUP(Legend!$B27,ImpM5!$A$1:$I$4000,2,FALSE),"")</f>
        <v/>
      </c>
      <c r="L29" s="2" t="str">
        <f>IFERROR(VLOOKUP(Legend!$B27,ImpM5!$A$1:$I$4000,3,FALSE),"")</f>
        <v/>
      </c>
      <c r="M29" s="2" t="str">
        <f>IFERROR(VLOOKUP(Legend!$B27,ImpM5!$A$1:$I$4000,7,FALSE),"")</f>
        <v/>
      </c>
      <c r="N29" s="2" t="str">
        <f>IFERROR(VLOOKUP(Legend!$B27,ImpM5!$A$1:$I$4000,4,FALSE),"")</f>
        <v/>
      </c>
      <c r="O29" s="2" t="str">
        <f>IFERROR(VLOOKUP(Legend!$B27,ImpM5!$A$1:$I$4000,8,FALSE),"")</f>
        <v/>
      </c>
      <c r="P29" s="2" t="str">
        <f>IFERROR(VLOOKUP(Legend!$B27,ImpM5!$A$1:$I$4000,9,FALSE),"")</f>
        <v/>
      </c>
      <c r="Q29" s="2" t="str">
        <f>IFERROR(VLOOKUP(Legend!$B27,ImpM5!$A$1:$I$4000,5,FALSE),"")</f>
        <v/>
      </c>
      <c r="R29" s="2" t="str">
        <f>IFERROR(VLOOKUP(Legend!$B27,ImpM5!$A$1:$I$4000,6,FALSE),"")</f>
        <v/>
      </c>
      <c r="S29" s="28">
        <f>IFERROR(VLOOKUP(Legend!$C27,ImpM5!$A$1:$I$4000,2,FALSE),"")</f>
        <v>13</v>
      </c>
      <c r="T29" s="2">
        <f>IFERROR(VLOOKUP(Legend!$C27,ImpM5!$A$1:$I$4000,3,FALSE),"")</f>
        <v>50.340435028076172</v>
      </c>
      <c r="U29" s="2">
        <f>IFERROR(VLOOKUP(Legend!$C27,ImpM5!$A$1:$I$4000,7,FALSE),"")</f>
        <v>56.284938812255859</v>
      </c>
      <c r="V29" s="2">
        <f>IFERROR(VLOOKUP(Legend!$C27,ImpM5!$A$1:$I$4000,4,FALSE),"")</f>
        <v>84.382200094369736</v>
      </c>
      <c r="W29" s="2">
        <f>IFERROR(VLOOKUP(Legend!$C27,ImpM5!$A$1:$I$4000,8,FALSE),"")</f>
        <v>66.213134765625</v>
      </c>
      <c r="X29" s="2">
        <f>IFERROR(VLOOKUP(Legend!$C27,ImpM5!$A$1:$I$4000,9,FALSE),"")</f>
        <v>104.83806610107422</v>
      </c>
      <c r="Y29" s="2">
        <f>IFERROR(VLOOKUP(Legend!$C27,ImpM5!$A$1:$I$4000,5,FALSE),"")</f>
        <v>189.89126586914062</v>
      </c>
      <c r="Z29" s="2">
        <f>IFERROR(VLOOKUP(Legend!$C27,ImpM5!$A$1:$I$4000,6,FALSE),"")</f>
        <v>39.239633617547106</v>
      </c>
      <c r="AA29" s="28" t="str">
        <f>IFERROR(VLOOKUP(Legend!$D27,ImpM5!$A$1:$I$4000,2,FALSE),"")</f>
        <v/>
      </c>
      <c r="AB29" s="2" t="str">
        <f>IFERROR(VLOOKUP(Legend!$D27,ImpM5!$A$1:$I$4000,3,FALSE),"")</f>
        <v/>
      </c>
      <c r="AC29" s="2" t="str">
        <f>IFERROR(VLOOKUP(Legend!$D27,ImpM5!$A$1:$I$4000,7,FALSE),"")</f>
        <v/>
      </c>
      <c r="AD29" s="2" t="str">
        <f>IFERROR(VLOOKUP(Legend!$D27,ImpM5!$A$1:$I$4000,4,FALSE),"")</f>
        <v/>
      </c>
      <c r="AE29" s="2" t="str">
        <f>IFERROR(VLOOKUP(Legend!$D27,ImpM5!$A$1:$I$4000,8,FALSE),"")</f>
        <v/>
      </c>
      <c r="AF29" s="2" t="str">
        <f>IFERROR(VLOOKUP(Legend!$D27,ImpM5!$A$1:$I$4000,9,FALSE),"")</f>
        <v/>
      </c>
      <c r="AG29" s="2" t="str">
        <f>IFERROR(VLOOKUP(Legend!$D27,ImpM5!$A$1:$I$4000,5,FALSE),"")</f>
        <v/>
      </c>
      <c r="AH29" s="2" t="str">
        <f>IFERROR(VLOOKUP(Legend!$D27,ImpM5!$A$1:$I$4000,6,FALSE),"")</f>
        <v/>
      </c>
      <c r="AI29" s="28">
        <f>IFERROR(VLOOKUP(Legend!$A27,ImpM5!$A$1:$I$4000,2,FALSE),"")</f>
        <v>16</v>
      </c>
      <c r="AJ29" s="2">
        <f>IFERROR(VLOOKUP(Legend!$A27,ImpM5!$A$1:$I$4000,3,FALSE),"")</f>
        <v>40.744041442871094</v>
      </c>
      <c r="AK29" s="2">
        <f>IFERROR(VLOOKUP(Legend!$A27,ImpM5!$A$1:$I$4000,7,FALSE),"")</f>
        <v>56.158567428588867</v>
      </c>
      <c r="AL29" s="2">
        <f>IFERROR(VLOOKUP(Legend!$A27,ImpM5!$A$1:$I$4000,4,FALSE),"")</f>
        <v>100.79436278343201</v>
      </c>
      <c r="AM29" s="2">
        <f>IFERROR(VLOOKUP(Legend!$A27,ImpM5!$A$1:$I$4000,8,FALSE),"")</f>
        <v>71.670356750488281</v>
      </c>
      <c r="AN29" s="2">
        <f>IFERROR(VLOOKUP(Legend!$A27,ImpM5!$A$1:$I$4000,9,FALSE),"")</f>
        <v>113.26750755310059</v>
      </c>
      <c r="AO29" s="2">
        <f>IFERROR(VLOOKUP(Legend!$A27,ImpM5!$A$1:$I$4000,5,FALSE),"")</f>
        <v>320.92642211914062</v>
      </c>
      <c r="AP29" s="2">
        <f>IFERROR(VLOOKUP(Legend!$A27,ImpM5!$A$1:$I$4000,6,FALSE),"")</f>
        <v>71.591988021818636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IFERROR(VLOOKUP(Legend!$B28,ImpM5!$A$1:$I$4000,2,FALSE),"")</f>
        <v/>
      </c>
      <c r="L30" s="2" t="str">
        <f>IFERROR(VLOOKUP(Legend!$B28,ImpM5!$A$1:$I$4000,3,FALSE),"")</f>
        <v/>
      </c>
      <c r="M30" s="2" t="str">
        <f>IFERROR(VLOOKUP(Legend!$B28,ImpM5!$A$1:$I$4000,7,FALSE),"")</f>
        <v/>
      </c>
      <c r="N30" s="2" t="str">
        <f>IFERROR(VLOOKUP(Legend!$B28,ImpM5!$A$1:$I$4000,4,FALSE),"")</f>
        <v/>
      </c>
      <c r="O30" s="2" t="str">
        <f>IFERROR(VLOOKUP(Legend!$B28,ImpM5!$A$1:$I$4000,8,FALSE),"")</f>
        <v/>
      </c>
      <c r="P30" s="2" t="str">
        <f>IFERROR(VLOOKUP(Legend!$B28,ImpM5!$A$1:$I$4000,9,FALSE),"")</f>
        <v/>
      </c>
      <c r="Q30" s="2" t="str">
        <f>IFERROR(VLOOKUP(Legend!$B28,ImpM5!$A$1:$I$4000,5,FALSE),"")</f>
        <v/>
      </c>
      <c r="R30" s="2" t="str">
        <f>IFERROR(VLOOKUP(Legend!$B28,ImpM5!$A$1:$I$4000,6,FALSE),"")</f>
        <v/>
      </c>
      <c r="S30" s="28" t="str">
        <f>IFERROR(VLOOKUP(Legend!$C28,ImpM5!$A$1:$I$4000,2,FALSE),"")</f>
        <v/>
      </c>
      <c r="T30" s="2" t="str">
        <f>IFERROR(VLOOKUP(Legend!$C28,ImpM5!$A$1:$I$4000,3,FALSE),"")</f>
        <v/>
      </c>
      <c r="U30" s="2" t="str">
        <f>IFERROR(VLOOKUP(Legend!$C28,ImpM5!$A$1:$I$4000,7,FALSE),"")</f>
        <v/>
      </c>
      <c r="V30" s="2" t="str">
        <f>IFERROR(VLOOKUP(Legend!$C28,ImpM5!$A$1:$I$4000,4,FALSE),"")</f>
        <v/>
      </c>
      <c r="W30" s="2" t="str">
        <f>IFERROR(VLOOKUP(Legend!$C28,ImpM5!$A$1:$I$4000,8,FALSE),"")</f>
        <v/>
      </c>
      <c r="X30" s="2" t="str">
        <f>IFERROR(VLOOKUP(Legend!$C28,ImpM5!$A$1:$I$4000,9,FALSE),"")</f>
        <v/>
      </c>
      <c r="Y30" s="2" t="str">
        <f>IFERROR(VLOOKUP(Legend!$C28,ImpM5!$A$1:$I$4000,5,FALSE),"")</f>
        <v/>
      </c>
      <c r="Z30" s="2" t="str">
        <f>IFERROR(VLOOKUP(Legend!$C28,ImpM5!$A$1:$I$4000,6,FALSE),"")</f>
        <v/>
      </c>
      <c r="AA30" s="28" t="str">
        <f>IFERROR(VLOOKUP(Legend!$D28,ImpM5!$A$1:$I$4000,2,FALSE),"")</f>
        <v/>
      </c>
      <c r="AB30" s="2" t="str">
        <f>IFERROR(VLOOKUP(Legend!$D28,ImpM5!$A$1:$I$4000,3,FALSE),"")</f>
        <v/>
      </c>
      <c r="AC30" s="2" t="str">
        <f>IFERROR(VLOOKUP(Legend!$D28,ImpM5!$A$1:$I$4000,7,FALSE),"")</f>
        <v/>
      </c>
      <c r="AD30" s="2" t="str">
        <f>IFERROR(VLOOKUP(Legend!$D28,ImpM5!$A$1:$I$4000,4,FALSE),"")</f>
        <v/>
      </c>
      <c r="AE30" s="2" t="str">
        <f>IFERROR(VLOOKUP(Legend!$D28,ImpM5!$A$1:$I$4000,8,FALSE),"")</f>
        <v/>
      </c>
      <c r="AF30" s="2" t="str">
        <f>IFERROR(VLOOKUP(Legend!$D28,ImpM5!$A$1:$I$4000,9,FALSE),"")</f>
        <v/>
      </c>
      <c r="AG30" s="2" t="str">
        <f>IFERROR(VLOOKUP(Legend!$D28,ImpM5!$A$1:$I$4000,5,FALSE),"")</f>
        <v/>
      </c>
      <c r="AH30" s="2" t="str">
        <f>IFERROR(VLOOKUP(Legend!$D28,ImpM5!$A$1:$I$4000,6,FALSE),"")</f>
        <v/>
      </c>
      <c r="AI30" s="28">
        <f>IFERROR(VLOOKUP(Legend!$A28,ImpM5!$A$1:$I$4000,2,FALSE),"")</f>
        <v>10</v>
      </c>
      <c r="AJ30" s="2">
        <f>IFERROR(VLOOKUP(Legend!$A28,ImpM5!$A$1:$I$4000,3,FALSE),"")</f>
        <v>40.204067230224609</v>
      </c>
      <c r="AK30" s="2">
        <f>IFERROR(VLOOKUP(Legend!$A28,ImpM5!$A$1:$I$4000,7,FALSE),"")</f>
        <v>43.095349311828613</v>
      </c>
      <c r="AL30" s="2">
        <f>IFERROR(VLOOKUP(Legend!$A28,ImpM5!$A$1:$I$4000,4,FALSE),"")</f>
        <v>60.655471801757813</v>
      </c>
      <c r="AM30" s="2">
        <f>IFERROR(VLOOKUP(Legend!$A28,ImpM5!$A$1:$I$4000,8,FALSE),"")</f>
        <v>56.726531982421875</v>
      </c>
      <c r="AN30" s="2">
        <f>IFERROR(VLOOKUP(Legend!$A28,ImpM5!$A$1:$I$4000,9,FALSE),"")</f>
        <v>61.936431884765625</v>
      </c>
      <c r="AO30" s="2">
        <f>IFERROR(VLOOKUP(Legend!$A28,ImpM5!$A$1:$I$4000,5,FALSE),"")</f>
        <v>130.61994934082031</v>
      </c>
      <c r="AP30" s="2">
        <f>IFERROR(VLOOKUP(Legend!$A28,ImpM5!$A$1:$I$4000,6,FALSE),"")</f>
        <v>26.149172102754502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IFERROR(VLOOKUP(Legend!$B29,ImpM5!$A$1:$I$4000,2,FALSE),"")</f>
        <v/>
      </c>
      <c r="L31" s="2" t="str">
        <f>IFERROR(VLOOKUP(Legend!$B29,ImpM5!$A$1:$I$4000,3,FALSE),"")</f>
        <v/>
      </c>
      <c r="M31" s="2" t="str">
        <f>IFERROR(VLOOKUP(Legend!$B29,ImpM5!$A$1:$I$4000,7,FALSE),"")</f>
        <v/>
      </c>
      <c r="N31" s="2" t="str">
        <f>IFERROR(VLOOKUP(Legend!$B29,ImpM5!$A$1:$I$4000,4,FALSE),"")</f>
        <v/>
      </c>
      <c r="O31" s="2" t="str">
        <f>IFERROR(VLOOKUP(Legend!$B29,ImpM5!$A$1:$I$4000,8,FALSE),"")</f>
        <v/>
      </c>
      <c r="P31" s="2" t="str">
        <f>IFERROR(VLOOKUP(Legend!$B29,ImpM5!$A$1:$I$4000,9,FALSE),"")</f>
        <v/>
      </c>
      <c r="Q31" s="2" t="str">
        <f>IFERROR(VLOOKUP(Legend!$B29,ImpM5!$A$1:$I$4000,5,FALSE),"")</f>
        <v/>
      </c>
      <c r="R31" s="2" t="str">
        <f>IFERROR(VLOOKUP(Legend!$B29,ImpM5!$A$1:$I$4000,6,FALSE),"")</f>
        <v/>
      </c>
      <c r="S31" s="28">
        <f>IFERROR(VLOOKUP(Legend!$C29,ImpM5!$A$1:$I$4000,2,FALSE),"")</f>
        <v>11</v>
      </c>
      <c r="T31" s="2">
        <f>IFERROR(VLOOKUP(Legend!$C29,ImpM5!$A$1:$I$4000,3,FALSE),"")</f>
        <v>39.821819305419922</v>
      </c>
      <c r="U31" s="2">
        <f>IFERROR(VLOOKUP(Legend!$C29,ImpM5!$A$1:$I$4000,7,FALSE),"")</f>
        <v>58.039833068847656</v>
      </c>
      <c r="V31" s="2">
        <f>IFERROR(VLOOKUP(Legend!$C29,ImpM5!$A$1:$I$4000,4,FALSE),"")</f>
        <v>94.204658508300781</v>
      </c>
      <c r="W31" s="2">
        <f>IFERROR(VLOOKUP(Legend!$C29,ImpM5!$A$1:$I$4000,8,FALSE),"")</f>
        <v>99.649246215820312</v>
      </c>
      <c r="X31" s="2">
        <f>IFERROR(VLOOKUP(Legend!$C29,ImpM5!$A$1:$I$4000,9,FALSE),"")</f>
        <v>114.28706359863281</v>
      </c>
      <c r="Y31" s="2">
        <f>IFERROR(VLOOKUP(Legend!$C29,ImpM5!$A$1:$I$4000,5,FALSE),"")</f>
        <v>184.96275329589844</v>
      </c>
      <c r="Z31" s="2">
        <f>IFERROR(VLOOKUP(Legend!$C29,ImpM5!$A$1:$I$4000,6,FALSE),"")</f>
        <v>42.003109534735025</v>
      </c>
      <c r="AA31" s="28" t="str">
        <f>IFERROR(VLOOKUP(Legend!$D29,ImpM5!$A$1:$I$4000,2,FALSE),"")</f>
        <v/>
      </c>
      <c r="AB31" s="2" t="str">
        <f>IFERROR(VLOOKUP(Legend!$D29,ImpM5!$A$1:$I$4000,3,FALSE),"")</f>
        <v/>
      </c>
      <c r="AC31" s="2" t="str">
        <f>IFERROR(VLOOKUP(Legend!$D29,ImpM5!$A$1:$I$4000,7,FALSE),"")</f>
        <v/>
      </c>
      <c r="AD31" s="2" t="str">
        <f>IFERROR(VLOOKUP(Legend!$D29,ImpM5!$A$1:$I$4000,4,FALSE),"")</f>
        <v/>
      </c>
      <c r="AE31" s="2" t="str">
        <f>IFERROR(VLOOKUP(Legend!$D29,ImpM5!$A$1:$I$4000,8,FALSE),"")</f>
        <v/>
      </c>
      <c r="AF31" s="2" t="str">
        <f>IFERROR(VLOOKUP(Legend!$D29,ImpM5!$A$1:$I$4000,9,FALSE),"")</f>
        <v/>
      </c>
      <c r="AG31" s="2" t="str">
        <f>IFERROR(VLOOKUP(Legend!$D29,ImpM5!$A$1:$I$4000,5,FALSE),"")</f>
        <v/>
      </c>
      <c r="AH31" s="2" t="str">
        <f>IFERROR(VLOOKUP(Legend!$D29,ImpM5!$A$1:$I$4000,6,FALSE),"")</f>
        <v/>
      </c>
      <c r="AI31" s="28">
        <f>IFERROR(VLOOKUP(Legend!$A29,ImpM5!$A$1:$I$4000,2,FALSE),"")</f>
        <v>13</v>
      </c>
      <c r="AJ31" s="2">
        <f>IFERROR(VLOOKUP(Legend!$A29,ImpM5!$A$1:$I$4000,3,FALSE),"")</f>
        <v>39.821819305419922</v>
      </c>
      <c r="AK31" s="2">
        <f>IFERROR(VLOOKUP(Legend!$A29,ImpM5!$A$1:$I$4000,7,FALSE),"")</f>
        <v>60.719528198242188</v>
      </c>
      <c r="AL31" s="2">
        <f>IFERROR(VLOOKUP(Legend!$A29,ImpM5!$A$1:$I$4000,4,FALSE),"")</f>
        <v>111.35179196871243</v>
      </c>
      <c r="AM31" s="2">
        <f>IFERROR(VLOOKUP(Legend!$A29,ImpM5!$A$1:$I$4000,8,FALSE),"")</f>
        <v>99.649246215820312</v>
      </c>
      <c r="AN31" s="2">
        <f>IFERROR(VLOOKUP(Legend!$A29,ImpM5!$A$1:$I$4000,9,FALSE),"")</f>
        <v>121.222900390625</v>
      </c>
      <c r="AO31" s="2">
        <f>IFERROR(VLOOKUP(Legend!$A29,ImpM5!$A$1:$I$4000,5,FALSE),"")</f>
        <v>328.41302490234375</v>
      </c>
      <c r="AP31" s="2">
        <f>IFERROR(VLOOKUP(Legend!$A29,ImpM5!$A$1:$I$4000,6,FALSE),"")</f>
        <v>75.719574674660336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IFERROR(VLOOKUP(Legend!$B30,ImpM5!$A$1:$I$4000,2,FALSE),"")</f>
        <v/>
      </c>
      <c r="L32" s="2" t="str">
        <f>IFERROR(VLOOKUP(Legend!$B30,ImpM5!$A$1:$I$4000,3,FALSE),"")</f>
        <v/>
      </c>
      <c r="M32" s="2" t="str">
        <f>IFERROR(VLOOKUP(Legend!$B30,ImpM5!$A$1:$I$4000,7,FALSE),"")</f>
        <v/>
      </c>
      <c r="N32" s="2" t="str">
        <f>IFERROR(VLOOKUP(Legend!$B30,ImpM5!$A$1:$I$4000,4,FALSE),"")</f>
        <v/>
      </c>
      <c r="O32" s="2" t="str">
        <f>IFERROR(VLOOKUP(Legend!$B30,ImpM5!$A$1:$I$4000,8,FALSE),"")</f>
        <v/>
      </c>
      <c r="P32" s="2" t="str">
        <f>IFERROR(VLOOKUP(Legend!$B30,ImpM5!$A$1:$I$4000,9,FALSE),"")</f>
        <v/>
      </c>
      <c r="Q32" s="2" t="str">
        <f>IFERROR(VLOOKUP(Legend!$B30,ImpM5!$A$1:$I$4000,5,FALSE),"")</f>
        <v/>
      </c>
      <c r="R32" s="2" t="str">
        <f>IFERROR(VLOOKUP(Legend!$B30,ImpM5!$A$1:$I$4000,6,FALSE),"")</f>
        <v/>
      </c>
      <c r="S32" s="28">
        <f>IFERROR(VLOOKUP(Legend!$C30,ImpM5!$A$1:$I$4000,2,FALSE),"")</f>
        <v>9</v>
      </c>
      <c r="T32" s="2">
        <f>IFERROR(VLOOKUP(Legend!$C30,ImpM5!$A$1:$I$4000,3,FALSE),"")</f>
        <v>34.312644958496094</v>
      </c>
      <c r="U32" s="2">
        <f>IFERROR(VLOOKUP(Legend!$C30,ImpM5!$A$1:$I$4000,7,FALSE),"")</f>
        <v>60.56964111328125</v>
      </c>
      <c r="V32" s="2">
        <f>IFERROR(VLOOKUP(Legend!$C30,ImpM5!$A$1:$I$4000,4,FALSE),"")</f>
        <v>91.320749918619796</v>
      </c>
      <c r="W32" s="2">
        <f>IFERROR(VLOOKUP(Legend!$C30,ImpM5!$A$1:$I$4000,8,FALSE),"")</f>
        <v>81.781684875488281</v>
      </c>
      <c r="X32" s="2">
        <f>IFERROR(VLOOKUP(Legend!$C30,ImpM5!$A$1:$I$4000,9,FALSE),"")</f>
        <v>110.08078765869141</v>
      </c>
      <c r="Y32" s="2">
        <f>IFERROR(VLOOKUP(Legend!$C30,ImpM5!$A$1:$I$4000,5,FALSE),"")</f>
        <v>203.44859313964844</v>
      </c>
      <c r="Z32" s="2">
        <f>IFERROR(VLOOKUP(Legend!$C30,ImpM5!$A$1:$I$4000,6,FALSE),"")</f>
        <v>49.115758222097384</v>
      </c>
      <c r="AA32" s="28" t="str">
        <f>IFERROR(VLOOKUP(Legend!$D30,ImpM5!$A$1:$I$4000,2,FALSE),"")</f>
        <v/>
      </c>
      <c r="AB32" s="2" t="str">
        <f>IFERROR(VLOOKUP(Legend!$D30,ImpM5!$A$1:$I$4000,3,FALSE),"")</f>
        <v/>
      </c>
      <c r="AC32" s="2" t="str">
        <f>IFERROR(VLOOKUP(Legend!$D30,ImpM5!$A$1:$I$4000,7,FALSE),"")</f>
        <v/>
      </c>
      <c r="AD32" s="2" t="str">
        <f>IFERROR(VLOOKUP(Legend!$D30,ImpM5!$A$1:$I$4000,4,FALSE),"")</f>
        <v/>
      </c>
      <c r="AE32" s="2" t="str">
        <f>IFERROR(VLOOKUP(Legend!$D30,ImpM5!$A$1:$I$4000,8,FALSE),"")</f>
        <v/>
      </c>
      <c r="AF32" s="2" t="str">
        <f>IFERROR(VLOOKUP(Legend!$D30,ImpM5!$A$1:$I$4000,9,FALSE),"")</f>
        <v/>
      </c>
      <c r="AG32" s="2" t="str">
        <f>IFERROR(VLOOKUP(Legend!$D30,ImpM5!$A$1:$I$4000,5,FALSE),"")</f>
        <v/>
      </c>
      <c r="AH32" s="2" t="str">
        <f>IFERROR(VLOOKUP(Legend!$D30,ImpM5!$A$1:$I$4000,6,FALSE),"")</f>
        <v/>
      </c>
      <c r="AI32" s="28">
        <f>IFERROR(VLOOKUP(Legend!$A30,ImpM5!$A$1:$I$4000,2,FALSE),"")</f>
        <v>10</v>
      </c>
      <c r="AJ32" s="2">
        <f>IFERROR(VLOOKUP(Legend!$A30,ImpM5!$A$1:$I$4000,3,FALSE),"")</f>
        <v>34.312644958496094</v>
      </c>
      <c r="AK32" s="2">
        <f>IFERROR(VLOOKUP(Legend!$A30,ImpM5!$A$1:$I$4000,7,FALSE),"")</f>
        <v>61.394569396972656</v>
      </c>
      <c r="AL32" s="2">
        <f>IFERROR(VLOOKUP(Legend!$A30,ImpM5!$A$1:$I$4000,4,FALSE),"")</f>
        <v>96.573440551757813</v>
      </c>
      <c r="AM32" s="2">
        <f>IFERROR(VLOOKUP(Legend!$A30,ImpM5!$A$1:$I$4000,8,FALSE),"")</f>
        <v>88.736797332763672</v>
      </c>
      <c r="AN32" s="2">
        <f>IFERROR(VLOOKUP(Legend!$A30,ImpM5!$A$1:$I$4000,9,FALSE),"")</f>
        <v>123.58640098571777</v>
      </c>
      <c r="AO32" s="2">
        <f>IFERROR(VLOOKUP(Legend!$A30,ImpM5!$A$1:$I$4000,5,FALSE),"")</f>
        <v>203.44859313964844</v>
      </c>
      <c r="AP32" s="2">
        <f>IFERROR(VLOOKUP(Legend!$A30,ImpM5!$A$1:$I$4000,6,FALSE),"")</f>
        <v>49.195787924626281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IFERROR(VLOOKUP(Legend!$B31,ImpM5!$A$1:$I$4000,2,FALSE),"")</f>
        <v>14</v>
      </c>
      <c r="L33" s="2">
        <f>IFERROR(VLOOKUP(Legend!$B31,ImpM5!$A$1:$I$4000,3,FALSE),"")</f>
        <v>33.525161743164063</v>
      </c>
      <c r="M33" s="2">
        <f>IFERROR(VLOOKUP(Legend!$B31,ImpM5!$A$1:$I$4000,7,FALSE),"")</f>
        <v>38.829548835754395</v>
      </c>
      <c r="N33" s="2">
        <f>IFERROR(VLOOKUP(Legend!$B31,ImpM5!$A$1:$I$4000,4,FALSE),"")</f>
        <v>42.110471725463867</v>
      </c>
      <c r="O33" s="2">
        <f>IFERROR(VLOOKUP(Legend!$B31,ImpM5!$A$1:$I$4000,8,FALSE),"")</f>
        <v>41.556106567382813</v>
      </c>
      <c r="P33" s="2">
        <f>IFERROR(VLOOKUP(Legend!$B31,ImpM5!$A$1:$I$4000,9,FALSE),"")</f>
        <v>46.189281463623047</v>
      </c>
      <c r="Q33" s="2">
        <f>IFERROR(VLOOKUP(Legend!$B31,ImpM5!$A$1:$I$4000,5,FALSE),"")</f>
        <v>50.754188537597656</v>
      </c>
      <c r="R33" s="2">
        <f>IFERROR(VLOOKUP(Legend!$B31,ImpM5!$A$1:$I$4000,6,FALSE),"")</f>
        <v>5.2778807207634646</v>
      </c>
      <c r="S33" s="28">
        <f>IFERROR(VLOOKUP(Legend!$C31,ImpM5!$A$1:$I$4000,2,FALSE),"")</f>
        <v>57</v>
      </c>
      <c r="T33" s="2">
        <f>IFERROR(VLOOKUP(Legend!$C31,ImpM5!$A$1:$I$4000,3,FALSE),"")</f>
        <v>35.185348510742187</v>
      </c>
      <c r="U33" s="2">
        <f>IFERROR(VLOOKUP(Legend!$C31,ImpM5!$A$1:$I$4000,7,FALSE),"")</f>
        <v>45.586027145385742</v>
      </c>
      <c r="V33" s="2">
        <f>IFERROR(VLOOKUP(Legend!$C31,ImpM5!$A$1:$I$4000,4,FALSE),"")</f>
        <v>81.032178644548381</v>
      </c>
      <c r="W33" s="2">
        <f>IFERROR(VLOOKUP(Legend!$C31,ImpM5!$A$1:$I$4000,8,FALSE),"")</f>
        <v>62.360328674316406</v>
      </c>
      <c r="X33" s="2">
        <f>IFERROR(VLOOKUP(Legend!$C31,ImpM5!$A$1:$I$4000,9,FALSE),"")</f>
        <v>91.115989685058594</v>
      </c>
      <c r="Y33" s="2">
        <f>IFERROR(VLOOKUP(Legend!$C31,ImpM5!$A$1:$I$4000,5,FALSE),"")</f>
        <v>562.73822021484375</v>
      </c>
      <c r="Z33" s="2">
        <f>IFERROR(VLOOKUP(Legend!$C31,ImpM5!$A$1:$I$4000,6,FALSE),"")</f>
        <v>74.105663959324261</v>
      </c>
      <c r="AA33" s="28" t="str">
        <f>IFERROR(VLOOKUP(Legend!$D31,ImpM5!$A$1:$I$4000,2,FALSE),"")</f>
        <v/>
      </c>
      <c r="AB33" s="2" t="str">
        <f>IFERROR(VLOOKUP(Legend!$D31,ImpM5!$A$1:$I$4000,3,FALSE),"")</f>
        <v/>
      </c>
      <c r="AC33" s="2" t="str">
        <f>IFERROR(VLOOKUP(Legend!$D31,ImpM5!$A$1:$I$4000,7,FALSE),"")</f>
        <v/>
      </c>
      <c r="AD33" s="2" t="str">
        <f>IFERROR(VLOOKUP(Legend!$D31,ImpM5!$A$1:$I$4000,4,FALSE),"")</f>
        <v/>
      </c>
      <c r="AE33" s="2" t="str">
        <f>IFERROR(VLOOKUP(Legend!$D31,ImpM5!$A$1:$I$4000,8,FALSE),"")</f>
        <v/>
      </c>
      <c r="AF33" s="2" t="str">
        <f>IFERROR(VLOOKUP(Legend!$D31,ImpM5!$A$1:$I$4000,9,FALSE),"")</f>
        <v/>
      </c>
      <c r="AG33" s="2" t="str">
        <f>IFERROR(VLOOKUP(Legend!$D31,ImpM5!$A$1:$I$4000,5,FALSE),"")</f>
        <v/>
      </c>
      <c r="AH33" s="2" t="str">
        <f>IFERROR(VLOOKUP(Legend!$D31,ImpM5!$A$1:$I$4000,6,FALSE),"")</f>
        <v/>
      </c>
      <c r="AI33" s="28">
        <f>IFERROR(VLOOKUP(Legend!$A31,ImpM5!$A$1:$I$4000,2,FALSE),"")</f>
        <v>81</v>
      </c>
      <c r="AJ33" s="2">
        <f>IFERROR(VLOOKUP(Legend!$A31,ImpM5!$A$1:$I$4000,3,FALSE),"")</f>
        <v>33.525161743164063</v>
      </c>
      <c r="AK33" s="2">
        <f>IFERROR(VLOOKUP(Legend!$A31,ImpM5!$A$1:$I$4000,7,FALSE),"")</f>
        <v>44.347864151000977</v>
      </c>
      <c r="AL33" s="2">
        <f>IFERROR(VLOOKUP(Legend!$A31,ImpM5!$A$1:$I$4000,4,FALSE),"")</f>
        <v>116.25657112215772</v>
      </c>
      <c r="AM33" s="2">
        <f>IFERROR(VLOOKUP(Legend!$A31,ImpM5!$A$1:$I$4000,8,FALSE),"")</f>
        <v>59.538181304931641</v>
      </c>
      <c r="AN33" s="2">
        <f>IFERROR(VLOOKUP(Legend!$A31,ImpM5!$A$1:$I$4000,9,FALSE),"")</f>
        <v>101.39385604858398</v>
      </c>
      <c r="AO33" s="2">
        <f>IFERROR(VLOOKUP(Legend!$A31,ImpM5!$A$1:$I$4000,5,FALSE),"")</f>
        <v>1192.55078125</v>
      </c>
      <c r="AP33" s="2">
        <f>IFERROR(VLOOKUP(Legend!$A31,ImpM5!$A$1:$I$4000,6,FALSE),"")</f>
        <v>172.41133473867708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IFERROR(VLOOKUP(Legend!$B32,ImpM5!$A$1:$I$4000,2,FALSE),"")</f>
        <v/>
      </c>
      <c r="L34" s="2" t="str">
        <f>IFERROR(VLOOKUP(Legend!$B32,ImpM5!$A$1:$I$4000,3,FALSE),"")</f>
        <v/>
      </c>
      <c r="M34" s="2" t="str">
        <f>IFERROR(VLOOKUP(Legend!$B32,ImpM5!$A$1:$I$4000,7,FALSE),"")</f>
        <v/>
      </c>
      <c r="N34" s="2" t="str">
        <f>IFERROR(VLOOKUP(Legend!$B32,ImpM5!$A$1:$I$4000,4,FALSE),"")</f>
        <v/>
      </c>
      <c r="O34" s="2" t="str">
        <f>IFERROR(VLOOKUP(Legend!$B32,ImpM5!$A$1:$I$4000,8,FALSE),"")</f>
        <v/>
      </c>
      <c r="P34" s="2" t="str">
        <f>IFERROR(VLOOKUP(Legend!$B32,ImpM5!$A$1:$I$4000,9,FALSE),"")</f>
        <v/>
      </c>
      <c r="Q34" s="2" t="str">
        <f>IFERROR(VLOOKUP(Legend!$B32,ImpM5!$A$1:$I$4000,5,FALSE),"")</f>
        <v/>
      </c>
      <c r="R34" s="2" t="str">
        <f>IFERROR(VLOOKUP(Legend!$B32,ImpM5!$A$1:$I$4000,6,FALSE),"")</f>
        <v/>
      </c>
      <c r="S34" s="28">
        <f>IFERROR(VLOOKUP(Legend!$C32,ImpM5!$A$1:$I$4000,2,FALSE),"")</f>
        <v>32</v>
      </c>
      <c r="T34" s="2">
        <f>IFERROR(VLOOKUP(Legend!$C32,ImpM5!$A$1:$I$4000,3,FALSE),"")</f>
        <v>38.591381072998047</v>
      </c>
      <c r="U34" s="2">
        <f>IFERROR(VLOOKUP(Legend!$C32,ImpM5!$A$1:$I$4000,7,FALSE),"")</f>
        <v>51.594510078430176</v>
      </c>
      <c r="V34" s="2">
        <f>IFERROR(VLOOKUP(Legend!$C32,ImpM5!$A$1:$I$4000,4,FALSE),"")</f>
        <v>89.063873410224915</v>
      </c>
      <c r="W34" s="2">
        <f>IFERROR(VLOOKUP(Legend!$C32,ImpM5!$A$1:$I$4000,8,FALSE),"")</f>
        <v>64.106924057006836</v>
      </c>
      <c r="X34" s="2">
        <f>IFERROR(VLOOKUP(Legend!$C32,ImpM5!$A$1:$I$4000,9,FALSE),"")</f>
        <v>102.49951171875</v>
      </c>
      <c r="Y34" s="2">
        <f>IFERROR(VLOOKUP(Legend!$C32,ImpM5!$A$1:$I$4000,5,FALSE),"")</f>
        <v>418.04617309570312</v>
      </c>
      <c r="Z34" s="2">
        <f>IFERROR(VLOOKUP(Legend!$C32,ImpM5!$A$1:$I$4000,6,FALSE),"")</f>
        <v>73.22964834991653</v>
      </c>
      <c r="AA34" s="28" t="str">
        <f>IFERROR(VLOOKUP(Legend!$D32,ImpM5!$A$1:$I$4000,2,FALSE),"")</f>
        <v/>
      </c>
      <c r="AB34" s="2" t="str">
        <f>IFERROR(VLOOKUP(Legend!$D32,ImpM5!$A$1:$I$4000,3,FALSE),"")</f>
        <v/>
      </c>
      <c r="AC34" s="2" t="str">
        <f>IFERROR(VLOOKUP(Legend!$D32,ImpM5!$A$1:$I$4000,7,FALSE),"")</f>
        <v/>
      </c>
      <c r="AD34" s="2" t="str">
        <f>IFERROR(VLOOKUP(Legend!$D32,ImpM5!$A$1:$I$4000,4,FALSE),"")</f>
        <v/>
      </c>
      <c r="AE34" s="2" t="str">
        <f>IFERROR(VLOOKUP(Legend!$D32,ImpM5!$A$1:$I$4000,8,FALSE),"")</f>
        <v/>
      </c>
      <c r="AF34" s="2" t="str">
        <f>IFERROR(VLOOKUP(Legend!$D32,ImpM5!$A$1:$I$4000,9,FALSE),"")</f>
        <v/>
      </c>
      <c r="AG34" s="2" t="str">
        <f>IFERROR(VLOOKUP(Legend!$D32,ImpM5!$A$1:$I$4000,5,FALSE),"")</f>
        <v/>
      </c>
      <c r="AH34" s="2" t="str">
        <f>IFERROR(VLOOKUP(Legend!$D32,ImpM5!$A$1:$I$4000,6,FALSE),"")</f>
        <v/>
      </c>
      <c r="AI34" s="28">
        <f>IFERROR(VLOOKUP(Legend!$A32,ImpM5!$A$1:$I$4000,2,FALSE),"")</f>
        <v>37</v>
      </c>
      <c r="AJ34" s="2">
        <f>IFERROR(VLOOKUP(Legend!$A32,ImpM5!$A$1:$I$4000,3,FALSE),"")</f>
        <v>33.055767059326172</v>
      </c>
      <c r="AK34" s="2">
        <f>IFERROR(VLOOKUP(Legend!$A32,ImpM5!$A$1:$I$4000,7,FALSE),"")</f>
        <v>51.152927398681641</v>
      </c>
      <c r="AL34" s="2">
        <f>IFERROR(VLOOKUP(Legend!$A32,ImpM5!$A$1:$I$4000,4,FALSE),"")</f>
        <v>101.97208693220809</v>
      </c>
      <c r="AM34" s="2">
        <f>IFERROR(VLOOKUP(Legend!$A32,ImpM5!$A$1:$I$4000,8,FALSE),"")</f>
        <v>64.300140380859375</v>
      </c>
      <c r="AN34" s="2">
        <f>IFERROR(VLOOKUP(Legend!$A32,ImpM5!$A$1:$I$4000,9,FALSE),"")</f>
        <v>107.85564804077148</v>
      </c>
      <c r="AO34" s="2">
        <f>IFERROR(VLOOKUP(Legend!$A32,ImpM5!$A$1:$I$4000,5,FALSE),"")</f>
        <v>435.71578979492187</v>
      </c>
      <c r="AP34" s="2">
        <f>IFERROR(VLOOKUP(Legend!$A32,ImpM5!$A$1:$I$4000,6,FALSE),"")</f>
        <v>95.006383118712932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IFERROR(VLOOKUP(Legend!$B33,ImpM5!$A$1:$I$4000,2,FALSE),"")</f>
        <v/>
      </c>
      <c r="L35" s="2" t="str">
        <f>IFERROR(VLOOKUP(Legend!$B33,ImpM5!$A$1:$I$4000,3,FALSE),"")</f>
        <v/>
      </c>
      <c r="M35" s="2" t="str">
        <f>IFERROR(VLOOKUP(Legend!$B33,ImpM5!$A$1:$I$4000,7,FALSE),"")</f>
        <v/>
      </c>
      <c r="N35" s="2" t="str">
        <f>IFERROR(VLOOKUP(Legend!$B33,ImpM5!$A$1:$I$4000,4,FALSE),"")</f>
        <v/>
      </c>
      <c r="O35" s="2" t="str">
        <f>IFERROR(VLOOKUP(Legend!$B33,ImpM5!$A$1:$I$4000,8,FALSE),"")</f>
        <v/>
      </c>
      <c r="P35" s="2" t="str">
        <f>IFERROR(VLOOKUP(Legend!$B33,ImpM5!$A$1:$I$4000,9,FALSE),"")</f>
        <v/>
      </c>
      <c r="Q35" s="2" t="str">
        <f>IFERROR(VLOOKUP(Legend!$B33,ImpM5!$A$1:$I$4000,5,FALSE),"")</f>
        <v/>
      </c>
      <c r="R35" s="2" t="str">
        <f>IFERROR(VLOOKUP(Legend!$B33,ImpM5!$A$1:$I$4000,6,FALSE),"")</f>
        <v/>
      </c>
      <c r="S35" s="28">
        <f>IFERROR(VLOOKUP(Legend!$C33,ImpM5!$A$1:$I$4000,2,FALSE),"")</f>
        <v>15</v>
      </c>
      <c r="T35" s="2">
        <f>IFERROR(VLOOKUP(Legend!$C33,ImpM5!$A$1:$I$4000,3,FALSE),"")</f>
        <v>47.574703216552734</v>
      </c>
      <c r="U35" s="2">
        <f>IFERROR(VLOOKUP(Legend!$C33,ImpM5!$A$1:$I$4000,7,FALSE),"")</f>
        <v>57.985805511474609</v>
      </c>
      <c r="V35" s="2">
        <f>IFERROR(VLOOKUP(Legend!$C33,ImpM5!$A$1:$I$4000,4,FALSE),"")</f>
        <v>80.582049814860028</v>
      </c>
      <c r="W35" s="2">
        <f>IFERROR(VLOOKUP(Legend!$C33,ImpM5!$A$1:$I$4000,8,FALSE),"")</f>
        <v>65.243133544921875</v>
      </c>
      <c r="X35" s="2">
        <f>IFERROR(VLOOKUP(Legend!$C33,ImpM5!$A$1:$I$4000,9,FALSE),"")</f>
        <v>126.99114227294922</v>
      </c>
      <c r="Y35" s="2">
        <f>IFERROR(VLOOKUP(Legend!$C33,ImpM5!$A$1:$I$4000,5,FALSE),"")</f>
        <v>147.93556213378906</v>
      </c>
      <c r="Z35" s="2">
        <f>IFERROR(VLOOKUP(Legend!$C33,ImpM5!$A$1:$I$4000,6,FALSE),"")</f>
        <v>35.07892331056636</v>
      </c>
      <c r="AA35" s="28" t="str">
        <f>IFERROR(VLOOKUP(Legend!$D33,ImpM5!$A$1:$I$4000,2,FALSE),"")</f>
        <v/>
      </c>
      <c r="AB35" s="2" t="str">
        <f>IFERROR(VLOOKUP(Legend!$D33,ImpM5!$A$1:$I$4000,3,FALSE),"")</f>
        <v/>
      </c>
      <c r="AC35" s="2" t="str">
        <f>IFERROR(VLOOKUP(Legend!$D33,ImpM5!$A$1:$I$4000,7,FALSE),"")</f>
        <v/>
      </c>
      <c r="AD35" s="2" t="str">
        <f>IFERROR(VLOOKUP(Legend!$D33,ImpM5!$A$1:$I$4000,4,FALSE),"")</f>
        <v/>
      </c>
      <c r="AE35" s="2" t="str">
        <f>IFERROR(VLOOKUP(Legend!$D33,ImpM5!$A$1:$I$4000,8,FALSE),"")</f>
        <v/>
      </c>
      <c r="AF35" s="2" t="str">
        <f>IFERROR(VLOOKUP(Legend!$D33,ImpM5!$A$1:$I$4000,9,FALSE),"")</f>
        <v/>
      </c>
      <c r="AG35" s="2" t="str">
        <f>IFERROR(VLOOKUP(Legend!$D33,ImpM5!$A$1:$I$4000,5,FALSE),"")</f>
        <v/>
      </c>
      <c r="AH35" s="2" t="str">
        <f>IFERROR(VLOOKUP(Legend!$D33,ImpM5!$A$1:$I$4000,6,FALSE),"")</f>
        <v/>
      </c>
      <c r="AI35" s="28">
        <f>IFERROR(VLOOKUP(Legend!$A33,ImpM5!$A$1:$I$4000,2,FALSE),"")</f>
        <v>23</v>
      </c>
      <c r="AJ35" s="2">
        <f>IFERROR(VLOOKUP(Legend!$A33,ImpM5!$A$1:$I$4000,3,FALSE),"")</f>
        <v>33.826530456542969</v>
      </c>
      <c r="AK35" s="2">
        <f>IFERROR(VLOOKUP(Legend!$A33,ImpM5!$A$1:$I$4000,7,FALSE),"")</f>
        <v>48.297821044921875</v>
      </c>
      <c r="AL35" s="2">
        <f>IFERROR(VLOOKUP(Legend!$A33,ImpM5!$A$1:$I$4000,4,FALSE),"")</f>
        <v>115.09120227979577</v>
      </c>
      <c r="AM35" s="2">
        <f>IFERROR(VLOOKUP(Legend!$A33,ImpM5!$A$1:$I$4000,8,FALSE),"")</f>
        <v>65.243133544921875</v>
      </c>
      <c r="AN35" s="2">
        <f>IFERROR(VLOOKUP(Legend!$A33,ImpM5!$A$1:$I$4000,9,FALSE),"")</f>
        <v>132.00778198242187</v>
      </c>
      <c r="AO35" s="2">
        <f>IFERROR(VLOOKUP(Legend!$A33,ImpM5!$A$1:$I$4000,5,FALSE),"")</f>
        <v>424.08267211914062</v>
      </c>
      <c r="AP35" s="2">
        <f>IFERROR(VLOOKUP(Legend!$A33,ImpM5!$A$1:$I$4000,6,FALSE),"")</f>
        <v>114.17773527264769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IFERROR(VLOOKUP(Legend!$B34,ImpM5!$A$1:$I$4000,2,FALSE),"")</f>
        <v/>
      </c>
      <c r="L36" s="2" t="str">
        <f>IFERROR(VLOOKUP(Legend!$B34,ImpM5!$A$1:$I$4000,3,FALSE),"")</f>
        <v/>
      </c>
      <c r="M36" s="2" t="str">
        <f>IFERROR(VLOOKUP(Legend!$B34,ImpM5!$A$1:$I$4000,7,FALSE),"")</f>
        <v/>
      </c>
      <c r="N36" s="2" t="str">
        <f>IFERROR(VLOOKUP(Legend!$B34,ImpM5!$A$1:$I$4000,4,FALSE),"")</f>
        <v/>
      </c>
      <c r="O36" s="2" t="str">
        <f>IFERROR(VLOOKUP(Legend!$B34,ImpM5!$A$1:$I$4000,8,FALSE),"")</f>
        <v/>
      </c>
      <c r="P36" s="2" t="str">
        <f>IFERROR(VLOOKUP(Legend!$B34,ImpM5!$A$1:$I$4000,9,FALSE),"")</f>
        <v/>
      </c>
      <c r="Q36" s="2" t="str">
        <f>IFERROR(VLOOKUP(Legend!$B34,ImpM5!$A$1:$I$4000,5,FALSE),"")</f>
        <v/>
      </c>
      <c r="R36" s="2" t="str">
        <f>IFERROR(VLOOKUP(Legend!$B34,ImpM5!$A$1:$I$4000,6,FALSE),"")</f>
        <v/>
      </c>
      <c r="S36" s="28" t="str">
        <f>IFERROR(VLOOKUP(Legend!$C34,ImpM5!$A$1:$I$4000,2,FALSE),"")</f>
        <v/>
      </c>
      <c r="T36" s="2" t="str">
        <f>IFERROR(VLOOKUP(Legend!$C34,ImpM5!$A$1:$I$4000,3,FALSE),"")</f>
        <v/>
      </c>
      <c r="U36" s="2" t="str">
        <f>IFERROR(VLOOKUP(Legend!$C34,ImpM5!$A$1:$I$4000,7,FALSE),"")</f>
        <v/>
      </c>
      <c r="V36" s="2" t="str">
        <f>IFERROR(VLOOKUP(Legend!$C34,ImpM5!$A$1:$I$4000,4,FALSE),"")</f>
        <v/>
      </c>
      <c r="W36" s="2" t="str">
        <f>IFERROR(VLOOKUP(Legend!$C34,ImpM5!$A$1:$I$4000,8,FALSE),"")</f>
        <v/>
      </c>
      <c r="X36" s="2" t="str">
        <f>IFERROR(VLOOKUP(Legend!$C34,ImpM5!$A$1:$I$4000,9,FALSE),"")</f>
        <v/>
      </c>
      <c r="Y36" s="2" t="str">
        <f>IFERROR(VLOOKUP(Legend!$C34,ImpM5!$A$1:$I$4000,5,FALSE),"")</f>
        <v/>
      </c>
      <c r="Z36" s="2" t="str">
        <f>IFERROR(VLOOKUP(Legend!$C34,ImpM5!$A$1:$I$4000,6,FALSE),"")</f>
        <v/>
      </c>
      <c r="AA36" s="28" t="str">
        <f>IFERROR(VLOOKUP(Legend!$D34,ImpM5!$A$1:$I$4000,2,FALSE),"")</f>
        <v/>
      </c>
      <c r="AB36" s="2" t="str">
        <f>IFERROR(VLOOKUP(Legend!$D34,ImpM5!$A$1:$I$4000,3,FALSE),"")</f>
        <v/>
      </c>
      <c r="AC36" s="2" t="str">
        <f>IFERROR(VLOOKUP(Legend!$D34,ImpM5!$A$1:$I$4000,7,FALSE),"")</f>
        <v/>
      </c>
      <c r="AD36" s="2" t="str">
        <f>IFERROR(VLOOKUP(Legend!$D34,ImpM5!$A$1:$I$4000,4,FALSE),"")</f>
        <v/>
      </c>
      <c r="AE36" s="2" t="str">
        <f>IFERROR(VLOOKUP(Legend!$D34,ImpM5!$A$1:$I$4000,8,FALSE),"")</f>
        <v/>
      </c>
      <c r="AF36" s="2" t="str">
        <f>IFERROR(VLOOKUP(Legend!$D34,ImpM5!$A$1:$I$4000,9,FALSE),"")</f>
        <v/>
      </c>
      <c r="AG36" s="2" t="str">
        <f>IFERROR(VLOOKUP(Legend!$D34,ImpM5!$A$1:$I$4000,5,FALSE),"")</f>
        <v/>
      </c>
      <c r="AH36" s="2" t="str">
        <f>IFERROR(VLOOKUP(Legend!$D34,ImpM5!$A$1:$I$4000,6,FALSE),"")</f>
        <v/>
      </c>
      <c r="AI36" s="28" t="str">
        <f>IFERROR(VLOOKUP(Legend!$A34,ImpM5!$A$1:$I$4000,2,FALSE),"")</f>
        <v/>
      </c>
      <c r="AJ36" s="2" t="str">
        <f>IFERROR(VLOOKUP(Legend!$A34,ImpM5!$A$1:$I$4000,3,FALSE),"")</f>
        <v/>
      </c>
      <c r="AK36" s="2" t="str">
        <f>IFERROR(VLOOKUP(Legend!$A34,ImpM5!$A$1:$I$4000,7,FALSE),"")</f>
        <v/>
      </c>
      <c r="AL36" s="2" t="str">
        <f>IFERROR(VLOOKUP(Legend!$A34,ImpM5!$A$1:$I$4000,4,FALSE),"")</f>
        <v/>
      </c>
      <c r="AM36" s="2" t="str">
        <f>IFERROR(VLOOKUP(Legend!$A34,ImpM5!$A$1:$I$4000,8,FALSE),"")</f>
        <v/>
      </c>
      <c r="AN36" s="2" t="str">
        <f>IFERROR(VLOOKUP(Legend!$A34,ImpM5!$A$1:$I$4000,9,FALSE),"")</f>
        <v/>
      </c>
      <c r="AO36" s="2" t="str">
        <f>IFERROR(VLOOKUP(Legend!$A34,ImpM5!$A$1:$I$4000,5,FALSE),"")</f>
        <v/>
      </c>
      <c r="AP36" s="2" t="str">
        <f>IFERROR(VLOOKUP(Legend!$A34,ImpM5!$A$1:$I$4000,6,FALSE),"")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IFERROR(VLOOKUP(Legend!$B35,ImpM5!$A$1:$I$4000,2,FALSE),"")</f>
        <v/>
      </c>
      <c r="L37" s="2" t="str">
        <f>IFERROR(VLOOKUP(Legend!$B35,ImpM5!$A$1:$I$4000,3,FALSE),"")</f>
        <v/>
      </c>
      <c r="M37" s="2" t="str">
        <f>IFERROR(VLOOKUP(Legend!$B35,ImpM5!$A$1:$I$4000,7,FALSE),"")</f>
        <v/>
      </c>
      <c r="N37" s="2" t="str">
        <f>IFERROR(VLOOKUP(Legend!$B35,ImpM5!$A$1:$I$4000,4,FALSE),"")</f>
        <v/>
      </c>
      <c r="O37" s="2" t="str">
        <f>IFERROR(VLOOKUP(Legend!$B35,ImpM5!$A$1:$I$4000,8,FALSE),"")</f>
        <v/>
      </c>
      <c r="P37" s="2" t="str">
        <f>IFERROR(VLOOKUP(Legend!$B35,ImpM5!$A$1:$I$4000,9,FALSE),"")</f>
        <v/>
      </c>
      <c r="Q37" s="2" t="str">
        <f>IFERROR(VLOOKUP(Legend!$B35,ImpM5!$A$1:$I$4000,5,FALSE),"")</f>
        <v/>
      </c>
      <c r="R37" s="2" t="str">
        <f>IFERROR(VLOOKUP(Legend!$B35,ImpM5!$A$1:$I$4000,6,FALSE),"")</f>
        <v/>
      </c>
      <c r="S37" s="28" t="str">
        <f>IFERROR(VLOOKUP(Legend!$C35,ImpM5!$A$1:$I$4000,2,FALSE),"")</f>
        <v/>
      </c>
      <c r="T37" s="2" t="str">
        <f>IFERROR(VLOOKUP(Legend!$C35,ImpM5!$A$1:$I$4000,3,FALSE),"")</f>
        <v/>
      </c>
      <c r="U37" s="2" t="str">
        <f>IFERROR(VLOOKUP(Legend!$C35,ImpM5!$A$1:$I$4000,7,FALSE),"")</f>
        <v/>
      </c>
      <c r="V37" s="2" t="str">
        <f>IFERROR(VLOOKUP(Legend!$C35,ImpM5!$A$1:$I$4000,4,FALSE),"")</f>
        <v/>
      </c>
      <c r="W37" s="2" t="str">
        <f>IFERROR(VLOOKUP(Legend!$C35,ImpM5!$A$1:$I$4000,8,FALSE),"")</f>
        <v/>
      </c>
      <c r="X37" s="2" t="str">
        <f>IFERROR(VLOOKUP(Legend!$C35,ImpM5!$A$1:$I$4000,9,FALSE),"")</f>
        <v/>
      </c>
      <c r="Y37" s="2" t="str">
        <f>IFERROR(VLOOKUP(Legend!$C35,ImpM5!$A$1:$I$4000,5,FALSE),"")</f>
        <v/>
      </c>
      <c r="Z37" s="2" t="str">
        <f>IFERROR(VLOOKUP(Legend!$C35,ImpM5!$A$1:$I$4000,6,FALSE),"")</f>
        <v/>
      </c>
      <c r="AA37" s="28">
        <f>IFERROR(VLOOKUP(Legend!$D35,ImpM5!$A$1:$I$4000,2,FALSE),"")</f>
        <v>8</v>
      </c>
      <c r="AB37" s="2">
        <f>IFERROR(VLOOKUP(Legend!$D35,ImpM5!$A$1:$I$4000,3,FALSE),"")</f>
        <v>166.41329956054687</v>
      </c>
      <c r="AC37" s="2">
        <f>IFERROR(VLOOKUP(Legend!$D35,ImpM5!$A$1:$I$4000,7,FALSE),"")</f>
        <v>193.69331741333008</v>
      </c>
      <c r="AD37" s="2">
        <f>IFERROR(VLOOKUP(Legend!$D35,ImpM5!$A$1:$I$4000,4,FALSE),"")</f>
        <v>273.29082107543945</v>
      </c>
      <c r="AE37" s="2">
        <f>IFERROR(VLOOKUP(Legend!$D35,ImpM5!$A$1:$I$4000,8,FALSE),"")</f>
        <v>231.68114471435547</v>
      </c>
      <c r="AF37" s="2">
        <f>IFERROR(VLOOKUP(Legend!$D35,ImpM5!$A$1:$I$4000,9,FALSE),"")</f>
        <v>373.77690887451172</v>
      </c>
      <c r="AG37" s="2">
        <f>IFERROR(VLOOKUP(Legend!$D35,ImpM5!$A$1:$I$4000,5,FALSE),"")</f>
        <v>482.9356689453125</v>
      </c>
      <c r="AH37" s="2">
        <f>IFERROR(VLOOKUP(Legend!$D35,ImpM5!$A$1:$I$4000,6,FALSE),"")</f>
        <v>113.08857732721847</v>
      </c>
      <c r="AI37" s="28">
        <f>IFERROR(VLOOKUP(Legend!$A35,ImpM5!$A$1:$I$4000,2,FALSE),"")</f>
        <v>20</v>
      </c>
      <c r="AJ37" s="2">
        <f>IFERROR(VLOOKUP(Legend!$A35,ImpM5!$A$1:$I$4000,3,FALSE),"")</f>
        <v>44.322025299072266</v>
      </c>
      <c r="AK37" s="2">
        <f>IFERROR(VLOOKUP(Legend!$A35,ImpM5!$A$1:$I$4000,7,FALSE),"")</f>
        <v>118.78888702392578</v>
      </c>
      <c r="AL37" s="2">
        <f>IFERROR(VLOOKUP(Legend!$A35,ImpM5!$A$1:$I$4000,4,FALSE),"")</f>
        <v>200.43864669799805</v>
      </c>
      <c r="AM37" s="2">
        <f>IFERROR(VLOOKUP(Legend!$A35,ImpM5!$A$1:$I$4000,8,FALSE),"")</f>
        <v>189.36293029785156</v>
      </c>
      <c r="AN37" s="2">
        <f>IFERROR(VLOOKUP(Legend!$A35,ImpM5!$A$1:$I$4000,9,FALSE),"")</f>
        <v>268.26312255859375</v>
      </c>
      <c r="AO37" s="2">
        <f>IFERROR(VLOOKUP(Legend!$A35,ImpM5!$A$1:$I$4000,5,FALSE),"")</f>
        <v>482.9356689453125</v>
      </c>
      <c r="AP37" s="2">
        <f>IFERROR(VLOOKUP(Legend!$A35,ImpM5!$A$1:$I$4000,6,FALSE),"")</f>
        <v>123.32307618690275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IFERROR(VLOOKUP(Legend!$B36,ImpM5!$A$1:$I$4000,2,FALSE),"")</f>
        <v/>
      </c>
      <c r="L38" s="2" t="str">
        <f>IFERROR(VLOOKUP(Legend!$B36,ImpM5!$A$1:$I$4000,3,FALSE),"")</f>
        <v/>
      </c>
      <c r="M38" s="2" t="str">
        <f>IFERROR(VLOOKUP(Legend!$B36,ImpM5!$A$1:$I$4000,7,FALSE),"")</f>
        <v/>
      </c>
      <c r="N38" s="2" t="str">
        <f>IFERROR(VLOOKUP(Legend!$B36,ImpM5!$A$1:$I$4000,4,FALSE),"")</f>
        <v/>
      </c>
      <c r="O38" s="2" t="str">
        <f>IFERROR(VLOOKUP(Legend!$B36,ImpM5!$A$1:$I$4000,8,FALSE),"")</f>
        <v/>
      </c>
      <c r="P38" s="2" t="str">
        <f>IFERROR(VLOOKUP(Legend!$B36,ImpM5!$A$1:$I$4000,9,FALSE),"")</f>
        <v/>
      </c>
      <c r="Q38" s="2" t="str">
        <f>IFERROR(VLOOKUP(Legend!$B36,ImpM5!$A$1:$I$4000,5,FALSE),"")</f>
        <v/>
      </c>
      <c r="R38" s="2" t="str">
        <f>IFERROR(VLOOKUP(Legend!$B36,ImpM5!$A$1:$I$4000,6,FALSE),"")</f>
        <v/>
      </c>
      <c r="S38" s="28" t="str">
        <f>IFERROR(VLOOKUP(Legend!$C36,ImpM5!$A$1:$I$4000,2,FALSE),"")</f>
        <v/>
      </c>
      <c r="T38" s="2" t="str">
        <f>IFERROR(VLOOKUP(Legend!$C36,ImpM5!$A$1:$I$4000,3,FALSE),"")</f>
        <v/>
      </c>
      <c r="U38" s="2" t="str">
        <f>IFERROR(VLOOKUP(Legend!$C36,ImpM5!$A$1:$I$4000,7,FALSE),"")</f>
        <v/>
      </c>
      <c r="V38" s="2" t="str">
        <f>IFERROR(VLOOKUP(Legend!$C36,ImpM5!$A$1:$I$4000,4,FALSE),"")</f>
        <v/>
      </c>
      <c r="W38" s="2" t="str">
        <f>IFERROR(VLOOKUP(Legend!$C36,ImpM5!$A$1:$I$4000,8,FALSE),"")</f>
        <v/>
      </c>
      <c r="X38" s="2" t="str">
        <f>IFERROR(VLOOKUP(Legend!$C36,ImpM5!$A$1:$I$4000,9,FALSE),"")</f>
        <v/>
      </c>
      <c r="Y38" s="2" t="str">
        <f>IFERROR(VLOOKUP(Legend!$C36,ImpM5!$A$1:$I$4000,5,FALSE),"")</f>
        <v/>
      </c>
      <c r="Z38" s="2" t="str">
        <f>IFERROR(VLOOKUP(Legend!$C36,ImpM5!$A$1:$I$4000,6,FALSE),"")</f>
        <v/>
      </c>
      <c r="AA38" s="28" t="str">
        <f>IFERROR(VLOOKUP(Legend!$D36,ImpM5!$A$1:$I$4000,2,FALSE),"")</f>
        <v/>
      </c>
      <c r="AB38" s="2" t="str">
        <f>IFERROR(VLOOKUP(Legend!$D36,ImpM5!$A$1:$I$4000,3,FALSE),"")</f>
        <v/>
      </c>
      <c r="AC38" s="2" t="str">
        <f>IFERROR(VLOOKUP(Legend!$D36,ImpM5!$A$1:$I$4000,7,FALSE),"")</f>
        <v/>
      </c>
      <c r="AD38" s="2" t="str">
        <f>IFERROR(VLOOKUP(Legend!$D36,ImpM5!$A$1:$I$4000,4,FALSE),"")</f>
        <v/>
      </c>
      <c r="AE38" s="2" t="str">
        <f>IFERROR(VLOOKUP(Legend!$D36,ImpM5!$A$1:$I$4000,8,FALSE),"")</f>
        <v/>
      </c>
      <c r="AF38" s="2" t="str">
        <f>IFERROR(VLOOKUP(Legend!$D36,ImpM5!$A$1:$I$4000,9,FALSE),"")</f>
        <v/>
      </c>
      <c r="AG38" s="2" t="str">
        <f>IFERROR(VLOOKUP(Legend!$D36,ImpM5!$A$1:$I$4000,5,FALSE),"")</f>
        <v/>
      </c>
      <c r="AH38" s="2" t="str">
        <f>IFERROR(VLOOKUP(Legend!$D36,ImpM5!$A$1:$I$4000,6,FALSE),"")</f>
        <v/>
      </c>
      <c r="AI38" s="28">
        <f>IFERROR(VLOOKUP(Legend!$A36,ImpM5!$A$1:$I$4000,2,FALSE),"")</f>
        <v>9</v>
      </c>
      <c r="AJ38" s="2">
        <f>IFERROR(VLOOKUP(Legend!$A36,ImpM5!$A$1:$I$4000,3,FALSE),"")</f>
        <v>38.949748992919922</v>
      </c>
      <c r="AK38" s="2">
        <f>IFERROR(VLOOKUP(Legend!$A36,ImpM5!$A$1:$I$4000,7,FALSE),"")</f>
        <v>41.477018356323242</v>
      </c>
      <c r="AL38" s="2">
        <f>IFERROR(VLOOKUP(Legend!$A36,ImpM5!$A$1:$I$4000,4,FALSE),"")</f>
        <v>63.053329043918183</v>
      </c>
      <c r="AM38" s="2">
        <f>IFERROR(VLOOKUP(Legend!$A36,ImpM5!$A$1:$I$4000,8,FALSE),"")</f>
        <v>46.454063415527344</v>
      </c>
      <c r="AN38" s="2">
        <f>IFERROR(VLOOKUP(Legend!$A36,ImpM5!$A$1:$I$4000,9,FALSE),"")</f>
        <v>94.859180450439453</v>
      </c>
      <c r="AO38" s="2">
        <f>IFERROR(VLOOKUP(Legend!$A36,ImpM5!$A$1:$I$4000,5,FALSE),"")</f>
        <v>102.89769744873047</v>
      </c>
      <c r="AP38" s="2">
        <f>IFERROR(VLOOKUP(Legend!$A36,ImpM5!$A$1:$I$4000,6,FALSE),"")</f>
        <v>26.926000241854069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IFERROR(VLOOKUP(Legend!$B37,ImpM5!$A$1:$I$4000,2,FALSE),"")</f>
        <v/>
      </c>
      <c r="L39" s="2" t="str">
        <f>IFERROR(VLOOKUP(Legend!$B37,ImpM5!$A$1:$I$4000,3,FALSE),"")</f>
        <v/>
      </c>
      <c r="M39" s="2" t="str">
        <f>IFERROR(VLOOKUP(Legend!$B37,ImpM5!$A$1:$I$4000,7,FALSE),"")</f>
        <v/>
      </c>
      <c r="N39" s="2" t="str">
        <f>IFERROR(VLOOKUP(Legend!$B37,ImpM5!$A$1:$I$4000,4,FALSE),"")</f>
        <v/>
      </c>
      <c r="O39" s="2" t="str">
        <f>IFERROR(VLOOKUP(Legend!$B37,ImpM5!$A$1:$I$4000,8,FALSE),"")</f>
        <v/>
      </c>
      <c r="P39" s="2" t="str">
        <f>IFERROR(VLOOKUP(Legend!$B37,ImpM5!$A$1:$I$4000,9,FALSE),"")</f>
        <v/>
      </c>
      <c r="Q39" s="2" t="str">
        <f>IFERROR(VLOOKUP(Legend!$B37,ImpM5!$A$1:$I$4000,5,FALSE),"")</f>
        <v/>
      </c>
      <c r="R39" s="2" t="str">
        <f>IFERROR(VLOOKUP(Legend!$B37,ImpM5!$A$1:$I$4000,6,FALSE),"")</f>
        <v/>
      </c>
      <c r="S39" s="28" t="str">
        <f>IFERROR(VLOOKUP(Legend!$C37,ImpM5!$A$1:$I$4000,2,FALSE),"")</f>
        <v/>
      </c>
      <c r="T39" s="2" t="str">
        <f>IFERROR(VLOOKUP(Legend!$C37,ImpM5!$A$1:$I$4000,3,FALSE),"")</f>
        <v/>
      </c>
      <c r="U39" s="2" t="str">
        <f>IFERROR(VLOOKUP(Legend!$C37,ImpM5!$A$1:$I$4000,7,FALSE),"")</f>
        <v/>
      </c>
      <c r="V39" s="2" t="str">
        <f>IFERROR(VLOOKUP(Legend!$C37,ImpM5!$A$1:$I$4000,4,FALSE),"")</f>
        <v/>
      </c>
      <c r="W39" s="2" t="str">
        <f>IFERROR(VLOOKUP(Legend!$C37,ImpM5!$A$1:$I$4000,8,FALSE),"")</f>
        <v/>
      </c>
      <c r="X39" s="2" t="str">
        <f>IFERROR(VLOOKUP(Legend!$C37,ImpM5!$A$1:$I$4000,9,FALSE),"")</f>
        <v/>
      </c>
      <c r="Y39" s="2" t="str">
        <f>IFERROR(VLOOKUP(Legend!$C37,ImpM5!$A$1:$I$4000,5,FALSE),"")</f>
        <v/>
      </c>
      <c r="Z39" s="2" t="str">
        <f>IFERROR(VLOOKUP(Legend!$C37,ImpM5!$A$1:$I$4000,6,FALSE),"")</f>
        <v/>
      </c>
      <c r="AA39" s="28" t="str">
        <f>IFERROR(VLOOKUP(Legend!$D37,ImpM5!$A$1:$I$4000,2,FALSE),"")</f>
        <v/>
      </c>
      <c r="AB39" s="2" t="str">
        <f>IFERROR(VLOOKUP(Legend!$D37,ImpM5!$A$1:$I$4000,3,FALSE),"")</f>
        <v/>
      </c>
      <c r="AC39" s="2" t="str">
        <f>IFERROR(VLOOKUP(Legend!$D37,ImpM5!$A$1:$I$4000,7,FALSE),"")</f>
        <v/>
      </c>
      <c r="AD39" s="2" t="str">
        <f>IFERROR(VLOOKUP(Legend!$D37,ImpM5!$A$1:$I$4000,4,FALSE),"")</f>
        <v/>
      </c>
      <c r="AE39" s="2" t="str">
        <f>IFERROR(VLOOKUP(Legend!$D37,ImpM5!$A$1:$I$4000,8,FALSE),"")</f>
        <v/>
      </c>
      <c r="AF39" s="2" t="str">
        <f>IFERROR(VLOOKUP(Legend!$D37,ImpM5!$A$1:$I$4000,9,FALSE),"")</f>
        <v/>
      </c>
      <c r="AG39" s="2" t="str">
        <f>IFERROR(VLOOKUP(Legend!$D37,ImpM5!$A$1:$I$4000,5,FALSE),"")</f>
        <v/>
      </c>
      <c r="AH39" s="2" t="str">
        <f>IFERROR(VLOOKUP(Legend!$D37,ImpM5!$A$1:$I$4000,6,FALSE),"")</f>
        <v/>
      </c>
      <c r="AI39" s="28" t="str">
        <f>IFERROR(VLOOKUP(Legend!$A37,ImpM5!$A$1:$I$4000,2,FALSE),"")</f>
        <v/>
      </c>
      <c r="AJ39" s="2" t="str">
        <f>IFERROR(VLOOKUP(Legend!$A37,ImpM5!$A$1:$I$4000,3,FALSE),"")</f>
        <v/>
      </c>
      <c r="AK39" s="2" t="str">
        <f>IFERROR(VLOOKUP(Legend!$A37,ImpM5!$A$1:$I$4000,7,FALSE),"")</f>
        <v/>
      </c>
      <c r="AL39" s="2" t="str">
        <f>IFERROR(VLOOKUP(Legend!$A37,ImpM5!$A$1:$I$4000,4,FALSE),"")</f>
        <v/>
      </c>
      <c r="AM39" s="2" t="str">
        <f>IFERROR(VLOOKUP(Legend!$A37,ImpM5!$A$1:$I$4000,8,FALSE),"")</f>
        <v/>
      </c>
      <c r="AN39" s="2" t="str">
        <f>IFERROR(VLOOKUP(Legend!$A37,ImpM5!$A$1:$I$4000,9,FALSE),"")</f>
        <v/>
      </c>
      <c r="AO39" s="2" t="str">
        <f>IFERROR(VLOOKUP(Legend!$A37,ImpM5!$A$1:$I$4000,5,FALSE),"")</f>
        <v/>
      </c>
      <c r="AP39" s="2" t="str">
        <f>IFERROR(VLOOKUP(Legend!$A37,ImpM5!$A$1:$I$4000,6,FALSE),"")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IFERROR(VLOOKUP(Legend!$B38,ImpM5!$A$1:$I$4000,2,FALSE),"")</f>
        <v/>
      </c>
      <c r="L40" s="2" t="str">
        <f>IFERROR(VLOOKUP(Legend!$B38,ImpM5!$A$1:$I$4000,3,FALSE),"")</f>
        <v/>
      </c>
      <c r="M40" s="2" t="str">
        <f>IFERROR(VLOOKUP(Legend!$B38,ImpM5!$A$1:$I$4000,7,FALSE),"")</f>
        <v/>
      </c>
      <c r="N40" s="2" t="str">
        <f>IFERROR(VLOOKUP(Legend!$B38,ImpM5!$A$1:$I$4000,4,FALSE),"")</f>
        <v/>
      </c>
      <c r="O40" s="2" t="str">
        <f>IFERROR(VLOOKUP(Legend!$B38,ImpM5!$A$1:$I$4000,8,FALSE),"")</f>
        <v/>
      </c>
      <c r="P40" s="2" t="str">
        <f>IFERROR(VLOOKUP(Legend!$B38,ImpM5!$A$1:$I$4000,9,FALSE),"")</f>
        <v/>
      </c>
      <c r="Q40" s="2" t="str">
        <f>IFERROR(VLOOKUP(Legend!$B38,ImpM5!$A$1:$I$4000,5,FALSE),"")</f>
        <v/>
      </c>
      <c r="R40" s="2" t="str">
        <f>IFERROR(VLOOKUP(Legend!$B38,ImpM5!$A$1:$I$4000,6,FALSE),"")</f>
        <v/>
      </c>
      <c r="S40" s="28">
        <f>IFERROR(VLOOKUP(Legend!$C38,ImpM5!$A$1:$I$4000,2,FALSE),"")</f>
        <v>17</v>
      </c>
      <c r="T40" s="2">
        <f>IFERROR(VLOOKUP(Legend!$C38,ImpM5!$A$1:$I$4000,3,FALSE),"")</f>
        <v>45.973896026611328</v>
      </c>
      <c r="U40" s="2">
        <f>IFERROR(VLOOKUP(Legend!$C38,ImpM5!$A$1:$I$4000,7,FALSE),"")</f>
        <v>51.350240707397461</v>
      </c>
      <c r="V40" s="2">
        <f>IFERROR(VLOOKUP(Legend!$C38,ImpM5!$A$1:$I$4000,4,FALSE),"")</f>
        <v>69.048010882209326</v>
      </c>
      <c r="W40" s="2">
        <f>IFERROR(VLOOKUP(Legend!$C38,ImpM5!$A$1:$I$4000,8,FALSE),"")</f>
        <v>66.360763549804687</v>
      </c>
      <c r="X40" s="2">
        <f>IFERROR(VLOOKUP(Legend!$C38,ImpM5!$A$1:$I$4000,9,FALSE),"")</f>
        <v>85.29412841796875</v>
      </c>
      <c r="Y40" s="2">
        <f>IFERROR(VLOOKUP(Legend!$C38,ImpM5!$A$1:$I$4000,5,FALSE),"")</f>
        <v>95.455726623535156</v>
      </c>
      <c r="Z40" s="2">
        <f>IFERROR(VLOOKUP(Legend!$C38,ImpM5!$A$1:$I$4000,6,FALSE),"")</f>
        <v>17.568209608310568</v>
      </c>
      <c r="AA40" s="28" t="str">
        <f>IFERROR(VLOOKUP(Legend!$D38,ImpM5!$A$1:$I$4000,2,FALSE),"")</f>
        <v/>
      </c>
      <c r="AB40" s="2" t="str">
        <f>IFERROR(VLOOKUP(Legend!$D38,ImpM5!$A$1:$I$4000,3,FALSE),"")</f>
        <v/>
      </c>
      <c r="AC40" s="2" t="str">
        <f>IFERROR(VLOOKUP(Legend!$D38,ImpM5!$A$1:$I$4000,7,FALSE),"")</f>
        <v/>
      </c>
      <c r="AD40" s="2" t="str">
        <f>IFERROR(VLOOKUP(Legend!$D38,ImpM5!$A$1:$I$4000,4,FALSE),"")</f>
        <v/>
      </c>
      <c r="AE40" s="2" t="str">
        <f>IFERROR(VLOOKUP(Legend!$D38,ImpM5!$A$1:$I$4000,8,FALSE),"")</f>
        <v/>
      </c>
      <c r="AF40" s="2" t="str">
        <f>IFERROR(VLOOKUP(Legend!$D38,ImpM5!$A$1:$I$4000,9,FALSE),"")</f>
        <v/>
      </c>
      <c r="AG40" s="2" t="str">
        <f>IFERROR(VLOOKUP(Legend!$D38,ImpM5!$A$1:$I$4000,5,FALSE),"")</f>
        <v/>
      </c>
      <c r="AH40" s="2" t="str">
        <f>IFERROR(VLOOKUP(Legend!$D38,ImpM5!$A$1:$I$4000,6,FALSE),"")</f>
        <v/>
      </c>
      <c r="AI40" s="28">
        <f>IFERROR(VLOOKUP(Legend!$A38,ImpM5!$A$1:$I$4000,2,FALSE),"")</f>
        <v>22</v>
      </c>
      <c r="AJ40" s="2">
        <f>IFERROR(VLOOKUP(Legend!$A38,ImpM5!$A$1:$I$4000,3,FALSE),"")</f>
        <v>45.973896026611328</v>
      </c>
      <c r="AK40" s="2">
        <f>IFERROR(VLOOKUP(Legend!$A38,ImpM5!$A$1:$I$4000,7,FALSE),"")</f>
        <v>51.405426979064941</v>
      </c>
      <c r="AL40" s="2">
        <f>IFERROR(VLOOKUP(Legend!$A38,ImpM5!$A$1:$I$4000,4,FALSE),"")</f>
        <v>85.121875416148796</v>
      </c>
      <c r="AM40" s="2">
        <f>IFERROR(VLOOKUP(Legend!$A38,ImpM5!$A$1:$I$4000,8,FALSE),"")</f>
        <v>76.485446929931641</v>
      </c>
      <c r="AN40" s="2">
        <f>IFERROR(VLOOKUP(Legend!$A38,ImpM5!$A$1:$I$4000,9,FALSE),"")</f>
        <v>93.959085464477539</v>
      </c>
      <c r="AO40" s="2">
        <f>IFERROR(VLOOKUP(Legend!$A38,ImpM5!$A$1:$I$4000,5,FALSE),"")</f>
        <v>231.14344787597656</v>
      </c>
      <c r="AP40" s="2">
        <f>IFERROR(VLOOKUP(Legend!$A38,ImpM5!$A$1:$I$4000,6,FALSE),"")</f>
        <v>45.35524688776907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IFERROR(VLOOKUP(Legend!$B39,ImpM5!$A$1:$I$4000,2,FALSE),"")</f>
        <v/>
      </c>
      <c r="L41" s="2" t="str">
        <f>IFERROR(VLOOKUP(Legend!$B39,ImpM5!$A$1:$I$4000,3,FALSE),"")</f>
        <v/>
      </c>
      <c r="M41" s="2" t="str">
        <f>IFERROR(VLOOKUP(Legend!$B39,ImpM5!$A$1:$I$4000,7,FALSE),"")</f>
        <v/>
      </c>
      <c r="N41" s="2" t="str">
        <f>IFERROR(VLOOKUP(Legend!$B39,ImpM5!$A$1:$I$4000,4,FALSE),"")</f>
        <v/>
      </c>
      <c r="O41" s="2" t="str">
        <f>IFERROR(VLOOKUP(Legend!$B39,ImpM5!$A$1:$I$4000,8,FALSE),"")</f>
        <v/>
      </c>
      <c r="P41" s="2" t="str">
        <f>IFERROR(VLOOKUP(Legend!$B39,ImpM5!$A$1:$I$4000,9,FALSE),"")</f>
        <v/>
      </c>
      <c r="Q41" s="2" t="str">
        <f>IFERROR(VLOOKUP(Legend!$B39,ImpM5!$A$1:$I$4000,5,FALSE),"")</f>
        <v/>
      </c>
      <c r="R41" s="2" t="str">
        <f>IFERROR(VLOOKUP(Legend!$B39,ImpM5!$A$1:$I$4000,6,FALSE),"")</f>
        <v/>
      </c>
      <c r="S41" s="28">
        <f>IFERROR(VLOOKUP(Legend!$C39,ImpM5!$A$1:$I$4000,2,FALSE),"")</f>
        <v>22</v>
      </c>
      <c r="T41" s="2">
        <f>IFERROR(VLOOKUP(Legend!$C39,ImpM5!$A$1:$I$4000,3,FALSE),"")</f>
        <v>35.366241455078125</v>
      </c>
      <c r="U41" s="2">
        <f>IFERROR(VLOOKUP(Legend!$C39,ImpM5!$A$1:$I$4000,7,FALSE),"")</f>
        <v>47.83722972869873</v>
      </c>
      <c r="V41" s="2">
        <f>IFERROR(VLOOKUP(Legend!$C39,ImpM5!$A$1:$I$4000,4,FALSE),"")</f>
        <v>68.630771636962891</v>
      </c>
      <c r="W41" s="2">
        <f>IFERROR(VLOOKUP(Legend!$C39,ImpM5!$A$1:$I$4000,8,FALSE),"")</f>
        <v>67.116302490234375</v>
      </c>
      <c r="X41" s="2">
        <f>IFERROR(VLOOKUP(Legend!$C39,ImpM5!$A$1:$I$4000,9,FALSE),"")</f>
        <v>82.633995056152344</v>
      </c>
      <c r="Y41" s="2">
        <f>IFERROR(VLOOKUP(Legend!$C39,ImpM5!$A$1:$I$4000,5,FALSE),"")</f>
        <v>135.15684509277344</v>
      </c>
      <c r="Z41" s="2">
        <f>IFERROR(VLOOKUP(Legend!$C39,ImpM5!$A$1:$I$4000,6,FALSE),"")</f>
        <v>25.056439303490187</v>
      </c>
      <c r="AA41" s="28">
        <f>IFERROR(VLOOKUP(Legend!$D39,ImpM5!$A$1:$I$4000,2,FALSE),"")</f>
        <v>8</v>
      </c>
      <c r="AB41" s="2">
        <f>IFERROR(VLOOKUP(Legend!$D39,ImpM5!$A$1:$I$4000,3,FALSE),"")</f>
        <v>99.914627075195313</v>
      </c>
      <c r="AC41" s="2">
        <f>IFERROR(VLOOKUP(Legend!$D39,ImpM5!$A$1:$I$4000,7,FALSE),"")</f>
        <v>113.16620254516602</v>
      </c>
      <c r="AD41" s="2">
        <f>IFERROR(VLOOKUP(Legend!$D39,ImpM5!$A$1:$I$4000,4,FALSE),"")</f>
        <v>158.21553611755371</v>
      </c>
      <c r="AE41" s="2">
        <f>IFERROR(VLOOKUP(Legend!$D39,ImpM5!$A$1:$I$4000,8,FALSE),"")</f>
        <v>122.82415008544922</v>
      </c>
      <c r="AF41" s="2">
        <f>IFERROR(VLOOKUP(Legend!$D39,ImpM5!$A$1:$I$4000,9,FALSE),"")</f>
        <v>207.52787780761719</v>
      </c>
      <c r="AG41" s="2">
        <f>IFERROR(VLOOKUP(Legend!$D39,ImpM5!$A$1:$I$4000,5,FALSE),"")</f>
        <v>299.97653198242187</v>
      </c>
      <c r="AH41" s="2">
        <f>IFERROR(VLOOKUP(Legend!$D39,ImpM5!$A$1:$I$4000,6,FALSE),"")</f>
        <v>69.371382442627009</v>
      </c>
      <c r="AI41" s="28">
        <f>IFERROR(VLOOKUP(Legend!$A39,ImpM5!$A$1:$I$4000,2,FALSE),"")</f>
        <v>36</v>
      </c>
      <c r="AJ41" s="2">
        <f>IFERROR(VLOOKUP(Legend!$A39,ImpM5!$A$1:$I$4000,3,FALSE),"")</f>
        <v>29.822694778442383</v>
      </c>
      <c r="AK41" s="2">
        <f>IFERROR(VLOOKUP(Legend!$A39,ImpM5!$A$1:$I$4000,7,FALSE),"")</f>
        <v>50.008882522583008</v>
      </c>
      <c r="AL41" s="2">
        <f>IFERROR(VLOOKUP(Legend!$A39,ImpM5!$A$1:$I$4000,4,FALSE),"")</f>
        <v>86.108719772762726</v>
      </c>
      <c r="AM41" s="2">
        <f>IFERROR(VLOOKUP(Legend!$A39,ImpM5!$A$1:$I$4000,8,FALSE),"")</f>
        <v>70.568477630615234</v>
      </c>
      <c r="AN41" s="2">
        <f>IFERROR(VLOOKUP(Legend!$A39,ImpM5!$A$1:$I$4000,9,FALSE),"")</f>
        <v>106.52884101867676</v>
      </c>
      <c r="AO41" s="2">
        <f>IFERROR(VLOOKUP(Legend!$A39,ImpM5!$A$1:$I$4000,5,FALSE),"")</f>
        <v>299.97653198242187</v>
      </c>
      <c r="AP41" s="2">
        <f>IFERROR(VLOOKUP(Legend!$A39,ImpM5!$A$1:$I$4000,6,FALSE),"")</f>
        <v>54.096115450206192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IFERROR(VLOOKUP(Legend!$B40,ImpM5!$A$1:$I$4000,2,FALSE),"")</f>
        <v/>
      </c>
      <c r="L42" s="2" t="str">
        <f>IFERROR(VLOOKUP(Legend!$B40,ImpM5!$A$1:$I$4000,3,FALSE),"")</f>
        <v/>
      </c>
      <c r="M42" s="2" t="str">
        <f>IFERROR(VLOOKUP(Legend!$B40,ImpM5!$A$1:$I$4000,7,FALSE),"")</f>
        <v/>
      </c>
      <c r="N42" s="2" t="str">
        <f>IFERROR(VLOOKUP(Legend!$B40,ImpM5!$A$1:$I$4000,4,FALSE),"")</f>
        <v/>
      </c>
      <c r="O42" s="2" t="str">
        <f>IFERROR(VLOOKUP(Legend!$B40,ImpM5!$A$1:$I$4000,8,FALSE),"")</f>
        <v/>
      </c>
      <c r="P42" s="2" t="str">
        <f>IFERROR(VLOOKUP(Legend!$B40,ImpM5!$A$1:$I$4000,9,FALSE),"")</f>
        <v/>
      </c>
      <c r="Q42" s="2" t="str">
        <f>IFERROR(VLOOKUP(Legend!$B40,ImpM5!$A$1:$I$4000,5,FALSE),"")</f>
        <v/>
      </c>
      <c r="R42" s="2" t="str">
        <f>IFERROR(VLOOKUP(Legend!$B40,ImpM5!$A$1:$I$4000,6,FALSE),"")</f>
        <v/>
      </c>
      <c r="S42" s="28" t="str">
        <f>IFERROR(VLOOKUP(Legend!$C40,ImpM5!$A$1:$I$4000,2,FALSE),"")</f>
        <v/>
      </c>
      <c r="T42" s="2" t="str">
        <f>IFERROR(VLOOKUP(Legend!$C40,ImpM5!$A$1:$I$4000,3,FALSE),"")</f>
        <v/>
      </c>
      <c r="U42" s="2" t="str">
        <f>IFERROR(VLOOKUP(Legend!$C40,ImpM5!$A$1:$I$4000,7,FALSE),"")</f>
        <v/>
      </c>
      <c r="V42" s="2" t="str">
        <f>IFERROR(VLOOKUP(Legend!$C40,ImpM5!$A$1:$I$4000,4,FALSE),"")</f>
        <v/>
      </c>
      <c r="W42" s="2" t="str">
        <f>IFERROR(VLOOKUP(Legend!$C40,ImpM5!$A$1:$I$4000,8,FALSE),"")</f>
        <v/>
      </c>
      <c r="X42" s="2" t="str">
        <f>IFERROR(VLOOKUP(Legend!$C40,ImpM5!$A$1:$I$4000,9,FALSE),"")</f>
        <v/>
      </c>
      <c r="Y42" s="2" t="str">
        <f>IFERROR(VLOOKUP(Legend!$C40,ImpM5!$A$1:$I$4000,5,FALSE),"")</f>
        <v/>
      </c>
      <c r="Z42" s="2" t="str">
        <f>IFERROR(VLOOKUP(Legend!$C40,ImpM5!$A$1:$I$4000,6,FALSE),"")</f>
        <v/>
      </c>
      <c r="AA42" s="28" t="str">
        <f>IFERROR(VLOOKUP(Legend!$D40,ImpM5!$A$1:$I$4000,2,FALSE),"")</f>
        <v/>
      </c>
      <c r="AB42" s="2" t="str">
        <f>IFERROR(VLOOKUP(Legend!$D40,ImpM5!$A$1:$I$4000,3,FALSE),"")</f>
        <v/>
      </c>
      <c r="AC42" s="2" t="str">
        <f>IFERROR(VLOOKUP(Legend!$D40,ImpM5!$A$1:$I$4000,7,FALSE),"")</f>
        <v/>
      </c>
      <c r="AD42" s="2" t="str">
        <f>IFERROR(VLOOKUP(Legend!$D40,ImpM5!$A$1:$I$4000,4,FALSE),"")</f>
        <v/>
      </c>
      <c r="AE42" s="2" t="str">
        <f>IFERROR(VLOOKUP(Legend!$D40,ImpM5!$A$1:$I$4000,8,FALSE),"")</f>
        <v/>
      </c>
      <c r="AF42" s="2" t="str">
        <f>IFERROR(VLOOKUP(Legend!$D40,ImpM5!$A$1:$I$4000,9,FALSE),"")</f>
        <v/>
      </c>
      <c r="AG42" s="2" t="str">
        <f>IFERROR(VLOOKUP(Legend!$D40,ImpM5!$A$1:$I$4000,5,FALSE),"")</f>
        <v/>
      </c>
      <c r="AH42" s="2" t="str">
        <f>IFERROR(VLOOKUP(Legend!$D40,ImpM5!$A$1:$I$4000,6,FALSE),"")</f>
        <v/>
      </c>
      <c r="AI42" s="28" t="str">
        <f>IFERROR(VLOOKUP(Legend!$A40,ImpM5!$A$1:$I$4000,2,FALSE),"")</f>
        <v/>
      </c>
      <c r="AJ42" s="2" t="str">
        <f>IFERROR(VLOOKUP(Legend!$A40,ImpM5!$A$1:$I$4000,3,FALSE),"")</f>
        <v/>
      </c>
      <c r="AK42" s="2" t="str">
        <f>IFERROR(VLOOKUP(Legend!$A40,ImpM5!$A$1:$I$4000,7,FALSE),"")</f>
        <v/>
      </c>
      <c r="AL42" s="2" t="str">
        <f>IFERROR(VLOOKUP(Legend!$A40,ImpM5!$A$1:$I$4000,4,FALSE),"")</f>
        <v/>
      </c>
      <c r="AM42" s="2" t="str">
        <f>IFERROR(VLOOKUP(Legend!$A40,ImpM5!$A$1:$I$4000,8,FALSE),"")</f>
        <v/>
      </c>
      <c r="AN42" s="2" t="str">
        <f>IFERROR(VLOOKUP(Legend!$A40,ImpM5!$A$1:$I$4000,9,FALSE),"")</f>
        <v/>
      </c>
      <c r="AO42" s="2" t="str">
        <f>IFERROR(VLOOKUP(Legend!$A40,ImpM5!$A$1:$I$4000,5,FALSE),"")</f>
        <v/>
      </c>
      <c r="AP42" s="2" t="str">
        <f>IFERROR(VLOOKUP(Legend!$A40,ImpM5!$A$1:$I$4000,6,FALSE),"")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IFERROR(VLOOKUP(Legend!$B41,ImpM5!$A$1:$I$4000,2,FALSE),"")</f>
        <v/>
      </c>
      <c r="L43" s="2" t="str">
        <f>IFERROR(VLOOKUP(Legend!$B41,ImpM5!$A$1:$I$4000,3,FALSE),"")</f>
        <v/>
      </c>
      <c r="M43" s="2" t="str">
        <f>IFERROR(VLOOKUP(Legend!$B41,ImpM5!$A$1:$I$4000,7,FALSE),"")</f>
        <v/>
      </c>
      <c r="N43" s="2" t="str">
        <f>IFERROR(VLOOKUP(Legend!$B41,ImpM5!$A$1:$I$4000,4,FALSE),"")</f>
        <v/>
      </c>
      <c r="O43" s="2" t="str">
        <f>IFERROR(VLOOKUP(Legend!$B41,ImpM5!$A$1:$I$4000,8,FALSE),"")</f>
        <v/>
      </c>
      <c r="P43" s="2" t="str">
        <f>IFERROR(VLOOKUP(Legend!$B41,ImpM5!$A$1:$I$4000,9,FALSE),"")</f>
        <v/>
      </c>
      <c r="Q43" s="2" t="str">
        <f>IFERROR(VLOOKUP(Legend!$B41,ImpM5!$A$1:$I$4000,5,FALSE),"")</f>
        <v/>
      </c>
      <c r="R43" s="2" t="str">
        <f>IFERROR(VLOOKUP(Legend!$B41,ImpM5!$A$1:$I$4000,6,FALSE),"")</f>
        <v/>
      </c>
      <c r="S43" s="28" t="str">
        <f>IFERROR(VLOOKUP(Legend!$C41,ImpM5!$A$1:$I$4000,2,FALSE),"")</f>
        <v/>
      </c>
      <c r="T43" s="2" t="str">
        <f>IFERROR(VLOOKUP(Legend!$C41,ImpM5!$A$1:$I$4000,3,FALSE),"")</f>
        <v/>
      </c>
      <c r="U43" s="2" t="str">
        <f>IFERROR(VLOOKUP(Legend!$C41,ImpM5!$A$1:$I$4000,7,FALSE),"")</f>
        <v/>
      </c>
      <c r="V43" s="2" t="str">
        <f>IFERROR(VLOOKUP(Legend!$C41,ImpM5!$A$1:$I$4000,4,FALSE),"")</f>
        <v/>
      </c>
      <c r="W43" s="2" t="str">
        <f>IFERROR(VLOOKUP(Legend!$C41,ImpM5!$A$1:$I$4000,8,FALSE),"")</f>
        <v/>
      </c>
      <c r="X43" s="2" t="str">
        <f>IFERROR(VLOOKUP(Legend!$C41,ImpM5!$A$1:$I$4000,9,FALSE),"")</f>
        <v/>
      </c>
      <c r="Y43" s="2" t="str">
        <f>IFERROR(VLOOKUP(Legend!$C41,ImpM5!$A$1:$I$4000,5,FALSE),"")</f>
        <v/>
      </c>
      <c r="Z43" s="2" t="str">
        <f>IFERROR(VLOOKUP(Legend!$C41,ImpM5!$A$1:$I$4000,6,FALSE),"")</f>
        <v/>
      </c>
      <c r="AA43" s="28" t="str">
        <f>IFERROR(VLOOKUP(Legend!$D41,ImpM5!$A$1:$I$4000,2,FALSE),"")</f>
        <v/>
      </c>
      <c r="AB43" s="2" t="str">
        <f>IFERROR(VLOOKUP(Legend!$D41,ImpM5!$A$1:$I$4000,3,FALSE),"")</f>
        <v/>
      </c>
      <c r="AC43" s="2" t="str">
        <f>IFERROR(VLOOKUP(Legend!$D41,ImpM5!$A$1:$I$4000,7,FALSE),"")</f>
        <v/>
      </c>
      <c r="AD43" s="2" t="str">
        <f>IFERROR(VLOOKUP(Legend!$D41,ImpM5!$A$1:$I$4000,4,FALSE),"")</f>
        <v/>
      </c>
      <c r="AE43" s="2" t="str">
        <f>IFERROR(VLOOKUP(Legend!$D41,ImpM5!$A$1:$I$4000,8,FALSE),"")</f>
        <v/>
      </c>
      <c r="AF43" s="2" t="str">
        <f>IFERROR(VLOOKUP(Legend!$D41,ImpM5!$A$1:$I$4000,9,FALSE),"")</f>
        <v/>
      </c>
      <c r="AG43" s="2" t="str">
        <f>IFERROR(VLOOKUP(Legend!$D41,ImpM5!$A$1:$I$4000,5,FALSE),"")</f>
        <v/>
      </c>
      <c r="AH43" s="2" t="str">
        <f>IFERROR(VLOOKUP(Legend!$D41,ImpM5!$A$1:$I$4000,6,FALSE),"")</f>
        <v/>
      </c>
      <c r="AI43" s="28">
        <f>IFERROR(VLOOKUP(Legend!$A41,ImpM5!$A$1:$I$4000,2,FALSE),"")</f>
        <v>10</v>
      </c>
      <c r="AJ43" s="2">
        <f>IFERROR(VLOOKUP(Legend!$A41,ImpM5!$A$1:$I$4000,3,FALSE),"")</f>
        <v>35.964862823486328</v>
      </c>
      <c r="AK43" s="2">
        <f>IFERROR(VLOOKUP(Legend!$A41,ImpM5!$A$1:$I$4000,7,FALSE),"")</f>
        <v>143.59476661682129</v>
      </c>
      <c r="AL43" s="2">
        <f>IFERROR(VLOOKUP(Legend!$A41,ImpM5!$A$1:$I$4000,4,FALSE),"")</f>
        <v>197.88607444763184</v>
      </c>
      <c r="AM43" s="2">
        <f>IFERROR(VLOOKUP(Legend!$A41,ImpM5!$A$1:$I$4000,8,FALSE),"")</f>
        <v>228.33442687988281</v>
      </c>
      <c r="AN43" s="2">
        <f>IFERROR(VLOOKUP(Legend!$A41,ImpM5!$A$1:$I$4000,9,FALSE),"")</f>
        <v>245.0068473815918</v>
      </c>
      <c r="AO43" s="2">
        <f>IFERROR(VLOOKUP(Legend!$A41,ImpM5!$A$1:$I$4000,5,FALSE),"")</f>
        <v>278.2156982421875</v>
      </c>
      <c r="AP43" s="2">
        <f>IFERROR(VLOOKUP(Legend!$A41,ImpM5!$A$1:$I$4000,6,FALSE),"")</f>
        <v>73.72491907175359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IFERROR(VLOOKUP(Legend!$B42,ImpM5!$A$1:$I$4000,2,FALSE),"")</f>
        <v/>
      </c>
      <c r="L44" s="2" t="str">
        <f>IFERROR(VLOOKUP(Legend!$B42,ImpM5!$A$1:$I$4000,3,FALSE),"")</f>
        <v/>
      </c>
      <c r="M44" s="2" t="str">
        <f>IFERROR(VLOOKUP(Legend!$B42,ImpM5!$A$1:$I$4000,7,FALSE),"")</f>
        <v/>
      </c>
      <c r="N44" s="2" t="str">
        <f>IFERROR(VLOOKUP(Legend!$B42,ImpM5!$A$1:$I$4000,4,FALSE),"")</f>
        <v/>
      </c>
      <c r="O44" s="2" t="str">
        <f>IFERROR(VLOOKUP(Legend!$B42,ImpM5!$A$1:$I$4000,8,FALSE),"")</f>
        <v/>
      </c>
      <c r="P44" s="2" t="str">
        <f>IFERROR(VLOOKUP(Legend!$B42,ImpM5!$A$1:$I$4000,9,FALSE),"")</f>
        <v/>
      </c>
      <c r="Q44" s="2" t="str">
        <f>IFERROR(VLOOKUP(Legend!$B42,ImpM5!$A$1:$I$4000,5,FALSE),"")</f>
        <v/>
      </c>
      <c r="R44" s="2" t="str">
        <f>IFERROR(VLOOKUP(Legend!$B42,ImpM5!$A$1:$I$4000,6,FALSE),"")</f>
        <v/>
      </c>
      <c r="S44" s="28">
        <f>IFERROR(VLOOKUP(Legend!$C42,ImpM5!$A$1:$I$4000,2,FALSE),"")</f>
        <v>12</v>
      </c>
      <c r="T44" s="2">
        <f>IFERROR(VLOOKUP(Legend!$C42,ImpM5!$A$1:$I$4000,3,FALSE),"")</f>
        <v>48.366722106933594</v>
      </c>
      <c r="U44" s="2">
        <f>IFERROR(VLOOKUP(Legend!$C42,ImpM5!$A$1:$I$4000,7,FALSE),"")</f>
        <v>51.034675598144531</v>
      </c>
      <c r="V44" s="2">
        <f>IFERROR(VLOOKUP(Legend!$C42,ImpM5!$A$1:$I$4000,4,FALSE),"")</f>
        <v>71.325043996175125</v>
      </c>
      <c r="W44" s="2">
        <f>IFERROR(VLOOKUP(Legend!$C42,ImpM5!$A$1:$I$4000,8,FALSE),"")</f>
        <v>57.047996520996094</v>
      </c>
      <c r="X44" s="2">
        <f>IFERROR(VLOOKUP(Legend!$C42,ImpM5!$A$1:$I$4000,9,FALSE),"")</f>
        <v>99.068624496459961</v>
      </c>
      <c r="Y44" s="2">
        <f>IFERROR(VLOOKUP(Legend!$C42,ImpM5!$A$1:$I$4000,5,FALSE),"")</f>
        <v>117.42372894287109</v>
      </c>
      <c r="Z44" s="2">
        <f>IFERROR(VLOOKUP(Legend!$C42,ImpM5!$A$1:$I$4000,6,FALSE),"")</f>
        <v>26.453862911846112</v>
      </c>
      <c r="AA44" s="28" t="str">
        <f>IFERROR(VLOOKUP(Legend!$D42,ImpM5!$A$1:$I$4000,2,FALSE),"")</f>
        <v/>
      </c>
      <c r="AB44" s="2" t="str">
        <f>IFERROR(VLOOKUP(Legend!$D42,ImpM5!$A$1:$I$4000,3,FALSE),"")</f>
        <v/>
      </c>
      <c r="AC44" s="2" t="str">
        <f>IFERROR(VLOOKUP(Legend!$D42,ImpM5!$A$1:$I$4000,7,FALSE),"")</f>
        <v/>
      </c>
      <c r="AD44" s="2" t="str">
        <f>IFERROR(VLOOKUP(Legend!$D42,ImpM5!$A$1:$I$4000,4,FALSE),"")</f>
        <v/>
      </c>
      <c r="AE44" s="2" t="str">
        <f>IFERROR(VLOOKUP(Legend!$D42,ImpM5!$A$1:$I$4000,8,FALSE),"")</f>
        <v/>
      </c>
      <c r="AF44" s="2" t="str">
        <f>IFERROR(VLOOKUP(Legend!$D42,ImpM5!$A$1:$I$4000,9,FALSE),"")</f>
        <v/>
      </c>
      <c r="AG44" s="2" t="str">
        <f>IFERROR(VLOOKUP(Legend!$D42,ImpM5!$A$1:$I$4000,5,FALSE),"")</f>
        <v/>
      </c>
      <c r="AH44" s="2" t="str">
        <f>IFERROR(VLOOKUP(Legend!$D42,ImpM5!$A$1:$I$4000,6,FALSE),"")</f>
        <v/>
      </c>
      <c r="AI44" s="28">
        <f>IFERROR(VLOOKUP(Legend!$A42,ImpM5!$A$1:$I$4000,2,FALSE),"")</f>
        <v>13</v>
      </c>
      <c r="AJ44" s="2">
        <f>IFERROR(VLOOKUP(Legend!$A42,ImpM5!$A$1:$I$4000,3,FALSE),"")</f>
        <v>39.034126281738281</v>
      </c>
      <c r="AK44" s="2">
        <f>IFERROR(VLOOKUP(Legend!$A42,ImpM5!$A$1:$I$4000,7,FALSE),"")</f>
        <v>50.086797714233398</v>
      </c>
      <c r="AL44" s="2">
        <f>IFERROR(VLOOKUP(Legend!$A42,ImpM5!$A$1:$I$4000,4,FALSE),"")</f>
        <v>68.841127248910752</v>
      </c>
      <c r="AM44" s="2">
        <f>IFERROR(VLOOKUP(Legend!$A42,ImpM5!$A$1:$I$4000,8,FALSE),"")</f>
        <v>56.414836883544922</v>
      </c>
      <c r="AN44" s="2">
        <f>IFERROR(VLOOKUP(Legend!$A42,ImpM5!$A$1:$I$4000,9,FALSE),"")</f>
        <v>96.789562225341797</v>
      </c>
      <c r="AO44" s="2">
        <f>IFERROR(VLOOKUP(Legend!$A42,ImpM5!$A$1:$I$4000,5,FALSE),"")</f>
        <v>117.42372894287109</v>
      </c>
      <c r="AP44" s="2">
        <f>IFERROR(VLOOKUP(Legend!$A42,ImpM5!$A$1:$I$4000,6,FALSE),"")</f>
        <v>26.864429561676491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IFERROR(VLOOKUP(Legend!$B43,ImpM5!$A$1:$I$4000,2,FALSE),"")</f>
        <v/>
      </c>
      <c r="L45" s="2" t="str">
        <f>IFERROR(VLOOKUP(Legend!$B43,ImpM5!$A$1:$I$4000,3,FALSE),"")</f>
        <v/>
      </c>
      <c r="M45" s="2" t="str">
        <f>IFERROR(VLOOKUP(Legend!$B43,ImpM5!$A$1:$I$4000,7,FALSE),"")</f>
        <v/>
      </c>
      <c r="N45" s="2" t="str">
        <f>IFERROR(VLOOKUP(Legend!$B43,ImpM5!$A$1:$I$4000,4,FALSE),"")</f>
        <v/>
      </c>
      <c r="O45" s="2" t="str">
        <f>IFERROR(VLOOKUP(Legend!$B43,ImpM5!$A$1:$I$4000,8,FALSE),"")</f>
        <v/>
      </c>
      <c r="P45" s="2" t="str">
        <f>IFERROR(VLOOKUP(Legend!$B43,ImpM5!$A$1:$I$4000,9,FALSE),"")</f>
        <v/>
      </c>
      <c r="Q45" s="2" t="str">
        <f>IFERROR(VLOOKUP(Legend!$B43,ImpM5!$A$1:$I$4000,5,FALSE),"")</f>
        <v/>
      </c>
      <c r="R45" s="2" t="str">
        <f>IFERROR(VLOOKUP(Legend!$B43,ImpM5!$A$1:$I$4000,6,FALSE),"")</f>
        <v/>
      </c>
      <c r="S45" s="28" t="str">
        <f>IFERROR(VLOOKUP(Legend!$C43,ImpM5!$A$1:$I$4000,2,FALSE),"")</f>
        <v/>
      </c>
      <c r="T45" s="2" t="str">
        <f>IFERROR(VLOOKUP(Legend!$C43,ImpM5!$A$1:$I$4000,3,FALSE),"")</f>
        <v/>
      </c>
      <c r="U45" s="2" t="str">
        <f>IFERROR(VLOOKUP(Legend!$C43,ImpM5!$A$1:$I$4000,7,FALSE),"")</f>
        <v/>
      </c>
      <c r="V45" s="2" t="str">
        <f>IFERROR(VLOOKUP(Legend!$C43,ImpM5!$A$1:$I$4000,4,FALSE),"")</f>
        <v/>
      </c>
      <c r="W45" s="2" t="str">
        <f>IFERROR(VLOOKUP(Legend!$C43,ImpM5!$A$1:$I$4000,8,FALSE),"")</f>
        <v/>
      </c>
      <c r="X45" s="2" t="str">
        <f>IFERROR(VLOOKUP(Legend!$C43,ImpM5!$A$1:$I$4000,9,FALSE),"")</f>
        <v/>
      </c>
      <c r="Y45" s="2" t="str">
        <f>IFERROR(VLOOKUP(Legend!$C43,ImpM5!$A$1:$I$4000,5,FALSE),"")</f>
        <v/>
      </c>
      <c r="Z45" s="2" t="str">
        <f>IFERROR(VLOOKUP(Legend!$C43,ImpM5!$A$1:$I$4000,6,FALSE),"")</f>
        <v/>
      </c>
      <c r="AA45" s="28" t="str">
        <f>IFERROR(VLOOKUP(Legend!$D43,ImpM5!$A$1:$I$4000,2,FALSE),"")</f>
        <v/>
      </c>
      <c r="AB45" s="2" t="str">
        <f>IFERROR(VLOOKUP(Legend!$D43,ImpM5!$A$1:$I$4000,3,FALSE),"")</f>
        <v/>
      </c>
      <c r="AC45" s="2" t="str">
        <f>IFERROR(VLOOKUP(Legend!$D43,ImpM5!$A$1:$I$4000,7,FALSE),"")</f>
        <v/>
      </c>
      <c r="AD45" s="2" t="str">
        <f>IFERROR(VLOOKUP(Legend!$D43,ImpM5!$A$1:$I$4000,4,FALSE),"")</f>
        <v/>
      </c>
      <c r="AE45" s="2" t="str">
        <f>IFERROR(VLOOKUP(Legend!$D43,ImpM5!$A$1:$I$4000,8,FALSE),"")</f>
        <v/>
      </c>
      <c r="AF45" s="2" t="str">
        <f>IFERROR(VLOOKUP(Legend!$D43,ImpM5!$A$1:$I$4000,9,FALSE),"")</f>
        <v/>
      </c>
      <c r="AG45" s="2" t="str">
        <f>IFERROR(VLOOKUP(Legend!$D43,ImpM5!$A$1:$I$4000,5,FALSE),"")</f>
        <v/>
      </c>
      <c r="AH45" s="2" t="str">
        <f>IFERROR(VLOOKUP(Legend!$D43,ImpM5!$A$1:$I$4000,6,FALSE),"")</f>
        <v/>
      </c>
      <c r="AI45" s="28">
        <f>IFERROR(VLOOKUP(Legend!$A43,ImpM5!$A$1:$I$4000,2,FALSE),"")</f>
        <v>13</v>
      </c>
      <c r="AJ45" s="2">
        <f>IFERROR(VLOOKUP(Legend!$A43,ImpM5!$A$1:$I$4000,3,FALSE),"")</f>
        <v>47.401649475097656</v>
      </c>
      <c r="AK45" s="2">
        <f>IFERROR(VLOOKUP(Legend!$A43,ImpM5!$A$1:$I$4000,7,FALSE),"")</f>
        <v>71.26043701171875</v>
      </c>
      <c r="AL45" s="2">
        <f>IFERROR(VLOOKUP(Legend!$A43,ImpM5!$A$1:$I$4000,4,FALSE),"")</f>
        <v>143.18808012742264</v>
      </c>
      <c r="AM45" s="2">
        <f>IFERROR(VLOOKUP(Legend!$A43,ImpM5!$A$1:$I$4000,8,FALSE),"")</f>
        <v>97.191261291503906</v>
      </c>
      <c r="AN45" s="2">
        <f>IFERROR(VLOOKUP(Legend!$A43,ImpM5!$A$1:$I$4000,9,FALSE),"")</f>
        <v>209.17837524414062</v>
      </c>
      <c r="AO45" s="2">
        <f>IFERROR(VLOOKUP(Legend!$A43,ImpM5!$A$1:$I$4000,5,FALSE),"")</f>
        <v>342.03497314453125</v>
      </c>
      <c r="AP45" s="2">
        <f>IFERROR(VLOOKUP(Legend!$A43,ImpM5!$A$1:$I$4000,6,FALSE),"")</f>
        <v>92.268701783644588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IFERROR(VLOOKUP(Legend!$B44,ImpM5!$A$1:$I$4000,2,FALSE),"")</f>
        <v>11</v>
      </c>
      <c r="L46" s="2">
        <f>IFERROR(VLOOKUP(Legend!$B44,ImpM5!$A$1:$I$4000,3,FALSE),"")</f>
        <v>36.089855194091797</v>
      </c>
      <c r="M46" s="2">
        <f>IFERROR(VLOOKUP(Legend!$B44,ImpM5!$A$1:$I$4000,7,FALSE),"")</f>
        <v>39.205917358398438</v>
      </c>
      <c r="N46" s="2">
        <f>IFERROR(VLOOKUP(Legend!$B44,ImpM5!$A$1:$I$4000,4,FALSE),"")</f>
        <v>44.065017353404649</v>
      </c>
      <c r="O46" s="2">
        <f>IFERROR(VLOOKUP(Legend!$B44,ImpM5!$A$1:$I$4000,8,FALSE),"")</f>
        <v>40.709220886230469</v>
      </c>
      <c r="P46" s="2">
        <f>IFERROR(VLOOKUP(Legend!$B44,ImpM5!$A$1:$I$4000,9,FALSE),"")</f>
        <v>50.903888702392578</v>
      </c>
      <c r="Q46" s="2">
        <f>IFERROR(VLOOKUP(Legend!$B44,ImpM5!$A$1:$I$4000,5,FALSE),"")</f>
        <v>53.956462860107422</v>
      </c>
      <c r="R46" s="2">
        <f>IFERROR(VLOOKUP(Legend!$B44,ImpM5!$A$1:$I$4000,6,FALSE),"")</f>
        <v>6.6003466879433619</v>
      </c>
      <c r="S46" s="28">
        <f>IFERROR(VLOOKUP(Legend!$C44,ImpM5!$A$1:$I$4000,2,FALSE),"")</f>
        <v>39</v>
      </c>
      <c r="T46" s="2">
        <f>IFERROR(VLOOKUP(Legend!$C44,ImpM5!$A$1:$I$4000,3,FALSE),"")</f>
        <v>38.761497497558594</v>
      </c>
      <c r="U46" s="2">
        <f>IFERROR(VLOOKUP(Legend!$C44,ImpM5!$A$1:$I$4000,7,FALSE),"")</f>
        <v>45.723384857177734</v>
      </c>
      <c r="V46" s="2">
        <f>IFERROR(VLOOKUP(Legend!$C44,ImpM5!$A$1:$I$4000,4,FALSE),"")</f>
        <v>92.063215695894684</v>
      </c>
      <c r="W46" s="2">
        <f>IFERROR(VLOOKUP(Legend!$C44,ImpM5!$A$1:$I$4000,8,FALSE),"")</f>
        <v>53.31280517578125</v>
      </c>
      <c r="X46" s="2">
        <f>IFERROR(VLOOKUP(Legend!$C44,ImpM5!$A$1:$I$4000,9,FALSE),"")</f>
        <v>108.87110900878906</v>
      </c>
      <c r="Y46" s="2">
        <f>IFERROR(VLOOKUP(Legend!$C44,ImpM5!$A$1:$I$4000,5,FALSE),"")</f>
        <v>471.42202758789062</v>
      </c>
      <c r="Z46" s="2">
        <f>IFERROR(VLOOKUP(Legend!$C44,ImpM5!$A$1:$I$4000,6,FALSE),"")</f>
        <v>93.826513882733693</v>
      </c>
      <c r="AA46" s="28" t="str">
        <f>IFERROR(VLOOKUP(Legend!$D44,ImpM5!$A$1:$I$4000,2,FALSE),"")</f>
        <v/>
      </c>
      <c r="AB46" s="2" t="str">
        <f>IFERROR(VLOOKUP(Legend!$D44,ImpM5!$A$1:$I$4000,3,FALSE),"")</f>
        <v/>
      </c>
      <c r="AC46" s="2" t="str">
        <f>IFERROR(VLOOKUP(Legend!$D44,ImpM5!$A$1:$I$4000,7,FALSE),"")</f>
        <v/>
      </c>
      <c r="AD46" s="2" t="str">
        <f>IFERROR(VLOOKUP(Legend!$D44,ImpM5!$A$1:$I$4000,4,FALSE),"")</f>
        <v/>
      </c>
      <c r="AE46" s="2" t="str">
        <f>IFERROR(VLOOKUP(Legend!$D44,ImpM5!$A$1:$I$4000,8,FALSE),"")</f>
        <v/>
      </c>
      <c r="AF46" s="2" t="str">
        <f>IFERROR(VLOOKUP(Legend!$D44,ImpM5!$A$1:$I$4000,9,FALSE),"")</f>
        <v/>
      </c>
      <c r="AG46" s="2" t="str">
        <f>IFERROR(VLOOKUP(Legend!$D44,ImpM5!$A$1:$I$4000,5,FALSE),"")</f>
        <v/>
      </c>
      <c r="AH46" s="2" t="str">
        <f>IFERROR(VLOOKUP(Legend!$D44,ImpM5!$A$1:$I$4000,6,FALSE),"")</f>
        <v/>
      </c>
      <c r="AI46" s="28">
        <f>IFERROR(VLOOKUP(Legend!$A44,ImpM5!$A$1:$I$4000,2,FALSE),"")</f>
        <v>59</v>
      </c>
      <c r="AJ46" s="2">
        <f>IFERROR(VLOOKUP(Legend!$A44,ImpM5!$A$1:$I$4000,3,FALSE),"")</f>
        <v>25.436273574829102</v>
      </c>
      <c r="AK46" s="2">
        <f>IFERROR(VLOOKUP(Legend!$A44,ImpM5!$A$1:$I$4000,7,FALSE),"")</f>
        <v>44.787563323974609</v>
      </c>
      <c r="AL46" s="2">
        <f>IFERROR(VLOOKUP(Legend!$A44,ImpM5!$A$1:$I$4000,4,FALSE),"")</f>
        <v>96.066656371294442</v>
      </c>
      <c r="AM46" s="2">
        <f>IFERROR(VLOOKUP(Legend!$A44,ImpM5!$A$1:$I$4000,8,FALSE),"")</f>
        <v>53.31280517578125</v>
      </c>
      <c r="AN46" s="2">
        <f>IFERROR(VLOOKUP(Legend!$A44,ImpM5!$A$1:$I$4000,9,FALSE),"")</f>
        <v>115.57753753662109</v>
      </c>
      <c r="AO46" s="2">
        <f>IFERROR(VLOOKUP(Legend!$A44,ImpM5!$A$1:$I$4000,5,FALSE),"")</f>
        <v>471.42202758789062</v>
      </c>
      <c r="AP46" s="2">
        <f>IFERROR(VLOOKUP(Legend!$A44,ImpM5!$A$1:$I$4000,6,FALSE),"")</f>
        <v>93.025699703218436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IFERROR(VLOOKUP(Legend!$B45,ImpM5!$A$1:$I$4000,2,FALSE),"")</f>
        <v/>
      </c>
      <c r="L47" s="2" t="str">
        <f>IFERROR(VLOOKUP(Legend!$B45,ImpM5!$A$1:$I$4000,3,FALSE),"")</f>
        <v/>
      </c>
      <c r="M47" s="2" t="str">
        <f>IFERROR(VLOOKUP(Legend!$B45,ImpM5!$A$1:$I$4000,7,FALSE),"")</f>
        <v/>
      </c>
      <c r="N47" s="2" t="str">
        <f>IFERROR(VLOOKUP(Legend!$B45,ImpM5!$A$1:$I$4000,4,FALSE),"")</f>
        <v/>
      </c>
      <c r="O47" s="2" t="str">
        <f>IFERROR(VLOOKUP(Legend!$B45,ImpM5!$A$1:$I$4000,8,FALSE),"")</f>
        <v/>
      </c>
      <c r="P47" s="2" t="str">
        <f>IFERROR(VLOOKUP(Legend!$B45,ImpM5!$A$1:$I$4000,9,FALSE),"")</f>
        <v/>
      </c>
      <c r="Q47" s="2" t="str">
        <f>IFERROR(VLOOKUP(Legend!$B45,ImpM5!$A$1:$I$4000,5,FALSE),"")</f>
        <v/>
      </c>
      <c r="R47" s="2" t="str">
        <f>IFERROR(VLOOKUP(Legend!$B45,ImpM5!$A$1:$I$4000,6,FALSE),"")</f>
        <v/>
      </c>
      <c r="S47" s="28">
        <f>IFERROR(VLOOKUP(Legend!$C45,ImpM5!$A$1:$I$4000,2,FALSE),"")</f>
        <v>18</v>
      </c>
      <c r="T47" s="2">
        <f>IFERROR(VLOOKUP(Legend!$C45,ImpM5!$A$1:$I$4000,3,FALSE),"")</f>
        <v>75.284523010253906</v>
      </c>
      <c r="U47" s="2">
        <f>IFERROR(VLOOKUP(Legend!$C45,ImpM5!$A$1:$I$4000,7,FALSE),"")</f>
        <v>117.66252899169922</v>
      </c>
      <c r="V47" s="2">
        <f>IFERROR(VLOOKUP(Legend!$C45,ImpM5!$A$1:$I$4000,4,FALSE),"")</f>
        <v>202.3300404018826</v>
      </c>
      <c r="W47" s="2">
        <f>IFERROR(VLOOKUP(Legend!$C45,ImpM5!$A$1:$I$4000,8,FALSE),"")</f>
        <v>146.32450103759766</v>
      </c>
      <c r="X47" s="2">
        <f>IFERROR(VLOOKUP(Legend!$C45,ImpM5!$A$1:$I$4000,9,FALSE),"")</f>
        <v>235.83611679077148</v>
      </c>
      <c r="Y47" s="2">
        <f>IFERROR(VLOOKUP(Legend!$C45,ImpM5!$A$1:$I$4000,5,FALSE),"")</f>
        <v>919.29534912109375</v>
      </c>
      <c r="Z47" s="2">
        <f>IFERROR(VLOOKUP(Legend!$C45,ImpM5!$A$1:$I$4000,6,FALSE),"")</f>
        <v>189.86085679066616</v>
      </c>
      <c r="AA47" s="28" t="str">
        <f>IFERROR(VLOOKUP(Legend!$D45,ImpM5!$A$1:$I$4000,2,FALSE),"")</f>
        <v/>
      </c>
      <c r="AB47" s="2" t="str">
        <f>IFERROR(VLOOKUP(Legend!$D45,ImpM5!$A$1:$I$4000,3,FALSE),"")</f>
        <v/>
      </c>
      <c r="AC47" s="2" t="str">
        <f>IFERROR(VLOOKUP(Legend!$D45,ImpM5!$A$1:$I$4000,7,FALSE),"")</f>
        <v/>
      </c>
      <c r="AD47" s="2" t="str">
        <f>IFERROR(VLOOKUP(Legend!$D45,ImpM5!$A$1:$I$4000,4,FALSE),"")</f>
        <v/>
      </c>
      <c r="AE47" s="2" t="str">
        <f>IFERROR(VLOOKUP(Legend!$D45,ImpM5!$A$1:$I$4000,8,FALSE),"")</f>
        <v/>
      </c>
      <c r="AF47" s="2" t="str">
        <f>IFERROR(VLOOKUP(Legend!$D45,ImpM5!$A$1:$I$4000,9,FALSE),"")</f>
        <v/>
      </c>
      <c r="AG47" s="2" t="str">
        <f>IFERROR(VLOOKUP(Legend!$D45,ImpM5!$A$1:$I$4000,5,FALSE),"")</f>
        <v/>
      </c>
      <c r="AH47" s="2" t="str">
        <f>IFERROR(VLOOKUP(Legend!$D45,ImpM5!$A$1:$I$4000,6,FALSE),"")</f>
        <v/>
      </c>
      <c r="AI47" s="28">
        <f>IFERROR(VLOOKUP(Legend!$A45,ImpM5!$A$1:$I$4000,2,FALSE),"")</f>
        <v>25</v>
      </c>
      <c r="AJ47" s="2">
        <f>IFERROR(VLOOKUP(Legend!$A45,ImpM5!$A$1:$I$4000,3,FALSE),"")</f>
        <v>75.284523010253906</v>
      </c>
      <c r="AK47" s="2">
        <f>IFERROR(VLOOKUP(Legend!$A45,ImpM5!$A$1:$I$4000,7,FALSE),"")</f>
        <v>122.99940872192383</v>
      </c>
      <c r="AL47" s="2">
        <f>IFERROR(VLOOKUP(Legend!$A45,ImpM5!$A$1:$I$4000,4,FALSE),"")</f>
        <v>212.22109161376954</v>
      </c>
      <c r="AM47" s="2">
        <f>IFERROR(VLOOKUP(Legend!$A45,ImpM5!$A$1:$I$4000,8,FALSE),"")</f>
        <v>167.72892761230469</v>
      </c>
      <c r="AN47" s="2">
        <f>IFERROR(VLOOKUP(Legend!$A45,ImpM5!$A$1:$I$4000,9,FALSE),"")</f>
        <v>278.90530395507812</v>
      </c>
      <c r="AO47" s="2">
        <f>IFERROR(VLOOKUP(Legend!$A45,ImpM5!$A$1:$I$4000,5,FALSE),"")</f>
        <v>919.29534912109375</v>
      </c>
      <c r="AP47" s="2">
        <f>IFERROR(VLOOKUP(Legend!$A45,ImpM5!$A$1:$I$4000,6,FALSE),"")</f>
        <v>164.33882483770887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IFERROR(VLOOKUP(Legend!$B46,ImpM5!$A$1:$I$4000,2,FALSE),"")</f>
        <v/>
      </c>
      <c r="L48" s="2" t="str">
        <f>IFERROR(VLOOKUP(Legend!$B46,ImpM5!$A$1:$I$4000,3,FALSE),"")</f>
        <v/>
      </c>
      <c r="M48" s="2" t="str">
        <f>IFERROR(VLOOKUP(Legend!$B46,ImpM5!$A$1:$I$4000,7,FALSE),"")</f>
        <v/>
      </c>
      <c r="N48" s="2" t="str">
        <f>IFERROR(VLOOKUP(Legend!$B46,ImpM5!$A$1:$I$4000,4,FALSE),"")</f>
        <v/>
      </c>
      <c r="O48" s="2" t="str">
        <f>IFERROR(VLOOKUP(Legend!$B46,ImpM5!$A$1:$I$4000,8,FALSE),"")</f>
        <v/>
      </c>
      <c r="P48" s="2" t="str">
        <f>IFERROR(VLOOKUP(Legend!$B46,ImpM5!$A$1:$I$4000,9,FALSE),"")</f>
        <v/>
      </c>
      <c r="Q48" s="2" t="str">
        <f>IFERROR(VLOOKUP(Legend!$B46,ImpM5!$A$1:$I$4000,5,FALSE),"")</f>
        <v/>
      </c>
      <c r="R48" s="2" t="str">
        <f>IFERROR(VLOOKUP(Legend!$B46,ImpM5!$A$1:$I$4000,6,FALSE),"")</f>
        <v/>
      </c>
      <c r="S48" s="28">
        <f>IFERROR(VLOOKUP(Legend!$C46,ImpM5!$A$1:$I$4000,2,FALSE),"")</f>
        <v>17</v>
      </c>
      <c r="T48" s="2">
        <f>IFERROR(VLOOKUP(Legend!$C46,ImpM5!$A$1:$I$4000,3,FALSE),"")</f>
        <v>44.715862274169922</v>
      </c>
      <c r="U48" s="2">
        <f>IFERROR(VLOOKUP(Legend!$C46,ImpM5!$A$1:$I$4000,7,FALSE),"")</f>
        <v>51.689239501953125</v>
      </c>
      <c r="V48" s="2">
        <f>IFERROR(VLOOKUP(Legend!$C46,ImpM5!$A$1:$I$4000,4,FALSE),"")</f>
        <v>127.37235978070427</v>
      </c>
      <c r="W48" s="2">
        <f>IFERROR(VLOOKUP(Legend!$C46,ImpM5!$A$1:$I$4000,8,FALSE),"")</f>
        <v>95.168632507324219</v>
      </c>
      <c r="X48" s="2">
        <f>IFERROR(VLOOKUP(Legend!$C46,ImpM5!$A$1:$I$4000,9,FALSE),"")</f>
        <v>122.88299179077148</v>
      </c>
      <c r="Y48" s="2">
        <f>IFERROR(VLOOKUP(Legend!$C46,ImpM5!$A$1:$I$4000,5,FALSE),"")</f>
        <v>759.18109130859375</v>
      </c>
      <c r="Z48" s="2">
        <f>IFERROR(VLOOKUP(Legend!$C46,ImpM5!$A$1:$I$4000,6,FALSE),"")</f>
        <v>166.34117950616695</v>
      </c>
      <c r="AA48" s="28" t="str">
        <f>IFERROR(VLOOKUP(Legend!$D46,ImpM5!$A$1:$I$4000,2,FALSE),"")</f>
        <v/>
      </c>
      <c r="AB48" s="2" t="str">
        <f>IFERROR(VLOOKUP(Legend!$D46,ImpM5!$A$1:$I$4000,3,FALSE),"")</f>
        <v/>
      </c>
      <c r="AC48" s="2" t="str">
        <f>IFERROR(VLOOKUP(Legend!$D46,ImpM5!$A$1:$I$4000,7,FALSE),"")</f>
        <v/>
      </c>
      <c r="AD48" s="2" t="str">
        <f>IFERROR(VLOOKUP(Legend!$D46,ImpM5!$A$1:$I$4000,4,FALSE),"")</f>
        <v/>
      </c>
      <c r="AE48" s="2" t="str">
        <f>IFERROR(VLOOKUP(Legend!$D46,ImpM5!$A$1:$I$4000,8,FALSE),"")</f>
        <v/>
      </c>
      <c r="AF48" s="2" t="str">
        <f>IFERROR(VLOOKUP(Legend!$D46,ImpM5!$A$1:$I$4000,9,FALSE),"")</f>
        <v/>
      </c>
      <c r="AG48" s="2" t="str">
        <f>IFERROR(VLOOKUP(Legend!$D46,ImpM5!$A$1:$I$4000,5,FALSE),"")</f>
        <v/>
      </c>
      <c r="AH48" s="2" t="str">
        <f>IFERROR(VLOOKUP(Legend!$D46,ImpM5!$A$1:$I$4000,6,FALSE),"")</f>
        <v/>
      </c>
      <c r="AI48" s="28">
        <f>IFERROR(VLOOKUP(Legend!$A46,ImpM5!$A$1:$I$4000,2,FALSE),"")</f>
        <v>24</v>
      </c>
      <c r="AJ48" s="2">
        <f>IFERROR(VLOOKUP(Legend!$A46,ImpM5!$A$1:$I$4000,3,FALSE),"")</f>
        <v>42.106132507324219</v>
      </c>
      <c r="AK48" s="2">
        <f>IFERROR(VLOOKUP(Legend!$A46,ImpM5!$A$1:$I$4000,7,FALSE),"")</f>
        <v>51.600503921508789</v>
      </c>
      <c r="AL48" s="2">
        <f>IFERROR(VLOOKUP(Legend!$A46,ImpM5!$A$1:$I$4000,4,FALSE),"")</f>
        <v>133.39846293131509</v>
      </c>
      <c r="AM48" s="2">
        <f>IFERROR(VLOOKUP(Legend!$A46,ImpM5!$A$1:$I$4000,8,FALSE),"")</f>
        <v>85.682258605957031</v>
      </c>
      <c r="AN48" s="2">
        <f>IFERROR(VLOOKUP(Legend!$A46,ImpM5!$A$1:$I$4000,9,FALSE),"")</f>
        <v>133.23225021362305</v>
      </c>
      <c r="AO48" s="2">
        <f>IFERROR(VLOOKUP(Legend!$A46,ImpM5!$A$1:$I$4000,5,FALSE),"")</f>
        <v>759.18109130859375</v>
      </c>
      <c r="AP48" s="2">
        <f>IFERROR(VLOOKUP(Legend!$A46,ImpM5!$A$1:$I$4000,6,FALSE),"")</f>
        <v>156.90484680960358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IFERROR(VLOOKUP(Legend!$B47,ImpM5!$A$1:$I$4000,2,FALSE),"")</f>
        <v/>
      </c>
      <c r="L49" s="2" t="str">
        <f>IFERROR(VLOOKUP(Legend!$B47,ImpM5!$A$1:$I$4000,3,FALSE),"")</f>
        <v/>
      </c>
      <c r="M49" s="2" t="str">
        <f>IFERROR(VLOOKUP(Legend!$B47,ImpM5!$A$1:$I$4000,7,FALSE),"")</f>
        <v/>
      </c>
      <c r="N49" s="2" t="str">
        <f>IFERROR(VLOOKUP(Legend!$B47,ImpM5!$A$1:$I$4000,4,FALSE),"")</f>
        <v/>
      </c>
      <c r="O49" s="2" t="str">
        <f>IFERROR(VLOOKUP(Legend!$B47,ImpM5!$A$1:$I$4000,8,FALSE),"")</f>
        <v/>
      </c>
      <c r="P49" s="2" t="str">
        <f>IFERROR(VLOOKUP(Legend!$B47,ImpM5!$A$1:$I$4000,9,FALSE),"")</f>
        <v/>
      </c>
      <c r="Q49" s="2" t="str">
        <f>IFERROR(VLOOKUP(Legend!$B47,ImpM5!$A$1:$I$4000,5,FALSE),"")</f>
        <v/>
      </c>
      <c r="R49" s="2" t="str">
        <f>IFERROR(VLOOKUP(Legend!$B47,ImpM5!$A$1:$I$4000,6,FALSE),"")</f>
        <v/>
      </c>
      <c r="S49" s="28" t="str">
        <f>IFERROR(VLOOKUP(Legend!$C47,ImpM5!$A$1:$I$4000,2,FALSE),"")</f>
        <v/>
      </c>
      <c r="T49" s="2" t="str">
        <f>IFERROR(VLOOKUP(Legend!$C47,ImpM5!$A$1:$I$4000,3,FALSE),"")</f>
        <v/>
      </c>
      <c r="U49" s="2" t="str">
        <f>IFERROR(VLOOKUP(Legend!$C47,ImpM5!$A$1:$I$4000,7,FALSE),"")</f>
        <v/>
      </c>
      <c r="V49" s="2" t="str">
        <f>IFERROR(VLOOKUP(Legend!$C47,ImpM5!$A$1:$I$4000,4,FALSE),"")</f>
        <v/>
      </c>
      <c r="W49" s="2" t="str">
        <f>IFERROR(VLOOKUP(Legend!$C47,ImpM5!$A$1:$I$4000,8,FALSE),"")</f>
        <v/>
      </c>
      <c r="X49" s="2" t="str">
        <f>IFERROR(VLOOKUP(Legend!$C47,ImpM5!$A$1:$I$4000,9,FALSE),"")</f>
        <v/>
      </c>
      <c r="Y49" s="2" t="str">
        <f>IFERROR(VLOOKUP(Legend!$C47,ImpM5!$A$1:$I$4000,5,FALSE),"")</f>
        <v/>
      </c>
      <c r="Z49" s="2" t="str">
        <f>IFERROR(VLOOKUP(Legend!$C47,ImpM5!$A$1:$I$4000,6,FALSE),"")</f>
        <v/>
      </c>
      <c r="AA49" s="28">
        <f>IFERROR(VLOOKUP(Legend!$D47,ImpM5!$A$1:$I$4000,2,FALSE),"")</f>
        <v>9</v>
      </c>
      <c r="AB49" s="2">
        <f>IFERROR(VLOOKUP(Legend!$D47,ImpM5!$A$1:$I$4000,3,FALSE),"")</f>
        <v>161.70550537109375</v>
      </c>
      <c r="AC49" s="2">
        <f>IFERROR(VLOOKUP(Legend!$D47,ImpM5!$A$1:$I$4000,7,FALSE),"")</f>
        <v>181.03994750976562</v>
      </c>
      <c r="AD49" s="2">
        <f>IFERROR(VLOOKUP(Legend!$D47,ImpM5!$A$1:$I$4000,4,FALSE),"")</f>
        <v>303.69063483344183</v>
      </c>
      <c r="AE49" s="2">
        <f>IFERROR(VLOOKUP(Legend!$D47,ImpM5!$A$1:$I$4000,8,FALSE),"")</f>
        <v>223.27850341796875</v>
      </c>
      <c r="AF49" s="2">
        <f>IFERROR(VLOOKUP(Legend!$D47,ImpM5!$A$1:$I$4000,9,FALSE),"")</f>
        <v>432.32585144042969</v>
      </c>
      <c r="AG49" s="2">
        <f>IFERROR(VLOOKUP(Legend!$D47,ImpM5!$A$1:$I$4000,5,FALSE),"")</f>
        <v>686.548828125</v>
      </c>
      <c r="AH49" s="2">
        <f>IFERROR(VLOOKUP(Legend!$D47,ImpM5!$A$1:$I$4000,6,FALSE),"")</f>
        <v>191.07524954285967</v>
      </c>
      <c r="AI49" s="28">
        <f>IFERROR(VLOOKUP(Legend!$A47,ImpM5!$A$1:$I$4000,2,FALSE),"")</f>
        <v>14</v>
      </c>
      <c r="AJ49" s="2">
        <f>IFERROR(VLOOKUP(Legend!$A47,ImpM5!$A$1:$I$4000,3,FALSE),"")</f>
        <v>82.524574279785156</v>
      </c>
      <c r="AK49" s="2">
        <f>IFERROR(VLOOKUP(Legend!$A47,ImpM5!$A$1:$I$4000,7,FALSE),"")</f>
        <v>132.97787857055664</v>
      </c>
      <c r="AL49" s="2">
        <f>IFERROR(VLOOKUP(Legend!$A47,ImpM5!$A$1:$I$4000,4,FALSE),"")</f>
        <v>239.42107009887695</v>
      </c>
      <c r="AM49" s="2">
        <f>IFERROR(VLOOKUP(Legend!$A47,ImpM5!$A$1:$I$4000,8,FALSE),"")</f>
        <v>181.03994750976562</v>
      </c>
      <c r="AN49" s="2">
        <f>IFERROR(VLOOKUP(Legend!$A47,ImpM5!$A$1:$I$4000,9,FALSE),"")</f>
        <v>251.16036605834961</v>
      </c>
      <c r="AO49" s="2">
        <f>IFERROR(VLOOKUP(Legend!$A47,ImpM5!$A$1:$I$4000,5,FALSE),"")</f>
        <v>686.548828125</v>
      </c>
      <c r="AP49" s="2">
        <f>IFERROR(VLOOKUP(Legend!$A47,ImpM5!$A$1:$I$4000,6,FALSE),"")</f>
        <v>175.25574952763782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IFERROR(VLOOKUP(Legend!$B48,ImpM5!$A$1:$I$4000,2,FALSE),"")</f>
        <v/>
      </c>
      <c r="L50" s="2" t="str">
        <f>IFERROR(VLOOKUP(Legend!$B48,ImpM5!$A$1:$I$4000,3,FALSE),"")</f>
        <v/>
      </c>
      <c r="M50" s="2" t="str">
        <f>IFERROR(VLOOKUP(Legend!$B48,ImpM5!$A$1:$I$4000,7,FALSE),"")</f>
        <v/>
      </c>
      <c r="N50" s="2" t="str">
        <f>IFERROR(VLOOKUP(Legend!$B48,ImpM5!$A$1:$I$4000,4,FALSE),"")</f>
        <v/>
      </c>
      <c r="O50" s="2" t="str">
        <f>IFERROR(VLOOKUP(Legend!$B48,ImpM5!$A$1:$I$4000,8,FALSE),"")</f>
        <v/>
      </c>
      <c r="P50" s="2" t="str">
        <f>IFERROR(VLOOKUP(Legend!$B48,ImpM5!$A$1:$I$4000,9,FALSE),"")</f>
        <v/>
      </c>
      <c r="Q50" s="2" t="str">
        <f>IFERROR(VLOOKUP(Legend!$B48,ImpM5!$A$1:$I$4000,5,FALSE),"")</f>
        <v/>
      </c>
      <c r="R50" s="2" t="str">
        <f>IFERROR(VLOOKUP(Legend!$B48,ImpM5!$A$1:$I$4000,6,FALSE),"")</f>
        <v/>
      </c>
      <c r="S50" s="28" t="str">
        <f>IFERROR(VLOOKUP(Legend!$C48,ImpM5!$A$1:$I$4000,2,FALSE),"")</f>
        <v/>
      </c>
      <c r="T50" s="2" t="str">
        <f>IFERROR(VLOOKUP(Legend!$C48,ImpM5!$A$1:$I$4000,3,FALSE),"")</f>
        <v/>
      </c>
      <c r="U50" s="2" t="str">
        <f>IFERROR(VLOOKUP(Legend!$C48,ImpM5!$A$1:$I$4000,7,FALSE),"")</f>
        <v/>
      </c>
      <c r="V50" s="2" t="str">
        <f>IFERROR(VLOOKUP(Legend!$C48,ImpM5!$A$1:$I$4000,4,FALSE),"")</f>
        <v/>
      </c>
      <c r="W50" s="2" t="str">
        <f>IFERROR(VLOOKUP(Legend!$C48,ImpM5!$A$1:$I$4000,8,FALSE),"")</f>
        <v/>
      </c>
      <c r="X50" s="2" t="str">
        <f>IFERROR(VLOOKUP(Legend!$C48,ImpM5!$A$1:$I$4000,9,FALSE),"")</f>
        <v/>
      </c>
      <c r="Y50" s="2" t="str">
        <f>IFERROR(VLOOKUP(Legend!$C48,ImpM5!$A$1:$I$4000,5,FALSE),"")</f>
        <v/>
      </c>
      <c r="Z50" s="2" t="str">
        <f>IFERROR(VLOOKUP(Legend!$C48,ImpM5!$A$1:$I$4000,6,FALSE),"")</f>
        <v/>
      </c>
      <c r="AA50" s="28" t="str">
        <f>IFERROR(VLOOKUP(Legend!$D48,ImpM5!$A$1:$I$4000,2,FALSE),"")</f>
        <v/>
      </c>
      <c r="AB50" s="2" t="str">
        <f>IFERROR(VLOOKUP(Legend!$D48,ImpM5!$A$1:$I$4000,3,FALSE),"")</f>
        <v/>
      </c>
      <c r="AC50" s="2" t="str">
        <f>IFERROR(VLOOKUP(Legend!$D48,ImpM5!$A$1:$I$4000,7,FALSE),"")</f>
        <v/>
      </c>
      <c r="AD50" s="2" t="str">
        <f>IFERROR(VLOOKUP(Legend!$D48,ImpM5!$A$1:$I$4000,4,FALSE),"")</f>
        <v/>
      </c>
      <c r="AE50" s="2" t="str">
        <f>IFERROR(VLOOKUP(Legend!$D48,ImpM5!$A$1:$I$4000,8,FALSE),"")</f>
        <v/>
      </c>
      <c r="AF50" s="2" t="str">
        <f>IFERROR(VLOOKUP(Legend!$D48,ImpM5!$A$1:$I$4000,9,FALSE),"")</f>
        <v/>
      </c>
      <c r="AG50" s="2" t="str">
        <f>IFERROR(VLOOKUP(Legend!$D48,ImpM5!$A$1:$I$4000,5,FALSE),"")</f>
        <v/>
      </c>
      <c r="AH50" s="2" t="str">
        <f>IFERROR(VLOOKUP(Legend!$D48,ImpM5!$A$1:$I$4000,6,FALSE),"")</f>
        <v/>
      </c>
      <c r="AI50" s="28">
        <f>IFERROR(VLOOKUP(Legend!$A48,ImpM5!$A$1:$I$4000,2,FALSE),"")</f>
        <v>8</v>
      </c>
      <c r="AJ50" s="2">
        <f>IFERROR(VLOOKUP(Legend!$A48,ImpM5!$A$1:$I$4000,3,FALSE),"")</f>
        <v>52.619922637939453</v>
      </c>
      <c r="AK50" s="2">
        <f>IFERROR(VLOOKUP(Legend!$A48,ImpM5!$A$1:$I$4000,7,FALSE),"")</f>
        <v>73.093914031982422</v>
      </c>
      <c r="AL50" s="2">
        <f>IFERROR(VLOOKUP(Legend!$A48,ImpM5!$A$1:$I$4000,4,FALSE),"")</f>
        <v>184.69492959976196</v>
      </c>
      <c r="AM50" s="2">
        <f>IFERROR(VLOOKUP(Legend!$A48,ImpM5!$A$1:$I$4000,8,FALSE),"")</f>
        <v>157.69879150390625</v>
      </c>
      <c r="AN50" s="2">
        <f>IFERROR(VLOOKUP(Legend!$A48,ImpM5!$A$1:$I$4000,9,FALSE),"")</f>
        <v>322.67055511474609</v>
      </c>
      <c r="AO50" s="2">
        <f>IFERROR(VLOOKUP(Legend!$A48,ImpM5!$A$1:$I$4000,5,FALSE),"")</f>
        <v>379.17681884765625</v>
      </c>
      <c r="AP50" s="2">
        <f>IFERROR(VLOOKUP(Legend!$A48,ImpM5!$A$1:$I$4000,6,FALSE),"")</f>
        <v>126.52532956286308</v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IFERROR(VLOOKUP(Legend!$B49,ImpM5!$A$1:$I$4000,2,FALSE),"")</f>
        <v/>
      </c>
      <c r="L51" s="2" t="str">
        <f>IFERROR(VLOOKUP(Legend!$B49,ImpM5!$A$1:$I$4000,3,FALSE),"")</f>
        <v/>
      </c>
      <c r="M51" s="2" t="str">
        <f>IFERROR(VLOOKUP(Legend!$B49,ImpM5!$A$1:$I$4000,7,FALSE),"")</f>
        <v/>
      </c>
      <c r="N51" s="2" t="str">
        <f>IFERROR(VLOOKUP(Legend!$B49,ImpM5!$A$1:$I$4000,4,FALSE),"")</f>
        <v/>
      </c>
      <c r="O51" s="2" t="str">
        <f>IFERROR(VLOOKUP(Legend!$B49,ImpM5!$A$1:$I$4000,8,FALSE),"")</f>
        <v/>
      </c>
      <c r="P51" s="2" t="str">
        <f>IFERROR(VLOOKUP(Legend!$B49,ImpM5!$A$1:$I$4000,9,FALSE),"")</f>
        <v/>
      </c>
      <c r="Q51" s="2" t="str">
        <f>IFERROR(VLOOKUP(Legend!$B49,ImpM5!$A$1:$I$4000,5,FALSE),"")</f>
        <v/>
      </c>
      <c r="R51" s="2" t="str">
        <f>IFERROR(VLOOKUP(Legend!$B49,ImpM5!$A$1:$I$4000,6,FALSE),"")</f>
        <v/>
      </c>
      <c r="S51" s="28">
        <f>IFERROR(VLOOKUP(Legend!$C49,ImpM5!$A$1:$I$4000,2,FALSE),"")</f>
        <v>15</v>
      </c>
      <c r="T51" s="2">
        <f>IFERROR(VLOOKUP(Legend!$C49,ImpM5!$A$1:$I$4000,3,FALSE),"")</f>
        <v>40.140865325927734</v>
      </c>
      <c r="U51" s="2">
        <f>IFERROR(VLOOKUP(Legend!$C49,ImpM5!$A$1:$I$4000,7,FALSE),"")</f>
        <v>45.682865142822266</v>
      </c>
      <c r="V51" s="2">
        <f>IFERROR(VLOOKUP(Legend!$C49,ImpM5!$A$1:$I$4000,4,FALSE),"")</f>
        <v>73.552039845784506</v>
      </c>
      <c r="W51" s="2">
        <f>IFERROR(VLOOKUP(Legend!$C49,ImpM5!$A$1:$I$4000,8,FALSE),"")</f>
        <v>56.013114929199219</v>
      </c>
      <c r="X51" s="2">
        <f>IFERROR(VLOOKUP(Legend!$C49,ImpM5!$A$1:$I$4000,9,FALSE),"")</f>
        <v>118.51500701904297</v>
      </c>
      <c r="Y51" s="2">
        <f>IFERROR(VLOOKUP(Legend!$C49,ImpM5!$A$1:$I$4000,5,FALSE),"")</f>
        <v>152.69207763671875</v>
      </c>
      <c r="Z51" s="2">
        <f>IFERROR(VLOOKUP(Legend!$C49,ImpM5!$A$1:$I$4000,6,FALSE),"")</f>
        <v>37.700896305853931</v>
      </c>
      <c r="AA51" s="28" t="str">
        <f>IFERROR(VLOOKUP(Legend!$D49,ImpM5!$A$1:$I$4000,2,FALSE),"")</f>
        <v/>
      </c>
      <c r="AB51" s="2" t="str">
        <f>IFERROR(VLOOKUP(Legend!$D49,ImpM5!$A$1:$I$4000,3,FALSE),"")</f>
        <v/>
      </c>
      <c r="AC51" s="2" t="str">
        <f>IFERROR(VLOOKUP(Legend!$D49,ImpM5!$A$1:$I$4000,7,FALSE),"")</f>
        <v/>
      </c>
      <c r="AD51" s="2" t="str">
        <f>IFERROR(VLOOKUP(Legend!$D49,ImpM5!$A$1:$I$4000,4,FALSE),"")</f>
        <v/>
      </c>
      <c r="AE51" s="2" t="str">
        <f>IFERROR(VLOOKUP(Legend!$D49,ImpM5!$A$1:$I$4000,8,FALSE),"")</f>
        <v/>
      </c>
      <c r="AF51" s="2" t="str">
        <f>IFERROR(VLOOKUP(Legend!$D49,ImpM5!$A$1:$I$4000,9,FALSE),"")</f>
        <v/>
      </c>
      <c r="AG51" s="2" t="str">
        <f>IFERROR(VLOOKUP(Legend!$D49,ImpM5!$A$1:$I$4000,5,FALSE),"")</f>
        <v/>
      </c>
      <c r="AH51" s="2" t="str">
        <f>IFERROR(VLOOKUP(Legend!$D49,ImpM5!$A$1:$I$4000,6,FALSE),"")</f>
        <v/>
      </c>
      <c r="AI51" s="28">
        <f>IFERROR(VLOOKUP(Legend!$A49,ImpM5!$A$1:$I$4000,2,FALSE),"")</f>
        <v>20</v>
      </c>
      <c r="AJ51" s="2">
        <f>IFERROR(VLOOKUP(Legend!$A49,ImpM5!$A$1:$I$4000,3,FALSE),"")</f>
        <v>40.140865325927734</v>
      </c>
      <c r="AK51" s="2">
        <f>IFERROR(VLOOKUP(Legend!$A49,ImpM5!$A$1:$I$4000,7,FALSE),"")</f>
        <v>46.135666847229004</v>
      </c>
      <c r="AL51" s="2">
        <f>IFERROR(VLOOKUP(Legend!$A49,ImpM5!$A$1:$I$4000,4,FALSE),"")</f>
        <v>87.692281532287595</v>
      </c>
      <c r="AM51" s="2">
        <f>IFERROR(VLOOKUP(Legend!$A49,ImpM5!$A$1:$I$4000,8,FALSE),"")</f>
        <v>54.084440231323242</v>
      </c>
      <c r="AN51" s="2">
        <f>IFERROR(VLOOKUP(Legend!$A49,ImpM5!$A$1:$I$4000,9,FALSE),"")</f>
        <v>118.6826114654541</v>
      </c>
      <c r="AO51" s="2">
        <f>IFERROR(VLOOKUP(Legend!$A49,ImpM5!$A$1:$I$4000,5,FALSE),"")</f>
        <v>322.442626953125</v>
      </c>
      <c r="AP51" s="2">
        <f>IFERROR(VLOOKUP(Legend!$A49,ImpM5!$A$1:$I$4000,6,FALSE),"")</f>
        <v>69.593640948257658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IFERROR(VLOOKUP(Legend!$B50,ImpM5!$A$1:$I$4000,2,FALSE),"")</f>
        <v/>
      </c>
      <c r="L52" s="2" t="str">
        <f>IFERROR(VLOOKUP(Legend!$B50,ImpM5!$A$1:$I$4000,3,FALSE),"")</f>
        <v/>
      </c>
      <c r="M52" s="2" t="str">
        <f>IFERROR(VLOOKUP(Legend!$B50,ImpM5!$A$1:$I$4000,7,FALSE),"")</f>
        <v/>
      </c>
      <c r="N52" s="2" t="str">
        <f>IFERROR(VLOOKUP(Legend!$B50,ImpM5!$A$1:$I$4000,4,FALSE),"")</f>
        <v/>
      </c>
      <c r="O52" s="2" t="str">
        <f>IFERROR(VLOOKUP(Legend!$B50,ImpM5!$A$1:$I$4000,8,FALSE),"")</f>
        <v/>
      </c>
      <c r="P52" s="2" t="str">
        <f>IFERROR(VLOOKUP(Legend!$B50,ImpM5!$A$1:$I$4000,9,FALSE),"")</f>
        <v/>
      </c>
      <c r="Q52" s="2" t="str">
        <f>IFERROR(VLOOKUP(Legend!$B50,ImpM5!$A$1:$I$4000,5,FALSE),"")</f>
        <v/>
      </c>
      <c r="R52" s="2" t="str">
        <f>IFERROR(VLOOKUP(Legend!$B50,ImpM5!$A$1:$I$4000,6,FALSE),"")</f>
        <v/>
      </c>
      <c r="S52" s="28">
        <f>IFERROR(VLOOKUP(Legend!$C50,ImpM5!$A$1:$I$4000,2,FALSE),"")</f>
        <v>16</v>
      </c>
      <c r="T52" s="2">
        <f>IFERROR(VLOOKUP(Legend!$C50,ImpM5!$A$1:$I$4000,3,FALSE),"")</f>
        <v>45.440937042236328</v>
      </c>
      <c r="U52" s="2">
        <f>IFERROR(VLOOKUP(Legend!$C50,ImpM5!$A$1:$I$4000,7,FALSE),"")</f>
        <v>75.599039077758789</v>
      </c>
      <c r="V52" s="2">
        <f>IFERROR(VLOOKUP(Legend!$C50,ImpM5!$A$1:$I$4000,4,FALSE),"")</f>
        <v>132.35585594177246</v>
      </c>
      <c r="W52" s="2">
        <f>IFERROR(VLOOKUP(Legend!$C50,ImpM5!$A$1:$I$4000,8,FALSE),"")</f>
        <v>101.19453048706055</v>
      </c>
      <c r="X52" s="2">
        <f>IFERROR(VLOOKUP(Legend!$C50,ImpM5!$A$1:$I$4000,9,FALSE),"")</f>
        <v>204.30351638793945</v>
      </c>
      <c r="Y52" s="2">
        <f>IFERROR(VLOOKUP(Legend!$C50,ImpM5!$A$1:$I$4000,5,FALSE),"")</f>
        <v>253.09077453613281</v>
      </c>
      <c r="Z52" s="2">
        <f>IFERROR(VLOOKUP(Legend!$C50,ImpM5!$A$1:$I$4000,6,FALSE),"")</f>
        <v>70.629374074536031</v>
      </c>
      <c r="AA52" s="28">
        <f>IFERROR(VLOOKUP(Legend!$D50,ImpM5!$A$1:$I$4000,2,FALSE),"")</f>
        <v>12</v>
      </c>
      <c r="AB52" s="2">
        <f>IFERROR(VLOOKUP(Legend!$D50,ImpM5!$A$1:$I$4000,3,FALSE),"")</f>
        <v>60.247123718261719</v>
      </c>
      <c r="AC52" s="2">
        <f>IFERROR(VLOOKUP(Legend!$D50,ImpM5!$A$1:$I$4000,7,FALSE),"")</f>
        <v>95.617868423461914</v>
      </c>
      <c r="AD52" s="2">
        <f>IFERROR(VLOOKUP(Legend!$D50,ImpM5!$A$1:$I$4000,4,FALSE),"")</f>
        <v>208.33307838439941</v>
      </c>
      <c r="AE52" s="2">
        <f>IFERROR(VLOOKUP(Legend!$D50,ImpM5!$A$1:$I$4000,8,FALSE),"")</f>
        <v>210.6497802734375</v>
      </c>
      <c r="AF52" s="2">
        <f>IFERROR(VLOOKUP(Legend!$D50,ImpM5!$A$1:$I$4000,9,FALSE),"")</f>
        <v>285.29956817626953</v>
      </c>
      <c r="AG52" s="2">
        <f>IFERROR(VLOOKUP(Legend!$D50,ImpM5!$A$1:$I$4000,5,FALSE),"")</f>
        <v>474.2755126953125</v>
      </c>
      <c r="AH52" s="2">
        <f>IFERROR(VLOOKUP(Legend!$D50,ImpM5!$A$1:$I$4000,6,FALSE),"")</f>
        <v>123.65255274452892</v>
      </c>
      <c r="AI52" s="28">
        <f>IFERROR(VLOOKUP(Legend!$A50,ImpM5!$A$1:$I$4000,2,FALSE),"")</f>
        <v>29</v>
      </c>
      <c r="AJ52" s="2">
        <f>IFERROR(VLOOKUP(Legend!$A50,ImpM5!$A$1:$I$4000,3,FALSE),"")</f>
        <v>31.705480575561523</v>
      </c>
      <c r="AK52" s="2">
        <f>IFERROR(VLOOKUP(Legend!$A50,ImpM5!$A$1:$I$4000,7,FALSE),"")</f>
        <v>89.844291687011719</v>
      </c>
      <c r="AL52" s="2">
        <f>IFERROR(VLOOKUP(Legend!$A50,ImpM5!$A$1:$I$4000,4,FALSE),"")</f>
        <v>160.3240040088522</v>
      </c>
      <c r="AM52" s="2">
        <f>IFERROR(VLOOKUP(Legend!$A50,ImpM5!$A$1:$I$4000,8,FALSE),"")</f>
        <v>119.17824554443359</v>
      </c>
      <c r="AN52" s="2">
        <f>IFERROR(VLOOKUP(Legend!$A50,ImpM5!$A$1:$I$4000,9,FALSE),"")</f>
        <v>236.75469207763672</v>
      </c>
      <c r="AO52" s="2">
        <f>IFERROR(VLOOKUP(Legend!$A50,ImpM5!$A$1:$I$4000,5,FALSE),"")</f>
        <v>474.2755126953125</v>
      </c>
      <c r="AP52" s="2">
        <f>IFERROR(VLOOKUP(Legend!$A50,ImpM5!$A$1:$I$4000,6,FALSE),"")</f>
        <v>103.46389556175588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IFERROR(VLOOKUP(Legend!$B51,ImpM5!$A$1:$I$4000,2,FALSE),"")</f>
        <v/>
      </c>
      <c r="L53" s="2" t="str">
        <f>IFERROR(VLOOKUP(Legend!$B51,ImpM5!$A$1:$I$4000,3,FALSE),"")</f>
        <v/>
      </c>
      <c r="M53" s="2" t="str">
        <f>IFERROR(VLOOKUP(Legend!$B51,ImpM5!$A$1:$I$4000,7,FALSE),"")</f>
        <v/>
      </c>
      <c r="N53" s="2" t="str">
        <f>IFERROR(VLOOKUP(Legend!$B51,ImpM5!$A$1:$I$4000,4,FALSE),"")</f>
        <v/>
      </c>
      <c r="O53" s="2" t="str">
        <f>IFERROR(VLOOKUP(Legend!$B51,ImpM5!$A$1:$I$4000,8,FALSE),"")</f>
        <v/>
      </c>
      <c r="P53" s="2" t="str">
        <f>IFERROR(VLOOKUP(Legend!$B51,ImpM5!$A$1:$I$4000,9,FALSE),"")</f>
        <v/>
      </c>
      <c r="Q53" s="2" t="str">
        <f>IFERROR(VLOOKUP(Legend!$B51,ImpM5!$A$1:$I$4000,5,FALSE),"")</f>
        <v/>
      </c>
      <c r="R53" s="2" t="str">
        <f>IFERROR(VLOOKUP(Legend!$B51,ImpM5!$A$1:$I$4000,6,FALSE),"")</f>
        <v/>
      </c>
      <c r="S53" s="28" t="str">
        <f>IFERROR(VLOOKUP(Legend!$C51,ImpM5!$A$1:$I$4000,2,FALSE),"")</f>
        <v/>
      </c>
      <c r="T53" s="2" t="str">
        <f>IFERROR(VLOOKUP(Legend!$C51,ImpM5!$A$1:$I$4000,3,FALSE),"")</f>
        <v/>
      </c>
      <c r="U53" s="2" t="str">
        <f>IFERROR(VLOOKUP(Legend!$C51,ImpM5!$A$1:$I$4000,7,FALSE),"")</f>
        <v/>
      </c>
      <c r="V53" s="2" t="str">
        <f>IFERROR(VLOOKUP(Legend!$C51,ImpM5!$A$1:$I$4000,4,FALSE),"")</f>
        <v/>
      </c>
      <c r="W53" s="2" t="str">
        <f>IFERROR(VLOOKUP(Legend!$C51,ImpM5!$A$1:$I$4000,8,FALSE),"")</f>
        <v/>
      </c>
      <c r="X53" s="2" t="str">
        <f>IFERROR(VLOOKUP(Legend!$C51,ImpM5!$A$1:$I$4000,9,FALSE),"")</f>
        <v/>
      </c>
      <c r="Y53" s="2" t="str">
        <f>IFERROR(VLOOKUP(Legend!$C51,ImpM5!$A$1:$I$4000,5,FALSE),"")</f>
        <v/>
      </c>
      <c r="Z53" s="2" t="str">
        <f>IFERROR(VLOOKUP(Legend!$C51,ImpM5!$A$1:$I$4000,6,FALSE),"")</f>
        <v/>
      </c>
      <c r="AA53" s="28" t="str">
        <f>IFERROR(VLOOKUP(Legend!$D51,ImpM5!$A$1:$I$4000,2,FALSE),"")</f>
        <v/>
      </c>
      <c r="AB53" s="2" t="str">
        <f>IFERROR(VLOOKUP(Legend!$D51,ImpM5!$A$1:$I$4000,3,FALSE),"")</f>
        <v/>
      </c>
      <c r="AC53" s="2" t="str">
        <f>IFERROR(VLOOKUP(Legend!$D51,ImpM5!$A$1:$I$4000,7,FALSE),"")</f>
        <v/>
      </c>
      <c r="AD53" s="2" t="str">
        <f>IFERROR(VLOOKUP(Legend!$D51,ImpM5!$A$1:$I$4000,4,FALSE),"")</f>
        <v/>
      </c>
      <c r="AE53" s="2" t="str">
        <f>IFERROR(VLOOKUP(Legend!$D51,ImpM5!$A$1:$I$4000,8,FALSE),"")</f>
        <v/>
      </c>
      <c r="AF53" s="2" t="str">
        <f>IFERROR(VLOOKUP(Legend!$D51,ImpM5!$A$1:$I$4000,9,FALSE),"")</f>
        <v/>
      </c>
      <c r="AG53" s="2" t="str">
        <f>IFERROR(VLOOKUP(Legend!$D51,ImpM5!$A$1:$I$4000,5,FALSE),"")</f>
        <v/>
      </c>
      <c r="AH53" s="2" t="str">
        <f>IFERROR(VLOOKUP(Legend!$D51,ImpM5!$A$1:$I$4000,6,FALSE),"")</f>
        <v/>
      </c>
      <c r="AI53" s="28">
        <f>IFERROR(VLOOKUP(Legend!$A51,ImpM5!$A$1:$I$4000,2,FALSE),"")</f>
        <v>9</v>
      </c>
      <c r="AJ53" s="2">
        <f>IFERROR(VLOOKUP(Legend!$A51,ImpM5!$A$1:$I$4000,3,FALSE),"")</f>
        <v>120.63063049316406</v>
      </c>
      <c r="AK53" s="2">
        <f>IFERROR(VLOOKUP(Legend!$A51,ImpM5!$A$1:$I$4000,7,FALSE),"")</f>
        <v>147.87103271484375</v>
      </c>
      <c r="AL53" s="2">
        <f>IFERROR(VLOOKUP(Legend!$A51,ImpM5!$A$1:$I$4000,4,FALSE),"")</f>
        <v>246.07397800021701</v>
      </c>
      <c r="AM53" s="2">
        <f>IFERROR(VLOOKUP(Legend!$A51,ImpM5!$A$1:$I$4000,8,FALSE),"")</f>
        <v>197.3404541015625</v>
      </c>
      <c r="AN53" s="2">
        <f>IFERROR(VLOOKUP(Legend!$A51,ImpM5!$A$1:$I$4000,9,FALSE),"")</f>
        <v>264.70990753173828</v>
      </c>
      <c r="AO53" s="2">
        <f>IFERROR(VLOOKUP(Legend!$A51,ImpM5!$A$1:$I$4000,5,FALSE),"")</f>
        <v>686.548828125</v>
      </c>
      <c r="AP53" s="2">
        <f>IFERROR(VLOOKUP(Legend!$A51,ImpM5!$A$1:$I$4000,6,FALSE),"")</f>
        <v>173.72752170366445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IFERROR(VLOOKUP(Legend!$B52,ImpM5!$A$1:$I$4000,2,FALSE),"")</f>
        <v/>
      </c>
      <c r="L54" s="2" t="str">
        <f>IFERROR(VLOOKUP(Legend!$B52,ImpM5!$A$1:$I$4000,3,FALSE),"")</f>
        <v/>
      </c>
      <c r="M54" s="2" t="str">
        <f>IFERROR(VLOOKUP(Legend!$B52,ImpM5!$A$1:$I$4000,7,FALSE),"")</f>
        <v/>
      </c>
      <c r="N54" s="2" t="str">
        <f>IFERROR(VLOOKUP(Legend!$B52,ImpM5!$A$1:$I$4000,4,FALSE),"")</f>
        <v/>
      </c>
      <c r="O54" s="2" t="str">
        <f>IFERROR(VLOOKUP(Legend!$B52,ImpM5!$A$1:$I$4000,8,FALSE),"")</f>
        <v/>
      </c>
      <c r="P54" s="2" t="str">
        <f>IFERROR(VLOOKUP(Legend!$B52,ImpM5!$A$1:$I$4000,9,FALSE),"")</f>
        <v/>
      </c>
      <c r="Q54" s="2" t="str">
        <f>IFERROR(VLOOKUP(Legend!$B52,ImpM5!$A$1:$I$4000,5,FALSE),"")</f>
        <v/>
      </c>
      <c r="R54" s="2" t="str">
        <f>IFERROR(VLOOKUP(Legend!$B52,ImpM5!$A$1:$I$4000,6,FALSE),"")</f>
        <v/>
      </c>
      <c r="S54" s="28" t="str">
        <f>IFERROR(VLOOKUP(Legend!$C52,ImpM5!$A$1:$I$4000,2,FALSE),"")</f>
        <v/>
      </c>
      <c r="T54" s="2" t="str">
        <f>IFERROR(VLOOKUP(Legend!$C52,ImpM5!$A$1:$I$4000,3,FALSE),"")</f>
        <v/>
      </c>
      <c r="U54" s="2" t="str">
        <f>IFERROR(VLOOKUP(Legend!$C52,ImpM5!$A$1:$I$4000,7,FALSE),"")</f>
        <v/>
      </c>
      <c r="V54" s="2" t="str">
        <f>IFERROR(VLOOKUP(Legend!$C52,ImpM5!$A$1:$I$4000,4,FALSE),"")</f>
        <v/>
      </c>
      <c r="W54" s="2" t="str">
        <f>IFERROR(VLOOKUP(Legend!$C52,ImpM5!$A$1:$I$4000,8,FALSE),"")</f>
        <v/>
      </c>
      <c r="X54" s="2" t="str">
        <f>IFERROR(VLOOKUP(Legend!$C52,ImpM5!$A$1:$I$4000,9,FALSE),"")</f>
        <v/>
      </c>
      <c r="Y54" s="2" t="str">
        <f>IFERROR(VLOOKUP(Legend!$C52,ImpM5!$A$1:$I$4000,5,FALSE),"")</f>
        <v/>
      </c>
      <c r="Z54" s="2" t="str">
        <f>IFERROR(VLOOKUP(Legend!$C52,ImpM5!$A$1:$I$4000,6,FALSE),"")</f>
        <v/>
      </c>
      <c r="AA54" s="28" t="str">
        <f>IFERROR(VLOOKUP(Legend!$D52,ImpM5!$A$1:$I$4000,2,FALSE),"")</f>
        <v/>
      </c>
      <c r="AB54" s="2" t="str">
        <f>IFERROR(VLOOKUP(Legend!$D52,ImpM5!$A$1:$I$4000,3,FALSE),"")</f>
        <v/>
      </c>
      <c r="AC54" s="2" t="str">
        <f>IFERROR(VLOOKUP(Legend!$D52,ImpM5!$A$1:$I$4000,7,FALSE),"")</f>
        <v/>
      </c>
      <c r="AD54" s="2" t="str">
        <f>IFERROR(VLOOKUP(Legend!$D52,ImpM5!$A$1:$I$4000,4,FALSE),"")</f>
        <v/>
      </c>
      <c r="AE54" s="2" t="str">
        <f>IFERROR(VLOOKUP(Legend!$D52,ImpM5!$A$1:$I$4000,8,FALSE),"")</f>
        <v/>
      </c>
      <c r="AF54" s="2" t="str">
        <f>IFERROR(VLOOKUP(Legend!$D52,ImpM5!$A$1:$I$4000,9,FALSE),"")</f>
        <v/>
      </c>
      <c r="AG54" s="2" t="str">
        <f>IFERROR(VLOOKUP(Legend!$D52,ImpM5!$A$1:$I$4000,5,FALSE),"")</f>
        <v/>
      </c>
      <c r="AH54" s="2" t="str">
        <f>IFERROR(VLOOKUP(Legend!$D52,ImpM5!$A$1:$I$4000,6,FALSE),"")</f>
        <v/>
      </c>
      <c r="AI54" s="28" t="str">
        <f>IFERROR(VLOOKUP(Legend!$A52,ImpM5!$A$1:$I$4000,2,FALSE),"")</f>
        <v/>
      </c>
      <c r="AJ54" s="2" t="str">
        <f>IFERROR(VLOOKUP(Legend!$A52,ImpM5!$A$1:$I$4000,3,FALSE),"")</f>
        <v/>
      </c>
      <c r="AK54" s="2" t="str">
        <f>IFERROR(VLOOKUP(Legend!$A52,ImpM5!$A$1:$I$4000,7,FALSE),"")</f>
        <v/>
      </c>
      <c r="AL54" s="2" t="str">
        <f>IFERROR(VLOOKUP(Legend!$A52,ImpM5!$A$1:$I$4000,4,FALSE),"")</f>
        <v/>
      </c>
      <c r="AM54" s="2" t="str">
        <f>IFERROR(VLOOKUP(Legend!$A52,ImpM5!$A$1:$I$4000,8,FALSE),"")</f>
        <v/>
      </c>
      <c r="AN54" s="2" t="str">
        <f>IFERROR(VLOOKUP(Legend!$A52,ImpM5!$A$1:$I$4000,9,FALSE),"")</f>
        <v/>
      </c>
      <c r="AO54" s="2" t="str">
        <f>IFERROR(VLOOKUP(Legend!$A52,ImpM5!$A$1:$I$4000,5,FALSE),"")</f>
        <v/>
      </c>
      <c r="AP54" s="2" t="str">
        <f>IFERROR(VLOOKUP(Legend!$A52,ImpM5!$A$1:$I$4000,6,FALSE),"")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IFERROR(VLOOKUP(Legend!$B53,ImpM5!$A$1:$I$4000,2,FALSE),"")</f>
        <v/>
      </c>
      <c r="L55" s="2" t="str">
        <f>IFERROR(VLOOKUP(Legend!$B53,ImpM5!$A$1:$I$4000,3,FALSE),"")</f>
        <v/>
      </c>
      <c r="M55" s="2" t="str">
        <f>IFERROR(VLOOKUP(Legend!$B53,ImpM5!$A$1:$I$4000,7,FALSE),"")</f>
        <v/>
      </c>
      <c r="N55" s="2" t="str">
        <f>IFERROR(VLOOKUP(Legend!$B53,ImpM5!$A$1:$I$4000,4,FALSE),"")</f>
        <v/>
      </c>
      <c r="O55" s="2" t="str">
        <f>IFERROR(VLOOKUP(Legend!$B53,ImpM5!$A$1:$I$4000,8,FALSE),"")</f>
        <v/>
      </c>
      <c r="P55" s="2" t="str">
        <f>IFERROR(VLOOKUP(Legend!$B53,ImpM5!$A$1:$I$4000,9,FALSE),"")</f>
        <v/>
      </c>
      <c r="Q55" s="2" t="str">
        <f>IFERROR(VLOOKUP(Legend!$B53,ImpM5!$A$1:$I$4000,5,FALSE),"")</f>
        <v/>
      </c>
      <c r="R55" s="2" t="str">
        <f>IFERROR(VLOOKUP(Legend!$B53,ImpM5!$A$1:$I$4000,6,FALSE),"")</f>
        <v/>
      </c>
      <c r="S55" s="28" t="str">
        <f>IFERROR(VLOOKUP(Legend!$C53,ImpM5!$A$1:$I$4000,2,FALSE),"")</f>
        <v/>
      </c>
      <c r="T55" s="2" t="str">
        <f>IFERROR(VLOOKUP(Legend!$C53,ImpM5!$A$1:$I$4000,3,FALSE),"")</f>
        <v/>
      </c>
      <c r="U55" s="2" t="str">
        <f>IFERROR(VLOOKUP(Legend!$C53,ImpM5!$A$1:$I$4000,7,FALSE),"")</f>
        <v/>
      </c>
      <c r="V55" s="2" t="str">
        <f>IFERROR(VLOOKUP(Legend!$C53,ImpM5!$A$1:$I$4000,4,FALSE),"")</f>
        <v/>
      </c>
      <c r="W55" s="2" t="str">
        <f>IFERROR(VLOOKUP(Legend!$C53,ImpM5!$A$1:$I$4000,8,FALSE),"")</f>
        <v/>
      </c>
      <c r="X55" s="2" t="str">
        <f>IFERROR(VLOOKUP(Legend!$C53,ImpM5!$A$1:$I$4000,9,FALSE),"")</f>
        <v/>
      </c>
      <c r="Y55" s="2" t="str">
        <f>IFERROR(VLOOKUP(Legend!$C53,ImpM5!$A$1:$I$4000,5,FALSE),"")</f>
        <v/>
      </c>
      <c r="Z55" s="2" t="str">
        <f>IFERROR(VLOOKUP(Legend!$C53,ImpM5!$A$1:$I$4000,6,FALSE),"")</f>
        <v/>
      </c>
      <c r="AA55" s="28" t="str">
        <f>IFERROR(VLOOKUP(Legend!$D53,ImpM5!$A$1:$I$4000,2,FALSE),"")</f>
        <v/>
      </c>
      <c r="AB55" s="2" t="str">
        <f>IFERROR(VLOOKUP(Legend!$D53,ImpM5!$A$1:$I$4000,3,FALSE),"")</f>
        <v/>
      </c>
      <c r="AC55" s="2" t="str">
        <f>IFERROR(VLOOKUP(Legend!$D53,ImpM5!$A$1:$I$4000,7,FALSE),"")</f>
        <v/>
      </c>
      <c r="AD55" s="2" t="str">
        <f>IFERROR(VLOOKUP(Legend!$D53,ImpM5!$A$1:$I$4000,4,FALSE),"")</f>
        <v/>
      </c>
      <c r="AE55" s="2" t="str">
        <f>IFERROR(VLOOKUP(Legend!$D53,ImpM5!$A$1:$I$4000,8,FALSE),"")</f>
        <v/>
      </c>
      <c r="AF55" s="2" t="str">
        <f>IFERROR(VLOOKUP(Legend!$D53,ImpM5!$A$1:$I$4000,9,FALSE),"")</f>
        <v/>
      </c>
      <c r="AG55" s="2" t="str">
        <f>IFERROR(VLOOKUP(Legend!$D53,ImpM5!$A$1:$I$4000,5,FALSE),"")</f>
        <v/>
      </c>
      <c r="AH55" s="2" t="str">
        <f>IFERROR(VLOOKUP(Legend!$D53,ImpM5!$A$1:$I$4000,6,FALSE),"")</f>
        <v/>
      </c>
      <c r="AI55" s="28">
        <f>IFERROR(VLOOKUP(Legend!$A53,ImpM5!$A$1:$I$4000,2,FALSE),"")</f>
        <v>9</v>
      </c>
      <c r="AJ55" s="2">
        <f>IFERROR(VLOOKUP(Legend!$A53,ImpM5!$A$1:$I$4000,3,FALSE),"")</f>
        <v>75.061691284179688</v>
      </c>
      <c r="AK55" s="2">
        <f>IFERROR(VLOOKUP(Legend!$A53,ImpM5!$A$1:$I$4000,7,FALSE),"")</f>
        <v>173.13957977294922</v>
      </c>
      <c r="AL55" s="2">
        <f>IFERROR(VLOOKUP(Legend!$A53,ImpM5!$A$1:$I$4000,4,FALSE),"")</f>
        <v>588.11560397677954</v>
      </c>
      <c r="AM55" s="2">
        <f>IFERROR(VLOOKUP(Legend!$A53,ImpM5!$A$1:$I$4000,8,FALSE),"")</f>
        <v>720.57025146484375</v>
      </c>
      <c r="AN55" s="2">
        <f>IFERROR(VLOOKUP(Legend!$A53,ImpM5!$A$1:$I$4000,9,FALSE),"")</f>
        <v>1026.5199279785156</v>
      </c>
      <c r="AO55" s="2">
        <f>IFERROR(VLOOKUP(Legend!$A53,ImpM5!$A$1:$I$4000,5,FALSE),"")</f>
        <v>1064.6195068359375</v>
      </c>
      <c r="AP55" s="2">
        <f>IFERROR(VLOOKUP(Legend!$A53,ImpM5!$A$1:$I$4000,6,FALSE),"")</f>
        <v>421.32244213788789</v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IFERROR(VLOOKUP(Legend!$B54,ImpM5!$A$1:$I$4000,2,FALSE),"")</f>
        <v/>
      </c>
      <c r="L56" s="2" t="str">
        <f>IFERROR(VLOOKUP(Legend!$B54,ImpM5!$A$1:$I$4000,3,FALSE),"")</f>
        <v/>
      </c>
      <c r="M56" s="2" t="str">
        <f>IFERROR(VLOOKUP(Legend!$B54,ImpM5!$A$1:$I$4000,7,FALSE),"")</f>
        <v/>
      </c>
      <c r="N56" s="2" t="str">
        <f>IFERROR(VLOOKUP(Legend!$B54,ImpM5!$A$1:$I$4000,4,FALSE),"")</f>
        <v/>
      </c>
      <c r="O56" s="2" t="str">
        <f>IFERROR(VLOOKUP(Legend!$B54,ImpM5!$A$1:$I$4000,8,FALSE),"")</f>
        <v/>
      </c>
      <c r="P56" s="2" t="str">
        <f>IFERROR(VLOOKUP(Legend!$B54,ImpM5!$A$1:$I$4000,9,FALSE),"")</f>
        <v/>
      </c>
      <c r="Q56" s="2" t="str">
        <f>IFERROR(VLOOKUP(Legend!$B54,ImpM5!$A$1:$I$4000,5,FALSE),"")</f>
        <v/>
      </c>
      <c r="R56" s="2" t="str">
        <f>IFERROR(VLOOKUP(Legend!$B54,ImpM5!$A$1:$I$4000,6,FALSE),"")</f>
        <v/>
      </c>
      <c r="S56" s="28">
        <f>IFERROR(VLOOKUP(Legend!$C54,ImpM5!$A$1:$I$4000,2,FALSE),"")</f>
        <v>22</v>
      </c>
      <c r="T56" s="2">
        <f>IFERROR(VLOOKUP(Legend!$C54,ImpM5!$A$1:$I$4000,3,FALSE),"")</f>
        <v>46.284564971923828</v>
      </c>
      <c r="U56" s="2">
        <f>IFERROR(VLOOKUP(Legend!$C54,ImpM5!$A$1:$I$4000,7,FALSE),"")</f>
        <v>60.94708251953125</v>
      </c>
      <c r="V56" s="2">
        <f>IFERROR(VLOOKUP(Legend!$C54,ImpM5!$A$1:$I$4000,4,FALSE),"")</f>
        <v>104.42978928305887</v>
      </c>
      <c r="W56" s="2">
        <f>IFERROR(VLOOKUP(Legend!$C54,ImpM5!$A$1:$I$4000,8,FALSE),"")</f>
        <v>80.171096801757813</v>
      </c>
      <c r="X56" s="2">
        <f>IFERROR(VLOOKUP(Legend!$C54,ImpM5!$A$1:$I$4000,9,FALSE),"")</f>
        <v>108.53602981567383</v>
      </c>
      <c r="Y56" s="2">
        <f>IFERROR(VLOOKUP(Legend!$C54,ImpM5!$A$1:$I$4000,5,FALSE),"")</f>
        <v>483.73355102539062</v>
      </c>
      <c r="Z56" s="2">
        <f>IFERROR(VLOOKUP(Legend!$C54,ImpM5!$A$1:$I$4000,6,FALSE),"")</f>
        <v>91.099865173027041</v>
      </c>
      <c r="AA56" s="28" t="str">
        <f>IFERROR(VLOOKUP(Legend!$D54,ImpM5!$A$1:$I$4000,2,FALSE),"")</f>
        <v/>
      </c>
      <c r="AB56" s="2" t="str">
        <f>IFERROR(VLOOKUP(Legend!$D54,ImpM5!$A$1:$I$4000,3,FALSE),"")</f>
        <v/>
      </c>
      <c r="AC56" s="2" t="str">
        <f>IFERROR(VLOOKUP(Legend!$D54,ImpM5!$A$1:$I$4000,7,FALSE),"")</f>
        <v/>
      </c>
      <c r="AD56" s="2" t="str">
        <f>IFERROR(VLOOKUP(Legend!$D54,ImpM5!$A$1:$I$4000,4,FALSE),"")</f>
        <v/>
      </c>
      <c r="AE56" s="2" t="str">
        <f>IFERROR(VLOOKUP(Legend!$D54,ImpM5!$A$1:$I$4000,8,FALSE),"")</f>
        <v/>
      </c>
      <c r="AF56" s="2" t="str">
        <f>IFERROR(VLOOKUP(Legend!$D54,ImpM5!$A$1:$I$4000,9,FALSE),"")</f>
        <v/>
      </c>
      <c r="AG56" s="2" t="str">
        <f>IFERROR(VLOOKUP(Legend!$D54,ImpM5!$A$1:$I$4000,5,FALSE),"")</f>
        <v/>
      </c>
      <c r="AH56" s="2" t="str">
        <f>IFERROR(VLOOKUP(Legend!$D54,ImpM5!$A$1:$I$4000,6,FALSE),"")</f>
        <v/>
      </c>
      <c r="AI56" s="28">
        <f>IFERROR(VLOOKUP(Legend!$A54,ImpM5!$A$1:$I$4000,2,FALSE),"")</f>
        <v>28</v>
      </c>
      <c r="AJ56" s="2">
        <f>IFERROR(VLOOKUP(Legend!$A54,ImpM5!$A$1:$I$4000,3,FALSE),"")</f>
        <v>37.591304779052734</v>
      </c>
      <c r="AK56" s="2">
        <f>IFERROR(VLOOKUP(Legend!$A54,ImpM5!$A$1:$I$4000,7,FALSE),"")</f>
        <v>53.77437686920166</v>
      </c>
      <c r="AL56" s="2">
        <f>IFERROR(VLOOKUP(Legend!$A54,ImpM5!$A$1:$I$4000,4,FALSE),"")</f>
        <v>101.10822936466762</v>
      </c>
      <c r="AM56" s="2">
        <f>IFERROR(VLOOKUP(Legend!$A54,ImpM5!$A$1:$I$4000,8,FALSE),"")</f>
        <v>73.361679077148438</v>
      </c>
      <c r="AN56" s="2">
        <f>IFERROR(VLOOKUP(Legend!$A54,ImpM5!$A$1:$I$4000,9,FALSE),"")</f>
        <v>103.67136192321777</v>
      </c>
      <c r="AO56" s="2">
        <f>IFERROR(VLOOKUP(Legend!$A54,ImpM5!$A$1:$I$4000,5,FALSE),"")</f>
        <v>483.73355102539062</v>
      </c>
      <c r="AP56" s="2">
        <f>IFERROR(VLOOKUP(Legend!$A54,ImpM5!$A$1:$I$4000,6,FALSE),"")</f>
        <v>94.086551746009704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IFERROR(VLOOKUP(Legend!$B55,ImpM5!$A$1:$I$4000,2,FALSE),"")</f>
        <v/>
      </c>
      <c r="L57" s="2" t="str">
        <f>IFERROR(VLOOKUP(Legend!$B55,ImpM5!$A$1:$I$4000,3,FALSE),"")</f>
        <v/>
      </c>
      <c r="M57" s="2" t="str">
        <f>IFERROR(VLOOKUP(Legend!$B55,ImpM5!$A$1:$I$4000,7,FALSE),"")</f>
        <v/>
      </c>
      <c r="N57" s="2" t="str">
        <f>IFERROR(VLOOKUP(Legend!$B55,ImpM5!$A$1:$I$4000,4,FALSE),"")</f>
        <v/>
      </c>
      <c r="O57" s="2" t="str">
        <f>IFERROR(VLOOKUP(Legend!$B55,ImpM5!$A$1:$I$4000,8,FALSE),"")</f>
        <v/>
      </c>
      <c r="P57" s="2" t="str">
        <f>IFERROR(VLOOKUP(Legend!$B55,ImpM5!$A$1:$I$4000,9,FALSE),"")</f>
        <v/>
      </c>
      <c r="Q57" s="2" t="str">
        <f>IFERROR(VLOOKUP(Legend!$B55,ImpM5!$A$1:$I$4000,5,FALSE),"")</f>
        <v/>
      </c>
      <c r="R57" s="2" t="str">
        <f>IFERROR(VLOOKUP(Legend!$B55,ImpM5!$A$1:$I$4000,6,FALSE),"")</f>
        <v/>
      </c>
      <c r="S57" s="28" t="str">
        <f>IFERROR(VLOOKUP(Legend!$C55,ImpM5!$A$1:$I$4000,2,FALSE),"")</f>
        <v/>
      </c>
      <c r="T57" s="2" t="str">
        <f>IFERROR(VLOOKUP(Legend!$C55,ImpM5!$A$1:$I$4000,3,FALSE),"")</f>
        <v/>
      </c>
      <c r="U57" s="2" t="str">
        <f>IFERROR(VLOOKUP(Legend!$C55,ImpM5!$A$1:$I$4000,7,FALSE),"")</f>
        <v/>
      </c>
      <c r="V57" s="2" t="str">
        <f>IFERROR(VLOOKUP(Legend!$C55,ImpM5!$A$1:$I$4000,4,FALSE),"")</f>
        <v/>
      </c>
      <c r="W57" s="2" t="str">
        <f>IFERROR(VLOOKUP(Legend!$C55,ImpM5!$A$1:$I$4000,8,FALSE),"")</f>
        <v/>
      </c>
      <c r="X57" s="2" t="str">
        <f>IFERROR(VLOOKUP(Legend!$C55,ImpM5!$A$1:$I$4000,9,FALSE),"")</f>
        <v/>
      </c>
      <c r="Y57" s="2" t="str">
        <f>IFERROR(VLOOKUP(Legend!$C55,ImpM5!$A$1:$I$4000,5,FALSE),"")</f>
        <v/>
      </c>
      <c r="Z57" s="2" t="str">
        <f>IFERROR(VLOOKUP(Legend!$C55,ImpM5!$A$1:$I$4000,6,FALSE),"")</f>
        <v/>
      </c>
      <c r="AA57" s="28" t="str">
        <f>IFERROR(VLOOKUP(Legend!$D55,ImpM5!$A$1:$I$4000,2,FALSE),"")</f>
        <v/>
      </c>
      <c r="AB57" s="2" t="str">
        <f>IFERROR(VLOOKUP(Legend!$D55,ImpM5!$A$1:$I$4000,3,FALSE),"")</f>
        <v/>
      </c>
      <c r="AC57" s="2" t="str">
        <f>IFERROR(VLOOKUP(Legend!$D55,ImpM5!$A$1:$I$4000,7,FALSE),"")</f>
        <v/>
      </c>
      <c r="AD57" s="2" t="str">
        <f>IFERROR(VLOOKUP(Legend!$D55,ImpM5!$A$1:$I$4000,4,FALSE),"")</f>
        <v/>
      </c>
      <c r="AE57" s="2" t="str">
        <f>IFERROR(VLOOKUP(Legend!$D55,ImpM5!$A$1:$I$4000,8,FALSE),"")</f>
        <v/>
      </c>
      <c r="AF57" s="2" t="str">
        <f>IFERROR(VLOOKUP(Legend!$D55,ImpM5!$A$1:$I$4000,9,FALSE),"")</f>
        <v/>
      </c>
      <c r="AG57" s="2" t="str">
        <f>IFERROR(VLOOKUP(Legend!$D55,ImpM5!$A$1:$I$4000,5,FALSE),"")</f>
        <v/>
      </c>
      <c r="AH57" s="2" t="str">
        <f>IFERROR(VLOOKUP(Legend!$D55,ImpM5!$A$1:$I$4000,6,FALSE),"")</f>
        <v/>
      </c>
      <c r="AI57" s="28">
        <f>IFERROR(VLOOKUP(Legend!$A55,ImpM5!$A$1:$I$4000,2,FALSE),"")</f>
        <v>10</v>
      </c>
      <c r="AJ57" s="2">
        <f>IFERROR(VLOOKUP(Legend!$A55,ImpM5!$A$1:$I$4000,3,FALSE),"")</f>
        <v>38.004417419433594</v>
      </c>
      <c r="AK57" s="2">
        <f>IFERROR(VLOOKUP(Legend!$A55,ImpM5!$A$1:$I$4000,7,FALSE),"")</f>
        <v>46.01164722442627</v>
      </c>
      <c r="AL57" s="2">
        <f>IFERROR(VLOOKUP(Legend!$A55,ImpM5!$A$1:$I$4000,4,FALSE),"")</f>
        <v>257.19408111572267</v>
      </c>
      <c r="AM57" s="2">
        <f>IFERROR(VLOOKUP(Legend!$A55,ImpM5!$A$1:$I$4000,8,FALSE),"")</f>
        <v>59.989498138427734</v>
      </c>
      <c r="AN57" s="2">
        <f>IFERROR(VLOOKUP(Legend!$A55,ImpM5!$A$1:$I$4000,9,FALSE),"")</f>
        <v>462.72838592529297</v>
      </c>
      <c r="AO57" s="2">
        <f>IFERROR(VLOOKUP(Legend!$A55,ImpM5!$A$1:$I$4000,5,FALSE),"")</f>
        <v>1056.68798828125</v>
      </c>
      <c r="AP57" s="2">
        <f>IFERROR(VLOOKUP(Legend!$A55,ImpM5!$A$1:$I$4000,6,FALSE),"")</f>
        <v>330.65350281071034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IFERROR(VLOOKUP(Legend!$B56,ImpM5!$A$1:$I$4000,2,FALSE),"")</f>
        <v/>
      </c>
      <c r="L58" s="2" t="str">
        <f>IFERROR(VLOOKUP(Legend!$B56,ImpM5!$A$1:$I$4000,3,FALSE),"")</f>
        <v/>
      </c>
      <c r="M58" s="2" t="str">
        <f>IFERROR(VLOOKUP(Legend!$B56,ImpM5!$A$1:$I$4000,7,FALSE),"")</f>
        <v/>
      </c>
      <c r="N58" s="2" t="str">
        <f>IFERROR(VLOOKUP(Legend!$B56,ImpM5!$A$1:$I$4000,4,FALSE),"")</f>
        <v/>
      </c>
      <c r="O58" s="2" t="str">
        <f>IFERROR(VLOOKUP(Legend!$B56,ImpM5!$A$1:$I$4000,8,FALSE),"")</f>
        <v/>
      </c>
      <c r="P58" s="2" t="str">
        <f>IFERROR(VLOOKUP(Legend!$B56,ImpM5!$A$1:$I$4000,9,FALSE),"")</f>
        <v/>
      </c>
      <c r="Q58" s="2" t="str">
        <f>IFERROR(VLOOKUP(Legend!$B56,ImpM5!$A$1:$I$4000,5,FALSE),"")</f>
        <v/>
      </c>
      <c r="R58" s="2" t="str">
        <f>IFERROR(VLOOKUP(Legend!$B56,ImpM5!$A$1:$I$4000,6,FALSE),"")</f>
        <v/>
      </c>
      <c r="S58" s="28" t="str">
        <f>IFERROR(VLOOKUP(Legend!$C56,ImpM5!$A$1:$I$4000,2,FALSE),"")</f>
        <v/>
      </c>
      <c r="T58" s="2" t="str">
        <f>IFERROR(VLOOKUP(Legend!$C56,ImpM5!$A$1:$I$4000,3,FALSE),"")</f>
        <v/>
      </c>
      <c r="U58" s="2" t="str">
        <f>IFERROR(VLOOKUP(Legend!$C56,ImpM5!$A$1:$I$4000,7,FALSE),"")</f>
        <v/>
      </c>
      <c r="V58" s="2" t="str">
        <f>IFERROR(VLOOKUP(Legend!$C56,ImpM5!$A$1:$I$4000,4,FALSE),"")</f>
        <v/>
      </c>
      <c r="W58" s="2" t="str">
        <f>IFERROR(VLOOKUP(Legend!$C56,ImpM5!$A$1:$I$4000,8,FALSE),"")</f>
        <v/>
      </c>
      <c r="X58" s="2" t="str">
        <f>IFERROR(VLOOKUP(Legend!$C56,ImpM5!$A$1:$I$4000,9,FALSE),"")</f>
        <v/>
      </c>
      <c r="Y58" s="2" t="str">
        <f>IFERROR(VLOOKUP(Legend!$C56,ImpM5!$A$1:$I$4000,5,FALSE),"")</f>
        <v/>
      </c>
      <c r="Z58" s="2" t="str">
        <f>IFERROR(VLOOKUP(Legend!$C56,ImpM5!$A$1:$I$4000,6,FALSE),"")</f>
        <v/>
      </c>
      <c r="AA58" s="28" t="str">
        <f>IFERROR(VLOOKUP(Legend!$D56,ImpM5!$A$1:$I$4000,2,FALSE),"")</f>
        <v/>
      </c>
      <c r="AB58" s="2" t="str">
        <f>IFERROR(VLOOKUP(Legend!$D56,ImpM5!$A$1:$I$4000,3,FALSE),"")</f>
        <v/>
      </c>
      <c r="AC58" s="2" t="str">
        <f>IFERROR(VLOOKUP(Legend!$D56,ImpM5!$A$1:$I$4000,7,FALSE),"")</f>
        <v/>
      </c>
      <c r="AD58" s="2" t="str">
        <f>IFERROR(VLOOKUP(Legend!$D56,ImpM5!$A$1:$I$4000,4,FALSE),"")</f>
        <v/>
      </c>
      <c r="AE58" s="2" t="str">
        <f>IFERROR(VLOOKUP(Legend!$D56,ImpM5!$A$1:$I$4000,8,FALSE),"")</f>
        <v/>
      </c>
      <c r="AF58" s="2" t="str">
        <f>IFERROR(VLOOKUP(Legend!$D56,ImpM5!$A$1:$I$4000,9,FALSE),"")</f>
        <v/>
      </c>
      <c r="AG58" s="2" t="str">
        <f>IFERROR(VLOOKUP(Legend!$D56,ImpM5!$A$1:$I$4000,5,FALSE),"")</f>
        <v/>
      </c>
      <c r="AH58" s="2" t="str">
        <f>IFERROR(VLOOKUP(Legend!$D56,ImpM5!$A$1:$I$4000,6,FALSE),"")</f>
        <v/>
      </c>
      <c r="AI58" s="28">
        <f>IFERROR(VLOOKUP(Legend!$A56,ImpM5!$A$1:$I$4000,2,FALSE),"")</f>
        <v>10</v>
      </c>
      <c r="AJ58" s="2">
        <f>IFERROR(VLOOKUP(Legend!$A56,ImpM5!$A$1:$I$4000,3,FALSE),"")</f>
        <v>81.787841796875</v>
      </c>
      <c r="AK58" s="2">
        <f>IFERROR(VLOOKUP(Legend!$A56,ImpM5!$A$1:$I$4000,7,FALSE),"")</f>
        <v>147.68470764160156</v>
      </c>
      <c r="AL58" s="2">
        <f>IFERROR(VLOOKUP(Legend!$A56,ImpM5!$A$1:$I$4000,4,FALSE),"")</f>
        <v>199.12522125244141</v>
      </c>
      <c r="AM58" s="2">
        <f>IFERROR(VLOOKUP(Legend!$A56,ImpM5!$A$1:$I$4000,8,FALSE),"")</f>
        <v>209.69429779052734</v>
      </c>
      <c r="AN58" s="2">
        <f>IFERROR(VLOOKUP(Legend!$A56,ImpM5!$A$1:$I$4000,9,FALSE),"")</f>
        <v>257.67685699462891</v>
      </c>
      <c r="AO58" s="2">
        <f>IFERROR(VLOOKUP(Legend!$A56,ImpM5!$A$1:$I$4000,5,FALSE),"")</f>
        <v>276.01559448242187</v>
      </c>
      <c r="AP58" s="2">
        <f>IFERROR(VLOOKUP(Legend!$A56,ImpM5!$A$1:$I$4000,6,FALSE),"")</f>
        <v>70.680944479843561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IFERROR(VLOOKUP(Legend!$B57,ImpM5!$A$1:$I$4000,2,FALSE),"")</f>
        <v/>
      </c>
      <c r="L59" s="2" t="str">
        <f>IFERROR(VLOOKUP(Legend!$B57,ImpM5!$A$1:$I$4000,3,FALSE),"")</f>
        <v/>
      </c>
      <c r="M59" s="2" t="str">
        <f>IFERROR(VLOOKUP(Legend!$B57,ImpM5!$A$1:$I$4000,7,FALSE),"")</f>
        <v/>
      </c>
      <c r="N59" s="2" t="str">
        <f>IFERROR(VLOOKUP(Legend!$B57,ImpM5!$A$1:$I$4000,4,FALSE),"")</f>
        <v/>
      </c>
      <c r="O59" s="2" t="str">
        <f>IFERROR(VLOOKUP(Legend!$B57,ImpM5!$A$1:$I$4000,8,FALSE),"")</f>
        <v/>
      </c>
      <c r="P59" s="2" t="str">
        <f>IFERROR(VLOOKUP(Legend!$B57,ImpM5!$A$1:$I$4000,9,FALSE),"")</f>
        <v/>
      </c>
      <c r="Q59" s="2" t="str">
        <f>IFERROR(VLOOKUP(Legend!$B57,ImpM5!$A$1:$I$4000,5,FALSE),"")</f>
        <v/>
      </c>
      <c r="R59" s="2" t="str">
        <f>IFERROR(VLOOKUP(Legend!$B57,ImpM5!$A$1:$I$4000,6,FALSE),"")</f>
        <v/>
      </c>
      <c r="S59" s="28" t="str">
        <f>IFERROR(VLOOKUP(Legend!$C57,ImpM5!$A$1:$I$4000,2,FALSE),"")</f>
        <v/>
      </c>
      <c r="T59" s="2" t="str">
        <f>IFERROR(VLOOKUP(Legend!$C57,ImpM5!$A$1:$I$4000,3,FALSE),"")</f>
        <v/>
      </c>
      <c r="U59" s="2" t="str">
        <f>IFERROR(VLOOKUP(Legend!$C57,ImpM5!$A$1:$I$4000,7,FALSE),"")</f>
        <v/>
      </c>
      <c r="V59" s="2" t="str">
        <f>IFERROR(VLOOKUP(Legend!$C57,ImpM5!$A$1:$I$4000,4,FALSE),"")</f>
        <v/>
      </c>
      <c r="W59" s="2" t="str">
        <f>IFERROR(VLOOKUP(Legend!$C57,ImpM5!$A$1:$I$4000,8,FALSE),"")</f>
        <v/>
      </c>
      <c r="X59" s="2" t="str">
        <f>IFERROR(VLOOKUP(Legend!$C57,ImpM5!$A$1:$I$4000,9,FALSE),"")</f>
        <v/>
      </c>
      <c r="Y59" s="2" t="str">
        <f>IFERROR(VLOOKUP(Legend!$C57,ImpM5!$A$1:$I$4000,5,FALSE),"")</f>
        <v/>
      </c>
      <c r="Z59" s="2" t="str">
        <f>IFERROR(VLOOKUP(Legend!$C57,ImpM5!$A$1:$I$4000,6,FALSE),"")</f>
        <v/>
      </c>
      <c r="AA59" s="28" t="str">
        <f>IFERROR(VLOOKUP(Legend!$D57,ImpM5!$A$1:$I$4000,2,FALSE),"")</f>
        <v/>
      </c>
      <c r="AB59" s="2" t="str">
        <f>IFERROR(VLOOKUP(Legend!$D57,ImpM5!$A$1:$I$4000,3,FALSE),"")</f>
        <v/>
      </c>
      <c r="AC59" s="2" t="str">
        <f>IFERROR(VLOOKUP(Legend!$D57,ImpM5!$A$1:$I$4000,7,FALSE),"")</f>
        <v/>
      </c>
      <c r="AD59" s="2" t="str">
        <f>IFERROR(VLOOKUP(Legend!$D57,ImpM5!$A$1:$I$4000,4,FALSE),"")</f>
        <v/>
      </c>
      <c r="AE59" s="2" t="str">
        <f>IFERROR(VLOOKUP(Legend!$D57,ImpM5!$A$1:$I$4000,8,FALSE),"")</f>
        <v/>
      </c>
      <c r="AF59" s="2" t="str">
        <f>IFERROR(VLOOKUP(Legend!$D57,ImpM5!$A$1:$I$4000,9,FALSE),"")</f>
        <v/>
      </c>
      <c r="AG59" s="2" t="str">
        <f>IFERROR(VLOOKUP(Legend!$D57,ImpM5!$A$1:$I$4000,5,FALSE),"")</f>
        <v/>
      </c>
      <c r="AH59" s="2" t="str">
        <f>IFERROR(VLOOKUP(Legend!$D57,ImpM5!$A$1:$I$4000,6,FALSE),"")</f>
        <v/>
      </c>
      <c r="AI59" s="28">
        <f>IFERROR(VLOOKUP(Legend!$A57,ImpM5!$A$1:$I$4000,2,FALSE),"")</f>
        <v>8</v>
      </c>
      <c r="AJ59" s="2">
        <f>IFERROR(VLOOKUP(Legend!$A57,ImpM5!$A$1:$I$4000,3,FALSE),"")</f>
        <v>47.000053405761719</v>
      </c>
      <c r="AK59" s="2">
        <f>IFERROR(VLOOKUP(Legend!$A57,ImpM5!$A$1:$I$4000,7,FALSE),"")</f>
        <v>54.116975784301758</v>
      </c>
      <c r="AL59" s="2">
        <f>IFERROR(VLOOKUP(Legend!$A57,ImpM5!$A$1:$I$4000,4,FALSE),"")</f>
        <v>141.90220832824707</v>
      </c>
      <c r="AM59" s="2">
        <f>IFERROR(VLOOKUP(Legend!$A57,ImpM5!$A$1:$I$4000,8,FALSE),"")</f>
        <v>59.11772346496582</v>
      </c>
      <c r="AN59" s="2">
        <f>IFERROR(VLOOKUP(Legend!$A57,ImpM5!$A$1:$I$4000,9,FALSE),"")</f>
        <v>269.74806690216064</v>
      </c>
      <c r="AO59" s="2">
        <f>IFERROR(VLOOKUP(Legend!$A57,ImpM5!$A$1:$I$4000,5,FALSE),"")</f>
        <v>459.79400634765625</v>
      </c>
      <c r="AP59" s="2">
        <f>IFERROR(VLOOKUP(Legend!$A57,ImpM5!$A$1:$I$4000,6,FALSE),"")</f>
        <v>162.24847332767399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IFERROR(VLOOKUP(Legend!$B58,ImpM5!$A$1:$I$4000,2,FALSE),"")</f>
        <v/>
      </c>
      <c r="L60" s="2" t="str">
        <f>IFERROR(VLOOKUP(Legend!$B58,ImpM5!$A$1:$I$4000,3,FALSE),"")</f>
        <v/>
      </c>
      <c r="M60" s="2" t="str">
        <f>IFERROR(VLOOKUP(Legend!$B58,ImpM5!$A$1:$I$4000,7,FALSE),"")</f>
        <v/>
      </c>
      <c r="N60" s="2" t="str">
        <f>IFERROR(VLOOKUP(Legend!$B58,ImpM5!$A$1:$I$4000,4,FALSE),"")</f>
        <v/>
      </c>
      <c r="O60" s="2" t="str">
        <f>IFERROR(VLOOKUP(Legend!$B58,ImpM5!$A$1:$I$4000,8,FALSE),"")</f>
        <v/>
      </c>
      <c r="P60" s="2" t="str">
        <f>IFERROR(VLOOKUP(Legend!$B58,ImpM5!$A$1:$I$4000,9,FALSE),"")</f>
        <v/>
      </c>
      <c r="Q60" s="2" t="str">
        <f>IFERROR(VLOOKUP(Legend!$B58,ImpM5!$A$1:$I$4000,5,FALSE),"")</f>
        <v/>
      </c>
      <c r="R60" s="2" t="str">
        <f>IFERROR(VLOOKUP(Legend!$B58,ImpM5!$A$1:$I$4000,6,FALSE),"")</f>
        <v/>
      </c>
      <c r="S60" s="28">
        <f>IFERROR(VLOOKUP(Legend!$C58,ImpM5!$A$1:$I$4000,2,FALSE),"")</f>
        <v>8</v>
      </c>
      <c r="T60" s="2">
        <f>IFERROR(VLOOKUP(Legend!$C58,ImpM5!$A$1:$I$4000,3,FALSE),"")</f>
        <v>46.35760498046875</v>
      </c>
      <c r="U60" s="2">
        <f>IFERROR(VLOOKUP(Legend!$C58,ImpM5!$A$1:$I$4000,7,FALSE),"")</f>
        <v>48.58143138885498</v>
      </c>
      <c r="V60" s="2">
        <f>IFERROR(VLOOKUP(Legend!$C58,ImpM5!$A$1:$I$4000,4,FALSE),"")</f>
        <v>73.23483419418335</v>
      </c>
      <c r="W60" s="2">
        <f>IFERROR(VLOOKUP(Legend!$C58,ImpM5!$A$1:$I$4000,8,FALSE),"")</f>
        <v>61.380939483642578</v>
      </c>
      <c r="X60" s="2">
        <f>IFERROR(VLOOKUP(Legend!$C58,ImpM5!$A$1:$I$4000,9,FALSE),"")</f>
        <v>101.55264282226562</v>
      </c>
      <c r="Y60" s="2">
        <f>IFERROR(VLOOKUP(Legend!$C58,ImpM5!$A$1:$I$4000,5,FALSE),"")</f>
        <v>138.97126770019531</v>
      </c>
      <c r="Z60" s="2">
        <f>IFERROR(VLOOKUP(Legend!$C58,ImpM5!$A$1:$I$4000,6,FALSE),"")</f>
        <v>34.127997247593562</v>
      </c>
      <c r="AA60" s="28" t="str">
        <f>IFERROR(VLOOKUP(Legend!$D58,ImpM5!$A$1:$I$4000,2,FALSE),"")</f>
        <v/>
      </c>
      <c r="AB60" s="2" t="str">
        <f>IFERROR(VLOOKUP(Legend!$D58,ImpM5!$A$1:$I$4000,3,FALSE),"")</f>
        <v/>
      </c>
      <c r="AC60" s="2" t="str">
        <f>IFERROR(VLOOKUP(Legend!$D58,ImpM5!$A$1:$I$4000,7,FALSE),"")</f>
        <v/>
      </c>
      <c r="AD60" s="2" t="str">
        <f>IFERROR(VLOOKUP(Legend!$D58,ImpM5!$A$1:$I$4000,4,FALSE),"")</f>
        <v/>
      </c>
      <c r="AE60" s="2" t="str">
        <f>IFERROR(VLOOKUP(Legend!$D58,ImpM5!$A$1:$I$4000,8,FALSE),"")</f>
        <v/>
      </c>
      <c r="AF60" s="2" t="str">
        <f>IFERROR(VLOOKUP(Legend!$D58,ImpM5!$A$1:$I$4000,9,FALSE),"")</f>
        <v/>
      </c>
      <c r="AG60" s="2" t="str">
        <f>IFERROR(VLOOKUP(Legend!$D58,ImpM5!$A$1:$I$4000,5,FALSE),"")</f>
        <v/>
      </c>
      <c r="AH60" s="2" t="str">
        <f>IFERROR(VLOOKUP(Legend!$D58,ImpM5!$A$1:$I$4000,6,FALSE),"")</f>
        <v/>
      </c>
      <c r="AI60" s="28">
        <f>IFERROR(VLOOKUP(Legend!$A58,ImpM5!$A$1:$I$4000,2,FALSE),"")</f>
        <v>9</v>
      </c>
      <c r="AJ60" s="2">
        <f>IFERROR(VLOOKUP(Legend!$A58,ImpM5!$A$1:$I$4000,3,FALSE),"")</f>
        <v>36.950565338134766</v>
      </c>
      <c r="AK60" s="2">
        <f>IFERROR(VLOOKUP(Legend!$A58,ImpM5!$A$1:$I$4000,7,FALSE),"")</f>
        <v>47.122751235961914</v>
      </c>
      <c r="AL60" s="2">
        <f>IFERROR(VLOOKUP(Legend!$A58,ImpM5!$A$1:$I$4000,4,FALSE),"")</f>
        <v>69.203248765733505</v>
      </c>
      <c r="AM60" s="2">
        <f>IFERROR(VLOOKUP(Legend!$A58,ImpM5!$A$1:$I$4000,8,FALSE),"")</f>
        <v>61.087619781494141</v>
      </c>
      <c r="AN60" s="2">
        <f>IFERROR(VLOOKUP(Legend!$A58,ImpM5!$A$1:$I$4000,9,FALSE),"")</f>
        <v>89.618995666503906</v>
      </c>
      <c r="AO60" s="2">
        <f>IFERROR(VLOOKUP(Legend!$A58,ImpM5!$A$1:$I$4000,5,FALSE),"")</f>
        <v>138.97126770019531</v>
      </c>
      <c r="AP60" s="2">
        <f>IFERROR(VLOOKUP(Legend!$A58,ImpM5!$A$1:$I$4000,6,FALSE),"")</f>
        <v>34.13815023133629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IFERROR(VLOOKUP(Legend!$B59,ImpM5!$A$1:$I$4000,2,FALSE),"")</f>
        <v>14</v>
      </c>
      <c r="L61" s="2">
        <f>IFERROR(VLOOKUP(Legend!$B59,ImpM5!$A$1:$I$4000,3,FALSE),"")</f>
        <v>25.056449890136719</v>
      </c>
      <c r="M61" s="2">
        <f>IFERROR(VLOOKUP(Legend!$B59,ImpM5!$A$1:$I$4000,7,FALSE),"")</f>
        <v>29.692301273345947</v>
      </c>
      <c r="N61" s="2">
        <f>IFERROR(VLOOKUP(Legend!$B59,ImpM5!$A$1:$I$4000,4,FALSE),"")</f>
        <v>52.366505486624582</v>
      </c>
      <c r="O61" s="2">
        <f>IFERROR(VLOOKUP(Legend!$B59,ImpM5!$A$1:$I$4000,8,FALSE),"")</f>
        <v>51.677043914794922</v>
      </c>
      <c r="P61" s="2">
        <f>IFERROR(VLOOKUP(Legend!$B59,ImpM5!$A$1:$I$4000,9,FALSE),"")</f>
        <v>67.472330093383789</v>
      </c>
      <c r="Q61" s="2">
        <f>IFERROR(VLOOKUP(Legend!$B59,ImpM5!$A$1:$I$4000,5,FALSE),"")</f>
        <v>110.86594390869141</v>
      </c>
      <c r="R61" s="2">
        <f>IFERROR(VLOOKUP(Legend!$B59,ImpM5!$A$1:$I$4000,6,FALSE),"")</f>
        <v>25.201631492314654</v>
      </c>
      <c r="S61" s="28">
        <f>IFERROR(VLOOKUP(Legend!$C59,ImpM5!$A$1:$I$4000,2,FALSE),"")</f>
        <v>14</v>
      </c>
      <c r="T61" s="2">
        <f>IFERROR(VLOOKUP(Legend!$C59,ImpM5!$A$1:$I$4000,3,FALSE),"")</f>
        <v>38.496990203857422</v>
      </c>
      <c r="U61" s="2">
        <f>IFERROR(VLOOKUP(Legend!$C59,ImpM5!$A$1:$I$4000,7,FALSE),"")</f>
        <v>77.448799133300781</v>
      </c>
      <c r="V61" s="2">
        <f>IFERROR(VLOOKUP(Legend!$C59,ImpM5!$A$1:$I$4000,4,FALSE),"")</f>
        <v>116.43053708757672</v>
      </c>
      <c r="W61" s="2">
        <f>IFERROR(VLOOKUP(Legend!$C59,ImpM5!$A$1:$I$4000,8,FALSE),"")</f>
        <v>92.405113220214844</v>
      </c>
      <c r="X61" s="2">
        <f>IFERROR(VLOOKUP(Legend!$C59,ImpM5!$A$1:$I$4000,9,FALSE),"")</f>
        <v>130.93429565429687</v>
      </c>
      <c r="Y61" s="2">
        <f>IFERROR(VLOOKUP(Legend!$C59,ImpM5!$A$1:$I$4000,5,FALSE),"")</f>
        <v>380.77581787109375</v>
      </c>
      <c r="Z61" s="2">
        <f>IFERROR(VLOOKUP(Legend!$C59,ImpM5!$A$1:$I$4000,6,FALSE),"")</f>
        <v>82.096237923023779</v>
      </c>
      <c r="AA61" s="28" t="str">
        <f>IFERROR(VLOOKUP(Legend!$D59,ImpM5!$A$1:$I$4000,2,FALSE),"")</f>
        <v/>
      </c>
      <c r="AB61" s="2" t="str">
        <f>IFERROR(VLOOKUP(Legend!$D59,ImpM5!$A$1:$I$4000,3,FALSE),"")</f>
        <v/>
      </c>
      <c r="AC61" s="2" t="str">
        <f>IFERROR(VLOOKUP(Legend!$D59,ImpM5!$A$1:$I$4000,7,FALSE),"")</f>
        <v/>
      </c>
      <c r="AD61" s="2" t="str">
        <f>IFERROR(VLOOKUP(Legend!$D59,ImpM5!$A$1:$I$4000,4,FALSE),"")</f>
        <v/>
      </c>
      <c r="AE61" s="2" t="str">
        <f>IFERROR(VLOOKUP(Legend!$D59,ImpM5!$A$1:$I$4000,8,FALSE),"")</f>
        <v/>
      </c>
      <c r="AF61" s="2" t="str">
        <f>IFERROR(VLOOKUP(Legend!$D59,ImpM5!$A$1:$I$4000,9,FALSE),"")</f>
        <v/>
      </c>
      <c r="AG61" s="2" t="str">
        <f>IFERROR(VLOOKUP(Legend!$D59,ImpM5!$A$1:$I$4000,5,FALSE),"")</f>
        <v/>
      </c>
      <c r="AH61" s="2" t="str">
        <f>IFERROR(VLOOKUP(Legend!$D59,ImpM5!$A$1:$I$4000,6,FALSE),"")</f>
        <v/>
      </c>
      <c r="AI61" s="28">
        <f>IFERROR(VLOOKUP(Legend!$A59,ImpM5!$A$1:$I$4000,2,FALSE),"")</f>
        <v>33</v>
      </c>
      <c r="AJ61" s="2">
        <f>IFERROR(VLOOKUP(Legend!$A59,ImpM5!$A$1:$I$4000,3,FALSE),"")</f>
        <v>25.056449890136719</v>
      </c>
      <c r="AK61" s="2">
        <f>IFERROR(VLOOKUP(Legend!$A59,ImpM5!$A$1:$I$4000,7,FALSE),"")</f>
        <v>51.677043914794922</v>
      </c>
      <c r="AL61" s="2">
        <f>IFERROR(VLOOKUP(Legend!$A59,ImpM5!$A$1:$I$4000,4,FALSE),"")</f>
        <v>100.97774609652433</v>
      </c>
      <c r="AM61" s="2">
        <f>IFERROR(VLOOKUP(Legend!$A59,ImpM5!$A$1:$I$4000,8,FALSE),"")</f>
        <v>79.133193969726563</v>
      </c>
      <c r="AN61" s="2">
        <f>IFERROR(VLOOKUP(Legend!$A59,ImpM5!$A$1:$I$4000,9,FALSE),"")</f>
        <v>132.02097320556641</v>
      </c>
      <c r="AO61" s="2">
        <f>IFERROR(VLOOKUP(Legend!$A59,ImpM5!$A$1:$I$4000,5,FALSE),"")</f>
        <v>380.77581787109375</v>
      </c>
      <c r="AP61" s="2">
        <f>IFERROR(VLOOKUP(Legend!$A59,ImpM5!$A$1:$I$4000,6,FALSE),"")</f>
        <v>76.540831758970583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IFERROR(VLOOKUP(Legend!$B60,ImpM5!$A$1:$I$4000,2,FALSE),"")</f>
        <v/>
      </c>
      <c r="L62" s="2" t="str">
        <f>IFERROR(VLOOKUP(Legend!$B60,ImpM5!$A$1:$I$4000,3,FALSE),"")</f>
        <v/>
      </c>
      <c r="M62" s="2" t="str">
        <f>IFERROR(VLOOKUP(Legend!$B60,ImpM5!$A$1:$I$4000,7,FALSE),"")</f>
        <v/>
      </c>
      <c r="N62" s="2" t="str">
        <f>IFERROR(VLOOKUP(Legend!$B60,ImpM5!$A$1:$I$4000,4,FALSE),"")</f>
        <v/>
      </c>
      <c r="O62" s="2" t="str">
        <f>IFERROR(VLOOKUP(Legend!$B60,ImpM5!$A$1:$I$4000,8,FALSE),"")</f>
        <v/>
      </c>
      <c r="P62" s="2" t="str">
        <f>IFERROR(VLOOKUP(Legend!$B60,ImpM5!$A$1:$I$4000,9,FALSE),"")</f>
        <v/>
      </c>
      <c r="Q62" s="2" t="str">
        <f>IFERROR(VLOOKUP(Legend!$B60,ImpM5!$A$1:$I$4000,5,FALSE),"")</f>
        <v/>
      </c>
      <c r="R62" s="2" t="str">
        <f>IFERROR(VLOOKUP(Legend!$B60,ImpM5!$A$1:$I$4000,6,FALSE),"")</f>
        <v/>
      </c>
      <c r="S62" s="28">
        <f>IFERROR(VLOOKUP(Legend!$C60,ImpM5!$A$1:$I$4000,2,FALSE),"")</f>
        <v>74</v>
      </c>
      <c r="T62" s="2">
        <f>IFERROR(VLOOKUP(Legend!$C60,ImpM5!$A$1:$I$4000,3,FALSE),"")</f>
        <v>29.679197311401367</v>
      </c>
      <c r="U62" s="2">
        <f>IFERROR(VLOOKUP(Legend!$C60,ImpM5!$A$1:$I$4000,7,FALSE),"")</f>
        <v>43.722949981689453</v>
      </c>
      <c r="V62" s="2">
        <f>IFERROR(VLOOKUP(Legend!$C60,ImpM5!$A$1:$I$4000,4,FALSE),"")</f>
        <v>100.02395464922931</v>
      </c>
      <c r="W62" s="2">
        <f>IFERROR(VLOOKUP(Legend!$C60,ImpM5!$A$1:$I$4000,8,FALSE),"")</f>
        <v>52.23756217956543</v>
      </c>
      <c r="X62" s="2">
        <f>IFERROR(VLOOKUP(Legend!$C60,ImpM5!$A$1:$I$4000,9,FALSE),"")</f>
        <v>71.953029632568359</v>
      </c>
      <c r="Y62" s="2">
        <f>IFERROR(VLOOKUP(Legend!$C60,ImpM5!$A$1:$I$4000,5,FALSE),"")</f>
        <v>675.409423828125</v>
      </c>
      <c r="Z62" s="2">
        <f>IFERROR(VLOOKUP(Legend!$C60,ImpM5!$A$1:$I$4000,6,FALSE),"")</f>
        <v>147.26852328934311</v>
      </c>
      <c r="AA62" s="28" t="str">
        <f>IFERROR(VLOOKUP(Legend!$D60,ImpM5!$A$1:$I$4000,2,FALSE),"")</f>
        <v/>
      </c>
      <c r="AB62" s="2" t="str">
        <f>IFERROR(VLOOKUP(Legend!$D60,ImpM5!$A$1:$I$4000,3,FALSE),"")</f>
        <v/>
      </c>
      <c r="AC62" s="2" t="str">
        <f>IFERROR(VLOOKUP(Legend!$D60,ImpM5!$A$1:$I$4000,7,FALSE),"")</f>
        <v/>
      </c>
      <c r="AD62" s="2" t="str">
        <f>IFERROR(VLOOKUP(Legend!$D60,ImpM5!$A$1:$I$4000,4,FALSE),"")</f>
        <v/>
      </c>
      <c r="AE62" s="2" t="str">
        <f>IFERROR(VLOOKUP(Legend!$D60,ImpM5!$A$1:$I$4000,8,FALSE),"")</f>
        <v/>
      </c>
      <c r="AF62" s="2" t="str">
        <f>IFERROR(VLOOKUP(Legend!$D60,ImpM5!$A$1:$I$4000,9,FALSE),"")</f>
        <v/>
      </c>
      <c r="AG62" s="2" t="str">
        <f>IFERROR(VLOOKUP(Legend!$D60,ImpM5!$A$1:$I$4000,5,FALSE),"")</f>
        <v/>
      </c>
      <c r="AH62" s="2" t="str">
        <f>IFERROR(VLOOKUP(Legend!$D60,ImpM5!$A$1:$I$4000,6,FALSE),"")</f>
        <v/>
      </c>
      <c r="AI62" s="28">
        <f>IFERROR(VLOOKUP(Legend!$A60,ImpM5!$A$1:$I$4000,2,FALSE),"")</f>
        <v>90</v>
      </c>
      <c r="AJ62" s="2">
        <f>IFERROR(VLOOKUP(Legend!$A60,ImpM5!$A$1:$I$4000,3,FALSE),"")</f>
        <v>28.879816055297852</v>
      </c>
      <c r="AK62" s="2">
        <f>IFERROR(VLOOKUP(Legend!$A60,ImpM5!$A$1:$I$4000,7,FALSE),"")</f>
        <v>44.244779586791992</v>
      </c>
      <c r="AL62" s="2">
        <f>IFERROR(VLOOKUP(Legend!$A60,ImpM5!$A$1:$I$4000,4,FALSE),"")</f>
        <v>128.35085775587294</v>
      </c>
      <c r="AM62" s="2">
        <f>IFERROR(VLOOKUP(Legend!$A60,ImpM5!$A$1:$I$4000,8,FALSE),"")</f>
        <v>55.425191879272461</v>
      </c>
      <c r="AN62" s="2">
        <f>IFERROR(VLOOKUP(Legend!$A60,ImpM5!$A$1:$I$4000,9,FALSE),"")</f>
        <v>90.070333480834961</v>
      </c>
      <c r="AO62" s="2">
        <f>IFERROR(VLOOKUP(Legend!$A60,ImpM5!$A$1:$I$4000,5,FALSE),"")</f>
        <v>1148.6109619140625</v>
      </c>
      <c r="AP62" s="2">
        <f>IFERROR(VLOOKUP(Legend!$A60,ImpM5!$A$1:$I$4000,6,FALSE),"")</f>
        <v>193.14371566231208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IFERROR(VLOOKUP(Legend!$B61,ImpM5!$A$1:$I$4000,2,FALSE),"")</f>
        <v/>
      </c>
      <c r="L63" s="2" t="str">
        <f>IFERROR(VLOOKUP(Legend!$B61,ImpM5!$A$1:$I$4000,3,FALSE),"")</f>
        <v/>
      </c>
      <c r="M63" s="2" t="str">
        <f>IFERROR(VLOOKUP(Legend!$B61,ImpM5!$A$1:$I$4000,7,FALSE),"")</f>
        <v/>
      </c>
      <c r="N63" s="2" t="str">
        <f>IFERROR(VLOOKUP(Legend!$B61,ImpM5!$A$1:$I$4000,4,FALSE),"")</f>
        <v/>
      </c>
      <c r="O63" s="2" t="str">
        <f>IFERROR(VLOOKUP(Legend!$B61,ImpM5!$A$1:$I$4000,8,FALSE),"")</f>
        <v/>
      </c>
      <c r="P63" s="2" t="str">
        <f>IFERROR(VLOOKUP(Legend!$B61,ImpM5!$A$1:$I$4000,9,FALSE),"")</f>
        <v/>
      </c>
      <c r="Q63" s="2" t="str">
        <f>IFERROR(VLOOKUP(Legend!$B61,ImpM5!$A$1:$I$4000,5,FALSE),"")</f>
        <v/>
      </c>
      <c r="R63" s="2" t="str">
        <f>IFERROR(VLOOKUP(Legend!$B61,ImpM5!$A$1:$I$4000,6,FALSE),"")</f>
        <v/>
      </c>
      <c r="S63" s="28">
        <f>IFERROR(VLOOKUP(Legend!$C61,ImpM5!$A$1:$I$4000,2,FALSE),"")</f>
        <v>11</v>
      </c>
      <c r="T63" s="2">
        <f>IFERROR(VLOOKUP(Legend!$C61,ImpM5!$A$1:$I$4000,3,FALSE),"")</f>
        <v>42.780559539794922</v>
      </c>
      <c r="U63" s="2">
        <f>IFERROR(VLOOKUP(Legend!$C61,ImpM5!$A$1:$I$4000,7,FALSE),"")</f>
        <v>44.447944641113281</v>
      </c>
      <c r="V63" s="2">
        <f>IFERROR(VLOOKUP(Legend!$C61,ImpM5!$A$1:$I$4000,4,FALSE),"")</f>
        <v>126.75824252041903</v>
      </c>
      <c r="W63" s="2">
        <f>IFERROR(VLOOKUP(Legend!$C61,ImpM5!$A$1:$I$4000,8,FALSE),"")</f>
        <v>56.019683837890625</v>
      </c>
      <c r="X63" s="2">
        <f>IFERROR(VLOOKUP(Legend!$C61,ImpM5!$A$1:$I$4000,9,FALSE),"")</f>
        <v>155.479248046875</v>
      </c>
      <c r="Y63" s="2">
        <f>IFERROR(VLOOKUP(Legend!$C61,ImpM5!$A$1:$I$4000,5,FALSE),"")</f>
        <v>626.6806640625</v>
      </c>
      <c r="Z63" s="2">
        <f>IFERROR(VLOOKUP(Legend!$C61,ImpM5!$A$1:$I$4000,6,FALSE),"")</f>
        <v>171.38191515958636</v>
      </c>
      <c r="AA63" s="28" t="str">
        <f>IFERROR(VLOOKUP(Legend!$D61,ImpM5!$A$1:$I$4000,2,FALSE),"")</f>
        <v/>
      </c>
      <c r="AB63" s="2" t="str">
        <f>IFERROR(VLOOKUP(Legend!$D61,ImpM5!$A$1:$I$4000,3,FALSE),"")</f>
        <v/>
      </c>
      <c r="AC63" s="2" t="str">
        <f>IFERROR(VLOOKUP(Legend!$D61,ImpM5!$A$1:$I$4000,7,FALSE),"")</f>
        <v/>
      </c>
      <c r="AD63" s="2" t="str">
        <f>IFERROR(VLOOKUP(Legend!$D61,ImpM5!$A$1:$I$4000,4,FALSE),"")</f>
        <v/>
      </c>
      <c r="AE63" s="2" t="str">
        <f>IFERROR(VLOOKUP(Legend!$D61,ImpM5!$A$1:$I$4000,8,FALSE),"")</f>
        <v/>
      </c>
      <c r="AF63" s="2" t="str">
        <f>IFERROR(VLOOKUP(Legend!$D61,ImpM5!$A$1:$I$4000,9,FALSE),"")</f>
        <v/>
      </c>
      <c r="AG63" s="2" t="str">
        <f>IFERROR(VLOOKUP(Legend!$D61,ImpM5!$A$1:$I$4000,5,FALSE),"")</f>
        <v/>
      </c>
      <c r="AH63" s="2" t="str">
        <f>IFERROR(VLOOKUP(Legend!$D61,ImpM5!$A$1:$I$4000,6,FALSE),"")</f>
        <v/>
      </c>
      <c r="AI63" s="28">
        <f>IFERROR(VLOOKUP(Legend!$A61,ImpM5!$A$1:$I$4000,2,FALSE),"")</f>
        <v>12</v>
      </c>
      <c r="AJ63" s="2">
        <f>IFERROR(VLOOKUP(Legend!$A61,ImpM5!$A$1:$I$4000,3,FALSE),"")</f>
        <v>42.780559539794922</v>
      </c>
      <c r="AK63" s="2">
        <f>IFERROR(VLOOKUP(Legend!$A61,ImpM5!$A$1:$I$4000,7,FALSE),"")</f>
        <v>45.897278785705566</v>
      </c>
      <c r="AL63" s="2">
        <f>IFERROR(VLOOKUP(Legend!$A61,ImpM5!$A$1:$I$4000,4,FALSE),"")</f>
        <v>121.04085127512614</v>
      </c>
      <c r="AM63" s="2">
        <f>IFERROR(VLOOKUP(Legend!$A61,ImpM5!$A$1:$I$4000,8,FALSE),"")</f>
        <v>56.145183563232422</v>
      </c>
      <c r="AN63" s="2">
        <f>IFERROR(VLOOKUP(Legend!$A61,ImpM5!$A$1:$I$4000,9,FALSE),"")</f>
        <v>143.13035011291504</v>
      </c>
      <c r="AO63" s="2">
        <f>IFERROR(VLOOKUP(Legend!$A61,ImpM5!$A$1:$I$4000,5,FALSE),"")</f>
        <v>626.6806640625</v>
      </c>
      <c r="AP63" s="2">
        <f>IFERROR(VLOOKUP(Legend!$A61,ImpM5!$A$1:$I$4000,6,FALSE),"")</f>
        <v>164.60213704227087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IFERROR(VLOOKUP(Legend!$B62,ImpM5!$A$1:$I$4000,2,FALSE),"")</f>
        <v/>
      </c>
      <c r="L64" s="2" t="str">
        <f>IFERROR(VLOOKUP(Legend!$B62,ImpM5!$A$1:$I$4000,3,FALSE),"")</f>
        <v/>
      </c>
      <c r="M64" s="2" t="str">
        <f>IFERROR(VLOOKUP(Legend!$B62,ImpM5!$A$1:$I$4000,7,FALSE),"")</f>
        <v/>
      </c>
      <c r="N64" s="2" t="str">
        <f>IFERROR(VLOOKUP(Legend!$B62,ImpM5!$A$1:$I$4000,4,FALSE),"")</f>
        <v/>
      </c>
      <c r="O64" s="2" t="str">
        <f>IFERROR(VLOOKUP(Legend!$B62,ImpM5!$A$1:$I$4000,8,FALSE),"")</f>
        <v/>
      </c>
      <c r="P64" s="2" t="str">
        <f>IFERROR(VLOOKUP(Legend!$B62,ImpM5!$A$1:$I$4000,9,FALSE),"")</f>
        <v/>
      </c>
      <c r="Q64" s="2" t="str">
        <f>IFERROR(VLOOKUP(Legend!$B62,ImpM5!$A$1:$I$4000,5,FALSE),"")</f>
        <v/>
      </c>
      <c r="R64" s="2" t="str">
        <f>IFERROR(VLOOKUP(Legend!$B62,ImpM5!$A$1:$I$4000,6,FALSE),"")</f>
        <v/>
      </c>
      <c r="S64" s="28" t="str">
        <f>IFERROR(VLOOKUP(Legend!$C62,ImpM5!$A$1:$I$4000,2,FALSE),"")</f>
        <v/>
      </c>
      <c r="T64" s="2" t="str">
        <f>IFERROR(VLOOKUP(Legend!$C62,ImpM5!$A$1:$I$4000,3,FALSE),"")</f>
        <v/>
      </c>
      <c r="U64" s="2" t="str">
        <f>IFERROR(VLOOKUP(Legend!$C62,ImpM5!$A$1:$I$4000,7,FALSE),"")</f>
        <v/>
      </c>
      <c r="V64" s="2" t="str">
        <f>IFERROR(VLOOKUP(Legend!$C62,ImpM5!$A$1:$I$4000,4,FALSE),"")</f>
        <v/>
      </c>
      <c r="W64" s="2" t="str">
        <f>IFERROR(VLOOKUP(Legend!$C62,ImpM5!$A$1:$I$4000,8,FALSE),"")</f>
        <v/>
      </c>
      <c r="X64" s="2" t="str">
        <f>IFERROR(VLOOKUP(Legend!$C62,ImpM5!$A$1:$I$4000,9,FALSE),"")</f>
        <v/>
      </c>
      <c r="Y64" s="2" t="str">
        <f>IFERROR(VLOOKUP(Legend!$C62,ImpM5!$A$1:$I$4000,5,FALSE),"")</f>
        <v/>
      </c>
      <c r="Z64" s="2" t="str">
        <f>IFERROR(VLOOKUP(Legend!$C62,ImpM5!$A$1:$I$4000,6,FALSE),"")</f>
        <v/>
      </c>
      <c r="AA64" s="28" t="str">
        <f>IFERROR(VLOOKUP(Legend!$D62,ImpM5!$A$1:$I$4000,2,FALSE),"")</f>
        <v/>
      </c>
      <c r="AB64" s="2" t="str">
        <f>IFERROR(VLOOKUP(Legend!$D62,ImpM5!$A$1:$I$4000,3,FALSE),"")</f>
        <v/>
      </c>
      <c r="AC64" s="2" t="str">
        <f>IFERROR(VLOOKUP(Legend!$D62,ImpM5!$A$1:$I$4000,7,FALSE),"")</f>
        <v/>
      </c>
      <c r="AD64" s="2" t="str">
        <f>IFERROR(VLOOKUP(Legend!$D62,ImpM5!$A$1:$I$4000,4,FALSE),"")</f>
        <v/>
      </c>
      <c r="AE64" s="2" t="str">
        <f>IFERROR(VLOOKUP(Legend!$D62,ImpM5!$A$1:$I$4000,8,FALSE),"")</f>
        <v/>
      </c>
      <c r="AF64" s="2" t="str">
        <f>IFERROR(VLOOKUP(Legend!$D62,ImpM5!$A$1:$I$4000,9,FALSE),"")</f>
        <v/>
      </c>
      <c r="AG64" s="2" t="str">
        <f>IFERROR(VLOOKUP(Legend!$D62,ImpM5!$A$1:$I$4000,5,FALSE),"")</f>
        <v/>
      </c>
      <c r="AH64" s="2" t="str">
        <f>IFERROR(VLOOKUP(Legend!$D62,ImpM5!$A$1:$I$4000,6,FALSE),"")</f>
        <v/>
      </c>
      <c r="AI64" s="28">
        <f>IFERROR(VLOOKUP(Legend!$A62,ImpM5!$A$1:$I$4000,2,FALSE),"")</f>
        <v>10</v>
      </c>
      <c r="AJ64" s="2">
        <f>IFERROR(VLOOKUP(Legend!$A62,ImpM5!$A$1:$I$4000,3,FALSE),"")</f>
        <v>78.497756958007813</v>
      </c>
      <c r="AK64" s="2">
        <f>IFERROR(VLOOKUP(Legend!$A62,ImpM5!$A$1:$I$4000,7,FALSE),"")</f>
        <v>113.7380256652832</v>
      </c>
      <c r="AL64" s="2">
        <f>IFERROR(VLOOKUP(Legend!$A62,ImpM5!$A$1:$I$4000,4,FALSE),"")</f>
        <v>173.71609954833986</v>
      </c>
      <c r="AM64" s="2">
        <f>IFERROR(VLOOKUP(Legend!$A62,ImpM5!$A$1:$I$4000,8,FALSE),"")</f>
        <v>143.22399139404297</v>
      </c>
      <c r="AN64" s="2">
        <f>IFERROR(VLOOKUP(Legend!$A62,ImpM5!$A$1:$I$4000,9,FALSE),"")</f>
        <v>257.03503036499023</v>
      </c>
      <c r="AO64" s="2">
        <f>IFERROR(VLOOKUP(Legend!$A62,ImpM5!$A$1:$I$4000,5,FALSE),"")</f>
        <v>295.7808837890625</v>
      </c>
      <c r="AP64" s="2">
        <f>IFERROR(VLOOKUP(Legend!$A62,ImpM5!$A$1:$I$4000,6,FALSE),"")</f>
        <v>79.393111513452183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IFERROR(VLOOKUP(Legend!$B63,ImpM5!$A$1:$I$4000,2,FALSE),"")</f>
        <v/>
      </c>
      <c r="L65" s="2" t="str">
        <f>IFERROR(VLOOKUP(Legend!$B63,ImpM5!$A$1:$I$4000,3,FALSE),"")</f>
        <v/>
      </c>
      <c r="M65" s="2" t="str">
        <f>IFERROR(VLOOKUP(Legend!$B63,ImpM5!$A$1:$I$4000,7,FALSE),"")</f>
        <v/>
      </c>
      <c r="N65" s="2" t="str">
        <f>IFERROR(VLOOKUP(Legend!$B63,ImpM5!$A$1:$I$4000,4,FALSE),"")</f>
        <v/>
      </c>
      <c r="O65" s="2" t="str">
        <f>IFERROR(VLOOKUP(Legend!$B63,ImpM5!$A$1:$I$4000,8,FALSE),"")</f>
        <v/>
      </c>
      <c r="P65" s="2" t="str">
        <f>IFERROR(VLOOKUP(Legend!$B63,ImpM5!$A$1:$I$4000,9,FALSE),"")</f>
        <v/>
      </c>
      <c r="Q65" s="2" t="str">
        <f>IFERROR(VLOOKUP(Legend!$B63,ImpM5!$A$1:$I$4000,5,FALSE),"")</f>
        <v/>
      </c>
      <c r="R65" s="2" t="str">
        <f>IFERROR(VLOOKUP(Legend!$B63,ImpM5!$A$1:$I$4000,6,FALSE),"")</f>
        <v/>
      </c>
      <c r="S65" s="28" t="str">
        <f>IFERROR(VLOOKUP(Legend!$C63,ImpM5!$A$1:$I$4000,2,FALSE),"")</f>
        <v/>
      </c>
      <c r="T65" s="2" t="str">
        <f>IFERROR(VLOOKUP(Legend!$C63,ImpM5!$A$1:$I$4000,3,FALSE),"")</f>
        <v/>
      </c>
      <c r="U65" s="2" t="str">
        <f>IFERROR(VLOOKUP(Legend!$C63,ImpM5!$A$1:$I$4000,7,FALSE),"")</f>
        <v/>
      </c>
      <c r="V65" s="2" t="str">
        <f>IFERROR(VLOOKUP(Legend!$C63,ImpM5!$A$1:$I$4000,4,FALSE),"")</f>
        <v/>
      </c>
      <c r="W65" s="2" t="str">
        <f>IFERROR(VLOOKUP(Legend!$C63,ImpM5!$A$1:$I$4000,8,FALSE),"")</f>
        <v/>
      </c>
      <c r="X65" s="2" t="str">
        <f>IFERROR(VLOOKUP(Legend!$C63,ImpM5!$A$1:$I$4000,9,FALSE),"")</f>
        <v/>
      </c>
      <c r="Y65" s="2" t="str">
        <f>IFERROR(VLOOKUP(Legend!$C63,ImpM5!$A$1:$I$4000,5,FALSE),"")</f>
        <v/>
      </c>
      <c r="Z65" s="2" t="str">
        <f>IFERROR(VLOOKUP(Legend!$C63,ImpM5!$A$1:$I$4000,6,FALSE),"")</f>
        <v/>
      </c>
      <c r="AA65" s="28" t="str">
        <f>IFERROR(VLOOKUP(Legend!$D63,ImpM5!$A$1:$I$4000,2,FALSE),"")</f>
        <v/>
      </c>
      <c r="AB65" s="2" t="str">
        <f>IFERROR(VLOOKUP(Legend!$D63,ImpM5!$A$1:$I$4000,3,FALSE),"")</f>
        <v/>
      </c>
      <c r="AC65" s="2" t="str">
        <f>IFERROR(VLOOKUP(Legend!$D63,ImpM5!$A$1:$I$4000,7,FALSE),"")</f>
        <v/>
      </c>
      <c r="AD65" s="2" t="str">
        <f>IFERROR(VLOOKUP(Legend!$D63,ImpM5!$A$1:$I$4000,4,FALSE),"")</f>
        <v/>
      </c>
      <c r="AE65" s="2" t="str">
        <f>IFERROR(VLOOKUP(Legend!$D63,ImpM5!$A$1:$I$4000,8,FALSE),"")</f>
        <v/>
      </c>
      <c r="AF65" s="2" t="str">
        <f>IFERROR(VLOOKUP(Legend!$D63,ImpM5!$A$1:$I$4000,9,FALSE),"")</f>
        <v/>
      </c>
      <c r="AG65" s="2" t="str">
        <f>IFERROR(VLOOKUP(Legend!$D63,ImpM5!$A$1:$I$4000,5,FALSE),"")</f>
        <v/>
      </c>
      <c r="AH65" s="2" t="str">
        <f>IFERROR(VLOOKUP(Legend!$D63,ImpM5!$A$1:$I$4000,6,FALSE),"")</f>
        <v/>
      </c>
      <c r="AI65" s="28" t="str">
        <f>IFERROR(VLOOKUP(Legend!$A63,ImpM5!$A$1:$I$4000,2,FALSE),"")</f>
        <v/>
      </c>
      <c r="AJ65" s="2" t="str">
        <f>IFERROR(VLOOKUP(Legend!$A63,ImpM5!$A$1:$I$4000,3,FALSE),"")</f>
        <v/>
      </c>
      <c r="AK65" s="2" t="str">
        <f>IFERROR(VLOOKUP(Legend!$A63,ImpM5!$A$1:$I$4000,7,FALSE),"")</f>
        <v/>
      </c>
      <c r="AL65" s="2" t="str">
        <f>IFERROR(VLOOKUP(Legend!$A63,ImpM5!$A$1:$I$4000,4,FALSE),"")</f>
        <v/>
      </c>
      <c r="AM65" s="2" t="str">
        <f>IFERROR(VLOOKUP(Legend!$A63,ImpM5!$A$1:$I$4000,8,FALSE),"")</f>
        <v/>
      </c>
      <c r="AN65" s="2" t="str">
        <f>IFERROR(VLOOKUP(Legend!$A63,ImpM5!$A$1:$I$4000,9,FALSE),"")</f>
        <v/>
      </c>
      <c r="AO65" s="2" t="str">
        <f>IFERROR(VLOOKUP(Legend!$A63,ImpM5!$A$1:$I$4000,5,FALSE),"")</f>
        <v/>
      </c>
      <c r="AP65" s="2" t="str">
        <f>IFERROR(VLOOKUP(Legend!$A63,ImpM5!$A$1:$I$4000,6,FALSE),"")</f>
        <v/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IFERROR(VLOOKUP(Legend!$B64,ImpM5!$A$1:$I$4000,2,FALSE),"")</f>
        <v/>
      </c>
      <c r="L66" s="2" t="str">
        <f>IFERROR(VLOOKUP(Legend!$B64,ImpM5!$A$1:$I$4000,3,FALSE),"")</f>
        <v/>
      </c>
      <c r="M66" s="2" t="str">
        <f>IFERROR(VLOOKUP(Legend!$B64,ImpM5!$A$1:$I$4000,7,FALSE),"")</f>
        <v/>
      </c>
      <c r="N66" s="2" t="str">
        <f>IFERROR(VLOOKUP(Legend!$B64,ImpM5!$A$1:$I$4000,4,FALSE),"")</f>
        <v/>
      </c>
      <c r="O66" s="2" t="str">
        <f>IFERROR(VLOOKUP(Legend!$B64,ImpM5!$A$1:$I$4000,8,FALSE),"")</f>
        <v/>
      </c>
      <c r="P66" s="2" t="str">
        <f>IFERROR(VLOOKUP(Legend!$B64,ImpM5!$A$1:$I$4000,9,FALSE),"")</f>
        <v/>
      </c>
      <c r="Q66" s="2" t="str">
        <f>IFERROR(VLOOKUP(Legend!$B64,ImpM5!$A$1:$I$4000,5,FALSE),"")</f>
        <v/>
      </c>
      <c r="R66" s="2" t="str">
        <f>IFERROR(VLOOKUP(Legend!$B64,ImpM5!$A$1:$I$4000,6,FALSE),"")</f>
        <v/>
      </c>
      <c r="S66" s="28">
        <f>IFERROR(VLOOKUP(Legend!$C64,ImpM5!$A$1:$I$4000,2,FALSE),"")</f>
        <v>8</v>
      </c>
      <c r="T66" s="2">
        <f>IFERROR(VLOOKUP(Legend!$C64,ImpM5!$A$1:$I$4000,3,FALSE),"")</f>
        <v>40.504817962646484</v>
      </c>
      <c r="U66" s="2">
        <f>IFERROR(VLOOKUP(Legend!$C64,ImpM5!$A$1:$I$4000,7,FALSE),"")</f>
        <v>51.710885047912598</v>
      </c>
      <c r="V66" s="2">
        <f>IFERROR(VLOOKUP(Legend!$C64,ImpM5!$A$1:$I$4000,4,FALSE),"")</f>
        <v>61.946108818054199</v>
      </c>
      <c r="W66" s="2">
        <f>IFERROR(VLOOKUP(Legend!$C64,ImpM5!$A$1:$I$4000,8,FALSE),"")</f>
        <v>60.529914855957031</v>
      </c>
      <c r="X66" s="2">
        <f>IFERROR(VLOOKUP(Legend!$C64,ImpM5!$A$1:$I$4000,9,FALSE),"")</f>
        <v>69.908493041992188</v>
      </c>
      <c r="Y66" s="2">
        <f>IFERROR(VLOOKUP(Legend!$C64,ImpM5!$A$1:$I$4000,5,FALSE),"")</f>
        <v>91.187652587890625</v>
      </c>
      <c r="Z66" s="2">
        <f>IFERROR(VLOOKUP(Legend!$C64,ImpM5!$A$1:$I$4000,6,FALSE),"")</f>
        <v>15.566100078914184</v>
      </c>
      <c r="AA66" s="28" t="str">
        <f>IFERROR(VLOOKUP(Legend!$D64,ImpM5!$A$1:$I$4000,2,FALSE),"")</f>
        <v/>
      </c>
      <c r="AB66" s="2" t="str">
        <f>IFERROR(VLOOKUP(Legend!$D64,ImpM5!$A$1:$I$4000,3,FALSE),"")</f>
        <v/>
      </c>
      <c r="AC66" s="2" t="str">
        <f>IFERROR(VLOOKUP(Legend!$D64,ImpM5!$A$1:$I$4000,7,FALSE),"")</f>
        <v/>
      </c>
      <c r="AD66" s="2" t="str">
        <f>IFERROR(VLOOKUP(Legend!$D64,ImpM5!$A$1:$I$4000,4,FALSE),"")</f>
        <v/>
      </c>
      <c r="AE66" s="2" t="str">
        <f>IFERROR(VLOOKUP(Legend!$D64,ImpM5!$A$1:$I$4000,8,FALSE),"")</f>
        <v/>
      </c>
      <c r="AF66" s="2" t="str">
        <f>IFERROR(VLOOKUP(Legend!$D64,ImpM5!$A$1:$I$4000,9,FALSE),"")</f>
        <v/>
      </c>
      <c r="AG66" s="2" t="str">
        <f>IFERROR(VLOOKUP(Legend!$D64,ImpM5!$A$1:$I$4000,5,FALSE),"")</f>
        <v/>
      </c>
      <c r="AH66" s="2" t="str">
        <f>IFERROR(VLOOKUP(Legend!$D64,ImpM5!$A$1:$I$4000,6,FALSE),"")</f>
        <v/>
      </c>
      <c r="AI66" s="28">
        <f>IFERROR(VLOOKUP(Legend!$A64,ImpM5!$A$1:$I$4000,2,FALSE),"")</f>
        <v>10</v>
      </c>
      <c r="AJ66" s="2">
        <f>IFERROR(VLOOKUP(Legend!$A64,ImpM5!$A$1:$I$4000,3,FALSE),"")</f>
        <v>40.504817962646484</v>
      </c>
      <c r="AK66" s="2">
        <f>IFERROR(VLOOKUP(Legend!$A64,ImpM5!$A$1:$I$4000,7,FALSE),"")</f>
        <v>49.477376937866211</v>
      </c>
      <c r="AL66" s="2">
        <f>IFERROR(VLOOKUP(Legend!$A64,ImpM5!$A$1:$I$4000,4,FALSE),"")</f>
        <v>61.432602310180663</v>
      </c>
      <c r="AM66" s="2">
        <f>IFERROR(VLOOKUP(Legend!$A64,ImpM5!$A$1:$I$4000,8,FALSE),"")</f>
        <v>60.529914855957031</v>
      </c>
      <c r="AN66" s="2">
        <f>IFERROR(VLOOKUP(Legend!$A64,ImpM5!$A$1:$I$4000,9,FALSE),"")</f>
        <v>71.58476448059082</v>
      </c>
      <c r="AO66" s="2">
        <f>IFERROR(VLOOKUP(Legend!$A64,ImpM5!$A$1:$I$4000,5,FALSE),"")</f>
        <v>91.187652587890625</v>
      </c>
      <c r="AP66" s="2">
        <f>IFERROR(VLOOKUP(Legend!$A64,ImpM5!$A$1:$I$4000,6,FALSE),"")</f>
        <v>15.638343762903444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IFERROR(VLOOKUP(Legend!$B65,ImpM5!$A$1:$I$4000,2,FALSE),"")</f>
        <v>19</v>
      </c>
      <c r="L67" s="2">
        <f>IFERROR(VLOOKUP(Legend!$B65,ImpM5!$A$1:$I$4000,3,FALSE),"")</f>
        <v>64.091323852539062</v>
      </c>
      <c r="M67" s="2">
        <f>IFERROR(VLOOKUP(Legend!$B65,ImpM5!$A$1:$I$4000,7,FALSE),"")</f>
        <v>118.88098907470703</v>
      </c>
      <c r="N67" s="2">
        <f>IFERROR(VLOOKUP(Legend!$B65,ImpM5!$A$1:$I$4000,4,FALSE),"")</f>
        <v>252.90998478939659</v>
      </c>
      <c r="O67" s="2">
        <f>IFERROR(VLOOKUP(Legend!$B65,ImpM5!$A$1:$I$4000,8,FALSE),"")</f>
        <v>182.79792785644531</v>
      </c>
      <c r="P67" s="2">
        <f>IFERROR(VLOOKUP(Legend!$B65,ImpM5!$A$1:$I$4000,9,FALSE),"")</f>
        <v>338.01702880859375</v>
      </c>
      <c r="Q67" s="2">
        <f>IFERROR(VLOOKUP(Legend!$B65,ImpM5!$A$1:$I$4000,5,FALSE),"")</f>
        <v>764.36669921875</v>
      </c>
      <c r="R67" s="2">
        <f>IFERROR(VLOOKUP(Legend!$B65,ImpM5!$A$1:$I$4000,6,FALSE),"")</f>
        <v>200.72940299934382</v>
      </c>
      <c r="S67" s="28">
        <f>IFERROR(VLOOKUP(Legend!$C65,ImpM5!$A$1:$I$4000,2,FALSE),"")</f>
        <v>16</v>
      </c>
      <c r="T67" s="2">
        <f>IFERROR(VLOOKUP(Legend!$C65,ImpM5!$A$1:$I$4000,3,FALSE),"")</f>
        <v>49.912437438964844</v>
      </c>
      <c r="U67" s="2">
        <f>IFERROR(VLOOKUP(Legend!$C65,ImpM5!$A$1:$I$4000,7,FALSE),"")</f>
        <v>75.617206573486328</v>
      </c>
      <c r="V67" s="2">
        <f>IFERROR(VLOOKUP(Legend!$C65,ImpM5!$A$1:$I$4000,4,FALSE),"")</f>
        <v>174.3138415813446</v>
      </c>
      <c r="W67" s="2">
        <f>IFERROR(VLOOKUP(Legend!$C65,ImpM5!$A$1:$I$4000,8,FALSE),"")</f>
        <v>124.24449920654297</v>
      </c>
      <c r="X67" s="2">
        <f>IFERROR(VLOOKUP(Legend!$C65,ImpM5!$A$1:$I$4000,9,FALSE),"")</f>
        <v>226.78986358642578</v>
      </c>
      <c r="Y67" s="2">
        <f>IFERROR(VLOOKUP(Legend!$C65,ImpM5!$A$1:$I$4000,5,FALSE),"")</f>
        <v>489.82342529296875</v>
      </c>
      <c r="Z67" s="2">
        <f>IFERROR(VLOOKUP(Legend!$C65,ImpM5!$A$1:$I$4000,6,FALSE),"")</f>
        <v>142.05835028896104</v>
      </c>
      <c r="AA67" s="28" t="str">
        <f>IFERROR(VLOOKUP(Legend!$D65,ImpM5!$A$1:$I$4000,2,FALSE),"")</f>
        <v/>
      </c>
      <c r="AB67" s="2" t="str">
        <f>IFERROR(VLOOKUP(Legend!$D65,ImpM5!$A$1:$I$4000,3,FALSE),"")</f>
        <v/>
      </c>
      <c r="AC67" s="2" t="str">
        <f>IFERROR(VLOOKUP(Legend!$D65,ImpM5!$A$1:$I$4000,7,FALSE),"")</f>
        <v/>
      </c>
      <c r="AD67" s="2" t="str">
        <f>IFERROR(VLOOKUP(Legend!$D65,ImpM5!$A$1:$I$4000,4,FALSE),"")</f>
        <v/>
      </c>
      <c r="AE67" s="2" t="str">
        <f>IFERROR(VLOOKUP(Legend!$D65,ImpM5!$A$1:$I$4000,8,FALSE),"")</f>
        <v/>
      </c>
      <c r="AF67" s="2" t="str">
        <f>IFERROR(VLOOKUP(Legend!$D65,ImpM5!$A$1:$I$4000,9,FALSE),"")</f>
        <v/>
      </c>
      <c r="AG67" s="2" t="str">
        <f>IFERROR(VLOOKUP(Legend!$D65,ImpM5!$A$1:$I$4000,5,FALSE),"")</f>
        <v/>
      </c>
      <c r="AH67" s="2" t="str">
        <f>IFERROR(VLOOKUP(Legend!$D65,ImpM5!$A$1:$I$4000,6,FALSE),"")</f>
        <v/>
      </c>
      <c r="AI67" s="28">
        <f>IFERROR(VLOOKUP(Legend!$A65,ImpM5!$A$1:$I$4000,2,FALSE),"")</f>
        <v>38</v>
      </c>
      <c r="AJ67" s="2">
        <f>IFERROR(VLOOKUP(Legend!$A65,ImpM5!$A$1:$I$4000,3,FALSE),"")</f>
        <v>49.912437438964844</v>
      </c>
      <c r="AK67" s="2">
        <f>IFERROR(VLOOKUP(Legend!$A65,ImpM5!$A$1:$I$4000,7,FALSE),"")</f>
        <v>102.49019813537598</v>
      </c>
      <c r="AL67" s="2">
        <f>IFERROR(VLOOKUP(Legend!$A65,ImpM5!$A$1:$I$4000,4,FALSE),"")</f>
        <v>226.55013365494577</v>
      </c>
      <c r="AM67" s="2">
        <f>IFERROR(VLOOKUP(Legend!$A65,ImpM5!$A$1:$I$4000,8,FALSE),"")</f>
        <v>161.98126220703125</v>
      </c>
      <c r="AN67" s="2">
        <f>IFERROR(VLOOKUP(Legend!$A65,ImpM5!$A$1:$I$4000,9,FALSE),"")</f>
        <v>298.15084838867187</v>
      </c>
      <c r="AO67" s="2">
        <f>IFERROR(VLOOKUP(Legend!$A65,ImpM5!$A$1:$I$4000,5,FALSE),"")</f>
        <v>764.36669921875</v>
      </c>
      <c r="AP67" s="2">
        <f>IFERROR(VLOOKUP(Legend!$A65,ImpM5!$A$1:$I$4000,6,FALSE),"")</f>
        <v>177.14793442882547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IFERROR(VLOOKUP(Legend!$B66,ImpM5!$A$1:$I$4000,2,FALSE),"")</f>
        <v/>
      </c>
      <c r="L68" s="2" t="str">
        <f>IFERROR(VLOOKUP(Legend!$B66,ImpM5!$A$1:$I$4000,3,FALSE),"")</f>
        <v/>
      </c>
      <c r="M68" s="2" t="str">
        <f>IFERROR(VLOOKUP(Legend!$B66,ImpM5!$A$1:$I$4000,7,FALSE),"")</f>
        <v/>
      </c>
      <c r="N68" s="2" t="str">
        <f>IFERROR(VLOOKUP(Legend!$B66,ImpM5!$A$1:$I$4000,4,FALSE),"")</f>
        <v/>
      </c>
      <c r="O68" s="2" t="str">
        <f>IFERROR(VLOOKUP(Legend!$B66,ImpM5!$A$1:$I$4000,8,FALSE),"")</f>
        <v/>
      </c>
      <c r="P68" s="2" t="str">
        <f>IFERROR(VLOOKUP(Legend!$B66,ImpM5!$A$1:$I$4000,9,FALSE),"")</f>
        <v/>
      </c>
      <c r="Q68" s="2" t="str">
        <f>IFERROR(VLOOKUP(Legend!$B66,ImpM5!$A$1:$I$4000,5,FALSE),"")</f>
        <v/>
      </c>
      <c r="R68" s="2" t="str">
        <f>IFERROR(VLOOKUP(Legend!$B66,ImpM5!$A$1:$I$4000,6,FALSE),"")</f>
        <v/>
      </c>
      <c r="S68" s="28">
        <f>IFERROR(VLOOKUP(Legend!$C66,ImpM5!$A$1:$I$4000,2,FALSE),"")</f>
        <v>46</v>
      </c>
      <c r="T68" s="2">
        <f>IFERROR(VLOOKUP(Legend!$C66,ImpM5!$A$1:$I$4000,3,FALSE),"")</f>
        <v>33.935230255126953</v>
      </c>
      <c r="U68" s="2">
        <f>IFERROR(VLOOKUP(Legend!$C66,ImpM5!$A$1:$I$4000,7,FALSE),"")</f>
        <v>49.380551338195801</v>
      </c>
      <c r="V68" s="2">
        <f>IFERROR(VLOOKUP(Legend!$C66,ImpM5!$A$1:$I$4000,4,FALSE),"")</f>
        <v>108.62160143644914</v>
      </c>
      <c r="W68" s="2">
        <f>IFERROR(VLOOKUP(Legend!$C66,ImpM5!$A$1:$I$4000,8,FALSE),"")</f>
        <v>69.173027038574219</v>
      </c>
      <c r="X68" s="2">
        <f>IFERROR(VLOOKUP(Legend!$C66,ImpM5!$A$1:$I$4000,9,FALSE),"")</f>
        <v>91.458324432373047</v>
      </c>
      <c r="Y68" s="2">
        <f>IFERROR(VLOOKUP(Legend!$C66,ImpM5!$A$1:$I$4000,5,FALSE),"")</f>
        <v>903.755615234375</v>
      </c>
      <c r="Z68" s="2">
        <f>IFERROR(VLOOKUP(Legend!$C66,ImpM5!$A$1:$I$4000,6,FALSE),"")</f>
        <v>159.74813008311264</v>
      </c>
      <c r="AA68" s="28">
        <f>IFERROR(VLOOKUP(Legend!$D66,ImpM5!$A$1:$I$4000,2,FALSE),"")</f>
        <v>10</v>
      </c>
      <c r="AB68" s="2">
        <f>IFERROR(VLOOKUP(Legend!$D66,ImpM5!$A$1:$I$4000,3,FALSE),"")</f>
        <v>122.26213073730469</v>
      </c>
      <c r="AC68" s="2">
        <f>IFERROR(VLOOKUP(Legend!$D66,ImpM5!$A$1:$I$4000,7,FALSE),"")</f>
        <v>151.58744812011719</v>
      </c>
      <c r="AD68" s="2">
        <f>IFERROR(VLOOKUP(Legend!$D66,ImpM5!$A$1:$I$4000,4,FALSE),"")</f>
        <v>252.63283691406249</v>
      </c>
      <c r="AE68" s="2">
        <f>IFERROR(VLOOKUP(Legend!$D66,ImpM5!$A$1:$I$4000,8,FALSE),"")</f>
        <v>198.97396087646484</v>
      </c>
      <c r="AF68" s="2">
        <f>IFERROR(VLOOKUP(Legend!$D66,ImpM5!$A$1:$I$4000,9,FALSE),"")</f>
        <v>325.60985565185547</v>
      </c>
      <c r="AG68" s="2">
        <f>IFERROR(VLOOKUP(Legend!$D66,ImpM5!$A$1:$I$4000,5,FALSE),"")</f>
        <v>588.31201171875</v>
      </c>
      <c r="AH68" s="2">
        <f>IFERROR(VLOOKUP(Legend!$D66,ImpM5!$A$1:$I$4000,6,FALSE),"")</f>
        <v>143.91232327544506</v>
      </c>
      <c r="AI68" s="28">
        <f>IFERROR(VLOOKUP(Legend!$A66,ImpM5!$A$1:$I$4000,2,FALSE),"")</f>
        <v>62</v>
      </c>
      <c r="AJ68" s="2">
        <f>IFERROR(VLOOKUP(Legend!$A66,ImpM5!$A$1:$I$4000,3,FALSE),"")</f>
        <v>33.935230255126953</v>
      </c>
      <c r="AK68" s="2">
        <f>IFERROR(VLOOKUP(Legend!$A66,ImpM5!$A$1:$I$4000,7,FALSE),"")</f>
        <v>50.184116363525391</v>
      </c>
      <c r="AL68" s="2">
        <f>IFERROR(VLOOKUP(Legend!$A66,ImpM5!$A$1:$I$4000,4,FALSE),"")</f>
        <v>130.96449753545946</v>
      </c>
      <c r="AM68" s="2">
        <f>IFERROR(VLOOKUP(Legend!$A66,ImpM5!$A$1:$I$4000,8,FALSE),"")</f>
        <v>73.714950561523438</v>
      </c>
      <c r="AN68" s="2">
        <f>IFERROR(VLOOKUP(Legend!$A66,ImpM5!$A$1:$I$4000,9,FALSE),"")</f>
        <v>119.26788139343262</v>
      </c>
      <c r="AO68" s="2">
        <f>IFERROR(VLOOKUP(Legend!$A66,ImpM5!$A$1:$I$4000,5,FALSE),"")</f>
        <v>903.755615234375</v>
      </c>
      <c r="AP68" s="2">
        <f>IFERROR(VLOOKUP(Legend!$A66,ImpM5!$A$1:$I$4000,6,FALSE),"")</f>
        <v>160.93777110127823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IFERROR(VLOOKUP(Legend!$B67,ImpM5!$A$1:$I$4000,2,FALSE),"")</f>
        <v>9</v>
      </c>
      <c r="L69" s="2">
        <f>IFERROR(VLOOKUP(Legend!$B67,ImpM5!$A$1:$I$4000,3,FALSE),"")</f>
        <v>35.133819580078125</v>
      </c>
      <c r="M69" s="2">
        <f>IFERROR(VLOOKUP(Legend!$B67,ImpM5!$A$1:$I$4000,7,FALSE),"")</f>
        <v>38.302640914916992</v>
      </c>
      <c r="N69" s="2">
        <f>IFERROR(VLOOKUP(Legend!$B67,ImpM5!$A$1:$I$4000,4,FALSE),"")</f>
        <v>42.813423580593536</v>
      </c>
      <c r="O69" s="2">
        <f>IFERROR(VLOOKUP(Legend!$B67,ImpM5!$A$1:$I$4000,8,FALSE),"")</f>
        <v>42.659408569335938</v>
      </c>
      <c r="P69" s="2">
        <f>IFERROR(VLOOKUP(Legend!$B67,ImpM5!$A$1:$I$4000,9,FALSE),"")</f>
        <v>46.978984832763672</v>
      </c>
      <c r="Q69" s="2">
        <f>IFERROR(VLOOKUP(Legend!$B67,ImpM5!$A$1:$I$4000,5,FALSE),"")</f>
        <v>52.244457244873047</v>
      </c>
      <c r="R69" s="2">
        <f>IFERROR(VLOOKUP(Legend!$B67,ImpM5!$A$1:$I$4000,6,FALSE),"")</f>
        <v>5.3635614475791042</v>
      </c>
      <c r="S69" s="28">
        <f>IFERROR(VLOOKUP(Legend!$C67,ImpM5!$A$1:$I$4000,2,FALSE),"")</f>
        <v>22</v>
      </c>
      <c r="T69" s="2">
        <f>IFERROR(VLOOKUP(Legend!$C67,ImpM5!$A$1:$I$4000,3,FALSE),"")</f>
        <v>48.146820068359375</v>
      </c>
      <c r="U69" s="2">
        <f>IFERROR(VLOOKUP(Legend!$C67,ImpM5!$A$1:$I$4000,7,FALSE),"")</f>
        <v>68.510784149169922</v>
      </c>
      <c r="V69" s="2">
        <f>IFERROR(VLOOKUP(Legend!$C67,ImpM5!$A$1:$I$4000,4,FALSE),"")</f>
        <v>103.37808106162332</v>
      </c>
      <c r="W69" s="2">
        <f>IFERROR(VLOOKUP(Legend!$C67,ImpM5!$A$1:$I$4000,8,FALSE),"")</f>
        <v>102.76856994628906</v>
      </c>
      <c r="X69" s="2">
        <f>IFERROR(VLOOKUP(Legend!$C67,ImpM5!$A$1:$I$4000,9,FALSE),"")</f>
        <v>130.53985977172852</v>
      </c>
      <c r="Y69" s="2">
        <f>IFERROR(VLOOKUP(Legend!$C67,ImpM5!$A$1:$I$4000,5,FALSE),"")</f>
        <v>180.97549438476562</v>
      </c>
      <c r="Z69" s="2">
        <f>IFERROR(VLOOKUP(Legend!$C67,ImpM5!$A$1:$I$4000,6,FALSE),"")</f>
        <v>38.873413807384672</v>
      </c>
      <c r="AA69" s="28" t="str">
        <f>IFERROR(VLOOKUP(Legend!$D67,ImpM5!$A$1:$I$4000,2,FALSE),"")</f>
        <v/>
      </c>
      <c r="AB69" s="2" t="str">
        <f>IFERROR(VLOOKUP(Legend!$D67,ImpM5!$A$1:$I$4000,3,FALSE),"")</f>
        <v/>
      </c>
      <c r="AC69" s="2" t="str">
        <f>IFERROR(VLOOKUP(Legend!$D67,ImpM5!$A$1:$I$4000,7,FALSE),"")</f>
        <v/>
      </c>
      <c r="AD69" s="2" t="str">
        <f>IFERROR(VLOOKUP(Legend!$D67,ImpM5!$A$1:$I$4000,4,FALSE),"")</f>
        <v/>
      </c>
      <c r="AE69" s="2" t="str">
        <f>IFERROR(VLOOKUP(Legend!$D67,ImpM5!$A$1:$I$4000,8,FALSE),"")</f>
        <v/>
      </c>
      <c r="AF69" s="2" t="str">
        <f>IFERROR(VLOOKUP(Legend!$D67,ImpM5!$A$1:$I$4000,9,FALSE),"")</f>
        <v/>
      </c>
      <c r="AG69" s="2" t="str">
        <f>IFERROR(VLOOKUP(Legend!$D67,ImpM5!$A$1:$I$4000,5,FALSE),"")</f>
        <v/>
      </c>
      <c r="AH69" s="2" t="str">
        <f>IFERROR(VLOOKUP(Legend!$D67,ImpM5!$A$1:$I$4000,6,FALSE),"")</f>
        <v/>
      </c>
      <c r="AI69" s="28">
        <f>IFERROR(VLOOKUP(Legend!$A67,ImpM5!$A$1:$I$4000,2,FALSE),"")</f>
        <v>32</v>
      </c>
      <c r="AJ69" s="2">
        <f>IFERROR(VLOOKUP(Legend!$A67,ImpM5!$A$1:$I$4000,3,FALSE),"")</f>
        <v>35.133819580078125</v>
      </c>
      <c r="AK69" s="2">
        <f>IFERROR(VLOOKUP(Legend!$A67,ImpM5!$A$1:$I$4000,7,FALSE),"")</f>
        <v>47.912731170654297</v>
      </c>
      <c r="AL69" s="2">
        <f>IFERROR(VLOOKUP(Legend!$A67,ImpM5!$A$1:$I$4000,4,FALSE),"")</f>
        <v>92.631032466888428</v>
      </c>
      <c r="AM69" s="2">
        <f>IFERROR(VLOOKUP(Legend!$A67,ImpM5!$A$1:$I$4000,8,FALSE),"")</f>
        <v>73.067729949951172</v>
      </c>
      <c r="AN69" s="2">
        <f>IFERROR(VLOOKUP(Legend!$A67,ImpM5!$A$1:$I$4000,9,FALSE),"")</f>
        <v>121.49851226806641</v>
      </c>
      <c r="AO69" s="2">
        <f>IFERROR(VLOOKUP(Legend!$A67,ImpM5!$A$1:$I$4000,5,FALSE),"")</f>
        <v>304.554443359375</v>
      </c>
      <c r="AP69" s="2">
        <f>IFERROR(VLOOKUP(Legend!$A67,ImpM5!$A$1:$I$4000,6,FALSE),"")</f>
        <v>57.291779884018169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IFERROR(VLOOKUP(Legend!$B68,ImpM5!$A$1:$I$4000,2,FALSE),"")</f>
        <v/>
      </c>
      <c r="L70" s="2" t="str">
        <f>IFERROR(VLOOKUP(Legend!$B68,ImpM5!$A$1:$I$4000,3,FALSE),"")</f>
        <v/>
      </c>
      <c r="M70" s="2" t="str">
        <f>IFERROR(VLOOKUP(Legend!$B68,ImpM5!$A$1:$I$4000,7,FALSE),"")</f>
        <v/>
      </c>
      <c r="N70" s="2" t="str">
        <f>IFERROR(VLOOKUP(Legend!$B68,ImpM5!$A$1:$I$4000,4,FALSE),"")</f>
        <v/>
      </c>
      <c r="O70" s="2" t="str">
        <f>IFERROR(VLOOKUP(Legend!$B68,ImpM5!$A$1:$I$4000,8,FALSE),"")</f>
        <v/>
      </c>
      <c r="P70" s="2" t="str">
        <f>IFERROR(VLOOKUP(Legend!$B68,ImpM5!$A$1:$I$4000,9,FALSE),"")</f>
        <v/>
      </c>
      <c r="Q70" s="2" t="str">
        <f>IFERROR(VLOOKUP(Legend!$B68,ImpM5!$A$1:$I$4000,5,FALSE),"")</f>
        <v/>
      </c>
      <c r="R70" s="2" t="str">
        <f>IFERROR(VLOOKUP(Legend!$B68,ImpM5!$A$1:$I$4000,6,FALSE),"")</f>
        <v/>
      </c>
      <c r="S70" s="28" t="str">
        <f>IFERROR(VLOOKUP(Legend!$C68,ImpM5!$A$1:$I$4000,2,FALSE),"")</f>
        <v/>
      </c>
      <c r="T70" s="2" t="str">
        <f>IFERROR(VLOOKUP(Legend!$C68,ImpM5!$A$1:$I$4000,3,FALSE),"")</f>
        <v/>
      </c>
      <c r="U70" s="2" t="str">
        <f>IFERROR(VLOOKUP(Legend!$C68,ImpM5!$A$1:$I$4000,7,FALSE),"")</f>
        <v/>
      </c>
      <c r="V70" s="2" t="str">
        <f>IFERROR(VLOOKUP(Legend!$C68,ImpM5!$A$1:$I$4000,4,FALSE),"")</f>
        <v/>
      </c>
      <c r="W70" s="2" t="str">
        <f>IFERROR(VLOOKUP(Legend!$C68,ImpM5!$A$1:$I$4000,8,FALSE),"")</f>
        <v/>
      </c>
      <c r="X70" s="2" t="str">
        <f>IFERROR(VLOOKUP(Legend!$C68,ImpM5!$A$1:$I$4000,9,FALSE),"")</f>
        <v/>
      </c>
      <c r="Y70" s="2" t="str">
        <f>IFERROR(VLOOKUP(Legend!$C68,ImpM5!$A$1:$I$4000,5,FALSE),"")</f>
        <v/>
      </c>
      <c r="Z70" s="2" t="str">
        <f>IFERROR(VLOOKUP(Legend!$C68,ImpM5!$A$1:$I$4000,6,FALSE),"")</f>
        <v/>
      </c>
      <c r="AA70" s="28" t="str">
        <f>IFERROR(VLOOKUP(Legend!$D68,ImpM5!$A$1:$I$4000,2,FALSE),"")</f>
        <v/>
      </c>
      <c r="AB70" s="2" t="str">
        <f>IFERROR(VLOOKUP(Legend!$D68,ImpM5!$A$1:$I$4000,3,FALSE),"")</f>
        <v/>
      </c>
      <c r="AC70" s="2" t="str">
        <f>IFERROR(VLOOKUP(Legend!$D68,ImpM5!$A$1:$I$4000,7,FALSE),"")</f>
        <v/>
      </c>
      <c r="AD70" s="2" t="str">
        <f>IFERROR(VLOOKUP(Legend!$D68,ImpM5!$A$1:$I$4000,4,FALSE),"")</f>
        <v/>
      </c>
      <c r="AE70" s="2" t="str">
        <f>IFERROR(VLOOKUP(Legend!$D68,ImpM5!$A$1:$I$4000,8,FALSE),"")</f>
        <v/>
      </c>
      <c r="AF70" s="2" t="str">
        <f>IFERROR(VLOOKUP(Legend!$D68,ImpM5!$A$1:$I$4000,9,FALSE),"")</f>
        <v/>
      </c>
      <c r="AG70" s="2" t="str">
        <f>IFERROR(VLOOKUP(Legend!$D68,ImpM5!$A$1:$I$4000,5,FALSE),"")</f>
        <v/>
      </c>
      <c r="AH70" s="2" t="str">
        <f>IFERROR(VLOOKUP(Legend!$D68,ImpM5!$A$1:$I$4000,6,FALSE),"")</f>
        <v/>
      </c>
      <c r="AI70" s="28" t="str">
        <f>IFERROR(VLOOKUP(Legend!$A68,ImpM5!$A$1:$I$4000,2,FALSE),"")</f>
        <v/>
      </c>
      <c r="AJ70" s="2" t="str">
        <f>IFERROR(VLOOKUP(Legend!$A68,ImpM5!$A$1:$I$4000,3,FALSE),"")</f>
        <v/>
      </c>
      <c r="AK70" s="2" t="str">
        <f>IFERROR(VLOOKUP(Legend!$A68,ImpM5!$A$1:$I$4000,7,FALSE),"")</f>
        <v/>
      </c>
      <c r="AL70" s="2" t="str">
        <f>IFERROR(VLOOKUP(Legend!$A68,ImpM5!$A$1:$I$4000,4,FALSE),"")</f>
        <v/>
      </c>
      <c r="AM70" s="2" t="str">
        <f>IFERROR(VLOOKUP(Legend!$A68,ImpM5!$A$1:$I$4000,8,FALSE),"")</f>
        <v/>
      </c>
      <c r="AN70" s="2" t="str">
        <f>IFERROR(VLOOKUP(Legend!$A68,ImpM5!$A$1:$I$4000,9,FALSE),"")</f>
        <v/>
      </c>
      <c r="AO70" s="2" t="str">
        <f>IFERROR(VLOOKUP(Legend!$A68,ImpM5!$A$1:$I$4000,5,FALSE),"")</f>
        <v/>
      </c>
      <c r="AP70" s="2" t="str">
        <f>IFERROR(VLOOKUP(Legend!$A68,ImpM5!$A$1:$I$4000,6,FALSE),"")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IFERROR(VLOOKUP(Legend!$B69,ImpM5!$A$1:$I$4000,2,FALSE),"")</f>
        <v/>
      </c>
      <c r="L71" s="2" t="str">
        <f>IFERROR(VLOOKUP(Legend!$B69,ImpM5!$A$1:$I$4000,3,FALSE),"")</f>
        <v/>
      </c>
      <c r="M71" s="2" t="str">
        <f>IFERROR(VLOOKUP(Legend!$B69,ImpM5!$A$1:$I$4000,7,FALSE),"")</f>
        <v/>
      </c>
      <c r="N71" s="2" t="str">
        <f>IFERROR(VLOOKUP(Legend!$B69,ImpM5!$A$1:$I$4000,4,FALSE),"")</f>
        <v/>
      </c>
      <c r="O71" s="2" t="str">
        <f>IFERROR(VLOOKUP(Legend!$B69,ImpM5!$A$1:$I$4000,8,FALSE),"")</f>
        <v/>
      </c>
      <c r="P71" s="2" t="str">
        <f>IFERROR(VLOOKUP(Legend!$B69,ImpM5!$A$1:$I$4000,9,FALSE),"")</f>
        <v/>
      </c>
      <c r="Q71" s="2" t="str">
        <f>IFERROR(VLOOKUP(Legend!$B69,ImpM5!$A$1:$I$4000,5,FALSE),"")</f>
        <v/>
      </c>
      <c r="R71" s="2" t="str">
        <f>IFERROR(VLOOKUP(Legend!$B69,ImpM5!$A$1:$I$4000,6,FALSE),"")</f>
        <v/>
      </c>
      <c r="S71" s="28" t="str">
        <f>IFERROR(VLOOKUP(Legend!$C69,ImpM5!$A$1:$I$4000,2,FALSE),"")</f>
        <v/>
      </c>
      <c r="T71" s="2" t="str">
        <f>IFERROR(VLOOKUP(Legend!$C69,ImpM5!$A$1:$I$4000,3,FALSE),"")</f>
        <v/>
      </c>
      <c r="U71" s="2" t="str">
        <f>IFERROR(VLOOKUP(Legend!$C69,ImpM5!$A$1:$I$4000,7,FALSE),"")</f>
        <v/>
      </c>
      <c r="V71" s="2" t="str">
        <f>IFERROR(VLOOKUP(Legend!$C69,ImpM5!$A$1:$I$4000,4,FALSE),"")</f>
        <v/>
      </c>
      <c r="W71" s="2" t="str">
        <f>IFERROR(VLOOKUP(Legend!$C69,ImpM5!$A$1:$I$4000,8,FALSE),"")</f>
        <v/>
      </c>
      <c r="X71" s="2" t="str">
        <f>IFERROR(VLOOKUP(Legend!$C69,ImpM5!$A$1:$I$4000,9,FALSE),"")</f>
        <v/>
      </c>
      <c r="Y71" s="2" t="str">
        <f>IFERROR(VLOOKUP(Legend!$C69,ImpM5!$A$1:$I$4000,5,FALSE),"")</f>
        <v/>
      </c>
      <c r="Z71" s="2" t="str">
        <f>IFERROR(VLOOKUP(Legend!$C69,ImpM5!$A$1:$I$4000,6,FALSE),"")</f>
        <v/>
      </c>
      <c r="AA71" s="28" t="str">
        <f>IFERROR(VLOOKUP(Legend!$D69,ImpM5!$A$1:$I$4000,2,FALSE),"")</f>
        <v/>
      </c>
      <c r="AB71" s="2" t="str">
        <f>IFERROR(VLOOKUP(Legend!$D69,ImpM5!$A$1:$I$4000,3,FALSE),"")</f>
        <v/>
      </c>
      <c r="AC71" s="2" t="str">
        <f>IFERROR(VLOOKUP(Legend!$D69,ImpM5!$A$1:$I$4000,7,FALSE),"")</f>
        <v/>
      </c>
      <c r="AD71" s="2" t="str">
        <f>IFERROR(VLOOKUP(Legend!$D69,ImpM5!$A$1:$I$4000,4,FALSE),"")</f>
        <v/>
      </c>
      <c r="AE71" s="2" t="str">
        <f>IFERROR(VLOOKUP(Legend!$D69,ImpM5!$A$1:$I$4000,8,FALSE),"")</f>
        <v/>
      </c>
      <c r="AF71" s="2" t="str">
        <f>IFERROR(VLOOKUP(Legend!$D69,ImpM5!$A$1:$I$4000,9,FALSE),"")</f>
        <v/>
      </c>
      <c r="AG71" s="2" t="str">
        <f>IFERROR(VLOOKUP(Legend!$D69,ImpM5!$A$1:$I$4000,5,FALSE),"")</f>
        <v/>
      </c>
      <c r="AH71" s="2" t="str">
        <f>IFERROR(VLOOKUP(Legend!$D69,ImpM5!$A$1:$I$4000,6,FALSE),"")</f>
        <v/>
      </c>
      <c r="AI71" s="28">
        <f>IFERROR(VLOOKUP(Legend!$A69,ImpM5!$A$1:$I$4000,2,FALSE),"")</f>
        <v>8</v>
      </c>
      <c r="AJ71" s="2">
        <f>IFERROR(VLOOKUP(Legend!$A69,ImpM5!$A$1:$I$4000,3,FALSE),"")</f>
        <v>51.692516326904297</v>
      </c>
      <c r="AK71" s="2">
        <f>IFERROR(VLOOKUP(Legend!$A69,ImpM5!$A$1:$I$4000,7,FALSE),"")</f>
        <v>63.76494026184082</v>
      </c>
      <c r="AL71" s="2">
        <f>IFERROR(VLOOKUP(Legend!$A69,ImpM5!$A$1:$I$4000,4,FALSE),"")</f>
        <v>91.734217166900635</v>
      </c>
      <c r="AM71" s="2">
        <f>IFERROR(VLOOKUP(Legend!$A69,ImpM5!$A$1:$I$4000,8,FALSE),"")</f>
        <v>84.520034790039063</v>
      </c>
      <c r="AN71" s="2">
        <f>IFERROR(VLOOKUP(Legend!$A69,ImpM5!$A$1:$I$4000,9,FALSE),"")</f>
        <v>119.23684692382813</v>
      </c>
      <c r="AO71" s="2">
        <f>IFERROR(VLOOKUP(Legend!$A69,ImpM5!$A$1:$I$4000,5,FALSE),"")</f>
        <v>152.73356628417969</v>
      </c>
      <c r="AP71" s="2">
        <f>IFERROR(VLOOKUP(Legend!$A69,ImpM5!$A$1:$I$4000,6,FALSE),"")</f>
        <v>33.952333262834863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IFERROR(VLOOKUP(Legend!$B70,ImpM5!$A$1:$I$4000,2,FALSE),"")</f>
        <v/>
      </c>
      <c r="L72" s="2" t="str">
        <f>IFERROR(VLOOKUP(Legend!$B70,ImpM5!$A$1:$I$4000,3,FALSE),"")</f>
        <v/>
      </c>
      <c r="M72" s="2" t="str">
        <f>IFERROR(VLOOKUP(Legend!$B70,ImpM5!$A$1:$I$4000,7,FALSE),"")</f>
        <v/>
      </c>
      <c r="N72" s="2" t="str">
        <f>IFERROR(VLOOKUP(Legend!$B70,ImpM5!$A$1:$I$4000,4,FALSE),"")</f>
        <v/>
      </c>
      <c r="O72" s="2" t="str">
        <f>IFERROR(VLOOKUP(Legend!$B70,ImpM5!$A$1:$I$4000,8,FALSE),"")</f>
        <v/>
      </c>
      <c r="P72" s="2" t="str">
        <f>IFERROR(VLOOKUP(Legend!$B70,ImpM5!$A$1:$I$4000,9,FALSE),"")</f>
        <v/>
      </c>
      <c r="Q72" s="2" t="str">
        <f>IFERROR(VLOOKUP(Legend!$B70,ImpM5!$A$1:$I$4000,5,FALSE),"")</f>
        <v/>
      </c>
      <c r="R72" s="2" t="str">
        <f>IFERROR(VLOOKUP(Legend!$B70,ImpM5!$A$1:$I$4000,6,FALSE),"")</f>
        <v/>
      </c>
      <c r="S72" s="28" t="str">
        <f>IFERROR(VLOOKUP(Legend!$C70,ImpM5!$A$1:$I$4000,2,FALSE),"")</f>
        <v/>
      </c>
      <c r="T72" s="2" t="str">
        <f>IFERROR(VLOOKUP(Legend!$C70,ImpM5!$A$1:$I$4000,3,FALSE),"")</f>
        <v/>
      </c>
      <c r="U72" s="2" t="str">
        <f>IFERROR(VLOOKUP(Legend!$C70,ImpM5!$A$1:$I$4000,7,FALSE),"")</f>
        <v/>
      </c>
      <c r="V72" s="2" t="str">
        <f>IFERROR(VLOOKUP(Legend!$C70,ImpM5!$A$1:$I$4000,4,FALSE),"")</f>
        <v/>
      </c>
      <c r="W72" s="2" t="str">
        <f>IFERROR(VLOOKUP(Legend!$C70,ImpM5!$A$1:$I$4000,8,FALSE),"")</f>
        <v/>
      </c>
      <c r="X72" s="2" t="str">
        <f>IFERROR(VLOOKUP(Legend!$C70,ImpM5!$A$1:$I$4000,9,FALSE),"")</f>
        <v/>
      </c>
      <c r="Y72" s="2" t="str">
        <f>IFERROR(VLOOKUP(Legend!$C70,ImpM5!$A$1:$I$4000,5,FALSE),"")</f>
        <v/>
      </c>
      <c r="Z72" s="2" t="str">
        <f>IFERROR(VLOOKUP(Legend!$C70,ImpM5!$A$1:$I$4000,6,FALSE),"")</f>
        <v/>
      </c>
      <c r="AA72" s="28" t="str">
        <f>IFERROR(VLOOKUP(Legend!$D70,ImpM5!$A$1:$I$4000,2,FALSE),"")</f>
        <v/>
      </c>
      <c r="AB72" s="2" t="str">
        <f>IFERROR(VLOOKUP(Legend!$D70,ImpM5!$A$1:$I$4000,3,FALSE),"")</f>
        <v/>
      </c>
      <c r="AC72" s="2" t="str">
        <f>IFERROR(VLOOKUP(Legend!$D70,ImpM5!$A$1:$I$4000,7,FALSE),"")</f>
        <v/>
      </c>
      <c r="AD72" s="2" t="str">
        <f>IFERROR(VLOOKUP(Legend!$D70,ImpM5!$A$1:$I$4000,4,FALSE),"")</f>
        <v/>
      </c>
      <c r="AE72" s="2" t="str">
        <f>IFERROR(VLOOKUP(Legend!$D70,ImpM5!$A$1:$I$4000,8,FALSE),"")</f>
        <v/>
      </c>
      <c r="AF72" s="2" t="str">
        <f>IFERROR(VLOOKUP(Legend!$D70,ImpM5!$A$1:$I$4000,9,FALSE),"")</f>
        <v/>
      </c>
      <c r="AG72" s="2" t="str">
        <f>IFERROR(VLOOKUP(Legend!$D70,ImpM5!$A$1:$I$4000,5,FALSE),"")</f>
        <v/>
      </c>
      <c r="AH72" s="2" t="str">
        <f>IFERROR(VLOOKUP(Legend!$D70,ImpM5!$A$1:$I$4000,6,FALSE),"")</f>
        <v/>
      </c>
      <c r="AI72" s="28" t="str">
        <f>IFERROR(VLOOKUP(Legend!$A70,ImpM5!$A$1:$I$4000,2,FALSE),"")</f>
        <v/>
      </c>
      <c r="AJ72" s="2" t="str">
        <f>IFERROR(VLOOKUP(Legend!$A70,ImpM5!$A$1:$I$4000,3,FALSE),"")</f>
        <v/>
      </c>
      <c r="AK72" s="2" t="str">
        <f>IFERROR(VLOOKUP(Legend!$A70,ImpM5!$A$1:$I$4000,7,FALSE),"")</f>
        <v/>
      </c>
      <c r="AL72" s="2" t="str">
        <f>IFERROR(VLOOKUP(Legend!$A70,ImpM5!$A$1:$I$4000,4,FALSE),"")</f>
        <v/>
      </c>
      <c r="AM72" s="2" t="str">
        <f>IFERROR(VLOOKUP(Legend!$A70,ImpM5!$A$1:$I$4000,8,FALSE),"")</f>
        <v/>
      </c>
      <c r="AN72" s="2" t="str">
        <f>IFERROR(VLOOKUP(Legend!$A70,ImpM5!$A$1:$I$4000,9,FALSE),"")</f>
        <v/>
      </c>
      <c r="AO72" s="2" t="str">
        <f>IFERROR(VLOOKUP(Legend!$A70,ImpM5!$A$1:$I$4000,5,FALSE),"")</f>
        <v/>
      </c>
      <c r="AP72" s="2" t="str">
        <f>IFERROR(VLOOKUP(Legend!$A70,ImpM5!$A$1:$I$4000,6,FALSE),"")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IFERROR(VLOOKUP(Legend!$B71,ImpM5!$A$1:$I$4000,2,FALSE),"")</f>
        <v/>
      </c>
      <c r="L73" s="2" t="str">
        <f>IFERROR(VLOOKUP(Legend!$B71,ImpM5!$A$1:$I$4000,3,FALSE),"")</f>
        <v/>
      </c>
      <c r="M73" s="2" t="str">
        <f>IFERROR(VLOOKUP(Legend!$B71,ImpM5!$A$1:$I$4000,7,FALSE),"")</f>
        <v/>
      </c>
      <c r="N73" s="2" t="str">
        <f>IFERROR(VLOOKUP(Legend!$B71,ImpM5!$A$1:$I$4000,4,FALSE),"")</f>
        <v/>
      </c>
      <c r="O73" s="2" t="str">
        <f>IFERROR(VLOOKUP(Legend!$B71,ImpM5!$A$1:$I$4000,8,FALSE),"")</f>
        <v/>
      </c>
      <c r="P73" s="2" t="str">
        <f>IFERROR(VLOOKUP(Legend!$B71,ImpM5!$A$1:$I$4000,9,FALSE),"")</f>
        <v/>
      </c>
      <c r="Q73" s="2" t="str">
        <f>IFERROR(VLOOKUP(Legend!$B71,ImpM5!$A$1:$I$4000,5,FALSE),"")</f>
        <v/>
      </c>
      <c r="R73" s="2" t="str">
        <f>IFERROR(VLOOKUP(Legend!$B71,ImpM5!$A$1:$I$4000,6,FALSE),"")</f>
        <v/>
      </c>
      <c r="S73" s="28">
        <f>IFERROR(VLOOKUP(Legend!$C71,ImpM5!$A$1:$I$4000,2,FALSE),"")</f>
        <v>17</v>
      </c>
      <c r="T73" s="2">
        <f>IFERROR(VLOOKUP(Legend!$C71,ImpM5!$A$1:$I$4000,3,FALSE),"")</f>
        <v>46.0845947265625</v>
      </c>
      <c r="U73" s="2">
        <f>IFERROR(VLOOKUP(Legend!$C71,ImpM5!$A$1:$I$4000,7,FALSE),"")</f>
        <v>53.086395263671875</v>
      </c>
      <c r="V73" s="2">
        <f>IFERROR(VLOOKUP(Legend!$C71,ImpM5!$A$1:$I$4000,4,FALSE),"")</f>
        <v>88.92513409782859</v>
      </c>
      <c r="W73" s="2">
        <f>IFERROR(VLOOKUP(Legend!$C71,ImpM5!$A$1:$I$4000,8,FALSE),"")</f>
        <v>58.4788818359375</v>
      </c>
      <c r="X73" s="2">
        <f>IFERROR(VLOOKUP(Legend!$C71,ImpM5!$A$1:$I$4000,9,FALSE),"")</f>
        <v>101.6751708984375</v>
      </c>
      <c r="Y73" s="2">
        <f>IFERROR(VLOOKUP(Legend!$C71,ImpM5!$A$1:$I$4000,5,FALSE),"")</f>
        <v>309.10296630859375</v>
      </c>
      <c r="Z73" s="2">
        <f>IFERROR(VLOOKUP(Legend!$C71,ImpM5!$A$1:$I$4000,6,FALSE),"")</f>
        <v>67.349746116517409</v>
      </c>
      <c r="AA73" s="28" t="str">
        <f>IFERROR(VLOOKUP(Legend!$D71,ImpM5!$A$1:$I$4000,2,FALSE),"")</f>
        <v/>
      </c>
      <c r="AB73" s="2" t="str">
        <f>IFERROR(VLOOKUP(Legend!$D71,ImpM5!$A$1:$I$4000,3,FALSE),"")</f>
        <v/>
      </c>
      <c r="AC73" s="2" t="str">
        <f>IFERROR(VLOOKUP(Legend!$D71,ImpM5!$A$1:$I$4000,7,FALSE),"")</f>
        <v/>
      </c>
      <c r="AD73" s="2" t="str">
        <f>IFERROR(VLOOKUP(Legend!$D71,ImpM5!$A$1:$I$4000,4,FALSE),"")</f>
        <v/>
      </c>
      <c r="AE73" s="2" t="str">
        <f>IFERROR(VLOOKUP(Legend!$D71,ImpM5!$A$1:$I$4000,8,FALSE),"")</f>
        <v/>
      </c>
      <c r="AF73" s="2" t="str">
        <f>IFERROR(VLOOKUP(Legend!$D71,ImpM5!$A$1:$I$4000,9,FALSE),"")</f>
        <v/>
      </c>
      <c r="AG73" s="2" t="str">
        <f>IFERROR(VLOOKUP(Legend!$D71,ImpM5!$A$1:$I$4000,5,FALSE),"")</f>
        <v/>
      </c>
      <c r="AH73" s="2" t="str">
        <f>IFERROR(VLOOKUP(Legend!$D71,ImpM5!$A$1:$I$4000,6,FALSE),"")</f>
        <v/>
      </c>
      <c r="AI73" s="28">
        <f>IFERROR(VLOOKUP(Legend!$A71,ImpM5!$A$1:$I$4000,2,FALSE),"")</f>
        <v>24</v>
      </c>
      <c r="AJ73" s="2">
        <f>IFERROR(VLOOKUP(Legend!$A71,ImpM5!$A$1:$I$4000,3,FALSE),"")</f>
        <v>29.20501708984375</v>
      </c>
      <c r="AK73" s="2">
        <f>IFERROR(VLOOKUP(Legend!$A71,ImpM5!$A$1:$I$4000,7,FALSE),"")</f>
        <v>51.780837059020996</v>
      </c>
      <c r="AL73" s="2">
        <f>IFERROR(VLOOKUP(Legend!$A71,ImpM5!$A$1:$I$4000,4,FALSE),"")</f>
        <v>142.31333812077841</v>
      </c>
      <c r="AM73" s="2">
        <f>IFERROR(VLOOKUP(Legend!$A71,ImpM5!$A$1:$I$4000,8,FALSE),"")</f>
        <v>57.962701797485352</v>
      </c>
      <c r="AN73" s="2">
        <f>IFERROR(VLOOKUP(Legend!$A71,ImpM5!$A$1:$I$4000,9,FALSE),"")</f>
        <v>138.43417167663574</v>
      </c>
      <c r="AO73" s="2">
        <f>IFERROR(VLOOKUP(Legend!$A71,ImpM5!$A$1:$I$4000,5,FALSE),"")</f>
        <v>844.916748046875</v>
      </c>
      <c r="AP73" s="2">
        <f>IFERROR(VLOOKUP(Legend!$A71,ImpM5!$A$1:$I$4000,6,FALSE),"")</f>
        <v>200.17314297306226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IFERROR(VLOOKUP(Legend!$B72,ImpM5!$A$1:$I$4000,2,FALSE),"")</f>
        <v/>
      </c>
      <c r="L74" s="2" t="str">
        <f>IFERROR(VLOOKUP(Legend!$B72,ImpM5!$A$1:$I$4000,3,FALSE),"")</f>
        <v/>
      </c>
      <c r="M74" s="2" t="str">
        <f>IFERROR(VLOOKUP(Legend!$B72,ImpM5!$A$1:$I$4000,7,FALSE),"")</f>
        <v/>
      </c>
      <c r="N74" s="2" t="str">
        <f>IFERROR(VLOOKUP(Legend!$B72,ImpM5!$A$1:$I$4000,4,FALSE),"")</f>
        <v/>
      </c>
      <c r="O74" s="2" t="str">
        <f>IFERROR(VLOOKUP(Legend!$B72,ImpM5!$A$1:$I$4000,8,FALSE),"")</f>
        <v/>
      </c>
      <c r="P74" s="2" t="str">
        <f>IFERROR(VLOOKUP(Legend!$B72,ImpM5!$A$1:$I$4000,9,FALSE),"")</f>
        <v/>
      </c>
      <c r="Q74" s="2" t="str">
        <f>IFERROR(VLOOKUP(Legend!$B72,ImpM5!$A$1:$I$4000,5,FALSE),"")</f>
        <v/>
      </c>
      <c r="R74" s="2" t="str">
        <f>IFERROR(VLOOKUP(Legend!$B72,ImpM5!$A$1:$I$4000,6,FALSE),"")</f>
        <v/>
      </c>
      <c r="S74" s="28">
        <f>IFERROR(VLOOKUP(Legend!$C72,ImpM5!$A$1:$I$4000,2,FALSE),"")</f>
        <v>17</v>
      </c>
      <c r="T74" s="2">
        <f>IFERROR(VLOOKUP(Legend!$C72,ImpM5!$A$1:$I$4000,3,FALSE),"")</f>
        <v>43.770820617675781</v>
      </c>
      <c r="U74" s="2">
        <f>IFERROR(VLOOKUP(Legend!$C72,ImpM5!$A$1:$I$4000,7,FALSE),"")</f>
        <v>65.477252960205078</v>
      </c>
      <c r="V74" s="2">
        <f>IFERROR(VLOOKUP(Legend!$C72,ImpM5!$A$1:$I$4000,4,FALSE),"")</f>
        <v>115.35194643806008</v>
      </c>
      <c r="W74" s="2">
        <f>IFERROR(VLOOKUP(Legend!$C72,ImpM5!$A$1:$I$4000,8,FALSE),"")</f>
        <v>93.21978759765625</v>
      </c>
      <c r="X74" s="2">
        <f>IFERROR(VLOOKUP(Legend!$C72,ImpM5!$A$1:$I$4000,9,FALSE),"")</f>
        <v>123.93779373168945</v>
      </c>
      <c r="Y74" s="2">
        <f>IFERROR(VLOOKUP(Legend!$C72,ImpM5!$A$1:$I$4000,5,FALSE),"")</f>
        <v>360.70413208007812</v>
      </c>
      <c r="Z74" s="2">
        <f>IFERROR(VLOOKUP(Legend!$C72,ImpM5!$A$1:$I$4000,6,FALSE),"")</f>
        <v>80.018712984925799</v>
      </c>
      <c r="AA74" s="28" t="str">
        <f>IFERROR(VLOOKUP(Legend!$D72,ImpM5!$A$1:$I$4000,2,FALSE),"")</f>
        <v/>
      </c>
      <c r="AB74" s="2" t="str">
        <f>IFERROR(VLOOKUP(Legend!$D72,ImpM5!$A$1:$I$4000,3,FALSE),"")</f>
        <v/>
      </c>
      <c r="AC74" s="2" t="str">
        <f>IFERROR(VLOOKUP(Legend!$D72,ImpM5!$A$1:$I$4000,7,FALSE),"")</f>
        <v/>
      </c>
      <c r="AD74" s="2" t="str">
        <f>IFERROR(VLOOKUP(Legend!$D72,ImpM5!$A$1:$I$4000,4,FALSE),"")</f>
        <v/>
      </c>
      <c r="AE74" s="2" t="str">
        <f>IFERROR(VLOOKUP(Legend!$D72,ImpM5!$A$1:$I$4000,8,FALSE),"")</f>
        <v/>
      </c>
      <c r="AF74" s="2" t="str">
        <f>IFERROR(VLOOKUP(Legend!$D72,ImpM5!$A$1:$I$4000,9,FALSE),"")</f>
        <v/>
      </c>
      <c r="AG74" s="2" t="str">
        <f>IFERROR(VLOOKUP(Legend!$D72,ImpM5!$A$1:$I$4000,5,FALSE),"")</f>
        <v/>
      </c>
      <c r="AH74" s="2" t="str">
        <f>IFERROR(VLOOKUP(Legend!$D72,ImpM5!$A$1:$I$4000,6,FALSE),"")</f>
        <v/>
      </c>
      <c r="AI74" s="28">
        <f>IFERROR(VLOOKUP(Legend!$A72,ImpM5!$A$1:$I$4000,2,FALSE),"")</f>
        <v>23</v>
      </c>
      <c r="AJ74" s="2">
        <f>IFERROR(VLOOKUP(Legend!$A72,ImpM5!$A$1:$I$4000,3,FALSE),"")</f>
        <v>39.345241546630859</v>
      </c>
      <c r="AK74" s="2">
        <f>IFERROR(VLOOKUP(Legend!$A72,ImpM5!$A$1:$I$4000,7,FALSE),"")</f>
        <v>72.263969421386719</v>
      </c>
      <c r="AL74" s="2">
        <f>IFERROR(VLOOKUP(Legend!$A72,ImpM5!$A$1:$I$4000,4,FALSE),"")</f>
        <v>194.94356006124744</v>
      </c>
      <c r="AM74" s="2">
        <f>IFERROR(VLOOKUP(Legend!$A72,ImpM5!$A$1:$I$4000,8,FALSE),"")</f>
        <v>98.672828674316406</v>
      </c>
      <c r="AN74" s="2">
        <f>IFERROR(VLOOKUP(Legend!$A72,ImpM5!$A$1:$I$4000,9,FALSE),"")</f>
        <v>139.54280090332031</v>
      </c>
      <c r="AO74" s="2">
        <f>IFERROR(VLOOKUP(Legend!$A72,ImpM5!$A$1:$I$4000,5,FALSE),"")</f>
        <v>1167.9476318359375</v>
      </c>
      <c r="AP74" s="2">
        <f>IFERROR(VLOOKUP(Legend!$A72,ImpM5!$A$1:$I$4000,6,FALSE),"")</f>
        <v>283.25727581804489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>
        <f>IFERROR(VLOOKUP(Legend!$B73,ImpM5!$A$1:$I$4000,2,FALSE),"")</f>
        <v>9</v>
      </c>
      <c r="L75" s="2">
        <f>IFERROR(VLOOKUP(Legend!$B73,ImpM5!$A$1:$I$4000,3,FALSE),"")</f>
        <v>37.089271545410156</v>
      </c>
      <c r="M75" s="2">
        <f>IFERROR(VLOOKUP(Legend!$B73,ImpM5!$A$1:$I$4000,7,FALSE),"")</f>
        <v>40.939369201660156</v>
      </c>
      <c r="N75" s="2">
        <f>IFERROR(VLOOKUP(Legend!$B73,ImpM5!$A$1:$I$4000,4,FALSE),"")</f>
        <v>171.80981318155924</v>
      </c>
      <c r="O75" s="2">
        <f>IFERROR(VLOOKUP(Legend!$B73,ImpM5!$A$1:$I$4000,8,FALSE),"")</f>
        <v>53.415164947509766</v>
      </c>
      <c r="P75" s="2">
        <f>IFERROR(VLOOKUP(Legend!$B73,ImpM5!$A$1:$I$4000,9,FALSE),"")</f>
        <v>329.82078170776367</v>
      </c>
      <c r="Q75" s="2">
        <f>IFERROR(VLOOKUP(Legend!$B73,ImpM5!$A$1:$I$4000,5,FALSE),"")</f>
        <v>605.748779296875</v>
      </c>
      <c r="R75" s="2">
        <f>IFERROR(VLOOKUP(Legend!$B73,ImpM5!$A$1:$I$4000,6,FALSE),"")</f>
        <v>238.09373002734216</v>
      </c>
      <c r="S75" s="28">
        <f>IFERROR(VLOOKUP(Legend!$C73,ImpM5!$A$1:$I$4000,2,FALSE),"")</f>
        <v>71</v>
      </c>
      <c r="T75" s="2">
        <f>IFERROR(VLOOKUP(Legend!$C73,ImpM5!$A$1:$I$4000,3,FALSE),"")</f>
        <v>39.655250549316406</v>
      </c>
      <c r="U75" s="2">
        <f>IFERROR(VLOOKUP(Legend!$C73,ImpM5!$A$1:$I$4000,7,FALSE),"")</f>
        <v>54.985076904296875</v>
      </c>
      <c r="V75" s="2">
        <f>IFERROR(VLOOKUP(Legend!$C73,ImpM5!$A$1:$I$4000,4,FALSE),"")</f>
        <v>93.892861003607095</v>
      </c>
      <c r="W75" s="2">
        <f>IFERROR(VLOOKUP(Legend!$C73,ImpM5!$A$1:$I$4000,8,FALSE),"")</f>
        <v>66.836036682128906</v>
      </c>
      <c r="X75" s="2">
        <f>IFERROR(VLOOKUP(Legend!$C73,ImpM5!$A$1:$I$4000,9,FALSE),"")</f>
        <v>87.100326538085937</v>
      </c>
      <c r="Y75" s="2">
        <f>IFERROR(VLOOKUP(Legend!$C73,ImpM5!$A$1:$I$4000,5,FALSE),"")</f>
        <v>1128.3148193359375</v>
      </c>
      <c r="Z75" s="2">
        <f>IFERROR(VLOOKUP(Legend!$C73,ImpM5!$A$1:$I$4000,6,FALSE),"")</f>
        <v>131.52497110080222</v>
      </c>
      <c r="AA75" s="28">
        <f>IFERROR(VLOOKUP(Legend!$D73,ImpM5!$A$1:$I$4000,2,FALSE),"")</f>
        <v>13</v>
      </c>
      <c r="AB75" s="2">
        <f>IFERROR(VLOOKUP(Legend!$D73,ImpM5!$A$1:$I$4000,3,FALSE),"")</f>
        <v>60.450279235839844</v>
      </c>
      <c r="AC75" s="2">
        <f>IFERROR(VLOOKUP(Legend!$D73,ImpM5!$A$1:$I$4000,7,FALSE),"")</f>
        <v>74.009410858154297</v>
      </c>
      <c r="AD75" s="2">
        <f>IFERROR(VLOOKUP(Legend!$D73,ImpM5!$A$1:$I$4000,4,FALSE),"")</f>
        <v>212.32825587346002</v>
      </c>
      <c r="AE75" s="2">
        <f>IFERROR(VLOOKUP(Legend!$D73,ImpM5!$A$1:$I$4000,8,FALSE),"")</f>
        <v>129.3868408203125</v>
      </c>
      <c r="AF75" s="2">
        <f>IFERROR(VLOOKUP(Legend!$D73,ImpM5!$A$1:$I$4000,9,FALSE),"")</f>
        <v>204.75654602050781</v>
      </c>
      <c r="AG75" s="2">
        <f>IFERROR(VLOOKUP(Legend!$D73,ImpM5!$A$1:$I$4000,5,FALSE),"")</f>
        <v>1120.8277587890625</v>
      </c>
      <c r="AH75" s="2">
        <f>IFERROR(VLOOKUP(Legend!$D73,ImpM5!$A$1:$I$4000,6,FALSE),"")</f>
        <v>281.52814769209272</v>
      </c>
      <c r="AI75" s="28">
        <f>IFERROR(VLOOKUP(Legend!$A73,ImpM5!$A$1:$I$4000,2,FALSE),"")</f>
        <v>97</v>
      </c>
      <c r="AJ75" s="2">
        <f>IFERROR(VLOOKUP(Legend!$A73,ImpM5!$A$1:$I$4000,3,FALSE),"")</f>
        <v>37.089271545410156</v>
      </c>
      <c r="AK75" s="2">
        <f>IFERROR(VLOOKUP(Legend!$A73,ImpM5!$A$1:$I$4000,7,FALSE),"")</f>
        <v>55.63934326171875</v>
      </c>
      <c r="AL75" s="2">
        <f>IFERROR(VLOOKUP(Legend!$A73,ImpM5!$A$1:$I$4000,4,FALSE),"")</f>
        <v>129.60173443666437</v>
      </c>
      <c r="AM75" s="2">
        <f>IFERROR(VLOOKUP(Legend!$A73,ImpM5!$A$1:$I$4000,8,FALSE),"")</f>
        <v>74.004043579101563</v>
      </c>
      <c r="AN75" s="2">
        <f>IFERROR(VLOOKUP(Legend!$A73,ImpM5!$A$1:$I$4000,9,FALSE),"")</f>
        <v>114.29198455810547</v>
      </c>
      <c r="AO75" s="2">
        <f>IFERROR(VLOOKUP(Legend!$A73,ImpM5!$A$1:$I$4000,5,FALSE),"")</f>
        <v>1128.3148193359375</v>
      </c>
      <c r="AP75" s="2">
        <f>IFERROR(VLOOKUP(Legend!$A73,ImpM5!$A$1:$I$4000,6,FALSE),"")</f>
        <v>180.35387866956947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IFERROR(VLOOKUP(Legend!$B74,ImpM5!$A$1:$I$4000,2,FALSE),"")</f>
        <v/>
      </c>
      <c r="L76" s="2" t="str">
        <f>IFERROR(VLOOKUP(Legend!$B74,ImpM5!$A$1:$I$4000,3,FALSE),"")</f>
        <v/>
      </c>
      <c r="M76" s="2" t="str">
        <f>IFERROR(VLOOKUP(Legend!$B74,ImpM5!$A$1:$I$4000,7,FALSE),"")</f>
        <v/>
      </c>
      <c r="N76" s="2" t="str">
        <f>IFERROR(VLOOKUP(Legend!$B74,ImpM5!$A$1:$I$4000,4,FALSE),"")</f>
        <v/>
      </c>
      <c r="O76" s="2" t="str">
        <f>IFERROR(VLOOKUP(Legend!$B74,ImpM5!$A$1:$I$4000,8,FALSE),"")</f>
        <v/>
      </c>
      <c r="P76" s="2" t="str">
        <f>IFERROR(VLOOKUP(Legend!$B74,ImpM5!$A$1:$I$4000,9,FALSE),"")</f>
        <v/>
      </c>
      <c r="Q76" s="2" t="str">
        <f>IFERROR(VLOOKUP(Legend!$B74,ImpM5!$A$1:$I$4000,5,FALSE),"")</f>
        <v/>
      </c>
      <c r="R76" s="2" t="str">
        <f>IFERROR(VLOOKUP(Legend!$B74,ImpM5!$A$1:$I$4000,6,FALSE),"")</f>
        <v/>
      </c>
      <c r="S76" s="28">
        <f>IFERROR(VLOOKUP(Legend!$C74,ImpM5!$A$1:$I$4000,2,FALSE),"")</f>
        <v>10</v>
      </c>
      <c r="T76" s="2">
        <f>IFERROR(VLOOKUP(Legend!$C74,ImpM5!$A$1:$I$4000,3,FALSE),"")</f>
        <v>35.366241455078125</v>
      </c>
      <c r="U76" s="2">
        <f>IFERROR(VLOOKUP(Legend!$C74,ImpM5!$A$1:$I$4000,7,FALSE),"")</f>
        <v>52.016426086425781</v>
      </c>
      <c r="V76" s="2">
        <f>IFERROR(VLOOKUP(Legend!$C74,ImpM5!$A$1:$I$4000,4,FALSE),"")</f>
        <v>73.338066101074219</v>
      </c>
      <c r="W76" s="2">
        <f>IFERROR(VLOOKUP(Legend!$C74,ImpM5!$A$1:$I$4000,8,FALSE),"")</f>
        <v>77.764430999755859</v>
      </c>
      <c r="X76" s="2">
        <f>IFERROR(VLOOKUP(Legend!$C74,ImpM5!$A$1:$I$4000,9,FALSE),"")</f>
        <v>86.897319793701172</v>
      </c>
      <c r="Y76" s="2">
        <f>IFERROR(VLOOKUP(Legend!$C74,ImpM5!$A$1:$I$4000,5,FALSE),"")</f>
        <v>108.02750396728516</v>
      </c>
      <c r="Z76" s="2">
        <f>IFERROR(VLOOKUP(Legend!$C74,ImpM5!$A$1:$I$4000,6,FALSE),"")</f>
        <v>22.860459781974935</v>
      </c>
      <c r="AA76" s="28" t="str">
        <f>IFERROR(VLOOKUP(Legend!$D74,ImpM5!$A$1:$I$4000,2,FALSE),"")</f>
        <v/>
      </c>
      <c r="AB76" s="2" t="str">
        <f>IFERROR(VLOOKUP(Legend!$D74,ImpM5!$A$1:$I$4000,3,FALSE),"")</f>
        <v/>
      </c>
      <c r="AC76" s="2" t="str">
        <f>IFERROR(VLOOKUP(Legend!$D74,ImpM5!$A$1:$I$4000,7,FALSE),"")</f>
        <v/>
      </c>
      <c r="AD76" s="2" t="str">
        <f>IFERROR(VLOOKUP(Legend!$D74,ImpM5!$A$1:$I$4000,4,FALSE),"")</f>
        <v/>
      </c>
      <c r="AE76" s="2" t="str">
        <f>IFERROR(VLOOKUP(Legend!$D74,ImpM5!$A$1:$I$4000,8,FALSE),"")</f>
        <v/>
      </c>
      <c r="AF76" s="2" t="str">
        <f>IFERROR(VLOOKUP(Legend!$D74,ImpM5!$A$1:$I$4000,9,FALSE),"")</f>
        <v/>
      </c>
      <c r="AG76" s="2" t="str">
        <f>IFERROR(VLOOKUP(Legend!$D74,ImpM5!$A$1:$I$4000,5,FALSE),"")</f>
        <v/>
      </c>
      <c r="AH76" s="2" t="str">
        <f>IFERROR(VLOOKUP(Legend!$D74,ImpM5!$A$1:$I$4000,6,FALSE),"")</f>
        <v/>
      </c>
      <c r="AI76" s="28">
        <f>IFERROR(VLOOKUP(Legend!$A74,ImpM5!$A$1:$I$4000,2,FALSE),"")</f>
        <v>19</v>
      </c>
      <c r="AJ76" s="2">
        <f>IFERROR(VLOOKUP(Legend!$A74,ImpM5!$A$1:$I$4000,3,FALSE),"")</f>
        <v>29.822694778442383</v>
      </c>
      <c r="AK76" s="2">
        <f>IFERROR(VLOOKUP(Legend!$A74,ImpM5!$A$1:$I$4000,7,FALSE),"")</f>
        <v>52.782302856445313</v>
      </c>
      <c r="AL76" s="2">
        <f>IFERROR(VLOOKUP(Legend!$A74,ImpM5!$A$1:$I$4000,4,FALSE),"")</f>
        <v>81.410629372847708</v>
      </c>
      <c r="AM76" s="2">
        <f>IFERROR(VLOOKUP(Legend!$A74,ImpM5!$A$1:$I$4000,8,FALSE),"")</f>
        <v>79.904830932617188</v>
      </c>
      <c r="AN76" s="2">
        <f>IFERROR(VLOOKUP(Legend!$A74,ImpM5!$A$1:$I$4000,9,FALSE),"")</f>
        <v>108.02750396728516</v>
      </c>
      <c r="AO76" s="2">
        <f>IFERROR(VLOOKUP(Legend!$A74,ImpM5!$A$1:$I$4000,5,FALSE),"")</f>
        <v>168.89985656738281</v>
      </c>
      <c r="AP76" s="2">
        <f>IFERROR(VLOOKUP(Legend!$A74,ImpM5!$A$1:$I$4000,6,FALSE),"")</f>
        <v>35.246919247458372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IFERROR(VLOOKUP(Legend!$B75,ImpM5!$A$1:$I$4000,2,FALSE),"")</f>
        <v>9</v>
      </c>
      <c r="L77" s="2">
        <f>IFERROR(VLOOKUP(Legend!$B75,ImpM5!$A$1:$I$4000,3,FALSE),"")</f>
        <v>88.496917724609375</v>
      </c>
      <c r="M77" s="2">
        <f>IFERROR(VLOOKUP(Legend!$B75,ImpM5!$A$1:$I$4000,7,FALSE),"")</f>
        <v>133.62428665161133</v>
      </c>
      <c r="N77" s="2">
        <f>IFERROR(VLOOKUP(Legend!$B75,ImpM5!$A$1:$I$4000,4,FALSE),"")</f>
        <v>223.43319108751086</v>
      </c>
      <c r="O77" s="2">
        <f>IFERROR(VLOOKUP(Legend!$B75,ImpM5!$A$1:$I$4000,8,FALSE),"")</f>
        <v>213.22383117675781</v>
      </c>
      <c r="P77" s="2">
        <f>IFERROR(VLOOKUP(Legend!$B75,ImpM5!$A$1:$I$4000,9,FALSE),"")</f>
        <v>299.00265502929687</v>
      </c>
      <c r="Q77" s="2">
        <f>IFERROR(VLOOKUP(Legend!$B75,ImpM5!$A$1:$I$4000,5,FALSE),"")</f>
        <v>416.2486572265625</v>
      </c>
      <c r="R77" s="2">
        <f>IFERROR(VLOOKUP(Legend!$B75,ImpM5!$A$1:$I$4000,6,FALSE),"")</f>
        <v>104.95961553276408</v>
      </c>
      <c r="S77" s="28" t="str">
        <f>IFERROR(VLOOKUP(Legend!$C75,ImpM5!$A$1:$I$4000,2,FALSE),"")</f>
        <v/>
      </c>
      <c r="T77" s="2" t="str">
        <f>IFERROR(VLOOKUP(Legend!$C75,ImpM5!$A$1:$I$4000,3,FALSE),"")</f>
        <v/>
      </c>
      <c r="U77" s="2" t="str">
        <f>IFERROR(VLOOKUP(Legend!$C75,ImpM5!$A$1:$I$4000,7,FALSE),"")</f>
        <v/>
      </c>
      <c r="V77" s="2" t="str">
        <f>IFERROR(VLOOKUP(Legend!$C75,ImpM5!$A$1:$I$4000,4,FALSE),"")</f>
        <v/>
      </c>
      <c r="W77" s="2" t="str">
        <f>IFERROR(VLOOKUP(Legend!$C75,ImpM5!$A$1:$I$4000,8,FALSE),"")</f>
        <v/>
      </c>
      <c r="X77" s="2" t="str">
        <f>IFERROR(VLOOKUP(Legend!$C75,ImpM5!$A$1:$I$4000,9,FALSE),"")</f>
        <v/>
      </c>
      <c r="Y77" s="2" t="str">
        <f>IFERROR(VLOOKUP(Legend!$C75,ImpM5!$A$1:$I$4000,5,FALSE),"")</f>
        <v/>
      </c>
      <c r="Z77" s="2" t="str">
        <f>IFERROR(VLOOKUP(Legend!$C75,ImpM5!$A$1:$I$4000,6,FALSE),"")</f>
        <v/>
      </c>
      <c r="AA77" s="28" t="str">
        <f>IFERROR(VLOOKUP(Legend!$D75,ImpM5!$A$1:$I$4000,2,FALSE),"")</f>
        <v/>
      </c>
      <c r="AB77" s="2" t="str">
        <f>IFERROR(VLOOKUP(Legend!$D75,ImpM5!$A$1:$I$4000,3,FALSE),"")</f>
        <v/>
      </c>
      <c r="AC77" s="2" t="str">
        <f>IFERROR(VLOOKUP(Legend!$D75,ImpM5!$A$1:$I$4000,7,FALSE),"")</f>
        <v/>
      </c>
      <c r="AD77" s="2" t="str">
        <f>IFERROR(VLOOKUP(Legend!$D75,ImpM5!$A$1:$I$4000,4,FALSE),"")</f>
        <v/>
      </c>
      <c r="AE77" s="2" t="str">
        <f>IFERROR(VLOOKUP(Legend!$D75,ImpM5!$A$1:$I$4000,8,FALSE),"")</f>
        <v/>
      </c>
      <c r="AF77" s="2" t="str">
        <f>IFERROR(VLOOKUP(Legend!$D75,ImpM5!$A$1:$I$4000,9,FALSE),"")</f>
        <v/>
      </c>
      <c r="AG77" s="2" t="str">
        <f>IFERROR(VLOOKUP(Legend!$D75,ImpM5!$A$1:$I$4000,5,FALSE),"")</f>
        <v/>
      </c>
      <c r="AH77" s="2" t="str">
        <f>IFERROR(VLOOKUP(Legend!$D75,ImpM5!$A$1:$I$4000,6,FALSE),"")</f>
        <v/>
      </c>
      <c r="AI77" s="28">
        <f>IFERROR(VLOOKUP(Legend!$A75,ImpM5!$A$1:$I$4000,2,FALSE),"")</f>
        <v>12</v>
      </c>
      <c r="AJ77" s="2">
        <f>IFERROR(VLOOKUP(Legend!$A75,ImpM5!$A$1:$I$4000,3,FALSE),"")</f>
        <v>88.496917724609375</v>
      </c>
      <c r="AK77" s="2">
        <f>IFERROR(VLOOKUP(Legend!$A75,ImpM5!$A$1:$I$4000,7,FALSE),"")</f>
        <v>171.6781120300293</v>
      </c>
      <c r="AL77" s="2">
        <f>IFERROR(VLOOKUP(Legend!$A75,ImpM5!$A$1:$I$4000,4,FALSE),"")</f>
        <v>258.85919507344562</v>
      </c>
      <c r="AM77" s="2">
        <f>IFERROR(VLOOKUP(Legend!$A75,ImpM5!$A$1:$I$4000,8,FALSE),"")</f>
        <v>236.12959289550781</v>
      </c>
      <c r="AN77" s="2">
        <f>IFERROR(VLOOKUP(Legend!$A75,ImpM5!$A$1:$I$4000,9,FALSE),"")</f>
        <v>353.92413330078125</v>
      </c>
      <c r="AO77" s="2">
        <f>IFERROR(VLOOKUP(Legend!$A75,ImpM5!$A$1:$I$4000,5,FALSE),"")</f>
        <v>489.82342529296875</v>
      </c>
      <c r="AP77" s="2">
        <f>IFERROR(VLOOKUP(Legend!$A75,ImpM5!$A$1:$I$4000,6,FALSE),"")</f>
        <v>121.73049305211981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IFERROR(VLOOKUP(Legend!$B76,ImpM5!$A$1:$I$4000,2,FALSE),"")</f>
        <v/>
      </c>
      <c r="L78" s="2" t="str">
        <f>IFERROR(VLOOKUP(Legend!$B76,ImpM5!$A$1:$I$4000,3,FALSE),"")</f>
        <v/>
      </c>
      <c r="M78" s="2" t="str">
        <f>IFERROR(VLOOKUP(Legend!$B76,ImpM5!$A$1:$I$4000,7,FALSE),"")</f>
        <v/>
      </c>
      <c r="N78" s="2" t="str">
        <f>IFERROR(VLOOKUP(Legend!$B76,ImpM5!$A$1:$I$4000,4,FALSE),"")</f>
        <v/>
      </c>
      <c r="O78" s="2" t="str">
        <f>IFERROR(VLOOKUP(Legend!$B76,ImpM5!$A$1:$I$4000,8,FALSE),"")</f>
        <v/>
      </c>
      <c r="P78" s="2" t="str">
        <f>IFERROR(VLOOKUP(Legend!$B76,ImpM5!$A$1:$I$4000,9,FALSE),"")</f>
        <v/>
      </c>
      <c r="Q78" s="2" t="str">
        <f>IFERROR(VLOOKUP(Legend!$B76,ImpM5!$A$1:$I$4000,5,FALSE),"")</f>
        <v/>
      </c>
      <c r="R78" s="2" t="str">
        <f>IFERROR(VLOOKUP(Legend!$B76,ImpM5!$A$1:$I$4000,6,FALSE),"")</f>
        <v/>
      </c>
      <c r="S78" s="28" t="str">
        <f>IFERROR(VLOOKUP(Legend!$C76,ImpM5!$A$1:$I$4000,2,FALSE),"")</f>
        <v/>
      </c>
      <c r="T78" s="2" t="str">
        <f>IFERROR(VLOOKUP(Legend!$C76,ImpM5!$A$1:$I$4000,3,FALSE),"")</f>
        <v/>
      </c>
      <c r="U78" s="2" t="str">
        <f>IFERROR(VLOOKUP(Legend!$C76,ImpM5!$A$1:$I$4000,7,FALSE),"")</f>
        <v/>
      </c>
      <c r="V78" s="2" t="str">
        <f>IFERROR(VLOOKUP(Legend!$C76,ImpM5!$A$1:$I$4000,4,FALSE),"")</f>
        <v/>
      </c>
      <c r="W78" s="2" t="str">
        <f>IFERROR(VLOOKUP(Legend!$C76,ImpM5!$A$1:$I$4000,8,FALSE),"")</f>
        <v/>
      </c>
      <c r="X78" s="2" t="str">
        <f>IFERROR(VLOOKUP(Legend!$C76,ImpM5!$A$1:$I$4000,9,FALSE),"")</f>
        <v/>
      </c>
      <c r="Y78" s="2" t="str">
        <f>IFERROR(VLOOKUP(Legend!$C76,ImpM5!$A$1:$I$4000,5,FALSE),"")</f>
        <v/>
      </c>
      <c r="Z78" s="2" t="str">
        <f>IFERROR(VLOOKUP(Legend!$C76,ImpM5!$A$1:$I$4000,6,FALSE),"")</f>
        <v/>
      </c>
      <c r="AA78" s="28" t="str">
        <f>IFERROR(VLOOKUP(Legend!$D76,ImpM5!$A$1:$I$4000,2,FALSE),"")</f>
        <v/>
      </c>
      <c r="AB78" s="2" t="str">
        <f>IFERROR(VLOOKUP(Legend!$D76,ImpM5!$A$1:$I$4000,3,FALSE),"")</f>
        <v/>
      </c>
      <c r="AC78" s="2" t="str">
        <f>IFERROR(VLOOKUP(Legend!$D76,ImpM5!$A$1:$I$4000,7,FALSE),"")</f>
        <v/>
      </c>
      <c r="AD78" s="2" t="str">
        <f>IFERROR(VLOOKUP(Legend!$D76,ImpM5!$A$1:$I$4000,4,FALSE),"")</f>
        <v/>
      </c>
      <c r="AE78" s="2" t="str">
        <f>IFERROR(VLOOKUP(Legend!$D76,ImpM5!$A$1:$I$4000,8,FALSE),"")</f>
        <v/>
      </c>
      <c r="AF78" s="2" t="str">
        <f>IFERROR(VLOOKUP(Legend!$D76,ImpM5!$A$1:$I$4000,9,FALSE),"")</f>
        <v/>
      </c>
      <c r="AG78" s="2" t="str">
        <f>IFERROR(VLOOKUP(Legend!$D76,ImpM5!$A$1:$I$4000,5,FALSE),"")</f>
        <v/>
      </c>
      <c r="AH78" s="2" t="str">
        <f>IFERROR(VLOOKUP(Legend!$D76,ImpM5!$A$1:$I$4000,6,FALSE),"")</f>
        <v/>
      </c>
      <c r="AI78" s="28">
        <f>IFERROR(VLOOKUP(Legend!$A76,ImpM5!$A$1:$I$4000,2,FALSE),"")</f>
        <v>9</v>
      </c>
      <c r="AJ78" s="2">
        <f>IFERROR(VLOOKUP(Legend!$A76,ImpM5!$A$1:$I$4000,3,FALSE),"")</f>
        <v>40.82147216796875</v>
      </c>
      <c r="AK78" s="2">
        <f>IFERROR(VLOOKUP(Legend!$A76,ImpM5!$A$1:$I$4000,7,FALSE),"")</f>
        <v>45.490036010742187</v>
      </c>
      <c r="AL78" s="2">
        <f>IFERROR(VLOOKUP(Legend!$A76,ImpM5!$A$1:$I$4000,4,FALSE),"")</f>
        <v>96.333533816867401</v>
      </c>
      <c r="AM78" s="2">
        <f>IFERROR(VLOOKUP(Legend!$A76,ImpM5!$A$1:$I$4000,8,FALSE),"")</f>
        <v>60.300880432128906</v>
      </c>
      <c r="AN78" s="2">
        <f>IFERROR(VLOOKUP(Legend!$A76,ImpM5!$A$1:$I$4000,9,FALSE),"")</f>
        <v>113.50558853149414</v>
      </c>
      <c r="AO78" s="2">
        <f>IFERROR(VLOOKUP(Legend!$A76,ImpM5!$A$1:$I$4000,5,FALSE),"")</f>
        <v>333.8214111328125</v>
      </c>
      <c r="AP78" s="2">
        <f>IFERROR(VLOOKUP(Legend!$A76,ImpM5!$A$1:$I$4000,6,FALSE),"")</f>
        <v>94.324622559579723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IFERROR(VLOOKUP(Legend!$B77,ImpM5!$A$1:$I$4000,2,FALSE),"")</f>
        <v/>
      </c>
      <c r="L79" s="2" t="str">
        <f>IFERROR(VLOOKUP(Legend!$B77,ImpM5!$A$1:$I$4000,3,FALSE),"")</f>
        <v/>
      </c>
      <c r="M79" s="2" t="str">
        <f>IFERROR(VLOOKUP(Legend!$B77,ImpM5!$A$1:$I$4000,7,FALSE),"")</f>
        <v/>
      </c>
      <c r="N79" s="2" t="str">
        <f>IFERROR(VLOOKUP(Legend!$B77,ImpM5!$A$1:$I$4000,4,FALSE),"")</f>
        <v/>
      </c>
      <c r="O79" s="2" t="str">
        <f>IFERROR(VLOOKUP(Legend!$B77,ImpM5!$A$1:$I$4000,8,FALSE),"")</f>
        <v/>
      </c>
      <c r="P79" s="2" t="str">
        <f>IFERROR(VLOOKUP(Legend!$B77,ImpM5!$A$1:$I$4000,9,FALSE),"")</f>
        <v/>
      </c>
      <c r="Q79" s="2" t="str">
        <f>IFERROR(VLOOKUP(Legend!$B77,ImpM5!$A$1:$I$4000,5,FALSE),"")</f>
        <v/>
      </c>
      <c r="R79" s="2" t="str">
        <f>IFERROR(VLOOKUP(Legend!$B77,ImpM5!$A$1:$I$4000,6,FALSE),"")</f>
        <v/>
      </c>
      <c r="S79" s="28">
        <f>IFERROR(VLOOKUP(Legend!$C77,ImpM5!$A$1:$I$4000,2,FALSE),"")</f>
        <v>13</v>
      </c>
      <c r="T79" s="2">
        <f>IFERROR(VLOOKUP(Legend!$C77,ImpM5!$A$1:$I$4000,3,FALSE),"")</f>
        <v>32.339382171630859</v>
      </c>
      <c r="U79" s="2">
        <f>IFERROR(VLOOKUP(Legend!$C77,ImpM5!$A$1:$I$4000,7,FALSE),"")</f>
        <v>47.668973922729492</v>
      </c>
      <c r="V79" s="2">
        <f>IFERROR(VLOOKUP(Legend!$C77,ImpM5!$A$1:$I$4000,4,FALSE),"")</f>
        <v>89.760114229642426</v>
      </c>
      <c r="W79" s="2">
        <f>IFERROR(VLOOKUP(Legend!$C77,ImpM5!$A$1:$I$4000,8,FALSE),"")</f>
        <v>68.177566528320313</v>
      </c>
      <c r="X79" s="2">
        <f>IFERROR(VLOOKUP(Legend!$C77,ImpM5!$A$1:$I$4000,9,FALSE),"")</f>
        <v>134.1869010925293</v>
      </c>
      <c r="Y79" s="2">
        <f>IFERROR(VLOOKUP(Legend!$C77,ImpM5!$A$1:$I$4000,5,FALSE),"")</f>
        <v>198.20611572265625</v>
      </c>
      <c r="Z79" s="2">
        <f>IFERROR(VLOOKUP(Legend!$C77,ImpM5!$A$1:$I$4000,6,FALSE),"")</f>
        <v>57.706383845015466</v>
      </c>
      <c r="AA79" s="28" t="str">
        <f>IFERROR(VLOOKUP(Legend!$D77,ImpM5!$A$1:$I$4000,2,FALSE),"")</f>
        <v/>
      </c>
      <c r="AB79" s="2" t="str">
        <f>IFERROR(VLOOKUP(Legend!$D77,ImpM5!$A$1:$I$4000,3,FALSE),"")</f>
        <v/>
      </c>
      <c r="AC79" s="2" t="str">
        <f>IFERROR(VLOOKUP(Legend!$D77,ImpM5!$A$1:$I$4000,7,FALSE),"")</f>
        <v/>
      </c>
      <c r="AD79" s="2" t="str">
        <f>IFERROR(VLOOKUP(Legend!$D77,ImpM5!$A$1:$I$4000,4,FALSE),"")</f>
        <v/>
      </c>
      <c r="AE79" s="2" t="str">
        <f>IFERROR(VLOOKUP(Legend!$D77,ImpM5!$A$1:$I$4000,8,FALSE),"")</f>
        <v/>
      </c>
      <c r="AF79" s="2" t="str">
        <f>IFERROR(VLOOKUP(Legend!$D77,ImpM5!$A$1:$I$4000,9,FALSE),"")</f>
        <v/>
      </c>
      <c r="AG79" s="2" t="str">
        <f>IFERROR(VLOOKUP(Legend!$D77,ImpM5!$A$1:$I$4000,5,FALSE),"")</f>
        <v/>
      </c>
      <c r="AH79" s="2" t="str">
        <f>IFERROR(VLOOKUP(Legend!$D77,ImpM5!$A$1:$I$4000,6,FALSE),"")</f>
        <v/>
      </c>
      <c r="AI79" s="28">
        <f>IFERROR(VLOOKUP(Legend!$A77,ImpM5!$A$1:$I$4000,2,FALSE),"")</f>
        <v>18</v>
      </c>
      <c r="AJ79" s="2">
        <f>IFERROR(VLOOKUP(Legend!$A77,ImpM5!$A$1:$I$4000,3,FALSE),"")</f>
        <v>32.339382171630859</v>
      </c>
      <c r="AK79" s="2">
        <f>IFERROR(VLOOKUP(Legend!$A77,ImpM5!$A$1:$I$4000,7,FALSE),"")</f>
        <v>44.76869010925293</v>
      </c>
      <c r="AL79" s="2">
        <f>IFERROR(VLOOKUP(Legend!$A77,ImpM5!$A$1:$I$4000,4,FALSE),"")</f>
        <v>103.30772548251682</v>
      </c>
      <c r="AM79" s="2">
        <f>IFERROR(VLOOKUP(Legend!$A77,ImpM5!$A$1:$I$4000,8,FALSE),"")</f>
        <v>71.192653656005859</v>
      </c>
      <c r="AN79" s="2">
        <f>IFERROR(VLOOKUP(Legend!$A77,ImpM5!$A$1:$I$4000,9,FALSE),"")</f>
        <v>172.4503173828125</v>
      </c>
      <c r="AO79" s="2">
        <f>IFERROR(VLOOKUP(Legend!$A77,ImpM5!$A$1:$I$4000,5,FALSE),"")</f>
        <v>256.83267211914062</v>
      </c>
      <c r="AP79" s="2">
        <f>IFERROR(VLOOKUP(Legend!$A77,ImpM5!$A$1:$I$4000,6,FALSE),"")</f>
        <v>72.130098355348053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>
        <f>IFERROR(VLOOKUP(Legend!$B78,ImpM5!$A$1:$I$4000,2,FALSE),"")</f>
        <v>9</v>
      </c>
      <c r="L80" s="2">
        <f>IFERROR(VLOOKUP(Legend!$B78,ImpM5!$A$1:$I$4000,3,FALSE),"")</f>
        <v>27.248758316040039</v>
      </c>
      <c r="M80" s="2">
        <f>IFERROR(VLOOKUP(Legend!$B78,ImpM5!$A$1:$I$4000,7,FALSE),"")</f>
        <v>39.172262191772461</v>
      </c>
      <c r="N80" s="2">
        <f>IFERROR(VLOOKUP(Legend!$B78,ImpM5!$A$1:$I$4000,4,FALSE),"")</f>
        <v>241.18123647901746</v>
      </c>
      <c r="O80" s="2">
        <f>IFERROR(VLOOKUP(Legend!$B78,ImpM5!$A$1:$I$4000,8,FALSE),"")</f>
        <v>47.224716186523438</v>
      </c>
      <c r="P80" s="2">
        <f>IFERROR(VLOOKUP(Legend!$B78,ImpM5!$A$1:$I$4000,9,FALSE),"")</f>
        <v>400.17775726318359</v>
      </c>
      <c r="Q80" s="2">
        <f>IFERROR(VLOOKUP(Legend!$B78,ImpM5!$A$1:$I$4000,5,FALSE),"")</f>
        <v>1119.5760498046875</v>
      </c>
      <c r="R80" s="2">
        <f>IFERROR(VLOOKUP(Legend!$B78,ImpM5!$A$1:$I$4000,6,FALSE),"")</f>
        <v>399.00171473190079</v>
      </c>
      <c r="S80" s="28">
        <f>IFERROR(VLOOKUP(Legend!$C78,ImpM5!$A$1:$I$4000,2,FALSE),"")</f>
        <v>29</v>
      </c>
      <c r="T80" s="2">
        <f>IFERROR(VLOOKUP(Legend!$C78,ImpM5!$A$1:$I$4000,3,FALSE),"")</f>
        <v>33.269214630126953</v>
      </c>
      <c r="U80" s="2">
        <f>IFERROR(VLOOKUP(Legend!$C78,ImpM5!$A$1:$I$4000,7,FALSE),"")</f>
        <v>48.497526168823242</v>
      </c>
      <c r="V80" s="2">
        <f>IFERROR(VLOOKUP(Legend!$C78,ImpM5!$A$1:$I$4000,4,FALSE),"")</f>
        <v>150.31979330654801</v>
      </c>
      <c r="W80" s="2">
        <f>IFERROR(VLOOKUP(Legend!$C78,ImpM5!$A$1:$I$4000,8,FALSE),"")</f>
        <v>72.804656982421875</v>
      </c>
      <c r="X80" s="2">
        <f>IFERROR(VLOOKUP(Legend!$C78,ImpM5!$A$1:$I$4000,9,FALSE),"")</f>
        <v>126.82192611694336</v>
      </c>
      <c r="Y80" s="2">
        <f>IFERROR(VLOOKUP(Legend!$C78,ImpM5!$A$1:$I$4000,5,FALSE),"")</f>
        <v>1059.859619140625</v>
      </c>
      <c r="Z80" s="2">
        <f>IFERROR(VLOOKUP(Legend!$C78,ImpM5!$A$1:$I$4000,6,FALSE),"")</f>
        <v>248.16687230002768</v>
      </c>
      <c r="AA80" s="28" t="str">
        <f>IFERROR(VLOOKUP(Legend!$D78,ImpM5!$A$1:$I$4000,2,FALSE),"")</f>
        <v/>
      </c>
      <c r="AB80" s="2" t="str">
        <f>IFERROR(VLOOKUP(Legend!$D78,ImpM5!$A$1:$I$4000,3,FALSE),"")</f>
        <v/>
      </c>
      <c r="AC80" s="2" t="str">
        <f>IFERROR(VLOOKUP(Legend!$D78,ImpM5!$A$1:$I$4000,7,FALSE),"")</f>
        <v/>
      </c>
      <c r="AD80" s="2" t="str">
        <f>IFERROR(VLOOKUP(Legend!$D78,ImpM5!$A$1:$I$4000,4,FALSE),"")</f>
        <v/>
      </c>
      <c r="AE80" s="2" t="str">
        <f>IFERROR(VLOOKUP(Legend!$D78,ImpM5!$A$1:$I$4000,8,FALSE),"")</f>
        <v/>
      </c>
      <c r="AF80" s="2" t="str">
        <f>IFERROR(VLOOKUP(Legend!$D78,ImpM5!$A$1:$I$4000,9,FALSE),"")</f>
        <v/>
      </c>
      <c r="AG80" s="2" t="str">
        <f>IFERROR(VLOOKUP(Legend!$D78,ImpM5!$A$1:$I$4000,5,FALSE),"")</f>
        <v/>
      </c>
      <c r="AH80" s="2" t="str">
        <f>IFERROR(VLOOKUP(Legend!$D78,ImpM5!$A$1:$I$4000,6,FALSE),"")</f>
        <v/>
      </c>
      <c r="AI80" s="28">
        <f>IFERROR(VLOOKUP(Legend!$A78,ImpM5!$A$1:$I$4000,2,FALSE),"")</f>
        <v>39</v>
      </c>
      <c r="AJ80" s="2">
        <f>IFERROR(VLOOKUP(Legend!$A78,ImpM5!$A$1:$I$4000,3,FALSE),"")</f>
        <v>27.248758316040039</v>
      </c>
      <c r="AK80" s="2">
        <f>IFERROR(VLOOKUP(Legend!$A78,ImpM5!$A$1:$I$4000,7,FALSE),"")</f>
        <v>45.184940338134766</v>
      </c>
      <c r="AL80" s="2">
        <f>IFERROR(VLOOKUP(Legend!$A78,ImpM5!$A$1:$I$4000,4,FALSE),"")</f>
        <v>170.31485176086426</v>
      </c>
      <c r="AM80" s="2">
        <f>IFERROR(VLOOKUP(Legend!$A78,ImpM5!$A$1:$I$4000,8,FALSE),"")</f>
        <v>72.018806457519531</v>
      </c>
      <c r="AN80" s="2">
        <f>IFERROR(VLOOKUP(Legend!$A78,ImpM5!$A$1:$I$4000,9,FALSE),"")</f>
        <v>123.83805084228516</v>
      </c>
      <c r="AO80" s="2">
        <f>IFERROR(VLOOKUP(Legend!$A78,ImpM5!$A$1:$I$4000,5,FALSE),"")</f>
        <v>1119.5760498046875</v>
      </c>
      <c r="AP80" s="2">
        <f>IFERROR(VLOOKUP(Legend!$A78,ImpM5!$A$1:$I$4000,6,FALSE),"")</f>
        <v>283.68807232635584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IFERROR(VLOOKUP(Legend!$B79,ImpM5!$A$1:$I$4000,2,FALSE),"")</f>
        <v/>
      </c>
      <c r="L81" s="2" t="str">
        <f>IFERROR(VLOOKUP(Legend!$B79,ImpM5!$A$1:$I$4000,3,FALSE),"")</f>
        <v/>
      </c>
      <c r="M81" s="2" t="str">
        <f>IFERROR(VLOOKUP(Legend!$B79,ImpM5!$A$1:$I$4000,7,FALSE),"")</f>
        <v/>
      </c>
      <c r="N81" s="2" t="str">
        <f>IFERROR(VLOOKUP(Legend!$B79,ImpM5!$A$1:$I$4000,4,FALSE),"")</f>
        <v/>
      </c>
      <c r="O81" s="2" t="str">
        <f>IFERROR(VLOOKUP(Legend!$B79,ImpM5!$A$1:$I$4000,8,FALSE),"")</f>
        <v/>
      </c>
      <c r="P81" s="2" t="str">
        <f>IFERROR(VLOOKUP(Legend!$B79,ImpM5!$A$1:$I$4000,9,FALSE),"")</f>
        <v/>
      </c>
      <c r="Q81" s="2" t="str">
        <f>IFERROR(VLOOKUP(Legend!$B79,ImpM5!$A$1:$I$4000,5,FALSE),"")</f>
        <v/>
      </c>
      <c r="R81" s="2" t="str">
        <f>IFERROR(VLOOKUP(Legend!$B79,ImpM5!$A$1:$I$4000,6,FALSE),"")</f>
        <v/>
      </c>
      <c r="S81" s="28" t="str">
        <f>IFERROR(VLOOKUP(Legend!$C79,ImpM5!$A$1:$I$4000,2,FALSE),"")</f>
        <v/>
      </c>
      <c r="T81" s="2" t="str">
        <f>IFERROR(VLOOKUP(Legend!$C79,ImpM5!$A$1:$I$4000,3,FALSE),"")</f>
        <v/>
      </c>
      <c r="U81" s="2" t="str">
        <f>IFERROR(VLOOKUP(Legend!$C79,ImpM5!$A$1:$I$4000,7,FALSE),"")</f>
        <v/>
      </c>
      <c r="V81" s="2" t="str">
        <f>IFERROR(VLOOKUP(Legend!$C79,ImpM5!$A$1:$I$4000,4,FALSE),"")</f>
        <v/>
      </c>
      <c r="W81" s="2" t="str">
        <f>IFERROR(VLOOKUP(Legend!$C79,ImpM5!$A$1:$I$4000,8,FALSE),"")</f>
        <v/>
      </c>
      <c r="X81" s="2" t="str">
        <f>IFERROR(VLOOKUP(Legend!$C79,ImpM5!$A$1:$I$4000,9,FALSE),"")</f>
        <v/>
      </c>
      <c r="Y81" s="2" t="str">
        <f>IFERROR(VLOOKUP(Legend!$C79,ImpM5!$A$1:$I$4000,5,FALSE),"")</f>
        <v/>
      </c>
      <c r="Z81" s="2" t="str">
        <f>IFERROR(VLOOKUP(Legend!$C79,ImpM5!$A$1:$I$4000,6,FALSE),"")</f>
        <v/>
      </c>
      <c r="AA81" s="28" t="str">
        <f>IFERROR(VLOOKUP(Legend!$D79,ImpM5!$A$1:$I$4000,2,FALSE),"")</f>
        <v/>
      </c>
      <c r="AB81" s="2" t="str">
        <f>IFERROR(VLOOKUP(Legend!$D79,ImpM5!$A$1:$I$4000,3,FALSE),"")</f>
        <v/>
      </c>
      <c r="AC81" s="2" t="str">
        <f>IFERROR(VLOOKUP(Legend!$D79,ImpM5!$A$1:$I$4000,7,FALSE),"")</f>
        <v/>
      </c>
      <c r="AD81" s="2" t="str">
        <f>IFERROR(VLOOKUP(Legend!$D79,ImpM5!$A$1:$I$4000,4,FALSE),"")</f>
        <v/>
      </c>
      <c r="AE81" s="2" t="str">
        <f>IFERROR(VLOOKUP(Legend!$D79,ImpM5!$A$1:$I$4000,8,FALSE),"")</f>
        <v/>
      </c>
      <c r="AF81" s="2" t="str">
        <f>IFERROR(VLOOKUP(Legend!$D79,ImpM5!$A$1:$I$4000,9,FALSE),"")</f>
        <v/>
      </c>
      <c r="AG81" s="2" t="str">
        <f>IFERROR(VLOOKUP(Legend!$D79,ImpM5!$A$1:$I$4000,5,FALSE),"")</f>
        <v/>
      </c>
      <c r="AH81" s="2" t="str">
        <f>IFERROR(VLOOKUP(Legend!$D79,ImpM5!$A$1:$I$4000,6,FALSE),"")</f>
        <v/>
      </c>
      <c r="AI81" s="28" t="str">
        <f>IFERROR(VLOOKUP(Legend!$A79,ImpM5!$A$1:$I$4000,2,FALSE),"")</f>
        <v/>
      </c>
      <c r="AJ81" s="2" t="str">
        <f>IFERROR(VLOOKUP(Legend!$A79,ImpM5!$A$1:$I$4000,3,FALSE),"")</f>
        <v/>
      </c>
      <c r="AK81" s="2" t="str">
        <f>IFERROR(VLOOKUP(Legend!$A79,ImpM5!$A$1:$I$4000,7,FALSE),"")</f>
        <v/>
      </c>
      <c r="AL81" s="2" t="str">
        <f>IFERROR(VLOOKUP(Legend!$A79,ImpM5!$A$1:$I$4000,4,FALSE),"")</f>
        <v/>
      </c>
      <c r="AM81" s="2" t="str">
        <f>IFERROR(VLOOKUP(Legend!$A79,ImpM5!$A$1:$I$4000,8,FALSE),"")</f>
        <v/>
      </c>
      <c r="AN81" s="2" t="str">
        <f>IFERROR(VLOOKUP(Legend!$A79,ImpM5!$A$1:$I$4000,9,FALSE),"")</f>
        <v/>
      </c>
      <c r="AO81" s="2" t="str">
        <f>IFERROR(VLOOKUP(Legend!$A79,ImpM5!$A$1:$I$4000,5,FALSE),"")</f>
        <v/>
      </c>
      <c r="AP81" s="2" t="str">
        <f>IFERROR(VLOOKUP(Legend!$A79,ImpM5!$A$1:$I$4000,6,FALSE),"")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IFERROR(VLOOKUP(Legend!$B80,ImpM5!$A$1:$I$4000,2,FALSE),"")</f>
        <v/>
      </c>
      <c r="L82" s="2" t="str">
        <f>IFERROR(VLOOKUP(Legend!$B80,ImpM5!$A$1:$I$4000,3,FALSE),"")</f>
        <v/>
      </c>
      <c r="M82" s="2" t="str">
        <f>IFERROR(VLOOKUP(Legend!$B80,ImpM5!$A$1:$I$4000,7,FALSE),"")</f>
        <v/>
      </c>
      <c r="N82" s="2" t="str">
        <f>IFERROR(VLOOKUP(Legend!$B80,ImpM5!$A$1:$I$4000,4,FALSE),"")</f>
        <v/>
      </c>
      <c r="O82" s="2" t="str">
        <f>IFERROR(VLOOKUP(Legend!$B80,ImpM5!$A$1:$I$4000,8,FALSE),"")</f>
        <v/>
      </c>
      <c r="P82" s="2" t="str">
        <f>IFERROR(VLOOKUP(Legend!$B80,ImpM5!$A$1:$I$4000,9,FALSE),"")</f>
        <v/>
      </c>
      <c r="Q82" s="2" t="str">
        <f>IFERROR(VLOOKUP(Legend!$B80,ImpM5!$A$1:$I$4000,5,FALSE),"")</f>
        <v/>
      </c>
      <c r="R82" s="2" t="str">
        <f>IFERROR(VLOOKUP(Legend!$B80,ImpM5!$A$1:$I$4000,6,FALSE),"")</f>
        <v/>
      </c>
      <c r="S82" s="28" t="str">
        <f>IFERROR(VLOOKUP(Legend!$C80,ImpM5!$A$1:$I$4000,2,FALSE),"")</f>
        <v/>
      </c>
      <c r="T82" s="2" t="str">
        <f>IFERROR(VLOOKUP(Legend!$C80,ImpM5!$A$1:$I$4000,3,FALSE),"")</f>
        <v/>
      </c>
      <c r="U82" s="2" t="str">
        <f>IFERROR(VLOOKUP(Legend!$C80,ImpM5!$A$1:$I$4000,7,FALSE),"")</f>
        <v/>
      </c>
      <c r="V82" s="2" t="str">
        <f>IFERROR(VLOOKUP(Legend!$C80,ImpM5!$A$1:$I$4000,4,FALSE),"")</f>
        <v/>
      </c>
      <c r="W82" s="2" t="str">
        <f>IFERROR(VLOOKUP(Legend!$C80,ImpM5!$A$1:$I$4000,8,FALSE),"")</f>
        <v/>
      </c>
      <c r="X82" s="2" t="str">
        <f>IFERROR(VLOOKUP(Legend!$C80,ImpM5!$A$1:$I$4000,9,FALSE),"")</f>
        <v/>
      </c>
      <c r="Y82" s="2" t="str">
        <f>IFERROR(VLOOKUP(Legend!$C80,ImpM5!$A$1:$I$4000,5,FALSE),"")</f>
        <v/>
      </c>
      <c r="Z82" s="2" t="str">
        <f>IFERROR(VLOOKUP(Legend!$C80,ImpM5!$A$1:$I$4000,6,FALSE),"")</f>
        <v/>
      </c>
      <c r="AA82" s="28" t="str">
        <f>IFERROR(VLOOKUP(Legend!$D80,ImpM5!$A$1:$I$4000,2,FALSE),"")</f>
        <v/>
      </c>
      <c r="AB82" s="2" t="str">
        <f>IFERROR(VLOOKUP(Legend!$D80,ImpM5!$A$1:$I$4000,3,FALSE),"")</f>
        <v/>
      </c>
      <c r="AC82" s="2" t="str">
        <f>IFERROR(VLOOKUP(Legend!$D80,ImpM5!$A$1:$I$4000,7,FALSE),"")</f>
        <v/>
      </c>
      <c r="AD82" s="2" t="str">
        <f>IFERROR(VLOOKUP(Legend!$D80,ImpM5!$A$1:$I$4000,4,FALSE),"")</f>
        <v/>
      </c>
      <c r="AE82" s="2" t="str">
        <f>IFERROR(VLOOKUP(Legend!$D80,ImpM5!$A$1:$I$4000,8,FALSE),"")</f>
        <v/>
      </c>
      <c r="AF82" s="2" t="str">
        <f>IFERROR(VLOOKUP(Legend!$D80,ImpM5!$A$1:$I$4000,9,FALSE),"")</f>
        <v/>
      </c>
      <c r="AG82" s="2" t="str">
        <f>IFERROR(VLOOKUP(Legend!$D80,ImpM5!$A$1:$I$4000,5,FALSE),"")</f>
        <v/>
      </c>
      <c r="AH82" s="2" t="str">
        <f>IFERROR(VLOOKUP(Legend!$D80,ImpM5!$A$1:$I$4000,6,FALSE),"")</f>
        <v/>
      </c>
      <c r="AI82" s="28">
        <f>IFERROR(VLOOKUP(Legend!$A80,ImpM5!$A$1:$I$4000,2,FALSE),"")</f>
        <v>10</v>
      </c>
      <c r="AJ82" s="2">
        <f>IFERROR(VLOOKUP(Legend!$A80,ImpM5!$A$1:$I$4000,3,FALSE),"")</f>
        <v>49.470184326171875</v>
      </c>
      <c r="AK82" s="2">
        <f>IFERROR(VLOOKUP(Legend!$A80,ImpM5!$A$1:$I$4000,7,FALSE),"")</f>
        <v>55.104835510253906</v>
      </c>
      <c r="AL82" s="2">
        <f>IFERROR(VLOOKUP(Legend!$A80,ImpM5!$A$1:$I$4000,4,FALSE),"")</f>
        <v>94.705441284179685</v>
      </c>
      <c r="AM82" s="2">
        <f>IFERROR(VLOOKUP(Legend!$A80,ImpM5!$A$1:$I$4000,8,FALSE),"")</f>
        <v>89.989933013916016</v>
      </c>
      <c r="AN82" s="2">
        <f>IFERROR(VLOOKUP(Legend!$A80,ImpM5!$A$1:$I$4000,9,FALSE),"")</f>
        <v>100.16193771362305</v>
      </c>
      <c r="AO82" s="2">
        <f>IFERROR(VLOOKUP(Legend!$A80,ImpM5!$A$1:$I$4000,5,FALSE),"")</f>
        <v>231.14344787597656</v>
      </c>
      <c r="AP82" s="2">
        <f>IFERROR(VLOOKUP(Legend!$A80,ImpM5!$A$1:$I$4000,6,FALSE),"")</f>
        <v>52.530701788690195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IFERROR(VLOOKUP(Legend!$B81,ImpM5!$A$1:$I$4000,2,FALSE),"")</f>
        <v/>
      </c>
      <c r="L83" s="2" t="str">
        <f>IFERROR(VLOOKUP(Legend!$B81,ImpM5!$A$1:$I$4000,3,FALSE),"")</f>
        <v/>
      </c>
      <c r="M83" s="2" t="str">
        <f>IFERROR(VLOOKUP(Legend!$B81,ImpM5!$A$1:$I$4000,7,FALSE),"")</f>
        <v/>
      </c>
      <c r="N83" s="2" t="str">
        <f>IFERROR(VLOOKUP(Legend!$B81,ImpM5!$A$1:$I$4000,4,FALSE),"")</f>
        <v/>
      </c>
      <c r="O83" s="2" t="str">
        <f>IFERROR(VLOOKUP(Legend!$B81,ImpM5!$A$1:$I$4000,8,FALSE),"")</f>
        <v/>
      </c>
      <c r="P83" s="2" t="str">
        <f>IFERROR(VLOOKUP(Legend!$B81,ImpM5!$A$1:$I$4000,9,FALSE),"")</f>
        <v/>
      </c>
      <c r="Q83" s="2" t="str">
        <f>IFERROR(VLOOKUP(Legend!$B81,ImpM5!$A$1:$I$4000,5,FALSE),"")</f>
        <v/>
      </c>
      <c r="R83" s="2" t="str">
        <f>IFERROR(VLOOKUP(Legend!$B81,ImpM5!$A$1:$I$4000,6,FALSE),"")</f>
        <v/>
      </c>
      <c r="S83" s="28">
        <f>IFERROR(VLOOKUP(Legend!$C81,ImpM5!$A$1:$I$4000,2,FALSE),"")</f>
        <v>33</v>
      </c>
      <c r="T83" s="2">
        <f>IFERROR(VLOOKUP(Legend!$C81,ImpM5!$A$1:$I$4000,3,FALSE),"")</f>
        <v>40.923870086669922</v>
      </c>
      <c r="U83" s="2">
        <f>IFERROR(VLOOKUP(Legend!$C81,ImpM5!$A$1:$I$4000,7,FALSE),"")</f>
        <v>54.081560134887695</v>
      </c>
      <c r="V83" s="2">
        <f>IFERROR(VLOOKUP(Legend!$C81,ImpM5!$A$1:$I$4000,4,FALSE),"")</f>
        <v>89.392979015003547</v>
      </c>
      <c r="W83" s="2">
        <f>IFERROR(VLOOKUP(Legend!$C81,ImpM5!$A$1:$I$4000,8,FALSE),"")</f>
        <v>63.003894805908203</v>
      </c>
      <c r="X83" s="2">
        <f>IFERROR(VLOOKUP(Legend!$C81,ImpM5!$A$1:$I$4000,9,FALSE),"")</f>
        <v>93.19244384765625</v>
      </c>
      <c r="Y83" s="2">
        <f>IFERROR(VLOOKUP(Legend!$C81,ImpM5!$A$1:$I$4000,5,FALSE),"")</f>
        <v>541.2593994140625</v>
      </c>
      <c r="Z83" s="2">
        <f>IFERROR(VLOOKUP(Legend!$C81,ImpM5!$A$1:$I$4000,6,FALSE),"")</f>
        <v>88.512891725306687</v>
      </c>
      <c r="AA83" s="28" t="str">
        <f>IFERROR(VLOOKUP(Legend!$D81,ImpM5!$A$1:$I$4000,2,FALSE),"")</f>
        <v/>
      </c>
      <c r="AB83" s="2" t="str">
        <f>IFERROR(VLOOKUP(Legend!$D81,ImpM5!$A$1:$I$4000,3,FALSE),"")</f>
        <v/>
      </c>
      <c r="AC83" s="2" t="str">
        <f>IFERROR(VLOOKUP(Legend!$D81,ImpM5!$A$1:$I$4000,7,FALSE),"")</f>
        <v/>
      </c>
      <c r="AD83" s="2" t="str">
        <f>IFERROR(VLOOKUP(Legend!$D81,ImpM5!$A$1:$I$4000,4,FALSE),"")</f>
        <v/>
      </c>
      <c r="AE83" s="2" t="str">
        <f>IFERROR(VLOOKUP(Legend!$D81,ImpM5!$A$1:$I$4000,8,FALSE),"")</f>
        <v/>
      </c>
      <c r="AF83" s="2" t="str">
        <f>IFERROR(VLOOKUP(Legend!$D81,ImpM5!$A$1:$I$4000,9,FALSE),"")</f>
        <v/>
      </c>
      <c r="AG83" s="2" t="str">
        <f>IFERROR(VLOOKUP(Legend!$D81,ImpM5!$A$1:$I$4000,5,FALSE),"")</f>
        <v/>
      </c>
      <c r="AH83" s="2" t="str">
        <f>IFERROR(VLOOKUP(Legend!$D81,ImpM5!$A$1:$I$4000,6,FALSE),"")</f>
        <v/>
      </c>
      <c r="AI83" s="28">
        <f>IFERROR(VLOOKUP(Legend!$A81,ImpM5!$A$1:$I$4000,2,FALSE),"")</f>
        <v>42</v>
      </c>
      <c r="AJ83" s="2">
        <f>IFERROR(VLOOKUP(Legend!$A81,ImpM5!$A$1:$I$4000,3,FALSE),"")</f>
        <v>26.254789352416992</v>
      </c>
      <c r="AK83" s="2">
        <f>IFERROR(VLOOKUP(Legend!$A81,ImpM5!$A$1:$I$4000,7,FALSE),"")</f>
        <v>53.923454284667969</v>
      </c>
      <c r="AL83" s="2">
        <f>IFERROR(VLOOKUP(Legend!$A81,ImpM5!$A$1:$I$4000,4,FALSE),"")</f>
        <v>111.41892110733758</v>
      </c>
      <c r="AM83" s="2">
        <f>IFERROR(VLOOKUP(Legend!$A81,ImpM5!$A$1:$I$4000,8,FALSE),"")</f>
        <v>66.919677734375</v>
      </c>
      <c r="AN83" s="2">
        <f>IFERROR(VLOOKUP(Legend!$A81,ImpM5!$A$1:$I$4000,9,FALSE),"")</f>
        <v>109.09772109985352</v>
      </c>
      <c r="AO83" s="2">
        <f>IFERROR(VLOOKUP(Legend!$A81,ImpM5!$A$1:$I$4000,5,FALSE),"")</f>
        <v>543.34002685546875</v>
      </c>
      <c r="AP83" s="2">
        <f>IFERROR(VLOOKUP(Legend!$A81,ImpM5!$A$1:$I$4000,6,FALSE),"")</f>
        <v>117.61769177811473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IFERROR(VLOOKUP(Legend!$B82,ImpM5!$A$1:$I$4000,2,FALSE),"")</f>
        <v/>
      </c>
      <c r="L84" s="2" t="str">
        <f>IFERROR(VLOOKUP(Legend!$B82,ImpM5!$A$1:$I$4000,3,FALSE),"")</f>
        <v/>
      </c>
      <c r="M84" s="2" t="str">
        <f>IFERROR(VLOOKUP(Legend!$B82,ImpM5!$A$1:$I$4000,7,FALSE),"")</f>
        <v/>
      </c>
      <c r="N84" s="2" t="str">
        <f>IFERROR(VLOOKUP(Legend!$B82,ImpM5!$A$1:$I$4000,4,FALSE),"")</f>
        <v/>
      </c>
      <c r="O84" s="2" t="str">
        <f>IFERROR(VLOOKUP(Legend!$B82,ImpM5!$A$1:$I$4000,8,FALSE),"")</f>
        <v/>
      </c>
      <c r="P84" s="2" t="str">
        <f>IFERROR(VLOOKUP(Legend!$B82,ImpM5!$A$1:$I$4000,9,FALSE),"")</f>
        <v/>
      </c>
      <c r="Q84" s="2" t="str">
        <f>IFERROR(VLOOKUP(Legend!$B82,ImpM5!$A$1:$I$4000,5,FALSE),"")</f>
        <v/>
      </c>
      <c r="R84" s="2" t="str">
        <f>IFERROR(VLOOKUP(Legend!$B82,ImpM5!$A$1:$I$4000,6,FALSE),"")</f>
        <v/>
      </c>
      <c r="S84" s="28">
        <f>IFERROR(VLOOKUP(Legend!$C82,ImpM5!$A$1:$I$4000,2,FALSE),"")</f>
        <v>41</v>
      </c>
      <c r="T84" s="2">
        <f>IFERROR(VLOOKUP(Legend!$C82,ImpM5!$A$1:$I$4000,3,FALSE),"")</f>
        <v>41.458606719970703</v>
      </c>
      <c r="U84" s="2">
        <f>IFERROR(VLOOKUP(Legend!$C82,ImpM5!$A$1:$I$4000,7,FALSE),"")</f>
        <v>53.168634414672852</v>
      </c>
      <c r="V84" s="2">
        <f>IFERROR(VLOOKUP(Legend!$C82,ImpM5!$A$1:$I$4000,4,FALSE),"")</f>
        <v>84.730282201999572</v>
      </c>
      <c r="W84" s="2">
        <f>IFERROR(VLOOKUP(Legend!$C82,ImpM5!$A$1:$I$4000,8,FALSE),"")</f>
        <v>66.066795349121094</v>
      </c>
      <c r="X84" s="2">
        <f>IFERROR(VLOOKUP(Legend!$C82,ImpM5!$A$1:$I$4000,9,FALSE),"")</f>
        <v>108.12197113037109</v>
      </c>
      <c r="Y84" s="2">
        <f>IFERROR(VLOOKUP(Legend!$C82,ImpM5!$A$1:$I$4000,5,FALSE),"")</f>
        <v>305.85440063476563</v>
      </c>
      <c r="Z84" s="2">
        <f>IFERROR(VLOOKUP(Legend!$C82,ImpM5!$A$1:$I$4000,6,FALSE),"")</f>
        <v>49.692950593100022</v>
      </c>
      <c r="AA84" s="28" t="str">
        <f>IFERROR(VLOOKUP(Legend!$D82,ImpM5!$A$1:$I$4000,2,FALSE),"")</f>
        <v/>
      </c>
      <c r="AB84" s="2" t="str">
        <f>IFERROR(VLOOKUP(Legend!$D82,ImpM5!$A$1:$I$4000,3,FALSE),"")</f>
        <v/>
      </c>
      <c r="AC84" s="2" t="str">
        <f>IFERROR(VLOOKUP(Legend!$D82,ImpM5!$A$1:$I$4000,7,FALSE),"")</f>
        <v/>
      </c>
      <c r="AD84" s="2" t="str">
        <f>IFERROR(VLOOKUP(Legend!$D82,ImpM5!$A$1:$I$4000,4,FALSE),"")</f>
        <v/>
      </c>
      <c r="AE84" s="2" t="str">
        <f>IFERROR(VLOOKUP(Legend!$D82,ImpM5!$A$1:$I$4000,8,FALSE),"")</f>
        <v/>
      </c>
      <c r="AF84" s="2" t="str">
        <f>IFERROR(VLOOKUP(Legend!$D82,ImpM5!$A$1:$I$4000,9,FALSE),"")</f>
        <v/>
      </c>
      <c r="AG84" s="2" t="str">
        <f>IFERROR(VLOOKUP(Legend!$D82,ImpM5!$A$1:$I$4000,5,FALSE),"")</f>
        <v/>
      </c>
      <c r="AH84" s="2" t="str">
        <f>IFERROR(VLOOKUP(Legend!$D82,ImpM5!$A$1:$I$4000,6,FALSE),"")</f>
        <v/>
      </c>
      <c r="AI84" s="28">
        <f>IFERROR(VLOOKUP(Legend!$A82,ImpM5!$A$1:$I$4000,2,FALSE),"")</f>
        <v>54</v>
      </c>
      <c r="AJ84" s="2">
        <f>IFERROR(VLOOKUP(Legend!$A82,ImpM5!$A$1:$I$4000,3,FALSE),"")</f>
        <v>41.458606719970703</v>
      </c>
      <c r="AK84" s="2">
        <f>IFERROR(VLOOKUP(Legend!$A82,ImpM5!$A$1:$I$4000,7,FALSE),"")</f>
        <v>53.392273902893066</v>
      </c>
      <c r="AL84" s="2">
        <f>IFERROR(VLOOKUP(Legend!$A82,ImpM5!$A$1:$I$4000,4,FALSE),"")</f>
        <v>122.72532053346987</v>
      </c>
      <c r="AM84" s="2">
        <f>IFERROR(VLOOKUP(Legend!$A82,ImpM5!$A$1:$I$4000,8,FALSE),"")</f>
        <v>68.144584655761719</v>
      </c>
      <c r="AN84" s="2">
        <f>IFERROR(VLOOKUP(Legend!$A82,ImpM5!$A$1:$I$4000,9,FALSE),"")</f>
        <v>126.62910270690918</v>
      </c>
      <c r="AO84" s="2">
        <f>IFERROR(VLOOKUP(Legend!$A82,ImpM5!$A$1:$I$4000,5,FALSE),"")</f>
        <v>735.97998046875</v>
      </c>
      <c r="AP84" s="2">
        <f>IFERROR(VLOOKUP(Legend!$A82,ImpM5!$A$1:$I$4000,6,FALSE),"")</f>
        <v>135.41323919585409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IFERROR(VLOOKUP(Legend!$B83,ImpM5!$A$1:$I$4000,2,FALSE),"")</f>
        <v/>
      </c>
      <c r="L85" s="2" t="str">
        <f>IFERROR(VLOOKUP(Legend!$B83,ImpM5!$A$1:$I$4000,3,FALSE),"")</f>
        <v/>
      </c>
      <c r="M85" s="2" t="str">
        <f>IFERROR(VLOOKUP(Legend!$B83,ImpM5!$A$1:$I$4000,7,FALSE),"")</f>
        <v/>
      </c>
      <c r="N85" s="2" t="str">
        <f>IFERROR(VLOOKUP(Legend!$B83,ImpM5!$A$1:$I$4000,4,FALSE),"")</f>
        <v/>
      </c>
      <c r="O85" s="2" t="str">
        <f>IFERROR(VLOOKUP(Legend!$B83,ImpM5!$A$1:$I$4000,8,FALSE),"")</f>
        <v/>
      </c>
      <c r="P85" s="2" t="str">
        <f>IFERROR(VLOOKUP(Legend!$B83,ImpM5!$A$1:$I$4000,9,FALSE),"")</f>
        <v/>
      </c>
      <c r="Q85" s="2" t="str">
        <f>IFERROR(VLOOKUP(Legend!$B83,ImpM5!$A$1:$I$4000,5,FALSE),"")</f>
        <v/>
      </c>
      <c r="R85" s="2" t="str">
        <f>IFERROR(VLOOKUP(Legend!$B83,ImpM5!$A$1:$I$4000,6,FALSE),"")</f>
        <v/>
      </c>
      <c r="S85" s="28">
        <f>IFERROR(VLOOKUP(Legend!$C83,ImpM5!$A$1:$I$4000,2,FALSE),"")</f>
        <v>24</v>
      </c>
      <c r="T85" s="2">
        <f>IFERROR(VLOOKUP(Legend!$C83,ImpM5!$A$1:$I$4000,3,FALSE),"")</f>
        <v>46.508506774902344</v>
      </c>
      <c r="U85" s="2">
        <f>IFERROR(VLOOKUP(Legend!$C83,ImpM5!$A$1:$I$4000,7,FALSE),"")</f>
        <v>53.937719345092773</v>
      </c>
      <c r="V85" s="2">
        <f>IFERROR(VLOOKUP(Legend!$C83,ImpM5!$A$1:$I$4000,4,FALSE),"")</f>
        <v>72.163655757904053</v>
      </c>
      <c r="W85" s="2">
        <f>IFERROR(VLOOKUP(Legend!$C83,ImpM5!$A$1:$I$4000,8,FALSE),"")</f>
        <v>62.193662643432617</v>
      </c>
      <c r="X85" s="2">
        <f>IFERROR(VLOOKUP(Legend!$C83,ImpM5!$A$1:$I$4000,9,FALSE),"")</f>
        <v>81.73118782043457</v>
      </c>
      <c r="Y85" s="2">
        <f>IFERROR(VLOOKUP(Legend!$C83,ImpM5!$A$1:$I$4000,5,FALSE),"")</f>
        <v>123.59275054931641</v>
      </c>
      <c r="Z85" s="2">
        <f>IFERROR(VLOOKUP(Legend!$C83,ImpM5!$A$1:$I$4000,6,FALSE),"")</f>
        <v>23.79457347317457</v>
      </c>
      <c r="AA85" s="28" t="str">
        <f>IFERROR(VLOOKUP(Legend!$D83,ImpM5!$A$1:$I$4000,2,FALSE),"")</f>
        <v/>
      </c>
      <c r="AB85" s="2" t="str">
        <f>IFERROR(VLOOKUP(Legend!$D83,ImpM5!$A$1:$I$4000,3,FALSE),"")</f>
        <v/>
      </c>
      <c r="AC85" s="2" t="str">
        <f>IFERROR(VLOOKUP(Legend!$D83,ImpM5!$A$1:$I$4000,7,FALSE),"")</f>
        <v/>
      </c>
      <c r="AD85" s="2" t="str">
        <f>IFERROR(VLOOKUP(Legend!$D83,ImpM5!$A$1:$I$4000,4,FALSE),"")</f>
        <v/>
      </c>
      <c r="AE85" s="2" t="str">
        <f>IFERROR(VLOOKUP(Legend!$D83,ImpM5!$A$1:$I$4000,8,FALSE),"")</f>
        <v/>
      </c>
      <c r="AF85" s="2" t="str">
        <f>IFERROR(VLOOKUP(Legend!$D83,ImpM5!$A$1:$I$4000,9,FALSE),"")</f>
        <v/>
      </c>
      <c r="AG85" s="2" t="str">
        <f>IFERROR(VLOOKUP(Legend!$D83,ImpM5!$A$1:$I$4000,5,FALSE),"")</f>
        <v/>
      </c>
      <c r="AH85" s="2" t="str">
        <f>IFERROR(VLOOKUP(Legend!$D83,ImpM5!$A$1:$I$4000,6,FALSE),"")</f>
        <v/>
      </c>
      <c r="AI85" s="28">
        <f>IFERROR(VLOOKUP(Legend!$A83,ImpM5!$A$1:$I$4000,2,FALSE),"")</f>
        <v>29</v>
      </c>
      <c r="AJ85" s="2">
        <f>IFERROR(VLOOKUP(Legend!$A83,ImpM5!$A$1:$I$4000,3,FALSE),"")</f>
        <v>43.567626953125</v>
      </c>
      <c r="AK85" s="2">
        <f>IFERROR(VLOOKUP(Legend!$A83,ImpM5!$A$1:$I$4000,7,FALSE),"")</f>
        <v>52.572622299194336</v>
      </c>
      <c r="AL85" s="2">
        <f>IFERROR(VLOOKUP(Legend!$A83,ImpM5!$A$1:$I$4000,4,FALSE),"")</f>
        <v>78.927615330137058</v>
      </c>
      <c r="AM85" s="2">
        <f>IFERROR(VLOOKUP(Legend!$A83,ImpM5!$A$1:$I$4000,8,FALSE),"")</f>
        <v>61.610477447509766</v>
      </c>
      <c r="AN85" s="2">
        <f>IFERROR(VLOOKUP(Legend!$A83,ImpM5!$A$1:$I$4000,9,FALSE),"")</f>
        <v>91.319107055664063</v>
      </c>
      <c r="AO85" s="2">
        <f>IFERROR(VLOOKUP(Legend!$A83,ImpM5!$A$1:$I$4000,5,FALSE),"")</f>
        <v>275.04544067382812</v>
      </c>
      <c r="AP85" s="2">
        <f>IFERROR(VLOOKUP(Legend!$A83,ImpM5!$A$1:$I$4000,6,FALSE),"")</f>
        <v>45.596813186613836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IFERROR(VLOOKUP(Legend!$B84,ImpM5!$A$1:$I$4000,2,FALSE),"")</f>
        <v/>
      </c>
      <c r="L86" s="2" t="str">
        <f>IFERROR(VLOOKUP(Legend!$B84,ImpM5!$A$1:$I$4000,3,FALSE),"")</f>
        <v/>
      </c>
      <c r="M86" s="2" t="str">
        <f>IFERROR(VLOOKUP(Legend!$B84,ImpM5!$A$1:$I$4000,7,FALSE),"")</f>
        <v/>
      </c>
      <c r="N86" s="2" t="str">
        <f>IFERROR(VLOOKUP(Legend!$B84,ImpM5!$A$1:$I$4000,4,FALSE),"")</f>
        <v/>
      </c>
      <c r="O86" s="2" t="str">
        <f>IFERROR(VLOOKUP(Legend!$B84,ImpM5!$A$1:$I$4000,8,FALSE),"")</f>
        <v/>
      </c>
      <c r="P86" s="2" t="str">
        <f>IFERROR(VLOOKUP(Legend!$B84,ImpM5!$A$1:$I$4000,9,FALSE),"")</f>
        <v/>
      </c>
      <c r="Q86" s="2" t="str">
        <f>IFERROR(VLOOKUP(Legend!$B84,ImpM5!$A$1:$I$4000,5,FALSE),"")</f>
        <v/>
      </c>
      <c r="R86" s="2" t="str">
        <f>IFERROR(VLOOKUP(Legend!$B84,ImpM5!$A$1:$I$4000,6,FALSE),"")</f>
        <v/>
      </c>
      <c r="S86" s="28">
        <f>IFERROR(VLOOKUP(Legend!$C84,ImpM5!$A$1:$I$4000,2,FALSE),"")</f>
        <v>20</v>
      </c>
      <c r="T86" s="2">
        <f>IFERROR(VLOOKUP(Legend!$C84,ImpM5!$A$1:$I$4000,3,FALSE),"")</f>
        <v>40.796657562255859</v>
      </c>
      <c r="U86" s="2">
        <f>IFERROR(VLOOKUP(Legend!$C84,ImpM5!$A$1:$I$4000,7,FALSE),"")</f>
        <v>44.196358680725098</v>
      </c>
      <c r="V86" s="2">
        <f>IFERROR(VLOOKUP(Legend!$C84,ImpM5!$A$1:$I$4000,4,FALSE),"")</f>
        <v>127.85348339080811</v>
      </c>
      <c r="W86" s="2">
        <f>IFERROR(VLOOKUP(Legend!$C84,ImpM5!$A$1:$I$4000,8,FALSE),"")</f>
        <v>57.65228271484375</v>
      </c>
      <c r="X86" s="2">
        <f>IFERROR(VLOOKUP(Legend!$C84,ImpM5!$A$1:$I$4000,9,FALSE),"")</f>
        <v>91.827539443969727</v>
      </c>
      <c r="Y86" s="2">
        <f>IFERROR(VLOOKUP(Legend!$C84,ImpM5!$A$1:$I$4000,5,FALSE),"")</f>
        <v>882.841064453125</v>
      </c>
      <c r="Z86" s="2">
        <f>IFERROR(VLOOKUP(Legend!$C84,ImpM5!$A$1:$I$4000,6,FALSE),"")</f>
        <v>204.71229410971671</v>
      </c>
      <c r="AA86" s="28" t="str">
        <f>IFERROR(VLOOKUP(Legend!$D84,ImpM5!$A$1:$I$4000,2,FALSE),"")</f>
        <v/>
      </c>
      <c r="AB86" s="2" t="str">
        <f>IFERROR(VLOOKUP(Legend!$D84,ImpM5!$A$1:$I$4000,3,FALSE),"")</f>
        <v/>
      </c>
      <c r="AC86" s="2" t="str">
        <f>IFERROR(VLOOKUP(Legend!$D84,ImpM5!$A$1:$I$4000,7,FALSE),"")</f>
        <v/>
      </c>
      <c r="AD86" s="2" t="str">
        <f>IFERROR(VLOOKUP(Legend!$D84,ImpM5!$A$1:$I$4000,4,FALSE),"")</f>
        <v/>
      </c>
      <c r="AE86" s="2" t="str">
        <f>IFERROR(VLOOKUP(Legend!$D84,ImpM5!$A$1:$I$4000,8,FALSE),"")</f>
        <v/>
      </c>
      <c r="AF86" s="2" t="str">
        <f>IFERROR(VLOOKUP(Legend!$D84,ImpM5!$A$1:$I$4000,9,FALSE),"")</f>
        <v/>
      </c>
      <c r="AG86" s="2" t="str">
        <f>IFERROR(VLOOKUP(Legend!$D84,ImpM5!$A$1:$I$4000,5,FALSE),"")</f>
        <v/>
      </c>
      <c r="AH86" s="2" t="str">
        <f>IFERROR(VLOOKUP(Legend!$D84,ImpM5!$A$1:$I$4000,6,FALSE),"")</f>
        <v/>
      </c>
      <c r="AI86" s="28">
        <f>IFERROR(VLOOKUP(Legend!$A84,ImpM5!$A$1:$I$4000,2,FALSE),"")</f>
        <v>21</v>
      </c>
      <c r="AJ86" s="2">
        <f>IFERROR(VLOOKUP(Legend!$A84,ImpM5!$A$1:$I$4000,3,FALSE),"")</f>
        <v>40.796657562255859</v>
      </c>
      <c r="AK86" s="2">
        <f>IFERROR(VLOOKUP(Legend!$A84,ImpM5!$A$1:$I$4000,7,FALSE),"")</f>
        <v>44.454545974731445</v>
      </c>
      <c r="AL86" s="2">
        <f>IFERROR(VLOOKUP(Legend!$A84,ImpM5!$A$1:$I$4000,4,FALSE),"")</f>
        <v>140.11721056983583</v>
      </c>
      <c r="AM86" s="2">
        <f>IFERROR(VLOOKUP(Legend!$A84,ImpM5!$A$1:$I$4000,8,FALSE),"")</f>
        <v>57.677097320556641</v>
      </c>
      <c r="AN86" s="2">
        <f>IFERROR(VLOOKUP(Legend!$A84,ImpM5!$A$1:$I$4000,9,FALSE),"")</f>
        <v>102.37777709960937</v>
      </c>
      <c r="AO86" s="2">
        <f>IFERROR(VLOOKUP(Legend!$A84,ImpM5!$A$1:$I$4000,5,FALSE),"")</f>
        <v>882.841064453125</v>
      </c>
      <c r="AP86" s="2">
        <f>IFERROR(VLOOKUP(Legend!$A84,ImpM5!$A$1:$I$4000,6,FALSE),"")</f>
        <v>207.29241732980512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IFERROR(VLOOKUP(Legend!$B85,ImpM5!$A$1:$I$4000,2,FALSE),"")</f>
        <v/>
      </c>
      <c r="L87" s="2" t="str">
        <f>IFERROR(VLOOKUP(Legend!$B85,ImpM5!$A$1:$I$4000,3,FALSE),"")</f>
        <v/>
      </c>
      <c r="M87" s="2" t="str">
        <f>IFERROR(VLOOKUP(Legend!$B85,ImpM5!$A$1:$I$4000,7,FALSE),"")</f>
        <v/>
      </c>
      <c r="N87" s="2" t="str">
        <f>IFERROR(VLOOKUP(Legend!$B85,ImpM5!$A$1:$I$4000,4,FALSE),"")</f>
        <v/>
      </c>
      <c r="O87" s="2" t="str">
        <f>IFERROR(VLOOKUP(Legend!$B85,ImpM5!$A$1:$I$4000,8,FALSE),"")</f>
        <v/>
      </c>
      <c r="P87" s="2" t="str">
        <f>IFERROR(VLOOKUP(Legend!$B85,ImpM5!$A$1:$I$4000,9,FALSE),"")</f>
        <v/>
      </c>
      <c r="Q87" s="2" t="str">
        <f>IFERROR(VLOOKUP(Legend!$B85,ImpM5!$A$1:$I$4000,5,FALSE),"")</f>
        <v/>
      </c>
      <c r="R87" s="2" t="str">
        <f>IFERROR(VLOOKUP(Legend!$B85,ImpM5!$A$1:$I$4000,6,FALSE),"")</f>
        <v/>
      </c>
      <c r="S87" s="28">
        <f>IFERROR(VLOOKUP(Legend!$C85,ImpM5!$A$1:$I$4000,2,FALSE),"")</f>
        <v>9</v>
      </c>
      <c r="T87" s="2">
        <f>IFERROR(VLOOKUP(Legend!$C85,ImpM5!$A$1:$I$4000,3,FALSE),"")</f>
        <v>44.839427947998047</v>
      </c>
      <c r="U87" s="2">
        <f>IFERROR(VLOOKUP(Legend!$C85,ImpM5!$A$1:$I$4000,7,FALSE),"")</f>
        <v>55.775588989257813</v>
      </c>
      <c r="V87" s="2">
        <f>IFERROR(VLOOKUP(Legend!$C85,ImpM5!$A$1:$I$4000,4,FALSE),"")</f>
        <v>81.234869639078781</v>
      </c>
      <c r="W87" s="2">
        <f>IFERROR(VLOOKUP(Legend!$C85,ImpM5!$A$1:$I$4000,8,FALSE),"")</f>
        <v>68.772819519042969</v>
      </c>
      <c r="X87" s="2">
        <f>IFERROR(VLOOKUP(Legend!$C85,ImpM5!$A$1:$I$4000,9,FALSE),"")</f>
        <v>104.71672821044922</v>
      </c>
      <c r="Y87" s="2">
        <f>IFERROR(VLOOKUP(Legend!$C85,ImpM5!$A$1:$I$4000,5,FALSE),"")</f>
        <v>150.26129150390625</v>
      </c>
      <c r="Z87" s="2">
        <f>IFERROR(VLOOKUP(Legend!$C85,ImpM5!$A$1:$I$4000,6,FALSE),"")</f>
        <v>34.471284761820577</v>
      </c>
      <c r="AA87" s="28" t="str">
        <f>IFERROR(VLOOKUP(Legend!$D85,ImpM5!$A$1:$I$4000,2,FALSE),"")</f>
        <v/>
      </c>
      <c r="AB87" s="2" t="str">
        <f>IFERROR(VLOOKUP(Legend!$D85,ImpM5!$A$1:$I$4000,3,FALSE),"")</f>
        <v/>
      </c>
      <c r="AC87" s="2" t="str">
        <f>IFERROR(VLOOKUP(Legend!$D85,ImpM5!$A$1:$I$4000,7,FALSE),"")</f>
        <v/>
      </c>
      <c r="AD87" s="2" t="str">
        <f>IFERROR(VLOOKUP(Legend!$D85,ImpM5!$A$1:$I$4000,4,FALSE),"")</f>
        <v/>
      </c>
      <c r="AE87" s="2" t="str">
        <f>IFERROR(VLOOKUP(Legend!$D85,ImpM5!$A$1:$I$4000,8,FALSE),"")</f>
        <v/>
      </c>
      <c r="AF87" s="2" t="str">
        <f>IFERROR(VLOOKUP(Legend!$D85,ImpM5!$A$1:$I$4000,9,FALSE),"")</f>
        <v/>
      </c>
      <c r="AG87" s="2" t="str">
        <f>IFERROR(VLOOKUP(Legend!$D85,ImpM5!$A$1:$I$4000,5,FALSE),"")</f>
        <v/>
      </c>
      <c r="AH87" s="2" t="str">
        <f>IFERROR(VLOOKUP(Legend!$D85,ImpM5!$A$1:$I$4000,6,FALSE),"")</f>
        <v/>
      </c>
      <c r="AI87" s="28">
        <f>IFERROR(VLOOKUP(Legend!$A85,ImpM5!$A$1:$I$4000,2,FALSE),"")</f>
        <v>10</v>
      </c>
      <c r="AJ87" s="2">
        <f>IFERROR(VLOOKUP(Legend!$A85,ImpM5!$A$1:$I$4000,3,FALSE),"")</f>
        <v>44.839427947998047</v>
      </c>
      <c r="AK87" s="2">
        <f>IFERROR(VLOOKUP(Legend!$A85,ImpM5!$A$1:$I$4000,7,FALSE),"")</f>
        <v>56.370193481445313</v>
      </c>
      <c r="AL87" s="2">
        <f>IFERROR(VLOOKUP(Legend!$A85,ImpM5!$A$1:$I$4000,4,FALSE),"")</f>
        <v>79.792062759399414</v>
      </c>
      <c r="AM87" s="2">
        <f>IFERROR(VLOOKUP(Legend!$A85,ImpM5!$A$1:$I$4000,8,FALSE),"")</f>
        <v>67.789810180664063</v>
      </c>
      <c r="AN87" s="2">
        <f>IFERROR(VLOOKUP(Legend!$A85,ImpM5!$A$1:$I$4000,9,FALSE),"")</f>
        <v>98.623291015625</v>
      </c>
      <c r="AO87" s="2">
        <f>IFERROR(VLOOKUP(Legend!$A85,ImpM5!$A$1:$I$4000,5,FALSE),"")</f>
        <v>150.26129150390625</v>
      </c>
      <c r="AP87" s="2">
        <f>IFERROR(VLOOKUP(Legend!$A85,ImpM5!$A$1:$I$4000,6,FALSE),"")</f>
        <v>32.818538184874683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IFERROR(VLOOKUP(Legend!$B86,ImpM5!$A$1:$I$4000,2,FALSE),"")</f>
        <v/>
      </c>
      <c r="L88" s="2" t="str">
        <f>IFERROR(VLOOKUP(Legend!$B86,ImpM5!$A$1:$I$4000,3,FALSE),"")</f>
        <v/>
      </c>
      <c r="M88" s="2" t="str">
        <f>IFERROR(VLOOKUP(Legend!$B86,ImpM5!$A$1:$I$4000,7,FALSE),"")</f>
        <v/>
      </c>
      <c r="N88" s="2" t="str">
        <f>IFERROR(VLOOKUP(Legend!$B86,ImpM5!$A$1:$I$4000,4,FALSE),"")</f>
        <v/>
      </c>
      <c r="O88" s="2" t="str">
        <f>IFERROR(VLOOKUP(Legend!$B86,ImpM5!$A$1:$I$4000,8,FALSE),"")</f>
        <v/>
      </c>
      <c r="P88" s="2" t="str">
        <f>IFERROR(VLOOKUP(Legend!$B86,ImpM5!$A$1:$I$4000,9,FALSE),"")</f>
        <v/>
      </c>
      <c r="Q88" s="2" t="str">
        <f>IFERROR(VLOOKUP(Legend!$B86,ImpM5!$A$1:$I$4000,5,FALSE),"")</f>
        <v/>
      </c>
      <c r="R88" s="2" t="str">
        <f>IFERROR(VLOOKUP(Legend!$B86,ImpM5!$A$1:$I$4000,6,FALSE),"")</f>
        <v/>
      </c>
      <c r="S88" s="28" t="str">
        <f>IFERROR(VLOOKUP(Legend!$C86,ImpM5!$A$1:$I$4000,2,FALSE),"")</f>
        <v/>
      </c>
      <c r="T88" s="2" t="str">
        <f>IFERROR(VLOOKUP(Legend!$C86,ImpM5!$A$1:$I$4000,3,FALSE),"")</f>
        <v/>
      </c>
      <c r="U88" s="2" t="str">
        <f>IFERROR(VLOOKUP(Legend!$C86,ImpM5!$A$1:$I$4000,7,FALSE),"")</f>
        <v/>
      </c>
      <c r="V88" s="2" t="str">
        <f>IFERROR(VLOOKUP(Legend!$C86,ImpM5!$A$1:$I$4000,4,FALSE),"")</f>
        <v/>
      </c>
      <c r="W88" s="2" t="str">
        <f>IFERROR(VLOOKUP(Legend!$C86,ImpM5!$A$1:$I$4000,8,FALSE),"")</f>
        <v/>
      </c>
      <c r="X88" s="2" t="str">
        <f>IFERROR(VLOOKUP(Legend!$C86,ImpM5!$A$1:$I$4000,9,FALSE),"")</f>
        <v/>
      </c>
      <c r="Y88" s="2" t="str">
        <f>IFERROR(VLOOKUP(Legend!$C86,ImpM5!$A$1:$I$4000,5,FALSE),"")</f>
        <v/>
      </c>
      <c r="Z88" s="2" t="str">
        <f>IFERROR(VLOOKUP(Legend!$C86,ImpM5!$A$1:$I$4000,6,FALSE),"")</f>
        <v/>
      </c>
      <c r="AA88" s="28" t="str">
        <f>IFERROR(VLOOKUP(Legend!$D86,ImpM5!$A$1:$I$4000,2,FALSE),"")</f>
        <v/>
      </c>
      <c r="AB88" s="2" t="str">
        <f>IFERROR(VLOOKUP(Legend!$D86,ImpM5!$A$1:$I$4000,3,FALSE),"")</f>
        <v/>
      </c>
      <c r="AC88" s="2" t="str">
        <f>IFERROR(VLOOKUP(Legend!$D86,ImpM5!$A$1:$I$4000,7,FALSE),"")</f>
        <v/>
      </c>
      <c r="AD88" s="2" t="str">
        <f>IFERROR(VLOOKUP(Legend!$D86,ImpM5!$A$1:$I$4000,4,FALSE),"")</f>
        <v/>
      </c>
      <c r="AE88" s="2" t="str">
        <f>IFERROR(VLOOKUP(Legend!$D86,ImpM5!$A$1:$I$4000,8,FALSE),"")</f>
        <v/>
      </c>
      <c r="AF88" s="2" t="str">
        <f>IFERROR(VLOOKUP(Legend!$D86,ImpM5!$A$1:$I$4000,9,FALSE),"")</f>
        <v/>
      </c>
      <c r="AG88" s="2" t="str">
        <f>IFERROR(VLOOKUP(Legend!$D86,ImpM5!$A$1:$I$4000,5,FALSE),"")</f>
        <v/>
      </c>
      <c r="AH88" s="2" t="str">
        <f>IFERROR(VLOOKUP(Legend!$D86,ImpM5!$A$1:$I$4000,6,FALSE),"")</f>
        <v/>
      </c>
      <c r="AI88" s="28" t="str">
        <f>IFERROR(VLOOKUP(Legend!$A86,ImpM5!$A$1:$I$4000,2,FALSE),"")</f>
        <v/>
      </c>
      <c r="AJ88" s="2" t="str">
        <f>IFERROR(VLOOKUP(Legend!$A86,ImpM5!$A$1:$I$4000,3,FALSE),"")</f>
        <v/>
      </c>
      <c r="AK88" s="2" t="str">
        <f>IFERROR(VLOOKUP(Legend!$A86,ImpM5!$A$1:$I$4000,7,FALSE),"")</f>
        <v/>
      </c>
      <c r="AL88" s="2" t="str">
        <f>IFERROR(VLOOKUP(Legend!$A86,ImpM5!$A$1:$I$4000,4,FALSE),"")</f>
        <v/>
      </c>
      <c r="AM88" s="2" t="str">
        <f>IFERROR(VLOOKUP(Legend!$A86,ImpM5!$A$1:$I$4000,8,FALSE),"")</f>
        <v/>
      </c>
      <c r="AN88" s="2" t="str">
        <f>IFERROR(VLOOKUP(Legend!$A86,ImpM5!$A$1:$I$4000,9,FALSE),"")</f>
        <v/>
      </c>
      <c r="AO88" s="2" t="str">
        <f>IFERROR(VLOOKUP(Legend!$A86,ImpM5!$A$1:$I$4000,5,FALSE),"")</f>
        <v/>
      </c>
      <c r="AP88" s="2" t="str">
        <f>IFERROR(VLOOKUP(Legend!$A86,ImpM5!$A$1:$I$4000,6,FALSE),"")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IFERROR(VLOOKUP(Legend!$B87,ImpM5!$A$1:$I$4000,2,FALSE),"")</f>
        <v/>
      </c>
      <c r="L89" s="2" t="str">
        <f>IFERROR(VLOOKUP(Legend!$B87,ImpM5!$A$1:$I$4000,3,FALSE),"")</f>
        <v/>
      </c>
      <c r="M89" s="2" t="str">
        <f>IFERROR(VLOOKUP(Legend!$B87,ImpM5!$A$1:$I$4000,7,FALSE),"")</f>
        <v/>
      </c>
      <c r="N89" s="2" t="str">
        <f>IFERROR(VLOOKUP(Legend!$B87,ImpM5!$A$1:$I$4000,4,FALSE),"")</f>
        <v/>
      </c>
      <c r="O89" s="2" t="str">
        <f>IFERROR(VLOOKUP(Legend!$B87,ImpM5!$A$1:$I$4000,8,FALSE),"")</f>
        <v/>
      </c>
      <c r="P89" s="2" t="str">
        <f>IFERROR(VLOOKUP(Legend!$B87,ImpM5!$A$1:$I$4000,9,FALSE),"")</f>
        <v/>
      </c>
      <c r="Q89" s="2" t="str">
        <f>IFERROR(VLOOKUP(Legend!$B87,ImpM5!$A$1:$I$4000,5,FALSE),"")</f>
        <v/>
      </c>
      <c r="R89" s="2" t="str">
        <f>IFERROR(VLOOKUP(Legend!$B87,ImpM5!$A$1:$I$4000,6,FALSE),"")</f>
        <v/>
      </c>
      <c r="S89" s="28">
        <f>IFERROR(VLOOKUP(Legend!$C87,ImpM5!$A$1:$I$4000,2,FALSE),"")</f>
        <v>8</v>
      </c>
      <c r="T89" s="2">
        <f>IFERROR(VLOOKUP(Legend!$C87,ImpM5!$A$1:$I$4000,3,FALSE),"")</f>
        <v>36.332881927490234</v>
      </c>
      <c r="U89" s="2">
        <f>IFERROR(VLOOKUP(Legend!$C87,ImpM5!$A$1:$I$4000,7,FALSE),"")</f>
        <v>40.074543952941895</v>
      </c>
      <c r="V89" s="2">
        <f>IFERROR(VLOOKUP(Legend!$C87,ImpM5!$A$1:$I$4000,4,FALSE),"")</f>
        <v>59.611622333526611</v>
      </c>
      <c r="W89" s="2">
        <f>IFERROR(VLOOKUP(Legend!$C87,ImpM5!$A$1:$I$4000,8,FALSE),"")</f>
        <v>53.296224594116211</v>
      </c>
      <c r="X89" s="2">
        <f>IFERROR(VLOOKUP(Legend!$C87,ImpM5!$A$1:$I$4000,9,FALSE),"")</f>
        <v>83.334892272949219</v>
      </c>
      <c r="Y89" s="2">
        <f>IFERROR(VLOOKUP(Legend!$C87,ImpM5!$A$1:$I$4000,5,FALSE),"")</f>
        <v>86.469467163085937</v>
      </c>
      <c r="Z89" s="2">
        <f>IFERROR(VLOOKUP(Legend!$C87,ImpM5!$A$1:$I$4000,6,FALSE),"")</f>
        <v>21.00203046638066</v>
      </c>
      <c r="AA89" s="28" t="str">
        <f>IFERROR(VLOOKUP(Legend!$D87,ImpM5!$A$1:$I$4000,2,FALSE),"")</f>
        <v/>
      </c>
      <c r="AB89" s="2" t="str">
        <f>IFERROR(VLOOKUP(Legend!$D87,ImpM5!$A$1:$I$4000,3,FALSE),"")</f>
        <v/>
      </c>
      <c r="AC89" s="2" t="str">
        <f>IFERROR(VLOOKUP(Legend!$D87,ImpM5!$A$1:$I$4000,7,FALSE),"")</f>
        <v/>
      </c>
      <c r="AD89" s="2" t="str">
        <f>IFERROR(VLOOKUP(Legend!$D87,ImpM5!$A$1:$I$4000,4,FALSE),"")</f>
        <v/>
      </c>
      <c r="AE89" s="2" t="str">
        <f>IFERROR(VLOOKUP(Legend!$D87,ImpM5!$A$1:$I$4000,8,FALSE),"")</f>
        <v/>
      </c>
      <c r="AF89" s="2" t="str">
        <f>IFERROR(VLOOKUP(Legend!$D87,ImpM5!$A$1:$I$4000,9,FALSE),"")</f>
        <v/>
      </c>
      <c r="AG89" s="2" t="str">
        <f>IFERROR(VLOOKUP(Legend!$D87,ImpM5!$A$1:$I$4000,5,FALSE),"")</f>
        <v/>
      </c>
      <c r="AH89" s="2" t="str">
        <f>IFERROR(VLOOKUP(Legend!$D87,ImpM5!$A$1:$I$4000,6,FALSE),"")</f>
        <v/>
      </c>
      <c r="AI89" s="28">
        <f>IFERROR(VLOOKUP(Legend!$A87,ImpM5!$A$1:$I$4000,2,FALSE),"")</f>
        <v>9</v>
      </c>
      <c r="AJ89" s="2">
        <f>IFERROR(VLOOKUP(Legend!$A87,ImpM5!$A$1:$I$4000,3,FALSE),"")</f>
        <v>36.332881927490234</v>
      </c>
      <c r="AK89" s="2">
        <f>IFERROR(VLOOKUP(Legend!$A87,ImpM5!$A$1:$I$4000,7,FALSE),"")</f>
        <v>39.995475769042969</v>
      </c>
      <c r="AL89" s="2">
        <f>IFERROR(VLOOKUP(Legend!$A87,ImpM5!$A$1:$I$4000,4,FALSE),"")</f>
        <v>57.591106838650177</v>
      </c>
      <c r="AM89" s="2">
        <f>IFERROR(VLOOKUP(Legend!$A87,ImpM5!$A$1:$I$4000,8,FALSE),"")</f>
        <v>48.38525390625</v>
      </c>
      <c r="AN89" s="2">
        <f>IFERROR(VLOOKUP(Legend!$A87,ImpM5!$A$1:$I$4000,9,FALSE),"")</f>
        <v>82.163970947265625</v>
      </c>
      <c r="AO89" s="2">
        <f>IFERROR(VLOOKUP(Legend!$A87,ImpM5!$A$1:$I$4000,5,FALSE),"")</f>
        <v>86.469467163085937</v>
      </c>
      <c r="AP89" s="2">
        <f>IFERROR(VLOOKUP(Legend!$A87,ImpM5!$A$1:$I$4000,6,FALSE),"")</f>
        <v>20.559473948334759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IFERROR(VLOOKUP(Legend!$B88,ImpM5!$A$1:$I$4000,2,FALSE),"")</f>
        <v/>
      </c>
      <c r="L90" s="2" t="str">
        <f>IFERROR(VLOOKUP(Legend!$B88,ImpM5!$A$1:$I$4000,3,FALSE),"")</f>
        <v/>
      </c>
      <c r="M90" s="2" t="str">
        <f>IFERROR(VLOOKUP(Legend!$B88,ImpM5!$A$1:$I$4000,7,FALSE),"")</f>
        <v/>
      </c>
      <c r="N90" s="2" t="str">
        <f>IFERROR(VLOOKUP(Legend!$B88,ImpM5!$A$1:$I$4000,4,FALSE),"")</f>
        <v/>
      </c>
      <c r="O90" s="2" t="str">
        <f>IFERROR(VLOOKUP(Legend!$B88,ImpM5!$A$1:$I$4000,8,FALSE),"")</f>
        <v/>
      </c>
      <c r="P90" s="2" t="str">
        <f>IFERROR(VLOOKUP(Legend!$B88,ImpM5!$A$1:$I$4000,9,FALSE),"")</f>
        <v/>
      </c>
      <c r="Q90" s="2" t="str">
        <f>IFERROR(VLOOKUP(Legend!$B88,ImpM5!$A$1:$I$4000,5,FALSE),"")</f>
        <v/>
      </c>
      <c r="R90" s="2" t="str">
        <f>IFERROR(VLOOKUP(Legend!$B88,ImpM5!$A$1:$I$4000,6,FALSE),"")</f>
        <v/>
      </c>
      <c r="S90" s="28">
        <f>IFERROR(VLOOKUP(Legend!$C88,ImpM5!$A$1:$I$4000,2,FALSE),"")</f>
        <v>10</v>
      </c>
      <c r="T90" s="2">
        <f>IFERROR(VLOOKUP(Legend!$C88,ImpM5!$A$1:$I$4000,3,FALSE),"")</f>
        <v>32.974391937255859</v>
      </c>
      <c r="U90" s="2">
        <f>IFERROR(VLOOKUP(Legend!$C88,ImpM5!$A$1:$I$4000,7,FALSE),"")</f>
        <v>47.862701416015625</v>
      </c>
      <c r="V90" s="2">
        <f>IFERROR(VLOOKUP(Legend!$C88,ImpM5!$A$1:$I$4000,4,FALSE),"")</f>
        <v>62.842008209228517</v>
      </c>
      <c r="W90" s="2">
        <f>IFERROR(VLOOKUP(Legend!$C88,ImpM5!$A$1:$I$4000,8,FALSE),"")</f>
        <v>52.480457305908203</v>
      </c>
      <c r="X90" s="2">
        <f>IFERROR(VLOOKUP(Legend!$C88,ImpM5!$A$1:$I$4000,9,FALSE),"")</f>
        <v>63.298744201660156</v>
      </c>
      <c r="Y90" s="2">
        <f>IFERROR(VLOOKUP(Legend!$C88,ImpM5!$A$1:$I$4000,5,FALSE),"")</f>
        <v>155.25337219238281</v>
      </c>
      <c r="Z90" s="2">
        <f>IFERROR(VLOOKUP(Legend!$C88,ImpM5!$A$1:$I$4000,6,FALSE),"")</f>
        <v>33.944878934858316</v>
      </c>
      <c r="AA90" s="28" t="str">
        <f>IFERROR(VLOOKUP(Legend!$D88,ImpM5!$A$1:$I$4000,2,FALSE),"")</f>
        <v/>
      </c>
      <c r="AB90" s="2" t="str">
        <f>IFERROR(VLOOKUP(Legend!$D88,ImpM5!$A$1:$I$4000,3,FALSE),"")</f>
        <v/>
      </c>
      <c r="AC90" s="2" t="str">
        <f>IFERROR(VLOOKUP(Legend!$D88,ImpM5!$A$1:$I$4000,7,FALSE),"")</f>
        <v/>
      </c>
      <c r="AD90" s="2" t="str">
        <f>IFERROR(VLOOKUP(Legend!$D88,ImpM5!$A$1:$I$4000,4,FALSE),"")</f>
        <v/>
      </c>
      <c r="AE90" s="2" t="str">
        <f>IFERROR(VLOOKUP(Legend!$D88,ImpM5!$A$1:$I$4000,8,FALSE),"")</f>
        <v/>
      </c>
      <c r="AF90" s="2" t="str">
        <f>IFERROR(VLOOKUP(Legend!$D88,ImpM5!$A$1:$I$4000,9,FALSE),"")</f>
        <v/>
      </c>
      <c r="AG90" s="2" t="str">
        <f>IFERROR(VLOOKUP(Legend!$D88,ImpM5!$A$1:$I$4000,5,FALSE),"")</f>
        <v/>
      </c>
      <c r="AH90" s="2" t="str">
        <f>IFERROR(VLOOKUP(Legend!$D88,ImpM5!$A$1:$I$4000,6,FALSE),"")</f>
        <v/>
      </c>
      <c r="AI90" s="28">
        <f>IFERROR(VLOOKUP(Legend!$A88,ImpM5!$A$1:$I$4000,2,FALSE),"")</f>
        <v>13</v>
      </c>
      <c r="AJ90" s="2">
        <f>IFERROR(VLOOKUP(Legend!$A88,ImpM5!$A$1:$I$4000,3,FALSE),"")</f>
        <v>32.974391937255859</v>
      </c>
      <c r="AK90" s="2">
        <f>IFERROR(VLOOKUP(Legend!$A88,ImpM5!$A$1:$I$4000,7,FALSE),"")</f>
        <v>49.0863037109375</v>
      </c>
      <c r="AL90" s="2">
        <f>IFERROR(VLOOKUP(Legend!$A88,ImpM5!$A$1:$I$4000,4,FALSE),"")</f>
        <v>66.654366419865539</v>
      </c>
      <c r="AM90" s="2">
        <f>IFERROR(VLOOKUP(Legend!$A88,ImpM5!$A$1:$I$4000,8,FALSE),"")</f>
        <v>53.337364196777344</v>
      </c>
      <c r="AN90" s="2">
        <f>IFERROR(VLOOKUP(Legend!$A88,ImpM5!$A$1:$I$4000,9,FALSE),"")</f>
        <v>65.842744827270508</v>
      </c>
      <c r="AO90" s="2">
        <f>IFERROR(VLOOKUP(Legend!$A88,ImpM5!$A$1:$I$4000,5,FALSE),"")</f>
        <v>155.25337219238281</v>
      </c>
      <c r="AP90" s="2">
        <f>IFERROR(VLOOKUP(Legend!$A88,ImpM5!$A$1:$I$4000,6,FALSE),"")</f>
        <v>34.638515744368426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IFERROR(VLOOKUP(Legend!$B89,ImpM5!$A$1:$I$4000,2,FALSE),"")</f>
        <v/>
      </c>
      <c r="L91" s="2" t="str">
        <f>IFERROR(VLOOKUP(Legend!$B89,ImpM5!$A$1:$I$4000,3,FALSE),"")</f>
        <v/>
      </c>
      <c r="M91" s="2" t="str">
        <f>IFERROR(VLOOKUP(Legend!$B89,ImpM5!$A$1:$I$4000,7,FALSE),"")</f>
        <v/>
      </c>
      <c r="N91" s="2" t="str">
        <f>IFERROR(VLOOKUP(Legend!$B89,ImpM5!$A$1:$I$4000,4,FALSE),"")</f>
        <v/>
      </c>
      <c r="O91" s="2" t="str">
        <f>IFERROR(VLOOKUP(Legend!$B89,ImpM5!$A$1:$I$4000,8,FALSE),"")</f>
        <v/>
      </c>
      <c r="P91" s="2" t="str">
        <f>IFERROR(VLOOKUP(Legend!$B89,ImpM5!$A$1:$I$4000,9,FALSE),"")</f>
        <v/>
      </c>
      <c r="Q91" s="2" t="str">
        <f>IFERROR(VLOOKUP(Legend!$B89,ImpM5!$A$1:$I$4000,5,FALSE),"")</f>
        <v/>
      </c>
      <c r="R91" s="2" t="str">
        <f>IFERROR(VLOOKUP(Legend!$B89,ImpM5!$A$1:$I$4000,6,FALSE),"")</f>
        <v/>
      </c>
      <c r="S91" s="28">
        <f>IFERROR(VLOOKUP(Legend!$C89,ImpM5!$A$1:$I$4000,2,FALSE),"")</f>
        <v>8</v>
      </c>
      <c r="T91" s="2">
        <f>IFERROR(VLOOKUP(Legend!$C89,ImpM5!$A$1:$I$4000,3,FALSE),"")</f>
        <v>66.920822143554688</v>
      </c>
      <c r="U91" s="2">
        <f>IFERROR(VLOOKUP(Legend!$C89,ImpM5!$A$1:$I$4000,7,FALSE),"")</f>
        <v>72.205141067504883</v>
      </c>
      <c r="V91" s="2">
        <f>IFERROR(VLOOKUP(Legend!$C89,ImpM5!$A$1:$I$4000,4,FALSE),"")</f>
        <v>156.85598468780518</v>
      </c>
      <c r="W91" s="2">
        <f>IFERROR(VLOOKUP(Legend!$C89,ImpM5!$A$1:$I$4000,8,FALSE),"")</f>
        <v>97.506805419921875</v>
      </c>
      <c r="X91" s="2">
        <f>IFERROR(VLOOKUP(Legend!$C89,ImpM5!$A$1:$I$4000,9,FALSE),"")</f>
        <v>116.63774108886719</v>
      </c>
      <c r="Y91" s="2">
        <f>IFERROR(VLOOKUP(Legend!$C89,ImpM5!$A$1:$I$4000,5,FALSE),"")</f>
        <v>612.243408203125</v>
      </c>
      <c r="Z91" s="2">
        <f>IFERROR(VLOOKUP(Legend!$C89,ImpM5!$A$1:$I$4000,6,FALSE),"")</f>
        <v>185.20616684008684</v>
      </c>
      <c r="AA91" s="28" t="str">
        <f>IFERROR(VLOOKUP(Legend!$D89,ImpM5!$A$1:$I$4000,2,FALSE),"")</f>
        <v/>
      </c>
      <c r="AB91" s="2" t="str">
        <f>IFERROR(VLOOKUP(Legend!$D89,ImpM5!$A$1:$I$4000,3,FALSE),"")</f>
        <v/>
      </c>
      <c r="AC91" s="2" t="str">
        <f>IFERROR(VLOOKUP(Legend!$D89,ImpM5!$A$1:$I$4000,7,FALSE),"")</f>
        <v/>
      </c>
      <c r="AD91" s="2" t="str">
        <f>IFERROR(VLOOKUP(Legend!$D89,ImpM5!$A$1:$I$4000,4,FALSE),"")</f>
        <v/>
      </c>
      <c r="AE91" s="2" t="str">
        <f>IFERROR(VLOOKUP(Legend!$D89,ImpM5!$A$1:$I$4000,8,FALSE),"")</f>
        <v/>
      </c>
      <c r="AF91" s="2" t="str">
        <f>IFERROR(VLOOKUP(Legend!$D89,ImpM5!$A$1:$I$4000,9,FALSE),"")</f>
        <v/>
      </c>
      <c r="AG91" s="2" t="str">
        <f>IFERROR(VLOOKUP(Legend!$D89,ImpM5!$A$1:$I$4000,5,FALSE),"")</f>
        <v/>
      </c>
      <c r="AH91" s="2" t="str">
        <f>IFERROR(VLOOKUP(Legend!$D89,ImpM5!$A$1:$I$4000,6,FALSE),"")</f>
        <v/>
      </c>
      <c r="AI91" s="28">
        <f>IFERROR(VLOOKUP(Legend!$A89,ImpM5!$A$1:$I$4000,2,FALSE),"")</f>
        <v>11</v>
      </c>
      <c r="AJ91" s="2">
        <f>IFERROR(VLOOKUP(Legend!$A89,ImpM5!$A$1:$I$4000,3,FALSE),"")</f>
        <v>59.36566162109375</v>
      </c>
      <c r="AK91" s="2">
        <f>IFERROR(VLOOKUP(Legend!$A89,ImpM5!$A$1:$I$4000,7,FALSE),"")</f>
        <v>70.658782958984375</v>
      </c>
      <c r="AL91" s="2">
        <f>IFERROR(VLOOKUP(Legend!$A89,ImpM5!$A$1:$I$4000,4,FALSE),"")</f>
        <v>135.01454509388316</v>
      </c>
      <c r="AM91" s="2">
        <f>IFERROR(VLOOKUP(Legend!$A89,ImpM5!$A$1:$I$4000,8,FALSE),"")</f>
        <v>83.766670227050781</v>
      </c>
      <c r="AN91" s="2">
        <f>IFERROR(VLOOKUP(Legend!$A89,ImpM5!$A$1:$I$4000,9,FALSE),"")</f>
        <v>116.47507476806641</v>
      </c>
      <c r="AO91" s="2">
        <f>IFERROR(VLOOKUP(Legend!$A89,ImpM5!$A$1:$I$4000,5,FALSE),"")</f>
        <v>612.243408203125</v>
      </c>
      <c r="AP91" s="2">
        <f>IFERROR(VLOOKUP(Legend!$A89,ImpM5!$A$1:$I$4000,6,FALSE),"")</f>
        <v>159.55028043811868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IFERROR(VLOOKUP(Legend!$B90,ImpM5!$A$1:$I$4000,2,FALSE),"")</f>
        <v/>
      </c>
      <c r="L92" s="2" t="str">
        <f>IFERROR(VLOOKUP(Legend!$B90,ImpM5!$A$1:$I$4000,3,FALSE),"")</f>
        <v/>
      </c>
      <c r="M92" s="2" t="str">
        <f>IFERROR(VLOOKUP(Legend!$B90,ImpM5!$A$1:$I$4000,7,FALSE),"")</f>
        <v/>
      </c>
      <c r="N92" s="2" t="str">
        <f>IFERROR(VLOOKUP(Legend!$B90,ImpM5!$A$1:$I$4000,4,FALSE),"")</f>
        <v/>
      </c>
      <c r="O92" s="2" t="str">
        <f>IFERROR(VLOOKUP(Legend!$B90,ImpM5!$A$1:$I$4000,8,FALSE),"")</f>
        <v/>
      </c>
      <c r="P92" s="2" t="str">
        <f>IFERROR(VLOOKUP(Legend!$B90,ImpM5!$A$1:$I$4000,9,FALSE),"")</f>
        <v/>
      </c>
      <c r="Q92" s="2" t="str">
        <f>IFERROR(VLOOKUP(Legend!$B90,ImpM5!$A$1:$I$4000,5,FALSE),"")</f>
        <v/>
      </c>
      <c r="R92" s="2" t="str">
        <f>IFERROR(VLOOKUP(Legend!$B90,ImpM5!$A$1:$I$4000,6,FALSE),"")</f>
        <v/>
      </c>
      <c r="S92" s="28">
        <f>IFERROR(VLOOKUP(Legend!$C90,ImpM5!$A$1:$I$4000,2,FALSE),"")</f>
        <v>11</v>
      </c>
      <c r="T92" s="2">
        <f>IFERROR(VLOOKUP(Legend!$C90,ImpM5!$A$1:$I$4000,3,FALSE),"")</f>
        <v>98.784423828125</v>
      </c>
      <c r="U92" s="2">
        <f>IFERROR(VLOOKUP(Legend!$C90,ImpM5!$A$1:$I$4000,7,FALSE),"")</f>
        <v>106.35304260253906</v>
      </c>
      <c r="V92" s="2">
        <f>IFERROR(VLOOKUP(Legend!$C90,ImpM5!$A$1:$I$4000,4,FALSE),"")</f>
        <v>153.42121124267578</v>
      </c>
      <c r="W92" s="2">
        <f>IFERROR(VLOOKUP(Legend!$C90,ImpM5!$A$1:$I$4000,8,FALSE),"")</f>
        <v>139.59442138671875</v>
      </c>
      <c r="X92" s="2">
        <f>IFERROR(VLOOKUP(Legend!$C90,ImpM5!$A$1:$I$4000,9,FALSE),"")</f>
        <v>196.34930419921875</v>
      </c>
      <c r="Y92" s="2">
        <f>IFERROR(VLOOKUP(Legend!$C90,ImpM5!$A$1:$I$4000,5,FALSE),"")</f>
        <v>261.3184814453125</v>
      </c>
      <c r="Z92" s="2">
        <f>IFERROR(VLOOKUP(Legend!$C90,ImpM5!$A$1:$I$4000,6,FALSE),"")</f>
        <v>51.466376734865896</v>
      </c>
      <c r="AA92" s="28" t="str">
        <f>IFERROR(VLOOKUP(Legend!$D90,ImpM5!$A$1:$I$4000,2,FALSE),"")</f>
        <v/>
      </c>
      <c r="AB92" s="2" t="str">
        <f>IFERROR(VLOOKUP(Legend!$D90,ImpM5!$A$1:$I$4000,3,FALSE),"")</f>
        <v/>
      </c>
      <c r="AC92" s="2" t="str">
        <f>IFERROR(VLOOKUP(Legend!$D90,ImpM5!$A$1:$I$4000,7,FALSE),"")</f>
        <v/>
      </c>
      <c r="AD92" s="2" t="str">
        <f>IFERROR(VLOOKUP(Legend!$D90,ImpM5!$A$1:$I$4000,4,FALSE),"")</f>
        <v/>
      </c>
      <c r="AE92" s="2" t="str">
        <f>IFERROR(VLOOKUP(Legend!$D90,ImpM5!$A$1:$I$4000,8,FALSE),"")</f>
        <v/>
      </c>
      <c r="AF92" s="2" t="str">
        <f>IFERROR(VLOOKUP(Legend!$D90,ImpM5!$A$1:$I$4000,9,FALSE),"")</f>
        <v/>
      </c>
      <c r="AG92" s="2" t="str">
        <f>IFERROR(VLOOKUP(Legend!$D90,ImpM5!$A$1:$I$4000,5,FALSE),"")</f>
        <v/>
      </c>
      <c r="AH92" s="2" t="str">
        <f>IFERROR(VLOOKUP(Legend!$D90,ImpM5!$A$1:$I$4000,6,FALSE),"")</f>
        <v/>
      </c>
      <c r="AI92" s="28">
        <f>IFERROR(VLOOKUP(Legend!$A90,ImpM5!$A$1:$I$4000,2,FALSE),"")</f>
        <v>14</v>
      </c>
      <c r="AJ92" s="2">
        <f>IFERROR(VLOOKUP(Legend!$A90,ImpM5!$A$1:$I$4000,3,FALSE),"")</f>
        <v>49.881473541259766</v>
      </c>
      <c r="AK92" s="2">
        <f>IFERROR(VLOOKUP(Legend!$A90,ImpM5!$A$1:$I$4000,7,FALSE),"")</f>
        <v>105.18440818786621</v>
      </c>
      <c r="AL92" s="2">
        <f>IFERROR(VLOOKUP(Legend!$A90,ImpM5!$A$1:$I$4000,4,FALSE),"")</f>
        <v>158.28992325919015</v>
      </c>
      <c r="AM92" s="2">
        <f>IFERROR(VLOOKUP(Legend!$A90,ImpM5!$A$1:$I$4000,8,FALSE),"")</f>
        <v>139.61472320556641</v>
      </c>
      <c r="AN92" s="2">
        <f>IFERROR(VLOOKUP(Legend!$A90,ImpM5!$A$1:$I$4000,9,FALSE),"")</f>
        <v>205.9976806640625</v>
      </c>
      <c r="AO92" s="2">
        <f>IFERROR(VLOOKUP(Legend!$A90,ImpM5!$A$1:$I$4000,5,FALSE),"")</f>
        <v>273.18206787109375</v>
      </c>
      <c r="AP92" s="2">
        <f>IFERROR(VLOOKUP(Legend!$A90,ImpM5!$A$1:$I$4000,6,FALSE),"")</f>
        <v>64.40079445188843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IFERROR(VLOOKUP(Legend!$B91,ImpM5!$A$1:$I$4000,2,FALSE),"")</f>
        <v/>
      </c>
      <c r="L93" s="2" t="str">
        <f>IFERROR(VLOOKUP(Legend!$B91,ImpM5!$A$1:$I$4000,3,FALSE),"")</f>
        <v/>
      </c>
      <c r="M93" s="2" t="str">
        <f>IFERROR(VLOOKUP(Legend!$B91,ImpM5!$A$1:$I$4000,7,FALSE),"")</f>
        <v/>
      </c>
      <c r="N93" s="2" t="str">
        <f>IFERROR(VLOOKUP(Legend!$B91,ImpM5!$A$1:$I$4000,4,FALSE),"")</f>
        <v/>
      </c>
      <c r="O93" s="2" t="str">
        <f>IFERROR(VLOOKUP(Legend!$B91,ImpM5!$A$1:$I$4000,8,FALSE),"")</f>
        <v/>
      </c>
      <c r="P93" s="2" t="str">
        <f>IFERROR(VLOOKUP(Legend!$B91,ImpM5!$A$1:$I$4000,9,FALSE),"")</f>
        <v/>
      </c>
      <c r="Q93" s="2" t="str">
        <f>IFERROR(VLOOKUP(Legend!$B91,ImpM5!$A$1:$I$4000,5,FALSE),"")</f>
        <v/>
      </c>
      <c r="R93" s="2" t="str">
        <f>IFERROR(VLOOKUP(Legend!$B91,ImpM5!$A$1:$I$4000,6,FALSE),"")</f>
        <v/>
      </c>
      <c r="S93" s="28">
        <f>IFERROR(VLOOKUP(Legend!$C91,ImpM5!$A$1:$I$4000,2,FALSE),"")</f>
        <v>8</v>
      </c>
      <c r="T93" s="2">
        <f>IFERROR(VLOOKUP(Legend!$C91,ImpM5!$A$1:$I$4000,3,FALSE),"")</f>
        <v>36.873817443847656</v>
      </c>
      <c r="U93" s="2">
        <f>IFERROR(VLOOKUP(Legend!$C91,ImpM5!$A$1:$I$4000,7,FALSE),"")</f>
        <v>43.880692481994629</v>
      </c>
      <c r="V93" s="2">
        <f>IFERROR(VLOOKUP(Legend!$C91,ImpM5!$A$1:$I$4000,4,FALSE),"")</f>
        <v>58.004971027374268</v>
      </c>
      <c r="W93" s="2">
        <f>IFERROR(VLOOKUP(Legend!$C91,ImpM5!$A$1:$I$4000,8,FALSE),"")</f>
        <v>59.029777526855469</v>
      </c>
      <c r="X93" s="2">
        <f>IFERROR(VLOOKUP(Legend!$C91,ImpM5!$A$1:$I$4000,9,FALSE),"")</f>
        <v>71.549749374389648</v>
      </c>
      <c r="Y93" s="2">
        <f>IFERROR(VLOOKUP(Legend!$C91,ImpM5!$A$1:$I$4000,5,FALSE),"")</f>
        <v>79.297264099121094</v>
      </c>
      <c r="Z93" s="2">
        <f>IFERROR(VLOOKUP(Legend!$C91,ImpM5!$A$1:$I$4000,6,FALSE),"")</f>
        <v>14.903493127773151</v>
      </c>
      <c r="AA93" s="28" t="str">
        <f>IFERROR(VLOOKUP(Legend!$D91,ImpM5!$A$1:$I$4000,2,FALSE),"")</f>
        <v/>
      </c>
      <c r="AB93" s="2" t="str">
        <f>IFERROR(VLOOKUP(Legend!$D91,ImpM5!$A$1:$I$4000,3,FALSE),"")</f>
        <v/>
      </c>
      <c r="AC93" s="2" t="str">
        <f>IFERROR(VLOOKUP(Legend!$D91,ImpM5!$A$1:$I$4000,7,FALSE),"")</f>
        <v/>
      </c>
      <c r="AD93" s="2" t="str">
        <f>IFERROR(VLOOKUP(Legend!$D91,ImpM5!$A$1:$I$4000,4,FALSE),"")</f>
        <v/>
      </c>
      <c r="AE93" s="2" t="str">
        <f>IFERROR(VLOOKUP(Legend!$D91,ImpM5!$A$1:$I$4000,8,FALSE),"")</f>
        <v/>
      </c>
      <c r="AF93" s="2" t="str">
        <f>IFERROR(VLOOKUP(Legend!$D91,ImpM5!$A$1:$I$4000,9,FALSE),"")</f>
        <v/>
      </c>
      <c r="AG93" s="2" t="str">
        <f>IFERROR(VLOOKUP(Legend!$D91,ImpM5!$A$1:$I$4000,5,FALSE),"")</f>
        <v/>
      </c>
      <c r="AH93" s="2" t="str">
        <f>IFERROR(VLOOKUP(Legend!$D91,ImpM5!$A$1:$I$4000,6,FALSE),"")</f>
        <v/>
      </c>
      <c r="AI93" s="28">
        <f>IFERROR(VLOOKUP(Legend!$A91,ImpM5!$A$1:$I$4000,2,FALSE),"")</f>
        <v>10</v>
      </c>
      <c r="AJ93" s="2">
        <f>IFERROR(VLOOKUP(Legend!$A91,ImpM5!$A$1:$I$4000,3,FALSE),"")</f>
        <v>34.746212005615234</v>
      </c>
      <c r="AK93" s="2">
        <f>IFERROR(VLOOKUP(Legend!$A91,ImpM5!$A$1:$I$4000,7,FALSE),"")</f>
        <v>41.285019874572754</v>
      </c>
      <c r="AL93" s="2">
        <f>IFERROR(VLOOKUP(Legend!$A91,ImpM5!$A$1:$I$4000,4,FALSE),"")</f>
        <v>127.27701110839844</v>
      </c>
      <c r="AM93" s="2">
        <f>IFERROR(VLOOKUP(Legend!$A91,ImpM5!$A$1:$I$4000,8,FALSE),"")</f>
        <v>59.029777526855469</v>
      </c>
      <c r="AN93" s="2">
        <f>IFERROR(VLOOKUP(Legend!$A91,ImpM5!$A$1:$I$4000,9,FALSE),"")</f>
        <v>74.72498893737793</v>
      </c>
      <c r="AO93" s="2">
        <f>IFERROR(VLOOKUP(Legend!$A91,ImpM5!$A$1:$I$4000,5,FALSE),"")</f>
        <v>773.984130859375</v>
      </c>
      <c r="AP93" s="2">
        <f>IFERROR(VLOOKUP(Legend!$A91,ImpM5!$A$1:$I$4000,6,FALSE),"")</f>
        <v>227.72687602256414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IFERROR(VLOOKUP(Legend!$B92,ImpM5!$A$1:$I$4000,2,FALSE),"")</f>
        <v/>
      </c>
      <c r="L94" s="2" t="str">
        <f>IFERROR(VLOOKUP(Legend!$B92,ImpM5!$A$1:$I$4000,3,FALSE),"")</f>
        <v/>
      </c>
      <c r="M94" s="2" t="str">
        <f>IFERROR(VLOOKUP(Legend!$B92,ImpM5!$A$1:$I$4000,7,FALSE),"")</f>
        <v/>
      </c>
      <c r="N94" s="2" t="str">
        <f>IFERROR(VLOOKUP(Legend!$B92,ImpM5!$A$1:$I$4000,4,FALSE),"")</f>
        <v/>
      </c>
      <c r="O94" s="2" t="str">
        <f>IFERROR(VLOOKUP(Legend!$B92,ImpM5!$A$1:$I$4000,8,FALSE),"")</f>
        <v/>
      </c>
      <c r="P94" s="2" t="str">
        <f>IFERROR(VLOOKUP(Legend!$B92,ImpM5!$A$1:$I$4000,9,FALSE),"")</f>
        <v/>
      </c>
      <c r="Q94" s="2" t="str">
        <f>IFERROR(VLOOKUP(Legend!$B92,ImpM5!$A$1:$I$4000,5,FALSE),"")</f>
        <v/>
      </c>
      <c r="R94" s="2" t="str">
        <f>IFERROR(VLOOKUP(Legend!$B92,ImpM5!$A$1:$I$4000,6,FALSE),"")</f>
        <v/>
      </c>
      <c r="S94" s="28">
        <f>IFERROR(VLOOKUP(Legend!$C92,ImpM5!$A$1:$I$4000,2,FALSE),"")</f>
        <v>10</v>
      </c>
      <c r="T94" s="2">
        <f>IFERROR(VLOOKUP(Legend!$C92,ImpM5!$A$1:$I$4000,3,FALSE),"")</f>
        <v>36.951133728027344</v>
      </c>
      <c r="U94" s="2">
        <f>IFERROR(VLOOKUP(Legend!$C92,ImpM5!$A$1:$I$4000,7,FALSE),"")</f>
        <v>61.926450729370117</v>
      </c>
      <c r="V94" s="2">
        <f>IFERROR(VLOOKUP(Legend!$C92,ImpM5!$A$1:$I$4000,4,FALSE),"")</f>
        <v>109.19995155334473</v>
      </c>
      <c r="W94" s="2">
        <f>IFERROR(VLOOKUP(Legend!$C92,ImpM5!$A$1:$I$4000,8,FALSE),"")</f>
        <v>79.222877502441406</v>
      </c>
      <c r="X94" s="2">
        <f>IFERROR(VLOOKUP(Legend!$C92,ImpM5!$A$1:$I$4000,9,FALSE),"")</f>
        <v>125.07111358642578</v>
      </c>
      <c r="Y94" s="2">
        <f>IFERROR(VLOOKUP(Legend!$C92,ImpM5!$A$1:$I$4000,5,FALSE),"")</f>
        <v>328.954833984375</v>
      </c>
      <c r="Z94" s="2">
        <f>IFERROR(VLOOKUP(Legend!$C92,ImpM5!$A$1:$I$4000,6,FALSE),"")</f>
        <v>84.539857782194815</v>
      </c>
      <c r="AA94" s="28" t="str">
        <f>IFERROR(VLOOKUP(Legend!$D92,ImpM5!$A$1:$I$4000,2,FALSE),"")</f>
        <v/>
      </c>
      <c r="AB94" s="2" t="str">
        <f>IFERROR(VLOOKUP(Legend!$D92,ImpM5!$A$1:$I$4000,3,FALSE),"")</f>
        <v/>
      </c>
      <c r="AC94" s="2" t="str">
        <f>IFERROR(VLOOKUP(Legend!$D92,ImpM5!$A$1:$I$4000,7,FALSE),"")</f>
        <v/>
      </c>
      <c r="AD94" s="2" t="str">
        <f>IFERROR(VLOOKUP(Legend!$D92,ImpM5!$A$1:$I$4000,4,FALSE),"")</f>
        <v/>
      </c>
      <c r="AE94" s="2" t="str">
        <f>IFERROR(VLOOKUP(Legend!$D92,ImpM5!$A$1:$I$4000,8,FALSE),"")</f>
        <v/>
      </c>
      <c r="AF94" s="2" t="str">
        <f>IFERROR(VLOOKUP(Legend!$D92,ImpM5!$A$1:$I$4000,9,FALSE),"")</f>
        <v/>
      </c>
      <c r="AG94" s="2" t="str">
        <f>IFERROR(VLOOKUP(Legend!$D92,ImpM5!$A$1:$I$4000,5,FALSE),"")</f>
        <v/>
      </c>
      <c r="AH94" s="2" t="str">
        <f>IFERROR(VLOOKUP(Legend!$D92,ImpM5!$A$1:$I$4000,6,FALSE),"")</f>
        <v/>
      </c>
      <c r="AI94" s="28">
        <f>IFERROR(VLOOKUP(Legend!$A92,ImpM5!$A$1:$I$4000,2,FALSE),"")</f>
        <v>13</v>
      </c>
      <c r="AJ94" s="2">
        <f>IFERROR(VLOOKUP(Legend!$A92,ImpM5!$A$1:$I$4000,3,FALSE),"")</f>
        <v>36.951133728027344</v>
      </c>
      <c r="AK94" s="2">
        <f>IFERROR(VLOOKUP(Legend!$A92,ImpM5!$A$1:$I$4000,7,FALSE),"")</f>
        <v>60.762100219726563</v>
      </c>
      <c r="AL94" s="2">
        <f>IFERROR(VLOOKUP(Legend!$A92,ImpM5!$A$1:$I$4000,4,FALSE),"")</f>
        <v>143.27391639122595</v>
      </c>
      <c r="AM94" s="2">
        <f>IFERROR(VLOOKUP(Legend!$A92,ImpM5!$A$1:$I$4000,8,FALSE),"")</f>
        <v>91.567558288574219</v>
      </c>
      <c r="AN94" s="2">
        <f>IFERROR(VLOOKUP(Legend!$A92,ImpM5!$A$1:$I$4000,9,FALSE),"")</f>
        <v>240.44443511962891</v>
      </c>
      <c r="AO94" s="2">
        <f>IFERROR(VLOOKUP(Legend!$A92,ImpM5!$A$1:$I$4000,5,FALSE),"")</f>
        <v>370.35934448242187</v>
      </c>
      <c r="AP94" s="2">
        <f>IFERROR(VLOOKUP(Legend!$A92,ImpM5!$A$1:$I$4000,6,FALSE),"")</f>
        <v>121.42579715149354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IFERROR(VLOOKUP(Legend!$B93,ImpM5!$A$1:$I$4000,2,FALSE),"")</f>
        <v/>
      </c>
      <c r="L95" s="2" t="str">
        <f>IFERROR(VLOOKUP(Legend!$B93,ImpM5!$A$1:$I$4000,3,FALSE),"")</f>
        <v/>
      </c>
      <c r="M95" s="2" t="str">
        <f>IFERROR(VLOOKUP(Legend!$B93,ImpM5!$A$1:$I$4000,7,FALSE),"")</f>
        <v/>
      </c>
      <c r="N95" s="2" t="str">
        <f>IFERROR(VLOOKUP(Legend!$B93,ImpM5!$A$1:$I$4000,4,FALSE),"")</f>
        <v/>
      </c>
      <c r="O95" s="2" t="str">
        <f>IFERROR(VLOOKUP(Legend!$B93,ImpM5!$A$1:$I$4000,8,FALSE),"")</f>
        <v/>
      </c>
      <c r="P95" s="2" t="str">
        <f>IFERROR(VLOOKUP(Legend!$B93,ImpM5!$A$1:$I$4000,9,FALSE),"")</f>
        <v/>
      </c>
      <c r="Q95" s="2" t="str">
        <f>IFERROR(VLOOKUP(Legend!$B93,ImpM5!$A$1:$I$4000,5,FALSE),"")</f>
        <v/>
      </c>
      <c r="R95" s="2" t="str">
        <f>IFERROR(VLOOKUP(Legend!$B93,ImpM5!$A$1:$I$4000,6,FALSE),"")</f>
        <v/>
      </c>
      <c r="S95" s="28">
        <f>IFERROR(VLOOKUP(Legend!$C93,ImpM5!$A$1:$I$4000,2,FALSE),"")</f>
        <v>23</v>
      </c>
      <c r="T95" s="2">
        <f>IFERROR(VLOOKUP(Legend!$C93,ImpM5!$A$1:$I$4000,3,FALSE),"")</f>
        <v>41.909759521484375</v>
      </c>
      <c r="U95" s="2">
        <f>IFERROR(VLOOKUP(Legend!$C93,ImpM5!$A$1:$I$4000,7,FALSE),"")</f>
        <v>52.983596801757813</v>
      </c>
      <c r="V95" s="2">
        <f>IFERROR(VLOOKUP(Legend!$C93,ImpM5!$A$1:$I$4000,4,FALSE),"")</f>
        <v>140.9274500971255</v>
      </c>
      <c r="W95" s="2">
        <f>IFERROR(VLOOKUP(Legend!$C93,ImpM5!$A$1:$I$4000,8,FALSE),"")</f>
        <v>63.591442108154297</v>
      </c>
      <c r="X95" s="2">
        <f>IFERROR(VLOOKUP(Legend!$C93,ImpM5!$A$1:$I$4000,9,FALSE),"")</f>
        <v>92.751495361328125</v>
      </c>
      <c r="Y95" s="2">
        <f>IFERROR(VLOOKUP(Legend!$C93,ImpM5!$A$1:$I$4000,5,FALSE),"")</f>
        <v>664.2698974609375</v>
      </c>
      <c r="Z95" s="2">
        <f>IFERROR(VLOOKUP(Legend!$C93,ImpM5!$A$1:$I$4000,6,FALSE),"")</f>
        <v>187.93308107433415</v>
      </c>
      <c r="AA95" s="28" t="str">
        <f>IFERROR(VLOOKUP(Legend!$D93,ImpM5!$A$1:$I$4000,2,FALSE),"")</f>
        <v/>
      </c>
      <c r="AB95" s="2" t="str">
        <f>IFERROR(VLOOKUP(Legend!$D93,ImpM5!$A$1:$I$4000,3,FALSE),"")</f>
        <v/>
      </c>
      <c r="AC95" s="2" t="str">
        <f>IFERROR(VLOOKUP(Legend!$D93,ImpM5!$A$1:$I$4000,7,FALSE),"")</f>
        <v/>
      </c>
      <c r="AD95" s="2" t="str">
        <f>IFERROR(VLOOKUP(Legend!$D93,ImpM5!$A$1:$I$4000,4,FALSE),"")</f>
        <v/>
      </c>
      <c r="AE95" s="2" t="str">
        <f>IFERROR(VLOOKUP(Legend!$D93,ImpM5!$A$1:$I$4000,8,FALSE),"")</f>
        <v/>
      </c>
      <c r="AF95" s="2" t="str">
        <f>IFERROR(VLOOKUP(Legend!$D93,ImpM5!$A$1:$I$4000,9,FALSE),"")</f>
        <v/>
      </c>
      <c r="AG95" s="2" t="str">
        <f>IFERROR(VLOOKUP(Legend!$D93,ImpM5!$A$1:$I$4000,5,FALSE),"")</f>
        <v/>
      </c>
      <c r="AH95" s="2" t="str">
        <f>IFERROR(VLOOKUP(Legend!$D93,ImpM5!$A$1:$I$4000,6,FALSE),"")</f>
        <v/>
      </c>
      <c r="AI95" s="28">
        <f>IFERROR(VLOOKUP(Legend!$A93,ImpM5!$A$1:$I$4000,2,FALSE),"")</f>
        <v>32</v>
      </c>
      <c r="AJ95" s="2">
        <f>IFERROR(VLOOKUP(Legend!$A93,ImpM5!$A$1:$I$4000,3,FALSE),"")</f>
        <v>34.667613983154297</v>
      </c>
      <c r="AK95" s="2">
        <f>IFERROR(VLOOKUP(Legend!$A93,ImpM5!$A$1:$I$4000,7,FALSE),"")</f>
        <v>52.787407875061035</v>
      </c>
      <c r="AL95" s="2">
        <f>IFERROR(VLOOKUP(Legend!$A93,ImpM5!$A$1:$I$4000,4,FALSE),"")</f>
        <v>177.47541093826294</v>
      </c>
      <c r="AM95" s="2">
        <f>IFERROR(VLOOKUP(Legend!$A93,ImpM5!$A$1:$I$4000,8,FALSE),"")</f>
        <v>66.231803894042969</v>
      </c>
      <c r="AN95" s="2">
        <f>IFERROR(VLOOKUP(Legend!$A93,ImpM5!$A$1:$I$4000,9,FALSE),"")</f>
        <v>171.42713165283203</v>
      </c>
      <c r="AO95" s="2">
        <f>IFERROR(VLOOKUP(Legend!$A93,ImpM5!$A$1:$I$4000,5,FALSE),"")</f>
        <v>696.2850341796875</v>
      </c>
      <c r="AP95" s="2">
        <f>IFERROR(VLOOKUP(Legend!$A93,ImpM5!$A$1:$I$4000,6,FALSE),"")</f>
        <v>213.64014755709914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IFERROR(VLOOKUP(Legend!$B94,ImpM5!$A$1:$I$4000,2,FALSE),"")</f>
        <v/>
      </c>
      <c r="L96" s="2" t="str">
        <f>IFERROR(VLOOKUP(Legend!$B94,ImpM5!$A$1:$I$4000,3,FALSE),"")</f>
        <v/>
      </c>
      <c r="M96" s="2" t="str">
        <f>IFERROR(VLOOKUP(Legend!$B94,ImpM5!$A$1:$I$4000,7,FALSE),"")</f>
        <v/>
      </c>
      <c r="N96" s="2" t="str">
        <f>IFERROR(VLOOKUP(Legend!$B94,ImpM5!$A$1:$I$4000,4,FALSE),"")</f>
        <v/>
      </c>
      <c r="O96" s="2" t="str">
        <f>IFERROR(VLOOKUP(Legend!$B94,ImpM5!$A$1:$I$4000,8,FALSE),"")</f>
        <v/>
      </c>
      <c r="P96" s="2" t="str">
        <f>IFERROR(VLOOKUP(Legend!$B94,ImpM5!$A$1:$I$4000,9,FALSE),"")</f>
        <v/>
      </c>
      <c r="Q96" s="2" t="str">
        <f>IFERROR(VLOOKUP(Legend!$B94,ImpM5!$A$1:$I$4000,5,FALSE),"")</f>
        <v/>
      </c>
      <c r="R96" s="2" t="str">
        <f>IFERROR(VLOOKUP(Legend!$B94,ImpM5!$A$1:$I$4000,6,FALSE),"")</f>
        <v/>
      </c>
      <c r="S96" s="28">
        <f>IFERROR(VLOOKUP(Legend!$C94,ImpM5!$A$1:$I$4000,2,FALSE),"")</f>
        <v>29</v>
      </c>
      <c r="T96" s="2">
        <f>IFERROR(VLOOKUP(Legend!$C94,ImpM5!$A$1:$I$4000,3,FALSE),"")</f>
        <v>36.496543884277344</v>
      </c>
      <c r="U96" s="2">
        <f>IFERROR(VLOOKUP(Legend!$C94,ImpM5!$A$1:$I$4000,7,FALSE),"")</f>
        <v>48.781110763549805</v>
      </c>
      <c r="V96" s="2">
        <f>IFERROR(VLOOKUP(Legend!$C94,ImpM5!$A$1:$I$4000,4,FALSE),"")</f>
        <v>108.44731416373418</v>
      </c>
      <c r="W96" s="2">
        <f>IFERROR(VLOOKUP(Legend!$C94,ImpM5!$A$1:$I$4000,8,FALSE),"")</f>
        <v>74.071365356445313</v>
      </c>
      <c r="X96" s="2">
        <f>IFERROR(VLOOKUP(Legend!$C94,ImpM5!$A$1:$I$4000,9,FALSE),"")</f>
        <v>93.607162475585937</v>
      </c>
      <c r="Y96" s="2">
        <f>IFERROR(VLOOKUP(Legend!$C94,ImpM5!$A$1:$I$4000,5,FALSE),"")</f>
        <v>526.17840576171875</v>
      </c>
      <c r="Z96" s="2">
        <f>IFERROR(VLOOKUP(Legend!$C94,ImpM5!$A$1:$I$4000,6,FALSE),"")</f>
        <v>124.79666040479187</v>
      </c>
      <c r="AA96" s="28" t="str">
        <f>IFERROR(VLOOKUP(Legend!$D94,ImpM5!$A$1:$I$4000,2,FALSE),"")</f>
        <v/>
      </c>
      <c r="AB96" s="2" t="str">
        <f>IFERROR(VLOOKUP(Legend!$D94,ImpM5!$A$1:$I$4000,3,FALSE),"")</f>
        <v/>
      </c>
      <c r="AC96" s="2" t="str">
        <f>IFERROR(VLOOKUP(Legend!$D94,ImpM5!$A$1:$I$4000,7,FALSE),"")</f>
        <v/>
      </c>
      <c r="AD96" s="2" t="str">
        <f>IFERROR(VLOOKUP(Legend!$D94,ImpM5!$A$1:$I$4000,4,FALSE),"")</f>
        <v/>
      </c>
      <c r="AE96" s="2" t="str">
        <f>IFERROR(VLOOKUP(Legend!$D94,ImpM5!$A$1:$I$4000,8,FALSE),"")</f>
        <v/>
      </c>
      <c r="AF96" s="2" t="str">
        <f>IFERROR(VLOOKUP(Legend!$D94,ImpM5!$A$1:$I$4000,9,FALSE),"")</f>
        <v/>
      </c>
      <c r="AG96" s="2" t="str">
        <f>IFERROR(VLOOKUP(Legend!$D94,ImpM5!$A$1:$I$4000,5,FALSE),"")</f>
        <v/>
      </c>
      <c r="AH96" s="2" t="str">
        <f>IFERROR(VLOOKUP(Legend!$D94,ImpM5!$A$1:$I$4000,6,FALSE),"")</f>
        <v/>
      </c>
      <c r="AI96" s="28">
        <f>IFERROR(VLOOKUP(Legend!$A94,ImpM5!$A$1:$I$4000,2,FALSE),"")</f>
        <v>36</v>
      </c>
      <c r="AJ96" s="2">
        <f>IFERROR(VLOOKUP(Legend!$A94,ImpM5!$A$1:$I$4000,3,FALSE),"")</f>
        <v>36.132183074951172</v>
      </c>
      <c r="AK96" s="2">
        <f>IFERROR(VLOOKUP(Legend!$A94,ImpM5!$A$1:$I$4000,7,FALSE),"")</f>
        <v>48.194205284118652</v>
      </c>
      <c r="AL96" s="2">
        <f>IFERROR(VLOOKUP(Legend!$A94,ImpM5!$A$1:$I$4000,4,FALSE),"")</f>
        <v>150.37238004472522</v>
      </c>
      <c r="AM96" s="2">
        <f>IFERROR(VLOOKUP(Legend!$A94,ImpM5!$A$1:$I$4000,8,FALSE),"")</f>
        <v>80.172763824462891</v>
      </c>
      <c r="AN96" s="2">
        <f>IFERROR(VLOOKUP(Legend!$A94,ImpM5!$A$1:$I$4000,9,FALSE),"")</f>
        <v>97.895288467407227</v>
      </c>
      <c r="AO96" s="2">
        <f>IFERROR(VLOOKUP(Legend!$A94,ImpM5!$A$1:$I$4000,5,FALSE),"")</f>
        <v>947.05712890625</v>
      </c>
      <c r="AP96" s="2">
        <f>IFERROR(VLOOKUP(Legend!$A94,ImpM5!$A$1:$I$4000,6,FALSE),"")</f>
        <v>211.00900522230472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IFERROR(VLOOKUP(Legend!$B95,ImpM5!$A$1:$I$4000,2,FALSE),"")</f>
        <v/>
      </c>
      <c r="L97" s="2" t="str">
        <f>IFERROR(VLOOKUP(Legend!$B95,ImpM5!$A$1:$I$4000,3,FALSE),"")</f>
        <v/>
      </c>
      <c r="M97" s="2" t="str">
        <f>IFERROR(VLOOKUP(Legend!$B95,ImpM5!$A$1:$I$4000,7,FALSE),"")</f>
        <v/>
      </c>
      <c r="N97" s="2" t="str">
        <f>IFERROR(VLOOKUP(Legend!$B95,ImpM5!$A$1:$I$4000,4,FALSE),"")</f>
        <v/>
      </c>
      <c r="O97" s="2" t="str">
        <f>IFERROR(VLOOKUP(Legend!$B95,ImpM5!$A$1:$I$4000,8,FALSE),"")</f>
        <v/>
      </c>
      <c r="P97" s="2" t="str">
        <f>IFERROR(VLOOKUP(Legend!$B95,ImpM5!$A$1:$I$4000,9,FALSE),"")</f>
        <v/>
      </c>
      <c r="Q97" s="2" t="str">
        <f>IFERROR(VLOOKUP(Legend!$B95,ImpM5!$A$1:$I$4000,5,FALSE),"")</f>
        <v/>
      </c>
      <c r="R97" s="2" t="str">
        <f>IFERROR(VLOOKUP(Legend!$B95,ImpM5!$A$1:$I$4000,6,FALSE),"")</f>
        <v/>
      </c>
      <c r="S97" s="28">
        <f>IFERROR(VLOOKUP(Legend!$C95,ImpM5!$A$1:$I$4000,2,FALSE),"")</f>
        <v>41</v>
      </c>
      <c r="T97" s="2">
        <f>IFERROR(VLOOKUP(Legend!$C95,ImpM5!$A$1:$I$4000,3,FALSE),"")</f>
        <v>32.169639587402344</v>
      </c>
      <c r="U97" s="2">
        <f>IFERROR(VLOOKUP(Legend!$C95,ImpM5!$A$1:$I$4000,7,FALSE),"")</f>
        <v>40.296215057373047</v>
      </c>
      <c r="V97" s="2">
        <f>IFERROR(VLOOKUP(Legend!$C95,ImpM5!$A$1:$I$4000,4,FALSE),"")</f>
        <v>119.10550810651081</v>
      </c>
      <c r="W97" s="2">
        <f>IFERROR(VLOOKUP(Legend!$C95,ImpM5!$A$1:$I$4000,8,FALSE),"")</f>
        <v>48.700557708740234</v>
      </c>
      <c r="X97" s="2">
        <f>IFERROR(VLOOKUP(Legend!$C95,ImpM5!$A$1:$I$4000,9,FALSE),"")</f>
        <v>75.026252746582031</v>
      </c>
      <c r="Y97" s="2">
        <f>IFERROR(VLOOKUP(Legend!$C95,ImpM5!$A$1:$I$4000,5,FALSE),"")</f>
        <v>1033.277587890625</v>
      </c>
      <c r="Z97" s="2">
        <f>IFERROR(VLOOKUP(Legend!$C95,ImpM5!$A$1:$I$4000,6,FALSE),"")</f>
        <v>234.35032921447268</v>
      </c>
      <c r="AA97" s="28" t="str">
        <f>IFERROR(VLOOKUP(Legend!$D95,ImpM5!$A$1:$I$4000,2,FALSE),"")</f>
        <v/>
      </c>
      <c r="AB97" s="2" t="str">
        <f>IFERROR(VLOOKUP(Legend!$D95,ImpM5!$A$1:$I$4000,3,FALSE),"")</f>
        <v/>
      </c>
      <c r="AC97" s="2" t="str">
        <f>IFERROR(VLOOKUP(Legend!$D95,ImpM5!$A$1:$I$4000,7,FALSE),"")</f>
        <v/>
      </c>
      <c r="AD97" s="2" t="str">
        <f>IFERROR(VLOOKUP(Legend!$D95,ImpM5!$A$1:$I$4000,4,FALSE),"")</f>
        <v/>
      </c>
      <c r="AE97" s="2" t="str">
        <f>IFERROR(VLOOKUP(Legend!$D95,ImpM5!$A$1:$I$4000,8,FALSE),"")</f>
        <v/>
      </c>
      <c r="AF97" s="2" t="str">
        <f>IFERROR(VLOOKUP(Legend!$D95,ImpM5!$A$1:$I$4000,9,FALSE),"")</f>
        <v/>
      </c>
      <c r="AG97" s="2" t="str">
        <f>IFERROR(VLOOKUP(Legend!$D95,ImpM5!$A$1:$I$4000,5,FALSE),"")</f>
        <v/>
      </c>
      <c r="AH97" s="2" t="str">
        <f>IFERROR(VLOOKUP(Legend!$D95,ImpM5!$A$1:$I$4000,6,FALSE),"")</f>
        <v/>
      </c>
      <c r="AI97" s="28">
        <f>IFERROR(VLOOKUP(Legend!$A95,ImpM5!$A$1:$I$4000,2,FALSE),"")</f>
        <v>52</v>
      </c>
      <c r="AJ97" s="2">
        <f>IFERROR(VLOOKUP(Legend!$A95,ImpM5!$A$1:$I$4000,3,FALSE),"")</f>
        <v>27.742307662963867</v>
      </c>
      <c r="AK97" s="2">
        <f>IFERROR(VLOOKUP(Legend!$A95,ImpM5!$A$1:$I$4000,7,FALSE),"")</f>
        <v>41.008315086364746</v>
      </c>
      <c r="AL97" s="2">
        <f>IFERROR(VLOOKUP(Legend!$A95,ImpM5!$A$1:$I$4000,4,FALSE),"")</f>
        <v>156.61481204399695</v>
      </c>
      <c r="AM97" s="2">
        <f>IFERROR(VLOOKUP(Legend!$A95,ImpM5!$A$1:$I$4000,8,FALSE),"")</f>
        <v>55.205686569213867</v>
      </c>
      <c r="AN97" s="2">
        <f>IFERROR(VLOOKUP(Legend!$A95,ImpM5!$A$1:$I$4000,9,FALSE),"")</f>
        <v>86.737529754638672</v>
      </c>
      <c r="AO97" s="2">
        <f>IFERROR(VLOOKUP(Legend!$A95,ImpM5!$A$1:$I$4000,5,FALSE),"")</f>
        <v>1033.277587890625</v>
      </c>
      <c r="AP97" s="2">
        <f>IFERROR(VLOOKUP(Legend!$A95,ImpM5!$A$1:$I$4000,6,FALSE),"")</f>
        <v>256.98904365772279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IFERROR(VLOOKUP(Legend!$B96,ImpM5!$A$1:$I$4000,2,FALSE),"")</f>
        <v/>
      </c>
      <c r="L98" s="2" t="str">
        <f>IFERROR(VLOOKUP(Legend!$B96,ImpM5!$A$1:$I$4000,3,FALSE),"")</f>
        <v/>
      </c>
      <c r="M98" s="2" t="str">
        <f>IFERROR(VLOOKUP(Legend!$B96,ImpM5!$A$1:$I$4000,7,FALSE),"")</f>
        <v/>
      </c>
      <c r="N98" s="2" t="str">
        <f>IFERROR(VLOOKUP(Legend!$B96,ImpM5!$A$1:$I$4000,4,FALSE),"")</f>
        <v/>
      </c>
      <c r="O98" s="2" t="str">
        <f>IFERROR(VLOOKUP(Legend!$B96,ImpM5!$A$1:$I$4000,8,FALSE),"")</f>
        <v/>
      </c>
      <c r="P98" s="2" t="str">
        <f>IFERROR(VLOOKUP(Legend!$B96,ImpM5!$A$1:$I$4000,9,FALSE),"")</f>
        <v/>
      </c>
      <c r="Q98" s="2" t="str">
        <f>IFERROR(VLOOKUP(Legend!$B96,ImpM5!$A$1:$I$4000,5,FALSE),"")</f>
        <v/>
      </c>
      <c r="R98" s="2" t="str">
        <f>IFERROR(VLOOKUP(Legend!$B96,ImpM5!$A$1:$I$4000,6,FALSE),"")</f>
        <v/>
      </c>
      <c r="S98" s="28">
        <f>IFERROR(VLOOKUP(Legend!$C96,ImpM5!$A$1:$I$4000,2,FALSE),"")</f>
        <v>16</v>
      </c>
      <c r="T98" s="2">
        <f>IFERROR(VLOOKUP(Legend!$C96,ImpM5!$A$1:$I$4000,3,FALSE),"")</f>
        <v>32.322319030761719</v>
      </c>
      <c r="U98" s="2">
        <f>IFERROR(VLOOKUP(Legend!$C96,ImpM5!$A$1:$I$4000,7,FALSE),"")</f>
        <v>41.584475517272949</v>
      </c>
      <c r="V98" s="2">
        <f>IFERROR(VLOOKUP(Legend!$C96,ImpM5!$A$1:$I$4000,4,FALSE),"")</f>
        <v>122.38598799705505</v>
      </c>
      <c r="W98" s="2">
        <f>IFERROR(VLOOKUP(Legend!$C96,ImpM5!$A$1:$I$4000,8,FALSE),"")</f>
        <v>48.184684753417969</v>
      </c>
      <c r="X98" s="2">
        <f>IFERROR(VLOOKUP(Legend!$C96,ImpM5!$A$1:$I$4000,9,FALSE),"")</f>
        <v>74.303058624267578</v>
      </c>
      <c r="Y98" s="2">
        <f>IFERROR(VLOOKUP(Legend!$C96,ImpM5!$A$1:$I$4000,5,FALSE),"")</f>
        <v>679.75</v>
      </c>
      <c r="Z98" s="2">
        <f>IFERROR(VLOOKUP(Legend!$C96,ImpM5!$A$1:$I$4000,6,FALSE),"")</f>
        <v>194.93042803822374</v>
      </c>
      <c r="AA98" s="28" t="str">
        <f>IFERROR(VLOOKUP(Legend!$D96,ImpM5!$A$1:$I$4000,2,FALSE),"")</f>
        <v/>
      </c>
      <c r="AB98" s="2" t="str">
        <f>IFERROR(VLOOKUP(Legend!$D96,ImpM5!$A$1:$I$4000,3,FALSE),"")</f>
        <v/>
      </c>
      <c r="AC98" s="2" t="str">
        <f>IFERROR(VLOOKUP(Legend!$D96,ImpM5!$A$1:$I$4000,7,FALSE),"")</f>
        <v/>
      </c>
      <c r="AD98" s="2" t="str">
        <f>IFERROR(VLOOKUP(Legend!$D96,ImpM5!$A$1:$I$4000,4,FALSE),"")</f>
        <v/>
      </c>
      <c r="AE98" s="2" t="str">
        <f>IFERROR(VLOOKUP(Legend!$D96,ImpM5!$A$1:$I$4000,8,FALSE),"")</f>
        <v/>
      </c>
      <c r="AF98" s="2" t="str">
        <f>IFERROR(VLOOKUP(Legend!$D96,ImpM5!$A$1:$I$4000,9,FALSE),"")</f>
        <v/>
      </c>
      <c r="AG98" s="2" t="str">
        <f>IFERROR(VLOOKUP(Legend!$D96,ImpM5!$A$1:$I$4000,5,FALSE),"")</f>
        <v/>
      </c>
      <c r="AH98" s="2" t="str">
        <f>IFERROR(VLOOKUP(Legend!$D96,ImpM5!$A$1:$I$4000,6,FALSE),"")</f>
        <v/>
      </c>
      <c r="AI98" s="28">
        <f>IFERROR(VLOOKUP(Legend!$A96,ImpM5!$A$1:$I$4000,2,FALSE),"")</f>
        <v>19</v>
      </c>
      <c r="AJ98" s="2">
        <f>IFERROR(VLOOKUP(Legend!$A96,ImpM5!$A$1:$I$4000,3,FALSE),"")</f>
        <v>28.319530487060547</v>
      </c>
      <c r="AK98" s="2">
        <f>IFERROR(VLOOKUP(Legend!$A96,ImpM5!$A$1:$I$4000,7,FALSE),"")</f>
        <v>38.169361114501953</v>
      </c>
      <c r="AL98" s="2">
        <f>IFERROR(VLOOKUP(Legend!$A96,ImpM5!$A$1:$I$4000,4,FALSE),"")</f>
        <v>121.36628572564376</v>
      </c>
      <c r="AM98" s="2">
        <f>IFERROR(VLOOKUP(Legend!$A96,ImpM5!$A$1:$I$4000,8,FALSE),"")</f>
        <v>46.088386535644531</v>
      </c>
      <c r="AN98" s="2">
        <f>IFERROR(VLOOKUP(Legend!$A96,ImpM5!$A$1:$I$4000,9,FALSE),"")</f>
        <v>74.3416748046875</v>
      </c>
      <c r="AO98" s="2">
        <f>IFERROR(VLOOKUP(Legend!$A96,ImpM5!$A$1:$I$4000,5,FALSE),"")</f>
        <v>679.75</v>
      </c>
      <c r="AP98" s="2">
        <f>IFERROR(VLOOKUP(Legend!$A96,ImpM5!$A$1:$I$4000,6,FALSE),"")</f>
        <v>184.88437340665354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IFERROR(VLOOKUP(Legend!$B97,ImpM5!$A$1:$I$4000,2,FALSE),"")</f>
        <v/>
      </c>
      <c r="L99" s="2" t="str">
        <f>IFERROR(VLOOKUP(Legend!$B97,ImpM5!$A$1:$I$4000,3,FALSE),"")</f>
        <v/>
      </c>
      <c r="M99" s="2" t="str">
        <f>IFERROR(VLOOKUP(Legend!$B97,ImpM5!$A$1:$I$4000,7,FALSE),"")</f>
        <v/>
      </c>
      <c r="N99" s="2" t="str">
        <f>IFERROR(VLOOKUP(Legend!$B97,ImpM5!$A$1:$I$4000,4,FALSE),"")</f>
        <v/>
      </c>
      <c r="O99" s="2" t="str">
        <f>IFERROR(VLOOKUP(Legend!$B97,ImpM5!$A$1:$I$4000,8,FALSE),"")</f>
        <v/>
      </c>
      <c r="P99" s="2" t="str">
        <f>IFERROR(VLOOKUP(Legend!$B97,ImpM5!$A$1:$I$4000,9,FALSE),"")</f>
        <v/>
      </c>
      <c r="Q99" s="2" t="str">
        <f>IFERROR(VLOOKUP(Legend!$B97,ImpM5!$A$1:$I$4000,5,FALSE),"")</f>
        <v/>
      </c>
      <c r="R99" s="2" t="str">
        <f>IFERROR(VLOOKUP(Legend!$B97,ImpM5!$A$1:$I$4000,6,FALSE),"")</f>
        <v/>
      </c>
      <c r="S99" s="28" t="str">
        <f>IFERROR(VLOOKUP(Legend!$C97,ImpM5!$A$1:$I$4000,2,FALSE),"")</f>
        <v/>
      </c>
      <c r="T99" s="2" t="str">
        <f>IFERROR(VLOOKUP(Legend!$C97,ImpM5!$A$1:$I$4000,3,FALSE),"")</f>
        <v/>
      </c>
      <c r="U99" s="2" t="str">
        <f>IFERROR(VLOOKUP(Legend!$C97,ImpM5!$A$1:$I$4000,7,FALSE),"")</f>
        <v/>
      </c>
      <c r="V99" s="2" t="str">
        <f>IFERROR(VLOOKUP(Legend!$C97,ImpM5!$A$1:$I$4000,4,FALSE),"")</f>
        <v/>
      </c>
      <c r="W99" s="2" t="str">
        <f>IFERROR(VLOOKUP(Legend!$C97,ImpM5!$A$1:$I$4000,8,FALSE),"")</f>
        <v/>
      </c>
      <c r="X99" s="2" t="str">
        <f>IFERROR(VLOOKUP(Legend!$C97,ImpM5!$A$1:$I$4000,9,FALSE),"")</f>
        <v/>
      </c>
      <c r="Y99" s="2" t="str">
        <f>IFERROR(VLOOKUP(Legend!$C97,ImpM5!$A$1:$I$4000,5,FALSE),"")</f>
        <v/>
      </c>
      <c r="Z99" s="2" t="str">
        <f>IFERROR(VLOOKUP(Legend!$C97,ImpM5!$A$1:$I$4000,6,FALSE),"")</f>
        <v/>
      </c>
      <c r="AA99" s="28" t="str">
        <f>IFERROR(VLOOKUP(Legend!$D97,ImpM5!$A$1:$I$4000,2,FALSE),"")</f>
        <v/>
      </c>
      <c r="AB99" s="2" t="str">
        <f>IFERROR(VLOOKUP(Legend!$D97,ImpM5!$A$1:$I$4000,3,FALSE),"")</f>
        <v/>
      </c>
      <c r="AC99" s="2" t="str">
        <f>IFERROR(VLOOKUP(Legend!$D97,ImpM5!$A$1:$I$4000,7,FALSE),"")</f>
        <v/>
      </c>
      <c r="AD99" s="2" t="str">
        <f>IFERROR(VLOOKUP(Legend!$D97,ImpM5!$A$1:$I$4000,4,FALSE),"")</f>
        <v/>
      </c>
      <c r="AE99" s="2" t="str">
        <f>IFERROR(VLOOKUP(Legend!$D97,ImpM5!$A$1:$I$4000,8,FALSE),"")</f>
        <v/>
      </c>
      <c r="AF99" s="2" t="str">
        <f>IFERROR(VLOOKUP(Legend!$D97,ImpM5!$A$1:$I$4000,9,FALSE),"")</f>
        <v/>
      </c>
      <c r="AG99" s="2" t="str">
        <f>IFERROR(VLOOKUP(Legend!$D97,ImpM5!$A$1:$I$4000,5,FALSE),"")</f>
        <v/>
      </c>
      <c r="AH99" s="2" t="str">
        <f>IFERROR(VLOOKUP(Legend!$D97,ImpM5!$A$1:$I$4000,6,FALSE),"")</f>
        <v/>
      </c>
      <c r="AI99" s="28" t="str">
        <f>IFERROR(VLOOKUP(Legend!$A97,ImpM5!$A$1:$I$4000,2,FALSE),"")</f>
        <v/>
      </c>
      <c r="AJ99" s="2" t="str">
        <f>IFERROR(VLOOKUP(Legend!$A97,ImpM5!$A$1:$I$4000,3,FALSE),"")</f>
        <v/>
      </c>
      <c r="AK99" s="2" t="str">
        <f>IFERROR(VLOOKUP(Legend!$A97,ImpM5!$A$1:$I$4000,7,FALSE),"")</f>
        <v/>
      </c>
      <c r="AL99" s="2" t="str">
        <f>IFERROR(VLOOKUP(Legend!$A97,ImpM5!$A$1:$I$4000,4,FALSE),"")</f>
        <v/>
      </c>
      <c r="AM99" s="2" t="str">
        <f>IFERROR(VLOOKUP(Legend!$A97,ImpM5!$A$1:$I$4000,8,FALSE),"")</f>
        <v/>
      </c>
      <c r="AN99" s="2" t="str">
        <f>IFERROR(VLOOKUP(Legend!$A97,ImpM5!$A$1:$I$4000,9,FALSE),"")</f>
        <v/>
      </c>
      <c r="AO99" s="2" t="str">
        <f>IFERROR(VLOOKUP(Legend!$A97,ImpM5!$A$1:$I$4000,5,FALSE),"")</f>
        <v/>
      </c>
      <c r="AP99" s="2" t="str">
        <f>IFERROR(VLOOKUP(Legend!$A97,ImpM5!$A$1:$I$4000,6,FALSE),"")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IFERROR(VLOOKUP(Legend!$B98,ImpM5!$A$1:$I$4000,2,FALSE),"")</f>
        <v/>
      </c>
      <c r="L100" s="2" t="str">
        <f>IFERROR(VLOOKUP(Legend!$B98,ImpM5!$A$1:$I$4000,3,FALSE),"")</f>
        <v/>
      </c>
      <c r="M100" s="2" t="str">
        <f>IFERROR(VLOOKUP(Legend!$B98,ImpM5!$A$1:$I$4000,7,FALSE),"")</f>
        <v/>
      </c>
      <c r="N100" s="2" t="str">
        <f>IFERROR(VLOOKUP(Legend!$B98,ImpM5!$A$1:$I$4000,4,FALSE),"")</f>
        <v/>
      </c>
      <c r="O100" s="2" t="str">
        <f>IFERROR(VLOOKUP(Legend!$B98,ImpM5!$A$1:$I$4000,8,FALSE),"")</f>
        <v/>
      </c>
      <c r="P100" s="2" t="str">
        <f>IFERROR(VLOOKUP(Legend!$B98,ImpM5!$A$1:$I$4000,9,FALSE),"")</f>
        <v/>
      </c>
      <c r="Q100" s="2" t="str">
        <f>IFERROR(VLOOKUP(Legend!$B98,ImpM5!$A$1:$I$4000,5,FALSE),"")</f>
        <v/>
      </c>
      <c r="R100" s="2" t="str">
        <f>IFERROR(VLOOKUP(Legend!$B98,ImpM5!$A$1:$I$4000,6,FALSE),"")</f>
        <v/>
      </c>
      <c r="S100" s="28" t="str">
        <f>IFERROR(VLOOKUP(Legend!$C98,ImpM5!$A$1:$I$4000,2,FALSE),"")</f>
        <v/>
      </c>
      <c r="T100" s="2" t="str">
        <f>IFERROR(VLOOKUP(Legend!$C98,ImpM5!$A$1:$I$4000,3,FALSE),"")</f>
        <v/>
      </c>
      <c r="U100" s="2" t="str">
        <f>IFERROR(VLOOKUP(Legend!$C98,ImpM5!$A$1:$I$4000,7,FALSE),"")</f>
        <v/>
      </c>
      <c r="V100" s="2" t="str">
        <f>IFERROR(VLOOKUP(Legend!$C98,ImpM5!$A$1:$I$4000,4,FALSE),"")</f>
        <v/>
      </c>
      <c r="W100" s="2" t="str">
        <f>IFERROR(VLOOKUP(Legend!$C98,ImpM5!$A$1:$I$4000,8,FALSE),"")</f>
        <v/>
      </c>
      <c r="X100" s="2" t="str">
        <f>IFERROR(VLOOKUP(Legend!$C98,ImpM5!$A$1:$I$4000,9,FALSE),"")</f>
        <v/>
      </c>
      <c r="Y100" s="2" t="str">
        <f>IFERROR(VLOOKUP(Legend!$C98,ImpM5!$A$1:$I$4000,5,FALSE),"")</f>
        <v/>
      </c>
      <c r="Z100" s="2" t="str">
        <f>IFERROR(VLOOKUP(Legend!$C98,ImpM5!$A$1:$I$4000,6,FALSE),"")</f>
        <v/>
      </c>
      <c r="AA100" s="28">
        <f>IFERROR(VLOOKUP(Legend!$D98,ImpM5!$A$1:$I$4000,2,FALSE),"")</f>
        <v>8</v>
      </c>
      <c r="AB100" s="2">
        <f>IFERROR(VLOOKUP(Legend!$D98,ImpM5!$A$1:$I$4000,3,FALSE),"")</f>
        <v>208.11851501464844</v>
      </c>
      <c r="AC100" s="2">
        <f>IFERROR(VLOOKUP(Legend!$D98,ImpM5!$A$1:$I$4000,7,FALSE),"")</f>
        <v>230.69972991943359</v>
      </c>
      <c r="AD100" s="2">
        <f>IFERROR(VLOOKUP(Legend!$D98,ImpM5!$A$1:$I$4000,4,FALSE),"")</f>
        <v>435.07541847229004</v>
      </c>
      <c r="AE100" s="2">
        <f>IFERROR(VLOOKUP(Legend!$D98,ImpM5!$A$1:$I$4000,8,FALSE),"")</f>
        <v>277.77786254882812</v>
      </c>
      <c r="AF100" s="2">
        <f>IFERROR(VLOOKUP(Legend!$D98,ImpM5!$A$1:$I$4000,9,FALSE),"")</f>
        <v>712.46723937988281</v>
      </c>
      <c r="AG100" s="2">
        <f>IFERROR(VLOOKUP(Legend!$D98,ImpM5!$A$1:$I$4000,5,FALSE),"")</f>
        <v>1085.9376220703125</v>
      </c>
      <c r="AH100" s="2">
        <f>IFERROR(VLOOKUP(Legend!$D98,ImpM5!$A$1:$I$4000,6,FALSE),"")</f>
        <v>334.95726855311312</v>
      </c>
      <c r="AI100" s="28">
        <f>IFERROR(VLOOKUP(Legend!$A98,ImpM5!$A$1:$I$4000,2,FALSE),"")</f>
        <v>16</v>
      </c>
      <c r="AJ100" s="2">
        <f>IFERROR(VLOOKUP(Legend!$A98,ImpM5!$A$1:$I$4000,3,FALSE),"")</f>
        <v>137.37129211425781</v>
      </c>
      <c r="AK100" s="2">
        <f>IFERROR(VLOOKUP(Legend!$A98,ImpM5!$A$1:$I$4000,7,FALSE),"")</f>
        <v>220.35045623779297</v>
      </c>
      <c r="AL100" s="2">
        <f>IFERROR(VLOOKUP(Legend!$A98,ImpM5!$A$1:$I$4000,4,FALSE),"")</f>
        <v>378.62810325622559</v>
      </c>
      <c r="AM100" s="2">
        <f>IFERROR(VLOOKUP(Legend!$A98,ImpM5!$A$1:$I$4000,8,FALSE),"")</f>
        <v>268.16130065917969</v>
      </c>
      <c r="AN100" s="2">
        <f>IFERROR(VLOOKUP(Legend!$A98,ImpM5!$A$1:$I$4000,9,FALSE),"")</f>
        <v>384.05577850341797</v>
      </c>
      <c r="AO100" s="2">
        <f>IFERROR(VLOOKUP(Legend!$A98,ImpM5!$A$1:$I$4000,5,FALSE),"")</f>
        <v>1085.9376220703125</v>
      </c>
      <c r="AP100" s="2">
        <f>IFERROR(VLOOKUP(Legend!$A98,ImpM5!$A$1:$I$4000,6,FALSE),"")</f>
        <v>279.91797353862682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IFERROR(VLOOKUP(Legend!$B99,ImpM5!$A$1:$I$4000,2,FALSE),"")</f>
        <v/>
      </c>
      <c r="L101" s="2" t="str">
        <f>IFERROR(VLOOKUP(Legend!$B99,ImpM5!$A$1:$I$4000,3,FALSE),"")</f>
        <v/>
      </c>
      <c r="M101" s="2" t="str">
        <f>IFERROR(VLOOKUP(Legend!$B99,ImpM5!$A$1:$I$4000,7,FALSE),"")</f>
        <v/>
      </c>
      <c r="N101" s="2" t="str">
        <f>IFERROR(VLOOKUP(Legend!$B99,ImpM5!$A$1:$I$4000,4,FALSE),"")</f>
        <v/>
      </c>
      <c r="O101" s="2" t="str">
        <f>IFERROR(VLOOKUP(Legend!$B99,ImpM5!$A$1:$I$4000,8,FALSE),"")</f>
        <v/>
      </c>
      <c r="P101" s="2" t="str">
        <f>IFERROR(VLOOKUP(Legend!$B99,ImpM5!$A$1:$I$4000,9,FALSE),"")</f>
        <v/>
      </c>
      <c r="Q101" s="2" t="str">
        <f>IFERROR(VLOOKUP(Legend!$B99,ImpM5!$A$1:$I$4000,5,FALSE),"")</f>
        <v/>
      </c>
      <c r="R101" s="2" t="str">
        <f>IFERROR(VLOOKUP(Legend!$B99,ImpM5!$A$1:$I$4000,6,FALSE),"")</f>
        <v/>
      </c>
      <c r="S101" s="28">
        <f>IFERROR(VLOOKUP(Legend!$C99,ImpM5!$A$1:$I$4000,2,FALSE),"")</f>
        <v>8</v>
      </c>
      <c r="T101" s="2">
        <f>IFERROR(VLOOKUP(Legend!$C99,ImpM5!$A$1:$I$4000,3,FALSE),"")</f>
        <v>39.459274291992188</v>
      </c>
      <c r="U101" s="2">
        <f>IFERROR(VLOOKUP(Legend!$C99,ImpM5!$A$1:$I$4000,7,FALSE),"")</f>
        <v>43.191318511962891</v>
      </c>
      <c r="V101" s="2">
        <f>IFERROR(VLOOKUP(Legend!$C99,ImpM5!$A$1:$I$4000,4,FALSE),"")</f>
        <v>71.360867500305176</v>
      </c>
      <c r="W101" s="2">
        <f>IFERROR(VLOOKUP(Legend!$C99,ImpM5!$A$1:$I$4000,8,FALSE),"")</f>
        <v>51.234645843505859</v>
      </c>
      <c r="X101" s="2">
        <f>IFERROR(VLOOKUP(Legend!$C99,ImpM5!$A$1:$I$4000,9,FALSE),"")</f>
        <v>97.340639114379883</v>
      </c>
      <c r="Y101" s="2">
        <f>IFERROR(VLOOKUP(Legend!$C99,ImpM5!$A$1:$I$4000,5,FALSE),"")</f>
        <v>155.80117797851563</v>
      </c>
      <c r="Z101" s="2">
        <f>IFERROR(VLOOKUP(Legend!$C99,ImpM5!$A$1:$I$4000,6,FALSE),"")</f>
        <v>40.619903763780023</v>
      </c>
      <c r="AA101" s="28" t="str">
        <f>IFERROR(VLOOKUP(Legend!$D99,ImpM5!$A$1:$I$4000,2,FALSE),"")</f>
        <v/>
      </c>
      <c r="AB101" s="2" t="str">
        <f>IFERROR(VLOOKUP(Legend!$D99,ImpM5!$A$1:$I$4000,3,FALSE),"")</f>
        <v/>
      </c>
      <c r="AC101" s="2" t="str">
        <f>IFERROR(VLOOKUP(Legend!$D99,ImpM5!$A$1:$I$4000,7,FALSE),"")</f>
        <v/>
      </c>
      <c r="AD101" s="2" t="str">
        <f>IFERROR(VLOOKUP(Legend!$D99,ImpM5!$A$1:$I$4000,4,FALSE),"")</f>
        <v/>
      </c>
      <c r="AE101" s="2" t="str">
        <f>IFERROR(VLOOKUP(Legend!$D99,ImpM5!$A$1:$I$4000,8,FALSE),"")</f>
        <v/>
      </c>
      <c r="AF101" s="2" t="str">
        <f>IFERROR(VLOOKUP(Legend!$D99,ImpM5!$A$1:$I$4000,9,FALSE),"")</f>
        <v/>
      </c>
      <c r="AG101" s="2" t="str">
        <f>IFERROR(VLOOKUP(Legend!$D99,ImpM5!$A$1:$I$4000,5,FALSE),"")</f>
        <v/>
      </c>
      <c r="AH101" s="2" t="str">
        <f>IFERROR(VLOOKUP(Legend!$D99,ImpM5!$A$1:$I$4000,6,FALSE),"")</f>
        <v/>
      </c>
      <c r="AI101" s="28">
        <f>IFERROR(VLOOKUP(Legend!$A99,ImpM5!$A$1:$I$4000,2,FALSE),"")</f>
        <v>11</v>
      </c>
      <c r="AJ101" s="2">
        <f>IFERROR(VLOOKUP(Legend!$A99,ImpM5!$A$1:$I$4000,3,FALSE),"")</f>
        <v>33.371376037597656</v>
      </c>
      <c r="AK101" s="2">
        <f>IFERROR(VLOOKUP(Legend!$A99,ImpM5!$A$1:$I$4000,7,FALSE),"")</f>
        <v>39.459274291992188</v>
      </c>
      <c r="AL101" s="2">
        <f>IFERROR(VLOOKUP(Legend!$A99,ImpM5!$A$1:$I$4000,4,FALSE),"")</f>
        <v>65.211232965642751</v>
      </c>
      <c r="AM101" s="2">
        <f>IFERROR(VLOOKUP(Legend!$A99,ImpM5!$A$1:$I$4000,8,FALSE),"")</f>
        <v>47.906276702880859</v>
      </c>
      <c r="AN101" s="2">
        <f>IFERROR(VLOOKUP(Legend!$A99,ImpM5!$A$1:$I$4000,9,FALSE),"")</f>
        <v>82.626678466796875</v>
      </c>
      <c r="AO101" s="2">
        <f>IFERROR(VLOOKUP(Legend!$A99,ImpM5!$A$1:$I$4000,5,FALSE),"")</f>
        <v>155.80117797851563</v>
      </c>
      <c r="AP101" s="2">
        <f>IFERROR(VLOOKUP(Legend!$A99,ImpM5!$A$1:$I$4000,6,FALSE),"")</f>
        <v>37.211212853598632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IFERROR(VLOOKUP(Legend!$B100,ImpM5!$A$1:$I$4000,2,FALSE),"")</f>
        <v/>
      </c>
      <c r="L102" s="2" t="str">
        <f>IFERROR(VLOOKUP(Legend!$B100,ImpM5!$A$1:$I$4000,3,FALSE),"")</f>
        <v/>
      </c>
      <c r="M102" s="2" t="str">
        <f>IFERROR(VLOOKUP(Legend!$B100,ImpM5!$A$1:$I$4000,7,FALSE),"")</f>
        <v/>
      </c>
      <c r="N102" s="2" t="str">
        <f>IFERROR(VLOOKUP(Legend!$B100,ImpM5!$A$1:$I$4000,4,FALSE),"")</f>
        <v/>
      </c>
      <c r="O102" s="2" t="str">
        <f>IFERROR(VLOOKUP(Legend!$B100,ImpM5!$A$1:$I$4000,8,FALSE),"")</f>
        <v/>
      </c>
      <c r="P102" s="2" t="str">
        <f>IFERROR(VLOOKUP(Legend!$B100,ImpM5!$A$1:$I$4000,9,FALSE),"")</f>
        <v/>
      </c>
      <c r="Q102" s="2" t="str">
        <f>IFERROR(VLOOKUP(Legend!$B100,ImpM5!$A$1:$I$4000,5,FALSE),"")</f>
        <v/>
      </c>
      <c r="R102" s="2" t="str">
        <f>IFERROR(VLOOKUP(Legend!$B100,ImpM5!$A$1:$I$4000,6,FALSE),"")</f>
        <v/>
      </c>
      <c r="S102" s="28">
        <f>IFERROR(VLOOKUP(Legend!$C100,ImpM5!$A$1:$I$4000,2,FALSE),"")</f>
        <v>24</v>
      </c>
      <c r="T102" s="2">
        <f>IFERROR(VLOOKUP(Legend!$C100,ImpM5!$A$1:$I$4000,3,FALSE),"")</f>
        <v>33.295219421386719</v>
      </c>
      <c r="U102" s="2">
        <f>IFERROR(VLOOKUP(Legend!$C100,ImpM5!$A$1:$I$4000,7,FALSE),"")</f>
        <v>46.839972496032715</v>
      </c>
      <c r="V102" s="2">
        <f>IFERROR(VLOOKUP(Legend!$C100,ImpM5!$A$1:$I$4000,4,FALSE),"")</f>
        <v>87.182495911916092</v>
      </c>
      <c r="W102" s="2">
        <f>IFERROR(VLOOKUP(Legend!$C100,ImpM5!$A$1:$I$4000,8,FALSE),"")</f>
        <v>67.358417510986328</v>
      </c>
      <c r="X102" s="2">
        <f>IFERROR(VLOOKUP(Legend!$C100,ImpM5!$A$1:$I$4000,9,FALSE),"")</f>
        <v>81.124780654907227</v>
      </c>
      <c r="Y102" s="2">
        <f>IFERROR(VLOOKUP(Legend!$C100,ImpM5!$A$1:$I$4000,5,FALSE),"")</f>
        <v>613.50701904296875</v>
      </c>
      <c r="Z102" s="2">
        <f>IFERROR(VLOOKUP(Legend!$C100,ImpM5!$A$1:$I$4000,6,FALSE),"")</f>
        <v>113.67103498194707</v>
      </c>
      <c r="AA102" s="28" t="str">
        <f>IFERROR(VLOOKUP(Legend!$D100,ImpM5!$A$1:$I$4000,2,FALSE),"")</f>
        <v/>
      </c>
      <c r="AB102" s="2" t="str">
        <f>IFERROR(VLOOKUP(Legend!$D100,ImpM5!$A$1:$I$4000,3,FALSE),"")</f>
        <v/>
      </c>
      <c r="AC102" s="2" t="str">
        <f>IFERROR(VLOOKUP(Legend!$D100,ImpM5!$A$1:$I$4000,7,FALSE),"")</f>
        <v/>
      </c>
      <c r="AD102" s="2" t="str">
        <f>IFERROR(VLOOKUP(Legend!$D100,ImpM5!$A$1:$I$4000,4,FALSE),"")</f>
        <v/>
      </c>
      <c r="AE102" s="2" t="str">
        <f>IFERROR(VLOOKUP(Legend!$D100,ImpM5!$A$1:$I$4000,8,FALSE),"")</f>
        <v/>
      </c>
      <c r="AF102" s="2" t="str">
        <f>IFERROR(VLOOKUP(Legend!$D100,ImpM5!$A$1:$I$4000,9,FALSE),"")</f>
        <v/>
      </c>
      <c r="AG102" s="2" t="str">
        <f>IFERROR(VLOOKUP(Legend!$D100,ImpM5!$A$1:$I$4000,5,FALSE),"")</f>
        <v/>
      </c>
      <c r="AH102" s="2" t="str">
        <f>IFERROR(VLOOKUP(Legend!$D100,ImpM5!$A$1:$I$4000,6,FALSE),"")</f>
        <v/>
      </c>
      <c r="AI102" s="28">
        <f>IFERROR(VLOOKUP(Legend!$A100,ImpM5!$A$1:$I$4000,2,FALSE),"")</f>
        <v>28</v>
      </c>
      <c r="AJ102" s="2">
        <f>IFERROR(VLOOKUP(Legend!$A100,ImpM5!$A$1:$I$4000,3,FALSE),"")</f>
        <v>33.260421752929688</v>
      </c>
      <c r="AK102" s="2">
        <f>IFERROR(VLOOKUP(Legend!$A100,ImpM5!$A$1:$I$4000,7,FALSE),"")</f>
        <v>46.839972496032715</v>
      </c>
      <c r="AL102" s="2">
        <f>IFERROR(VLOOKUP(Legend!$A100,ImpM5!$A$1:$I$4000,4,FALSE),"")</f>
        <v>84.247368131365093</v>
      </c>
      <c r="AM102" s="2">
        <f>IFERROR(VLOOKUP(Legend!$A100,ImpM5!$A$1:$I$4000,8,FALSE),"")</f>
        <v>67.358417510986328</v>
      </c>
      <c r="AN102" s="2">
        <f>IFERROR(VLOOKUP(Legend!$A100,ImpM5!$A$1:$I$4000,9,FALSE),"")</f>
        <v>81.124780654907227</v>
      </c>
      <c r="AO102" s="2">
        <f>IFERROR(VLOOKUP(Legend!$A100,ImpM5!$A$1:$I$4000,5,FALSE),"")</f>
        <v>613.50701904296875</v>
      </c>
      <c r="AP102" s="2">
        <f>IFERROR(VLOOKUP(Legend!$A100,ImpM5!$A$1:$I$4000,6,FALSE),"")</f>
        <v>105.6326581803045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IFERROR(VLOOKUP(Legend!$B101,ImpM5!$A$1:$I$4000,2,FALSE),"")</f>
        <v/>
      </c>
      <c r="L103" s="2" t="str">
        <f>IFERROR(VLOOKUP(Legend!$B101,ImpM5!$A$1:$I$4000,3,FALSE),"")</f>
        <v/>
      </c>
      <c r="M103" s="2" t="str">
        <f>IFERROR(VLOOKUP(Legend!$B101,ImpM5!$A$1:$I$4000,7,FALSE),"")</f>
        <v/>
      </c>
      <c r="N103" s="2" t="str">
        <f>IFERROR(VLOOKUP(Legend!$B101,ImpM5!$A$1:$I$4000,4,FALSE),"")</f>
        <v/>
      </c>
      <c r="O103" s="2" t="str">
        <f>IFERROR(VLOOKUP(Legend!$B101,ImpM5!$A$1:$I$4000,8,FALSE),"")</f>
        <v/>
      </c>
      <c r="P103" s="2" t="str">
        <f>IFERROR(VLOOKUP(Legend!$B101,ImpM5!$A$1:$I$4000,9,FALSE),"")</f>
        <v/>
      </c>
      <c r="Q103" s="2" t="str">
        <f>IFERROR(VLOOKUP(Legend!$B101,ImpM5!$A$1:$I$4000,5,FALSE),"")</f>
        <v/>
      </c>
      <c r="R103" s="2" t="str">
        <f>IFERROR(VLOOKUP(Legend!$B101,ImpM5!$A$1:$I$4000,6,FALSE),"")</f>
        <v/>
      </c>
      <c r="S103" s="28">
        <f>IFERROR(VLOOKUP(Legend!$C101,ImpM5!$A$1:$I$4000,2,FALSE),"")</f>
        <v>18</v>
      </c>
      <c r="T103" s="2">
        <f>IFERROR(VLOOKUP(Legend!$C101,ImpM5!$A$1:$I$4000,3,FALSE),"")</f>
        <v>35.844524383544922</v>
      </c>
      <c r="U103" s="2">
        <f>IFERROR(VLOOKUP(Legend!$C101,ImpM5!$A$1:$I$4000,7,FALSE),"")</f>
        <v>94.075471878051758</v>
      </c>
      <c r="V103" s="2">
        <f>IFERROR(VLOOKUP(Legend!$C101,ImpM5!$A$1:$I$4000,4,FALSE),"")</f>
        <v>144.90786764356824</v>
      </c>
      <c r="W103" s="2">
        <f>IFERROR(VLOOKUP(Legend!$C101,ImpM5!$A$1:$I$4000,8,FALSE),"")</f>
        <v>141.99200439453125</v>
      </c>
      <c r="X103" s="2">
        <f>IFERROR(VLOOKUP(Legend!$C101,ImpM5!$A$1:$I$4000,9,FALSE),"")</f>
        <v>186.4631233215332</v>
      </c>
      <c r="Y103" s="2">
        <f>IFERROR(VLOOKUP(Legend!$C101,ImpM5!$A$1:$I$4000,5,FALSE),"")</f>
        <v>249.58442687988281</v>
      </c>
      <c r="Z103" s="2">
        <f>IFERROR(VLOOKUP(Legend!$C101,ImpM5!$A$1:$I$4000,6,FALSE),"")</f>
        <v>57.101953856775793</v>
      </c>
      <c r="AA103" s="28" t="str">
        <f>IFERROR(VLOOKUP(Legend!$D101,ImpM5!$A$1:$I$4000,2,FALSE),"")</f>
        <v/>
      </c>
      <c r="AB103" s="2" t="str">
        <f>IFERROR(VLOOKUP(Legend!$D101,ImpM5!$A$1:$I$4000,3,FALSE),"")</f>
        <v/>
      </c>
      <c r="AC103" s="2" t="str">
        <f>IFERROR(VLOOKUP(Legend!$D101,ImpM5!$A$1:$I$4000,7,FALSE),"")</f>
        <v/>
      </c>
      <c r="AD103" s="2" t="str">
        <f>IFERROR(VLOOKUP(Legend!$D101,ImpM5!$A$1:$I$4000,4,FALSE),"")</f>
        <v/>
      </c>
      <c r="AE103" s="2" t="str">
        <f>IFERROR(VLOOKUP(Legend!$D101,ImpM5!$A$1:$I$4000,8,FALSE),"")</f>
        <v/>
      </c>
      <c r="AF103" s="2" t="str">
        <f>IFERROR(VLOOKUP(Legend!$D101,ImpM5!$A$1:$I$4000,9,FALSE),"")</f>
        <v/>
      </c>
      <c r="AG103" s="2" t="str">
        <f>IFERROR(VLOOKUP(Legend!$D101,ImpM5!$A$1:$I$4000,5,FALSE),"")</f>
        <v/>
      </c>
      <c r="AH103" s="2" t="str">
        <f>IFERROR(VLOOKUP(Legend!$D101,ImpM5!$A$1:$I$4000,6,FALSE),"")</f>
        <v/>
      </c>
      <c r="AI103" s="28">
        <f>IFERROR(VLOOKUP(Legend!$A101,ImpM5!$A$1:$I$4000,2,FALSE),"")</f>
        <v>29</v>
      </c>
      <c r="AJ103" s="2">
        <f>IFERROR(VLOOKUP(Legend!$A101,ImpM5!$A$1:$I$4000,3,FALSE),"")</f>
        <v>35.844524383544922</v>
      </c>
      <c r="AK103" s="2">
        <f>IFERROR(VLOOKUP(Legend!$A101,ImpM5!$A$1:$I$4000,7,FALSE),"")</f>
        <v>92.923664093017578</v>
      </c>
      <c r="AL103" s="2">
        <f>IFERROR(VLOOKUP(Legend!$A101,ImpM5!$A$1:$I$4000,4,FALSE),"")</f>
        <v>187.25087343413253</v>
      </c>
      <c r="AM103" s="2">
        <f>IFERROR(VLOOKUP(Legend!$A101,ImpM5!$A$1:$I$4000,8,FALSE),"")</f>
        <v>168.47807312011719</v>
      </c>
      <c r="AN103" s="2">
        <f>IFERROR(VLOOKUP(Legend!$A101,ImpM5!$A$1:$I$4000,9,FALSE),"")</f>
        <v>264.85199737548828</v>
      </c>
      <c r="AO103" s="2">
        <f>IFERROR(VLOOKUP(Legend!$A101,ImpM5!$A$1:$I$4000,5,FALSE),"")</f>
        <v>417.8759765625</v>
      </c>
      <c r="AP103" s="2">
        <f>IFERROR(VLOOKUP(Legend!$A101,ImpM5!$A$1:$I$4000,6,FALSE),"")</f>
        <v>109.47242159626988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IFERROR(VLOOKUP(Legend!$B102,ImpM5!$A$1:$I$4000,2,FALSE),"")</f>
        <v/>
      </c>
      <c r="L104" s="2" t="str">
        <f>IFERROR(VLOOKUP(Legend!$B102,ImpM5!$A$1:$I$4000,3,FALSE),"")</f>
        <v/>
      </c>
      <c r="M104" s="2" t="str">
        <f>IFERROR(VLOOKUP(Legend!$B102,ImpM5!$A$1:$I$4000,7,FALSE),"")</f>
        <v/>
      </c>
      <c r="N104" s="2" t="str">
        <f>IFERROR(VLOOKUP(Legend!$B102,ImpM5!$A$1:$I$4000,4,FALSE),"")</f>
        <v/>
      </c>
      <c r="O104" s="2" t="str">
        <f>IFERROR(VLOOKUP(Legend!$B102,ImpM5!$A$1:$I$4000,8,FALSE),"")</f>
        <v/>
      </c>
      <c r="P104" s="2" t="str">
        <f>IFERROR(VLOOKUP(Legend!$B102,ImpM5!$A$1:$I$4000,9,FALSE),"")</f>
        <v/>
      </c>
      <c r="Q104" s="2" t="str">
        <f>IFERROR(VLOOKUP(Legend!$B102,ImpM5!$A$1:$I$4000,5,FALSE),"")</f>
        <v/>
      </c>
      <c r="R104" s="2" t="str">
        <f>IFERROR(VLOOKUP(Legend!$B102,ImpM5!$A$1:$I$4000,6,FALSE),"")</f>
        <v/>
      </c>
      <c r="S104" s="28" t="str">
        <f>IFERROR(VLOOKUP(Legend!$C102,ImpM5!$A$1:$I$4000,2,FALSE),"")</f>
        <v/>
      </c>
      <c r="T104" s="2" t="str">
        <f>IFERROR(VLOOKUP(Legend!$C102,ImpM5!$A$1:$I$4000,3,FALSE),"")</f>
        <v/>
      </c>
      <c r="U104" s="2" t="str">
        <f>IFERROR(VLOOKUP(Legend!$C102,ImpM5!$A$1:$I$4000,7,FALSE),"")</f>
        <v/>
      </c>
      <c r="V104" s="2" t="str">
        <f>IFERROR(VLOOKUP(Legend!$C102,ImpM5!$A$1:$I$4000,4,FALSE),"")</f>
        <v/>
      </c>
      <c r="W104" s="2" t="str">
        <f>IFERROR(VLOOKUP(Legend!$C102,ImpM5!$A$1:$I$4000,8,FALSE),"")</f>
        <v/>
      </c>
      <c r="X104" s="2" t="str">
        <f>IFERROR(VLOOKUP(Legend!$C102,ImpM5!$A$1:$I$4000,9,FALSE),"")</f>
        <v/>
      </c>
      <c r="Y104" s="2" t="str">
        <f>IFERROR(VLOOKUP(Legend!$C102,ImpM5!$A$1:$I$4000,5,FALSE),"")</f>
        <v/>
      </c>
      <c r="Z104" s="2" t="str">
        <f>IFERROR(VLOOKUP(Legend!$C102,ImpM5!$A$1:$I$4000,6,FALSE),"")</f>
        <v/>
      </c>
      <c r="AA104" s="28" t="str">
        <f>IFERROR(VLOOKUP(Legend!$D102,ImpM5!$A$1:$I$4000,2,FALSE),"")</f>
        <v/>
      </c>
      <c r="AB104" s="2" t="str">
        <f>IFERROR(VLOOKUP(Legend!$D102,ImpM5!$A$1:$I$4000,3,FALSE),"")</f>
        <v/>
      </c>
      <c r="AC104" s="2" t="str">
        <f>IFERROR(VLOOKUP(Legend!$D102,ImpM5!$A$1:$I$4000,7,FALSE),"")</f>
        <v/>
      </c>
      <c r="AD104" s="2" t="str">
        <f>IFERROR(VLOOKUP(Legend!$D102,ImpM5!$A$1:$I$4000,4,FALSE),"")</f>
        <v/>
      </c>
      <c r="AE104" s="2" t="str">
        <f>IFERROR(VLOOKUP(Legend!$D102,ImpM5!$A$1:$I$4000,8,FALSE),"")</f>
        <v/>
      </c>
      <c r="AF104" s="2" t="str">
        <f>IFERROR(VLOOKUP(Legend!$D102,ImpM5!$A$1:$I$4000,9,FALSE),"")</f>
        <v/>
      </c>
      <c r="AG104" s="2" t="str">
        <f>IFERROR(VLOOKUP(Legend!$D102,ImpM5!$A$1:$I$4000,5,FALSE),"")</f>
        <v/>
      </c>
      <c r="AH104" s="2" t="str">
        <f>IFERROR(VLOOKUP(Legend!$D102,ImpM5!$A$1:$I$4000,6,FALSE),"")</f>
        <v/>
      </c>
      <c r="AI104" s="28" t="str">
        <f>IFERROR(VLOOKUP(Legend!$A102,ImpM5!$A$1:$I$4000,2,FALSE),"")</f>
        <v/>
      </c>
      <c r="AJ104" s="2" t="str">
        <f>IFERROR(VLOOKUP(Legend!$A102,ImpM5!$A$1:$I$4000,3,FALSE),"")</f>
        <v/>
      </c>
      <c r="AK104" s="2" t="str">
        <f>IFERROR(VLOOKUP(Legend!$A102,ImpM5!$A$1:$I$4000,7,FALSE),"")</f>
        <v/>
      </c>
      <c r="AL104" s="2" t="str">
        <f>IFERROR(VLOOKUP(Legend!$A102,ImpM5!$A$1:$I$4000,4,FALSE),"")</f>
        <v/>
      </c>
      <c r="AM104" s="2" t="str">
        <f>IFERROR(VLOOKUP(Legend!$A102,ImpM5!$A$1:$I$4000,8,FALSE),"")</f>
        <v/>
      </c>
      <c r="AN104" s="2" t="str">
        <f>IFERROR(VLOOKUP(Legend!$A102,ImpM5!$A$1:$I$4000,9,FALSE),"")</f>
        <v/>
      </c>
      <c r="AO104" s="2" t="str">
        <f>IFERROR(VLOOKUP(Legend!$A102,ImpM5!$A$1:$I$4000,5,FALSE),"")</f>
        <v/>
      </c>
      <c r="AP104" s="2" t="str">
        <f>IFERROR(VLOOKUP(Legend!$A102,ImpM5!$A$1:$I$4000,6,FALSE),"")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IFERROR(VLOOKUP(Legend!$B103,ImpM5!$A$1:$I$4000,2,FALSE),"")</f>
        <v/>
      </c>
      <c r="L105" s="2" t="str">
        <f>IFERROR(VLOOKUP(Legend!$B103,ImpM5!$A$1:$I$4000,3,FALSE),"")</f>
        <v/>
      </c>
      <c r="M105" s="2" t="str">
        <f>IFERROR(VLOOKUP(Legend!$B103,ImpM5!$A$1:$I$4000,7,FALSE),"")</f>
        <v/>
      </c>
      <c r="N105" s="2" t="str">
        <f>IFERROR(VLOOKUP(Legend!$B103,ImpM5!$A$1:$I$4000,4,FALSE),"")</f>
        <v/>
      </c>
      <c r="O105" s="2" t="str">
        <f>IFERROR(VLOOKUP(Legend!$B103,ImpM5!$A$1:$I$4000,8,FALSE),"")</f>
        <v/>
      </c>
      <c r="P105" s="2" t="str">
        <f>IFERROR(VLOOKUP(Legend!$B103,ImpM5!$A$1:$I$4000,9,FALSE),"")</f>
        <v/>
      </c>
      <c r="Q105" s="2" t="str">
        <f>IFERROR(VLOOKUP(Legend!$B103,ImpM5!$A$1:$I$4000,5,FALSE),"")</f>
        <v/>
      </c>
      <c r="R105" s="2" t="str">
        <f>IFERROR(VLOOKUP(Legend!$B103,ImpM5!$A$1:$I$4000,6,FALSE),"")</f>
        <v/>
      </c>
      <c r="S105" s="28" t="str">
        <f>IFERROR(VLOOKUP(Legend!$C103,ImpM5!$A$1:$I$4000,2,FALSE),"")</f>
        <v/>
      </c>
      <c r="T105" s="2" t="str">
        <f>IFERROR(VLOOKUP(Legend!$C103,ImpM5!$A$1:$I$4000,3,FALSE),"")</f>
        <v/>
      </c>
      <c r="U105" s="2" t="str">
        <f>IFERROR(VLOOKUP(Legend!$C103,ImpM5!$A$1:$I$4000,7,FALSE),"")</f>
        <v/>
      </c>
      <c r="V105" s="2" t="str">
        <f>IFERROR(VLOOKUP(Legend!$C103,ImpM5!$A$1:$I$4000,4,FALSE),"")</f>
        <v/>
      </c>
      <c r="W105" s="2" t="str">
        <f>IFERROR(VLOOKUP(Legend!$C103,ImpM5!$A$1:$I$4000,8,FALSE),"")</f>
        <v/>
      </c>
      <c r="X105" s="2" t="str">
        <f>IFERROR(VLOOKUP(Legend!$C103,ImpM5!$A$1:$I$4000,9,FALSE),"")</f>
        <v/>
      </c>
      <c r="Y105" s="2" t="str">
        <f>IFERROR(VLOOKUP(Legend!$C103,ImpM5!$A$1:$I$4000,5,FALSE),"")</f>
        <v/>
      </c>
      <c r="Z105" s="2" t="str">
        <f>IFERROR(VLOOKUP(Legend!$C103,ImpM5!$A$1:$I$4000,6,FALSE),"")</f>
        <v/>
      </c>
      <c r="AA105" s="28" t="str">
        <f>IFERROR(VLOOKUP(Legend!$D103,ImpM5!$A$1:$I$4000,2,FALSE),"")</f>
        <v/>
      </c>
      <c r="AB105" s="2" t="str">
        <f>IFERROR(VLOOKUP(Legend!$D103,ImpM5!$A$1:$I$4000,3,FALSE),"")</f>
        <v/>
      </c>
      <c r="AC105" s="2" t="str">
        <f>IFERROR(VLOOKUP(Legend!$D103,ImpM5!$A$1:$I$4000,7,FALSE),"")</f>
        <v/>
      </c>
      <c r="AD105" s="2" t="str">
        <f>IFERROR(VLOOKUP(Legend!$D103,ImpM5!$A$1:$I$4000,4,FALSE),"")</f>
        <v/>
      </c>
      <c r="AE105" s="2" t="str">
        <f>IFERROR(VLOOKUP(Legend!$D103,ImpM5!$A$1:$I$4000,8,FALSE),"")</f>
        <v/>
      </c>
      <c r="AF105" s="2" t="str">
        <f>IFERROR(VLOOKUP(Legend!$D103,ImpM5!$A$1:$I$4000,9,FALSE),"")</f>
        <v/>
      </c>
      <c r="AG105" s="2" t="str">
        <f>IFERROR(VLOOKUP(Legend!$D103,ImpM5!$A$1:$I$4000,5,FALSE),"")</f>
        <v/>
      </c>
      <c r="AH105" s="2" t="str">
        <f>IFERROR(VLOOKUP(Legend!$D103,ImpM5!$A$1:$I$4000,6,FALSE),"")</f>
        <v/>
      </c>
      <c r="AI105" s="28" t="str">
        <f>IFERROR(VLOOKUP(Legend!$A103,ImpM5!$A$1:$I$4000,2,FALSE),"")</f>
        <v/>
      </c>
      <c r="AJ105" s="2" t="str">
        <f>IFERROR(VLOOKUP(Legend!$A103,ImpM5!$A$1:$I$4000,3,FALSE),"")</f>
        <v/>
      </c>
      <c r="AK105" s="2" t="str">
        <f>IFERROR(VLOOKUP(Legend!$A103,ImpM5!$A$1:$I$4000,7,FALSE),"")</f>
        <v/>
      </c>
      <c r="AL105" s="2" t="str">
        <f>IFERROR(VLOOKUP(Legend!$A103,ImpM5!$A$1:$I$4000,4,FALSE),"")</f>
        <v/>
      </c>
      <c r="AM105" s="2" t="str">
        <f>IFERROR(VLOOKUP(Legend!$A103,ImpM5!$A$1:$I$4000,8,FALSE),"")</f>
        <v/>
      </c>
      <c r="AN105" s="2" t="str">
        <f>IFERROR(VLOOKUP(Legend!$A103,ImpM5!$A$1:$I$4000,9,FALSE),"")</f>
        <v/>
      </c>
      <c r="AO105" s="2" t="str">
        <f>IFERROR(VLOOKUP(Legend!$A103,ImpM5!$A$1:$I$4000,5,FALSE),"")</f>
        <v/>
      </c>
      <c r="AP105" s="2" t="str">
        <f>IFERROR(VLOOKUP(Legend!$A103,ImpM5!$A$1:$I$4000,6,FALSE),"")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IFERROR(VLOOKUP(Legend!$B104,ImpM5!$A$1:$I$4000,2,FALSE),"")</f>
        <v/>
      </c>
      <c r="L106" s="2" t="str">
        <f>IFERROR(VLOOKUP(Legend!$B104,ImpM5!$A$1:$I$4000,3,FALSE),"")</f>
        <v/>
      </c>
      <c r="M106" s="2" t="str">
        <f>IFERROR(VLOOKUP(Legend!$B104,ImpM5!$A$1:$I$4000,7,FALSE),"")</f>
        <v/>
      </c>
      <c r="N106" s="2" t="str">
        <f>IFERROR(VLOOKUP(Legend!$B104,ImpM5!$A$1:$I$4000,4,FALSE),"")</f>
        <v/>
      </c>
      <c r="O106" s="2" t="str">
        <f>IFERROR(VLOOKUP(Legend!$B104,ImpM5!$A$1:$I$4000,8,FALSE),"")</f>
        <v/>
      </c>
      <c r="P106" s="2" t="str">
        <f>IFERROR(VLOOKUP(Legend!$B104,ImpM5!$A$1:$I$4000,9,FALSE),"")</f>
        <v/>
      </c>
      <c r="Q106" s="2" t="str">
        <f>IFERROR(VLOOKUP(Legend!$B104,ImpM5!$A$1:$I$4000,5,FALSE),"")</f>
        <v/>
      </c>
      <c r="R106" s="2" t="str">
        <f>IFERROR(VLOOKUP(Legend!$B104,ImpM5!$A$1:$I$4000,6,FALSE),"")</f>
        <v/>
      </c>
      <c r="S106" s="28">
        <f>IFERROR(VLOOKUP(Legend!$C104,ImpM5!$A$1:$I$4000,2,FALSE),"")</f>
        <v>12</v>
      </c>
      <c r="T106" s="2">
        <f>IFERROR(VLOOKUP(Legend!$C104,ImpM5!$A$1:$I$4000,3,FALSE),"")</f>
        <v>41.290855407714844</v>
      </c>
      <c r="U106" s="2">
        <f>IFERROR(VLOOKUP(Legend!$C104,ImpM5!$A$1:$I$4000,7,FALSE),"")</f>
        <v>44.925918579101563</v>
      </c>
      <c r="V106" s="2">
        <f>IFERROR(VLOOKUP(Legend!$C104,ImpM5!$A$1:$I$4000,4,FALSE),"")</f>
        <v>64.708026250203446</v>
      </c>
      <c r="W106" s="2">
        <f>IFERROR(VLOOKUP(Legend!$C104,ImpM5!$A$1:$I$4000,8,FALSE),"")</f>
        <v>53.596118927001953</v>
      </c>
      <c r="X106" s="2">
        <f>IFERROR(VLOOKUP(Legend!$C104,ImpM5!$A$1:$I$4000,9,FALSE),"")</f>
        <v>81.526105880737305</v>
      </c>
      <c r="Y106" s="2">
        <f>IFERROR(VLOOKUP(Legend!$C104,ImpM5!$A$1:$I$4000,5,FALSE),"")</f>
        <v>135.15684509277344</v>
      </c>
      <c r="Z106" s="2">
        <f>IFERROR(VLOOKUP(Legend!$C104,ImpM5!$A$1:$I$4000,6,FALSE),"")</f>
        <v>27.093577200676123</v>
      </c>
      <c r="AA106" s="28" t="str">
        <f>IFERROR(VLOOKUP(Legend!$D104,ImpM5!$A$1:$I$4000,2,FALSE),"")</f>
        <v/>
      </c>
      <c r="AB106" s="2" t="str">
        <f>IFERROR(VLOOKUP(Legend!$D104,ImpM5!$A$1:$I$4000,3,FALSE),"")</f>
        <v/>
      </c>
      <c r="AC106" s="2" t="str">
        <f>IFERROR(VLOOKUP(Legend!$D104,ImpM5!$A$1:$I$4000,7,FALSE),"")</f>
        <v/>
      </c>
      <c r="AD106" s="2" t="str">
        <f>IFERROR(VLOOKUP(Legend!$D104,ImpM5!$A$1:$I$4000,4,FALSE),"")</f>
        <v/>
      </c>
      <c r="AE106" s="2" t="str">
        <f>IFERROR(VLOOKUP(Legend!$D104,ImpM5!$A$1:$I$4000,8,FALSE),"")</f>
        <v/>
      </c>
      <c r="AF106" s="2" t="str">
        <f>IFERROR(VLOOKUP(Legend!$D104,ImpM5!$A$1:$I$4000,9,FALSE),"")</f>
        <v/>
      </c>
      <c r="AG106" s="2" t="str">
        <f>IFERROR(VLOOKUP(Legend!$D104,ImpM5!$A$1:$I$4000,5,FALSE),"")</f>
        <v/>
      </c>
      <c r="AH106" s="2" t="str">
        <f>IFERROR(VLOOKUP(Legend!$D104,ImpM5!$A$1:$I$4000,6,FALSE),"")</f>
        <v/>
      </c>
      <c r="AI106" s="28">
        <f>IFERROR(VLOOKUP(Legend!$A104,ImpM5!$A$1:$I$4000,2,FALSE),"")</f>
        <v>17</v>
      </c>
      <c r="AJ106" s="2">
        <f>IFERROR(VLOOKUP(Legend!$A104,ImpM5!$A$1:$I$4000,3,FALSE),"")</f>
        <v>41.290855407714844</v>
      </c>
      <c r="AK106" s="2">
        <f>IFERROR(VLOOKUP(Legend!$A104,ImpM5!$A$1:$I$4000,7,FALSE),"")</f>
        <v>48.307985305786133</v>
      </c>
      <c r="AL106" s="2">
        <f>IFERROR(VLOOKUP(Legend!$A104,ImpM5!$A$1:$I$4000,4,FALSE),"")</f>
        <v>91.359526690314794</v>
      </c>
      <c r="AM106" s="2">
        <f>IFERROR(VLOOKUP(Legend!$A104,ImpM5!$A$1:$I$4000,8,FALSE),"")</f>
        <v>65.502273559570312</v>
      </c>
      <c r="AN106" s="2">
        <f>IFERROR(VLOOKUP(Legend!$A104,ImpM5!$A$1:$I$4000,9,FALSE),"")</f>
        <v>105.32798004150391</v>
      </c>
      <c r="AO106" s="2">
        <f>IFERROR(VLOOKUP(Legend!$A104,ImpM5!$A$1:$I$4000,5,FALSE),"")</f>
        <v>299.97653198242187</v>
      </c>
      <c r="AP106" s="2">
        <f>IFERROR(VLOOKUP(Legend!$A104,ImpM5!$A$1:$I$4000,6,FALSE),"")</f>
        <v>70.344397645462067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IFERROR(VLOOKUP(Legend!$B105,ImpM5!$A$1:$I$4000,2,FALSE),"")</f>
        <v/>
      </c>
      <c r="L107" s="2" t="str">
        <f>IFERROR(VLOOKUP(Legend!$B105,ImpM5!$A$1:$I$4000,3,FALSE),"")</f>
        <v/>
      </c>
      <c r="M107" s="2" t="str">
        <f>IFERROR(VLOOKUP(Legend!$B105,ImpM5!$A$1:$I$4000,7,FALSE),"")</f>
        <v/>
      </c>
      <c r="N107" s="2" t="str">
        <f>IFERROR(VLOOKUP(Legend!$B105,ImpM5!$A$1:$I$4000,4,FALSE),"")</f>
        <v/>
      </c>
      <c r="O107" s="2" t="str">
        <f>IFERROR(VLOOKUP(Legend!$B105,ImpM5!$A$1:$I$4000,8,FALSE),"")</f>
        <v/>
      </c>
      <c r="P107" s="2" t="str">
        <f>IFERROR(VLOOKUP(Legend!$B105,ImpM5!$A$1:$I$4000,9,FALSE),"")</f>
        <v/>
      </c>
      <c r="Q107" s="2" t="str">
        <f>IFERROR(VLOOKUP(Legend!$B105,ImpM5!$A$1:$I$4000,5,FALSE),"")</f>
        <v/>
      </c>
      <c r="R107" s="2" t="str">
        <f>IFERROR(VLOOKUP(Legend!$B105,ImpM5!$A$1:$I$4000,6,FALSE),"")</f>
        <v/>
      </c>
      <c r="S107" s="28" t="str">
        <f>IFERROR(VLOOKUP(Legend!$C105,ImpM5!$A$1:$I$4000,2,FALSE),"")</f>
        <v/>
      </c>
      <c r="T107" s="2" t="str">
        <f>IFERROR(VLOOKUP(Legend!$C105,ImpM5!$A$1:$I$4000,3,FALSE),"")</f>
        <v/>
      </c>
      <c r="U107" s="2" t="str">
        <f>IFERROR(VLOOKUP(Legend!$C105,ImpM5!$A$1:$I$4000,7,FALSE),"")</f>
        <v/>
      </c>
      <c r="V107" s="2" t="str">
        <f>IFERROR(VLOOKUP(Legend!$C105,ImpM5!$A$1:$I$4000,4,FALSE),"")</f>
        <v/>
      </c>
      <c r="W107" s="2" t="str">
        <f>IFERROR(VLOOKUP(Legend!$C105,ImpM5!$A$1:$I$4000,8,FALSE),"")</f>
        <v/>
      </c>
      <c r="X107" s="2" t="str">
        <f>IFERROR(VLOOKUP(Legend!$C105,ImpM5!$A$1:$I$4000,9,FALSE),"")</f>
        <v/>
      </c>
      <c r="Y107" s="2" t="str">
        <f>IFERROR(VLOOKUP(Legend!$C105,ImpM5!$A$1:$I$4000,5,FALSE),"")</f>
        <v/>
      </c>
      <c r="Z107" s="2" t="str">
        <f>IFERROR(VLOOKUP(Legend!$C105,ImpM5!$A$1:$I$4000,6,FALSE),"")</f>
        <v/>
      </c>
      <c r="AA107" s="28" t="str">
        <f>IFERROR(VLOOKUP(Legend!$D105,ImpM5!$A$1:$I$4000,2,FALSE),"")</f>
        <v/>
      </c>
      <c r="AB107" s="2" t="str">
        <f>IFERROR(VLOOKUP(Legend!$D105,ImpM5!$A$1:$I$4000,3,FALSE),"")</f>
        <v/>
      </c>
      <c r="AC107" s="2" t="str">
        <f>IFERROR(VLOOKUP(Legend!$D105,ImpM5!$A$1:$I$4000,7,FALSE),"")</f>
        <v/>
      </c>
      <c r="AD107" s="2" t="str">
        <f>IFERROR(VLOOKUP(Legend!$D105,ImpM5!$A$1:$I$4000,4,FALSE),"")</f>
        <v/>
      </c>
      <c r="AE107" s="2" t="str">
        <f>IFERROR(VLOOKUP(Legend!$D105,ImpM5!$A$1:$I$4000,8,FALSE),"")</f>
        <v/>
      </c>
      <c r="AF107" s="2" t="str">
        <f>IFERROR(VLOOKUP(Legend!$D105,ImpM5!$A$1:$I$4000,9,FALSE),"")</f>
        <v/>
      </c>
      <c r="AG107" s="2" t="str">
        <f>IFERROR(VLOOKUP(Legend!$D105,ImpM5!$A$1:$I$4000,5,FALSE),"")</f>
        <v/>
      </c>
      <c r="AH107" s="2" t="str">
        <f>IFERROR(VLOOKUP(Legend!$D105,ImpM5!$A$1:$I$4000,6,FALSE),"")</f>
        <v/>
      </c>
      <c r="AI107" s="28">
        <f>IFERROR(VLOOKUP(Legend!$A105,ImpM5!$A$1:$I$4000,2,FALSE),"")</f>
        <v>8</v>
      </c>
      <c r="AJ107" s="2">
        <f>IFERROR(VLOOKUP(Legend!$A105,ImpM5!$A$1:$I$4000,3,FALSE),"")</f>
        <v>41.348342895507813</v>
      </c>
      <c r="AK107" s="2">
        <f>IFERROR(VLOOKUP(Legend!$A105,ImpM5!$A$1:$I$4000,7,FALSE),"")</f>
        <v>89.204160690307617</v>
      </c>
      <c r="AL107" s="2">
        <f>IFERROR(VLOOKUP(Legend!$A105,ImpM5!$A$1:$I$4000,4,FALSE),"")</f>
        <v>175.82578372955322</v>
      </c>
      <c r="AM107" s="2">
        <f>IFERROR(VLOOKUP(Legend!$A105,ImpM5!$A$1:$I$4000,8,FALSE),"")</f>
        <v>162.95609283447266</v>
      </c>
      <c r="AN107" s="2">
        <f>IFERROR(VLOOKUP(Legend!$A105,ImpM5!$A$1:$I$4000,9,FALSE),"")</f>
        <v>197.98482513427734</v>
      </c>
      <c r="AO107" s="2">
        <f>IFERROR(VLOOKUP(Legend!$A105,ImpM5!$A$1:$I$4000,5,FALSE),"")</f>
        <v>447.37466430664062</v>
      </c>
      <c r="AP107" s="2">
        <f>IFERROR(VLOOKUP(Legend!$A105,ImpM5!$A$1:$I$4000,6,FALSE),"")</f>
        <v>122.58256133471431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IFERROR(VLOOKUP(Legend!$B106,ImpM5!$A$1:$I$4000,2,FALSE),"")</f>
        <v/>
      </c>
      <c r="L108" s="2" t="str">
        <f>IFERROR(VLOOKUP(Legend!$B106,ImpM5!$A$1:$I$4000,3,FALSE),"")</f>
        <v/>
      </c>
      <c r="M108" s="2" t="str">
        <f>IFERROR(VLOOKUP(Legend!$B106,ImpM5!$A$1:$I$4000,7,FALSE),"")</f>
        <v/>
      </c>
      <c r="N108" s="2" t="str">
        <f>IFERROR(VLOOKUP(Legend!$B106,ImpM5!$A$1:$I$4000,4,FALSE),"")</f>
        <v/>
      </c>
      <c r="O108" s="2" t="str">
        <f>IFERROR(VLOOKUP(Legend!$B106,ImpM5!$A$1:$I$4000,8,FALSE),"")</f>
        <v/>
      </c>
      <c r="P108" s="2" t="str">
        <f>IFERROR(VLOOKUP(Legend!$B106,ImpM5!$A$1:$I$4000,9,FALSE),"")</f>
        <v/>
      </c>
      <c r="Q108" s="2" t="str">
        <f>IFERROR(VLOOKUP(Legend!$B106,ImpM5!$A$1:$I$4000,5,FALSE),"")</f>
        <v/>
      </c>
      <c r="R108" s="2" t="str">
        <f>IFERROR(VLOOKUP(Legend!$B106,ImpM5!$A$1:$I$4000,6,FALSE),"")</f>
        <v/>
      </c>
      <c r="S108" s="28">
        <f>IFERROR(VLOOKUP(Legend!$C106,ImpM5!$A$1:$I$4000,2,FALSE),"")</f>
        <v>12</v>
      </c>
      <c r="T108" s="2">
        <f>IFERROR(VLOOKUP(Legend!$C106,ImpM5!$A$1:$I$4000,3,FALSE),"")</f>
        <v>43.154445648193359</v>
      </c>
      <c r="U108" s="2">
        <f>IFERROR(VLOOKUP(Legend!$C106,ImpM5!$A$1:$I$4000,7,FALSE),"")</f>
        <v>51.483814239501953</v>
      </c>
      <c r="V108" s="2">
        <f>IFERROR(VLOOKUP(Legend!$C106,ImpM5!$A$1:$I$4000,4,FALSE),"")</f>
        <v>96.733440717061356</v>
      </c>
      <c r="W108" s="2">
        <f>IFERROR(VLOOKUP(Legend!$C106,ImpM5!$A$1:$I$4000,8,FALSE),"")</f>
        <v>83.685371398925781</v>
      </c>
      <c r="X108" s="2">
        <f>IFERROR(VLOOKUP(Legend!$C106,ImpM5!$A$1:$I$4000,9,FALSE),"")</f>
        <v>133.64811706542969</v>
      </c>
      <c r="Y108" s="2">
        <f>IFERROR(VLOOKUP(Legend!$C106,ImpM5!$A$1:$I$4000,5,FALSE),"")</f>
        <v>204.8541259765625</v>
      </c>
      <c r="Z108" s="2">
        <f>IFERROR(VLOOKUP(Legend!$C106,ImpM5!$A$1:$I$4000,6,FALSE),"")</f>
        <v>51.629001689669934</v>
      </c>
      <c r="AA108" s="28" t="str">
        <f>IFERROR(VLOOKUP(Legend!$D106,ImpM5!$A$1:$I$4000,2,FALSE),"")</f>
        <v/>
      </c>
      <c r="AB108" s="2" t="str">
        <f>IFERROR(VLOOKUP(Legend!$D106,ImpM5!$A$1:$I$4000,3,FALSE),"")</f>
        <v/>
      </c>
      <c r="AC108" s="2" t="str">
        <f>IFERROR(VLOOKUP(Legend!$D106,ImpM5!$A$1:$I$4000,7,FALSE),"")</f>
        <v/>
      </c>
      <c r="AD108" s="2" t="str">
        <f>IFERROR(VLOOKUP(Legend!$D106,ImpM5!$A$1:$I$4000,4,FALSE),"")</f>
        <v/>
      </c>
      <c r="AE108" s="2" t="str">
        <f>IFERROR(VLOOKUP(Legend!$D106,ImpM5!$A$1:$I$4000,8,FALSE),"")</f>
        <v/>
      </c>
      <c r="AF108" s="2" t="str">
        <f>IFERROR(VLOOKUP(Legend!$D106,ImpM5!$A$1:$I$4000,9,FALSE),"")</f>
        <v/>
      </c>
      <c r="AG108" s="2" t="str">
        <f>IFERROR(VLOOKUP(Legend!$D106,ImpM5!$A$1:$I$4000,5,FALSE),"")</f>
        <v/>
      </c>
      <c r="AH108" s="2" t="str">
        <f>IFERROR(VLOOKUP(Legend!$D106,ImpM5!$A$1:$I$4000,6,FALSE),"")</f>
        <v/>
      </c>
      <c r="AI108" s="28">
        <f>IFERROR(VLOOKUP(Legend!$A106,ImpM5!$A$1:$I$4000,2,FALSE),"")</f>
        <v>15</v>
      </c>
      <c r="AJ108" s="2">
        <f>IFERROR(VLOOKUP(Legend!$A106,ImpM5!$A$1:$I$4000,3,FALSE),"")</f>
        <v>43.154445648193359</v>
      </c>
      <c r="AK108" s="2">
        <f>IFERROR(VLOOKUP(Legend!$A106,ImpM5!$A$1:$I$4000,7,FALSE),"")</f>
        <v>49.884490966796875</v>
      </c>
      <c r="AL108" s="2">
        <f>IFERROR(VLOOKUP(Legend!$A106,ImpM5!$A$1:$I$4000,4,FALSE),"")</f>
        <v>118.62019577026368</v>
      </c>
      <c r="AM108" s="2">
        <f>IFERROR(VLOOKUP(Legend!$A106,ImpM5!$A$1:$I$4000,8,FALSE),"")</f>
        <v>95.1136474609375</v>
      </c>
      <c r="AN108" s="2">
        <f>IFERROR(VLOOKUP(Legend!$A106,ImpM5!$A$1:$I$4000,9,FALSE),"")</f>
        <v>159.58457946777344</v>
      </c>
      <c r="AO108" s="2">
        <f>IFERROR(VLOOKUP(Legend!$A106,ImpM5!$A$1:$I$4000,5,FALSE),"")</f>
        <v>344.98916625976562</v>
      </c>
      <c r="AP108" s="2">
        <f>IFERROR(VLOOKUP(Legend!$A106,ImpM5!$A$1:$I$4000,6,FALSE),"")</f>
        <v>85.383001590048806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IFERROR(VLOOKUP(Legend!$B107,ImpM5!$A$1:$I$4000,2,FALSE),"")</f>
        <v/>
      </c>
      <c r="L109" s="2" t="str">
        <f>IFERROR(VLOOKUP(Legend!$B107,ImpM5!$A$1:$I$4000,3,FALSE),"")</f>
        <v/>
      </c>
      <c r="M109" s="2" t="str">
        <f>IFERROR(VLOOKUP(Legend!$B107,ImpM5!$A$1:$I$4000,7,FALSE),"")</f>
        <v/>
      </c>
      <c r="N109" s="2" t="str">
        <f>IFERROR(VLOOKUP(Legend!$B107,ImpM5!$A$1:$I$4000,4,FALSE),"")</f>
        <v/>
      </c>
      <c r="O109" s="2" t="str">
        <f>IFERROR(VLOOKUP(Legend!$B107,ImpM5!$A$1:$I$4000,8,FALSE),"")</f>
        <v/>
      </c>
      <c r="P109" s="2" t="str">
        <f>IFERROR(VLOOKUP(Legend!$B107,ImpM5!$A$1:$I$4000,9,FALSE),"")</f>
        <v/>
      </c>
      <c r="Q109" s="2" t="str">
        <f>IFERROR(VLOOKUP(Legend!$B107,ImpM5!$A$1:$I$4000,5,FALSE),"")</f>
        <v/>
      </c>
      <c r="R109" s="2" t="str">
        <f>IFERROR(VLOOKUP(Legend!$B107,ImpM5!$A$1:$I$4000,6,FALSE),"")</f>
        <v/>
      </c>
      <c r="S109" s="28" t="str">
        <f>IFERROR(VLOOKUP(Legend!$C107,ImpM5!$A$1:$I$4000,2,FALSE),"")</f>
        <v/>
      </c>
      <c r="T109" s="2" t="str">
        <f>IFERROR(VLOOKUP(Legend!$C107,ImpM5!$A$1:$I$4000,3,FALSE),"")</f>
        <v/>
      </c>
      <c r="U109" s="2" t="str">
        <f>IFERROR(VLOOKUP(Legend!$C107,ImpM5!$A$1:$I$4000,7,FALSE),"")</f>
        <v/>
      </c>
      <c r="V109" s="2" t="str">
        <f>IFERROR(VLOOKUP(Legend!$C107,ImpM5!$A$1:$I$4000,4,FALSE),"")</f>
        <v/>
      </c>
      <c r="W109" s="2" t="str">
        <f>IFERROR(VLOOKUP(Legend!$C107,ImpM5!$A$1:$I$4000,8,FALSE),"")</f>
        <v/>
      </c>
      <c r="X109" s="2" t="str">
        <f>IFERROR(VLOOKUP(Legend!$C107,ImpM5!$A$1:$I$4000,9,FALSE),"")</f>
        <v/>
      </c>
      <c r="Y109" s="2" t="str">
        <f>IFERROR(VLOOKUP(Legend!$C107,ImpM5!$A$1:$I$4000,5,FALSE),"")</f>
        <v/>
      </c>
      <c r="Z109" s="2" t="str">
        <f>IFERROR(VLOOKUP(Legend!$C107,ImpM5!$A$1:$I$4000,6,FALSE),"")</f>
        <v/>
      </c>
      <c r="AA109" s="28" t="str">
        <f>IFERROR(VLOOKUP(Legend!$D107,ImpM5!$A$1:$I$4000,2,FALSE),"")</f>
        <v/>
      </c>
      <c r="AB109" s="2" t="str">
        <f>IFERROR(VLOOKUP(Legend!$D107,ImpM5!$A$1:$I$4000,3,FALSE),"")</f>
        <v/>
      </c>
      <c r="AC109" s="2" t="str">
        <f>IFERROR(VLOOKUP(Legend!$D107,ImpM5!$A$1:$I$4000,7,FALSE),"")</f>
        <v/>
      </c>
      <c r="AD109" s="2" t="str">
        <f>IFERROR(VLOOKUP(Legend!$D107,ImpM5!$A$1:$I$4000,4,FALSE),"")</f>
        <v/>
      </c>
      <c r="AE109" s="2" t="str">
        <f>IFERROR(VLOOKUP(Legend!$D107,ImpM5!$A$1:$I$4000,8,FALSE),"")</f>
        <v/>
      </c>
      <c r="AF109" s="2" t="str">
        <f>IFERROR(VLOOKUP(Legend!$D107,ImpM5!$A$1:$I$4000,9,FALSE),"")</f>
        <v/>
      </c>
      <c r="AG109" s="2" t="str">
        <f>IFERROR(VLOOKUP(Legend!$D107,ImpM5!$A$1:$I$4000,5,FALSE),"")</f>
        <v/>
      </c>
      <c r="AH109" s="2" t="str">
        <f>IFERROR(VLOOKUP(Legend!$D107,ImpM5!$A$1:$I$4000,6,FALSE),"")</f>
        <v/>
      </c>
      <c r="AI109" s="28">
        <f>IFERROR(VLOOKUP(Legend!$A107,ImpM5!$A$1:$I$4000,2,FALSE),"")</f>
        <v>8</v>
      </c>
      <c r="AJ109" s="2">
        <f>IFERROR(VLOOKUP(Legend!$A107,ImpM5!$A$1:$I$4000,3,FALSE),"")</f>
        <v>26.722221374511719</v>
      </c>
      <c r="AK109" s="2">
        <f>IFERROR(VLOOKUP(Legend!$A107,ImpM5!$A$1:$I$4000,7,FALSE),"")</f>
        <v>37.268791198730469</v>
      </c>
      <c r="AL109" s="2">
        <f>IFERROR(VLOOKUP(Legend!$A107,ImpM5!$A$1:$I$4000,4,FALSE),"")</f>
        <v>82.332911014556885</v>
      </c>
      <c r="AM109" s="2">
        <f>IFERROR(VLOOKUP(Legend!$A107,ImpM5!$A$1:$I$4000,8,FALSE),"")</f>
        <v>47.503900527954102</v>
      </c>
      <c r="AN109" s="2">
        <f>IFERROR(VLOOKUP(Legend!$A107,ImpM5!$A$1:$I$4000,9,FALSE),"")</f>
        <v>120.4300594329834</v>
      </c>
      <c r="AO109" s="2">
        <f>IFERROR(VLOOKUP(Legend!$A107,ImpM5!$A$1:$I$4000,5,FALSE),"")</f>
        <v>232.07478332519531</v>
      </c>
      <c r="AP109" s="2">
        <f>IFERROR(VLOOKUP(Legend!$A107,ImpM5!$A$1:$I$4000,6,FALSE),"")</f>
        <v>69.726218584001131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IFERROR(VLOOKUP(Legend!$B108,ImpM5!$A$1:$I$4000,2,FALSE),"")</f>
        <v>10</v>
      </c>
      <c r="L110" s="2">
        <f>IFERROR(VLOOKUP(Legend!$B108,ImpM5!$A$1:$I$4000,3,FALSE),"")</f>
        <v>28.342496871948242</v>
      </c>
      <c r="M110" s="2">
        <f>IFERROR(VLOOKUP(Legend!$B108,ImpM5!$A$1:$I$4000,7,FALSE),"")</f>
        <v>34.925201416015625</v>
      </c>
      <c r="N110" s="2">
        <f>IFERROR(VLOOKUP(Legend!$B108,ImpM5!$A$1:$I$4000,4,FALSE),"")</f>
        <v>102.80903186798096</v>
      </c>
      <c r="O110" s="2">
        <f>IFERROR(VLOOKUP(Legend!$B108,ImpM5!$A$1:$I$4000,8,FALSE),"")</f>
        <v>40.947286605834961</v>
      </c>
      <c r="P110" s="2">
        <f>IFERROR(VLOOKUP(Legend!$B108,ImpM5!$A$1:$I$4000,9,FALSE),"")</f>
        <v>76.792686462402344</v>
      </c>
      <c r="Q110" s="2">
        <f>IFERROR(VLOOKUP(Legend!$B108,ImpM5!$A$1:$I$4000,5,FALSE),"")</f>
        <v>602.155517578125</v>
      </c>
      <c r="R110" s="2">
        <f>IFERROR(VLOOKUP(Legend!$B108,ImpM5!$A$1:$I$4000,6,FALSE),"")</f>
        <v>176.46179330903297</v>
      </c>
      <c r="S110" s="28">
        <f>IFERROR(VLOOKUP(Legend!$C108,ImpM5!$A$1:$I$4000,2,FALSE),"")</f>
        <v>22</v>
      </c>
      <c r="T110" s="2">
        <f>IFERROR(VLOOKUP(Legend!$C108,ImpM5!$A$1:$I$4000,3,FALSE),"")</f>
        <v>42.47991943359375</v>
      </c>
      <c r="U110" s="2">
        <f>IFERROR(VLOOKUP(Legend!$C108,ImpM5!$A$1:$I$4000,7,FALSE),"")</f>
        <v>50.968589782714844</v>
      </c>
      <c r="V110" s="2">
        <f>IFERROR(VLOOKUP(Legend!$C108,ImpM5!$A$1:$I$4000,4,FALSE),"")</f>
        <v>107.86885729703036</v>
      </c>
      <c r="W110" s="2">
        <f>IFERROR(VLOOKUP(Legend!$C108,ImpM5!$A$1:$I$4000,8,FALSE),"")</f>
        <v>66.650260925292969</v>
      </c>
      <c r="X110" s="2">
        <f>IFERROR(VLOOKUP(Legend!$C108,ImpM5!$A$1:$I$4000,9,FALSE),"")</f>
        <v>101.74181365966797</v>
      </c>
      <c r="Y110" s="2">
        <f>IFERROR(VLOOKUP(Legend!$C108,ImpM5!$A$1:$I$4000,5,FALSE),"")</f>
        <v>706.5242919921875</v>
      </c>
      <c r="Z110" s="2">
        <f>IFERROR(VLOOKUP(Legend!$C108,ImpM5!$A$1:$I$4000,6,FALSE),"")</f>
        <v>139.2799153514097</v>
      </c>
      <c r="AA110" s="28" t="str">
        <f>IFERROR(VLOOKUP(Legend!$D108,ImpM5!$A$1:$I$4000,2,FALSE),"")</f>
        <v/>
      </c>
      <c r="AB110" s="2" t="str">
        <f>IFERROR(VLOOKUP(Legend!$D108,ImpM5!$A$1:$I$4000,3,FALSE),"")</f>
        <v/>
      </c>
      <c r="AC110" s="2" t="str">
        <f>IFERROR(VLOOKUP(Legend!$D108,ImpM5!$A$1:$I$4000,7,FALSE),"")</f>
        <v/>
      </c>
      <c r="AD110" s="2" t="str">
        <f>IFERROR(VLOOKUP(Legend!$D108,ImpM5!$A$1:$I$4000,4,FALSE),"")</f>
        <v/>
      </c>
      <c r="AE110" s="2" t="str">
        <f>IFERROR(VLOOKUP(Legend!$D108,ImpM5!$A$1:$I$4000,8,FALSE),"")</f>
        <v/>
      </c>
      <c r="AF110" s="2" t="str">
        <f>IFERROR(VLOOKUP(Legend!$D108,ImpM5!$A$1:$I$4000,9,FALSE),"")</f>
        <v/>
      </c>
      <c r="AG110" s="2" t="str">
        <f>IFERROR(VLOOKUP(Legend!$D108,ImpM5!$A$1:$I$4000,5,FALSE),"")</f>
        <v/>
      </c>
      <c r="AH110" s="2" t="str">
        <f>IFERROR(VLOOKUP(Legend!$D108,ImpM5!$A$1:$I$4000,6,FALSE),"")</f>
        <v/>
      </c>
      <c r="AI110" s="28">
        <f>IFERROR(VLOOKUP(Legend!$A108,ImpM5!$A$1:$I$4000,2,FALSE),"")</f>
        <v>35</v>
      </c>
      <c r="AJ110" s="2">
        <f>IFERROR(VLOOKUP(Legend!$A108,ImpM5!$A$1:$I$4000,3,FALSE),"")</f>
        <v>28.342496871948242</v>
      </c>
      <c r="AK110" s="2">
        <f>IFERROR(VLOOKUP(Legend!$A108,ImpM5!$A$1:$I$4000,7,FALSE),"")</f>
        <v>47.502609252929688</v>
      </c>
      <c r="AL110" s="2">
        <f>IFERROR(VLOOKUP(Legend!$A108,ImpM5!$A$1:$I$4000,4,FALSE),"")</f>
        <v>134.68412873404367</v>
      </c>
      <c r="AM110" s="2">
        <f>IFERROR(VLOOKUP(Legend!$A108,ImpM5!$A$1:$I$4000,8,FALSE),"")</f>
        <v>58.846435546875</v>
      </c>
      <c r="AN110" s="2">
        <f>IFERROR(VLOOKUP(Legend!$A108,ImpM5!$A$1:$I$4000,9,FALSE),"")</f>
        <v>100.31480407714844</v>
      </c>
      <c r="AO110" s="2">
        <f>IFERROR(VLOOKUP(Legend!$A108,ImpM5!$A$1:$I$4000,5,FALSE),"")</f>
        <v>901.1978759765625</v>
      </c>
      <c r="AP110" s="2">
        <f>IFERROR(VLOOKUP(Legend!$A108,ImpM5!$A$1:$I$4000,6,FALSE),"")</f>
        <v>198.07587425651701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IFERROR(VLOOKUP(Legend!$B109,ImpM5!$A$1:$I$4000,2,FALSE),"")</f>
        <v/>
      </c>
      <c r="L111" s="2" t="str">
        <f>IFERROR(VLOOKUP(Legend!$B109,ImpM5!$A$1:$I$4000,3,FALSE),"")</f>
        <v/>
      </c>
      <c r="M111" s="2" t="str">
        <f>IFERROR(VLOOKUP(Legend!$B109,ImpM5!$A$1:$I$4000,7,FALSE),"")</f>
        <v/>
      </c>
      <c r="N111" s="2" t="str">
        <f>IFERROR(VLOOKUP(Legend!$B109,ImpM5!$A$1:$I$4000,4,FALSE),"")</f>
        <v/>
      </c>
      <c r="O111" s="2" t="str">
        <f>IFERROR(VLOOKUP(Legend!$B109,ImpM5!$A$1:$I$4000,8,FALSE),"")</f>
        <v/>
      </c>
      <c r="P111" s="2" t="str">
        <f>IFERROR(VLOOKUP(Legend!$B109,ImpM5!$A$1:$I$4000,9,FALSE),"")</f>
        <v/>
      </c>
      <c r="Q111" s="2" t="str">
        <f>IFERROR(VLOOKUP(Legend!$B109,ImpM5!$A$1:$I$4000,5,FALSE),"")</f>
        <v/>
      </c>
      <c r="R111" s="2" t="str">
        <f>IFERROR(VLOOKUP(Legend!$B109,ImpM5!$A$1:$I$4000,6,FALSE),"")</f>
        <v/>
      </c>
      <c r="S111" s="28" t="str">
        <f>IFERROR(VLOOKUP(Legend!$C109,ImpM5!$A$1:$I$4000,2,FALSE),"")</f>
        <v/>
      </c>
      <c r="T111" s="2" t="str">
        <f>IFERROR(VLOOKUP(Legend!$C109,ImpM5!$A$1:$I$4000,3,FALSE),"")</f>
        <v/>
      </c>
      <c r="U111" s="2" t="str">
        <f>IFERROR(VLOOKUP(Legend!$C109,ImpM5!$A$1:$I$4000,7,FALSE),"")</f>
        <v/>
      </c>
      <c r="V111" s="2" t="str">
        <f>IFERROR(VLOOKUP(Legend!$C109,ImpM5!$A$1:$I$4000,4,FALSE),"")</f>
        <v/>
      </c>
      <c r="W111" s="2" t="str">
        <f>IFERROR(VLOOKUP(Legend!$C109,ImpM5!$A$1:$I$4000,8,FALSE),"")</f>
        <v/>
      </c>
      <c r="X111" s="2" t="str">
        <f>IFERROR(VLOOKUP(Legend!$C109,ImpM5!$A$1:$I$4000,9,FALSE),"")</f>
        <v/>
      </c>
      <c r="Y111" s="2" t="str">
        <f>IFERROR(VLOOKUP(Legend!$C109,ImpM5!$A$1:$I$4000,5,FALSE),"")</f>
        <v/>
      </c>
      <c r="Z111" s="2" t="str">
        <f>IFERROR(VLOOKUP(Legend!$C109,ImpM5!$A$1:$I$4000,6,FALSE),"")</f>
        <v/>
      </c>
      <c r="AA111" s="28" t="str">
        <f>IFERROR(VLOOKUP(Legend!$D109,ImpM5!$A$1:$I$4000,2,FALSE),"")</f>
        <v/>
      </c>
      <c r="AB111" s="2" t="str">
        <f>IFERROR(VLOOKUP(Legend!$D109,ImpM5!$A$1:$I$4000,3,FALSE),"")</f>
        <v/>
      </c>
      <c r="AC111" s="2" t="str">
        <f>IFERROR(VLOOKUP(Legend!$D109,ImpM5!$A$1:$I$4000,7,FALSE),"")</f>
        <v/>
      </c>
      <c r="AD111" s="2" t="str">
        <f>IFERROR(VLOOKUP(Legend!$D109,ImpM5!$A$1:$I$4000,4,FALSE),"")</f>
        <v/>
      </c>
      <c r="AE111" s="2" t="str">
        <f>IFERROR(VLOOKUP(Legend!$D109,ImpM5!$A$1:$I$4000,8,FALSE),"")</f>
        <v/>
      </c>
      <c r="AF111" s="2" t="str">
        <f>IFERROR(VLOOKUP(Legend!$D109,ImpM5!$A$1:$I$4000,9,FALSE),"")</f>
        <v/>
      </c>
      <c r="AG111" s="2" t="str">
        <f>IFERROR(VLOOKUP(Legend!$D109,ImpM5!$A$1:$I$4000,5,FALSE),"")</f>
        <v/>
      </c>
      <c r="AH111" s="2" t="str">
        <f>IFERROR(VLOOKUP(Legend!$D109,ImpM5!$A$1:$I$4000,6,FALSE),"")</f>
        <v/>
      </c>
      <c r="AI111" s="28" t="str">
        <f>IFERROR(VLOOKUP(Legend!$A109,ImpM5!$A$1:$I$4000,2,FALSE),"")</f>
        <v/>
      </c>
      <c r="AJ111" s="2" t="str">
        <f>IFERROR(VLOOKUP(Legend!$A109,ImpM5!$A$1:$I$4000,3,FALSE),"")</f>
        <v/>
      </c>
      <c r="AK111" s="2" t="str">
        <f>IFERROR(VLOOKUP(Legend!$A109,ImpM5!$A$1:$I$4000,7,FALSE),"")</f>
        <v/>
      </c>
      <c r="AL111" s="2" t="str">
        <f>IFERROR(VLOOKUP(Legend!$A109,ImpM5!$A$1:$I$4000,4,FALSE),"")</f>
        <v/>
      </c>
      <c r="AM111" s="2" t="str">
        <f>IFERROR(VLOOKUP(Legend!$A109,ImpM5!$A$1:$I$4000,8,FALSE),"")</f>
        <v/>
      </c>
      <c r="AN111" s="2" t="str">
        <f>IFERROR(VLOOKUP(Legend!$A109,ImpM5!$A$1:$I$4000,9,FALSE),"")</f>
        <v/>
      </c>
      <c r="AO111" s="2" t="str">
        <f>IFERROR(VLOOKUP(Legend!$A109,ImpM5!$A$1:$I$4000,5,FALSE),"")</f>
        <v/>
      </c>
      <c r="AP111" s="2" t="str">
        <f>IFERROR(VLOOKUP(Legend!$A109,ImpM5!$A$1:$I$4000,6,FALSE),"")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IFERROR(VLOOKUP(Legend!$B110,ImpM5!$A$1:$I$4000,2,FALSE),"")</f>
        <v/>
      </c>
      <c r="L112" s="2" t="str">
        <f>IFERROR(VLOOKUP(Legend!$B110,ImpM5!$A$1:$I$4000,3,FALSE),"")</f>
        <v/>
      </c>
      <c r="M112" s="2" t="str">
        <f>IFERROR(VLOOKUP(Legend!$B110,ImpM5!$A$1:$I$4000,7,FALSE),"")</f>
        <v/>
      </c>
      <c r="N112" s="2" t="str">
        <f>IFERROR(VLOOKUP(Legend!$B110,ImpM5!$A$1:$I$4000,4,FALSE),"")</f>
        <v/>
      </c>
      <c r="O112" s="2" t="str">
        <f>IFERROR(VLOOKUP(Legend!$B110,ImpM5!$A$1:$I$4000,8,FALSE),"")</f>
        <v/>
      </c>
      <c r="P112" s="2" t="str">
        <f>IFERROR(VLOOKUP(Legend!$B110,ImpM5!$A$1:$I$4000,9,FALSE),"")</f>
        <v/>
      </c>
      <c r="Q112" s="2" t="str">
        <f>IFERROR(VLOOKUP(Legend!$B110,ImpM5!$A$1:$I$4000,5,FALSE),"")</f>
        <v/>
      </c>
      <c r="R112" s="2" t="str">
        <f>IFERROR(VLOOKUP(Legend!$B110,ImpM5!$A$1:$I$4000,6,FALSE),"")</f>
        <v/>
      </c>
      <c r="S112" s="28">
        <f>IFERROR(VLOOKUP(Legend!$C110,ImpM5!$A$1:$I$4000,2,FALSE),"")</f>
        <v>8</v>
      </c>
      <c r="T112" s="2">
        <f>IFERROR(VLOOKUP(Legend!$C110,ImpM5!$A$1:$I$4000,3,FALSE),"")</f>
        <v>69.900917053222656</v>
      </c>
      <c r="U112" s="2">
        <f>IFERROR(VLOOKUP(Legend!$C110,ImpM5!$A$1:$I$4000,7,FALSE),"")</f>
        <v>72.720853805541992</v>
      </c>
      <c r="V112" s="2">
        <f>IFERROR(VLOOKUP(Legend!$C110,ImpM5!$A$1:$I$4000,4,FALSE),"")</f>
        <v>122.35292911529541</v>
      </c>
      <c r="W112" s="2">
        <f>IFERROR(VLOOKUP(Legend!$C110,ImpM5!$A$1:$I$4000,8,FALSE),"")</f>
        <v>91.366275787353516</v>
      </c>
      <c r="X112" s="2">
        <f>IFERROR(VLOOKUP(Legend!$C110,ImpM5!$A$1:$I$4000,9,FALSE),"")</f>
        <v>119.93217468261719</v>
      </c>
      <c r="Y112" s="2">
        <f>IFERROR(VLOOKUP(Legend!$C110,ImpM5!$A$1:$I$4000,5,FALSE),"")</f>
        <v>350.63754272460937</v>
      </c>
      <c r="Z112" s="2">
        <f>IFERROR(VLOOKUP(Legend!$C110,ImpM5!$A$1:$I$4000,6,FALSE),"")</f>
        <v>94.387374728910956</v>
      </c>
      <c r="AA112" s="28" t="str">
        <f>IFERROR(VLOOKUP(Legend!$D110,ImpM5!$A$1:$I$4000,2,FALSE),"")</f>
        <v/>
      </c>
      <c r="AB112" s="2" t="str">
        <f>IFERROR(VLOOKUP(Legend!$D110,ImpM5!$A$1:$I$4000,3,FALSE),"")</f>
        <v/>
      </c>
      <c r="AC112" s="2" t="str">
        <f>IFERROR(VLOOKUP(Legend!$D110,ImpM5!$A$1:$I$4000,7,FALSE),"")</f>
        <v/>
      </c>
      <c r="AD112" s="2" t="str">
        <f>IFERROR(VLOOKUP(Legend!$D110,ImpM5!$A$1:$I$4000,4,FALSE),"")</f>
        <v/>
      </c>
      <c r="AE112" s="2" t="str">
        <f>IFERROR(VLOOKUP(Legend!$D110,ImpM5!$A$1:$I$4000,8,FALSE),"")</f>
        <v/>
      </c>
      <c r="AF112" s="2" t="str">
        <f>IFERROR(VLOOKUP(Legend!$D110,ImpM5!$A$1:$I$4000,9,FALSE),"")</f>
        <v/>
      </c>
      <c r="AG112" s="2" t="str">
        <f>IFERROR(VLOOKUP(Legend!$D110,ImpM5!$A$1:$I$4000,5,FALSE),"")</f>
        <v/>
      </c>
      <c r="AH112" s="2" t="str">
        <f>IFERROR(VLOOKUP(Legend!$D110,ImpM5!$A$1:$I$4000,6,FALSE),"")</f>
        <v/>
      </c>
      <c r="AI112" s="28">
        <f>IFERROR(VLOOKUP(Legend!$A110,ImpM5!$A$1:$I$4000,2,FALSE),"")</f>
        <v>13</v>
      </c>
      <c r="AJ112" s="2">
        <f>IFERROR(VLOOKUP(Legend!$A110,ImpM5!$A$1:$I$4000,3,FALSE),"")</f>
        <v>69.900917053222656</v>
      </c>
      <c r="AK112" s="2">
        <f>IFERROR(VLOOKUP(Legend!$A110,ImpM5!$A$1:$I$4000,7,FALSE),"")</f>
        <v>75.482559204101563</v>
      </c>
      <c r="AL112" s="2">
        <f>IFERROR(VLOOKUP(Legend!$A110,ImpM5!$A$1:$I$4000,4,FALSE),"")</f>
        <v>280.02209296593298</v>
      </c>
      <c r="AM112" s="2">
        <f>IFERROR(VLOOKUP(Legend!$A110,ImpM5!$A$1:$I$4000,8,FALSE),"")</f>
        <v>124.94336700439453</v>
      </c>
      <c r="AN112" s="2">
        <f>IFERROR(VLOOKUP(Legend!$A110,ImpM5!$A$1:$I$4000,9,FALSE),"")</f>
        <v>434.55653381347656</v>
      </c>
      <c r="AO112" s="2">
        <f>IFERROR(VLOOKUP(Legend!$A110,ImpM5!$A$1:$I$4000,5,FALSE),"")</f>
        <v>985.98193359375</v>
      </c>
      <c r="AP112" s="2">
        <f>IFERROR(VLOOKUP(Legend!$A110,ImpM5!$A$1:$I$4000,6,FALSE),"")</f>
        <v>299.31238871510914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IFERROR(VLOOKUP(Legend!$B111,ImpM5!$A$1:$I$4000,2,FALSE),"")</f>
        <v/>
      </c>
      <c r="L113" s="2" t="str">
        <f>IFERROR(VLOOKUP(Legend!$B111,ImpM5!$A$1:$I$4000,3,FALSE),"")</f>
        <v/>
      </c>
      <c r="M113" s="2" t="str">
        <f>IFERROR(VLOOKUP(Legend!$B111,ImpM5!$A$1:$I$4000,7,FALSE),"")</f>
        <v/>
      </c>
      <c r="N113" s="2" t="str">
        <f>IFERROR(VLOOKUP(Legend!$B111,ImpM5!$A$1:$I$4000,4,FALSE),"")</f>
        <v/>
      </c>
      <c r="O113" s="2" t="str">
        <f>IFERROR(VLOOKUP(Legend!$B111,ImpM5!$A$1:$I$4000,8,FALSE),"")</f>
        <v/>
      </c>
      <c r="P113" s="2" t="str">
        <f>IFERROR(VLOOKUP(Legend!$B111,ImpM5!$A$1:$I$4000,9,FALSE),"")</f>
        <v/>
      </c>
      <c r="Q113" s="2" t="str">
        <f>IFERROR(VLOOKUP(Legend!$B111,ImpM5!$A$1:$I$4000,5,FALSE),"")</f>
        <v/>
      </c>
      <c r="R113" s="2" t="str">
        <f>IFERROR(VLOOKUP(Legend!$B111,ImpM5!$A$1:$I$4000,6,FALSE),"")</f>
        <v/>
      </c>
      <c r="S113" s="28">
        <f>IFERROR(VLOOKUP(Legend!$C111,ImpM5!$A$1:$I$4000,2,FALSE),"")</f>
        <v>16</v>
      </c>
      <c r="T113" s="2">
        <f>IFERROR(VLOOKUP(Legend!$C111,ImpM5!$A$1:$I$4000,3,FALSE),"")</f>
        <v>69.900917053222656</v>
      </c>
      <c r="U113" s="2">
        <f>IFERROR(VLOOKUP(Legend!$C111,ImpM5!$A$1:$I$4000,7,FALSE),"")</f>
        <v>73.276023864746094</v>
      </c>
      <c r="V113" s="2">
        <f>IFERROR(VLOOKUP(Legend!$C111,ImpM5!$A$1:$I$4000,4,FALSE),"")</f>
        <v>123.10034799575806</v>
      </c>
      <c r="W113" s="2">
        <f>IFERROR(VLOOKUP(Legend!$C111,ImpM5!$A$1:$I$4000,8,FALSE),"")</f>
        <v>81.756492614746094</v>
      </c>
      <c r="X113" s="2">
        <f>IFERROR(VLOOKUP(Legend!$C111,ImpM5!$A$1:$I$4000,9,FALSE),"")</f>
        <v>119.93217468261719</v>
      </c>
      <c r="Y113" s="2">
        <f>IFERROR(VLOOKUP(Legend!$C111,ImpM5!$A$1:$I$4000,5,FALSE),"")</f>
        <v>380.77581787109375</v>
      </c>
      <c r="Z113" s="2">
        <f>IFERROR(VLOOKUP(Legend!$C111,ImpM5!$A$1:$I$4000,6,FALSE),"")</f>
        <v>96.913525368672865</v>
      </c>
      <c r="AA113" s="28" t="str">
        <f>IFERROR(VLOOKUP(Legend!$D111,ImpM5!$A$1:$I$4000,2,FALSE),"")</f>
        <v/>
      </c>
      <c r="AB113" s="2" t="str">
        <f>IFERROR(VLOOKUP(Legend!$D111,ImpM5!$A$1:$I$4000,3,FALSE),"")</f>
        <v/>
      </c>
      <c r="AC113" s="2" t="str">
        <f>IFERROR(VLOOKUP(Legend!$D111,ImpM5!$A$1:$I$4000,7,FALSE),"")</f>
        <v/>
      </c>
      <c r="AD113" s="2" t="str">
        <f>IFERROR(VLOOKUP(Legend!$D111,ImpM5!$A$1:$I$4000,4,FALSE),"")</f>
        <v/>
      </c>
      <c r="AE113" s="2" t="str">
        <f>IFERROR(VLOOKUP(Legend!$D111,ImpM5!$A$1:$I$4000,8,FALSE),"")</f>
        <v/>
      </c>
      <c r="AF113" s="2" t="str">
        <f>IFERROR(VLOOKUP(Legend!$D111,ImpM5!$A$1:$I$4000,9,FALSE),"")</f>
        <v/>
      </c>
      <c r="AG113" s="2" t="str">
        <f>IFERROR(VLOOKUP(Legend!$D111,ImpM5!$A$1:$I$4000,5,FALSE),"")</f>
        <v/>
      </c>
      <c r="AH113" s="2" t="str">
        <f>IFERROR(VLOOKUP(Legend!$D111,ImpM5!$A$1:$I$4000,6,FALSE),"")</f>
        <v/>
      </c>
      <c r="AI113" s="28">
        <f>IFERROR(VLOOKUP(Legend!$A111,ImpM5!$A$1:$I$4000,2,FALSE),"")</f>
        <v>24</v>
      </c>
      <c r="AJ113" s="2">
        <f>IFERROR(VLOOKUP(Legend!$A111,ImpM5!$A$1:$I$4000,3,FALSE),"")</f>
        <v>69.900917053222656</v>
      </c>
      <c r="AK113" s="2">
        <f>IFERROR(VLOOKUP(Legend!$A111,ImpM5!$A$1:$I$4000,7,FALSE),"")</f>
        <v>73.760047912597656</v>
      </c>
      <c r="AL113" s="2">
        <f>IFERROR(VLOOKUP(Legend!$A111,ImpM5!$A$1:$I$4000,4,FALSE),"")</f>
        <v>233.76085917154947</v>
      </c>
      <c r="AM113" s="2">
        <f>IFERROR(VLOOKUP(Legend!$A111,ImpM5!$A$1:$I$4000,8,FALSE),"")</f>
        <v>104.89500427246094</v>
      </c>
      <c r="AN113" s="2">
        <f>IFERROR(VLOOKUP(Legend!$A111,ImpM5!$A$1:$I$4000,9,FALSE),"")</f>
        <v>361.19444274902344</v>
      </c>
      <c r="AO113" s="2">
        <f>IFERROR(VLOOKUP(Legend!$A111,ImpM5!$A$1:$I$4000,5,FALSE),"")</f>
        <v>985.98193359375</v>
      </c>
      <c r="AP113" s="2">
        <f>IFERROR(VLOOKUP(Legend!$A111,ImpM5!$A$1:$I$4000,6,FALSE),"")</f>
        <v>248.12007925401861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IFERROR(VLOOKUP(Legend!$B112,ImpM5!$A$1:$I$4000,2,FALSE),"")</f>
        <v/>
      </c>
      <c r="L114" s="2" t="str">
        <f>IFERROR(VLOOKUP(Legend!$B112,ImpM5!$A$1:$I$4000,3,FALSE),"")</f>
        <v/>
      </c>
      <c r="M114" s="2" t="str">
        <f>IFERROR(VLOOKUP(Legend!$B112,ImpM5!$A$1:$I$4000,7,FALSE),"")</f>
        <v/>
      </c>
      <c r="N114" s="2" t="str">
        <f>IFERROR(VLOOKUP(Legend!$B112,ImpM5!$A$1:$I$4000,4,FALSE),"")</f>
        <v/>
      </c>
      <c r="O114" s="2" t="str">
        <f>IFERROR(VLOOKUP(Legend!$B112,ImpM5!$A$1:$I$4000,8,FALSE),"")</f>
        <v/>
      </c>
      <c r="P114" s="2" t="str">
        <f>IFERROR(VLOOKUP(Legend!$B112,ImpM5!$A$1:$I$4000,9,FALSE),"")</f>
        <v/>
      </c>
      <c r="Q114" s="2" t="str">
        <f>IFERROR(VLOOKUP(Legend!$B112,ImpM5!$A$1:$I$4000,5,FALSE),"")</f>
        <v/>
      </c>
      <c r="R114" s="2" t="str">
        <f>IFERROR(VLOOKUP(Legend!$B112,ImpM5!$A$1:$I$4000,6,FALSE),"")</f>
        <v/>
      </c>
      <c r="S114" s="28" t="str">
        <f>IFERROR(VLOOKUP(Legend!$C112,ImpM5!$A$1:$I$4000,2,FALSE),"")</f>
        <v/>
      </c>
      <c r="T114" s="2" t="str">
        <f>IFERROR(VLOOKUP(Legend!$C112,ImpM5!$A$1:$I$4000,3,FALSE),"")</f>
        <v/>
      </c>
      <c r="U114" s="2" t="str">
        <f>IFERROR(VLOOKUP(Legend!$C112,ImpM5!$A$1:$I$4000,7,FALSE),"")</f>
        <v/>
      </c>
      <c r="V114" s="2" t="str">
        <f>IFERROR(VLOOKUP(Legend!$C112,ImpM5!$A$1:$I$4000,4,FALSE),"")</f>
        <v/>
      </c>
      <c r="W114" s="2" t="str">
        <f>IFERROR(VLOOKUP(Legend!$C112,ImpM5!$A$1:$I$4000,8,FALSE),"")</f>
        <v/>
      </c>
      <c r="X114" s="2" t="str">
        <f>IFERROR(VLOOKUP(Legend!$C112,ImpM5!$A$1:$I$4000,9,FALSE),"")</f>
        <v/>
      </c>
      <c r="Y114" s="2" t="str">
        <f>IFERROR(VLOOKUP(Legend!$C112,ImpM5!$A$1:$I$4000,5,FALSE),"")</f>
        <v/>
      </c>
      <c r="Z114" s="2" t="str">
        <f>IFERROR(VLOOKUP(Legend!$C112,ImpM5!$A$1:$I$4000,6,FALSE),"")</f>
        <v/>
      </c>
      <c r="AA114" s="28" t="str">
        <f>IFERROR(VLOOKUP(Legend!$D112,ImpM5!$A$1:$I$4000,2,FALSE),"")</f>
        <v/>
      </c>
      <c r="AB114" s="2" t="str">
        <f>IFERROR(VLOOKUP(Legend!$D112,ImpM5!$A$1:$I$4000,3,FALSE),"")</f>
        <v/>
      </c>
      <c r="AC114" s="2" t="str">
        <f>IFERROR(VLOOKUP(Legend!$D112,ImpM5!$A$1:$I$4000,7,FALSE),"")</f>
        <v/>
      </c>
      <c r="AD114" s="2" t="str">
        <f>IFERROR(VLOOKUP(Legend!$D112,ImpM5!$A$1:$I$4000,4,FALSE),"")</f>
        <v/>
      </c>
      <c r="AE114" s="2" t="str">
        <f>IFERROR(VLOOKUP(Legend!$D112,ImpM5!$A$1:$I$4000,8,FALSE),"")</f>
        <v/>
      </c>
      <c r="AF114" s="2" t="str">
        <f>IFERROR(VLOOKUP(Legend!$D112,ImpM5!$A$1:$I$4000,9,FALSE),"")</f>
        <v/>
      </c>
      <c r="AG114" s="2" t="str">
        <f>IFERROR(VLOOKUP(Legend!$D112,ImpM5!$A$1:$I$4000,5,FALSE),"")</f>
        <v/>
      </c>
      <c r="AH114" s="2" t="str">
        <f>IFERROR(VLOOKUP(Legend!$D112,ImpM5!$A$1:$I$4000,6,FALSE),"")</f>
        <v/>
      </c>
      <c r="AI114" s="28">
        <f>IFERROR(VLOOKUP(Legend!$A112,ImpM5!$A$1:$I$4000,2,FALSE),"")</f>
        <v>13</v>
      </c>
      <c r="AJ114" s="2">
        <f>IFERROR(VLOOKUP(Legend!$A112,ImpM5!$A$1:$I$4000,3,FALSE),"")</f>
        <v>35.406135559082031</v>
      </c>
      <c r="AK114" s="2">
        <f>IFERROR(VLOOKUP(Legend!$A112,ImpM5!$A$1:$I$4000,7,FALSE),"")</f>
        <v>50.726762771606445</v>
      </c>
      <c r="AL114" s="2">
        <f>IFERROR(VLOOKUP(Legend!$A112,ImpM5!$A$1:$I$4000,4,FALSE),"")</f>
        <v>96.660326737623947</v>
      </c>
      <c r="AM114" s="2">
        <f>IFERROR(VLOOKUP(Legend!$A112,ImpM5!$A$1:$I$4000,8,FALSE),"")</f>
        <v>60.253131866455078</v>
      </c>
      <c r="AN114" s="2">
        <f>IFERROR(VLOOKUP(Legend!$A112,ImpM5!$A$1:$I$4000,9,FALSE),"")</f>
        <v>138.75532531738281</v>
      </c>
      <c r="AO114" s="2">
        <f>IFERROR(VLOOKUP(Legend!$A112,ImpM5!$A$1:$I$4000,5,FALSE),"")</f>
        <v>321.74575805664062</v>
      </c>
      <c r="AP114" s="2">
        <f>IFERROR(VLOOKUP(Legend!$A112,ImpM5!$A$1:$I$4000,6,FALSE),"")</f>
        <v>79.805162596795995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IFERROR(VLOOKUP(Legend!$B113,ImpM5!$A$1:$I$4000,2,FALSE),"")</f>
        <v/>
      </c>
      <c r="L115" s="2" t="str">
        <f>IFERROR(VLOOKUP(Legend!$B113,ImpM5!$A$1:$I$4000,3,FALSE),"")</f>
        <v/>
      </c>
      <c r="M115" s="2" t="str">
        <f>IFERROR(VLOOKUP(Legend!$B113,ImpM5!$A$1:$I$4000,7,FALSE),"")</f>
        <v/>
      </c>
      <c r="N115" s="2" t="str">
        <f>IFERROR(VLOOKUP(Legend!$B113,ImpM5!$A$1:$I$4000,4,FALSE),"")</f>
        <v/>
      </c>
      <c r="O115" s="2" t="str">
        <f>IFERROR(VLOOKUP(Legend!$B113,ImpM5!$A$1:$I$4000,8,FALSE),"")</f>
        <v/>
      </c>
      <c r="P115" s="2" t="str">
        <f>IFERROR(VLOOKUP(Legend!$B113,ImpM5!$A$1:$I$4000,9,FALSE),"")</f>
        <v/>
      </c>
      <c r="Q115" s="2" t="str">
        <f>IFERROR(VLOOKUP(Legend!$B113,ImpM5!$A$1:$I$4000,5,FALSE),"")</f>
        <v/>
      </c>
      <c r="R115" s="2" t="str">
        <f>IFERROR(VLOOKUP(Legend!$B113,ImpM5!$A$1:$I$4000,6,FALSE),"")</f>
        <v/>
      </c>
      <c r="S115" s="28" t="str">
        <f>IFERROR(VLOOKUP(Legend!$C113,ImpM5!$A$1:$I$4000,2,FALSE),"")</f>
        <v/>
      </c>
      <c r="T115" s="2" t="str">
        <f>IFERROR(VLOOKUP(Legend!$C113,ImpM5!$A$1:$I$4000,3,FALSE),"")</f>
        <v/>
      </c>
      <c r="U115" s="2" t="str">
        <f>IFERROR(VLOOKUP(Legend!$C113,ImpM5!$A$1:$I$4000,7,FALSE),"")</f>
        <v/>
      </c>
      <c r="V115" s="2" t="str">
        <f>IFERROR(VLOOKUP(Legend!$C113,ImpM5!$A$1:$I$4000,4,FALSE),"")</f>
        <v/>
      </c>
      <c r="W115" s="2" t="str">
        <f>IFERROR(VLOOKUP(Legend!$C113,ImpM5!$A$1:$I$4000,8,FALSE),"")</f>
        <v/>
      </c>
      <c r="X115" s="2" t="str">
        <f>IFERROR(VLOOKUP(Legend!$C113,ImpM5!$A$1:$I$4000,9,FALSE),"")</f>
        <v/>
      </c>
      <c r="Y115" s="2" t="str">
        <f>IFERROR(VLOOKUP(Legend!$C113,ImpM5!$A$1:$I$4000,5,FALSE),"")</f>
        <v/>
      </c>
      <c r="Z115" s="2" t="str">
        <f>IFERROR(VLOOKUP(Legend!$C113,ImpM5!$A$1:$I$4000,6,FALSE),"")</f>
        <v/>
      </c>
      <c r="AA115" s="28" t="str">
        <f>IFERROR(VLOOKUP(Legend!$D113,ImpM5!$A$1:$I$4000,2,FALSE),"")</f>
        <v/>
      </c>
      <c r="AB115" s="2" t="str">
        <f>IFERROR(VLOOKUP(Legend!$D113,ImpM5!$A$1:$I$4000,3,FALSE),"")</f>
        <v/>
      </c>
      <c r="AC115" s="2" t="str">
        <f>IFERROR(VLOOKUP(Legend!$D113,ImpM5!$A$1:$I$4000,7,FALSE),"")</f>
        <v/>
      </c>
      <c r="AD115" s="2" t="str">
        <f>IFERROR(VLOOKUP(Legend!$D113,ImpM5!$A$1:$I$4000,4,FALSE),"")</f>
        <v/>
      </c>
      <c r="AE115" s="2" t="str">
        <f>IFERROR(VLOOKUP(Legend!$D113,ImpM5!$A$1:$I$4000,8,FALSE),"")</f>
        <v/>
      </c>
      <c r="AF115" s="2" t="str">
        <f>IFERROR(VLOOKUP(Legend!$D113,ImpM5!$A$1:$I$4000,9,FALSE),"")</f>
        <v/>
      </c>
      <c r="AG115" s="2" t="str">
        <f>IFERROR(VLOOKUP(Legend!$D113,ImpM5!$A$1:$I$4000,5,FALSE),"")</f>
        <v/>
      </c>
      <c r="AH115" s="2" t="str">
        <f>IFERROR(VLOOKUP(Legend!$D113,ImpM5!$A$1:$I$4000,6,FALSE),"")</f>
        <v/>
      </c>
      <c r="AI115" s="28">
        <f>IFERROR(VLOOKUP(Legend!$A113,ImpM5!$A$1:$I$4000,2,FALSE),"")</f>
        <v>10</v>
      </c>
      <c r="AJ115" s="2">
        <f>IFERROR(VLOOKUP(Legend!$A113,ImpM5!$A$1:$I$4000,3,FALSE),"")</f>
        <v>52.619922637939453</v>
      </c>
      <c r="AK115" s="2">
        <f>IFERROR(VLOOKUP(Legend!$A113,ImpM5!$A$1:$I$4000,7,FALSE),"")</f>
        <v>105.41643142700195</v>
      </c>
      <c r="AL115" s="2">
        <f>IFERROR(VLOOKUP(Legend!$A113,ImpM5!$A$1:$I$4000,4,FALSE),"")</f>
        <v>247.60223884582518</v>
      </c>
      <c r="AM115" s="2">
        <f>IFERROR(VLOOKUP(Legend!$A113,ImpM5!$A$1:$I$4000,8,FALSE),"")</f>
        <v>180.69370269775391</v>
      </c>
      <c r="AN115" s="2">
        <f>IFERROR(VLOOKUP(Legend!$A113,ImpM5!$A$1:$I$4000,9,FALSE),"")</f>
        <v>371.85449981689453</v>
      </c>
      <c r="AO115" s="2">
        <f>IFERROR(VLOOKUP(Legend!$A113,ImpM5!$A$1:$I$4000,5,FALSE),"")</f>
        <v>630.74932861328125</v>
      </c>
      <c r="AP115" s="2">
        <f>IFERROR(VLOOKUP(Legend!$A113,ImpM5!$A$1:$I$4000,6,FALSE),"")</f>
        <v>184.07356217059277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IFERROR(VLOOKUP(Legend!$B114,ImpM5!$A$1:$I$4000,2,FALSE),"")</f>
        <v/>
      </c>
      <c r="L116" s="2" t="str">
        <f>IFERROR(VLOOKUP(Legend!$B114,ImpM5!$A$1:$I$4000,3,FALSE),"")</f>
        <v/>
      </c>
      <c r="M116" s="2" t="str">
        <f>IFERROR(VLOOKUP(Legend!$B114,ImpM5!$A$1:$I$4000,7,FALSE),"")</f>
        <v/>
      </c>
      <c r="N116" s="2" t="str">
        <f>IFERROR(VLOOKUP(Legend!$B114,ImpM5!$A$1:$I$4000,4,FALSE),"")</f>
        <v/>
      </c>
      <c r="O116" s="2" t="str">
        <f>IFERROR(VLOOKUP(Legend!$B114,ImpM5!$A$1:$I$4000,8,FALSE),"")</f>
        <v/>
      </c>
      <c r="P116" s="2" t="str">
        <f>IFERROR(VLOOKUP(Legend!$B114,ImpM5!$A$1:$I$4000,9,FALSE),"")</f>
        <v/>
      </c>
      <c r="Q116" s="2" t="str">
        <f>IFERROR(VLOOKUP(Legend!$B114,ImpM5!$A$1:$I$4000,5,FALSE),"")</f>
        <v/>
      </c>
      <c r="R116" s="2" t="str">
        <f>IFERROR(VLOOKUP(Legend!$B114,ImpM5!$A$1:$I$4000,6,FALSE),"")</f>
        <v/>
      </c>
      <c r="S116" s="28">
        <f>IFERROR(VLOOKUP(Legend!$C114,ImpM5!$A$1:$I$4000,2,FALSE),"")</f>
        <v>11</v>
      </c>
      <c r="T116" s="2">
        <f>IFERROR(VLOOKUP(Legend!$C114,ImpM5!$A$1:$I$4000,3,FALSE),"")</f>
        <v>86.648452758789063</v>
      </c>
      <c r="U116" s="2">
        <f>IFERROR(VLOOKUP(Legend!$C114,ImpM5!$A$1:$I$4000,7,FALSE),"")</f>
        <v>131.33219909667969</v>
      </c>
      <c r="V116" s="2">
        <f>IFERROR(VLOOKUP(Legend!$C114,ImpM5!$A$1:$I$4000,4,FALSE),"")</f>
        <v>236.51123463023794</v>
      </c>
      <c r="W116" s="2">
        <f>IFERROR(VLOOKUP(Legend!$C114,ImpM5!$A$1:$I$4000,8,FALSE),"")</f>
        <v>200.95404052734375</v>
      </c>
      <c r="X116" s="2">
        <f>IFERROR(VLOOKUP(Legend!$C114,ImpM5!$A$1:$I$4000,9,FALSE),"")</f>
        <v>375.08999633789062</v>
      </c>
      <c r="Y116" s="2">
        <f>IFERROR(VLOOKUP(Legend!$C114,ImpM5!$A$1:$I$4000,5,FALSE),"")</f>
        <v>417.0469970703125</v>
      </c>
      <c r="Z116" s="2">
        <f>IFERROR(VLOOKUP(Legend!$C114,ImpM5!$A$1:$I$4000,6,FALSE),"")</f>
        <v>116.3743018437829</v>
      </c>
      <c r="AA116" s="28">
        <f>IFERROR(VLOOKUP(Legend!$D114,ImpM5!$A$1:$I$4000,2,FALSE),"")</f>
        <v>9</v>
      </c>
      <c r="AB116" s="2">
        <f>IFERROR(VLOOKUP(Legend!$D114,ImpM5!$A$1:$I$4000,3,FALSE),"")</f>
        <v>166.41329956054687</v>
      </c>
      <c r="AC116" s="2">
        <f>IFERROR(VLOOKUP(Legend!$D114,ImpM5!$A$1:$I$4000,7,FALSE),"")</f>
        <v>194.60802459716797</v>
      </c>
      <c r="AD116" s="2">
        <f>IFERROR(VLOOKUP(Legend!$D114,ImpM5!$A$1:$I$4000,4,FALSE),"")</f>
        <v>283.34123060438367</v>
      </c>
      <c r="AE116" s="2">
        <f>IFERROR(VLOOKUP(Legend!$D114,ImpM5!$A$1:$I$4000,8,FALSE),"")</f>
        <v>251.981201171875</v>
      </c>
      <c r="AF116" s="2">
        <f>IFERROR(VLOOKUP(Legend!$D114,ImpM5!$A$1:$I$4000,9,FALSE),"")</f>
        <v>384.54934692382812</v>
      </c>
      <c r="AG116" s="2">
        <f>IFERROR(VLOOKUP(Legend!$D114,ImpM5!$A$1:$I$4000,5,FALSE),"")</f>
        <v>482.9356689453125</v>
      </c>
      <c r="AH116" s="2">
        <f>IFERROR(VLOOKUP(Legend!$D114,ImpM5!$A$1:$I$4000,6,FALSE),"")</f>
        <v>109.99770278034414</v>
      </c>
      <c r="AI116" s="28">
        <f>IFERROR(VLOOKUP(Legend!$A114,ImpM5!$A$1:$I$4000,2,FALSE),"")</f>
        <v>27</v>
      </c>
      <c r="AJ116" s="2">
        <f>IFERROR(VLOOKUP(Legend!$A114,ImpM5!$A$1:$I$4000,3,FALSE),"")</f>
        <v>44.322025299072266</v>
      </c>
      <c r="AK116" s="2">
        <f>IFERROR(VLOOKUP(Legend!$A114,ImpM5!$A$1:$I$4000,7,FALSE),"")</f>
        <v>128.77053833007812</v>
      </c>
      <c r="AL116" s="2">
        <f>IFERROR(VLOOKUP(Legend!$A114,ImpM5!$A$1:$I$4000,4,FALSE),"")</f>
        <v>216.77321257414641</v>
      </c>
      <c r="AM116" s="2">
        <f>IFERROR(VLOOKUP(Legend!$A114,ImpM5!$A$1:$I$4000,8,FALSE),"")</f>
        <v>192.77861022949219</v>
      </c>
      <c r="AN116" s="2">
        <f>IFERROR(VLOOKUP(Legend!$A114,ImpM5!$A$1:$I$4000,9,FALSE),"")</f>
        <v>279.04507446289062</v>
      </c>
      <c r="AO116" s="2">
        <f>IFERROR(VLOOKUP(Legend!$A114,ImpM5!$A$1:$I$4000,5,FALSE),"")</f>
        <v>482.9356689453125</v>
      </c>
      <c r="AP116" s="2">
        <f>IFERROR(VLOOKUP(Legend!$A114,ImpM5!$A$1:$I$4000,6,FALSE),"")</f>
        <v>122.42766093921325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IFERROR(VLOOKUP(Legend!$B115,ImpM5!$A$1:$I$4000,2,FALSE),"")</f>
        <v>119</v>
      </c>
      <c r="L117" s="2">
        <f>IFERROR(VLOOKUP(Legend!$B115,ImpM5!$A$1:$I$4000,3,FALSE),"")</f>
        <v>25.025222778320313</v>
      </c>
      <c r="M117" s="2">
        <f>IFERROR(VLOOKUP(Legend!$B115,ImpM5!$A$1:$I$4000,7,FALSE),"")</f>
        <v>40.039581298828125</v>
      </c>
      <c r="N117" s="2">
        <f>IFERROR(VLOOKUP(Legend!$B115,ImpM5!$A$1:$I$4000,4,FALSE),"")</f>
        <v>84.918578203986669</v>
      </c>
      <c r="O117" s="2">
        <f>IFERROR(VLOOKUP(Legend!$B115,ImpM5!$A$1:$I$4000,8,FALSE),"")</f>
        <v>64.42633056640625</v>
      </c>
      <c r="P117" s="2">
        <f>IFERROR(VLOOKUP(Legend!$B115,ImpM5!$A$1:$I$4000,9,FALSE),"")</f>
        <v>87.663841247558594</v>
      </c>
      <c r="Q117" s="2">
        <f>IFERROR(VLOOKUP(Legend!$B115,ImpM5!$A$1:$I$4000,5,FALSE),"")</f>
        <v>1110.0614013671875</v>
      </c>
      <c r="R117" s="2">
        <f>IFERROR(VLOOKUP(Legend!$B115,ImpM5!$A$1:$I$4000,6,FALSE),"")</f>
        <v>123.11870154662266</v>
      </c>
      <c r="S117" s="28">
        <f>IFERROR(VLOOKUP(Legend!$C115,ImpM5!$A$1:$I$4000,2,FALSE),"")</f>
        <v>64</v>
      </c>
      <c r="T117" s="2">
        <f>IFERROR(VLOOKUP(Legend!$C115,ImpM5!$A$1:$I$4000,3,FALSE),"")</f>
        <v>35.118354797363281</v>
      </c>
      <c r="U117" s="2">
        <f>IFERROR(VLOOKUP(Legend!$C115,ImpM5!$A$1:$I$4000,7,FALSE),"")</f>
        <v>88.313165664672852</v>
      </c>
      <c r="V117" s="2">
        <f>IFERROR(VLOOKUP(Legend!$C115,ImpM5!$A$1:$I$4000,4,FALSE),"")</f>
        <v>114.42016738653183</v>
      </c>
      <c r="W117" s="2">
        <f>IFERROR(VLOOKUP(Legend!$C115,ImpM5!$A$1:$I$4000,8,FALSE),"")</f>
        <v>115.79206848144531</v>
      </c>
      <c r="X117" s="2">
        <f>IFERROR(VLOOKUP(Legend!$C115,ImpM5!$A$1:$I$4000,9,FALSE),"")</f>
        <v>139.26298522949219</v>
      </c>
      <c r="Y117" s="2">
        <f>IFERROR(VLOOKUP(Legend!$C115,ImpM5!$A$1:$I$4000,5,FALSE),"")</f>
        <v>211.26438903808594</v>
      </c>
      <c r="Z117" s="2">
        <f>IFERROR(VLOOKUP(Legend!$C115,ImpM5!$A$1:$I$4000,6,FALSE),"")</f>
        <v>37.453272105753122</v>
      </c>
      <c r="AA117" s="28" t="str">
        <f>IFERROR(VLOOKUP(Legend!$D115,ImpM5!$A$1:$I$4000,2,FALSE),"")</f>
        <v/>
      </c>
      <c r="AB117" s="2" t="str">
        <f>IFERROR(VLOOKUP(Legend!$D115,ImpM5!$A$1:$I$4000,3,FALSE),"")</f>
        <v/>
      </c>
      <c r="AC117" s="2" t="str">
        <f>IFERROR(VLOOKUP(Legend!$D115,ImpM5!$A$1:$I$4000,7,FALSE),"")</f>
        <v/>
      </c>
      <c r="AD117" s="2" t="str">
        <f>IFERROR(VLOOKUP(Legend!$D115,ImpM5!$A$1:$I$4000,4,FALSE),"")</f>
        <v/>
      </c>
      <c r="AE117" s="2" t="str">
        <f>IFERROR(VLOOKUP(Legend!$D115,ImpM5!$A$1:$I$4000,8,FALSE),"")</f>
        <v/>
      </c>
      <c r="AF117" s="2" t="str">
        <f>IFERROR(VLOOKUP(Legend!$D115,ImpM5!$A$1:$I$4000,9,FALSE),"")</f>
        <v/>
      </c>
      <c r="AG117" s="2" t="str">
        <f>IFERROR(VLOOKUP(Legend!$D115,ImpM5!$A$1:$I$4000,5,FALSE),"")</f>
        <v/>
      </c>
      <c r="AH117" s="2" t="str">
        <f>IFERROR(VLOOKUP(Legend!$D115,ImpM5!$A$1:$I$4000,6,FALSE),"")</f>
        <v/>
      </c>
      <c r="AI117" s="28">
        <f>IFERROR(VLOOKUP(Legend!$A115,ImpM5!$A$1:$I$4000,2,FALSE),"")</f>
        <v>188</v>
      </c>
      <c r="AJ117" s="2">
        <f>IFERROR(VLOOKUP(Legend!$A115,ImpM5!$A$1:$I$4000,3,FALSE),"")</f>
        <v>25.025222778320313</v>
      </c>
      <c r="AK117" s="2">
        <f>IFERROR(VLOOKUP(Legend!$A115,ImpM5!$A$1:$I$4000,7,FALSE),"")</f>
        <v>48.883377075195313</v>
      </c>
      <c r="AL117" s="2">
        <f>IFERROR(VLOOKUP(Legend!$A115,ImpM5!$A$1:$I$4000,4,FALSE),"")</f>
        <v>97.858024171058162</v>
      </c>
      <c r="AM117" s="2">
        <f>IFERROR(VLOOKUP(Legend!$A115,ImpM5!$A$1:$I$4000,8,FALSE),"")</f>
        <v>81.015110015869141</v>
      </c>
      <c r="AN117" s="2">
        <f>IFERROR(VLOOKUP(Legend!$A115,ImpM5!$A$1:$I$4000,9,FALSE),"")</f>
        <v>116.8049488067627</v>
      </c>
      <c r="AO117" s="2">
        <f>IFERROR(VLOOKUP(Legend!$A115,ImpM5!$A$1:$I$4000,5,FALSE),"")</f>
        <v>1110.0614013671875</v>
      </c>
      <c r="AP117" s="2">
        <f>IFERROR(VLOOKUP(Legend!$A115,ImpM5!$A$1:$I$4000,6,FALSE),"")</f>
        <v>102.70771125816866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IFERROR(VLOOKUP(Legend!$B116,ImpM5!$A$1:$I$4000,2,FALSE),"")</f>
        <v>470</v>
      </c>
      <c r="L118" s="2">
        <f>IFERROR(VLOOKUP(Legend!$B116,ImpM5!$A$1:$I$4000,3,FALSE),"")</f>
        <v>25.435644149780273</v>
      </c>
      <c r="M118" s="2">
        <f>IFERROR(VLOOKUP(Legend!$B116,ImpM5!$A$1:$I$4000,7,FALSE),"")</f>
        <v>40.593059539794922</v>
      </c>
      <c r="N118" s="2">
        <f>IFERROR(VLOOKUP(Legend!$B116,ImpM5!$A$1:$I$4000,4,FALSE),"")</f>
        <v>170.70794073470094</v>
      </c>
      <c r="O118" s="2">
        <f>IFERROR(VLOOKUP(Legend!$B116,ImpM5!$A$1:$I$4000,8,FALSE),"")</f>
        <v>47.088516235351563</v>
      </c>
      <c r="P118" s="2">
        <f>IFERROR(VLOOKUP(Legend!$B116,ImpM5!$A$1:$I$4000,9,FALSE),"")</f>
        <v>68.303077697753906</v>
      </c>
      <c r="Q118" s="2">
        <f>IFERROR(VLOOKUP(Legend!$B116,ImpM5!$A$1:$I$4000,5,FALSE),"")</f>
        <v>1221.501953125</v>
      </c>
      <c r="R118" s="2">
        <f>IFERROR(VLOOKUP(Legend!$B116,ImpM5!$A$1:$I$4000,6,FALSE),"")</f>
        <v>270.30824449078949</v>
      </c>
      <c r="S118" s="28">
        <f>IFERROR(VLOOKUP(Legend!$C116,ImpM5!$A$1:$I$4000,2,FALSE),"")</f>
        <v>1729</v>
      </c>
      <c r="T118" s="2">
        <f>IFERROR(VLOOKUP(Legend!$C116,ImpM5!$A$1:$I$4000,3,FALSE),"")</f>
        <v>29.087242126464844</v>
      </c>
      <c r="U118" s="2">
        <f>IFERROR(VLOOKUP(Legend!$C116,ImpM5!$A$1:$I$4000,7,FALSE),"")</f>
        <v>50.676353454589844</v>
      </c>
      <c r="V118" s="2">
        <f>IFERROR(VLOOKUP(Legend!$C116,ImpM5!$A$1:$I$4000,4,FALSE),"")</f>
        <v>99.035117370534863</v>
      </c>
      <c r="W118" s="2">
        <f>IFERROR(VLOOKUP(Legend!$C116,ImpM5!$A$1:$I$4000,8,FALSE),"")</f>
        <v>63.788089752197266</v>
      </c>
      <c r="X118" s="2">
        <f>IFERROR(VLOOKUP(Legend!$C116,ImpM5!$A$1:$I$4000,9,FALSE),"")</f>
        <v>97.191410064697266</v>
      </c>
      <c r="Y118" s="2">
        <f>IFERROR(VLOOKUP(Legend!$C116,ImpM5!$A$1:$I$4000,5,FALSE),"")</f>
        <v>1207.947509765625</v>
      </c>
      <c r="Z118" s="2">
        <f>IFERROR(VLOOKUP(Legend!$C116,ImpM5!$A$1:$I$4000,6,FALSE),"")</f>
        <v>126.27784302464413</v>
      </c>
      <c r="AA118" s="28">
        <f>IFERROR(VLOOKUP(Legend!$D116,ImpM5!$A$1:$I$4000,2,FALSE),"")</f>
        <v>105</v>
      </c>
      <c r="AB118" s="2">
        <f>IFERROR(VLOOKUP(Legend!$D116,ImpM5!$A$1:$I$4000,3,FALSE),"")</f>
        <v>55.919254302978516</v>
      </c>
      <c r="AC118" s="2">
        <f>IFERROR(VLOOKUP(Legend!$D116,ImpM5!$A$1:$I$4000,7,FALSE),"")</f>
        <v>103.99277496337891</v>
      </c>
      <c r="AD118" s="2">
        <f>IFERROR(VLOOKUP(Legend!$D116,ImpM5!$A$1:$I$4000,4,FALSE),"")</f>
        <v>217.38669865926107</v>
      </c>
      <c r="AE118" s="2">
        <f>IFERROR(VLOOKUP(Legend!$D116,ImpM5!$A$1:$I$4000,8,FALSE),"")</f>
        <v>164.78062438964844</v>
      </c>
      <c r="AF118" s="2">
        <f>IFERROR(VLOOKUP(Legend!$D116,ImpM5!$A$1:$I$4000,9,FALSE),"")</f>
        <v>237.60427093505859</v>
      </c>
      <c r="AG118" s="2">
        <f>IFERROR(VLOOKUP(Legend!$D116,ImpM5!$A$1:$I$4000,5,FALSE),"")</f>
        <v>1120.8277587890625</v>
      </c>
      <c r="AH118" s="2">
        <f>IFERROR(VLOOKUP(Legend!$D116,ImpM5!$A$1:$I$4000,6,FALSE),"")</f>
        <v>196.17185846527741</v>
      </c>
      <c r="AI118" s="28">
        <f>IFERROR(VLOOKUP(Legend!$A116,ImpM5!$A$1:$I$4000,2,FALSE),"")</f>
        <v>2404</v>
      </c>
      <c r="AJ118" s="2">
        <f>IFERROR(VLOOKUP(Legend!$A116,ImpM5!$A$1:$I$4000,3,FALSE),"")</f>
        <v>25.435644149780273</v>
      </c>
      <c r="AK118" s="2">
        <f>IFERROR(VLOOKUP(Legend!$A116,ImpM5!$A$1:$I$4000,7,FALSE),"")</f>
        <v>48.470978736877441</v>
      </c>
      <c r="AL118" s="2">
        <f>IFERROR(VLOOKUP(Legend!$A116,ImpM5!$A$1:$I$4000,4,FALSE),"")</f>
        <v>126.52400158487025</v>
      </c>
      <c r="AM118" s="2">
        <f>IFERROR(VLOOKUP(Legend!$A116,ImpM5!$A$1:$I$4000,8,FALSE),"")</f>
        <v>63.262649536132813</v>
      </c>
      <c r="AN118" s="2">
        <f>IFERROR(VLOOKUP(Legend!$A116,ImpM5!$A$1:$I$4000,9,FALSE),"")</f>
        <v>107.3321361541748</v>
      </c>
      <c r="AO118" s="2">
        <f>IFERROR(VLOOKUP(Legend!$A116,ImpM5!$A$1:$I$4000,5,FALSE),"")</f>
        <v>1221.501953125</v>
      </c>
      <c r="AP118" s="2">
        <f>IFERROR(VLOOKUP(Legend!$A116,ImpM5!$A$1:$I$4000,6,FALSE),"")</f>
        <v>176.49400583698346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IFERROR(VLOOKUP(Legend!$B117,ImpM5!$A$1:$I$4000,2,FALSE),"")</f>
        <v/>
      </c>
      <c r="L119" s="2" t="str">
        <f>IFERROR(VLOOKUP(Legend!$B117,ImpM5!$A$1:$I$4000,3,FALSE),"")</f>
        <v/>
      </c>
      <c r="M119" s="2" t="str">
        <f>IFERROR(VLOOKUP(Legend!$B117,ImpM5!$A$1:$I$4000,7,FALSE),"")</f>
        <v/>
      </c>
      <c r="N119" s="2" t="str">
        <f>IFERROR(VLOOKUP(Legend!$B117,ImpM5!$A$1:$I$4000,4,FALSE),"")</f>
        <v/>
      </c>
      <c r="O119" s="2" t="str">
        <f>IFERROR(VLOOKUP(Legend!$B117,ImpM5!$A$1:$I$4000,8,FALSE),"")</f>
        <v/>
      </c>
      <c r="P119" s="2" t="str">
        <f>IFERROR(VLOOKUP(Legend!$B117,ImpM5!$A$1:$I$4000,9,FALSE),"")</f>
        <v/>
      </c>
      <c r="Q119" s="2" t="str">
        <f>IFERROR(VLOOKUP(Legend!$B117,ImpM5!$A$1:$I$4000,5,FALSE),"")</f>
        <v/>
      </c>
      <c r="R119" s="2" t="str">
        <f>IFERROR(VLOOKUP(Legend!$B117,ImpM5!$A$1:$I$4000,6,FALSE),"")</f>
        <v/>
      </c>
      <c r="S119" s="28" t="str">
        <f>IFERROR(VLOOKUP(Legend!$C117,ImpM5!$A$1:$I$4000,2,FALSE),"")</f>
        <v/>
      </c>
      <c r="T119" s="2" t="str">
        <f>IFERROR(VLOOKUP(Legend!$C117,ImpM5!$A$1:$I$4000,3,FALSE),"")</f>
        <v/>
      </c>
      <c r="U119" s="2" t="str">
        <f>IFERROR(VLOOKUP(Legend!$C117,ImpM5!$A$1:$I$4000,7,FALSE),"")</f>
        <v/>
      </c>
      <c r="V119" s="2" t="str">
        <f>IFERROR(VLOOKUP(Legend!$C117,ImpM5!$A$1:$I$4000,4,FALSE),"")</f>
        <v/>
      </c>
      <c r="W119" s="2" t="str">
        <f>IFERROR(VLOOKUP(Legend!$C117,ImpM5!$A$1:$I$4000,8,FALSE),"")</f>
        <v/>
      </c>
      <c r="X119" s="2" t="str">
        <f>IFERROR(VLOOKUP(Legend!$C117,ImpM5!$A$1:$I$4000,9,FALSE),"")</f>
        <v/>
      </c>
      <c r="Y119" s="2" t="str">
        <f>IFERROR(VLOOKUP(Legend!$C117,ImpM5!$A$1:$I$4000,5,FALSE),"")</f>
        <v/>
      </c>
      <c r="Z119" s="2" t="str">
        <f>IFERROR(VLOOKUP(Legend!$C117,ImpM5!$A$1:$I$4000,6,FALSE),"")</f>
        <v/>
      </c>
      <c r="AA119" s="28" t="str">
        <f>IFERROR(VLOOKUP(Legend!$D117,ImpM5!$A$1:$I$4000,2,FALSE),"")</f>
        <v/>
      </c>
      <c r="AB119" s="2" t="str">
        <f>IFERROR(VLOOKUP(Legend!$D117,ImpM5!$A$1:$I$4000,3,FALSE),"")</f>
        <v/>
      </c>
      <c r="AC119" s="2" t="str">
        <f>IFERROR(VLOOKUP(Legend!$D117,ImpM5!$A$1:$I$4000,7,FALSE),"")</f>
        <v/>
      </c>
      <c r="AD119" s="2" t="str">
        <f>IFERROR(VLOOKUP(Legend!$D117,ImpM5!$A$1:$I$4000,4,FALSE),"")</f>
        <v/>
      </c>
      <c r="AE119" s="2" t="str">
        <f>IFERROR(VLOOKUP(Legend!$D117,ImpM5!$A$1:$I$4000,8,FALSE),"")</f>
        <v/>
      </c>
      <c r="AF119" s="2" t="str">
        <f>IFERROR(VLOOKUP(Legend!$D117,ImpM5!$A$1:$I$4000,9,FALSE),"")</f>
        <v/>
      </c>
      <c r="AG119" s="2" t="str">
        <f>IFERROR(VLOOKUP(Legend!$D117,ImpM5!$A$1:$I$4000,5,FALSE),"")</f>
        <v/>
      </c>
      <c r="AH119" s="2" t="str">
        <f>IFERROR(VLOOKUP(Legend!$D117,ImpM5!$A$1:$I$4000,6,FALSE),"")</f>
        <v/>
      </c>
      <c r="AI119" s="28" t="str">
        <f>IFERROR(VLOOKUP(Legend!$A117,ImpM5!$A$1:$I$4000,2,FALSE),"")</f>
        <v/>
      </c>
      <c r="AJ119" s="2" t="str">
        <f>IFERROR(VLOOKUP(Legend!$A117,ImpM5!$A$1:$I$4000,3,FALSE),"")</f>
        <v/>
      </c>
      <c r="AK119" s="2" t="str">
        <f>IFERROR(VLOOKUP(Legend!$A117,ImpM5!$A$1:$I$4000,7,FALSE),"")</f>
        <v/>
      </c>
      <c r="AL119" s="2" t="str">
        <f>IFERROR(VLOOKUP(Legend!$A117,ImpM5!$A$1:$I$4000,4,FALSE),"")</f>
        <v/>
      </c>
      <c r="AM119" s="2" t="str">
        <f>IFERROR(VLOOKUP(Legend!$A117,ImpM5!$A$1:$I$4000,8,FALSE),"")</f>
        <v/>
      </c>
      <c r="AN119" s="2" t="str">
        <f>IFERROR(VLOOKUP(Legend!$A117,ImpM5!$A$1:$I$4000,9,FALSE),"")</f>
        <v/>
      </c>
      <c r="AO119" s="2" t="str">
        <f>IFERROR(VLOOKUP(Legend!$A117,ImpM5!$A$1:$I$4000,5,FALSE),"")</f>
        <v/>
      </c>
      <c r="AP119" s="2" t="str">
        <f>IFERROR(VLOOKUP(Legend!$A117,ImpM5!$A$1:$I$4000,6,FALSE),"")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IFERROR(VLOOKUP(Legend!$B118,ImpM5!$A$1:$I$4000,2,FALSE),"")</f>
        <v/>
      </c>
      <c r="L120" s="2" t="str">
        <f>IFERROR(VLOOKUP(Legend!$B118,ImpM5!$A$1:$I$4000,3,FALSE),"")</f>
        <v/>
      </c>
      <c r="M120" s="2" t="str">
        <f>IFERROR(VLOOKUP(Legend!$B118,ImpM5!$A$1:$I$4000,7,FALSE),"")</f>
        <v/>
      </c>
      <c r="N120" s="2" t="str">
        <f>IFERROR(VLOOKUP(Legend!$B118,ImpM5!$A$1:$I$4000,4,FALSE),"")</f>
        <v/>
      </c>
      <c r="O120" s="2" t="str">
        <f>IFERROR(VLOOKUP(Legend!$B118,ImpM5!$A$1:$I$4000,8,FALSE),"")</f>
        <v/>
      </c>
      <c r="P120" s="2" t="str">
        <f>IFERROR(VLOOKUP(Legend!$B118,ImpM5!$A$1:$I$4000,9,FALSE),"")</f>
        <v/>
      </c>
      <c r="Q120" s="2" t="str">
        <f>IFERROR(VLOOKUP(Legend!$B118,ImpM5!$A$1:$I$4000,5,FALSE),"")</f>
        <v/>
      </c>
      <c r="R120" s="2" t="str">
        <f>IFERROR(VLOOKUP(Legend!$B118,ImpM5!$A$1:$I$4000,6,FALSE),"")</f>
        <v/>
      </c>
      <c r="S120" s="28">
        <f>IFERROR(VLOOKUP(Legend!$C118,ImpM5!$A$1:$I$4000,2,FALSE),"")</f>
        <v>15</v>
      </c>
      <c r="T120" s="2">
        <f>IFERROR(VLOOKUP(Legend!$C118,ImpM5!$A$1:$I$4000,3,FALSE),"")</f>
        <v>54.4317626953125</v>
      </c>
      <c r="U120" s="2">
        <f>IFERROR(VLOOKUP(Legend!$C118,ImpM5!$A$1:$I$4000,7,FALSE),"")</f>
        <v>63.427776336669922</v>
      </c>
      <c r="V120" s="2">
        <f>IFERROR(VLOOKUP(Legend!$C118,ImpM5!$A$1:$I$4000,4,FALSE),"")</f>
        <v>85.478340911865232</v>
      </c>
      <c r="W120" s="2">
        <f>IFERROR(VLOOKUP(Legend!$C118,ImpM5!$A$1:$I$4000,8,FALSE),"")</f>
        <v>68.900672912597656</v>
      </c>
      <c r="X120" s="2">
        <f>IFERROR(VLOOKUP(Legend!$C118,ImpM5!$A$1:$I$4000,9,FALSE),"")</f>
        <v>86.720321655273438</v>
      </c>
      <c r="Y120" s="2">
        <f>IFERROR(VLOOKUP(Legend!$C118,ImpM5!$A$1:$I$4000,5,FALSE),"")</f>
        <v>165.02047729492188</v>
      </c>
      <c r="Z120" s="2">
        <f>IFERROR(VLOOKUP(Legend!$C118,ImpM5!$A$1:$I$4000,6,FALSE),"")</f>
        <v>37.051726693807751</v>
      </c>
      <c r="AA120" s="28" t="str">
        <f>IFERROR(VLOOKUP(Legend!$D118,ImpM5!$A$1:$I$4000,2,FALSE),"")</f>
        <v/>
      </c>
      <c r="AB120" s="2" t="str">
        <f>IFERROR(VLOOKUP(Legend!$D118,ImpM5!$A$1:$I$4000,3,FALSE),"")</f>
        <v/>
      </c>
      <c r="AC120" s="2" t="str">
        <f>IFERROR(VLOOKUP(Legend!$D118,ImpM5!$A$1:$I$4000,7,FALSE),"")</f>
        <v/>
      </c>
      <c r="AD120" s="2" t="str">
        <f>IFERROR(VLOOKUP(Legend!$D118,ImpM5!$A$1:$I$4000,4,FALSE),"")</f>
        <v/>
      </c>
      <c r="AE120" s="2" t="str">
        <f>IFERROR(VLOOKUP(Legend!$D118,ImpM5!$A$1:$I$4000,8,FALSE),"")</f>
        <v/>
      </c>
      <c r="AF120" s="2" t="str">
        <f>IFERROR(VLOOKUP(Legend!$D118,ImpM5!$A$1:$I$4000,9,FALSE),"")</f>
        <v/>
      </c>
      <c r="AG120" s="2" t="str">
        <f>IFERROR(VLOOKUP(Legend!$D118,ImpM5!$A$1:$I$4000,5,FALSE),"")</f>
        <v/>
      </c>
      <c r="AH120" s="2" t="str">
        <f>IFERROR(VLOOKUP(Legend!$D118,ImpM5!$A$1:$I$4000,6,FALSE),"")</f>
        <v/>
      </c>
      <c r="AI120" s="28">
        <f>IFERROR(VLOOKUP(Legend!$A118,ImpM5!$A$1:$I$4000,2,FALSE),"")</f>
        <v>19</v>
      </c>
      <c r="AJ120" s="2">
        <f>IFERROR(VLOOKUP(Legend!$A118,ImpM5!$A$1:$I$4000,3,FALSE),"")</f>
        <v>54.4317626953125</v>
      </c>
      <c r="AK120" s="2">
        <f>IFERROR(VLOOKUP(Legend!$A118,ImpM5!$A$1:$I$4000,7,FALSE),"")</f>
        <v>63.427776336669922</v>
      </c>
      <c r="AL120" s="2">
        <f>IFERROR(VLOOKUP(Legend!$A118,ImpM5!$A$1:$I$4000,4,FALSE),"")</f>
        <v>128.47276366384406</v>
      </c>
      <c r="AM120" s="2">
        <f>IFERROR(VLOOKUP(Legend!$A118,ImpM5!$A$1:$I$4000,8,FALSE),"")</f>
        <v>72.359794616699219</v>
      </c>
      <c r="AN120" s="2">
        <f>IFERROR(VLOOKUP(Legend!$A118,ImpM5!$A$1:$I$4000,9,FALSE),"")</f>
        <v>161.01736450195312</v>
      </c>
      <c r="AO120" s="2">
        <f>IFERROR(VLOOKUP(Legend!$A118,ImpM5!$A$1:$I$4000,5,FALSE),"")</f>
        <v>491.99838256835937</v>
      </c>
      <c r="AP120" s="2">
        <f>IFERROR(VLOOKUP(Legend!$A118,ImpM5!$A$1:$I$4000,6,FALSE),"")</f>
        <v>117.36064839251785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IFERROR(VLOOKUP(Legend!$B119,ImpM5!$A$1:$I$4000,2,FALSE),"")</f>
        <v>15</v>
      </c>
      <c r="L121" s="2">
        <f>IFERROR(VLOOKUP(Legend!$B119,ImpM5!$A$1:$I$4000,3,FALSE),"")</f>
        <v>36.035511016845703</v>
      </c>
      <c r="M121" s="2">
        <f>IFERROR(VLOOKUP(Legend!$B119,ImpM5!$A$1:$I$4000,7,FALSE),"")</f>
        <v>38.648212432861328</v>
      </c>
      <c r="N121" s="2">
        <f>IFERROR(VLOOKUP(Legend!$B119,ImpM5!$A$1:$I$4000,4,FALSE),"")</f>
        <v>343.00714289347331</v>
      </c>
      <c r="O121" s="2">
        <f>IFERROR(VLOOKUP(Legend!$B119,ImpM5!$A$1:$I$4000,8,FALSE),"")</f>
        <v>56.689651489257812</v>
      </c>
      <c r="P121" s="2">
        <f>IFERROR(VLOOKUP(Legend!$B119,ImpM5!$A$1:$I$4000,9,FALSE),"")</f>
        <v>688.27545166015625</v>
      </c>
      <c r="Q121" s="2">
        <f>IFERROR(VLOOKUP(Legend!$B119,ImpM5!$A$1:$I$4000,5,FALSE),"")</f>
        <v>1120.6435546875</v>
      </c>
      <c r="R121" s="2">
        <f>IFERROR(VLOOKUP(Legend!$B119,ImpM5!$A$1:$I$4000,6,FALSE),"")</f>
        <v>417.4109747807255</v>
      </c>
      <c r="S121" s="28">
        <f>IFERROR(VLOOKUP(Legend!$C119,ImpM5!$A$1:$I$4000,2,FALSE),"")</f>
        <v>88</v>
      </c>
      <c r="T121" s="2">
        <f>IFERROR(VLOOKUP(Legend!$C119,ImpM5!$A$1:$I$4000,3,FALSE),"")</f>
        <v>37.125492095947266</v>
      </c>
      <c r="U121" s="2">
        <f>IFERROR(VLOOKUP(Legend!$C119,ImpM5!$A$1:$I$4000,7,FALSE),"")</f>
        <v>59.309124946594238</v>
      </c>
      <c r="V121" s="2">
        <f>IFERROR(VLOOKUP(Legend!$C119,ImpM5!$A$1:$I$4000,4,FALSE),"")</f>
        <v>120.95980427481912</v>
      </c>
      <c r="W121" s="2">
        <f>IFERROR(VLOOKUP(Legend!$C119,ImpM5!$A$1:$I$4000,8,FALSE),"")</f>
        <v>71.768344879150391</v>
      </c>
      <c r="X121" s="2">
        <f>IFERROR(VLOOKUP(Legend!$C119,ImpM5!$A$1:$I$4000,9,FALSE),"")</f>
        <v>101.18269729614258</v>
      </c>
      <c r="Y121" s="2">
        <f>IFERROR(VLOOKUP(Legend!$C119,ImpM5!$A$1:$I$4000,5,FALSE),"")</f>
        <v>1091.62353515625</v>
      </c>
      <c r="Z121" s="2">
        <f>IFERROR(VLOOKUP(Legend!$C119,ImpM5!$A$1:$I$4000,6,FALSE),"")</f>
        <v>167.49391310201051</v>
      </c>
      <c r="AA121" s="28">
        <f>IFERROR(VLOOKUP(Legend!$D119,ImpM5!$A$1:$I$4000,2,FALSE),"")</f>
        <v>8</v>
      </c>
      <c r="AB121" s="2">
        <f>IFERROR(VLOOKUP(Legend!$D119,ImpM5!$A$1:$I$4000,3,FALSE),"")</f>
        <v>76.958221435546875</v>
      </c>
      <c r="AC121" s="2">
        <f>IFERROR(VLOOKUP(Legend!$D119,ImpM5!$A$1:$I$4000,7,FALSE),"")</f>
        <v>103.45329093933105</v>
      </c>
      <c r="AD121" s="2">
        <f>IFERROR(VLOOKUP(Legend!$D119,ImpM5!$A$1:$I$4000,4,FALSE),"")</f>
        <v>167.97352313995361</v>
      </c>
      <c r="AE121" s="2">
        <f>IFERROR(VLOOKUP(Legend!$D119,ImpM5!$A$1:$I$4000,8,FALSE),"")</f>
        <v>171.34934997558594</v>
      </c>
      <c r="AF121" s="2">
        <f>IFERROR(VLOOKUP(Legend!$D119,ImpM5!$A$1:$I$4000,9,FALSE),"")</f>
        <v>202.16846466064453</v>
      </c>
      <c r="AG121" s="2">
        <f>IFERROR(VLOOKUP(Legend!$D119,ImpM5!$A$1:$I$4000,5,FALSE),"")</f>
        <v>292.13482666015625</v>
      </c>
      <c r="AH121" s="2">
        <f>IFERROR(VLOOKUP(Legend!$D119,ImpM5!$A$1:$I$4000,6,FALSE),"")</f>
        <v>68.336033741332344</v>
      </c>
      <c r="AI121" s="28">
        <f>IFERROR(VLOOKUP(Legend!$A119,ImpM5!$A$1:$I$4000,2,FALSE),"")</f>
        <v>111</v>
      </c>
      <c r="AJ121" s="2">
        <f>IFERROR(VLOOKUP(Legend!$A119,ImpM5!$A$1:$I$4000,3,FALSE),"")</f>
        <v>36.035511016845703</v>
      </c>
      <c r="AK121" s="2">
        <f>IFERROR(VLOOKUP(Legend!$A119,ImpM5!$A$1:$I$4000,7,FALSE),"")</f>
        <v>56.689651489257812</v>
      </c>
      <c r="AL121" s="2">
        <f>IFERROR(VLOOKUP(Legend!$A119,ImpM5!$A$1:$I$4000,4,FALSE),"")</f>
        <v>154.35457751987218</v>
      </c>
      <c r="AM121" s="2">
        <f>IFERROR(VLOOKUP(Legend!$A119,ImpM5!$A$1:$I$4000,8,FALSE),"")</f>
        <v>76.958221435546875</v>
      </c>
      <c r="AN121" s="2">
        <f>IFERROR(VLOOKUP(Legend!$A119,ImpM5!$A$1:$I$4000,9,FALSE),"")</f>
        <v>135.96318054199219</v>
      </c>
      <c r="AO121" s="2">
        <f>IFERROR(VLOOKUP(Legend!$A119,ImpM5!$A$1:$I$4000,5,FALSE),"")</f>
        <v>1120.6435546875</v>
      </c>
      <c r="AP121" s="2">
        <f>IFERROR(VLOOKUP(Legend!$A119,ImpM5!$A$1:$I$4000,6,FALSE),"")</f>
        <v>224.54238657351556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IFERROR(VLOOKUP(Legend!$B120,ImpM5!$A$1:$I$4000,2,FALSE),"")</f>
        <v/>
      </c>
      <c r="L122" s="2" t="str">
        <f>IFERROR(VLOOKUP(Legend!$B120,ImpM5!$A$1:$I$4000,3,FALSE),"")</f>
        <v/>
      </c>
      <c r="M122" s="2" t="str">
        <f>IFERROR(VLOOKUP(Legend!$B120,ImpM5!$A$1:$I$4000,7,FALSE),"")</f>
        <v/>
      </c>
      <c r="N122" s="2" t="str">
        <f>IFERROR(VLOOKUP(Legend!$B120,ImpM5!$A$1:$I$4000,4,FALSE),"")</f>
        <v/>
      </c>
      <c r="O122" s="2" t="str">
        <f>IFERROR(VLOOKUP(Legend!$B120,ImpM5!$A$1:$I$4000,8,FALSE),"")</f>
        <v/>
      </c>
      <c r="P122" s="2" t="str">
        <f>IFERROR(VLOOKUP(Legend!$B120,ImpM5!$A$1:$I$4000,9,FALSE),"")</f>
        <v/>
      </c>
      <c r="Q122" s="2" t="str">
        <f>IFERROR(VLOOKUP(Legend!$B120,ImpM5!$A$1:$I$4000,5,FALSE),"")</f>
        <v/>
      </c>
      <c r="R122" s="2" t="str">
        <f>IFERROR(VLOOKUP(Legend!$B120,ImpM5!$A$1:$I$4000,6,FALSE),"")</f>
        <v/>
      </c>
      <c r="S122" s="28" t="str">
        <f>IFERROR(VLOOKUP(Legend!$C120,ImpM5!$A$1:$I$4000,2,FALSE),"")</f>
        <v/>
      </c>
      <c r="T122" s="2" t="str">
        <f>IFERROR(VLOOKUP(Legend!$C120,ImpM5!$A$1:$I$4000,3,FALSE),"")</f>
        <v/>
      </c>
      <c r="U122" s="2" t="str">
        <f>IFERROR(VLOOKUP(Legend!$C120,ImpM5!$A$1:$I$4000,7,FALSE),"")</f>
        <v/>
      </c>
      <c r="V122" s="2" t="str">
        <f>IFERROR(VLOOKUP(Legend!$C120,ImpM5!$A$1:$I$4000,4,FALSE),"")</f>
        <v/>
      </c>
      <c r="W122" s="2" t="str">
        <f>IFERROR(VLOOKUP(Legend!$C120,ImpM5!$A$1:$I$4000,8,FALSE),"")</f>
        <v/>
      </c>
      <c r="X122" s="2" t="str">
        <f>IFERROR(VLOOKUP(Legend!$C120,ImpM5!$A$1:$I$4000,9,FALSE),"")</f>
        <v/>
      </c>
      <c r="Y122" s="2" t="str">
        <f>IFERROR(VLOOKUP(Legend!$C120,ImpM5!$A$1:$I$4000,5,FALSE),"")</f>
        <v/>
      </c>
      <c r="Z122" s="2" t="str">
        <f>IFERROR(VLOOKUP(Legend!$C120,ImpM5!$A$1:$I$4000,6,FALSE),"")</f>
        <v/>
      </c>
      <c r="AA122" s="28" t="str">
        <f>IFERROR(VLOOKUP(Legend!$D120,ImpM5!$A$1:$I$4000,2,FALSE),"")</f>
        <v/>
      </c>
      <c r="AB122" s="2" t="str">
        <f>IFERROR(VLOOKUP(Legend!$D120,ImpM5!$A$1:$I$4000,3,FALSE),"")</f>
        <v/>
      </c>
      <c r="AC122" s="2" t="str">
        <f>IFERROR(VLOOKUP(Legend!$D120,ImpM5!$A$1:$I$4000,7,FALSE),"")</f>
        <v/>
      </c>
      <c r="AD122" s="2" t="str">
        <f>IFERROR(VLOOKUP(Legend!$D120,ImpM5!$A$1:$I$4000,4,FALSE),"")</f>
        <v/>
      </c>
      <c r="AE122" s="2" t="str">
        <f>IFERROR(VLOOKUP(Legend!$D120,ImpM5!$A$1:$I$4000,8,FALSE),"")</f>
        <v/>
      </c>
      <c r="AF122" s="2" t="str">
        <f>IFERROR(VLOOKUP(Legend!$D120,ImpM5!$A$1:$I$4000,9,FALSE),"")</f>
        <v/>
      </c>
      <c r="AG122" s="2" t="str">
        <f>IFERROR(VLOOKUP(Legend!$D120,ImpM5!$A$1:$I$4000,5,FALSE),"")</f>
        <v/>
      </c>
      <c r="AH122" s="2" t="str">
        <f>IFERROR(VLOOKUP(Legend!$D120,ImpM5!$A$1:$I$4000,6,FALSE),"")</f>
        <v/>
      </c>
      <c r="AI122" s="28" t="str">
        <f>IFERROR(VLOOKUP(Legend!$A120,ImpM5!$A$1:$I$4000,2,FALSE),"")</f>
        <v/>
      </c>
      <c r="AJ122" s="2" t="str">
        <f>IFERROR(VLOOKUP(Legend!$A120,ImpM5!$A$1:$I$4000,3,FALSE),"")</f>
        <v/>
      </c>
      <c r="AK122" s="2" t="str">
        <f>IFERROR(VLOOKUP(Legend!$A120,ImpM5!$A$1:$I$4000,7,FALSE),"")</f>
        <v/>
      </c>
      <c r="AL122" s="2" t="str">
        <f>IFERROR(VLOOKUP(Legend!$A120,ImpM5!$A$1:$I$4000,4,FALSE),"")</f>
        <v/>
      </c>
      <c r="AM122" s="2" t="str">
        <f>IFERROR(VLOOKUP(Legend!$A120,ImpM5!$A$1:$I$4000,8,FALSE),"")</f>
        <v/>
      </c>
      <c r="AN122" s="2" t="str">
        <f>IFERROR(VLOOKUP(Legend!$A120,ImpM5!$A$1:$I$4000,9,FALSE),"")</f>
        <v/>
      </c>
      <c r="AO122" s="2" t="str">
        <f>IFERROR(VLOOKUP(Legend!$A120,ImpM5!$A$1:$I$4000,5,FALSE),"")</f>
        <v/>
      </c>
      <c r="AP122" s="2" t="str">
        <f>IFERROR(VLOOKUP(Legend!$A120,ImpM5!$A$1:$I$4000,6,FALSE),"")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IFERROR(VLOOKUP(Legend!$B121,ImpM5!$A$1:$I$4000,2,FALSE),"")</f>
        <v/>
      </c>
      <c r="L123" s="2" t="str">
        <f>IFERROR(VLOOKUP(Legend!$B121,ImpM5!$A$1:$I$4000,3,FALSE),"")</f>
        <v/>
      </c>
      <c r="M123" s="2" t="str">
        <f>IFERROR(VLOOKUP(Legend!$B121,ImpM5!$A$1:$I$4000,7,FALSE),"")</f>
        <v/>
      </c>
      <c r="N123" s="2" t="str">
        <f>IFERROR(VLOOKUP(Legend!$B121,ImpM5!$A$1:$I$4000,4,FALSE),"")</f>
        <v/>
      </c>
      <c r="O123" s="2" t="str">
        <f>IFERROR(VLOOKUP(Legend!$B121,ImpM5!$A$1:$I$4000,8,FALSE),"")</f>
        <v/>
      </c>
      <c r="P123" s="2" t="str">
        <f>IFERROR(VLOOKUP(Legend!$B121,ImpM5!$A$1:$I$4000,9,FALSE),"")</f>
        <v/>
      </c>
      <c r="Q123" s="2" t="str">
        <f>IFERROR(VLOOKUP(Legend!$B121,ImpM5!$A$1:$I$4000,5,FALSE),"")</f>
        <v/>
      </c>
      <c r="R123" s="2" t="str">
        <f>IFERROR(VLOOKUP(Legend!$B121,ImpM5!$A$1:$I$4000,6,FALSE),"")</f>
        <v/>
      </c>
      <c r="S123" s="28" t="str">
        <f>IFERROR(VLOOKUP(Legend!$C121,ImpM5!$A$1:$I$4000,2,FALSE),"")</f>
        <v/>
      </c>
      <c r="T123" s="2" t="str">
        <f>IFERROR(VLOOKUP(Legend!$C121,ImpM5!$A$1:$I$4000,3,FALSE),"")</f>
        <v/>
      </c>
      <c r="U123" s="2" t="str">
        <f>IFERROR(VLOOKUP(Legend!$C121,ImpM5!$A$1:$I$4000,7,FALSE),"")</f>
        <v/>
      </c>
      <c r="V123" s="2" t="str">
        <f>IFERROR(VLOOKUP(Legend!$C121,ImpM5!$A$1:$I$4000,4,FALSE),"")</f>
        <v/>
      </c>
      <c r="W123" s="2" t="str">
        <f>IFERROR(VLOOKUP(Legend!$C121,ImpM5!$A$1:$I$4000,8,FALSE),"")</f>
        <v/>
      </c>
      <c r="X123" s="2" t="str">
        <f>IFERROR(VLOOKUP(Legend!$C121,ImpM5!$A$1:$I$4000,9,FALSE),"")</f>
        <v/>
      </c>
      <c r="Y123" s="2" t="str">
        <f>IFERROR(VLOOKUP(Legend!$C121,ImpM5!$A$1:$I$4000,5,FALSE),"")</f>
        <v/>
      </c>
      <c r="Z123" s="2" t="str">
        <f>IFERROR(VLOOKUP(Legend!$C121,ImpM5!$A$1:$I$4000,6,FALSE),"")</f>
        <v/>
      </c>
      <c r="AA123" s="28" t="str">
        <f>IFERROR(VLOOKUP(Legend!$D121,ImpM5!$A$1:$I$4000,2,FALSE),"")</f>
        <v/>
      </c>
      <c r="AB123" s="2" t="str">
        <f>IFERROR(VLOOKUP(Legend!$D121,ImpM5!$A$1:$I$4000,3,FALSE),"")</f>
        <v/>
      </c>
      <c r="AC123" s="2" t="str">
        <f>IFERROR(VLOOKUP(Legend!$D121,ImpM5!$A$1:$I$4000,7,FALSE),"")</f>
        <v/>
      </c>
      <c r="AD123" s="2" t="str">
        <f>IFERROR(VLOOKUP(Legend!$D121,ImpM5!$A$1:$I$4000,4,FALSE),"")</f>
        <v/>
      </c>
      <c r="AE123" s="2" t="str">
        <f>IFERROR(VLOOKUP(Legend!$D121,ImpM5!$A$1:$I$4000,8,FALSE),"")</f>
        <v/>
      </c>
      <c r="AF123" s="2" t="str">
        <f>IFERROR(VLOOKUP(Legend!$D121,ImpM5!$A$1:$I$4000,9,FALSE),"")</f>
        <v/>
      </c>
      <c r="AG123" s="2" t="str">
        <f>IFERROR(VLOOKUP(Legend!$D121,ImpM5!$A$1:$I$4000,5,FALSE),"")</f>
        <v/>
      </c>
      <c r="AH123" s="2" t="str">
        <f>IFERROR(VLOOKUP(Legend!$D121,ImpM5!$A$1:$I$4000,6,FALSE),"")</f>
        <v/>
      </c>
      <c r="AI123" s="28">
        <f>IFERROR(VLOOKUP(Legend!$A121,ImpM5!$A$1:$I$4000,2,FALSE),"")</f>
        <v>8</v>
      </c>
      <c r="AJ123" s="2">
        <f>IFERROR(VLOOKUP(Legend!$A121,ImpM5!$A$1:$I$4000,3,FALSE),"")</f>
        <v>93.149581909179687</v>
      </c>
      <c r="AK123" s="2">
        <f>IFERROR(VLOOKUP(Legend!$A121,ImpM5!$A$1:$I$4000,7,FALSE),"")</f>
        <v>115.71393394470215</v>
      </c>
      <c r="AL123" s="2">
        <f>IFERROR(VLOOKUP(Legend!$A121,ImpM5!$A$1:$I$4000,4,FALSE),"")</f>
        <v>188.22603321075439</v>
      </c>
      <c r="AM123" s="2">
        <f>IFERROR(VLOOKUP(Legend!$A121,ImpM5!$A$1:$I$4000,8,FALSE),"")</f>
        <v>127.04744720458984</v>
      </c>
      <c r="AN123" s="2">
        <f>IFERROR(VLOOKUP(Legend!$A121,ImpM5!$A$1:$I$4000,9,FALSE),"")</f>
        <v>249.5794792175293</v>
      </c>
      <c r="AO123" s="2">
        <f>IFERROR(VLOOKUP(Legend!$A121,ImpM5!$A$1:$I$4000,5,FALSE),"")</f>
        <v>496.43087768554687</v>
      </c>
      <c r="AP123" s="2">
        <f>IFERROR(VLOOKUP(Legend!$A121,ImpM5!$A$1:$I$4000,6,FALSE),"")</f>
        <v>137.92649672447186</v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IFERROR(VLOOKUP(Legend!$B122,ImpM5!$A$1:$I$4000,2,FALSE),"")</f>
        <v/>
      </c>
      <c r="L124" s="2" t="str">
        <f>IFERROR(VLOOKUP(Legend!$B122,ImpM5!$A$1:$I$4000,3,FALSE),"")</f>
        <v/>
      </c>
      <c r="M124" s="2" t="str">
        <f>IFERROR(VLOOKUP(Legend!$B122,ImpM5!$A$1:$I$4000,7,FALSE),"")</f>
        <v/>
      </c>
      <c r="N124" s="2" t="str">
        <f>IFERROR(VLOOKUP(Legend!$B122,ImpM5!$A$1:$I$4000,4,FALSE),"")</f>
        <v/>
      </c>
      <c r="O124" s="2" t="str">
        <f>IFERROR(VLOOKUP(Legend!$B122,ImpM5!$A$1:$I$4000,8,FALSE),"")</f>
        <v/>
      </c>
      <c r="P124" s="2" t="str">
        <f>IFERROR(VLOOKUP(Legend!$B122,ImpM5!$A$1:$I$4000,9,FALSE),"")</f>
        <v/>
      </c>
      <c r="Q124" s="2" t="str">
        <f>IFERROR(VLOOKUP(Legend!$B122,ImpM5!$A$1:$I$4000,5,FALSE),"")</f>
        <v/>
      </c>
      <c r="R124" s="2" t="str">
        <f>IFERROR(VLOOKUP(Legend!$B122,ImpM5!$A$1:$I$4000,6,FALSE),"")</f>
        <v/>
      </c>
      <c r="S124" s="28" t="str">
        <f>IFERROR(VLOOKUP(Legend!$C122,ImpM5!$A$1:$I$4000,2,FALSE),"")</f>
        <v/>
      </c>
      <c r="T124" s="2" t="str">
        <f>IFERROR(VLOOKUP(Legend!$C122,ImpM5!$A$1:$I$4000,3,FALSE),"")</f>
        <v/>
      </c>
      <c r="U124" s="2" t="str">
        <f>IFERROR(VLOOKUP(Legend!$C122,ImpM5!$A$1:$I$4000,7,FALSE),"")</f>
        <v/>
      </c>
      <c r="V124" s="2" t="str">
        <f>IFERROR(VLOOKUP(Legend!$C122,ImpM5!$A$1:$I$4000,4,FALSE),"")</f>
        <v/>
      </c>
      <c r="W124" s="2" t="str">
        <f>IFERROR(VLOOKUP(Legend!$C122,ImpM5!$A$1:$I$4000,8,FALSE),"")</f>
        <v/>
      </c>
      <c r="X124" s="2" t="str">
        <f>IFERROR(VLOOKUP(Legend!$C122,ImpM5!$A$1:$I$4000,9,FALSE),"")</f>
        <v/>
      </c>
      <c r="Y124" s="2" t="str">
        <f>IFERROR(VLOOKUP(Legend!$C122,ImpM5!$A$1:$I$4000,5,FALSE),"")</f>
        <v/>
      </c>
      <c r="Z124" s="2" t="str">
        <f>IFERROR(VLOOKUP(Legend!$C122,ImpM5!$A$1:$I$4000,6,FALSE),"")</f>
        <v/>
      </c>
      <c r="AA124" s="28" t="str">
        <f>IFERROR(VLOOKUP(Legend!$D122,ImpM5!$A$1:$I$4000,2,FALSE),"")</f>
        <v/>
      </c>
      <c r="AB124" s="2" t="str">
        <f>IFERROR(VLOOKUP(Legend!$D122,ImpM5!$A$1:$I$4000,3,FALSE),"")</f>
        <v/>
      </c>
      <c r="AC124" s="2" t="str">
        <f>IFERROR(VLOOKUP(Legend!$D122,ImpM5!$A$1:$I$4000,7,FALSE),"")</f>
        <v/>
      </c>
      <c r="AD124" s="2" t="str">
        <f>IFERROR(VLOOKUP(Legend!$D122,ImpM5!$A$1:$I$4000,4,FALSE),"")</f>
        <v/>
      </c>
      <c r="AE124" s="2" t="str">
        <f>IFERROR(VLOOKUP(Legend!$D122,ImpM5!$A$1:$I$4000,8,FALSE),"")</f>
        <v/>
      </c>
      <c r="AF124" s="2" t="str">
        <f>IFERROR(VLOOKUP(Legend!$D122,ImpM5!$A$1:$I$4000,9,FALSE),"")</f>
        <v/>
      </c>
      <c r="AG124" s="2" t="str">
        <f>IFERROR(VLOOKUP(Legend!$D122,ImpM5!$A$1:$I$4000,5,FALSE),"")</f>
        <v/>
      </c>
      <c r="AH124" s="2" t="str">
        <f>IFERROR(VLOOKUP(Legend!$D122,ImpM5!$A$1:$I$4000,6,FALSE),"")</f>
        <v/>
      </c>
      <c r="AI124" s="28" t="str">
        <f>IFERROR(VLOOKUP(Legend!$A122,ImpM5!$A$1:$I$4000,2,FALSE),"")</f>
        <v/>
      </c>
      <c r="AJ124" s="2" t="str">
        <f>IFERROR(VLOOKUP(Legend!$A122,ImpM5!$A$1:$I$4000,3,FALSE),"")</f>
        <v/>
      </c>
      <c r="AK124" s="2" t="str">
        <f>IFERROR(VLOOKUP(Legend!$A122,ImpM5!$A$1:$I$4000,7,FALSE),"")</f>
        <v/>
      </c>
      <c r="AL124" s="2" t="str">
        <f>IFERROR(VLOOKUP(Legend!$A122,ImpM5!$A$1:$I$4000,4,FALSE),"")</f>
        <v/>
      </c>
      <c r="AM124" s="2" t="str">
        <f>IFERROR(VLOOKUP(Legend!$A122,ImpM5!$A$1:$I$4000,8,FALSE),"")</f>
        <v/>
      </c>
      <c r="AN124" s="2" t="str">
        <f>IFERROR(VLOOKUP(Legend!$A122,ImpM5!$A$1:$I$4000,9,FALSE),"")</f>
        <v/>
      </c>
      <c r="AO124" s="2" t="str">
        <f>IFERROR(VLOOKUP(Legend!$A122,ImpM5!$A$1:$I$4000,5,FALSE),"")</f>
        <v/>
      </c>
      <c r="AP124" s="2" t="str">
        <f>IFERROR(VLOOKUP(Legend!$A122,ImpM5!$A$1:$I$4000,6,FALSE),"")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kTxw8WWKKZ5slbDZq0A8tuga1x25VUGBHzv476eAtl4djGDEzpWn//aS5mXszxlMjvnZZpOA/gEaEMtP9nynFA==" saltValue="I5wXarhKl7GKvESfS57MGg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477" priority="58" operator="equal">
      <formula>""</formula>
    </cfRule>
  </conditionalFormatting>
  <conditionalFormatting sqref="L4:L124">
    <cfRule type="cellIs" dxfId="476" priority="57" operator="equal">
      <formula>""</formula>
    </cfRule>
  </conditionalFormatting>
  <conditionalFormatting sqref="M4:M124">
    <cfRule type="cellIs" dxfId="475" priority="56" operator="equal">
      <formula>""</formula>
    </cfRule>
  </conditionalFormatting>
  <conditionalFormatting sqref="N4:N124">
    <cfRule type="cellIs" dxfId="474" priority="55" operator="equal">
      <formula>""</formula>
    </cfRule>
  </conditionalFormatting>
  <conditionalFormatting sqref="O4:O124">
    <cfRule type="cellIs" dxfId="473" priority="54" operator="equal">
      <formula>""</formula>
    </cfRule>
  </conditionalFormatting>
  <conditionalFormatting sqref="P4:P124">
    <cfRule type="cellIs" dxfId="472" priority="53" operator="equal">
      <formula>""</formula>
    </cfRule>
  </conditionalFormatting>
  <conditionalFormatting sqref="Q4:Q124">
    <cfRule type="cellIs" dxfId="471" priority="52" operator="equal">
      <formula>""</formula>
    </cfRule>
  </conditionalFormatting>
  <conditionalFormatting sqref="R4:R124">
    <cfRule type="cellIs" dxfId="470" priority="51" operator="equal">
      <formula>""</formula>
    </cfRule>
  </conditionalFormatting>
  <conditionalFormatting sqref="S4:S124">
    <cfRule type="cellIs" dxfId="469" priority="50" operator="equal">
      <formula>""</formula>
    </cfRule>
  </conditionalFormatting>
  <conditionalFormatting sqref="T4:T124">
    <cfRule type="cellIs" dxfId="468" priority="49" operator="equal">
      <formula>""</formula>
    </cfRule>
  </conditionalFormatting>
  <conditionalFormatting sqref="U4:U124">
    <cfRule type="cellIs" dxfId="467" priority="48" operator="equal">
      <formula>""</formula>
    </cfRule>
  </conditionalFormatting>
  <conditionalFormatting sqref="V4:V124">
    <cfRule type="cellIs" dxfId="466" priority="47" operator="equal">
      <formula>""</formula>
    </cfRule>
  </conditionalFormatting>
  <conditionalFormatting sqref="W4:W124">
    <cfRule type="cellIs" dxfId="465" priority="46" operator="equal">
      <formula>""</formula>
    </cfRule>
  </conditionalFormatting>
  <conditionalFormatting sqref="X4:X124">
    <cfRule type="cellIs" dxfId="464" priority="45" operator="equal">
      <formula>""</formula>
    </cfRule>
  </conditionalFormatting>
  <conditionalFormatting sqref="Y4:Y124">
    <cfRule type="cellIs" dxfId="463" priority="44" operator="equal">
      <formula>""</formula>
    </cfRule>
  </conditionalFormatting>
  <conditionalFormatting sqref="Z4:Z124">
    <cfRule type="cellIs" dxfId="462" priority="43" operator="equal">
      <formula>""</formula>
    </cfRule>
  </conditionalFormatting>
  <conditionalFormatting sqref="AA4:AA124">
    <cfRule type="cellIs" dxfId="461" priority="42" operator="equal">
      <formula>""</formula>
    </cfRule>
  </conditionalFormatting>
  <conditionalFormatting sqref="AB4:AB124">
    <cfRule type="cellIs" dxfId="460" priority="41" operator="equal">
      <formula>""</formula>
    </cfRule>
  </conditionalFormatting>
  <conditionalFormatting sqref="AC4:AC124">
    <cfRule type="cellIs" dxfId="459" priority="40" operator="equal">
      <formula>""</formula>
    </cfRule>
  </conditionalFormatting>
  <conditionalFormatting sqref="AD4:AD124">
    <cfRule type="cellIs" dxfId="458" priority="39" operator="equal">
      <formula>""</formula>
    </cfRule>
  </conditionalFormatting>
  <conditionalFormatting sqref="AE4:AE124">
    <cfRule type="cellIs" dxfId="457" priority="38" operator="equal">
      <formula>""</formula>
    </cfRule>
  </conditionalFormatting>
  <conditionalFormatting sqref="AF4:AF124">
    <cfRule type="cellIs" dxfId="456" priority="37" operator="equal">
      <formula>""</formula>
    </cfRule>
  </conditionalFormatting>
  <conditionalFormatting sqref="AG4:AG124">
    <cfRule type="cellIs" dxfId="455" priority="36" operator="equal">
      <formula>""</formula>
    </cfRule>
  </conditionalFormatting>
  <conditionalFormatting sqref="AH4:AH124">
    <cfRule type="cellIs" dxfId="454" priority="35" operator="equal">
      <formula>""</formula>
    </cfRule>
  </conditionalFormatting>
  <conditionalFormatting sqref="AI4:AI124">
    <cfRule type="cellIs" dxfId="453" priority="34" operator="equal">
      <formula>""</formula>
    </cfRule>
  </conditionalFormatting>
  <conditionalFormatting sqref="AJ4:AJ124">
    <cfRule type="cellIs" dxfId="452" priority="33" operator="equal">
      <formula>""</formula>
    </cfRule>
  </conditionalFormatting>
  <conditionalFormatting sqref="AK4:AK124">
    <cfRule type="cellIs" dxfId="451" priority="32" operator="equal">
      <formula>""</formula>
    </cfRule>
  </conditionalFormatting>
  <conditionalFormatting sqref="AL4:AL124">
    <cfRule type="cellIs" dxfId="450" priority="31" operator="equal">
      <formula>""</formula>
    </cfRule>
  </conditionalFormatting>
  <conditionalFormatting sqref="AM4:AM124">
    <cfRule type="cellIs" dxfId="449" priority="30" operator="equal">
      <formula>""</formula>
    </cfRule>
  </conditionalFormatting>
  <conditionalFormatting sqref="AN4:AN124">
    <cfRule type="cellIs" dxfId="448" priority="29" operator="equal">
      <formula>""</formula>
    </cfRule>
  </conditionalFormatting>
  <conditionalFormatting sqref="AO4:AO124">
    <cfRule type="cellIs" dxfId="447" priority="28" operator="equal">
      <formula>""</formula>
    </cfRule>
  </conditionalFormatting>
  <conditionalFormatting sqref="AP4:AP124">
    <cfRule type="cellIs" dxfId="446" priority="27" operator="equal">
      <formula>""</formula>
    </cfRule>
  </conditionalFormatting>
  <conditionalFormatting sqref="T19:T20">
    <cfRule type="cellIs" dxfId="445" priority="26" operator="equal">
      <formula>0</formula>
    </cfRule>
  </conditionalFormatting>
  <conditionalFormatting sqref="K4:AP124">
    <cfRule type="cellIs" dxfId="444" priority="25" operator="equal">
      <formula>0</formula>
    </cfRule>
  </conditionalFormatting>
  <conditionalFormatting sqref="S4:S124">
    <cfRule type="cellIs" dxfId="443" priority="24" operator="equal">
      <formula>""</formula>
    </cfRule>
  </conditionalFormatting>
  <conditionalFormatting sqref="T4:T124">
    <cfRule type="cellIs" dxfId="442" priority="23" operator="equal">
      <formula>""</formula>
    </cfRule>
  </conditionalFormatting>
  <conditionalFormatting sqref="U4:U124">
    <cfRule type="cellIs" dxfId="441" priority="22" operator="equal">
      <formula>""</formula>
    </cfRule>
  </conditionalFormatting>
  <conditionalFormatting sqref="V4:V124">
    <cfRule type="cellIs" dxfId="440" priority="21" operator="equal">
      <formula>""</formula>
    </cfRule>
  </conditionalFormatting>
  <conditionalFormatting sqref="W4:W124">
    <cfRule type="cellIs" dxfId="439" priority="20" operator="equal">
      <formula>""</formula>
    </cfRule>
  </conditionalFormatting>
  <conditionalFormatting sqref="X4:X124">
    <cfRule type="cellIs" dxfId="438" priority="19" operator="equal">
      <formula>""</formula>
    </cfRule>
  </conditionalFormatting>
  <conditionalFormatting sqref="Y4:Y124">
    <cfRule type="cellIs" dxfId="437" priority="18" operator="equal">
      <formula>""</formula>
    </cfRule>
  </conditionalFormatting>
  <conditionalFormatting sqref="Z4:Z124">
    <cfRule type="cellIs" dxfId="436" priority="17" operator="equal">
      <formula>""</formula>
    </cfRule>
  </conditionalFormatting>
  <conditionalFormatting sqref="AA4:AA124">
    <cfRule type="cellIs" dxfId="435" priority="16" operator="equal">
      <formula>""</formula>
    </cfRule>
  </conditionalFormatting>
  <conditionalFormatting sqref="AB4:AB124">
    <cfRule type="cellIs" dxfId="434" priority="15" operator="equal">
      <formula>""</formula>
    </cfRule>
  </conditionalFormatting>
  <conditionalFormatting sqref="AC4:AC124">
    <cfRule type="cellIs" dxfId="433" priority="14" operator="equal">
      <formula>""</formula>
    </cfRule>
  </conditionalFormatting>
  <conditionalFormatting sqref="AD4:AD124">
    <cfRule type="cellIs" dxfId="432" priority="13" operator="equal">
      <formula>""</formula>
    </cfRule>
  </conditionalFormatting>
  <conditionalFormatting sqref="AE4:AE124">
    <cfRule type="cellIs" dxfId="431" priority="12" operator="equal">
      <formula>""</formula>
    </cfRule>
  </conditionalFormatting>
  <conditionalFormatting sqref="AF4:AF124">
    <cfRule type="cellIs" dxfId="430" priority="11" operator="equal">
      <formula>""</formula>
    </cfRule>
  </conditionalFormatting>
  <conditionalFormatting sqref="AG4:AG124">
    <cfRule type="cellIs" dxfId="429" priority="10" operator="equal">
      <formula>""</formula>
    </cfRule>
  </conditionalFormatting>
  <conditionalFormatting sqref="AH4:AH124">
    <cfRule type="cellIs" dxfId="428" priority="9" operator="equal">
      <formula>""</formula>
    </cfRule>
  </conditionalFormatting>
  <conditionalFormatting sqref="AI4:AI124">
    <cfRule type="cellIs" dxfId="427" priority="8" operator="equal">
      <formula>""</formula>
    </cfRule>
  </conditionalFormatting>
  <conditionalFormatting sqref="AJ4:AJ124">
    <cfRule type="cellIs" dxfId="426" priority="7" operator="equal">
      <formula>""</formula>
    </cfRule>
  </conditionalFormatting>
  <conditionalFormatting sqref="AK4:AK124">
    <cfRule type="cellIs" dxfId="425" priority="6" operator="equal">
      <formula>""</formula>
    </cfRule>
  </conditionalFormatting>
  <conditionalFormatting sqref="AL4:AL124">
    <cfRule type="cellIs" dxfId="424" priority="5" operator="equal">
      <formula>""</formula>
    </cfRule>
  </conditionalFormatting>
  <conditionalFormatting sqref="AM4:AM124">
    <cfRule type="cellIs" dxfId="423" priority="4" operator="equal">
      <formula>""</formula>
    </cfRule>
  </conditionalFormatting>
  <conditionalFormatting sqref="AN4:AN124">
    <cfRule type="cellIs" dxfId="422" priority="3" operator="equal">
      <formula>""</formula>
    </cfRule>
  </conditionalFormatting>
  <conditionalFormatting sqref="AO4:AO124">
    <cfRule type="cellIs" dxfId="421" priority="2" operator="equal">
      <formula>""</formula>
    </cfRule>
  </conditionalFormatting>
  <conditionalFormatting sqref="AP4:AP124">
    <cfRule type="cellIs" dxfId="420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126"/>
  <sheetViews>
    <sheetView showGridLines="0" showRowColHeader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284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IFERROR(VLOOKUP(Legend!$B2,ImpM6!$A$1:$I$4000,2,FALSE),"")</f>
        <v/>
      </c>
      <c r="L4" s="2" t="str">
        <f>IFERROR(VLOOKUP(Legend!$B2,ImpM6!$A$1:$I$4000,3,FALSE),"")</f>
        <v/>
      </c>
      <c r="M4" s="2" t="str">
        <f>IFERROR(VLOOKUP(Legend!$B2,ImpM6!$A$1:$I$4000,7,FALSE),"")</f>
        <v/>
      </c>
      <c r="N4" s="2" t="str">
        <f>IFERROR(VLOOKUP(Legend!$B2,ImpM6!$A$1:$I$4000,4,FALSE),"")</f>
        <v/>
      </c>
      <c r="O4" s="2" t="str">
        <f>IFERROR(VLOOKUP(Legend!$B2,ImpM6!$A$1:$I$4000,8,FALSE),"")</f>
        <v/>
      </c>
      <c r="P4" s="2" t="str">
        <f>IFERROR(VLOOKUP(Legend!$B2,ImpM6!$A$1:$I$4000,9,FALSE),"")</f>
        <v/>
      </c>
      <c r="Q4" s="2" t="str">
        <f>IFERROR(VLOOKUP(Legend!$B2,ImpM6!$A$1:$I$4000,5,FALSE),"")</f>
        <v/>
      </c>
      <c r="R4" s="2" t="str">
        <f>IFERROR(VLOOKUP(Legend!$B2,ImpM6!$A$1:$I$4000,6,FALSE),"")</f>
        <v/>
      </c>
      <c r="S4" s="28" t="str">
        <f>IFERROR(VLOOKUP(Legend!$C2,ImpM6!$A$1:$I$4000,2,FALSE),"")</f>
        <v/>
      </c>
      <c r="T4" s="2" t="str">
        <f>IFERROR(VLOOKUP(Legend!$C2,ImpM6!$A$1:$I$4000,3,FALSE),"")</f>
        <v/>
      </c>
      <c r="U4" s="2" t="str">
        <f>IFERROR(VLOOKUP(Legend!$C2,ImpM6!$A$1:$I$4000,7,FALSE),"")</f>
        <v/>
      </c>
      <c r="V4" s="2" t="str">
        <f>IFERROR(VLOOKUP(Legend!$C2,ImpM6!$A$1:$I$4000,4,FALSE),"")</f>
        <v/>
      </c>
      <c r="W4" s="2" t="str">
        <f>IFERROR(VLOOKUP(Legend!$C2,ImpM6!$A$1:$I$4000,8,FALSE),"")</f>
        <v/>
      </c>
      <c r="X4" s="2" t="str">
        <f>IFERROR(VLOOKUP(Legend!$C2,ImpM6!$A$1:$I$4000,9,FALSE),"")</f>
        <v/>
      </c>
      <c r="Y4" s="2" t="str">
        <f>IFERROR(VLOOKUP(Legend!$C2,ImpM6!$A$1:$I$4000,5,FALSE),"")</f>
        <v/>
      </c>
      <c r="Z4" s="2" t="str">
        <f>IFERROR(VLOOKUP(Legend!$C2,ImpM6!$A$1:$I$4000,6,FALSE),"")</f>
        <v/>
      </c>
      <c r="AA4" s="28" t="str">
        <f>IFERROR(VLOOKUP(Legend!$D2,ImpM6!$A$1:$I$4000,2,FALSE),"")</f>
        <v/>
      </c>
      <c r="AB4" s="2" t="str">
        <f>IFERROR(VLOOKUP(Legend!$D2,ImpM6!$A$1:$I$4000,3,FALSE),"")</f>
        <v/>
      </c>
      <c r="AC4" s="2" t="str">
        <f>IFERROR(VLOOKUP(Legend!$D2,ImpM6!$A$1:$I$4000,7,FALSE),"")</f>
        <v/>
      </c>
      <c r="AD4" s="2" t="str">
        <f>IFERROR(VLOOKUP(Legend!$D2,ImpM6!$A$1:$I$4000,4,FALSE),"")</f>
        <v/>
      </c>
      <c r="AE4" s="2" t="str">
        <f>IFERROR(VLOOKUP(Legend!$D2,ImpM6!$A$1:$I$4000,8,FALSE),"")</f>
        <v/>
      </c>
      <c r="AF4" s="2" t="str">
        <f>IFERROR(VLOOKUP(Legend!$D2,ImpM6!$A$1:$I$4000,9,FALSE),"")</f>
        <v/>
      </c>
      <c r="AG4" s="2" t="str">
        <f>IFERROR(VLOOKUP(Legend!$D2,ImpM6!$A$1:$I$4000,5,FALSE),"")</f>
        <v/>
      </c>
      <c r="AH4" s="2" t="str">
        <f>IFERROR(VLOOKUP(Legend!$D2,ImpM6!$A$1:$I$4000,6,FALSE),"")</f>
        <v/>
      </c>
      <c r="AI4" s="28">
        <f>IFERROR(VLOOKUP(Legend!$A2,ImpM6!$A$1:$I$4000,2,FALSE),"")</f>
        <v>8</v>
      </c>
      <c r="AJ4" s="2">
        <f>IFERROR(VLOOKUP(Legend!$A2,ImpM6!$A$1:$I$4000,3,FALSE),"")</f>
        <v>195.13519287109375</v>
      </c>
      <c r="AK4" s="2">
        <f>IFERROR(VLOOKUP(Legend!$A2,ImpM6!$A$1:$I$4000,7,FALSE),"")</f>
        <v>221.66654205322266</v>
      </c>
      <c r="AL4" s="2">
        <f>IFERROR(VLOOKUP(Legend!$A2,ImpM6!$A$1:$I$4000,4,FALSE),"")</f>
        <v>290.77391815185547</v>
      </c>
      <c r="AM4" s="2">
        <f>IFERROR(VLOOKUP(Legend!$A2,ImpM6!$A$1:$I$4000,8,FALSE),"")</f>
        <v>250.25784301757812</v>
      </c>
      <c r="AN4" s="2">
        <f>IFERROR(VLOOKUP(Legend!$A2,ImpM6!$A$1:$I$4000,9,FALSE),"")</f>
        <v>370.76911163330078</v>
      </c>
      <c r="AO4" s="2">
        <f>IFERROR(VLOOKUP(Legend!$A2,ImpM6!$A$1:$I$4000,5,FALSE),"")</f>
        <v>451.8861083984375</v>
      </c>
      <c r="AP4" s="2">
        <f>IFERROR(VLOOKUP(Legend!$A2,ImpM6!$A$1:$I$4000,6,FALSE),"")</f>
        <v>91.882133223188816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IFERROR(VLOOKUP(Legend!$B3,ImpM6!$A$1:$I$4000,2,FALSE),"")</f>
        <v/>
      </c>
      <c r="L5" s="2" t="str">
        <f>IFERROR(VLOOKUP(Legend!$B3,ImpM6!$A$1:$I$4000,3,FALSE),"")</f>
        <v/>
      </c>
      <c r="M5" s="2" t="str">
        <f>IFERROR(VLOOKUP(Legend!$B3,ImpM6!$A$1:$I$4000,7,FALSE),"")</f>
        <v/>
      </c>
      <c r="N5" s="2" t="str">
        <f>IFERROR(VLOOKUP(Legend!$B3,ImpM6!$A$1:$I$4000,4,FALSE),"")</f>
        <v/>
      </c>
      <c r="O5" s="2" t="str">
        <f>IFERROR(VLOOKUP(Legend!$B3,ImpM6!$A$1:$I$4000,8,FALSE),"")</f>
        <v/>
      </c>
      <c r="P5" s="2" t="str">
        <f>IFERROR(VLOOKUP(Legend!$B3,ImpM6!$A$1:$I$4000,9,FALSE),"")</f>
        <v/>
      </c>
      <c r="Q5" s="2" t="str">
        <f>IFERROR(VLOOKUP(Legend!$B3,ImpM6!$A$1:$I$4000,5,FALSE),"")</f>
        <v/>
      </c>
      <c r="R5" s="2" t="str">
        <f>IFERROR(VLOOKUP(Legend!$B3,ImpM6!$A$1:$I$4000,6,FALSE),"")</f>
        <v/>
      </c>
      <c r="S5" s="28" t="str">
        <f>IFERROR(VLOOKUP(Legend!$C3,ImpM6!$A$1:$I$4000,2,FALSE),"")</f>
        <v/>
      </c>
      <c r="T5" s="2" t="str">
        <f>IFERROR(VLOOKUP(Legend!$C3,ImpM6!$A$1:$I$4000,3,FALSE),"")</f>
        <v/>
      </c>
      <c r="U5" s="2" t="str">
        <f>IFERROR(VLOOKUP(Legend!$C3,ImpM6!$A$1:$I$4000,7,FALSE),"")</f>
        <v/>
      </c>
      <c r="V5" s="2" t="str">
        <f>IFERROR(VLOOKUP(Legend!$C3,ImpM6!$A$1:$I$4000,4,FALSE),"")</f>
        <v/>
      </c>
      <c r="W5" s="2" t="str">
        <f>IFERROR(VLOOKUP(Legend!$C3,ImpM6!$A$1:$I$4000,8,FALSE),"")</f>
        <v/>
      </c>
      <c r="X5" s="2" t="str">
        <f>IFERROR(VLOOKUP(Legend!$C3,ImpM6!$A$1:$I$4000,9,FALSE),"")</f>
        <v/>
      </c>
      <c r="Y5" s="2" t="str">
        <f>IFERROR(VLOOKUP(Legend!$C3,ImpM6!$A$1:$I$4000,5,FALSE),"")</f>
        <v/>
      </c>
      <c r="Z5" s="2" t="str">
        <f>IFERROR(VLOOKUP(Legend!$C3,ImpM6!$A$1:$I$4000,6,FALSE),"")</f>
        <v/>
      </c>
      <c r="AA5" s="28" t="str">
        <f>IFERROR(VLOOKUP(Legend!$D3,ImpM6!$A$1:$I$4000,2,FALSE),"")</f>
        <v/>
      </c>
      <c r="AB5" s="2" t="str">
        <f>IFERROR(VLOOKUP(Legend!$D3,ImpM6!$A$1:$I$4000,3,FALSE),"")</f>
        <v/>
      </c>
      <c r="AC5" s="2" t="str">
        <f>IFERROR(VLOOKUP(Legend!$D3,ImpM6!$A$1:$I$4000,7,FALSE),"")</f>
        <v/>
      </c>
      <c r="AD5" s="2" t="str">
        <f>IFERROR(VLOOKUP(Legend!$D3,ImpM6!$A$1:$I$4000,4,FALSE),"")</f>
        <v/>
      </c>
      <c r="AE5" s="2" t="str">
        <f>IFERROR(VLOOKUP(Legend!$D3,ImpM6!$A$1:$I$4000,8,FALSE),"")</f>
        <v/>
      </c>
      <c r="AF5" s="2" t="str">
        <f>IFERROR(VLOOKUP(Legend!$D3,ImpM6!$A$1:$I$4000,9,FALSE),"")</f>
        <v/>
      </c>
      <c r="AG5" s="2" t="str">
        <f>IFERROR(VLOOKUP(Legend!$D3,ImpM6!$A$1:$I$4000,5,FALSE),"")</f>
        <v/>
      </c>
      <c r="AH5" s="2" t="str">
        <f>IFERROR(VLOOKUP(Legend!$D3,ImpM6!$A$1:$I$4000,6,FALSE),"")</f>
        <v/>
      </c>
      <c r="AI5" s="28">
        <f>IFERROR(VLOOKUP(Legend!$A3,ImpM6!$A$1:$I$4000,2,FALSE),"")</f>
        <v>8</v>
      </c>
      <c r="AJ5" s="2">
        <f>IFERROR(VLOOKUP(Legend!$A3,ImpM6!$A$1:$I$4000,3,FALSE),"")</f>
        <v>156.34501647949219</v>
      </c>
      <c r="AK5" s="2">
        <f>IFERROR(VLOOKUP(Legend!$A3,ImpM6!$A$1:$I$4000,7,FALSE),"")</f>
        <v>235.19761657714844</v>
      </c>
      <c r="AL5" s="2">
        <f>IFERROR(VLOOKUP(Legend!$A3,ImpM6!$A$1:$I$4000,4,FALSE),"")</f>
        <v>370.93073463439941</v>
      </c>
      <c r="AM5" s="2">
        <f>IFERROR(VLOOKUP(Legend!$A3,ImpM6!$A$1:$I$4000,8,FALSE),"")</f>
        <v>398.85610961914062</v>
      </c>
      <c r="AN5" s="2">
        <f>IFERROR(VLOOKUP(Legend!$A3,ImpM6!$A$1:$I$4000,9,FALSE),"")</f>
        <v>478.74260711669922</v>
      </c>
      <c r="AO5" s="2">
        <f>IFERROR(VLOOKUP(Legend!$A3,ImpM6!$A$1:$I$4000,5,FALSE),"")</f>
        <v>538.42657470703125</v>
      </c>
      <c r="AP5" s="2">
        <f>IFERROR(VLOOKUP(Legend!$A3,ImpM6!$A$1:$I$4000,6,FALSE),"")</f>
        <v>135.03890301040695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IFERROR(VLOOKUP(Legend!$B4,ImpM6!$A$1:$I$4000,2,FALSE),"")</f>
        <v/>
      </c>
      <c r="L6" s="2" t="str">
        <f>IFERROR(VLOOKUP(Legend!$B4,ImpM6!$A$1:$I$4000,3,FALSE),"")</f>
        <v/>
      </c>
      <c r="M6" s="2" t="str">
        <f>IFERROR(VLOOKUP(Legend!$B4,ImpM6!$A$1:$I$4000,7,FALSE),"")</f>
        <v/>
      </c>
      <c r="N6" s="2" t="str">
        <f>IFERROR(VLOOKUP(Legend!$B4,ImpM6!$A$1:$I$4000,4,FALSE),"")</f>
        <v/>
      </c>
      <c r="O6" s="2" t="str">
        <f>IFERROR(VLOOKUP(Legend!$B4,ImpM6!$A$1:$I$4000,8,FALSE),"")</f>
        <v/>
      </c>
      <c r="P6" s="2" t="str">
        <f>IFERROR(VLOOKUP(Legend!$B4,ImpM6!$A$1:$I$4000,9,FALSE),"")</f>
        <v/>
      </c>
      <c r="Q6" s="2" t="str">
        <f>IFERROR(VLOOKUP(Legend!$B4,ImpM6!$A$1:$I$4000,5,FALSE),"")</f>
        <v/>
      </c>
      <c r="R6" s="2" t="str">
        <f>IFERROR(VLOOKUP(Legend!$B4,ImpM6!$A$1:$I$4000,6,FALSE),"")</f>
        <v/>
      </c>
      <c r="S6" s="28" t="str">
        <f>IFERROR(VLOOKUP(Legend!$C4,ImpM6!$A$1:$I$4000,2,FALSE),"")</f>
        <v/>
      </c>
      <c r="T6" s="2" t="str">
        <f>IFERROR(VLOOKUP(Legend!$C4,ImpM6!$A$1:$I$4000,3,FALSE),"")</f>
        <v/>
      </c>
      <c r="U6" s="2" t="str">
        <f>IFERROR(VLOOKUP(Legend!$C4,ImpM6!$A$1:$I$4000,7,FALSE),"")</f>
        <v/>
      </c>
      <c r="V6" s="2" t="str">
        <f>IFERROR(VLOOKUP(Legend!$C4,ImpM6!$A$1:$I$4000,4,FALSE),"")</f>
        <v/>
      </c>
      <c r="W6" s="2" t="str">
        <f>IFERROR(VLOOKUP(Legend!$C4,ImpM6!$A$1:$I$4000,8,FALSE),"")</f>
        <v/>
      </c>
      <c r="X6" s="2" t="str">
        <f>IFERROR(VLOOKUP(Legend!$C4,ImpM6!$A$1:$I$4000,9,FALSE),"")</f>
        <v/>
      </c>
      <c r="Y6" s="2" t="str">
        <f>IFERROR(VLOOKUP(Legend!$C4,ImpM6!$A$1:$I$4000,5,FALSE),"")</f>
        <v/>
      </c>
      <c r="Z6" s="2" t="str">
        <f>IFERROR(VLOOKUP(Legend!$C4,ImpM6!$A$1:$I$4000,6,FALSE),"")</f>
        <v/>
      </c>
      <c r="AA6" s="28" t="str">
        <f>IFERROR(VLOOKUP(Legend!$D4,ImpM6!$A$1:$I$4000,2,FALSE),"")</f>
        <v/>
      </c>
      <c r="AB6" s="2" t="str">
        <f>IFERROR(VLOOKUP(Legend!$D4,ImpM6!$A$1:$I$4000,3,FALSE),"")</f>
        <v/>
      </c>
      <c r="AC6" s="2" t="str">
        <f>IFERROR(VLOOKUP(Legend!$D4,ImpM6!$A$1:$I$4000,7,FALSE),"")</f>
        <v/>
      </c>
      <c r="AD6" s="2" t="str">
        <f>IFERROR(VLOOKUP(Legend!$D4,ImpM6!$A$1:$I$4000,4,FALSE),"")</f>
        <v/>
      </c>
      <c r="AE6" s="2" t="str">
        <f>IFERROR(VLOOKUP(Legend!$D4,ImpM6!$A$1:$I$4000,8,FALSE),"")</f>
        <v/>
      </c>
      <c r="AF6" s="2" t="str">
        <f>IFERROR(VLOOKUP(Legend!$D4,ImpM6!$A$1:$I$4000,9,FALSE),"")</f>
        <v/>
      </c>
      <c r="AG6" s="2" t="str">
        <f>IFERROR(VLOOKUP(Legend!$D4,ImpM6!$A$1:$I$4000,5,FALSE),"")</f>
        <v/>
      </c>
      <c r="AH6" s="2" t="str">
        <f>IFERROR(VLOOKUP(Legend!$D4,ImpM6!$A$1:$I$4000,6,FALSE),"")</f>
        <v/>
      </c>
      <c r="AI6" s="28">
        <f>IFERROR(VLOOKUP(Legend!$A4,ImpM6!$A$1:$I$4000,2,FALSE),"")</f>
        <v>9</v>
      </c>
      <c r="AJ6" s="2">
        <f>IFERROR(VLOOKUP(Legend!$A4,ImpM6!$A$1:$I$4000,3,FALSE),"")</f>
        <v>173.88250732421875</v>
      </c>
      <c r="AK6" s="2">
        <f>IFERROR(VLOOKUP(Legend!$A4,ImpM6!$A$1:$I$4000,7,FALSE),"")</f>
        <v>184.21683502197266</v>
      </c>
      <c r="AL6" s="2">
        <f>IFERROR(VLOOKUP(Legend!$A4,ImpM6!$A$1:$I$4000,4,FALSE),"")</f>
        <v>289.35708618164062</v>
      </c>
      <c r="AM6" s="2">
        <f>IFERROR(VLOOKUP(Legend!$A4,ImpM6!$A$1:$I$4000,8,FALSE),"")</f>
        <v>216.80117797851563</v>
      </c>
      <c r="AN6" s="2">
        <f>IFERROR(VLOOKUP(Legend!$A4,ImpM6!$A$1:$I$4000,9,FALSE),"")</f>
        <v>402.14561462402344</v>
      </c>
      <c r="AO6" s="2">
        <f>IFERROR(VLOOKUP(Legend!$A4,ImpM6!$A$1:$I$4000,5,FALSE),"")</f>
        <v>522.55316162109375</v>
      </c>
      <c r="AP6" s="2">
        <f>IFERROR(VLOOKUP(Legend!$A4,ImpM6!$A$1:$I$4000,6,FALSE),"")</f>
        <v>128.3988070146934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IFERROR(VLOOKUP(Legend!$B5,ImpM6!$A$1:$I$4000,2,FALSE),"")</f>
        <v>8</v>
      </c>
      <c r="L7" s="2">
        <f>IFERROR(VLOOKUP(Legend!$B5,ImpM6!$A$1:$I$4000,3,FALSE),"")</f>
        <v>167.16940307617187</v>
      </c>
      <c r="M7" s="2">
        <f>IFERROR(VLOOKUP(Legend!$B5,ImpM6!$A$1:$I$4000,7,FALSE),"")</f>
        <v>201.1613655090332</v>
      </c>
      <c r="N7" s="2">
        <f>IFERROR(VLOOKUP(Legend!$B5,ImpM6!$A$1:$I$4000,4,FALSE),"")</f>
        <v>241.08369255065918</v>
      </c>
      <c r="O7" s="2">
        <f>IFERROR(VLOOKUP(Legend!$B5,ImpM6!$A$1:$I$4000,8,FALSE),"")</f>
        <v>232.651611328125</v>
      </c>
      <c r="P7" s="2">
        <f>IFERROR(VLOOKUP(Legend!$B5,ImpM6!$A$1:$I$4000,9,FALSE),"")</f>
        <v>278.41481018066406</v>
      </c>
      <c r="Q7" s="2">
        <f>IFERROR(VLOOKUP(Legend!$B5,ImpM6!$A$1:$I$4000,5,FALSE),"")</f>
        <v>338.32278442382812</v>
      </c>
      <c r="R7" s="2">
        <f>IFERROR(VLOOKUP(Legend!$B5,ImpM6!$A$1:$I$4000,6,FALSE),"")</f>
        <v>54.019112000873491</v>
      </c>
      <c r="S7" s="28">
        <f>IFERROR(VLOOKUP(Legend!$C5,ImpM6!$A$1:$I$4000,2,FALSE),"")</f>
        <v>56</v>
      </c>
      <c r="T7" s="2">
        <f>IFERROR(VLOOKUP(Legend!$C5,ImpM6!$A$1:$I$4000,3,FALSE),"")</f>
        <v>122.39504241943359</v>
      </c>
      <c r="U7" s="2">
        <f>IFERROR(VLOOKUP(Legend!$C5,ImpM6!$A$1:$I$4000,7,FALSE),"")</f>
        <v>215.51662063598633</v>
      </c>
      <c r="V7" s="2">
        <f>IFERROR(VLOOKUP(Legend!$C5,ImpM6!$A$1:$I$4000,4,FALSE),"")</f>
        <v>313.03043542589461</v>
      </c>
      <c r="W7" s="2">
        <f>IFERROR(VLOOKUP(Legend!$C5,ImpM6!$A$1:$I$4000,8,FALSE),"")</f>
        <v>276.26516723632812</v>
      </c>
      <c r="X7" s="2">
        <f>IFERROR(VLOOKUP(Legend!$C5,ImpM6!$A$1:$I$4000,9,FALSE),"")</f>
        <v>344.17770385742187</v>
      </c>
      <c r="Y7" s="2">
        <f>IFERROR(VLOOKUP(Legend!$C5,ImpM6!$A$1:$I$4000,5,FALSE),"")</f>
        <v>1187.53125</v>
      </c>
      <c r="Z7" s="2">
        <f>IFERROR(VLOOKUP(Legend!$C5,ImpM6!$A$1:$I$4000,6,FALSE),"")</f>
        <v>172.04752538536738</v>
      </c>
      <c r="AA7" s="28" t="str">
        <f>IFERROR(VLOOKUP(Legend!$D5,ImpM6!$A$1:$I$4000,2,FALSE),"")</f>
        <v/>
      </c>
      <c r="AB7" s="2" t="str">
        <f>IFERROR(VLOOKUP(Legend!$D5,ImpM6!$A$1:$I$4000,3,FALSE),"")</f>
        <v/>
      </c>
      <c r="AC7" s="2" t="str">
        <f>IFERROR(VLOOKUP(Legend!$D5,ImpM6!$A$1:$I$4000,7,FALSE),"")</f>
        <v/>
      </c>
      <c r="AD7" s="2" t="str">
        <f>IFERROR(VLOOKUP(Legend!$D5,ImpM6!$A$1:$I$4000,4,FALSE),"")</f>
        <v/>
      </c>
      <c r="AE7" s="2" t="str">
        <f>IFERROR(VLOOKUP(Legend!$D5,ImpM6!$A$1:$I$4000,8,FALSE),"")</f>
        <v/>
      </c>
      <c r="AF7" s="2" t="str">
        <f>IFERROR(VLOOKUP(Legend!$D5,ImpM6!$A$1:$I$4000,9,FALSE),"")</f>
        <v/>
      </c>
      <c r="AG7" s="2" t="str">
        <f>IFERROR(VLOOKUP(Legend!$D5,ImpM6!$A$1:$I$4000,5,FALSE),"")</f>
        <v/>
      </c>
      <c r="AH7" s="2" t="str">
        <f>IFERROR(VLOOKUP(Legend!$D5,ImpM6!$A$1:$I$4000,6,FALSE),"")</f>
        <v/>
      </c>
      <c r="AI7" s="28">
        <f>IFERROR(VLOOKUP(Legend!$A5,ImpM6!$A$1:$I$4000,2,FALSE),"")</f>
        <v>70</v>
      </c>
      <c r="AJ7" s="2">
        <f>IFERROR(VLOOKUP(Legend!$A5,ImpM6!$A$1:$I$4000,3,FALSE),"")</f>
        <v>122.39504241943359</v>
      </c>
      <c r="AK7" s="2">
        <f>IFERROR(VLOOKUP(Legend!$A5,ImpM6!$A$1:$I$4000,7,FALSE),"")</f>
        <v>218.01687240600586</v>
      </c>
      <c r="AL7" s="2">
        <f>IFERROR(VLOOKUP(Legend!$A5,ImpM6!$A$1:$I$4000,4,FALSE),"")</f>
        <v>310.43363462175643</v>
      </c>
      <c r="AM7" s="2">
        <f>IFERROR(VLOOKUP(Legend!$A5,ImpM6!$A$1:$I$4000,8,FALSE),"")</f>
        <v>279.94963073730469</v>
      </c>
      <c r="AN7" s="2">
        <f>IFERROR(VLOOKUP(Legend!$A5,ImpM6!$A$1:$I$4000,9,FALSE),"")</f>
        <v>345.63731384277344</v>
      </c>
      <c r="AO7" s="2">
        <f>IFERROR(VLOOKUP(Legend!$A5,ImpM6!$A$1:$I$4000,5,FALSE),"")</f>
        <v>1187.53125</v>
      </c>
      <c r="AP7" s="2">
        <f>IFERROR(VLOOKUP(Legend!$A5,ImpM6!$A$1:$I$4000,6,FALSE),"")</f>
        <v>159.38477029256433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IFERROR(VLOOKUP(Legend!$B6,ImpM6!$A$1:$I$4000,2,FALSE),"")</f>
        <v/>
      </c>
      <c r="L8" s="2" t="str">
        <f>IFERROR(VLOOKUP(Legend!$B6,ImpM6!$A$1:$I$4000,3,FALSE),"")</f>
        <v/>
      </c>
      <c r="M8" s="2" t="str">
        <f>IFERROR(VLOOKUP(Legend!$B6,ImpM6!$A$1:$I$4000,7,FALSE),"")</f>
        <v/>
      </c>
      <c r="N8" s="2" t="str">
        <f>IFERROR(VLOOKUP(Legend!$B6,ImpM6!$A$1:$I$4000,4,FALSE),"")</f>
        <v/>
      </c>
      <c r="O8" s="2" t="str">
        <f>IFERROR(VLOOKUP(Legend!$B6,ImpM6!$A$1:$I$4000,8,FALSE),"")</f>
        <v/>
      </c>
      <c r="P8" s="2" t="str">
        <f>IFERROR(VLOOKUP(Legend!$B6,ImpM6!$A$1:$I$4000,9,FALSE),"")</f>
        <v/>
      </c>
      <c r="Q8" s="2" t="str">
        <f>IFERROR(VLOOKUP(Legend!$B6,ImpM6!$A$1:$I$4000,5,FALSE),"")</f>
        <v/>
      </c>
      <c r="R8" s="2" t="str">
        <f>IFERROR(VLOOKUP(Legend!$B6,ImpM6!$A$1:$I$4000,6,FALSE),"")</f>
        <v/>
      </c>
      <c r="S8" s="28">
        <f>IFERROR(VLOOKUP(Legend!$C6,ImpM6!$A$1:$I$4000,2,FALSE),"")</f>
        <v>25</v>
      </c>
      <c r="T8" s="2">
        <f>IFERROR(VLOOKUP(Legend!$C6,ImpM6!$A$1:$I$4000,3,FALSE),"")</f>
        <v>191.06986999511719</v>
      </c>
      <c r="U8" s="2">
        <f>IFERROR(VLOOKUP(Legend!$C6,ImpM6!$A$1:$I$4000,7,FALSE),"")</f>
        <v>212.88674926757812</v>
      </c>
      <c r="V8" s="2">
        <f>IFERROR(VLOOKUP(Legend!$C6,ImpM6!$A$1:$I$4000,4,FALSE),"")</f>
        <v>278.59453613281249</v>
      </c>
      <c r="W8" s="2">
        <f>IFERROR(VLOOKUP(Legend!$C6,ImpM6!$A$1:$I$4000,8,FALSE),"")</f>
        <v>237.4256591796875</v>
      </c>
      <c r="X8" s="2">
        <f>IFERROR(VLOOKUP(Legend!$C6,ImpM6!$A$1:$I$4000,9,FALSE),"")</f>
        <v>332.5140380859375</v>
      </c>
      <c r="Y8" s="2">
        <f>IFERROR(VLOOKUP(Legend!$C6,ImpM6!$A$1:$I$4000,5,FALSE),"")</f>
        <v>535.48638916015625</v>
      </c>
      <c r="Z8" s="2">
        <f>IFERROR(VLOOKUP(Legend!$C6,ImpM6!$A$1:$I$4000,6,FALSE),"")</f>
        <v>88.515984936323733</v>
      </c>
      <c r="AA8" s="28" t="str">
        <f>IFERROR(VLOOKUP(Legend!$D6,ImpM6!$A$1:$I$4000,2,FALSE),"")</f>
        <v/>
      </c>
      <c r="AB8" s="2" t="str">
        <f>IFERROR(VLOOKUP(Legend!$D6,ImpM6!$A$1:$I$4000,3,FALSE),"")</f>
        <v/>
      </c>
      <c r="AC8" s="2" t="str">
        <f>IFERROR(VLOOKUP(Legend!$D6,ImpM6!$A$1:$I$4000,7,FALSE),"")</f>
        <v/>
      </c>
      <c r="AD8" s="2" t="str">
        <f>IFERROR(VLOOKUP(Legend!$D6,ImpM6!$A$1:$I$4000,4,FALSE),"")</f>
        <v/>
      </c>
      <c r="AE8" s="2" t="str">
        <f>IFERROR(VLOOKUP(Legend!$D6,ImpM6!$A$1:$I$4000,8,FALSE),"")</f>
        <v/>
      </c>
      <c r="AF8" s="2" t="str">
        <f>IFERROR(VLOOKUP(Legend!$D6,ImpM6!$A$1:$I$4000,9,FALSE),"")</f>
        <v/>
      </c>
      <c r="AG8" s="2" t="str">
        <f>IFERROR(VLOOKUP(Legend!$D6,ImpM6!$A$1:$I$4000,5,FALSE),"")</f>
        <v/>
      </c>
      <c r="AH8" s="2" t="str">
        <f>IFERROR(VLOOKUP(Legend!$D6,ImpM6!$A$1:$I$4000,6,FALSE),"")</f>
        <v/>
      </c>
      <c r="AI8" s="28">
        <f>IFERROR(VLOOKUP(Legend!$A6,ImpM6!$A$1:$I$4000,2,FALSE),"")</f>
        <v>31</v>
      </c>
      <c r="AJ8" s="2">
        <f>IFERROR(VLOOKUP(Legend!$A6,ImpM6!$A$1:$I$4000,3,FALSE),"")</f>
        <v>135.95205688476562</v>
      </c>
      <c r="AK8" s="2">
        <f>IFERROR(VLOOKUP(Legend!$A6,ImpM6!$A$1:$I$4000,7,FALSE),"")</f>
        <v>202.03303527832031</v>
      </c>
      <c r="AL8" s="2">
        <f>IFERROR(VLOOKUP(Legend!$A6,ImpM6!$A$1:$I$4000,4,FALSE),"")</f>
        <v>295.27661329700101</v>
      </c>
      <c r="AM8" s="2">
        <f>IFERROR(VLOOKUP(Legend!$A6,ImpM6!$A$1:$I$4000,8,FALSE),"")</f>
        <v>237.15745544433594</v>
      </c>
      <c r="AN8" s="2">
        <f>IFERROR(VLOOKUP(Legend!$A6,ImpM6!$A$1:$I$4000,9,FALSE),"")</f>
        <v>332.20697021484375</v>
      </c>
      <c r="AO8" s="2">
        <f>IFERROR(VLOOKUP(Legend!$A6,ImpM6!$A$1:$I$4000,5,FALSE),"")</f>
        <v>1244.15283203125</v>
      </c>
      <c r="AP8" s="2">
        <f>IFERROR(VLOOKUP(Legend!$A6,ImpM6!$A$1:$I$4000,6,FALSE),"")</f>
        <v>196.86329281288349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IFERROR(VLOOKUP(Legend!$B7,ImpM6!$A$1:$I$4000,2,FALSE),"")</f>
        <v/>
      </c>
      <c r="L9" s="2" t="str">
        <f>IFERROR(VLOOKUP(Legend!$B7,ImpM6!$A$1:$I$4000,3,FALSE),"")</f>
        <v/>
      </c>
      <c r="M9" s="2" t="str">
        <f>IFERROR(VLOOKUP(Legend!$B7,ImpM6!$A$1:$I$4000,7,FALSE),"")</f>
        <v/>
      </c>
      <c r="N9" s="2" t="str">
        <f>IFERROR(VLOOKUP(Legend!$B7,ImpM6!$A$1:$I$4000,4,FALSE),"")</f>
        <v/>
      </c>
      <c r="O9" s="2" t="str">
        <f>IFERROR(VLOOKUP(Legend!$B7,ImpM6!$A$1:$I$4000,8,FALSE),"")</f>
        <v/>
      </c>
      <c r="P9" s="2" t="str">
        <f>IFERROR(VLOOKUP(Legend!$B7,ImpM6!$A$1:$I$4000,9,FALSE),"")</f>
        <v/>
      </c>
      <c r="Q9" s="2" t="str">
        <f>IFERROR(VLOOKUP(Legend!$B7,ImpM6!$A$1:$I$4000,5,FALSE),"")</f>
        <v/>
      </c>
      <c r="R9" s="2" t="str">
        <f>IFERROR(VLOOKUP(Legend!$B7,ImpM6!$A$1:$I$4000,6,FALSE),"")</f>
        <v/>
      </c>
      <c r="S9" s="28">
        <f>IFERROR(VLOOKUP(Legend!$C7,ImpM6!$A$1:$I$4000,2,FALSE),"")</f>
        <v>8</v>
      </c>
      <c r="T9" s="2">
        <f>IFERROR(VLOOKUP(Legend!$C7,ImpM6!$A$1:$I$4000,3,FALSE),"")</f>
        <v>197.12478637695312</v>
      </c>
      <c r="U9" s="2">
        <f>IFERROR(VLOOKUP(Legend!$C7,ImpM6!$A$1:$I$4000,7,FALSE),"")</f>
        <v>223.74986267089844</v>
      </c>
      <c r="V9" s="2">
        <f>IFERROR(VLOOKUP(Legend!$C7,ImpM6!$A$1:$I$4000,4,FALSE),"")</f>
        <v>329.86648368835449</v>
      </c>
      <c r="W9" s="2">
        <f>IFERROR(VLOOKUP(Legend!$C7,ImpM6!$A$1:$I$4000,8,FALSE),"")</f>
        <v>288.72754669189453</v>
      </c>
      <c r="X9" s="2">
        <f>IFERROR(VLOOKUP(Legend!$C7,ImpM6!$A$1:$I$4000,9,FALSE),"")</f>
        <v>432.41647338867187</v>
      </c>
      <c r="Y9" s="2">
        <f>IFERROR(VLOOKUP(Legend!$C7,ImpM6!$A$1:$I$4000,5,FALSE),"")</f>
        <v>553.68145751953125</v>
      </c>
      <c r="Z9" s="2">
        <f>IFERROR(VLOOKUP(Legend!$C7,ImpM6!$A$1:$I$4000,6,FALSE),"")</f>
        <v>128.96153516560167</v>
      </c>
      <c r="AA9" s="28" t="str">
        <f>IFERROR(VLOOKUP(Legend!$D7,ImpM6!$A$1:$I$4000,2,FALSE),"")</f>
        <v/>
      </c>
      <c r="AB9" s="2" t="str">
        <f>IFERROR(VLOOKUP(Legend!$D7,ImpM6!$A$1:$I$4000,3,FALSE),"")</f>
        <v/>
      </c>
      <c r="AC9" s="2" t="str">
        <f>IFERROR(VLOOKUP(Legend!$D7,ImpM6!$A$1:$I$4000,7,FALSE),"")</f>
        <v/>
      </c>
      <c r="AD9" s="2" t="str">
        <f>IFERROR(VLOOKUP(Legend!$D7,ImpM6!$A$1:$I$4000,4,FALSE),"")</f>
        <v/>
      </c>
      <c r="AE9" s="2" t="str">
        <f>IFERROR(VLOOKUP(Legend!$D7,ImpM6!$A$1:$I$4000,8,FALSE),"")</f>
        <v/>
      </c>
      <c r="AF9" s="2" t="str">
        <f>IFERROR(VLOOKUP(Legend!$D7,ImpM6!$A$1:$I$4000,9,FALSE),"")</f>
        <v/>
      </c>
      <c r="AG9" s="2" t="str">
        <f>IFERROR(VLOOKUP(Legend!$D7,ImpM6!$A$1:$I$4000,5,FALSE),"")</f>
        <v/>
      </c>
      <c r="AH9" s="2" t="str">
        <f>IFERROR(VLOOKUP(Legend!$D7,ImpM6!$A$1:$I$4000,6,FALSE),"")</f>
        <v/>
      </c>
      <c r="AI9" s="28">
        <f>IFERROR(VLOOKUP(Legend!$A7,ImpM6!$A$1:$I$4000,2,FALSE),"")</f>
        <v>11</v>
      </c>
      <c r="AJ9" s="2">
        <f>IFERROR(VLOOKUP(Legend!$A7,ImpM6!$A$1:$I$4000,3,FALSE),"")</f>
        <v>84.95233154296875</v>
      </c>
      <c r="AK9" s="2">
        <f>IFERROR(VLOOKUP(Legend!$A7,ImpM6!$A$1:$I$4000,7,FALSE),"")</f>
        <v>220.97756958007812</v>
      </c>
      <c r="AL9" s="2">
        <f>IFERROR(VLOOKUP(Legend!$A7,ImpM6!$A$1:$I$4000,4,FALSE),"")</f>
        <v>308.41300132057881</v>
      </c>
      <c r="AM9" s="2">
        <f>IFERROR(VLOOKUP(Legend!$A7,ImpM6!$A$1:$I$4000,8,FALSE),"")</f>
        <v>299.694091796875</v>
      </c>
      <c r="AN9" s="2">
        <f>IFERROR(VLOOKUP(Legend!$A7,ImpM6!$A$1:$I$4000,9,FALSE),"")</f>
        <v>421.60638427734375</v>
      </c>
      <c r="AO9" s="2">
        <f>IFERROR(VLOOKUP(Legend!$A7,ImpM6!$A$1:$I$4000,5,FALSE),"")</f>
        <v>553.68145751953125</v>
      </c>
      <c r="AP9" s="2">
        <f>IFERROR(VLOOKUP(Legend!$A7,ImpM6!$A$1:$I$4000,6,FALSE),"")</f>
        <v>131.82441324379374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IFERROR(VLOOKUP(Legend!$B8,ImpM6!$A$1:$I$4000,2,FALSE),"")</f>
        <v/>
      </c>
      <c r="L10" s="2" t="str">
        <f>IFERROR(VLOOKUP(Legend!$B8,ImpM6!$A$1:$I$4000,3,FALSE),"")</f>
        <v/>
      </c>
      <c r="M10" s="2" t="str">
        <f>IFERROR(VLOOKUP(Legend!$B8,ImpM6!$A$1:$I$4000,7,FALSE),"")</f>
        <v/>
      </c>
      <c r="N10" s="2" t="str">
        <f>IFERROR(VLOOKUP(Legend!$B8,ImpM6!$A$1:$I$4000,4,FALSE),"")</f>
        <v/>
      </c>
      <c r="O10" s="2" t="str">
        <f>IFERROR(VLOOKUP(Legend!$B8,ImpM6!$A$1:$I$4000,8,FALSE),"")</f>
        <v/>
      </c>
      <c r="P10" s="2" t="str">
        <f>IFERROR(VLOOKUP(Legend!$B8,ImpM6!$A$1:$I$4000,9,FALSE),"")</f>
        <v/>
      </c>
      <c r="Q10" s="2" t="str">
        <f>IFERROR(VLOOKUP(Legend!$B8,ImpM6!$A$1:$I$4000,5,FALSE),"")</f>
        <v/>
      </c>
      <c r="R10" s="2" t="str">
        <f>IFERROR(VLOOKUP(Legend!$B8,ImpM6!$A$1:$I$4000,6,FALSE),"")</f>
        <v/>
      </c>
      <c r="S10" s="28" t="str">
        <f>IFERROR(VLOOKUP(Legend!$C8,ImpM6!$A$1:$I$4000,2,FALSE),"")</f>
        <v/>
      </c>
      <c r="T10" s="2" t="str">
        <f>IFERROR(VLOOKUP(Legend!$C8,ImpM6!$A$1:$I$4000,3,FALSE),"")</f>
        <v/>
      </c>
      <c r="U10" s="2" t="str">
        <f>IFERROR(VLOOKUP(Legend!$C8,ImpM6!$A$1:$I$4000,7,FALSE),"")</f>
        <v/>
      </c>
      <c r="V10" s="2" t="str">
        <f>IFERROR(VLOOKUP(Legend!$C8,ImpM6!$A$1:$I$4000,4,FALSE),"")</f>
        <v/>
      </c>
      <c r="W10" s="2" t="str">
        <f>IFERROR(VLOOKUP(Legend!$C8,ImpM6!$A$1:$I$4000,8,FALSE),"")</f>
        <v/>
      </c>
      <c r="X10" s="2" t="str">
        <f>IFERROR(VLOOKUP(Legend!$C8,ImpM6!$A$1:$I$4000,9,FALSE),"")</f>
        <v/>
      </c>
      <c r="Y10" s="2" t="str">
        <f>IFERROR(VLOOKUP(Legend!$C8,ImpM6!$A$1:$I$4000,5,FALSE),"")</f>
        <v/>
      </c>
      <c r="Z10" s="2" t="str">
        <f>IFERROR(VLOOKUP(Legend!$C8,ImpM6!$A$1:$I$4000,6,FALSE),"")</f>
        <v/>
      </c>
      <c r="AA10" s="28" t="str">
        <f>IFERROR(VLOOKUP(Legend!$D8,ImpM6!$A$1:$I$4000,2,FALSE),"")</f>
        <v/>
      </c>
      <c r="AB10" s="2" t="str">
        <f>IFERROR(VLOOKUP(Legend!$D8,ImpM6!$A$1:$I$4000,3,FALSE),"")</f>
        <v/>
      </c>
      <c r="AC10" s="2" t="str">
        <f>IFERROR(VLOOKUP(Legend!$D8,ImpM6!$A$1:$I$4000,7,FALSE),"")</f>
        <v/>
      </c>
      <c r="AD10" s="2" t="str">
        <f>IFERROR(VLOOKUP(Legend!$D8,ImpM6!$A$1:$I$4000,4,FALSE),"")</f>
        <v/>
      </c>
      <c r="AE10" s="2" t="str">
        <f>IFERROR(VLOOKUP(Legend!$D8,ImpM6!$A$1:$I$4000,8,FALSE),"")</f>
        <v/>
      </c>
      <c r="AF10" s="2" t="str">
        <f>IFERROR(VLOOKUP(Legend!$D8,ImpM6!$A$1:$I$4000,9,FALSE),"")</f>
        <v/>
      </c>
      <c r="AG10" s="2" t="str">
        <f>IFERROR(VLOOKUP(Legend!$D8,ImpM6!$A$1:$I$4000,5,FALSE),"")</f>
        <v/>
      </c>
      <c r="AH10" s="2" t="str">
        <f>IFERROR(VLOOKUP(Legend!$D8,ImpM6!$A$1:$I$4000,6,FALSE),"")</f>
        <v/>
      </c>
      <c r="AI10" s="28">
        <f>IFERROR(VLOOKUP(Legend!$A8,ImpM6!$A$1:$I$4000,2,FALSE),"")</f>
        <v>12</v>
      </c>
      <c r="AJ10" s="2">
        <f>IFERROR(VLOOKUP(Legend!$A8,ImpM6!$A$1:$I$4000,3,FALSE),"")</f>
        <v>189.90339660644531</v>
      </c>
      <c r="AK10" s="2">
        <f>IFERROR(VLOOKUP(Legend!$A8,ImpM6!$A$1:$I$4000,7,FALSE),"")</f>
        <v>209.46560668945312</v>
      </c>
      <c r="AL10" s="2">
        <f>IFERROR(VLOOKUP(Legend!$A8,ImpM6!$A$1:$I$4000,4,FALSE),"")</f>
        <v>305.34868621826172</v>
      </c>
      <c r="AM10" s="2">
        <f>IFERROR(VLOOKUP(Legend!$A8,ImpM6!$A$1:$I$4000,8,FALSE),"")</f>
        <v>266.29185485839844</v>
      </c>
      <c r="AN10" s="2">
        <f>IFERROR(VLOOKUP(Legend!$A8,ImpM6!$A$1:$I$4000,9,FALSE),"")</f>
        <v>406.17843627929687</v>
      </c>
      <c r="AO10" s="2">
        <f>IFERROR(VLOOKUP(Legend!$A8,ImpM6!$A$1:$I$4000,5,FALSE),"")</f>
        <v>468.63726806640625</v>
      </c>
      <c r="AP10" s="2">
        <f>IFERROR(VLOOKUP(Legend!$A8,ImpM6!$A$1:$I$4000,6,FALSE),"")</f>
        <v>102.9550389992291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IFERROR(VLOOKUP(Legend!$B9,ImpM6!$A$1:$I$4000,2,FALSE),"")</f>
        <v/>
      </c>
      <c r="L11" s="2" t="str">
        <f>IFERROR(VLOOKUP(Legend!$B9,ImpM6!$A$1:$I$4000,3,FALSE),"")</f>
        <v/>
      </c>
      <c r="M11" s="2" t="str">
        <f>IFERROR(VLOOKUP(Legend!$B9,ImpM6!$A$1:$I$4000,7,FALSE),"")</f>
        <v/>
      </c>
      <c r="N11" s="2" t="str">
        <f>IFERROR(VLOOKUP(Legend!$B9,ImpM6!$A$1:$I$4000,4,FALSE),"")</f>
        <v/>
      </c>
      <c r="O11" s="2" t="str">
        <f>IFERROR(VLOOKUP(Legend!$B9,ImpM6!$A$1:$I$4000,8,FALSE),"")</f>
        <v/>
      </c>
      <c r="P11" s="2" t="str">
        <f>IFERROR(VLOOKUP(Legend!$B9,ImpM6!$A$1:$I$4000,9,FALSE),"")</f>
        <v/>
      </c>
      <c r="Q11" s="2" t="str">
        <f>IFERROR(VLOOKUP(Legend!$B9,ImpM6!$A$1:$I$4000,5,FALSE),"")</f>
        <v/>
      </c>
      <c r="R11" s="2" t="str">
        <f>IFERROR(VLOOKUP(Legend!$B9,ImpM6!$A$1:$I$4000,6,FALSE),"")</f>
        <v/>
      </c>
      <c r="S11" s="28" t="str">
        <f>IFERROR(VLOOKUP(Legend!$C9,ImpM6!$A$1:$I$4000,2,FALSE),"")</f>
        <v/>
      </c>
      <c r="T11" s="2" t="str">
        <f>IFERROR(VLOOKUP(Legend!$C9,ImpM6!$A$1:$I$4000,3,FALSE),"")</f>
        <v/>
      </c>
      <c r="U11" s="2" t="str">
        <f>IFERROR(VLOOKUP(Legend!$C9,ImpM6!$A$1:$I$4000,7,FALSE),"")</f>
        <v/>
      </c>
      <c r="V11" s="2" t="str">
        <f>IFERROR(VLOOKUP(Legend!$C9,ImpM6!$A$1:$I$4000,4,FALSE),"")</f>
        <v/>
      </c>
      <c r="W11" s="2" t="str">
        <f>IFERROR(VLOOKUP(Legend!$C9,ImpM6!$A$1:$I$4000,8,FALSE),"")</f>
        <v/>
      </c>
      <c r="X11" s="2" t="str">
        <f>IFERROR(VLOOKUP(Legend!$C9,ImpM6!$A$1:$I$4000,9,FALSE),"")</f>
        <v/>
      </c>
      <c r="Y11" s="2" t="str">
        <f>IFERROR(VLOOKUP(Legend!$C9,ImpM6!$A$1:$I$4000,5,FALSE),"")</f>
        <v/>
      </c>
      <c r="Z11" s="2" t="str">
        <f>IFERROR(VLOOKUP(Legend!$C9,ImpM6!$A$1:$I$4000,6,FALSE),"")</f>
        <v/>
      </c>
      <c r="AA11" s="28" t="str">
        <f>IFERROR(VLOOKUP(Legend!$D9,ImpM6!$A$1:$I$4000,2,FALSE),"")</f>
        <v/>
      </c>
      <c r="AB11" s="2" t="str">
        <f>IFERROR(VLOOKUP(Legend!$D9,ImpM6!$A$1:$I$4000,3,FALSE),"")</f>
        <v/>
      </c>
      <c r="AC11" s="2" t="str">
        <f>IFERROR(VLOOKUP(Legend!$D9,ImpM6!$A$1:$I$4000,7,FALSE),"")</f>
        <v/>
      </c>
      <c r="AD11" s="2" t="str">
        <f>IFERROR(VLOOKUP(Legend!$D9,ImpM6!$A$1:$I$4000,4,FALSE),"")</f>
        <v/>
      </c>
      <c r="AE11" s="2" t="str">
        <f>IFERROR(VLOOKUP(Legend!$D9,ImpM6!$A$1:$I$4000,8,FALSE),"")</f>
        <v/>
      </c>
      <c r="AF11" s="2" t="str">
        <f>IFERROR(VLOOKUP(Legend!$D9,ImpM6!$A$1:$I$4000,9,FALSE),"")</f>
        <v/>
      </c>
      <c r="AG11" s="2" t="str">
        <f>IFERROR(VLOOKUP(Legend!$D9,ImpM6!$A$1:$I$4000,5,FALSE),"")</f>
        <v/>
      </c>
      <c r="AH11" s="2" t="str">
        <f>IFERROR(VLOOKUP(Legend!$D9,ImpM6!$A$1:$I$4000,6,FALSE),"")</f>
        <v/>
      </c>
      <c r="AI11" s="28">
        <f>IFERROR(VLOOKUP(Legend!$A9,ImpM6!$A$1:$I$4000,2,FALSE),"")</f>
        <v>10</v>
      </c>
      <c r="AJ11" s="2">
        <f>IFERROR(VLOOKUP(Legend!$A9,ImpM6!$A$1:$I$4000,3,FALSE),"")</f>
        <v>114.99344635009766</v>
      </c>
      <c r="AK11" s="2">
        <f>IFERROR(VLOOKUP(Legend!$A9,ImpM6!$A$1:$I$4000,7,FALSE),"")</f>
        <v>195.85864639282227</v>
      </c>
      <c r="AL11" s="2">
        <f>IFERROR(VLOOKUP(Legend!$A9,ImpM6!$A$1:$I$4000,4,FALSE),"")</f>
        <v>432.31909103393554</v>
      </c>
      <c r="AM11" s="2">
        <f>IFERROR(VLOOKUP(Legend!$A9,ImpM6!$A$1:$I$4000,8,FALSE),"")</f>
        <v>455.25621032714844</v>
      </c>
      <c r="AN11" s="2">
        <f>IFERROR(VLOOKUP(Legend!$A9,ImpM6!$A$1:$I$4000,9,FALSE),"")</f>
        <v>568.43563842773437</v>
      </c>
      <c r="AO11" s="2">
        <f>IFERROR(VLOOKUP(Legend!$A9,ImpM6!$A$1:$I$4000,5,FALSE),"")</f>
        <v>963.849853515625</v>
      </c>
      <c r="AP11" s="2">
        <f>IFERROR(VLOOKUP(Legend!$A9,ImpM6!$A$1:$I$4000,6,FALSE),"")</f>
        <v>250.81160393952533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IFERROR(VLOOKUP(Legend!$B10,ImpM6!$A$1:$I$4000,2,FALSE),"")</f>
        <v/>
      </c>
      <c r="L12" s="2" t="str">
        <f>IFERROR(VLOOKUP(Legend!$B10,ImpM6!$A$1:$I$4000,3,FALSE),"")</f>
        <v/>
      </c>
      <c r="M12" s="2" t="str">
        <f>IFERROR(VLOOKUP(Legend!$B10,ImpM6!$A$1:$I$4000,7,FALSE),"")</f>
        <v/>
      </c>
      <c r="N12" s="2" t="str">
        <f>IFERROR(VLOOKUP(Legend!$B10,ImpM6!$A$1:$I$4000,4,FALSE),"")</f>
        <v/>
      </c>
      <c r="O12" s="2" t="str">
        <f>IFERROR(VLOOKUP(Legend!$B10,ImpM6!$A$1:$I$4000,8,FALSE),"")</f>
        <v/>
      </c>
      <c r="P12" s="2" t="str">
        <f>IFERROR(VLOOKUP(Legend!$B10,ImpM6!$A$1:$I$4000,9,FALSE),"")</f>
        <v/>
      </c>
      <c r="Q12" s="2" t="str">
        <f>IFERROR(VLOOKUP(Legend!$B10,ImpM6!$A$1:$I$4000,5,FALSE),"")</f>
        <v/>
      </c>
      <c r="R12" s="2" t="str">
        <f>IFERROR(VLOOKUP(Legend!$B10,ImpM6!$A$1:$I$4000,6,FALSE),"")</f>
        <v/>
      </c>
      <c r="S12" s="28">
        <f>IFERROR(VLOOKUP(Legend!$C10,ImpM6!$A$1:$I$4000,2,FALSE),"")</f>
        <v>21</v>
      </c>
      <c r="T12" s="2">
        <f>IFERROR(VLOOKUP(Legend!$C10,ImpM6!$A$1:$I$4000,3,FALSE),"")</f>
        <v>193.29371643066406</v>
      </c>
      <c r="U12" s="2">
        <f>IFERROR(VLOOKUP(Legend!$C10,ImpM6!$A$1:$I$4000,7,FALSE),"")</f>
        <v>247.95687103271484</v>
      </c>
      <c r="V12" s="2">
        <f>IFERROR(VLOOKUP(Legend!$C10,ImpM6!$A$1:$I$4000,4,FALSE),"")</f>
        <v>315.8474607921782</v>
      </c>
      <c r="W12" s="2">
        <f>IFERROR(VLOOKUP(Legend!$C10,ImpM6!$A$1:$I$4000,8,FALSE),"")</f>
        <v>299.8330078125</v>
      </c>
      <c r="X12" s="2">
        <f>IFERROR(VLOOKUP(Legend!$C10,ImpM6!$A$1:$I$4000,9,FALSE),"")</f>
        <v>365.22468566894531</v>
      </c>
      <c r="Y12" s="2">
        <f>IFERROR(VLOOKUP(Legend!$C10,ImpM6!$A$1:$I$4000,5,FALSE),"")</f>
        <v>544.06036376953125</v>
      </c>
      <c r="Z12" s="2">
        <f>IFERROR(VLOOKUP(Legend!$C10,ImpM6!$A$1:$I$4000,6,FALSE),"")</f>
        <v>88.653627891430304</v>
      </c>
      <c r="AA12" s="28" t="str">
        <f>IFERROR(VLOOKUP(Legend!$D10,ImpM6!$A$1:$I$4000,2,FALSE),"")</f>
        <v/>
      </c>
      <c r="AB12" s="2" t="str">
        <f>IFERROR(VLOOKUP(Legend!$D10,ImpM6!$A$1:$I$4000,3,FALSE),"")</f>
        <v/>
      </c>
      <c r="AC12" s="2" t="str">
        <f>IFERROR(VLOOKUP(Legend!$D10,ImpM6!$A$1:$I$4000,7,FALSE),"")</f>
        <v/>
      </c>
      <c r="AD12" s="2" t="str">
        <f>IFERROR(VLOOKUP(Legend!$D10,ImpM6!$A$1:$I$4000,4,FALSE),"")</f>
        <v/>
      </c>
      <c r="AE12" s="2" t="str">
        <f>IFERROR(VLOOKUP(Legend!$D10,ImpM6!$A$1:$I$4000,8,FALSE),"")</f>
        <v/>
      </c>
      <c r="AF12" s="2" t="str">
        <f>IFERROR(VLOOKUP(Legend!$D10,ImpM6!$A$1:$I$4000,9,FALSE),"")</f>
        <v/>
      </c>
      <c r="AG12" s="2" t="str">
        <f>IFERROR(VLOOKUP(Legend!$D10,ImpM6!$A$1:$I$4000,5,FALSE),"")</f>
        <v/>
      </c>
      <c r="AH12" s="2" t="str">
        <f>IFERROR(VLOOKUP(Legend!$D10,ImpM6!$A$1:$I$4000,6,FALSE),"")</f>
        <v/>
      </c>
      <c r="AI12" s="28">
        <f>IFERROR(VLOOKUP(Legend!$A10,ImpM6!$A$1:$I$4000,2,FALSE),"")</f>
        <v>24</v>
      </c>
      <c r="AJ12" s="2">
        <f>IFERROR(VLOOKUP(Legend!$A10,ImpM6!$A$1:$I$4000,3,FALSE),"")</f>
        <v>191.76950073242187</v>
      </c>
      <c r="AK12" s="2">
        <f>IFERROR(VLOOKUP(Legend!$A10,ImpM6!$A$1:$I$4000,7,FALSE),"")</f>
        <v>221.33003234863281</v>
      </c>
      <c r="AL12" s="2">
        <f>IFERROR(VLOOKUP(Legend!$A10,ImpM6!$A$1:$I$4000,4,FALSE),"")</f>
        <v>303.59665107727051</v>
      </c>
      <c r="AM12" s="2">
        <f>IFERROR(VLOOKUP(Legend!$A10,ImpM6!$A$1:$I$4000,8,FALSE),"")</f>
        <v>294.34040832519531</v>
      </c>
      <c r="AN12" s="2">
        <f>IFERROR(VLOOKUP(Legend!$A10,ImpM6!$A$1:$I$4000,9,FALSE),"")</f>
        <v>353.98169708251953</v>
      </c>
      <c r="AO12" s="2">
        <f>IFERROR(VLOOKUP(Legend!$A10,ImpM6!$A$1:$I$4000,5,FALSE),"")</f>
        <v>544.06036376953125</v>
      </c>
      <c r="AP12" s="2">
        <f>IFERROR(VLOOKUP(Legend!$A10,ImpM6!$A$1:$I$4000,6,FALSE),"")</f>
        <v>89.465597960034287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IFERROR(VLOOKUP(Legend!$B11,ImpM6!$A$1:$I$4000,2,FALSE),"")</f>
        <v/>
      </c>
      <c r="L13" s="2" t="str">
        <f>IFERROR(VLOOKUP(Legend!$B11,ImpM6!$A$1:$I$4000,3,FALSE),"")</f>
        <v/>
      </c>
      <c r="M13" s="2" t="str">
        <f>IFERROR(VLOOKUP(Legend!$B11,ImpM6!$A$1:$I$4000,7,FALSE),"")</f>
        <v/>
      </c>
      <c r="N13" s="2" t="str">
        <f>IFERROR(VLOOKUP(Legend!$B11,ImpM6!$A$1:$I$4000,4,FALSE),"")</f>
        <v/>
      </c>
      <c r="O13" s="2" t="str">
        <f>IFERROR(VLOOKUP(Legend!$B11,ImpM6!$A$1:$I$4000,8,FALSE),"")</f>
        <v/>
      </c>
      <c r="P13" s="2" t="str">
        <f>IFERROR(VLOOKUP(Legend!$B11,ImpM6!$A$1:$I$4000,9,FALSE),"")</f>
        <v/>
      </c>
      <c r="Q13" s="2" t="str">
        <f>IFERROR(VLOOKUP(Legend!$B11,ImpM6!$A$1:$I$4000,5,FALSE),"")</f>
        <v/>
      </c>
      <c r="R13" s="2" t="str">
        <f>IFERROR(VLOOKUP(Legend!$B11,ImpM6!$A$1:$I$4000,6,FALSE),"")</f>
        <v/>
      </c>
      <c r="S13" s="28" t="str">
        <f>IFERROR(VLOOKUP(Legend!$C11,ImpM6!$A$1:$I$4000,2,FALSE),"")</f>
        <v/>
      </c>
      <c r="T13" s="2" t="str">
        <f>IFERROR(VLOOKUP(Legend!$C11,ImpM6!$A$1:$I$4000,3,FALSE),"")</f>
        <v/>
      </c>
      <c r="U13" s="2" t="str">
        <f>IFERROR(VLOOKUP(Legend!$C11,ImpM6!$A$1:$I$4000,7,FALSE),"")</f>
        <v/>
      </c>
      <c r="V13" s="2" t="str">
        <f>IFERROR(VLOOKUP(Legend!$C11,ImpM6!$A$1:$I$4000,4,FALSE),"")</f>
        <v/>
      </c>
      <c r="W13" s="2" t="str">
        <f>IFERROR(VLOOKUP(Legend!$C11,ImpM6!$A$1:$I$4000,8,FALSE),"")</f>
        <v/>
      </c>
      <c r="X13" s="2" t="str">
        <f>IFERROR(VLOOKUP(Legend!$C11,ImpM6!$A$1:$I$4000,9,FALSE),"")</f>
        <v/>
      </c>
      <c r="Y13" s="2" t="str">
        <f>IFERROR(VLOOKUP(Legend!$C11,ImpM6!$A$1:$I$4000,5,FALSE),"")</f>
        <v/>
      </c>
      <c r="Z13" s="2" t="str">
        <f>IFERROR(VLOOKUP(Legend!$C11,ImpM6!$A$1:$I$4000,6,FALSE),"")</f>
        <v/>
      </c>
      <c r="AA13" s="28" t="str">
        <f>IFERROR(VLOOKUP(Legend!$D11,ImpM6!$A$1:$I$4000,2,FALSE),"")</f>
        <v/>
      </c>
      <c r="AB13" s="2" t="str">
        <f>IFERROR(VLOOKUP(Legend!$D11,ImpM6!$A$1:$I$4000,3,FALSE),"")</f>
        <v/>
      </c>
      <c r="AC13" s="2" t="str">
        <f>IFERROR(VLOOKUP(Legend!$D11,ImpM6!$A$1:$I$4000,7,FALSE),"")</f>
        <v/>
      </c>
      <c r="AD13" s="2" t="str">
        <f>IFERROR(VLOOKUP(Legend!$D11,ImpM6!$A$1:$I$4000,4,FALSE),"")</f>
        <v/>
      </c>
      <c r="AE13" s="2" t="str">
        <f>IFERROR(VLOOKUP(Legend!$D11,ImpM6!$A$1:$I$4000,8,FALSE),"")</f>
        <v/>
      </c>
      <c r="AF13" s="2" t="str">
        <f>IFERROR(VLOOKUP(Legend!$D11,ImpM6!$A$1:$I$4000,9,FALSE),"")</f>
        <v/>
      </c>
      <c r="AG13" s="2" t="str">
        <f>IFERROR(VLOOKUP(Legend!$D11,ImpM6!$A$1:$I$4000,5,FALSE),"")</f>
        <v/>
      </c>
      <c r="AH13" s="2" t="str">
        <f>IFERROR(VLOOKUP(Legend!$D11,ImpM6!$A$1:$I$4000,6,FALSE),"")</f>
        <v/>
      </c>
      <c r="AI13" s="28">
        <f>IFERROR(VLOOKUP(Legend!$A11,ImpM6!$A$1:$I$4000,2,FALSE),"")</f>
        <v>8</v>
      </c>
      <c r="AJ13" s="2">
        <f>IFERROR(VLOOKUP(Legend!$A11,ImpM6!$A$1:$I$4000,3,FALSE),"")</f>
        <v>204.47738647460937</v>
      </c>
      <c r="AK13" s="2">
        <f>IFERROR(VLOOKUP(Legend!$A11,ImpM6!$A$1:$I$4000,7,FALSE),"")</f>
        <v>226.21285629272461</v>
      </c>
      <c r="AL13" s="2">
        <f>IFERROR(VLOOKUP(Legend!$A11,ImpM6!$A$1:$I$4000,4,FALSE),"")</f>
        <v>342.55922889709473</v>
      </c>
      <c r="AM13" s="2">
        <f>IFERROR(VLOOKUP(Legend!$A11,ImpM6!$A$1:$I$4000,8,FALSE),"")</f>
        <v>299.81939697265625</v>
      </c>
      <c r="AN13" s="2">
        <f>IFERROR(VLOOKUP(Legend!$A11,ImpM6!$A$1:$I$4000,9,FALSE),"")</f>
        <v>463.60330963134766</v>
      </c>
      <c r="AO13" s="2">
        <f>IFERROR(VLOOKUP(Legend!$A11,ImpM6!$A$1:$I$4000,5,FALSE),"")</f>
        <v>585.88433837890625</v>
      </c>
      <c r="AP13" s="2">
        <f>IFERROR(VLOOKUP(Legend!$A11,ImpM6!$A$1:$I$4000,6,FALSE),"")</f>
        <v>135.48452213380259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IFERROR(VLOOKUP(Legend!$B12,ImpM6!$A$1:$I$4000,2,FALSE),"")</f>
        <v/>
      </c>
      <c r="L14" s="2" t="str">
        <f>IFERROR(VLOOKUP(Legend!$B12,ImpM6!$A$1:$I$4000,3,FALSE),"")</f>
        <v/>
      </c>
      <c r="M14" s="2" t="str">
        <f>IFERROR(VLOOKUP(Legend!$B12,ImpM6!$A$1:$I$4000,7,FALSE),"")</f>
        <v/>
      </c>
      <c r="N14" s="2" t="str">
        <f>IFERROR(VLOOKUP(Legend!$B12,ImpM6!$A$1:$I$4000,4,FALSE),"")</f>
        <v/>
      </c>
      <c r="O14" s="2" t="str">
        <f>IFERROR(VLOOKUP(Legend!$B12,ImpM6!$A$1:$I$4000,8,FALSE),"")</f>
        <v/>
      </c>
      <c r="P14" s="2" t="str">
        <f>IFERROR(VLOOKUP(Legend!$B12,ImpM6!$A$1:$I$4000,9,FALSE),"")</f>
        <v/>
      </c>
      <c r="Q14" s="2" t="str">
        <f>IFERROR(VLOOKUP(Legend!$B12,ImpM6!$A$1:$I$4000,5,FALSE),"")</f>
        <v/>
      </c>
      <c r="R14" s="2" t="str">
        <f>IFERROR(VLOOKUP(Legend!$B12,ImpM6!$A$1:$I$4000,6,FALSE),"")</f>
        <v/>
      </c>
      <c r="S14" s="28" t="str">
        <f>IFERROR(VLOOKUP(Legend!$C12,ImpM6!$A$1:$I$4000,2,FALSE),"")</f>
        <v/>
      </c>
      <c r="T14" s="2" t="str">
        <f>IFERROR(VLOOKUP(Legend!$C12,ImpM6!$A$1:$I$4000,3,FALSE),"")</f>
        <v/>
      </c>
      <c r="U14" s="2" t="str">
        <f>IFERROR(VLOOKUP(Legend!$C12,ImpM6!$A$1:$I$4000,7,FALSE),"")</f>
        <v/>
      </c>
      <c r="V14" s="2" t="str">
        <f>IFERROR(VLOOKUP(Legend!$C12,ImpM6!$A$1:$I$4000,4,FALSE),"")</f>
        <v/>
      </c>
      <c r="W14" s="2" t="str">
        <f>IFERROR(VLOOKUP(Legend!$C12,ImpM6!$A$1:$I$4000,8,FALSE),"")</f>
        <v/>
      </c>
      <c r="X14" s="2" t="str">
        <f>IFERROR(VLOOKUP(Legend!$C12,ImpM6!$A$1:$I$4000,9,FALSE),"")</f>
        <v/>
      </c>
      <c r="Y14" s="2" t="str">
        <f>IFERROR(VLOOKUP(Legend!$C12,ImpM6!$A$1:$I$4000,5,FALSE),"")</f>
        <v/>
      </c>
      <c r="Z14" s="2" t="str">
        <f>IFERROR(VLOOKUP(Legend!$C12,ImpM6!$A$1:$I$4000,6,FALSE),"")</f>
        <v/>
      </c>
      <c r="AA14" s="28" t="str">
        <f>IFERROR(VLOOKUP(Legend!$D12,ImpM6!$A$1:$I$4000,2,FALSE),"")</f>
        <v/>
      </c>
      <c r="AB14" s="2" t="str">
        <f>IFERROR(VLOOKUP(Legend!$D12,ImpM6!$A$1:$I$4000,3,FALSE),"")</f>
        <v/>
      </c>
      <c r="AC14" s="2" t="str">
        <f>IFERROR(VLOOKUP(Legend!$D12,ImpM6!$A$1:$I$4000,7,FALSE),"")</f>
        <v/>
      </c>
      <c r="AD14" s="2" t="str">
        <f>IFERROR(VLOOKUP(Legend!$D12,ImpM6!$A$1:$I$4000,4,FALSE),"")</f>
        <v/>
      </c>
      <c r="AE14" s="2" t="str">
        <f>IFERROR(VLOOKUP(Legend!$D12,ImpM6!$A$1:$I$4000,8,FALSE),"")</f>
        <v/>
      </c>
      <c r="AF14" s="2" t="str">
        <f>IFERROR(VLOOKUP(Legend!$D12,ImpM6!$A$1:$I$4000,9,FALSE),"")</f>
        <v/>
      </c>
      <c r="AG14" s="2" t="str">
        <f>IFERROR(VLOOKUP(Legend!$D12,ImpM6!$A$1:$I$4000,5,FALSE),"")</f>
        <v/>
      </c>
      <c r="AH14" s="2" t="str">
        <f>IFERROR(VLOOKUP(Legend!$D12,ImpM6!$A$1:$I$4000,6,FALSE),"")</f>
        <v/>
      </c>
      <c r="AI14" s="28">
        <f>IFERROR(VLOOKUP(Legend!$A12,ImpM6!$A$1:$I$4000,2,FALSE),"")</f>
        <v>10</v>
      </c>
      <c r="AJ14" s="2">
        <f>IFERROR(VLOOKUP(Legend!$A12,ImpM6!$A$1:$I$4000,3,FALSE),"")</f>
        <v>204.47738647460937</v>
      </c>
      <c r="AK14" s="2">
        <f>IFERROR(VLOOKUP(Legend!$A12,ImpM6!$A$1:$I$4000,7,FALSE),"")</f>
        <v>251.73967361450195</v>
      </c>
      <c r="AL14" s="2">
        <f>IFERROR(VLOOKUP(Legend!$A12,ImpM6!$A$1:$I$4000,4,FALSE),"")</f>
        <v>334.27173309326173</v>
      </c>
      <c r="AM14" s="2">
        <f>IFERROR(VLOOKUP(Legend!$A12,ImpM6!$A$1:$I$4000,8,FALSE),"")</f>
        <v>299.81939697265625</v>
      </c>
      <c r="AN14" s="2">
        <f>IFERROR(VLOOKUP(Legend!$A12,ImpM6!$A$1:$I$4000,9,FALSE),"")</f>
        <v>408.91747283935547</v>
      </c>
      <c r="AO14" s="2">
        <f>IFERROR(VLOOKUP(Legend!$A12,ImpM6!$A$1:$I$4000,5,FALSE),"")</f>
        <v>585.88433837890625</v>
      </c>
      <c r="AP14" s="2">
        <f>IFERROR(VLOOKUP(Legend!$A12,ImpM6!$A$1:$I$4000,6,FALSE),"")</f>
        <v>121.07063598725171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IFERROR(VLOOKUP(Legend!$B13,ImpM6!$A$1:$I$4000,2,FALSE),"")</f>
        <v/>
      </c>
      <c r="L15" s="2" t="str">
        <f>IFERROR(VLOOKUP(Legend!$B13,ImpM6!$A$1:$I$4000,3,FALSE),"")</f>
        <v/>
      </c>
      <c r="M15" s="2" t="str">
        <f>IFERROR(VLOOKUP(Legend!$B13,ImpM6!$A$1:$I$4000,7,FALSE),"")</f>
        <v/>
      </c>
      <c r="N15" s="2" t="str">
        <f>IFERROR(VLOOKUP(Legend!$B13,ImpM6!$A$1:$I$4000,4,FALSE),"")</f>
        <v/>
      </c>
      <c r="O15" s="2" t="str">
        <f>IFERROR(VLOOKUP(Legend!$B13,ImpM6!$A$1:$I$4000,8,FALSE),"")</f>
        <v/>
      </c>
      <c r="P15" s="2" t="str">
        <f>IFERROR(VLOOKUP(Legend!$B13,ImpM6!$A$1:$I$4000,9,FALSE),"")</f>
        <v/>
      </c>
      <c r="Q15" s="2" t="str">
        <f>IFERROR(VLOOKUP(Legend!$B13,ImpM6!$A$1:$I$4000,5,FALSE),"")</f>
        <v/>
      </c>
      <c r="R15" s="2" t="str">
        <f>IFERROR(VLOOKUP(Legend!$B13,ImpM6!$A$1:$I$4000,6,FALSE),"")</f>
        <v/>
      </c>
      <c r="S15" s="28" t="str">
        <f>IFERROR(VLOOKUP(Legend!$C13,ImpM6!$A$1:$I$4000,2,FALSE),"")</f>
        <v/>
      </c>
      <c r="T15" s="2" t="str">
        <f>IFERROR(VLOOKUP(Legend!$C13,ImpM6!$A$1:$I$4000,3,FALSE),"")</f>
        <v/>
      </c>
      <c r="U15" s="2" t="str">
        <f>IFERROR(VLOOKUP(Legend!$C13,ImpM6!$A$1:$I$4000,7,FALSE),"")</f>
        <v/>
      </c>
      <c r="V15" s="2" t="str">
        <f>IFERROR(VLOOKUP(Legend!$C13,ImpM6!$A$1:$I$4000,4,FALSE),"")</f>
        <v/>
      </c>
      <c r="W15" s="2" t="str">
        <f>IFERROR(VLOOKUP(Legend!$C13,ImpM6!$A$1:$I$4000,8,FALSE),"")</f>
        <v/>
      </c>
      <c r="X15" s="2" t="str">
        <f>IFERROR(VLOOKUP(Legend!$C13,ImpM6!$A$1:$I$4000,9,FALSE),"")</f>
        <v/>
      </c>
      <c r="Y15" s="2" t="str">
        <f>IFERROR(VLOOKUP(Legend!$C13,ImpM6!$A$1:$I$4000,5,FALSE),"")</f>
        <v/>
      </c>
      <c r="Z15" s="2" t="str">
        <f>IFERROR(VLOOKUP(Legend!$C13,ImpM6!$A$1:$I$4000,6,FALSE),"")</f>
        <v/>
      </c>
      <c r="AA15" s="28" t="str">
        <f>IFERROR(VLOOKUP(Legend!$D13,ImpM6!$A$1:$I$4000,2,FALSE),"")</f>
        <v/>
      </c>
      <c r="AB15" s="2" t="str">
        <f>IFERROR(VLOOKUP(Legend!$D13,ImpM6!$A$1:$I$4000,3,FALSE),"")</f>
        <v/>
      </c>
      <c r="AC15" s="2" t="str">
        <f>IFERROR(VLOOKUP(Legend!$D13,ImpM6!$A$1:$I$4000,7,FALSE),"")</f>
        <v/>
      </c>
      <c r="AD15" s="2" t="str">
        <f>IFERROR(VLOOKUP(Legend!$D13,ImpM6!$A$1:$I$4000,4,FALSE),"")</f>
        <v/>
      </c>
      <c r="AE15" s="2" t="str">
        <f>IFERROR(VLOOKUP(Legend!$D13,ImpM6!$A$1:$I$4000,8,FALSE),"")</f>
        <v/>
      </c>
      <c r="AF15" s="2" t="str">
        <f>IFERROR(VLOOKUP(Legend!$D13,ImpM6!$A$1:$I$4000,9,FALSE),"")</f>
        <v/>
      </c>
      <c r="AG15" s="2" t="str">
        <f>IFERROR(VLOOKUP(Legend!$D13,ImpM6!$A$1:$I$4000,5,FALSE),"")</f>
        <v/>
      </c>
      <c r="AH15" s="2" t="str">
        <f>IFERROR(VLOOKUP(Legend!$D13,ImpM6!$A$1:$I$4000,6,FALSE),"")</f>
        <v/>
      </c>
      <c r="AI15" s="28" t="str">
        <f>IFERROR(VLOOKUP(Legend!$A13,ImpM6!$A$1:$I$4000,2,FALSE),"")</f>
        <v/>
      </c>
      <c r="AJ15" s="2" t="str">
        <f>IFERROR(VLOOKUP(Legend!$A13,ImpM6!$A$1:$I$4000,3,FALSE),"")</f>
        <v/>
      </c>
      <c r="AK15" s="2" t="str">
        <f>IFERROR(VLOOKUP(Legend!$A13,ImpM6!$A$1:$I$4000,7,FALSE),"")</f>
        <v/>
      </c>
      <c r="AL15" s="2" t="str">
        <f>IFERROR(VLOOKUP(Legend!$A13,ImpM6!$A$1:$I$4000,4,FALSE),"")</f>
        <v/>
      </c>
      <c r="AM15" s="2" t="str">
        <f>IFERROR(VLOOKUP(Legend!$A13,ImpM6!$A$1:$I$4000,8,FALSE),"")</f>
        <v/>
      </c>
      <c r="AN15" s="2" t="str">
        <f>IFERROR(VLOOKUP(Legend!$A13,ImpM6!$A$1:$I$4000,9,FALSE),"")</f>
        <v/>
      </c>
      <c r="AO15" s="2" t="str">
        <f>IFERROR(VLOOKUP(Legend!$A13,ImpM6!$A$1:$I$4000,5,FALSE),"")</f>
        <v/>
      </c>
      <c r="AP15" s="2" t="str">
        <f>IFERROR(VLOOKUP(Legend!$A13,ImpM6!$A$1:$I$4000,6,FALSE),"")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IFERROR(VLOOKUP(Legend!$B14,ImpM6!$A$1:$I$4000,2,FALSE),"")</f>
        <v/>
      </c>
      <c r="L16" s="2" t="str">
        <f>IFERROR(VLOOKUP(Legend!$B14,ImpM6!$A$1:$I$4000,3,FALSE),"")</f>
        <v/>
      </c>
      <c r="M16" s="2" t="str">
        <f>IFERROR(VLOOKUP(Legend!$B14,ImpM6!$A$1:$I$4000,7,FALSE),"")</f>
        <v/>
      </c>
      <c r="N16" s="2" t="str">
        <f>IFERROR(VLOOKUP(Legend!$B14,ImpM6!$A$1:$I$4000,4,FALSE),"")</f>
        <v/>
      </c>
      <c r="O16" s="2" t="str">
        <f>IFERROR(VLOOKUP(Legend!$B14,ImpM6!$A$1:$I$4000,8,FALSE),"")</f>
        <v/>
      </c>
      <c r="P16" s="2" t="str">
        <f>IFERROR(VLOOKUP(Legend!$B14,ImpM6!$A$1:$I$4000,9,FALSE),"")</f>
        <v/>
      </c>
      <c r="Q16" s="2" t="str">
        <f>IFERROR(VLOOKUP(Legend!$B14,ImpM6!$A$1:$I$4000,5,FALSE),"")</f>
        <v/>
      </c>
      <c r="R16" s="2" t="str">
        <f>IFERROR(VLOOKUP(Legend!$B14,ImpM6!$A$1:$I$4000,6,FALSE),"")</f>
        <v/>
      </c>
      <c r="S16" s="28" t="str">
        <f>IFERROR(VLOOKUP(Legend!$C14,ImpM6!$A$1:$I$4000,2,FALSE),"")</f>
        <v/>
      </c>
      <c r="T16" s="2" t="str">
        <f>IFERROR(VLOOKUP(Legend!$C14,ImpM6!$A$1:$I$4000,3,FALSE),"")</f>
        <v/>
      </c>
      <c r="U16" s="2" t="str">
        <f>IFERROR(VLOOKUP(Legend!$C14,ImpM6!$A$1:$I$4000,7,FALSE),"")</f>
        <v/>
      </c>
      <c r="V16" s="2" t="str">
        <f>IFERROR(VLOOKUP(Legend!$C14,ImpM6!$A$1:$I$4000,4,FALSE),"")</f>
        <v/>
      </c>
      <c r="W16" s="2" t="str">
        <f>IFERROR(VLOOKUP(Legend!$C14,ImpM6!$A$1:$I$4000,8,FALSE),"")</f>
        <v/>
      </c>
      <c r="X16" s="2" t="str">
        <f>IFERROR(VLOOKUP(Legend!$C14,ImpM6!$A$1:$I$4000,9,FALSE),"")</f>
        <v/>
      </c>
      <c r="Y16" s="2" t="str">
        <f>IFERROR(VLOOKUP(Legend!$C14,ImpM6!$A$1:$I$4000,5,FALSE),"")</f>
        <v/>
      </c>
      <c r="Z16" s="2" t="str">
        <f>IFERROR(VLOOKUP(Legend!$C14,ImpM6!$A$1:$I$4000,6,FALSE),"")</f>
        <v/>
      </c>
      <c r="AA16" s="28" t="str">
        <f>IFERROR(VLOOKUP(Legend!$D14,ImpM6!$A$1:$I$4000,2,FALSE),"")</f>
        <v/>
      </c>
      <c r="AB16" s="2" t="str">
        <f>IFERROR(VLOOKUP(Legend!$D14,ImpM6!$A$1:$I$4000,3,FALSE),"")</f>
        <v/>
      </c>
      <c r="AC16" s="2" t="str">
        <f>IFERROR(VLOOKUP(Legend!$D14,ImpM6!$A$1:$I$4000,7,FALSE),"")</f>
        <v/>
      </c>
      <c r="AD16" s="2" t="str">
        <f>IFERROR(VLOOKUP(Legend!$D14,ImpM6!$A$1:$I$4000,4,FALSE),"")</f>
        <v/>
      </c>
      <c r="AE16" s="2" t="str">
        <f>IFERROR(VLOOKUP(Legend!$D14,ImpM6!$A$1:$I$4000,8,FALSE),"")</f>
        <v/>
      </c>
      <c r="AF16" s="2" t="str">
        <f>IFERROR(VLOOKUP(Legend!$D14,ImpM6!$A$1:$I$4000,9,FALSE),"")</f>
        <v/>
      </c>
      <c r="AG16" s="2" t="str">
        <f>IFERROR(VLOOKUP(Legend!$D14,ImpM6!$A$1:$I$4000,5,FALSE),"")</f>
        <v/>
      </c>
      <c r="AH16" s="2" t="str">
        <f>IFERROR(VLOOKUP(Legend!$D14,ImpM6!$A$1:$I$4000,6,FALSE),"")</f>
        <v/>
      </c>
      <c r="AI16" s="28">
        <f>IFERROR(VLOOKUP(Legend!$A14,ImpM6!$A$1:$I$4000,2,FALSE),"")</f>
        <v>12</v>
      </c>
      <c r="AJ16" s="2">
        <f>IFERROR(VLOOKUP(Legend!$A14,ImpM6!$A$1:$I$4000,3,FALSE),"")</f>
        <v>172.92526245117187</v>
      </c>
      <c r="AK16" s="2">
        <f>IFERROR(VLOOKUP(Legend!$A14,ImpM6!$A$1:$I$4000,7,FALSE),"")</f>
        <v>300.49642944335937</v>
      </c>
      <c r="AL16" s="2">
        <f>IFERROR(VLOOKUP(Legend!$A14,ImpM6!$A$1:$I$4000,4,FALSE),"")</f>
        <v>365.65648523966473</v>
      </c>
      <c r="AM16" s="2">
        <f>IFERROR(VLOOKUP(Legend!$A14,ImpM6!$A$1:$I$4000,8,FALSE),"")</f>
        <v>373.82704162597656</v>
      </c>
      <c r="AN16" s="2">
        <f>IFERROR(VLOOKUP(Legend!$A14,ImpM6!$A$1:$I$4000,9,FALSE),"")</f>
        <v>438.91034698486328</v>
      </c>
      <c r="AO16" s="2">
        <f>IFERROR(VLOOKUP(Legend!$A14,ImpM6!$A$1:$I$4000,5,FALSE),"")</f>
        <v>507.51177978515625</v>
      </c>
      <c r="AP16" s="2">
        <f>IFERROR(VLOOKUP(Legend!$A14,ImpM6!$A$1:$I$4000,6,FALSE),"")</f>
        <v>106.27445519004927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IFERROR(VLOOKUP(Legend!$B15,ImpM6!$A$1:$I$4000,2,FALSE),"")</f>
        <v/>
      </c>
      <c r="L17" s="2" t="str">
        <f>IFERROR(VLOOKUP(Legend!$B15,ImpM6!$A$1:$I$4000,3,FALSE),"")</f>
        <v/>
      </c>
      <c r="M17" s="2" t="str">
        <f>IFERROR(VLOOKUP(Legend!$B15,ImpM6!$A$1:$I$4000,7,FALSE),"")</f>
        <v/>
      </c>
      <c r="N17" s="2" t="str">
        <f>IFERROR(VLOOKUP(Legend!$B15,ImpM6!$A$1:$I$4000,4,FALSE),"")</f>
        <v/>
      </c>
      <c r="O17" s="2" t="str">
        <f>IFERROR(VLOOKUP(Legend!$B15,ImpM6!$A$1:$I$4000,8,FALSE),"")</f>
        <v/>
      </c>
      <c r="P17" s="2" t="str">
        <f>IFERROR(VLOOKUP(Legend!$B15,ImpM6!$A$1:$I$4000,9,FALSE),"")</f>
        <v/>
      </c>
      <c r="Q17" s="2" t="str">
        <f>IFERROR(VLOOKUP(Legend!$B15,ImpM6!$A$1:$I$4000,5,FALSE),"")</f>
        <v/>
      </c>
      <c r="R17" s="2" t="str">
        <f>IFERROR(VLOOKUP(Legend!$B15,ImpM6!$A$1:$I$4000,6,FALSE),"")</f>
        <v/>
      </c>
      <c r="S17" s="28" t="str">
        <f>IFERROR(VLOOKUP(Legend!$C15,ImpM6!$A$1:$I$4000,2,FALSE),"")</f>
        <v/>
      </c>
      <c r="T17" s="2" t="str">
        <f>IFERROR(VLOOKUP(Legend!$C15,ImpM6!$A$1:$I$4000,3,FALSE),"")</f>
        <v/>
      </c>
      <c r="U17" s="2" t="str">
        <f>IFERROR(VLOOKUP(Legend!$C15,ImpM6!$A$1:$I$4000,7,FALSE),"")</f>
        <v/>
      </c>
      <c r="V17" s="2" t="str">
        <f>IFERROR(VLOOKUP(Legend!$C15,ImpM6!$A$1:$I$4000,4,FALSE),"")</f>
        <v/>
      </c>
      <c r="W17" s="2" t="str">
        <f>IFERROR(VLOOKUP(Legend!$C15,ImpM6!$A$1:$I$4000,8,FALSE),"")</f>
        <v/>
      </c>
      <c r="X17" s="2" t="str">
        <f>IFERROR(VLOOKUP(Legend!$C15,ImpM6!$A$1:$I$4000,9,FALSE),"")</f>
        <v/>
      </c>
      <c r="Y17" s="2" t="str">
        <f>IFERROR(VLOOKUP(Legend!$C15,ImpM6!$A$1:$I$4000,5,FALSE),"")</f>
        <v/>
      </c>
      <c r="Z17" s="2" t="str">
        <f>IFERROR(VLOOKUP(Legend!$C15,ImpM6!$A$1:$I$4000,6,FALSE),"")</f>
        <v/>
      </c>
      <c r="AA17" s="28" t="str">
        <f>IFERROR(VLOOKUP(Legend!$D15,ImpM6!$A$1:$I$4000,2,FALSE),"")</f>
        <v/>
      </c>
      <c r="AB17" s="2" t="str">
        <f>IFERROR(VLOOKUP(Legend!$D15,ImpM6!$A$1:$I$4000,3,FALSE),"")</f>
        <v/>
      </c>
      <c r="AC17" s="2" t="str">
        <f>IFERROR(VLOOKUP(Legend!$D15,ImpM6!$A$1:$I$4000,7,FALSE),"")</f>
        <v/>
      </c>
      <c r="AD17" s="2" t="str">
        <f>IFERROR(VLOOKUP(Legend!$D15,ImpM6!$A$1:$I$4000,4,FALSE),"")</f>
        <v/>
      </c>
      <c r="AE17" s="2" t="str">
        <f>IFERROR(VLOOKUP(Legend!$D15,ImpM6!$A$1:$I$4000,8,FALSE),"")</f>
        <v/>
      </c>
      <c r="AF17" s="2" t="str">
        <f>IFERROR(VLOOKUP(Legend!$D15,ImpM6!$A$1:$I$4000,9,FALSE),"")</f>
        <v/>
      </c>
      <c r="AG17" s="2" t="str">
        <f>IFERROR(VLOOKUP(Legend!$D15,ImpM6!$A$1:$I$4000,5,FALSE),"")</f>
        <v/>
      </c>
      <c r="AH17" s="2" t="str">
        <f>IFERROR(VLOOKUP(Legend!$D15,ImpM6!$A$1:$I$4000,6,FALSE),"")</f>
        <v/>
      </c>
      <c r="AI17" s="28">
        <f>IFERROR(VLOOKUP(Legend!$A15,ImpM6!$A$1:$I$4000,2,FALSE),"")</f>
        <v>8</v>
      </c>
      <c r="AJ17" s="2">
        <f>IFERROR(VLOOKUP(Legend!$A15,ImpM6!$A$1:$I$4000,3,FALSE),"")</f>
        <v>153.48843383789062</v>
      </c>
      <c r="AK17" s="2">
        <f>IFERROR(VLOOKUP(Legend!$A15,ImpM6!$A$1:$I$4000,7,FALSE),"")</f>
        <v>257.74483108520508</v>
      </c>
      <c r="AL17" s="2">
        <f>IFERROR(VLOOKUP(Legend!$A15,ImpM6!$A$1:$I$4000,4,FALSE),"")</f>
        <v>504.34178352355957</v>
      </c>
      <c r="AM17" s="2">
        <f>IFERROR(VLOOKUP(Legend!$A15,ImpM6!$A$1:$I$4000,8,FALSE),"")</f>
        <v>369.42117309570312</v>
      </c>
      <c r="AN17" s="2">
        <f>IFERROR(VLOOKUP(Legend!$A15,ImpM6!$A$1:$I$4000,9,FALSE),"")</f>
        <v>582.54344177246094</v>
      </c>
      <c r="AO17" s="2">
        <f>IFERROR(VLOOKUP(Legend!$A15,ImpM6!$A$1:$I$4000,5,FALSE),"")</f>
        <v>1465.7301025390625</v>
      </c>
      <c r="AP17" s="2">
        <f>IFERROR(VLOOKUP(Legend!$A15,ImpM6!$A$1:$I$4000,6,FALSE),"")</f>
        <v>418.20593352116612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IFERROR(VLOOKUP(Legend!$B16,ImpM6!$A$1:$I$4000,2,FALSE),"")</f>
        <v/>
      </c>
      <c r="L18" s="2" t="str">
        <f>IFERROR(VLOOKUP(Legend!$B16,ImpM6!$A$1:$I$4000,3,FALSE),"")</f>
        <v/>
      </c>
      <c r="M18" s="2" t="str">
        <f>IFERROR(VLOOKUP(Legend!$B16,ImpM6!$A$1:$I$4000,7,FALSE),"")</f>
        <v/>
      </c>
      <c r="N18" s="2" t="str">
        <f>IFERROR(VLOOKUP(Legend!$B16,ImpM6!$A$1:$I$4000,4,FALSE),"")</f>
        <v/>
      </c>
      <c r="O18" s="2" t="str">
        <f>IFERROR(VLOOKUP(Legend!$B16,ImpM6!$A$1:$I$4000,8,FALSE),"")</f>
        <v/>
      </c>
      <c r="P18" s="2" t="str">
        <f>IFERROR(VLOOKUP(Legend!$B16,ImpM6!$A$1:$I$4000,9,FALSE),"")</f>
        <v/>
      </c>
      <c r="Q18" s="2" t="str">
        <f>IFERROR(VLOOKUP(Legend!$B16,ImpM6!$A$1:$I$4000,5,FALSE),"")</f>
        <v/>
      </c>
      <c r="R18" s="2" t="str">
        <f>IFERROR(VLOOKUP(Legend!$B16,ImpM6!$A$1:$I$4000,6,FALSE),"")</f>
        <v/>
      </c>
      <c r="S18" s="28">
        <f>IFERROR(VLOOKUP(Legend!$C16,ImpM6!$A$1:$I$4000,2,FALSE),"")</f>
        <v>8</v>
      </c>
      <c r="T18" s="2">
        <f>IFERROR(VLOOKUP(Legend!$C16,ImpM6!$A$1:$I$4000,3,FALSE),"")</f>
        <v>190.52989196777344</v>
      </c>
      <c r="U18" s="2">
        <f>IFERROR(VLOOKUP(Legend!$C16,ImpM6!$A$1:$I$4000,7,FALSE),"")</f>
        <v>197.29621887207031</v>
      </c>
      <c r="V18" s="2">
        <f>IFERROR(VLOOKUP(Legend!$C16,ImpM6!$A$1:$I$4000,4,FALSE),"")</f>
        <v>288.94193840026855</v>
      </c>
      <c r="W18" s="2">
        <f>IFERROR(VLOOKUP(Legend!$C16,ImpM6!$A$1:$I$4000,8,FALSE),"")</f>
        <v>264.59190368652344</v>
      </c>
      <c r="X18" s="2">
        <f>IFERROR(VLOOKUP(Legend!$C16,ImpM6!$A$1:$I$4000,9,FALSE),"")</f>
        <v>333.79734039306641</v>
      </c>
      <c r="Y18" s="2">
        <f>IFERROR(VLOOKUP(Legend!$C16,ImpM6!$A$1:$I$4000,5,FALSE),"")</f>
        <v>558.07049560546875</v>
      </c>
      <c r="Z18" s="2">
        <f>IFERROR(VLOOKUP(Legend!$C16,ImpM6!$A$1:$I$4000,6,FALSE),"")</f>
        <v>121.3537774306763</v>
      </c>
      <c r="AA18" s="28" t="str">
        <f>IFERROR(VLOOKUP(Legend!$D16,ImpM6!$A$1:$I$4000,2,FALSE),"")</f>
        <v/>
      </c>
      <c r="AB18" s="2" t="str">
        <f>IFERROR(VLOOKUP(Legend!$D16,ImpM6!$A$1:$I$4000,3,FALSE),"")</f>
        <v/>
      </c>
      <c r="AC18" s="2" t="str">
        <f>IFERROR(VLOOKUP(Legend!$D16,ImpM6!$A$1:$I$4000,7,FALSE),"")</f>
        <v/>
      </c>
      <c r="AD18" s="2" t="str">
        <f>IFERROR(VLOOKUP(Legend!$D16,ImpM6!$A$1:$I$4000,4,FALSE),"")</f>
        <v/>
      </c>
      <c r="AE18" s="2" t="str">
        <f>IFERROR(VLOOKUP(Legend!$D16,ImpM6!$A$1:$I$4000,8,FALSE),"")</f>
        <v/>
      </c>
      <c r="AF18" s="2" t="str">
        <f>IFERROR(VLOOKUP(Legend!$D16,ImpM6!$A$1:$I$4000,9,FALSE),"")</f>
        <v/>
      </c>
      <c r="AG18" s="2" t="str">
        <f>IFERROR(VLOOKUP(Legend!$D16,ImpM6!$A$1:$I$4000,5,FALSE),"")</f>
        <v/>
      </c>
      <c r="AH18" s="2" t="str">
        <f>IFERROR(VLOOKUP(Legend!$D16,ImpM6!$A$1:$I$4000,6,FALSE),"")</f>
        <v/>
      </c>
      <c r="AI18" s="28">
        <f>IFERROR(VLOOKUP(Legend!$A16,ImpM6!$A$1:$I$4000,2,FALSE),"")</f>
        <v>10</v>
      </c>
      <c r="AJ18" s="2">
        <f>IFERROR(VLOOKUP(Legend!$A16,ImpM6!$A$1:$I$4000,3,FALSE),"")</f>
        <v>156.2994384765625</v>
      </c>
      <c r="AK18" s="2">
        <f>IFERROR(VLOOKUP(Legend!$A16,ImpM6!$A$1:$I$4000,7,FALSE),"")</f>
        <v>185.91350936889648</v>
      </c>
      <c r="AL18" s="2">
        <f>IFERROR(VLOOKUP(Legend!$A16,ImpM6!$A$1:$I$4000,4,FALSE),"")</f>
        <v>263.98993072509768</v>
      </c>
      <c r="AM18" s="2">
        <f>IFERROR(VLOOKUP(Legend!$A16,ImpM6!$A$1:$I$4000,8,FALSE),"")</f>
        <v>232.20045471191406</v>
      </c>
      <c r="AN18" s="2">
        <f>IFERROR(VLOOKUP(Legend!$A16,ImpM6!$A$1:$I$4000,9,FALSE),"")</f>
        <v>299.76982879638672</v>
      </c>
      <c r="AO18" s="2">
        <f>IFERROR(VLOOKUP(Legend!$A16,ImpM6!$A$1:$I$4000,5,FALSE),"")</f>
        <v>558.07049560546875</v>
      </c>
      <c r="AP18" s="2">
        <f>IFERROR(VLOOKUP(Legend!$A16,ImpM6!$A$1:$I$4000,6,FALSE),"")</f>
        <v>119.31077485003283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IFERROR(VLOOKUP(Legend!$B17,ImpM6!$A$1:$I$4000,2,FALSE),"")</f>
        <v/>
      </c>
      <c r="L19" s="2" t="str">
        <f>IFERROR(VLOOKUP(Legend!$B17,ImpM6!$A$1:$I$4000,3,FALSE),"")</f>
        <v/>
      </c>
      <c r="M19" s="2" t="str">
        <f>IFERROR(VLOOKUP(Legend!$B17,ImpM6!$A$1:$I$4000,7,FALSE),"")</f>
        <v/>
      </c>
      <c r="N19" s="2" t="str">
        <f>IFERROR(VLOOKUP(Legend!$B17,ImpM6!$A$1:$I$4000,4,FALSE),"")</f>
        <v/>
      </c>
      <c r="O19" s="2" t="str">
        <f>IFERROR(VLOOKUP(Legend!$B17,ImpM6!$A$1:$I$4000,8,FALSE),"")</f>
        <v/>
      </c>
      <c r="P19" s="2" t="str">
        <f>IFERROR(VLOOKUP(Legend!$B17,ImpM6!$A$1:$I$4000,9,FALSE),"")</f>
        <v/>
      </c>
      <c r="Q19" s="2" t="str">
        <f>IFERROR(VLOOKUP(Legend!$B17,ImpM6!$A$1:$I$4000,5,FALSE),"")</f>
        <v/>
      </c>
      <c r="R19" s="2" t="str">
        <f>IFERROR(VLOOKUP(Legend!$B17,ImpM6!$A$1:$I$4000,6,FALSE),"")</f>
        <v/>
      </c>
      <c r="S19" s="28">
        <f>IFERROR(VLOOKUP(Legend!$C17,ImpM6!$A$1:$I$4000,2,FALSE),"")</f>
        <v>48</v>
      </c>
      <c r="T19" s="2">
        <f>IFERROR(VLOOKUP(Legend!$C17,ImpM6!$A$1:$I$4000,3,FALSE),"")</f>
        <v>113.78733825683594</v>
      </c>
      <c r="U19" s="2">
        <f>IFERROR(VLOOKUP(Legend!$C17,ImpM6!$A$1:$I$4000,7,FALSE),"")</f>
        <v>255.22454833984375</v>
      </c>
      <c r="V19" s="2">
        <f>IFERROR(VLOOKUP(Legend!$C17,ImpM6!$A$1:$I$4000,4,FALSE),"")</f>
        <v>331.86927795410156</v>
      </c>
      <c r="W19" s="2">
        <f>IFERROR(VLOOKUP(Legend!$C17,ImpM6!$A$1:$I$4000,8,FALSE),"")</f>
        <v>311.01144409179687</v>
      </c>
      <c r="X19" s="2">
        <f>IFERROR(VLOOKUP(Legend!$C17,ImpM6!$A$1:$I$4000,9,FALSE),"")</f>
        <v>395.78921508789062</v>
      </c>
      <c r="Y19" s="2">
        <f>IFERROR(VLOOKUP(Legend!$C17,ImpM6!$A$1:$I$4000,5,FALSE),"")</f>
        <v>589.72125244140625</v>
      </c>
      <c r="Z19" s="2">
        <f>IFERROR(VLOOKUP(Legend!$C17,ImpM6!$A$1:$I$4000,6,FALSE),"")</f>
        <v>94.624211860949018</v>
      </c>
      <c r="AA19" s="28" t="str">
        <f>IFERROR(VLOOKUP(Legend!$D17,ImpM6!$A$1:$I$4000,2,FALSE),"")</f>
        <v/>
      </c>
      <c r="AB19" s="2" t="str">
        <f>IFERROR(VLOOKUP(Legend!$D17,ImpM6!$A$1:$I$4000,3,FALSE),"")</f>
        <v/>
      </c>
      <c r="AC19" s="2" t="str">
        <f>IFERROR(VLOOKUP(Legend!$D17,ImpM6!$A$1:$I$4000,7,FALSE),"")</f>
        <v/>
      </c>
      <c r="AD19" s="2" t="str">
        <f>IFERROR(VLOOKUP(Legend!$D17,ImpM6!$A$1:$I$4000,4,FALSE),"")</f>
        <v/>
      </c>
      <c r="AE19" s="2" t="str">
        <f>IFERROR(VLOOKUP(Legend!$D17,ImpM6!$A$1:$I$4000,8,FALSE),"")</f>
        <v/>
      </c>
      <c r="AF19" s="2" t="str">
        <f>IFERROR(VLOOKUP(Legend!$D17,ImpM6!$A$1:$I$4000,9,FALSE),"")</f>
        <v/>
      </c>
      <c r="AG19" s="2" t="str">
        <f>IFERROR(VLOOKUP(Legend!$D17,ImpM6!$A$1:$I$4000,5,FALSE),"")</f>
        <v/>
      </c>
      <c r="AH19" s="2" t="str">
        <f>IFERROR(VLOOKUP(Legend!$D17,ImpM6!$A$1:$I$4000,6,FALSE),"")</f>
        <v/>
      </c>
      <c r="AI19" s="28">
        <f>IFERROR(VLOOKUP(Legend!$A17,ImpM6!$A$1:$I$4000,2,FALSE),"")</f>
        <v>55</v>
      </c>
      <c r="AJ19" s="2">
        <f>IFERROR(VLOOKUP(Legend!$A17,ImpM6!$A$1:$I$4000,3,FALSE),"")</f>
        <v>113.78733825683594</v>
      </c>
      <c r="AK19" s="2">
        <f>IFERROR(VLOOKUP(Legend!$A17,ImpM6!$A$1:$I$4000,7,FALSE),"")</f>
        <v>246.96759033203125</v>
      </c>
      <c r="AL19" s="2">
        <f>IFERROR(VLOOKUP(Legend!$A17,ImpM6!$A$1:$I$4000,4,FALSE),"")</f>
        <v>344.23855230158023</v>
      </c>
      <c r="AM19" s="2">
        <f>IFERROR(VLOOKUP(Legend!$A17,ImpM6!$A$1:$I$4000,8,FALSE),"")</f>
        <v>304.98947143554687</v>
      </c>
      <c r="AN19" s="2">
        <f>IFERROR(VLOOKUP(Legend!$A17,ImpM6!$A$1:$I$4000,9,FALSE),"")</f>
        <v>396.76882934570312</v>
      </c>
      <c r="AO19" s="2">
        <f>IFERROR(VLOOKUP(Legend!$A17,ImpM6!$A$1:$I$4000,5,FALSE),"")</f>
        <v>1162.227294921875</v>
      </c>
      <c r="AP19" s="2">
        <f>IFERROR(VLOOKUP(Legend!$A17,ImpM6!$A$1:$I$4000,6,FALSE),"")</f>
        <v>153.03149092812302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IFERROR(VLOOKUP(Legend!$B18,ImpM6!$A$1:$I$4000,2,FALSE),"")</f>
        <v/>
      </c>
      <c r="L20" s="2" t="str">
        <f>IFERROR(VLOOKUP(Legend!$B18,ImpM6!$A$1:$I$4000,3,FALSE),"")</f>
        <v/>
      </c>
      <c r="M20" s="2" t="str">
        <f>IFERROR(VLOOKUP(Legend!$B18,ImpM6!$A$1:$I$4000,7,FALSE),"")</f>
        <v/>
      </c>
      <c r="N20" s="2" t="str">
        <f>IFERROR(VLOOKUP(Legend!$B18,ImpM6!$A$1:$I$4000,4,FALSE),"")</f>
        <v/>
      </c>
      <c r="O20" s="2" t="str">
        <f>IFERROR(VLOOKUP(Legend!$B18,ImpM6!$A$1:$I$4000,8,FALSE),"")</f>
        <v/>
      </c>
      <c r="P20" s="2" t="str">
        <f>IFERROR(VLOOKUP(Legend!$B18,ImpM6!$A$1:$I$4000,9,FALSE),"")</f>
        <v/>
      </c>
      <c r="Q20" s="2" t="str">
        <f>IFERROR(VLOOKUP(Legend!$B18,ImpM6!$A$1:$I$4000,5,FALSE),"")</f>
        <v/>
      </c>
      <c r="R20" s="2" t="str">
        <f>IFERROR(VLOOKUP(Legend!$B18,ImpM6!$A$1:$I$4000,6,FALSE),"")</f>
        <v/>
      </c>
      <c r="S20" s="28" t="str">
        <f>IFERROR(VLOOKUP(Legend!$C18,ImpM6!$A$1:$I$4000,2,FALSE),"")</f>
        <v/>
      </c>
      <c r="T20" s="2" t="str">
        <f>IFERROR(VLOOKUP(Legend!$C18,ImpM6!$A$1:$I$4000,3,FALSE),"")</f>
        <v/>
      </c>
      <c r="U20" s="2" t="str">
        <f>IFERROR(VLOOKUP(Legend!$C18,ImpM6!$A$1:$I$4000,7,FALSE),"")</f>
        <v/>
      </c>
      <c r="V20" s="2" t="str">
        <f>IFERROR(VLOOKUP(Legend!$C18,ImpM6!$A$1:$I$4000,4,FALSE),"")</f>
        <v/>
      </c>
      <c r="W20" s="2" t="str">
        <f>IFERROR(VLOOKUP(Legend!$C18,ImpM6!$A$1:$I$4000,8,FALSE),"")</f>
        <v/>
      </c>
      <c r="X20" s="2" t="str">
        <f>IFERROR(VLOOKUP(Legend!$C18,ImpM6!$A$1:$I$4000,9,FALSE),"")</f>
        <v/>
      </c>
      <c r="Y20" s="2" t="str">
        <f>IFERROR(VLOOKUP(Legend!$C18,ImpM6!$A$1:$I$4000,5,FALSE),"")</f>
        <v/>
      </c>
      <c r="Z20" s="2" t="str">
        <f>IFERROR(VLOOKUP(Legend!$C18,ImpM6!$A$1:$I$4000,6,FALSE),"")</f>
        <v/>
      </c>
      <c r="AA20" s="28" t="str">
        <f>IFERROR(VLOOKUP(Legend!$D18,ImpM6!$A$1:$I$4000,2,FALSE),"")</f>
        <v/>
      </c>
      <c r="AB20" s="2" t="str">
        <f>IFERROR(VLOOKUP(Legend!$D18,ImpM6!$A$1:$I$4000,3,FALSE),"")</f>
        <v/>
      </c>
      <c r="AC20" s="2" t="str">
        <f>IFERROR(VLOOKUP(Legend!$D18,ImpM6!$A$1:$I$4000,7,FALSE),"")</f>
        <v/>
      </c>
      <c r="AD20" s="2" t="str">
        <f>IFERROR(VLOOKUP(Legend!$D18,ImpM6!$A$1:$I$4000,4,FALSE),"")</f>
        <v/>
      </c>
      <c r="AE20" s="2" t="str">
        <f>IFERROR(VLOOKUP(Legend!$D18,ImpM6!$A$1:$I$4000,8,FALSE),"")</f>
        <v/>
      </c>
      <c r="AF20" s="2" t="str">
        <f>IFERROR(VLOOKUP(Legend!$D18,ImpM6!$A$1:$I$4000,9,FALSE),"")</f>
        <v/>
      </c>
      <c r="AG20" s="2" t="str">
        <f>IFERROR(VLOOKUP(Legend!$D18,ImpM6!$A$1:$I$4000,5,FALSE),"")</f>
        <v/>
      </c>
      <c r="AH20" s="2" t="str">
        <f>IFERROR(VLOOKUP(Legend!$D18,ImpM6!$A$1:$I$4000,6,FALSE),"")</f>
        <v/>
      </c>
      <c r="AI20" s="28">
        <f>IFERROR(VLOOKUP(Legend!$A18,ImpM6!$A$1:$I$4000,2,FALSE),"")</f>
        <v>10</v>
      </c>
      <c r="AJ20" s="2">
        <f>IFERROR(VLOOKUP(Legend!$A18,ImpM6!$A$1:$I$4000,3,FALSE),"")</f>
        <v>236.45469665527344</v>
      </c>
      <c r="AK20" s="2">
        <f>IFERROR(VLOOKUP(Legend!$A18,ImpM6!$A$1:$I$4000,7,FALSE),"")</f>
        <v>292.05614471435547</v>
      </c>
      <c r="AL20" s="2">
        <f>IFERROR(VLOOKUP(Legend!$A18,ImpM6!$A$1:$I$4000,4,FALSE),"")</f>
        <v>450.18478851318361</v>
      </c>
      <c r="AM20" s="2">
        <f>IFERROR(VLOOKUP(Legend!$A18,ImpM6!$A$1:$I$4000,8,FALSE),"")</f>
        <v>327.60531616210937</v>
      </c>
      <c r="AN20" s="2">
        <f>IFERROR(VLOOKUP(Legend!$A18,ImpM6!$A$1:$I$4000,9,FALSE),"")</f>
        <v>470.37457275390625</v>
      </c>
      <c r="AO20" s="2">
        <f>IFERROR(VLOOKUP(Legend!$A18,ImpM6!$A$1:$I$4000,5,FALSE),"")</f>
        <v>1295.273193359375</v>
      </c>
      <c r="AP20" s="2">
        <f>IFERROR(VLOOKUP(Legend!$A18,ImpM6!$A$1:$I$4000,6,FALSE),"")</f>
        <v>310.49775423966378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IFERROR(VLOOKUP(Legend!$B19,ImpM6!$A$1:$I$4000,2,FALSE),"")</f>
        <v/>
      </c>
      <c r="L21" s="2" t="str">
        <f>IFERROR(VLOOKUP(Legend!$B19,ImpM6!$A$1:$I$4000,3,FALSE),"")</f>
        <v/>
      </c>
      <c r="M21" s="2" t="str">
        <f>IFERROR(VLOOKUP(Legend!$B19,ImpM6!$A$1:$I$4000,7,FALSE),"")</f>
        <v/>
      </c>
      <c r="N21" s="2" t="str">
        <f>IFERROR(VLOOKUP(Legend!$B19,ImpM6!$A$1:$I$4000,4,FALSE),"")</f>
        <v/>
      </c>
      <c r="O21" s="2" t="str">
        <f>IFERROR(VLOOKUP(Legend!$B19,ImpM6!$A$1:$I$4000,8,FALSE),"")</f>
        <v/>
      </c>
      <c r="P21" s="2" t="str">
        <f>IFERROR(VLOOKUP(Legend!$B19,ImpM6!$A$1:$I$4000,9,FALSE),"")</f>
        <v/>
      </c>
      <c r="Q21" s="2" t="str">
        <f>IFERROR(VLOOKUP(Legend!$B19,ImpM6!$A$1:$I$4000,5,FALSE),"")</f>
        <v/>
      </c>
      <c r="R21" s="2" t="str">
        <f>IFERROR(VLOOKUP(Legend!$B19,ImpM6!$A$1:$I$4000,6,FALSE),"")</f>
        <v/>
      </c>
      <c r="S21" s="28">
        <f>IFERROR(VLOOKUP(Legend!$C19,ImpM6!$A$1:$I$4000,2,FALSE),"")</f>
        <v>9</v>
      </c>
      <c r="T21" s="2">
        <f>IFERROR(VLOOKUP(Legend!$C19,ImpM6!$A$1:$I$4000,3,FALSE),"")</f>
        <v>172.875</v>
      </c>
      <c r="U21" s="2">
        <f>IFERROR(VLOOKUP(Legend!$C19,ImpM6!$A$1:$I$4000,7,FALSE),"")</f>
        <v>228.34452056884766</v>
      </c>
      <c r="V21" s="2">
        <f>IFERROR(VLOOKUP(Legend!$C19,ImpM6!$A$1:$I$4000,4,FALSE),"")</f>
        <v>293.47896999782984</v>
      </c>
      <c r="W21" s="2">
        <f>IFERROR(VLOOKUP(Legend!$C19,ImpM6!$A$1:$I$4000,8,FALSE),"")</f>
        <v>254.06126403808594</v>
      </c>
      <c r="X21" s="2">
        <f>IFERROR(VLOOKUP(Legend!$C19,ImpM6!$A$1:$I$4000,9,FALSE),"")</f>
        <v>351.428466796875</v>
      </c>
      <c r="Y21" s="2">
        <f>IFERROR(VLOOKUP(Legend!$C19,ImpM6!$A$1:$I$4000,5,FALSE),"")</f>
        <v>539.31414794921875</v>
      </c>
      <c r="Z21" s="2">
        <f>IFERROR(VLOOKUP(Legend!$C19,ImpM6!$A$1:$I$4000,6,FALSE),"")</f>
        <v>111.90933571574828</v>
      </c>
      <c r="AA21" s="28" t="str">
        <f>IFERROR(VLOOKUP(Legend!$D19,ImpM6!$A$1:$I$4000,2,FALSE),"")</f>
        <v/>
      </c>
      <c r="AB21" s="2" t="str">
        <f>IFERROR(VLOOKUP(Legend!$D19,ImpM6!$A$1:$I$4000,3,FALSE),"")</f>
        <v/>
      </c>
      <c r="AC21" s="2" t="str">
        <f>IFERROR(VLOOKUP(Legend!$D19,ImpM6!$A$1:$I$4000,7,FALSE),"")</f>
        <v/>
      </c>
      <c r="AD21" s="2" t="str">
        <f>IFERROR(VLOOKUP(Legend!$D19,ImpM6!$A$1:$I$4000,4,FALSE),"")</f>
        <v/>
      </c>
      <c r="AE21" s="2" t="str">
        <f>IFERROR(VLOOKUP(Legend!$D19,ImpM6!$A$1:$I$4000,8,FALSE),"")</f>
        <v/>
      </c>
      <c r="AF21" s="2" t="str">
        <f>IFERROR(VLOOKUP(Legend!$D19,ImpM6!$A$1:$I$4000,9,FALSE),"")</f>
        <v/>
      </c>
      <c r="AG21" s="2" t="str">
        <f>IFERROR(VLOOKUP(Legend!$D19,ImpM6!$A$1:$I$4000,5,FALSE),"")</f>
        <v/>
      </c>
      <c r="AH21" s="2" t="str">
        <f>IFERROR(VLOOKUP(Legend!$D19,ImpM6!$A$1:$I$4000,6,FALSE),"")</f>
        <v/>
      </c>
      <c r="AI21" s="28">
        <f>IFERROR(VLOOKUP(Legend!$A19,ImpM6!$A$1:$I$4000,2,FALSE),"")</f>
        <v>9</v>
      </c>
      <c r="AJ21" s="2">
        <f>IFERROR(VLOOKUP(Legend!$A19,ImpM6!$A$1:$I$4000,3,FALSE),"")</f>
        <v>172.875</v>
      </c>
      <c r="AK21" s="2">
        <f>IFERROR(VLOOKUP(Legend!$A19,ImpM6!$A$1:$I$4000,7,FALSE),"")</f>
        <v>228.34452056884766</v>
      </c>
      <c r="AL21" s="2">
        <f>IFERROR(VLOOKUP(Legend!$A19,ImpM6!$A$1:$I$4000,4,FALSE),"")</f>
        <v>293.47896999782984</v>
      </c>
      <c r="AM21" s="2">
        <f>IFERROR(VLOOKUP(Legend!$A19,ImpM6!$A$1:$I$4000,8,FALSE),"")</f>
        <v>254.06126403808594</v>
      </c>
      <c r="AN21" s="2">
        <f>IFERROR(VLOOKUP(Legend!$A19,ImpM6!$A$1:$I$4000,9,FALSE),"")</f>
        <v>351.428466796875</v>
      </c>
      <c r="AO21" s="2">
        <f>IFERROR(VLOOKUP(Legend!$A19,ImpM6!$A$1:$I$4000,5,FALSE),"")</f>
        <v>539.31414794921875</v>
      </c>
      <c r="AP21" s="2">
        <f>IFERROR(VLOOKUP(Legend!$A19,ImpM6!$A$1:$I$4000,6,FALSE),"")</f>
        <v>111.90933571574828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IFERROR(VLOOKUP(Legend!$B20,ImpM6!$A$1:$I$4000,2,FALSE),"")</f>
        <v>8</v>
      </c>
      <c r="L22" s="2">
        <f>IFERROR(VLOOKUP(Legend!$B20,ImpM6!$A$1:$I$4000,3,FALSE),"")</f>
        <v>156.34501647949219</v>
      </c>
      <c r="M22" s="2">
        <f>IFERROR(VLOOKUP(Legend!$B20,ImpM6!$A$1:$I$4000,7,FALSE),"")</f>
        <v>297.61061096191406</v>
      </c>
      <c r="N22" s="2">
        <f>IFERROR(VLOOKUP(Legend!$B20,ImpM6!$A$1:$I$4000,4,FALSE),"")</f>
        <v>478.19964408874512</v>
      </c>
      <c r="O22" s="2">
        <f>IFERROR(VLOOKUP(Legend!$B20,ImpM6!$A$1:$I$4000,8,FALSE),"")</f>
        <v>394.69058227539062</v>
      </c>
      <c r="P22" s="2">
        <f>IFERROR(VLOOKUP(Legend!$B20,ImpM6!$A$1:$I$4000,9,FALSE),"")</f>
        <v>612.52848815917969</v>
      </c>
      <c r="Q22" s="2">
        <f>IFERROR(VLOOKUP(Legend!$B20,ImpM6!$A$1:$I$4000,5,FALSE),"")</f>
        <v>1145.5128173828125</v>
      </c>
      <c r="R22" s="2">
        <f>IFERROR(VLOOKUP(Legend!$B20,ImpM6!$A$1:$I$4000,6,FALSE),"")</f>
        <v>306.62225350721985</v>
      </c>
      <c r="S22" s="28">
        <f>IFERROR(VLOOKUP(Legend!$C20,ImpM6!$A$1:$I$4000,2,FALSE),"")</f>
        <v>45</v>
      </c>
      <c r="T22" s="2">
        <f>IFERROR(VLOOKUP(Legend!$C20,ImpM6!$A$1:$I$4000,3,FALSE),"")</f>
        <v>179.33930969238281</v>
      </c>
      <c r="U22" s="2">
        <f>IFERROR(VLOOKUP(Legend!$C20,ImpM6!$A$1:$I$4000,7,FALSE),"")</f>
        <v>266.74717712402344</v>
      </c>
      <c r="V22" s="2">
        <f>IFERROR(VLOOKUP(Legend!$C20,ImpM6!$A$1:$I$4000,4,FALSE),"")</f>
        <v>376.06634114583335</v>
      </c>
      <c r="W22" s="2">
        <f>IFERROR(VLOOKUP(Legend!$C20,ImpM6!$A$1:$I$4000,8,FALSE),"")</f>
        <v>343.55615234375</v>
      </c>
      <c r="X22" s="2">
        <f>IFERROR(VLOOKUP(Legend!$C20,ImpM6!$A$1:$I$4000,9,FALSE),"")</f>
        <v>422.56112670898437</v>
      </c>
      <c r="Y22" s="2">
        <f>IFERROR(VLOOKUP(Legend!$C20,ImpM6!$A$1:$I$4000,5,FALSE),"")</f>
        <v>1298.5360107421875</v>
      </c>
      <c r="Z22" s="2">
        <f>IFERROR(VLOOKUP(Legend!$C20,ImpM6!$A$1:$I$4000,6,FALSE),"")</f>
        <v>181.45362635912562</v>
      </c>
      <c r="AA22" s="28" t="str">
        <f>IFERROR(VLOOKUP(Legend!$D20,ImpM6!$A$1:$I$4000,2,FALSE),"")</f>
        <v/>
      </c>
      <c r="AB22" s="2" t="str">
        <f>IFERROR(VLOOKUP(Legend!$D20,ImpM6!$A$1:$I$4000,3,FALSE),"")</f>
        <v/>
      </c>
      <c r="AC22" s="2" t="str">
        <f>IFERROR(VLOOKUP(Legend!$D20,ImpM6!$A$1:$I$4000,7,FALSE),"")</f>
        <v/>
      </c>
      <c r="AD22" s="2" t="str">
        <f>IFERROR(VLOOKUP(Legend!$D20,ImpM6!$A$1:$I$4000,4,FALSE),"")</f>
        <v/>
      </c>
      <c r="AE22" s="2" t="str">
        <f>IFERROR(VLOOKUP(Legend!$D20,ImpM6!$A$1:$I$4000,8,FALSE),"")</f>
        <v/>
      </c>
      <c r="AF22" s="2" t="str">
        <f>IFERROR(VLOOKUP(Legend!$D20,ImpM6!$A$1:$I$4000,9,FALSE),"")</f>
        <v/>
      </c>
      <c r="AG22" s="2" t="str">
        <f>IFERROR(VLOOKUP(Legend!$D20,ImpM6!$A$1:$I$4000,5,FALSE),"")</f>
        <v/>
      </c>
      <c r="AH22" s="2" t="str">
        <f>IFERROR(VLOOKUP(Legend!$D20,ImpM6!$A$1:$I$4000,6,FALSE),"")</f>
        <v/>
      </c>
      <c r="AI22" s="28">
        <f>IFERROR(VLOOKUP(Legend!$A20,ImpM6!$A$1:$I$4000,2,FALSE),"")</f>
        <v>62</v>
      </c>
      <c r="AJ22" s="2">
        <f>IFERROR(VLOOKUP(Legend!$A20,ImpM6!$A$1:$I$4000,3,FALSE),"")</f>
        <v>156.34501647949219</v>
      </c>
      <c r="AK22" s="2">
        <f>IFERROR(VLOOKUP(Legend!$A20,ImpM6!$A$1:$I$4000,7,FALSE),"")</f>
        <v>266.82196807861328</v>
      </c>
      <c r="AL22" s="2">
        <f>IFERROR(VLOOKUP(Legend!$A20,ImpM6!$A$1:$I$4000,4,FALSE),"")</f>
        <v>409.43841946509576</v>
      </c>
      <c r="AM22" s="2">
        <f>IFERROR(VLOOKUP(Legend!$A20,ImpM6!$A$1:$I$4000,8,FALSE),"")</f>
        <v>352.79635620117187</v>
      </c>
      <c r="AN22" s="2">
        <f>IFERROR(VLOOKUP(Legend!$A20,ImpM6!$A$1:$I$4000,9,FALSE),"")</f>
        <v>451.25204467773438</v>
      </c>
      <c r="AO22" s="2">
        <f>IFERROR(VLOOKUP(Legend!$A20,ImpM6!$A$1:$I$4000,5,FALSE),"")</f>
        <v>1298.5360107421875</v>
      </c>
      <c r="AP22" s="2">
        <f>IFERROR(VLOOKUP(Legend!$A20,ImpM6!$A$1:$I$4000,6,FALSE),"")</f>
        <v>233.17278987250631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IFERROR(VLOOKUP(Legend!$B21,ImpM6!$A$1:$I$4000,2,FALSE),"")</f>
        <v/>
      </c>
      <c r="L23" s="2" t="str">
        <f>IFERROR(VLOOKUP(Legend!$B21,ImpM6!$A$1:$I$4000,3,FALSE),"")</f>
        <v/>
      </c>
      <c r="M23" s="2" t="str">
        <f>IFERROR(VLOOKUP(Legend!$B21,ImpM6!$A$1:$I$4000,7,FALSE),"")</f>
        <v/>
      </c>
      <c r="N23" s="2" t="str">
        <f>IFERROR(VLOOKUP(Legend!$B21,ImpM6!$A$1:$I$4000,4,FALSE),"")</f>
        <v/>
      </c>
      <c r="O23" s="2" t="str">
        <f>IFERROR(VLOOKUP(Legend!$B21,ImpM6!$A$1:$I$4000,8,FALSE),"")</f>
        <v/>
      </c>
      <c r="P23" s="2" t="str">
        <f>IFERROR(VLOOKUP(Legend!$B21,ImpM6!$A$1:$I$4000,9,FALSE),"")</f>
        <v/>
      </c>
      <c r="Q23" s="2" t="str">
        <f>IFERROR(VLOOKUP(Legend!$B21,ImpM6!$A$1:$I$4000,5,FALSE),"")</f>
        <v/>
      </c>
      <c r="R23" s="2" t="str">
        <f>IFERROR(VLOOKUP(Legend!$B21,ImpM6!$A$1:$I$4000,6,FALSE),"")</f>
        <v/>
      </c>
      <c r="S23" s="28">
        <f>IFERROR(VLOOKUP(Legend!$C21,ImpM6!$A$1:$I$4000,2,FALSE),"")</f>
        <v>23</v>
      </c>
      <c r="T23" s="2">
        <f>IFERROR(VLOOKUP(Legend!$C21,ImpM6!$A$1:$I$4000,3,FALSE),"")</f>
        <v>236.64651489257812</v>
      </c>
      <c r="U23" s="2">
        <f>IFERROR(VLOOKUP(Legend!$C21,ImpM6!$A$1:$I$4000,7,FALSE),"")</f>
        <v>330.31732177734375</v>
      </c>
      <c r="V23" s="2">
        <f>IFERROR(VLOOKUP(Legend!$C21,ImpM6!$A$1:$I$4000,4,FALSE),"")</f>
        <v>445.241478961447</v>
      </c>
      <c r="W23" s="2">
        <f>IFERROR(VLOOKUP(Legend!$C21,ImpM6!$A$1:$I$4000,8,FALSE),"")</f>
        <v>393.7821044921875</v>
      </c>
      <c r="X23" s="2">
        <f>IFERROR(VLOOKUP(Legend!$C21,ImpM6!$A$1:$I$4000,9,FALSE),"")</f>
        <v>484.73965454101562</v>
      </c>
      <c r="Y23" s="2">
        <f>IFERROR(VLOOKUP(Legend!$C21,ImpM6!$A$1:$I$4000,5,FALSE),"")</f>
        <v>1148.5911865234375</v>
      </c>
      <c r="Z23" s="2">
        <f>IFERROR(VLOOKUP(Legend!$C21,ImpM6!$A$1:$I$4000,6,FALSE),"")</f>
        <v>194.63934413147655</v>
      </c>
      <c r="AA23" s="28" t="str">
        <f>IFERROR(VLOOKUP(Legend!$D21,ImpM6!$A$1:$I$4000,2,FALSE),"")</f>
        <v/>
      </c>
      <c r="AB23" s="2" t="str">
        <f>IFERROR(VLOOKUP(Legend!$D21,ImpM6!$A$1:$I$4000,3,FALSE),"")</f>
        <v/>
      </c>
      <c r="AC23" s="2" t="str">
        <f>IFERROR(VLOOKUP(Legend!$D21,ImpM6!$A$1:$I$4000,7,FALSE),"")</f>
        <v/>
      </c>
      <c r="AD23" s="2" t="str">
        <f>IFERROR(VLOOKUP(Legend!$D21,ImpM6!$A$1:$I$4000,4,FALSE),"")</f>
        <v/>
      </c>
      <c r="AE23" s="2" t="str">
        <f>IFERROR(VLOOKUP(Legend!$D21,ImpM6!$A$1:$I$4000,8,FALSE),"")</f>
        <v/>
      </c>
      <c r="AF23" s="2" t="str">
        <f>IFERROR(VLOOKUP(Legend!$D21,ImpM6!$A$1:$I$4000,9,FALSE),"")</f>
        <v/>
      </c>
      <c r="AG23" s="2" t="str">
        <f>IFERROR(VLOOKUP(Legend!$D21,ImpM6!$A$1:$I$4000,5,FALSE),"")</f>
        <v/>
      </c>
      <c r="AH23" s="2" t="str">
        <f>IFERROR(VLOOKUP(Legend!$D21,ImpM6!$A$1:$I$4000,6,FALSE),"")</f>
        <v/>
      </c>
      <c r="AI23" s="28">
        <f>IFERROR(VLOOKUP(Legend!$A21,ImpM6!$A$1:$I$4000,2,FALSE),"")</f>
        <v>28</v>
      </c>
      <c r="AJ23" s="2">
        <f>IFERROR(VLOOKUP(Legend!$A21,ImpM6!$A$1:$I$4000,3,FALSE),"")</f>
        <v>236.64651489257812</v>
      </c>
      <c r="AK23" s="2">
        <f>IFERROR(VLOOKUP(Legend!$A21,ImpM6!$A$1:$I$4000,7,FALSE),"")</f>
        <v>331.81859588623047</v>
      </c>
      <c r="AL23" s="2">
        <f>IFERROR(VLOOKUP(Legend!$A21,ImpM6!$A$1:$I$4000,4,FALSE),"")</f>
        <v>452.97303118024553</v>
      </c>
      <c r="AM23" s="2">
        <f>IFERROR(VLOOKUP(Legend!$A21,ImpM6!$A$1:$I$4000,8,FALSE),"")</f>
        <v>398.63113403320312</v>
      </c>
      <c r="AN23" s="2">
        <f>IFERROR(VLOOKUP(Legend!$A21,ImpM6!$A$1:$I$4000,9,FALSE),"")</f>
        <v>475.11112213134766</v>
      </c>
      <c r="AO23" s="2">
        <f>IFERROR(VLOOKUP(Legend!$A21,ImpM6!$A$1:$I$4000,5,FALSE),"")</f>
        <v>1148.5911865234375</v>
      </c>
      <c r="AP23" s="2">
        <f>IFERROR(VLOOKUP(Legend!$A21,ImpM6!$A$1:$I$4000,6,FALSE),"")</f>
        <v>198.8480070555168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IFERROR(VLOOKUP(Legend!$B22,ImpM6!$A$1:$I$4000,2,FALSE),"")</f>
        <v/>
      </c>
      <c r="L24" s="2" t="str">
        <f>IFERROR(VLOOKUP(Legend!$B22,ImpM6!$A$1:$I$4000,3,FALSE),"")</f>
        <v/>
      </c>
      <c r="M24" s="2" t="str">
        <f>IFERROR(VLOOKUP(Legend!$B22,ImpM6!$A$1:$I$4000,7,FALSE),"")</f>
        <v/>
      </c>
      <c r="N24" s="2" t="str">
        <f>IFERROR(VLOOKUP(Legend!$B22,ImpM6!$A$1:$I$4000,4,FALSE),"")</f>
        <v/>
      </c>
      <c r="O24" s="2" t="str">
        <f>IFERROR(VLOOKUP(Legend!$B22,ImpM6!$A$1:$I$4000,8,FALSE),"")</f>
        <v/>
      </c>
      <c r="P24" s="2" t="str">
        <f>IFERROR(VLOOKUP(Legend!$B22,ImpM6!$A$1:$I$4000,9,FALSE),"")</f>
        <v/>
      </c>
      <c r="Q24" s="2" t="str">
        <f>IFERROR(VLOOKUP(Legend!$B22,ImpM6!$A$1:$I$4000,5,FALSE),"")</f>
        <v/>
      </c>
      <c r="R24" s="2" t="str">
        <f>IFERROR(VLOOKUP(Legend!$B22,ImpM6!$A$1:$I$4000,6,FALSE),"")</f>
        <v/>
      </c>
      <c r="S24" s="28" t="str">
        <f>IFERROR(VLOOKUP(Legend!$C22,ImpM6!$A$1:$I$4000,2,FALSE),"")</f>
        <v/>
      </c>
      <c r="T24" s="2" t="str">
        <f>IFERROR(VLOOKUP(Legend!$C22,ImpM6!$A$1:$I$4000,3,FALSE),"")</f>
        <v/>
      </c>
      <c r="U24" s="2" t="str">
        <f>IFERROR(VLOOKUP(Legend!$C22,ImpM6!$A$1:$I$4000,7,FALSE),"")</f>
        <v/>
      </c>
      <c r="V24" s="2" t="str">
        <f>IFERROR(VLOOKUP(Legend!$C22,ImpM6!$A$1:$I$4000,4,FALSE),"")</f>
        <v/>
      </c>
      <c r="W24" s="2" t="str">
        <f>IFERROR(VLOOKUP(Legend!$C22,ImpM6!$A$1:$I$4000,8,FALSE),"")</f>
        <v/>
      </c>
      <c r="X24" s="2" t="str">
        <f>IFERROR(VLOOKUP(Legend!$C22,ImpM6!$A$1:$I$4000,9,FALSE),"")</f>
        <v/>
      </c>
      <c r="Y24" s="2" t="str">
        <f>IFERROR(VLOOKUP(Legend!$C22,ImpM6!$A$1:$I$4000,5,FALSE),"")</f>
        <v/>
      </c>
      <c r="Z24" s="2" t="str">
        <f>IFERROR(VLOOKUP(Legend!$C22,ImpM6!$A$1:$I$4000,6,FALSE),"")</f>
        <v/>
      </c>
      <c r="AA24" s="28" t="str">
        <f>IFERROR(VLOOKUP(Legend!$D22,ImpM6!$A$1:$I$4000,2,FALSE),"")</f>
        <v/>
      </c>
      <c r="AB24" s="2" t="str">
        <f>IFERROR(VLOOKUP(Legend!$D22,ImpM6!$A$1:$I$4000,3,FALSE),"")</f>
        <v/>
      </c>
      <c r="AC24" s="2" t="str">
        <f>IFERROR(VLOOKUP(Legend!$D22,ImpM6!$A$1:$I$4000,7,FALSE),"")</f>
        <v/>
      </c>
      <c r="AD24" s="2" t="str">
        <f>IFERROR(VLOOKUP(Legend!$D22,ImpM6!$A$1:$I$4000,4,FALSE),"")</f>
        <v/>
      </c>
      <c r="AE24" s="2" t="str">
        <f>IFERROR(VLOOKUP(Legend!$D22,ImpM6!$A$1:$I$4000,8,FALSE),"")</f>
        <v/>
      </c>
      <c r="AF24" s="2" t="str">
        <f>IFERROR(VLOOKUP(Legend!$D22,ImpM6!$A$1:$I$4000,9,FALSE),"")</f>
        <v/>
      </c>
      <c r="AG24" s="2" t="str">
        <f>IFERROR(VLOOKUP(Legend!$D22,ImpM6!$A$1:$I$4000,5,FALSE),"")</f>
        <v/>
      </c>
      <c r="AH24" s="2" t="str">
        <f>IFERROR(VLOOKUP(Legend!$D22,ImpM6!$A$1:$I$4000,6,FALSE),"")</f>
        <v/>
      </c>
      <c r="AI24" s="28">
        <f>IFERROR(VLOOKUP(Legend!$A22,ImpM6!$A$1:$I$4000,2,FALSE),"")</f>
        <v>10</v>
      </c>
      <c r="AJ24" s="2">
        <f>IFERROR(VLOOKUP(Legend!$A22,ImpM6!$A$1:$I$4000,3,FALSE),"")</f>
        <v>192.27153015136719</v>
      </c>
      <c r="AK24" s="2">
        <f>IFERROR(VLOOKUP(Legend!$A22,ImpM6!$A$1:$I$4000,7,FALSE),"")</f>
        <v>213.23899841308594</v>
      </c>
      <c r="AL24" s="2">
        <f>IFERROR(VLOOKUP(Legend!$A22,ImpM6!$A$1:$I$4000,4,FALSE),"")</f>
        <v>285.58456878662111</v>
      </c>
      <c r="AM24" s="2">
        <f>IFERROR(VLOOKUP(Legend!$A22,ImpM6!$A$1:$I$4000,8,FALSE),"")</f>
        <v>249.80649566650391</v>
      </c>
      <c r="AN24" s="2">
        <f>IFERROR(VLOOKUP(Legend!$A22,ImpM6!$A$1:$I$4000,9,FALSE),"")</f>
        <v>382.94031524658203</v>
      </c>
      <c r="AO24" s="2">
        <f>IFERROR(VLOOKUP(Legend!$A22,ImpM6!$A$1:$I$4000,5,FALSE),"")</f>
        <v>459.51712036132812</v>
      </c>
      <c r="AP24" s="2">
        <f>IFERROR(VLOOKUP(Legend!$A22,ImpM6!$A$1:$I$4000,6,FALSE),"")</f>
        <v>92.683862315389376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IFERROR(VLOOKUP(Legend!$B23,ImpM6!$A$1:$I$4000,2,FALSE),"")</f>
        <v/>
      </c>
      <c r="L25" s="2" t="str">
        <f>IFERROR(VLOOKUP(Legend!$B23,ImpM6!$A$1:$I$4000,3,FALSE),"")</f>
        <v/>
      </c>
      <c r="M25" s="2" t="str">
        <f>IFERROR(VLOOKUP(Legend!$B23,ImpM6!$A$1:$I$4000,7,FALSE),"")</f>
        <v/>
      </c>
      <c r="N25" s="2" t="str">
        <f>IFERROR(VLOOKUP(Legend!$B23,ImpM6!$A$1:$I$4000,4,FALSE),"")</f>
        <v/>
      </c>
      <c r="O25" s="2" t="str">
        <f>IFERROR(VLOOKUP(Legend!$B23,ImpM6!$A$1:$I$4000,8,FALSE),"")</f>
        <v/>
      </c>
      <c r="P25" s="2" t="str">
        <f>IFERROR(VLOOKUP(Legend!$B23,ImpM6!$A$1:$I$4000,9,FALSE),"")</f>
        <v/>
      </c>
      <c r="Q25" s="2" t="str">
        <f>IFERROR(VLOOKUP(Legend!$B23,ImpM6!$A$1:$I$4000,5,FALSE),"")</f>
        <v/>
      </c>
      <c r="R25" s="2" t="str">
        <f>IFERROR(VLOOKUP(Legend!$B23,ImpM6!$A$1:$I$4000,6,FALSE),"")</f>
        <v/>
      </c>
      <c r="S25" s="28">
        <f>IFERROR(VLOOKUP(Legend!$C23,ImpM6!$A$1:$I$4000,2,FALSE),"")</f>
        <v>23</v>
      </c>
      <c r="T25" s="2">
        <f>IFERROR(VLOOKUP(Legend!$C23,ImpM6!$A$1:$I$4000,3,FALSE),"")</f>
        <v>165.58000183105469</v>
      </c>
      <c r="U25" s="2">
        <f>IFERROR(VLOOKUP(Legend!$C23,ImpM6!$A$1:$I$4000,7,FALSE),"")</f>
        <v>207.12939453125</v>
      </c>
      <c r="V25" s="2">
        <f>IFERROR(VLOOKUP(Legend!$C23,ImpM6!$A$1:$I$4000,4,FALSE),"")</f>
        <v>262.171618917714</v>
      </c>
      <c r="W25" s="2">
        <f>IFERROR(VLOOKUP(Legend!$C23,ImpM6!$A$1:$I$4000,8,FALSE),"")</f>
        <v>232.69625854492187</v>
      </c>
      <c r="X25" s="2">
        <f>IFERROR(VLOOKUP(Legend!$C23,ImpM6!$A$1:$I$4000,9,FALSE),"")</f>
        <v>295.75436401367187</v>
      </c>
      <c r="Y25" s="2">
        <f>IFERROR(VLOOKUP(Legend!$C23,ImpM6!$A$1:$I$4000,5,FALSE),"")</f>
        <v>444.12039184570312</v>
      </c>
      <c r="Z25" s="2">
        <f>IFERROR(VLOOKUP(Legend!$C23,ImpM6!$A$1:$I$4000,6,FALSE),"")</f>
        <v>77.134910319921246</v>
      </c>
      <c r="AA25" s="28" t="str">
        <f>IFERROR(VLOOKUP(Legend!$D23,ImpM6!$A$1:$I$4000,2,FALSE),"")</f>
        <v/>
      </c>
      <c r="AB25" s="2" t="str">
        <f>IFERROR(VLOOKUP(Legend!$D23,ImpM6!$A$1:$I$4000,3,FALSE),"")</f>
        <v/>
      </c>
      <c r="AC25" s="2" t="str">
        <f>IFERROR(VLOOKUP(Legend!$D23,ImpM6!$A$1:$I$4000,7,FALSE),"")</f>
        <v/>
      </c>
      <c r="AD25" s="2" t="str">
        <f>IFERROR(VLOOKUP(Legend!$D23,ImpM6!$A$1:$I$4000,4,FALSE),"")</f>
        <v/>
      </c>
      <c r="AE25" s="2" t="str">
        <f>IFERROR(VLOOKUP(Legend!$D23,ImpM6!$A$1:$I$4000,8,FALSE),"")</f>
        <v/>
      </c>
      <c r="AF25" s="2" t="str">
        <f>IFERROR(VLOOKUP(Legend!$D23,ImpM6!$A$1:$I$4000,9,FALSE),"")</f>
        <v/>
      </c>
      <c r="AG25" s="2" t="str">
        <f>IFERROR(VLOOKUP(Legend!$D23,ImpM6!$A$1:$I$4000,5,FALSE),"")</f>
        <v/>
      </c>
      <c r="AH25" s="2" t="str">
        <f>IFERROR(VLOOKUP(Legend!$D23,ImpM6!$A$1:$I$4000,6,FALSE),"")</f>
        <v/>
      </c>
      <c r="AI25" s="28">
        <f>IFERROR(VLOOKUP(Legend!$A23,ImpM6!$A$1:$I$4000,2,FALSE),"")</f>
        <v>25</v>
      </c>
      <c r="AJ25" s="2">
        <f>IFERROR(VLOOKUP(Legend!$A23,ImpM6!$A$1:$I$4000,3,FALSE),"")</f>
        <v>165.58000183105469</v>
      </c>
      <c r="AK25" s="2">
        <f>IFERROR(VLOOKUP(Legend!$A23,ImpM6!$A$1:$I$4000,7,FALSE),"")</f>
        <v>207.14236450195312</v>
      </c>
      <c r="AL25" s="2">
        <f>IFERROR(VLOOKUP(Legend!$A23,ImpM6!$A$1:$I$4000,4,FALSE),"")</f>
        <v>271.16246215820314</v>
      </c>
      <c r="AM25" s="2">
        <f>IFERROR(VLOOKUP(Legend!$A23,ImpM6!$A$1:$I$4000,8,FALSE),"")</f>
        <v>232.69625854492187</v>
      </c>
      <c r="AN25" s="2">
        <f>IFERROR(VLOOKUP(Legend!$A23,ImpM6!$A$1:$I$4000,9,FALSE),"")</f>
        <v>303.12260437011719</v>
      </c>
      <c r="AO25" s="2">
        <f>IFERROR(VLOOKUP(Legend!$A23,ImpM6!$A$1:$I$4000,5,FALSE),"")</f>
        <v>539.12725830078125</v>
      </c>
      <c r="AP25" s="2">
        <f>IFERROR(VLOOKUP(Legend!$A23,ImpM6!$A$1:$I$4000,6,FALSE),"")</f>
        <v>93.162548212214674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IFERROR(VLOOKUP(Legend!$B24,ImpM6!$A$1:$I$4000,2,FALSE),"")</f>
        <v>13</v>
      </c>
      <c r="L26" s="2">
        <f>IFERROR(VLOOKUP(Legend!$B24,ImpM6!$A$1:$I$4000,3,FALSE),"")</f>
        <v>216.60029602050781</v>
      </c>
      <c r="M26" s="2">
        <f>IFERROR(VLOOKUP(Legend!$B24,ImpM6!$A$1:$I$4000,7,FALSE),"")</f>
        <v>237.23303985595703</v>
      </c>
      <c r="N26" s="2">
        <f>IFERROR(VLOOKUP(Legend!$B24,ImpM6!$A$1:$I$4000,4,FALSE),"")</f>
        <v>274.29325162447418</v>
      </c>
      <c r="O26" s="2">
        <f>IFERROR(VLOOKUP(Legend!$B24,ImpM6!$A$1:$I$4000,8,FALSE),"")</f>
        <v>246.67578125</v>
      </c>
      <c r="P26" s="2">
        <f>IFERROR(VLOOKUP(Legend!$B24,ImpM6!$A$1:$I$4000,9,FALSE),"")</f>
        <v>295.08413696289062</v>
      </c>
      <c r="Q26" s="2">
        <f>IFERROR(VLOOKUP(Legend!$B24,ImpM6!$A$1:$I$4000,5,FALSE),"")</f>
        <v>422.48239135742187</v>
      </c>
      <c r="R26" s="2">
        <f>IFERROR(VLOOKUP(Legend!$B24,ImpM6!$A$1:$I$4000,6,FALSE),"")</f>
        <v>60.993062460060926</v>
      </c>
      <c r="S26" s="28">
        <f>IFERROR(VLOOKUP(Legend!$C24,ImpM6!$A$1:$I$4000,2,FALSE),"")</f>
        <v>60</v>
      </c>
      <c r="T26" s="2">
        <f>IFERROR(VLOOKUP(Legend!$C24,ImpM6!$A$1:$I$4000,3,FALSE),"")</f>
        <v>151.85908508300781</v>
      </c>
      <c r="U26" s="2">
        <f>IFERROR(VLOOKUP(Legend!$C24,ImpM6!$A$1:$I$4000,7,FALSE),"")</f>
        <v>267.46353149414062</v>
      </c>
      <c r="V26" s="2">
        <f>IFERROR(VLOOKUP(Legend!$C24,ImpM6!$A$1:$I$4000,4,FALSE),"")</f>
        <v>351.19982859293617</v>
      </c>
      <c r="W26" s="2">
        <f>IFERROR(VLOOKUP(Legend!$C24,ImpM6!$A$1:$I$4000,8,FALSE),"")</f>
        <v>326.25701904296875</v>
      </c>
      <c r="X26" s="2">
        <f>IFERROR(VLOOKUP(Legend!$C24,ImpM6!$A$1:$I$4000,9,FALSE),"")</f>
        <v>428.59042358398437</v>
      </c>
      <c r="Y26" s="2">
        <f>IFERROR(VLOOKUP(Legend!$C24,ImpM6!$A$1:$I$4000,5,FALSE),"")</f>
        <v>739.242919921875</v>
      </c>
      <c r="Z26" s="2">
        <f>IFERROR(VLOOKUP(Legend!$C24,ImpM6!$A$1:$I$4000,6,FALSE),"")</f>
        <v>105.27482099061902</v>
      </c>
      <c r="AA26" s="28" t="str">
        <f>IFERROR(VLOOKUP(Legend!$D24,ImpM6!$A$1:$I$4000,2,FALSE),"")</f>
        <v/>
      </c>
      <c r="AB26" s="2" t="str">
        <f>IFERROR(VLOOKUP(Legend!$D24,ImpM6!$A$1:$I$4000,3,FALSE),"")</f>
        <v/>
      </c>
      <c r="AC26" s="2" t="str">
        <f>IFERROR(VLOOKUP(Legend!$D24,ImpM6!$A$1:$I$4000,7,FALSE),"")</f>
        <v/>
      </c>
      <c r="AD26" s="2" t="str">
        <f>IFERROR(VLOOKUP(Legend!$D24,ImpM6!$A$1:$I$4000,4,FALSE),"")</f>
        <v/>
      </c>
      <c r="AE26" s="2" t="str">
        <f>IFERROR(VLOOKUP(Legend!$D24,ImpM6!$A$1:$I$4000,8,FALSE),"")</f>
        <v/>
      </c>
      <c r="AF26" s="2" t="str">
        <f>IFERROR(VLOOKUP(Legend!$D24,ImpM6!$A$1:$I$4000,9,FALSE),"")</f>
        <v/>
      </c>
      <c r="AG26" s="2" t="str">
        <f>IFERROR(VLOOKUP(Legend!$D24,ImpM6!$A$1:$I$4000,5,FALSE),"")</f>
        <v/>
      </c>
      <c r="AH26" s="2" t="str">
        <f>IFERROR(VLOOKUP(Legend!$D24,ImpM6!$A$1:$I$4000,6,FALSE),"")</f>
        <v/>
      </c>
      <c r="AI26" s="28">
        <f>IFERROR(VLOOKUP(Legend!$A24,ImpM6!$A$1:$I$4000,2,FALSE),"")</f>
        <v>78</v>
      </c>
      <c r="AJ26" s="2">
        <f>IFERROR(VLOOKUP(Legend!$A24,ImpM6!$A$1:$I$4000,3,FALSE),"")</f>
        <v>151.85908508300781</v>
      </c>
      <c r="AK26" s="2">
        <f>IFERROR(VLOOKUP(Legend!$A24,ImpM6!$A$1:$I$4000,7,FALSE),"")</f>
        <v>260.35341644287109</v>
      </c>
      <c r="AL26" s="2">
        <f>IFERROR(VLOOKUP(Legend!$A24,ImpM6!$A$1:$I$4000,4,FALSE),"")</f>
        <v>344.10877540784003</v>
      </c>
      <c r="AM26" s="2">
        <f>IFERROR(VLOOKUP(Legend!$A24,ImpM6!$A$1:$I$4000,8,FALSE),"")</f>
        <v>316.23908996582031</v>
      </c>
      <c r="AN26" s="2">
        <f>IFERROR(VLOOKUP(Legend!$A24,ImpM6!$A$1:$I$4000,9,FALSE),"")</f>
        <v>412.84962463378906</v>
      </c>
      <c r="AO26" s="2">
        <f>IFERROR(VLOOKUP(Legend!$A24,ImpM6!$A$1:$I$4000,5,FALSE),"")</f>
        <v>739.242919921875</v>
      </c>
      <c r="AP26" s="2">
        <f>IFERROR(VLOOKUP(Legend!$A24,ImpM6!$A$1:$I$4000,6,FALSE),"")</f>
        <v>113.39663645533587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IFERROR(VLOOKUP(Legend!$B25,ImpM6!$A$1:$I$4000,2,FALSE),"")</f>
        <v/>
      </c>
      <c r="L27" s="2" t="str">
        <f>IFERROR(VLOOKUP(Legend!$B25,ImpM6!$A$1:$I$4000,3,FALSE),"")</f>
        <v/>
      </c>
      <c r="M27" s="2" t="str">
        <f>IFERROR(VLOOKUP(Legend!$B25,ImpM6!$A$1:$I$4000,7,FALSE),"")</f>
        <v/>
      </c>
      <c r="N27" s="2" t="str">
        <f>IFERROR(VLOOKUP(Legend!$B25,ImpM6!$A$1:$I$4000,4,FALSE),"")</f>
        <v/>
      </c>
      <c r="O27" s="2" t="str">
        <f>IFERROR(VLOOKUP(Legend!$B25,ImpM6!$A$1:$I$4000,8,FALSE),"")</f>
        <v/>
      </c>
      <c r="P27" s="2" t="str">
        <f>IFERROR(VLOOKUP(Legend!$B25,ImpM6!$A$1:$I$4000,9,FALSE),"")</f>
        <v/>
      </c>
      <c r="Q27" s="2" t="str">
        <f>IFERROR(VLOOKUP(Legend!$B25,ImpM6!$A$1:$I$4000,5,FALSE),"")</f>
        <v/>
      </c>
      <c r="R27" s="2" t="str">
        <f>IFERROR(VLOOKUP(Legend!$B25,ImpM6!$A$1:$I$4000,6,FALSE),"")</f>
        <v/>
      </c>
      <c r="S27" s="28">
        <f>IFERROR(VLOOKUP(Legend!$C25,ImpM6!$A$1:$I$4000,2,FALSE),"")</f>
        <v>52</v>
      </c>
      <c r="T27" s="2">
        <f>IFERROR(VLOOKUP(Legend!$C25,ImpM6!$A$1:$I$4000,3,FALSE),"")</f>
        <v>93.290252685546875</v>
      </c>
      <c r="U27" s="2">
        <f>IFERROR(VLOOKUP(Legend!$C25,ImpM6!$A$1:$I$4000,7,FALSE),"")</f>
        <v>258.27098846435547</v>
      </c>
      <c r="V27" s="2">
        <f>IFERROR(VLOOKUP(Legend!$C25,ImpM6!$A$1:$I$4000,4,FALSE),"")</f>
        <v>322.16181006798377</v>
      </c>
      <c r="W27" s="2">
        <f>IFERROR(VLOOKUP(Legend!$C25,ImpM6!$A$1:$I$4000,8,FALSE),"")</f>
        <v>300.212158203125</v>
      </c>
      <c r="X27" s="2">
        <f>IFERROR(VLOOKUP(Legend!$C25,ImpM6!$A$1:$I$4000,9,FALSE),"")</f>
        <v>364.67988586425781</v>
      </c>
      <c r="Y27" s="2">
        <f>IFERROR(VLOOKUP(Legend!$C25,ImpM6!$A$1:$I$4000,5,FALSE),"")</f>
        <v>673.2679443359375</v>
      </c>
      <c r="Z27" s="2">
        <f>IFERROR(VLOOKUP(Legend!$C25,ImpM6!$A$1:$I$4000,6,FALSE),"")</f>
        <v>112.20470175459565</v>
      </c>
      <c r="AA27" s="28">
        <f>IFERROR(VLOOKUP(Legend!$D25,ImpM6!$A$1:$I$4000,2,FALSE),"")</f>
        <v>24</v>
      </c>
      <c r="AB27" s="2">
        <f>IFERROR(VLOOKUP(Legend!$D25,ImpM6!$A$1:$I$4000,3,FALSE),"")</f>
        <v>250.16644287109375</v>
      </c>
      <c r="AC27" s="2">
        <f>IFERROR(VLOOKUP(Legend!$D25,ImpM6!$A$1:$I$4000,7,FALSE),"")</f>
        <v>332.83446502685547</v>
      </c>
      <c r="AD27" s="2">
        <f>IFERROR(VLOOKUP(Legend!$D25,ImpM6!$A$1:$I$4000,4,FALSE),"")</f>
        <v>420.2252082824707</v>
      </c>
      <c r="AE27" s="2">
        <f>IFERROR(VLOOKUP(Legend!$D25,ImpM6!$A$1:$I$4000,8,FALSE),"")</f>
        <v>417.58676147460937</v>
      </c>
      <c r="AF27" s="2">
        <f>IFERROR(VLOOKUP(Legend!$D25,ImpM6!$A$1:$I$4000,9,FALSE),"")</f>
        <v>490.00446319580078</v>
      </c>
      <c r="AG27" s="2">
        <f>IFERROR(VLOOKUP(Legend!$D25,ImpM6!$A$1:$I$4000,5,FALSE),"")</f>
        <v>679.3853759765625</v>
      </c>
      <c r="AH27" s="2">
        <f>IFERROR(VLOOKUP(Legend!$D25,ImpM6!$A$1:$I$4000,6,FALSE),"")</f>
        <v>110.57032007372257</v>
      </c>
      <c r="AI27" s="28">
        <f>IFERROR(VLOOKUP(Legend!$A25,ImpM6!$A$1:$I$4000,2,FALSE),"")</f>
        <v>81</v>
      </c>
      <c r="AJ27" s="2">
        <f>IFERROR(VLOOKUP(Legend!$A25,ImpM6!$A$1:$I$4000,3,FALSE),"")</f>
        <v>93.290252685546875</v>
      </c>
      <c r="AK27" s="2">
        <f>IFERROR(VLOOKUP(Legend!$A25,ImpM6!$A$1:$I$4000,7,FALSE),"")</f>
        <v>267.58364868164062</v>
      </c>
      <c r="AL27" s="2">
        <f>IFERROR(VLOOKUP(Legend!$A25,ImpM6!$A$1:$I$4000,4,FALSE),"")</f>
        <v>361.72182003068338</v>
      </c>
      <c r="AM27" s="2">
        <f>IFERROR(VLOOKUP(Legend!$A25,ImpM6!$A$1:$I$4000,8,FALSE),"")</f>
        <v>346.40267944335937</v>
      </c>
      <c r="AN27" s="2">
        <f>IFERROR(VLOOKUP(Legend!$A25,ImpM6!$A$1:$I$4000,9,FALSE),"")</f>
        <v>427.88102722167969</v>
      </c>
      <c r="AO27" s="2">
        <f>IFERROR(VLOOKUP(Legend!$A25,ImpM6!$A$1:$I$4000,5,FALSE),"")</f>
        <v>1159.126220703125</v>
      </c>
      <c r="AP27" s="2">
        <f>IFERROR(VLOOKUP(Legend!$A25,ImpM6!$A$1:$I$4000,6,FALSE),"")</f>
        <v>149.99497370529701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IFERROR(VLOOKUP(Legend!$B26,ImpM6!$A$1:$I$4000,2,FALSE),"")</f>
        <v/>
      </c>
      <c r="L28" s="2" t="str">
        <f>IFERROR(VLOOKUP(Legend!$B26,ImpM6!$A$1:$I$4000,3,FALSE),"")</f>
        <v/>
      </c>
      <c r="M28" s="2" t="str">
        <f>IFERROR(VLOOKUP(Legend!$B26,ImpM6!$A$1:$I$4000,7,FALSE),"")</f>
        <v/>
      </c>
      <c r="N28" s="2" t="str">
        <f>IFERROR(VLOOKUP(Legend!$B26,ImpM6!$A$1:$I$4000,4,FALSE),"")</f>
        <v/>
      </c>
      <c r="O28" s="2" t="str">
        <f>IFERROR(VLOOKUP(Legend!$B26,ImpM6!$A$1:$I$4000,8,FALSE),"")</f>
        <v/>
      </c>
      <c r="P28" s="2" t="str">
        <f>IFERROR(VLOOKUP(Legend!$B26,ImpM6!$A$1:$I$4000,9,FALSE),"")</f>
        <v/>
      </c>
      <c r="Q28" s="2" t="str">
        <f>IFERROR(VLOOKUP(Legend!$B26,ImpM6!$A$1:$I$4000,5,FALSE),"")</f>
        <v/>
      </c>
      <c r="R28" s="2" t="str">
        <f>IFERROR(VLOOKUP(Legend!$B26,ImpM6!$A$1:$I$4000,6,FALSE),"")</f>
        <v/>
      </c>
      <c r="S28" s="28">
        <f>IFERROR(VLOOKUP(Legend!$C26,ImpM6!$A$1:$I$4000,2,FALSE),"")</f>
        <v>16</v>
      </c>
      <c r="T28" s="2">
        <f>IFERROR(VLOOKUP(Legend!$C26,ImpM6!$A$1:$I$4000,3,FALSE),"")</f>
        <v>227.36323547363281</v>
      </c>
      <c r="U28" s="2">
        <f>IFERROR(VLOOKUP(Legend!$C26,ImpM6!$A$1:$I$4000,7,FALSE),"")</f>
        <v>265.41541290283203</v>
      </c>
      <c r="V28" s="2">
        <f>IFERROR(VLOOKUP(Legend!$C26,ImpM6!$A$1:$I$4000,4,FALSE),"")</f>
        <v>318.17571449279785</v>
      </c>
      <c r="W28" s="2">
        <f>IFERROR(VLOOKUP(Legend!$C26,ImpM6!$A$1:$I$4000,8,FALSE),"")</f>
        <v>328.81968688964844</v>
      </c>
      <c r="X28" s="2">
        <f>IFERROR(VLOOKUP(Legend!$C26,ImpM6!$A$1:$I$4000,9,FALSE),"")</f>
        <v>369.83370208740234</v>
      </c>
      <c r="Y28" s="2">
        <f>IFERROR(VLOOKUP(Legend!$C26,ImpM6!$A$1:$I$4000,5,FALSE),"")</f>
        <v>403.89599609375</v>
      </c>
      <c r="Z28" s="2">
        <f>IFERROR(VLOOKUP(Legend!$C26,ImpM6!$A$1:$I$4000,6,FALSE),"")</f>
        <v>58.404382353889353</v>
      </c>
      <c r="AA28" s="28" t="str">
        <f>IFERROR(VLOOKUP(Legend!$D26,ImpM6!$A$1:$I$4000,2,FALSE),"")</f>
        <v/>
      </c>
      <c r="AB28" s="2" t="str">
        <f>IFERROR(VLOOKUP(Legend!$D26,ImpM6!$A$1:$I$4000,3,FALSE),"")</f>
        <v/>
      </c>
      <c r="AC28" s="2" t="str">
        <f>IFERROR(VLOOKUP(Legend!$D26,ImpM6!$A$1:$I$4000,7,FALSE),"")</f>
        <v/>
      </c>
      <c r="AD28" s="2" t="str">
        <f>IFERROR(VLOOKUP(Legend!$D26,ImpM6!$A$1:$I$4000,4,FALSE),"")</f>
        <v/>
      </c>
      <c r="AE28" s="2" t="str">
        <f>IFERROR(VLOOKUP(Legend!$D26,ImpM6!$A$1:$I$4000,8,FALSE),"")</f>
        <v/>
      </c>
      <c r="AF28" s="2" t="str">
        <f>IFERROR(VLOOKUP(Legend!$D26,ImpM6!$A$1:$I$4000,9,FALSE),"")</f>
        <v/>
      </c>
      <c r="AG28" s="2" t="str">
        <f>IFERROR(VLOOKUP(Legend!$D26,ImpM6!$A$1:$I$4000,5,FALSE),"")</f>
        <v/>
      </c>
      <c r="AH28" s="2" t="str">
        <f>IFERROR(VLOOKUP(Legend!$D26,ImpM6!$A$1:$I$4000,6,FALSE),"")</f>
        <v/>
      </c>
      <c r="AI28" s="28">
        <f>IFERROR(VLOOKUP(Legend!$A26,ImpM6!$A$1:$I$4000,2,FALSE),"")</f>
        <v>19</v>
      </c>
      <c r="AJ28" s="2">
        <f>IFERROR(VLOOKUP(Legend!$A26,ImpM6!$A$1:$I$4000,3,FALSE),"")</f>
        <v>203.72805786132812</v>
      </c>
      <c r="AK28" s="2">
        <f>IFERROR(VLOOKUP(Legend!$A26,ImpM6!$A$1:$I$4000,7,FALSE),"")</f>
        <v>247.32638549804687</v>
      </c>
      <c r="AL28" s="2">
        <f>IFERROR(VLOOKUP(Legend!$A26,ImpM6!$A$1:$I$4000,4,FALSE),"")</f>
        <v>302.46381739566203</v>
      </c>
      <c r="AM28" s="2">
        <f>IFERROR(VLOOKUP(Legend!$A26,ImpM6!$A$1:$I$4000,8,FALSE),"")</f>
        <v>295.1890869140625</v>
      </c>
      <c r="AN28" s="2">
        <f>IFERROR(VLOOKUP(Legend!$A26,ImpM6!$A$1:$I$4000,9,FALSE),"")</f>
        <v>360.90756225585937</v>
      </c>
      <c r="AO28" s="2">
        <f>IFERROR(VLOOKUP(Legend!$A26,ImpM6!$A$1:$I$4000,5,FALSE),"")</f>
        <v>403.89599609375</v>
      </c>
      <c r="AP28" s="2">
        <f>IFERROR(VLOOKUP(Legend!$A26,ImpM6!$A$1:$I$4000,6,FALSE),"")</f>
        <v>65.580476877143298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IFERROR(VLOOKUP(Legend!$B27,ImpM6!$A$1:$I$4000,2,FALSE),"")</f>
        <v/>
      </c>
      <c r="L29" s="2" t="str">
        <f>IFERROR(VLOOKUP(Legend!$B27,ImpM6!$A$1:$I$4000,3,FALSE),"")</f>
        <v/>
      </c>
      <c r="M29" s="2" t="str">
        <f>IFERROR(VLOOKUP(Legend!$B27,ImpM6!$A$1:$I$4000,7,FALSE),"")</f>
        <v/>
      </c>
      <c r="N29" s="2" t="str">
        <f>IFERROR(VLOOKUP(Legend!$B27,ImpM6!$A$1:$I$4000,4,FALSE),"")</f>
        <v/>
      </c>
      <c r="O29" s="2" t="str">
        <f>IFERROR(VLOOKUP(Legend!$B27,ImpM6!$A$1:$I$4000,8,FALSE),"")</f>
        <v/>
      </c>
      <c r="P29" s="2" t="str">
        <f>IFERROR(VLOOKUP(Legend!$B27,ImpM6!$A$1:$I$4000,9,FALSE),"")</f>
        <v/>
      </c>
      <c r="Q29" s="2" t="str">
        <f>IFERROR(VLOOKUP(Legend!$B27,ImpM6!$A$1:$I$4000,5,FALSE),"")</f>
        <v/>
      </c>
      <c r="R29" s="2" t="str">
        <f>IFERROR(VLOOKUP(Legend!$B27,ImpM6!$A$1:$I$4000,6,FALSE),"")</f>
        <v/>
      </c>
      <c r="S29" s="28">
        <f>IFERROR(VLOOKUP(Legend!$C27,ImpM6!$A$1:$I$4000,2,FALSE),"")</f>
        <v>12</v>
      </c>
      <c r="T29" s="2">
        <f>IFERROR(VLOOKUP(Legend!$C27,ImpM6!$A$1:$I$4000,3,FALSE),"")</f>
        <v>265.22625732421875</v>
      </c>
      <c r="U29" s="2">
        <f>IFERROR(VLOOKUP(Legend!$C27,ImpM6!$A$1:$I$4000,7,FALSE),"")</f>
        <v>268.38912200927734</v>
      </c>
      <c r="V29" s="2">
        <f>IFERROR(VLOOKUP(Legend!$C27,ImpM6!$A$1:$I$4000,4,FALSE),"")</f>
        <v>350.384033203125</v>
      </c>
      <c r="W29" s="2">
        <f>IFERROR(VLOOKUP(Legend!$C27,ImpM6!$A$1:$I$4000,8,FALSE),"")</f>
        <v>299.49700927734375</v>
      </c>
      <c r="X29" s="2">
        <f>IFERROR(VLOOKUP(Legend!$C27,ImpM6!$A$1:$I$4000,9,FALSE),"")</f>
        <v>394.65758514404297</v>
      </c>
      <c r="Y29" s="2">
        <f>IFERROR(VLOOKUP(Legend!$C27,ImpM6!$A$1:$I$4000,5,FALSE),"")</f>
        <v>650.06195068359375</v>
      </c>
      <c r="Z29" s="2">
        <f>IFERROR(VLOOKUP(Legend!$C27,ImpM6!$A$1:$I$4000,6,FALSE),"")</f>
        <v>115.9107707193044</v>
      </c>
      <c r="AA29" s="28" t="str">
        <f>IFERROR(VLOOKUP(Legend!$D27,ImpM6!$A$1:$I$4000,2,FALSE),"")</f>
        <v/>
      </c>
      <c r="AB29" s="2" t="str">
        <f>IFERROR(VLOOKUP(Legend!$D27,ImpM6!$A$1:$I$4000,3,FALSE),"")</f>
        <v/>
      </c>
      <c r="AC29" s="2" t="str">
        <f>IFERROR(VLOOKUP(Legend!$D27,ImpM6!$A$1:$I$4000,7,FALSE),"")</f>
        <v/>
      </c>
      <c r="AD29" s="2" t="str">
        <f>IFERROR(VLOOKUP(Legend!$D27,ImpM6!$A$1:$I$4000,4,FALSE),"")</f>
        <v/>
      </c>
      <c r="AE29" s="2" t="str">
        <f>IFERROR(VLOOKUP(Legend!$D27,ImpM6!$A$1:$I$4000,8,FALSE),"")</f>
        <v/>
      </c>
      <c r="AF29" s="2" t="str">
        <f>IFERROR(VLOOKUP(Legend!$D27,ImpM6!$A$1:$I$4000,9,FALSE),"")</f>
        <v/>
      </c>
      <c r="AG29" s="2" t="str">
        <f>IFERROR(VLOOKUP(Legend!$D27,ImpM6!$A$1:$I$4000,5,FALSE),"")</f>
        <v/>
      </c>
      <c r="AH29" s="2" t="str">
        <f>IFERROR(VLOOKUP(Legend!$D27,ImpM6!$A$1:$I$4000,6,FALSE),"")</f>
        <v/>
      </c>
      <c r="AI29" s="28">
        <f>IFERROR(VLOOKUP(Legend!$A27,ImpM6!$A$1:$I$4000,2,FALSE),"")</f>
        <v>14</v>
      </c>
      <c r="AJ29" s="2">
        <f>IFERROR(VLOOKUP(Legend!$A27,ImpM6!$A$1:$I$4000,3,FALSE),"")</f>
        <v>205.12921142578125</v>
      </c>
      <c r="AK29" s="2">
        <f>IFERROR(VLOOKUP(Legend!$A27,ImpM6!$A$1:$I$4000,7,FALSE),"")</f>
        <v>267.06386566162109</v>
      </c>
      <c r="AL29" s="2">
        <f>IFERROR(VLOOKUP(Legend!$A27,ImpM6!$A$1:$I$4000,4,FALSE),"")</f>
        <v>350.45999799455916</v>
      </c>
      <c r="AM29" s="2">
        <f>IFERROR(VLOOKUP(Legend!$A27,ImpM6!$A$1:$I$4000,8,FALSE),"")</f>
        <v>299.49700927734375</v>
      </c>
      <c r="AN29" s="2">
        <f>IFERROR(VLOOKUP(Legend!$A27,ImpM6!$A$1:$I$4000,9,FALSE),"")</f>
        <v>414.82369232177734</v>
      </c>
      <c r="AO29" s="2">
        <f>IFERROR(VLOOKUP(Legend!$A27,ImpM6!$A$1:$I$4000,5,FALSE),"")</f>
        <v>650.06195068359375</v>
      </c>
      <c r="AP29" s="2">
        <f>IFERROR(VLOOKUP(Legend!$A27,ImpM6!$A$1:$I$4000,6,FALSE),"")</f>
        <v>120.98833709725839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IFERROR(VLOOKUP(Legend!$B28,ImpM6!$A$1:$I$4000,2,FALSE),"")</f>
        <v/>
      </c>
      <c r="L30" s="2" t="str">
        <f>IFERROR(VLOOKUP(Legend!$B28,ImpM6!$A$1:$I$4000,3,FALSE),"")</f>
        <v/>
      </c>
      <c r="M30" s="2" t="str">
        <f>IFERROR(VLOOKUP(Legend!$B28,ImpM6!$A$1:$I$4000,7,FALSE),"")</f>
        <v/>
      </c>
      <c r="N30" s="2" t="str">
        <f>IFERROR(VLOOKUP(Legend!$B28,ImpM6!$A$1:$I$4000,4,FALSE),"")</f>
        <v/>
      </c>
      <c r="O30" s="2" t="str">
        <f>IFERROR(VLOOKUP(Legend!$B28,ImpM6!$A$1:$I$4000,8,FALSE),"")</f>
        <v/>
      </c>
      <c r="P30" s="2" t="str">
        <f>IFERROR(VLOOKUP(Legend!$B28,ImpM6!$A$1:$I$4000,9,FALSE),"")</f>
        <v/>
      </c>
      <c r="Q30" s="2" t="str">
        <f>IFERROR(VLOOKUP(Legend!$B28,ImpM6!$A$1:$I$4000,5,FALSE),"")</f>
        <v/>
      </c>
      <c r="R30" s="2" t="str">
        <f>IFERROR(VLOOKUP(Legend!$B28,ImpM6!$A$1:$I$4000,6,FALSE),"")</f>
        <v/>
      </c>
      <c r="S30" s="28" t="str">
        <f>IFERROR(VLOOKUP(Legend!$C28,ImpM6!$A$1:$I$4000,2,FALSE),"")</f>
        <v/>
      </c>
      <c r="T30" s="2" t="str">
        <f>IFERROR(VLOOKUP(Legend!$C28,ImpM6!$A$1:$I$4000,3,FALSE),"")</f>
        <v/>
      </c>
      <c r="U30" s="2" t="str">
        <f>IFERROR(VLOOKUP(Legend!$C28,ImpM6!$A$1:$I$4000,7,FALSE),"")</f>
        <v/>
      </c>
      <c r="V30" s="2" t="str">
        <f>IFERROR(VLOOKUP(Legend!$C28,ImpM6!$A$1:$I$4000,4,FALSE),"")</f>
        <v/>
      </c>
      <c r="W30" s="2" t="str">
        <f>IFERROR(VLOOKUP(Legend!$C28,ImpM6!$A$1:$I$4000,8,FALSE),"")</f>
        <v/>
      </c>
      <c r="X30" s="2" t="str">
        <f>IFERROR(VLOOKUP(Legend!$C28,ImpM6!$A$1:$I$4000,9,FALSE),"")</f>
        <v/>
      </c>
      <c r="Y30" s="2" t="str">
        <f>IFERROR(VLOOKUP(Legend!$C28,ImpM6!$A$1:$I$4000,5,FALSE),"")</f>
        <v/>
      </c>
      <c r="Z30" s="2" t="str">
        <f>IFERROR(VLOOKUP(Legend!$C28,ImpM6!$A$1:$I$4000,6,FALSE),"")</f>
        <v/>
      </c>
      <c r="AA30" s="28" t="str">
        <f>IFERROR(VLOOKUP(Legend!$D28,ImpM6!$A$1:$I$4000,2,FALSE),"")</f>
        <v/>
      </c>
      <c r="AB30" s="2" t="str">
        <f>IFERROR(VLOOKUP(Legend!$D28,ImpM6!$A$1:$I$4000,3,FALSE),"")</f>
        <v/>
      </c>
      <c r="AC30" s="2" t="str">
        <f>IFERROR(VLOOKUP(Legend!$D28,ImpM6!$A$1:$I$4000,7,FALSE),"")</f>
        <v/>
      </c>
      <c r="AD30" s="2" t="str">
        <f>IFERROR(VLOOKUP(Legend!$D28,ImpM6!$A$1:$I$4000,4,FALSE),"")</f>
        <v/>
      </c>
      <c r="AE30" s="2" t="str">
        <f>IFERROR(VLOOKUP(Legend!$D28,ImpM6!$A$1:$I$4000,8,FALSE),"")</f>
        <v/>
      </c>
      <c r="AF30" s="2" t="str">
        <f>IFERROR(VLOOKUP(Legend!$D28,ImpM6!$A$1:$I$4000,9,FALSE),"")</f>
        <v/>
      </c>
      <c r="AG30" s="2" t="str">
        <f>IFERROR(VLOOKUP(Legend!$D28,ImpM6!$A$1:$I$4000,5,FALSE),"")</f>
        <v/>
      </c>
      <c r="AH30" s="2" t="str">
        <f>IFERROR(VLOOKUP(Legend!$D28,ImpM6!$A$1:$I$4000,6,FALSE),"")</f>
        <v/>
      </c>
      <c r="AI30" s="28">
        <f>IFERROR(VLOOKUP(Legend!$A28,ImpM6!$A$1:$I$4000,2,FALSE),"")</f>
        <v>10</v>
      </c>
      <c r="AJ30" s="2">
        <f>IFERROR(VLOOKUP(Legend!$A28,ImpM6!$A$1:$I$4000,3,FALSE),"")</f>
        <v>184.13037109375</v>
      </c>
      <c r="AK30" s="2">
        <f>IFERROR(VLOOKUP(Legend!$A28,ImpM6!$A$1:$I$4000,7,FALSE),"")</f>
        <v>204.50527572631836</v>
      </c>
      <c r="AL30" s="2">
        <f>IFERROR(VLOOKUP(Legend!$A28,ImpM6!$A$1:$I$4000,4,FALSE),"")</f>
        <v>240.48321990966798</v>
      </c>
      <c r="AM30" s="2">
        <f>IFERROR(VLOOKUP(Legend!$A28,ImpM6!$A$1:$I$4000,8,FALSE),"")</f>
        <v>250.72907257080078</v>
      </c>
      <c r="AN30" s="2">
        <f>IFERROR(VLOOKUP(Legend!$A28,ImpM6!$A$1:$I$4000,9,FALSE),"")</f>
        <v>270.80880737304687</v>
      </c>
      <c r="AO30" s="2">
        <f>IFERROR(VLOOKUP(Legend!$A28,ImpM6!$A$1:$I$4000,5,FALSE),"")</f>
        <v>283.298828125</v>
      </c>
      <c r="AP30" s="2">
        <f>IFERROR(VLOOKUP(Legend!$A28,ImpM6!$A$1:$I$4000,6,FALSE),"")</f>
        <v>35.590540776206993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IFERROR(VLOOKUP(Legend!$B29,ImpM6!$A$1:$I$4000,2,FALSE),"")</f>
        <v/>
      </c>
      <c r="L31" s="2" t="str">
        <f>IFERROR(VLOOKUP(Legend!$B29,ImpM6!$A$1:$I$4000,3,FALSE),"")</f>
        <v/>
      </c>
      <c r="M31" s="2" t="str">
        <f>IFERROR(VLOOKUP(Legend!$B29,ImpM6!$A$1:$I$4000,7,FALSE),"")</f>
        <v/>
      </c>
      <c r="N31" s="2" t="str">
        <f>IFERROR(VLOOKUP(Legend!$B29,ImpM6!$A$1:$I$4000,4,FALSE),"")</f>
        <v/>
      </c>
      <c r="O31" s="2" t="str">
        <f>IFERROR(VLOOKUP(Legend!$B29,ImpM6!$A$1:$I$4000,8,FALSE),"")</f>
        <v/>
      </c>
      <c r="P31" s="2" t="str">
        <f>IFERROR(VLOOKUP(Legend!$B29,ImpM6!$A$1:$I$4000,9,FALSE),"")</f>
        <v/>
      </c>
      <c r="Q31" s="2" t="str">
        <f>IFERROR(VLOOKUP(Legend!$B29,ImpM6!$A$1:$I$4000,5,FALSE),"")</f>
        <v/>
      </c>
      <c r="R31" s="2" t="str">
        <f>IFERROR(VLOOKUP(Legend!$B29,ImpM6!$A$1:$I$4000,6,FALSE),"")</f>
        <v/>
      </c>
      <c r="S31" s="28">
        <f>IFERROR(VLOOKUP(Legend!$C29,ImpM6!$A$1:$I$4000,2,FALSE),"")</f>
        <v>11</v>
      </c>
      <c r="T31" s="2">
        <f>IFERROR(VLOOKUP(Legend!$C29,ImpM6!$A$1:$I$4000,3,FALSE),"")</f>
        <v>239.15751647949219</v>
      </c>
      <c r="U31" s="2">
        <f>IFERROR(VLOOKUP(Legend!$C29,ImpM6!$A$1:$I$4000,7,FALSE),"")</f>
        <v>284.72857666015625</v>
      </c>
      <c r="V31" s="2">
        <f>IFERROR(VLOOKUP(Legend!$C29,ImpM6!$A$1:$I$4000,4,FALSE),"")</f>
        <v>354.93129522150213</v>
      </c>
      <c r="W31" s="2">
        <f>IFERROR(VLOOKUP(Legend!$C29,ImpM6!$A$1:$I$4000,8,FALSE),"")</f>
        <v>369.42044067382812</v>
      </c>
      <c r="X31" s="2">
        <f>IFERROR(VLOOKUP(Legend!$C29,ImpM6!$A$1:$I$4000,9,FALSE),"")</f>
        <v>435.34881591796875</v>
      </c>
      <c r="Y31" s="2">
        <f>IFERROR(VLOOKUP(Legend!$C29,ImpM6!$A$1:$I$4000,5,FALSE),"")</f>
        <v>440.39227294921875</v>
      </c>
      <c r="Z31" s="2">
        <f>IFERROR(VLOOKUP(Legend!$C29,ImpM6!$A$1:$I$4000,6,FALSE),"")</f>
        <v>74.447531281412452</v>
      </c>
      <c r="AA31" s="28" t="str">
        <f>IFERROR(VLOOKUP(Legend!$D29,ImpM6!$A$1:$I$4000,2,FALSE),"")</f>
        <v/>
      </c>
      <c r="AB31" s="2" t="str">
        <f>IFERROR(VLOOKUP(Legend!$D29,ImpM6!$A$1:$I$4000,3,FALSE),"")</f>
        <v/>
      </c>
      <c r="AC31" s="2" t="str">
        <f>IFERROR(VLOOKUP(Legend!$D29,ImpM6!$A$1:$I$4000,7,FALSE),"")</f>
        <v/>
      </c>
      <c r="AD31" s="2" t="str">
        <f>IFERROR(VLOOKUP(Legend!$D29,ImpM6!$A$1:$I$4000,4,FALSE),"")</f>
        <v/>
      </c>
      <c r="AE31" s="2" t="str">
        <f>IFERROR(VLOOKUP(Legend!$D29,ImpM6!$A$1:$I$4000,8,FALSE),"")</f>
        <v/>
      </c>
      <c r="AF31" s="2" t="str">
        <f>IFERROR(VLOOKUP(Legend!$D29,ImpM6!$A$1:$I$4000,9,FALSE),"")</f>
        <v/>
      </c>
      <c r="AG31" s="2" t="str">
        <f>IFERROR(VLOOKUP(Legend!$D29,ImpM6!$A$1:$I$4000,5,FALSE),"")</f>
        <v/>
      </c>
      <c r="AH31" s="2" t="str">
        <f>IFERROR(VLOOKUP(Legend!$D29,ImpM6!$A$1:$I$4000,6,FALSE),"")</f>
        <v/>
      </c>
      <c r="AI31" s="28">
        <f>IFERROR(VLOOKUP(Legend!$A29,ImpM6!$A$1:$I$4000,2,FALSE),"")</f>
        <v>13</v>
      </c>
      <c r="AJ31" s="2">
        <f>IFERROR(VLOOKUP(Legend!$A29,ImpM6!$A$1:$I$4000,3,FALSE),"")</f>
        <v>120.1087646484375</v>
      </c>
      <c r="AK31" s="2">
        <f>IFERROR(VLOOKUP(Legend!$A29,ImpM6!$A$1:$I$4000,7,FALSE),"")</f>
        <v>273.3363037109375</v>
      </c>
      <c r="AL31" s="2">
        <f>IFERROR(VLOOKUP(Legend!$A29,ImpM6!$A$1:$I$4000,4,FALSE),"")</f>
        <v>339.09831237792969</v>
      </c>
      <c r="AM31" s="2">
        <f>IFERROR(VLOOKUP(Legend!$A29,ImpM6!$A$1:$I$4000,8,FALSE),"")</f>
        <v>369.42044067382812</v>
      </c>
      <c r="AN31" s="2">
        <f>IFERROR(VLOOKUP(Legend!$A29,ImpM6!$A$1:$I$4000,9,FALSE),"")</f>
        <v>427.30958557128906</v>
      </c>
      <c r="AO31" s="2">
        <f>IFERROR(VLOOKUP(Legend!$A29,ImpM6!$A$1:$I$4000,5,FALSE),"")</f>
        <v>440.39227294921875</v>
      </c>
      <c r="AP31" s="2">
        <f>IFERROR(VLOOKUP(Legend!$A29,ImpM6!$A$1:$I$4000,6,FALSE),"")</f>
        <v>94.933188900354637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IFERROR(VLOOKUP(Legend!$B30,ImpM6!$A$1:$I$4000,2,FALSE),"")</f>
        <v/>
      </c>
      <c r="L32" s="2" t="str">
        <f>IFERROR(VLOOKUP(Legend!$B30,ImpM6!$A$1:$I$4000,3,FALSE),"")</f>
        <v/>
      </c>
      <c r="M32" s="2" t="str">
        <f>IFERROR(VLOOKUP(Legend!$B30,ImpM6!$A$1:$I$4000,7,FALSE),"")</f>
        <v/>
      </c>
      <c r="N32" s="2" t="str">
        <f>IFERROR(VLOOKUP(Legend!$B30,ImpM6!$A$1:$I$4000,4,FALSE),"")</f>
        <v/>
      </c>
      <c r="O32" s="2" t="str">
        <f>IFERROR(VLOOKUP(Legend!$B30,ImpM6!$A$1:$I$4000,8,FALSE),"")</f>
        <v/>
      </c>
      <c r="P32" s="2" t="str">
        <f>IFERROR(VLOOKUP(Legend!$B30,ImpM6!$A$1:$I$4000,9,FALSE),"")</f>
        <v/>
      </c>
      <c r="Q32" s="2" t="str">
        <f>IFERROR(VLOOKUP(Legend!$B30,ImpM6!$A$1:$I$4000,5,FALSE),"")</f>
        <v/>
      </c>
      <c r="R32" s="2" t="str">
        <f>IFERROR(VLOOKUP(Legend!$B30,ImpM6!$A$1:$I$4000,6,FALSE),"")</f>
        <v/>
      </c>
      <c r="S32" s="28">
        <f>IFERROR(VLOOKUP(Legend!$C30,ImpM6!$A$1:$I$4000,2,FALSE),"")</f>
        <v>9</v>
      </c>
      <c r="T32" s="2">
        <f>IFERROR(VLOOKUP(Legend!$C30,ImpM6!$A$1:$I$4000,3,FALSE),"")</f>
        <v>163.38682556152344</v>
      </c>
      <c r="U32" s="2">
        <f>IFERROR(VLOOKUP(Legend!$C30,ImpM6!$A$1:$I$4000,7,FALSE),"")</f>
        <v>220.54998779296875</v>
      </c>
      <c r="V32" s="2">
        <f>IFERROR(VLOOKUP(Legend!$C30,ImpM6!$A$1:$I$4000,4,FALSE),"")</f>
        <v>330.26540289984808</v>
      </c>
      <c r="W32" s="2">
        <f>IFERROR(VLOOKUP(Legend!$C30,ImpM6!$A$1:$I$4000,8,FALSE),"")</f>
        <v>304.71896362304687</v>
      </c>
      <c r="X32" s="2">
        <f>IFERROR(VLOOKUP(Legend!$C30,ImpM6!$A$1:$I$4000,9,FALSE),"")</f>
        <v>435.72174072265625</v>
      </c>
      <c r="Y32" s="2">
        <f>IFERROR(VLOOKUP(Legend!$C30,ImpM6!$A$1:$I$4000,5,FALSE),"")</f>
        <v>636.59747314453125</v>
      </c>
      <c r="Z32" s="2">
        <f>IFERROR(VLOOKUP(Legend!$C30,ImpM6!$A$1:$I$4000,6,FALSE),"")</f>
        <v>149.2003883735656</v>
      </c>
      <c r="AA32" s="28" t="str">
        <f>IFERROR(VLOOKUP(Legend!$D30,ImpM6!$A$1:$I$4000,2,FALSE),"")</f>
        <v/>
      </c>
      <c r="AB32" s="2" t="str">
        <f>IFERROR(VLOOKUP(Legend!$D30,ImpM6!$A$1:$I$4000,3,FALSE),"")</f>
        <v/>
      </c>
      <c r="AC32" s="2" t="str">
        <f>IFERROR(VLOOKUP(Legend!$D30,ImpM6!$A$1:$I$4000,7,FALSE),"")</f>
        <v/>
      </c>
      <c r="AD32" s="2" t="str">
        <f>IFERROR(VLOOKUP(Legend!$D30,ImpM6!$A$1:$I$4000,4,FALSE),"")</f>
        <v/>
      </c>
      <c r="AE32" s="2" t="str">
        <f>IFERROR(VLOOKUP(Legend!$D30,ImpM6!$A$1:$I$4000,8,FALSE),"")</f>
        <v/>
      </c>
      <c r="AF32" s="2" t="str">
        <f>IFERROR(VLOOKUP(Legend!$D30,ImpM6!$A$1:$I$4000,9,FALSE),"")</f>
        <v/>
      </c>
      <c r="AG32" s="2" t="str">
        <f>IFERROR(VLOOKUP(Legend!$D30,ImpM6!$A$1:$I$4000,5,FALSE),"")</f>
        <v/>
      </c>
      <c r="AH32" s="2" t="str">
        <f>IFERROR(VLOOKUP(Legend!$D30,ImpM6!$A$1:$I$4000,6,FALSE),"")</f>
        <v/>
      </c>
      <c r="AI32" s="28">
        <f>IFERROR(VLOOKUP(Legend!$A30,ImpM6!$A$1:$I$4000,2,FALSE),"")</f>
        <v>10</v>
      </c>
      <c r="AJ32" s="2">
        <f>IFERROR(VLOOKUP(Legend!$A30,ImpM6!$A$1:$I$4000,3,FALSE),"")</f>
        <v>163.38682556152344</v>
      </c>
      <c r="AK32" s="2">
        <f>IFERROR(VLOOKUP(Legend!$A30,ImpM6!$A$1:$I$4000,7,FALSE),"")</f>
        <v>220.69955444335937</v>
      </c>
      <c r="AL32" s="2">
        <f>IFERROR(VLOOKUP(Legend!$A30,ImpM6!$A$1:$I$4000,4,FALSE),"")</f>
        <v>342.02927093505861</v>
      </c>
      <c r="AM32" s="2">
        <f>IFERROR(VLOOKUP(Legend!$A30,ImpM6!$A$1:$I$4000,8,FALSE),"")</f>
        <v>311.23361206054687</v>
      </c>
      <c r="AN32" s="2">
        <f>IFERROR(VLOOKUP(Legend!$A30,ImpM6!$A$1:$I$4000,9,FALSE),"")</f>
        <v>449.35358428955078</v>
      </c>
      <c r="AO32" s="2">
        <f>IFERROR(VLOOKUP(Legend!$A30,ImpM6!$A$1:$I$4000,5,FALSE),"")</f>
        <v>636.59747314453125</v>
      </c>
      <c r="AP32" s="2">
        <f>IFERROR(VLOOKUP(Legend!$A30,ImpM6!$A$1:$I$4000,6,FALSE),"")</f>
        <v>145.50334869383158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IFERROR(VLOOKUP(Legend!$B31,ImpM6!$A$1:$I$4000,2,FALSE),"")</f>
        <v>14</v>
      </c>
      <c r="L33" s="2">
        <f>IFERROR(VLOOKUP(Legend!$B31,ImpM6!$A$1:$I$4000,3,FALSE),"")</f>
        <v>103.08168029785156</v>
      </c>
      <c r="M33" s="2">
        <f>IFERROR(VLOOKUP(Legend!$B31,ImpM6!$A$1:$I$4000,7,FALSE),"")</f>
        <v>163.51095962524414</v>
      </c>
      <c r="N33" s="2">
        <f>IFERROR(VLOOKUP(Legend!$B31,ImpM6!$A$1:$I$4000,4,FALSE),"")</f>
        <v>205.0963647024972</v>
      </c>
      <c r="O33" s="2">
        <f>IFERROR(VLOOKUP(Legend!$B31,ImpM6!$A$1:$I$4000,8,FALSE),"")</f>
        <v>207.14423370361328</v>
      </c>
      <c r="P33" s="2">
        <f>IFERROR(VLOOKUP(Legend!$B31,ImpM6!$A$1:$I$4000,9,FALSE),"")</f>
        <v>226.47670364379883</v>
      </c>
      <c r="Q33" s="2">
        <f>IFERROR(VLOOKUP(Legend!$B31,ImpM6!$A$1:$I$4000,5,FALSE),"")</f>
        <v>344.77767944335937</v>
      </c>
      <c r="R33" s="2">
        <f>IFERROR(VLOOKUP(Legend!$B31,ImpM6!$A$1:$I$4000,6,FALSE),"")</f>
        <v>56.764177925087033</v>
      </c>
      <c r="S33" s="28">
        <f>IFERROR(VLOOKUP(Legend!$C31,ImpM6!$A$1:$I$4000,2,FALSE),"")</f>
        <v>57</v>
      </c>
      <c r="T33" s="2">
        <f>IFERROR(VLOOKUP(Legend!$C31,ImpM6!$A$1:$I$4000,3,FALSE),"")</f>
        <v>156.52308654785156</v>
      </c>
      <c r="U33" s="2">
        <f>IFERROR(VLOOKUP(Legend!$C31,ImpM6!$A$1:$I$4000,7,FALSE),"")</f>
        <v>219.07208251953125</v>
      </c>
      <c r="V33" s="2">
        <f>IFERROR(VLOOKUP(Legend!$C31,ImpM6!$A$1:$I$4000,4,FALSE),"")</f>
        <v>291.94972951788651</v>
      </c>
      <c r="W33" s="2">
        <f>IFERROR(VLOOKUP(Legend!$C31,ImpM6!$A$1:$I$4000,8,FALSE),"")</f>
        <v>257.48190307617187</v>
      </c>
      <c r="X33" s="2">
        <f>IFERROR(VLOOKUP(Legend!$C31,ImpM6!$A$1:$I$4000,9,FALSE),"")</f>
        <v>323.73629760742187</v>
      </c>
      <c r="Y33" s="2">
        <f>IFERROR(VLOOKUP(Legend!$C31,ImpM6!$A$1:$I$4000,5,FALSE),"")</f>
        <v>1419.987548828125</v>
      </c>
      <c r="Z33" s="2">
        <f>IFERROR(VLOOKUP(Legend!$C31,ImpM6!$A$1:$I$4000,6,FALSE),"")</f>
        <v>169.44243928491574</v>
      </c>
      <c r="AA33" s="28" t="str">
        <f>IFERROR(VLOOKUP(Legend!$D31,ImpM6!$A$1:$I$4000,2,FALSE),"")</f>
        <v/>
      </c>
      <c r="AB33" s="2" t="str">
        <f>IFERROR(VLOOKUP(Legend!$D31,ImpM6!$A$1:$I$4000,3,FALSE),"")</f>
        <v/>
      </c>
      <c r="AC33" s="2" t="str">
        <f>IFERROR(VLOOKUP(Legend!$D31,ImpM6!$A$1:$I$4000,7,FALSE),"")</f>
        <v/>
      </c>
      <c r="AD33" s="2" t="str">
        <f>IFERROR(VLOOKUP(Legend!$D31,ImpM6!$A$1:$I$4000,4,FALSE),"")</f>
        <v/>
      </c>
      <c r="AE33" s="2" t="str">
        <f>IFERROR(VLOOKUP(Legend!$D31,ImpM6!$A$1:$I$4000,8,FALSE),"")</f>
        <v/>
      </c>
      <c r="AF33" s="2" t="str">
        <f>IFERROR(VLOOKUP(Legend!$D31,ImpM6!$A$1:$I$4000,9,FALSE),"")</f>
        <v/>
      </c>
      <c r="AG33" s="2" t="str">
        <f>IFERROR(VLOOKUP(Legend!$D31,ImpM6!$A$1:$I$4000,5,FALSE),"")</f>
        <v/>
      </c>
      <c r="AH33" s="2" t="str">
        <f>IFERROR(VLOOKUP(Legend!$D31,ImpM6!$A$1:$I$4000,6,FALSE),"")</f>
        <v/>
      </c>
      <c r="AI33" s="28">
        <f>IFERROR(VLOOKUP(Legend!$A31,ImpM6!$A$1:$I$4000,2,FALSE),"")</f>
        <v>74</v>
      </c>
      <c r="AJ33" s="2">
        <f>IFERROR(VLOOKUP(Legend!$A31,ImpM6!$A$1:$I$4000,3,FALSE),"")</f>
        <v>103.08168029785156</v>
      </c>
      <c r="AK33" s="2">
        <f>IFERROR(VLOOKUP(Legend!$A31,ImpM6!$A$1:$I$4000,7,FALSE),"")</f>
        <v>210.38556289672852</v>
      </c>
      <c r="AL33" s="2">
        <f>IFERROR(VLOOKUP(Legend!$A31,ImpM6!$A$1:$I$4000,4,FALSE),"")</f>
        <v>290.98022708377323</v>
      </c>
      <c r="AM33" s="2">
        <f>IFERROR(VLOOKUP(Legend!$A31,ImpM6!$A$1:$I$4000,8,FALSE),"")</f>
        <v>243.52576446533203</v>
      </c>
      <c r="AN33" s="2">
        <f>IFERROR(VLOOKUP(Legend!$A31,ImpM6!$A$1:$I$4000,9,FALSE),"")</f>
        <v>313.05445861816406</v>
      </c>
      <c r="AO33" s="2">
        <f>IFERROR(VLOOKUP(Legend!$A31,ImpM6!$A$1:$I$4000,5,FALSE),"")</f>
        <v>1487.6546630859375</v>
      </c>
      <c r="AP33" s="2">
        <f>IFERROR(VLOOKUP(Legend!$A31,ImpM6!$A$1:$I$4000,6,FALSE),"")</f>
        <v>209.00248420346372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IFERROR(VLOOKUP(Legend!$B32,ImpM6!$A$1:$I$4000,2,FALSE),"")</f>
        <v/>
      </c>
      <c r="L34" s="2" t="str">
        <f>IFERROR(VLOOKUP(Legend!$B32,ImpM6!$A$1:$I$4000,3,FALSE),"")</f>
        <v/>
      </c>
      <c r="M34" s="2" t="str">
        <f>IFERROR(VLOOKUP(Legend!$B32,ImpM6!$A$1:$I$4000,7,FALSE),"")</f>
        <v/>
      </c>
      <c r="N34" s="2" t="str">
        <f>IFERROR(VLOOKUP(Legend!$B32,ImpM6!$A$1:$I$4000,4,FALSE),"")</f>
        <v/>
      </c>
      <c r="O34" s="2" t="str">
        <f>IFERROR(VLOOKUP(Legend!$B32,ImpM6!$A$1:$I$4000,8,FALSE),"")</f>
        <v/>
      </c>
      <c r="P34" s="2" t="str">
        <f>IFERROR(VLOOKUP(Legend!$B32,ImpM6!$A$1:$I$4000,9,FALSE),"")</f>
        <v/>
      </c>
      <c r="Q34" s="2" t="str">
        <f>IFERROR(VLOOKUP(Legend!$B32,ImpM6!$A$1:$I$4000,5,FALSE),"")</f>
        <v/>
      </c>
      <c r="R34" s="2" t="str">
        <f>IFERROR(VLOOKUP(Legend!$B32,ImpM6!$A$1:$I$4000,6,FALSE),"")</f>
        <v/>
      </c>
      <c r="S34" s="28">
        <f>IFERROR(VLOOKUP(Legend!$C32,ImpM6!$A$1:$I$4000,2,FALSE),"")</f>
        <v>30</v>
      </c>
      <c r="T34" s="2">
        <f>IFERROR(VLOOKUP(Legend!$C32,ImpM6!$A$1:$I$4000,3,FALSE),"")</f>
        <v>181.26741027832031</v>
      </c>
      <c r="U34" s="2">
        <f>IFERROR(VLOOKUP(Legend!$C32,ImpM6!$A$1:$I$4000,7,FALSE),"")</f>
        <v>238.96822357177734</v>
      </c>
      <c r="V34" s="2">
        <f>IFERROR(VLOOKUP(Legend!$C32,ImpM6!$A$1:$I$4000,4,FALSE),"")</f>
        <v>323.6830983479818</v>
      </c>
      <c r="W34" s="2">
        <f>IFERROR(VLOOKUP(Legend!$C32,ImpM6!$A$1:$I$4000,8,FALSE),"")</f>
        <v>303.06802368164062</v>
      </c>
      <c r="X34" s="2">
        <f>IFERROR(VLOOKUP(Legend!$C32,ImpM6!$A$1:$I$4000,9,FALSE),"")</f>
        <v>368.75143432617187</v>
      </c>
      <c r="Y34" s="2">
        <f>IFERROR(VLOOKUP(Legend!$C32,ImpM6!$A$1:$I$4000,5,FALSE),"")</f>
        <v>602.2099609375</v>
      </c>
      <c r="Z34" s="2">
        <f>IFERROR(VLOOKUP(Legend!$C32,ImpM6!$A$1:$I$4000,6,FALSE),"")</f>
        <v>112.50262871574836</v>
      </c>
      <c r="AA34" s="28" t="str">
        <f>IFERROR(VLOOKUP(Legend!$D32,ImpM6!$A$1:$I$4000,2,FALSE),"")</f>
        <v/>
      </c>
      <c r="AB34" s="2" t="str">
        <f>IFERROR(VLOOKUP(Legend!$D32,ImpM6!$A$1:$I$4000,3,FALSE),"")</f>
        <v/>
      </c>
      <c r="AC34" s="2" t="str">
        <f>IFERROR(VLOOKUP(Legend!$D32,ImpM6!$A$1:$I$4000,7,FALSE),"")</f>
        <v/>
      </c>
      <c r="AD34" s="2" t="str">
        <f>IFERROR(VLOOKUP(Legend!$D32,ImpM6!$A$1:$I$4000,4,FALSE),"")</f>
        <v/>
      </c>
      <c r="AE34" s="2" t="str">
        <f>IFERROR(VLOOKUP(Legend!$D32,ImpM6!$A$1:$I$4000,8,FALSE),"")</f>
        <v/>
      </c>
      <c r="AF34" s="2" t="str">
        <f>IFERROR(VLOOKUP(Legend!$D32,ImpM6!$A$1:$I$4000,9,FALSE),"")</f>
        <v/>
      </c>
      <c r="AG34" s="2" t="str">
        <f>IFERROR(VLOOKUP(Legend!$D32,ImpM6!$A$1:$I$4000,5,FALSE),"")</f>
        <v/>
      </c>
      <c r="AH34" s="2" t="str">
        <f>IFERROR(VLOOKUP(Legend!$D32,ImpM6!$A$1:$I$4000,6,FALSE),"")</f>
        <v/>
      </c>
      <c r="AI34" s="28">
        <f>IFERROR(VLOOKUP(Legend!$A32,ImpM6!$A$1:$I$4000,2,FALSE),"")</f>
        <v>34</v>
      </c>
      <c r="AJ34" s="2">
        <f>IFERROR(VLOOKUP(Legend!$A32,ImpM6!$A$1:$I$4000,3,FALSE),"")</f>
        <v>181.26741027832031</v>
      </c>
      <c r="AK34" s="2">
        <f>IFERROR(VLOOKUP(Legend!$A32,ImpM6!$A$1:$I$4000,7,FALSE),"")</f>
        <v>229.45548248291016</v>
      </c>
      <c r="AL34" s="2">
        <f>IFERROR(VLOOKUP(Legend!$A32,ImpM6!$A$1:$I$4000,4,FALSE),"")</f>
        <v>326.46451433967144</v>
      </c>
      <c r="AM34" s="2">
        <f>IFERROR(VLOOKUP(Legend!$A32,ImpM6!$A$1:$I$4000,8,FALSE),"")</f>
        <v>303.06802368164062</v>
      </c>
      <c r="AN34" s="2">
        <f>IFERROR(VLOOKUP(Legend!$A32,ImpM6!$A$1:$I$4000,9,FALSE),"")</f>
        <v>375.27534484863281</v>
      </c>
      <c r="AO34" s="2">
        <f>IFERROR(VLOOKUP(Legend!$A32,ImpM6!$A$1:$I$4000,5,FALSE),"")</f>
        <v>602.2099609375</v>
      </c>
      <c r="AP34" s="2">
        <f>IFERROR(VLOOKUP(Legend!$A32,ImpM6!$A$1:$I$4000,6,FALSE),"")</f>
        <v>116.78934787045786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IFERROR(VLOOKUP(Legend!$B33,ImpM6!$A$1:$I$4000,2,FALSE),"")</f>
        <v/>
      </c>
      <c r="L35" s="2" t="str">
        <f>IFERROR(VLOOKUP(Legend!$B33,ImpM6!$A$1:$I$4000,3,FALSE),"")</f>
        <v/>
      </c>
      <c r="M35" s="2" t="str">
        <f>IFERROR(VLOOKUP(Legend!$B33,ImpM6!$A$1:$I$4000,7,FALSE),"")</f>
        <v/>
      </c>
      <c r="N35" s="2" t="str">
        <f>IFERROR(VLOOKUP(Legend!$B33,ImpM6!$A$1:$I$4000,4,FALSE),"")</f>
        <v/>
      </c>
      <c r="O35" s="2" t="str">
        <f>IFERROR(VLOOKUP(Legend!$B33,ImpM6!$A$1:$I$4000,8,FALSE),"")</f>
        <v/>
      </c>
      <c r="P35" s="2" t="str">
        <f>IFERROR(VLOOKUP(Legend!$B33,ImpM6!$A$1:$I$4000,9,FALSE),"")</f>
        <v/>
      </c>
      <c r="Q35" s="2" t="str">
        <f>IFERROR(VLOOKUP(Legend!$B33,ImpM6!$A$1:$I$4000,5,FALSE),"")</f>
        <v/>
      </c>
      <c r="R35" s="2" t="str">
        <f>IFERROR(VLOOKUP(Legend!$B33,ImpM6!$A$1:$I$4000,6,FALSE),"")</f>
        <v/>
      </c>
      <c r="S35" s="28">
        <f>IFERROR(VLOOKUP(Legend!$C33,ImpM6!$A$1:$I$4000,2,FALSE),"")</f>
        <v>15</v>
      </c>
      <c r="T35" s="2">
        <f>IFERROR(VLOOKUP(Legend!$C33,ImpM6!$A$1:$I$4000,3,FALSE),"")</f>
        <v>159.62498474121094</v>
      </c>
      <c r="U35" s="2">
        <f>IFERROR(VLOOKUP(Legend!$C33,ImpM6!$A$1:$I$4000,7,FALSE),"")</f>
        <v>252.51129150390625</v>
      </c>
      <c r="V35" s="2">
        <f>IFERROR(VLOOKUP(Legend!$C33,ImpM6!$A$1:$I$4000,4,FALSE),"")</f>
        <v>345.23273824055991</v>
      </c>
      <c r="W35" s="2">
        <f>IFERROR(VLOOKUP(Legend!$C33,ImpM6!$A$1:$I$4000,8,FALSE),"")</f>
        <v>314.29278564453125</v>
      </c>
      <c r="X35" s="2">
        <f>IFERROR(VLOOKUP(Legend!$C33,ImpM6!$A$1:$I$4000,9,FALSE),"")</f>
        <v>428.41314697265625</v>
      </c>
      <c r="Y35" s="2">
        <f>IFERROR(VLOOKUP(Legend!$C33,ImpM6!$A$1:$I$4000,5,FALSE),"")</f>
        <v>662.12738037109375</v>
      </c>
      <c r="Z35" s="2">
        <f>IFERROR(VLOOKUP(Legend!$C33,ImpM6!$A$1:$I$4000,6,FALSE),"")</f>
        <v>132.09763479786557</v>
      </c>
      <c r="AA35" s="28" t="str">
        <f>IFERROR(VLOOKUP(Legend!$D33,ImpM6!$A$1:$I$4000,2,FALSE),"")</f>
        <v/>
      </c>
      <c r="AB35" s="2" t="str">
        <f>IFERROR(VLOOKUP(Legend!$D33,ImpM6!$A$1:$I$4000,3,FALSE),"")</f>
        <v/>
      </c>
      <c r="AC35" s="2" t="str">
        <f>IFERROR(VLOOKUP(Legend!$D33,ImpM6!$A$1:$I$4000,7,FALSE),"")</f>
        <v/>
      </c>
      <c r="AD35" s="2" t="str">
        <f>IFERROR(VLOOKUP(Legend!$D33,ImpM6!$A$1:$I$4000,4,FALSE),"")</f>
        <v/>
      </c>
      <c r="AE35" s="2" t="str">
        <f>IFERROR(VLOOKUP(Legend!$D33,ImpM6!$A$1:$I$4000,8,FALSE),"")</f>
        <v/>
      </c>
      <c r="AF35" s="2" t="str">
        <f>IFERROR(VLOOKUP(Legend!$D33,ImpM6!$A$1:$I$4000,9,FALSE),"")</f>
        <v/>
      </c>
      <c r="AG35" s="2" t="str">
        <f>IFERROR(VLOOKUP(Legend!$D33,ImpM6!$A$1:$I$4000,5,FALSE),"")</f>
        <v/>
      </c>
      <c r="AH35" s="2" t="str">
        <f>IFERROR(VLOOKUP(Legend!$D33,ImpM6!$A$1:$I$4000,6,FALSE),"")</f>
        <v/>
      </c>
      <c r="AI35" s="28">
        <f>IFERROR(VLOOKUP(Legend!$A33,ImpM6!$A$1:$I$4000,2,FALSE),"")</f>
        <v>20</v>
      </c>
      <c r="AJ35" s="2">
        <f>IFERROR(VLOOKUP(Legend!$A33,ImpM6!$A$1:$I$4000,3,FALSE),"")</f>
        <v>159.62498474121094</v>
      </c>
      <c r="AK35" s="2">
        <f>IFERROR(VLOOKUP(Legend!$A33,ImpM6!$A$1:$I$4000,7,FALSE),"")</f>
        <v>224.90909957885742</v>
      </c>
      <c r="AL35" s="2">
        <f>IFERROR(VLOOKUP(Legend!$A33,ImpM6!$A$1:$I$4000,4,FALSE),"")</f>
        <v>313.61505279541018</v>
      </c>
      <c r="AM35" s="2">
        <f>IFERROR(VLOOKUP(Legend!$A33,ImpM6!$A$1:$I$4000,8,FALSE),"")</f>
        <v>299.3397216796875</v>
      </c>
      <c r="AN35" s="2">
        <f>IFERROR(VLOOKUP(Legend!$A33,ImpM6!$A$1:$I$4000,9,FALSE),"")</f>
        <v>359.11080932617187</v>
      </c>
      <c r="AO35" s="2">
        <f>IFERROR(VLOOKUP(Legend!$A33,ImpM6!$A$1:$I$4000,5,FALSE),"")</f>
        <v>662.12738037109375</v>
      </c>
      <c r="AP35" s="2">
        <f>IFERROR(VLOOKUP(Legend!$A33,ImpM6!$A$1:$I$4000,6,FALSE),"")</f>
        <v>129.1677811868496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IFERROR(VLOOKUP(Legend!$B34,ImpM6!$A$1:$I$4000,2,FALSE),"")</f>
        <v/>
      </c>
      <c r="L36" s="2" t="str">
        <f>IFERROR(VLOOKUP(Legend!$B34,ImpM6!$A$1:$I$4000,3,FALSE),"")</f>
        <v/>
      </c>
      <c r="M36" s="2" t="str">
        <f>IFERROR(VLOOKUP(Legend!$B34,ImpM6!$A$1:$I$4000,7,FALSE),"")</f>
        <v/>
      </c>
      <c r="N36" s="2" t="str">
        <f>IFERROR(VLOOKUP(Legend!$B34,ImpM6!$A$1:$I$4000,4,FALSE),"")</f>
        <v/>
      </c>
      <c r="O36" s="2" t="str">
        <f>IFERROR(VLOOKUP(Legend!$B34,ImpM6!$A$1:$I$4000,8,FALSE),"")</f>
        <v/>
      </c>
      <c r="P36" s="2" t="str">
        <f>IFERROR(VLOOKUP(Legend!$B34,ImpM6!$A$1:$I$4000,9,FALSE),"")</f>
        <v/>
      </c>
      <c r="Q36" s="2" t="str">
        <f>IFERROR(VLOOKUP(Legend!$B34,ImpM6!$A$1:$I$4000,5,FALSE),"")</f>
        <v/>
      </c>
      <c r="R36" s="2" t="str">
        <f>IFERROR(VLOOKUP(Legend!$B34,ImpM6!$A$1:$I$4000,6,FALSE),"")</f>
        <v/>
      </c>
      <c r="S36" s="28" t="str">
        <f>IFERROR(VLOOKUP(Legend!$C34,ImpM6!$A$1:$I$4000,2,FALSE),"")</f>
        <v/>
      </c>
      <c r="T36" s="2" t="str">
        <f>IFERROR(VLOOKUP(Legend!$C34,ImpM6!$A$1:$I$4000,3,FALSE),"")</f>
        <v/>
      </c>
      <c r="U36" s="2" t="str">
        <f>IFERROR(VLOOKUP(Legend!$C34,ImpM6!$A$1:$I$4000,7,FALSE),"")</f>
        <v/>
      </c>
      <c r="V36" s="2" t="str">
        <f>IFERROR(VLOOKUP(Legend!$C34,ImpM6!$A$1:$I$4000,4,FALSE),"")</f>
        <v/>
      </c>
      <c r="W36" s="2" t="str">
        <f>IFERROR(VLOOKUP(Legend!$C34,ImpM6!$A$1:$I$4000,8,FALSE),"")</f>
        <v/>
      </c>
      <c r="X36" s="2" t="str">
        <f>IFERROR(VLOOKUP(Legend!$C34,ImpM6!$A$1:$I$4000,9,FALSE),"")</f>
        <v/>
      </c>
      <c r="Y36" s="2" t="str">
        <f>IFERROR(VLOOKUP(Legend!$C34,ImpM6!$A$1:$I$4000,5,FALSE),"")</f>
        <v/>
      </c>
      <c r="Z36" s="2" t="str">
        <f>IFERROR(VLOOKUP(Legend!$C34,ImpM6!$A$1:$I$4000,6,FALSE),"")</f>
        <v/>
      </c>
      <c r="AA36" s="28" t="str">
        <f>IFERROR(VLOOKUP(Legend!$D34,ImpM6!$A$1:$I$4000,2,FALSE),"")</f>
        <v/>
      </c>
      <c r="AB36" s="2" t="str">
        <f>IFERROR(VLOOKUP(Legend!$D34,ImpM6!$A$1:$I$4000,3,FALSE),"")</f>
        <v/>
      </c>
      <c r="AC36" s="2" t="str">
        <f>IFERROR(VLOOKUP(Legend!$D34,ImpM6!$A$1:$I$4000,7,FALSE),"")</f>
        <v/>
      </c>
      <c r="AD36" s="2" t="str">
        <f>IFERROR(VLOOKUP(Legend!$D34,ImpM6!$A$1:$I$4000,4,FALSE),"")</f>
        <v/>
      </c>
      <c r="AE36" s="2" t="str">
        <f>IFERROR(VLOOKUP(Legend!$D34,ImpM6!$A$1:$I$4000,8,FALSE),"")</f>
        <v/>
      </c>
      <c r="AF36" s="2" t="str">
        <f>IFERROR(VLOOKUP(Legend!$D34,ImpM6!$A$1:$I$4000,9,FALSE),"")</f>
        <v/>
      </c>
      <c r="AG36" s="2" t="str">
        <f>IFERROR(VLOOKUP(Legend!$D34,ImpM6!$A$1:$I$4000,5,FALSE),"")</f>
        <v/>
      </c>
      <c r="AH36" s="2" t="str">
        <f>IFERROR(VLOOKUP(Legend!$D34,ImpM6!$A$1:$I$4000,6,FALSE),"")</f>
        <v/>
      </c>
      <c r="AI36" s="28">
        <f>IFERROR(VLOOKUP(Legend!$A34,ImpM6!$A$1:$I$4000,2,FALSE),"")</f>
        <v>8</v>
      </c>
      <c r="AJ36" s="2">
        <f>IFERROR(VLOOKUP(Legend!$A34,ImpM6!$A$1:$I$4000,3,FALSE),"")</f>
        <v>104.75033569335937</v>
      </c>
      <c r="AK36" s="2">
        <f>IFERROR(VLOOKUP(Legend!$A34,ImpM6!$A$1:$I$4000,7,FALSE),"")</f>
        <v>154.75111770629883</v>
      </c>
      <c r="AL36" s="2">
        <f>IFERROR(VLOOKUP(Legend!$A34,ImpM6!$A$1:$I$4000,4,FALSE),"")</f>
        <v>407.87985038757324</v>
      </c>
      <c r="AM36" s="2">
        <f>IFERROR(VLOOKUP(Legend!$A34,ImpM6!$A$1:$I$4000,8,FALSE),"")</f>
        <v>325.53794860839844</v>
      </c>
      <c r="AN36" s="2">
        <f>IFERROR(VLOOKUP(Legend!$A34,ImpM6!$A$1:$I$4000,9,FALSE),"")</f>
        <v>585.37741088867187</v>
      </c>
      <c r="AO36" s="2">
        <f>IFERROR(VLOOKUP(Legend!$A34,ImpM6!$A$1:$I$4000,5,FALSE),"")</f>
        <v>1124.605224609375</v>
      </c>
      <c r="AP36" s="2">
        <f>IFERROR(VLOOKUP(Legend!$A34,ImpM6!$A$1:$I$4000,6,FALSE),"")</f>
        <v>337.77881315115843</v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IFERROR(VLOOKUP(Legend!$B35,ImpM6!$A$1:$I$4000,2,FALSE),"")</f>
        <v/>
      </c>
      <c r="L37" s="2" t="str">
        <f>IFERROR(VLOOKUP(Legend!$B35,ImpM6!$A$1:$I$4000,3,FALSE),"")</f>
        <v/>
      </c>
      <c r="M37" s="2" t="str">
        <f>IFERROR(VLOOKUP(Legend!$B35,ImpM6!$A$1:$I$4000,7,FALSE),"")</f>
        <v/>
      </c>
      <c r="N37" s="2" t="str">
        <f>IFERROR(VLOOKUP(Legend!$B35,ImpM6!$A$1:$I$4000,4,FALSE),"")</f>
        <v/>
      </c>
      <c r="O37" s="2" t="str">
        <f>IFERROR(VLOOKUP(Legend!$B35,ImpM6!$A$1:$I$4000,8,FALSE),"")</f>
        <v/>
      </c>
      <c r="P37" s="2" t="str">
        <f>IFERROR(VLOOKUP(Legend!$B35,ImpM6!$A$1:$I$4000,9,FALSE),"")</f>
        <v/>
      </c>
      <c r="Q37" s="2" t="str">
        <f>IFERROR(VLOOKUP(Legend!$B35,ImpM6!$A$1:$I$4000,5,FALSE),"")</f>
        <v/>
      </c>
      <c r="R37" s="2" t="str">
        <f>IFERROR(VLOOKUP(Legend!$B35,ImpM6!$A$1:$I$4000,6,FALSE),"")</f>
        <v/>
      </c>
      <c r="S37" s="28" t="str">
        <f>IFERROR(VLOOKUP(Legend!$C35,ImpM6!$A$1:$I$4000,2,FALSE),"")</f>
        <v/>
      </c>
      <c r="T37" s="2" t="str">
        <f>IFERROR(VLOOKUP(Legend!$C35,ImpM6!$A$1:$I$4000,3,FALSE),"")</f>
        <v/>
      </c>
      <c r="U37" s="2" t="str">
        <f>IFERROR(VLOOKUP(Legend!$C35,ImpM6!$A$1:$I$4000,7,FALSE),"")</f>
        <v/>
      </c>
      <c r="V37" s="2" t="str">
        <f>IFERROR(VLOOKUP(Legend!$C35,ImpM6!$A$1:$I$4000,4,FALSE),"")</f>
        <v/>
      </c>
      <c r="W37" s="2" t="str">
        <f>IFERROR(VLOOKUP(Legend!$C35,ImpM6!$A$1:$I$4000,8,FALSE),"")</f>
        <v/>
      </c>
      <c r="X37" s="2" t="str">
        <f>IFERROR(VLOOKUP(Legend!$C35,ImpM6!$A$1:$I$4000,9,FALSE),"")</f>
        <v/>
      </c>
      <c r="Y37" s="2" t="str">
        <f>IFERROR(VLOOKUP(Legend!$C35,ImpM6!$A$1:$I$4000,5,FALSE),"")</f>
        <v/>
      </c>
      <c r="Z37" s="2" t="str">
        <f>IFERROR(VLOOKUP(Legend!$C35,ImpM6!$A$1:$I$4000,6,FALSE),"")</f>
        <v/>
      </c>
      <c r="AA37" s="28">
        <f>IFERROR(VLOOKUP(Legend!$D35,ImpM6!$A$1:$I$4000,2,FALSE),"")</f>
        <v>8</v>
      </c>
      <c r="AB37" s="2">
        <f>IFERROR(VLOOKUP(Legend!$D35,ImpM6!$A$1:$I$4000,3,FALSE),"")</f>
        <v>105.55675506591797</v>
      </c>
      <c r="AC37" s="2">
        <f>IFERROR(VLOOKUP(Legend!$D35,ImpM6!$A$1:$I$4000,7,FALSE),"")</f>
        <v>249.95236968994141</v>
      </c>
      <c r="AD37" s="2">
        <f>IFERROR(VLOOKUP(Legend!$D35,ImpM6!$A$1:$I$4000,4,FALSE),"")</f>
        <v>382.69799327850342</v>
      </c>
      <c r="AE37" s="2">
        <f>IFERROR(VLOOKUP(Legend!$D35,ImpM6!$A$1:$I$4000,8,FALSE),"")</f>
        <v>384.67280578613281</v>
      </c>
      <c r="AF37" s="2">
        <f>IFERROR(VLOOKUP(Legend!$D35,ImpM6!$A$1:$I$4000,9,FALSE),"")</f>
        <v>475.08560943603516</v>
      </c>
      <c r="AG37" s="2">
        <f>IFERROR(VLOOKUP(Legend!$D35,ImpM6!$A$1:$I$4000,5,FALSE),"")</f>
        <v>771.208984375</v>
      </c>
      <c r="AH37" s="2">
        <f>IFERROR(VLOOKUP(Legend!$D35,ImpM6!$A$1:$I$4000,6,FALSE),"")</f>
        <v>198.09651585473509</v>
      </c>
      <c r="AI37" s="28">
        <f>IFERROR(VLOOKUP(Legend!$A35,ImpM6!$A$1:$I$4000,2,FALSE),"")</f>
        <v>19</v>
      </c>
      <c r="AJ37" s="2">
        <f>IFERROR(VLOOKUP(Legend!$A35,ImpM6!$A$1:$I$4000,3,FALSE),"")</f>
        <v>105.55675506591797</v>
      </c>
      <c r="AK37" s="2">
        <f>IFERROR(VLOOKUP(Legend!$A35,ImpM6!$A$1:$I$4000,7,FALSE),"")</f>
        <v>224.53587341308594</v>
      </c>
      <c r="AL37" s="2">
        <f>IFERROR(VLOOKUP(Legend!$A35,ImpM6!$A$1:$I$4000,4,FALSE),"")</f>
        <v>437.57858878687807</v>
      </c>
      <c r="AM37" s="2">
        <f>IFERROR(VLOOKUP(Legend!$A35,ImpM6!$A$1:$I$4000,8,FALSE),"")</f>
        <v>365.81387329101563</v>
      </c>
      <c r="AN37" s="2">
        <f>IFERROR(VLOOKUP(Legend!$A35,ImpM6!$A$1:$I$4000,9,FALSE),"")</f>
        <v>648.2078857421875</v>
      </c>
      <c r="AO37" s="2">
        <f>IFERROR(VLOOKUP(Legend!$A35,ImpM6!$A$1:$I$4000,5,FALSE),"")</f>
        <v>1142.3170166015625</v>
      </c>
      <c r="AP37" s="2">
        <f>IFERROR(VLOOKUP(Legend!$A35,ImpM6!$A$1:$I$4000,6,FALSE),"")</f>
        <v>273.11669986580142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IFERROR(VLOOKUP(Legend!$B36,ImpM6!$A$1:$I$4000,2,FALSE),"")</f>
        <v/>
      </c>
      <c r="L38" s="2" t="str">
        <f>IFERROR(VLOOKUP(Legend!$B36,ImpM6!$A$1:$I$4000,3,FALSE),"")</f>
        <v/>
      </c>
      <c r="M38" s="2" t="str">
        <f>IFERROR(VLOOKUP(Legend!$B36,ImpM6!$A$1:$I$4000,7,FALSE),"")</f>
        <v/>
      </c>
      <c r="N38" s="2" t="str">
        <f>IFERROR(VLOOKUP(Legend!$B36,ImpM6!$A$1:$I$4000,4,FALSE),"")</f>
        <v/>
      </c>
      <c r="O38" s="2" t="str">
        <f>IFERROR(VLOOKUP(Legend!$B36,ImpM6!$A$1:$I$4000,8,FALSE),"")</f>
        <v/>
      </c>
      <c r="P38" s="2" t="str">
        <f>IFERROR(VLOOKUP(Legend!$B36,ImpM6!$A$1:$I$4000,9,FALSE),"")</f>
        <v/>
      </c>
      <c r="Q38" s="2" t="str">
        <f>IFERROR(VLOOKUP(Legend!$B36,ImpM6!$A$1:$I$4000,5,FALSE),"")</f>
        <v/>
      </c>
      <c r="R38" s="2" t="str">
        <f>IFERROR(VLOOKUP(Legend!$B36,ImpM6!$A$1:$I$4000,6,FALSE),"")</f>
        <v/>
      </c>
      <c r="S38" s="28">
        <f>IFERROR(VLOOKUP(Legend!$C36,ImpM6!$A$1:$I$4000,2,FALSE),"")</f>
        <v>8</v>
      </c>
      <c r="T38" s="2">
        <f>IFERROR(VLOOKUP(Legend!$C36,ImpM6!$A$1:$I$4000,3,FALSE),"")</f>
        <v>172.78688049316406</v>
      </c>
      <c r="U38" s="2">
        <f>IFERROR(VLOOKUP(Legend!$C36,ImpM6!$A$1:$I$4000,7,FALSE),"")</f>
        <v>216.67637634277344</v>
      </c>
      <c r="V38" s="2">
        <f>IFERROR(VLOOKUP(Legend!$C36,ImpM6!$A$1:$I$4000,4,FALSE),"")</f>
        <v>314.57095909118652</v>
      </c>
      <c r="W38" s="2">
        <f>IFERROR(VLOOKUP(Legend!$C36,ImpM6!$A$1:$I$4000,8,FALSE),"")</f>
        <v>289.96824645996094</v>
      </c>
      <c r="X38" s="2">
        <f>IFERROR(VLOOKUP(Legend!$C36,ImpM6!$A$1:$I$4000,9,FALSE),"")</f>
        <v>419.97406005859375</v>
      </c>
      <c r="Y38" s="2">
        <f>IFERROR(VLOOKUP(Legend!$C36,ImpM6!$A$1:$I$4000,5,FALSE),"")</f>
        <v>477.40374755859375</v>
      </c>
      <c r="Z38" s="2">
        <f>IFERROR(VLOOKUP(Legend!$C36,ImpM6!$A$1:$I$4000,6,FALSE),"")</f>
        <v>110.38262234053504</v>
      </c>
      <c r="AA38" s="28" t="str">
        <f>IFERROR(VLOOKUP(Legend!$D36,ImpM6!$A$1:$I$4000,2,FALSE),"")</f>
        <v/>
      </c>
      <c r="AB38" s="2" t="str">
        <f>IFERROR(VLOOKUP(Legend!$D36,ImpM6!$A$1:$I$4000,3,FALSE),"")</f>
        <v/>
      </c>
      <c r="AC38" s="2" t="str">
        <f>IFERROR(VLOOKUP(Legend!$D36,ImpM6!$A$1:$I$4000,7,FALSE),"")</f>
        <v/>
      </c>
      <c r="AD38" s="2" t="str">
        <f>IFERROR(VLOOKUP(Legend!$D36,ImpM6!$A$1:$I$4000,4,FALSE),"")</f>
        <v/>
      </c>
      <c r="AE38" s="2" t="str">
        <f>IFERROR(VLOOKUP(Legend!$D36,ImpM6!$A$1:$I$4000,8,FALSE),"")</f>
        <v/>
      </c>
      <c r="AF38" s="2" t="str">
        <f>IFERROR(VLOOKUP(Legend!$D36,ImpM6!$A$1:$I$4000,9,FALSE),"")</f>
        <v/>
      </c>
      <c r="AG38" s="2" t="str">
        <f>IFERROR(VLOOKUP(Legend!$D36,ImpM6!$A$1:$I$4000,5,FALSE),"")</f>
        <v/>
      </c>
      <c r="AH38" s="2" t="str">
        <f>IFERROR(VLOOKUP(Legend!$D36,ImpM6!$A$1:$I$4000,6,FALSE),"")</f>
        <v/>
      </c>
      <c r="AI38" s="28">
        <f>IFERROR(VLOOKUP(Legend!$A36,ImpM6!$A$1:$I$4000,2,FALSE),"")</f>
        <v>10</v>
      </c>
      <c r="AJ38" s="2">
        <f>IFERROR(VLOOKUP(Legend!$A36,ImpM6!$A$1:$I$4000,3,FALSE),"")</f>
        <v>172.78688049316406</v>
      </c>
      <c r="AK38" s="2">
        <f>IFERROR(VLOOKUP(Legend!$A36,ImpM6!$A$1:$I$4000,7,FALSE),"")</f>
        <v>216.39564514160156</v>
      </c>
      <c r="AL38" s="2">
        <f>IFERROR(VLOOKUP(Legend!$A36,ImpM6!$A$1:$I$4000,4,FALSE),"")</f>
        <v>301.43474273681642</v>
      </c>
      <c r="AM38" s="2">
        <f>IFERROR(VLOOKUP(Legend!$A36,ImpM6!$A$1:$I$4000,8,FALSE),"")</f>
        <v>273.29617309570312</v>
      </c>
      <c r="AN38" s="2">
        <f>IFERROR(VLOOKUP(Legend!$A36,ImpM6!$A$1:$I$4000,9,FALSE),"")</f>
        <v>410.91497802734375</v>
      </c>
      <c r="AO38" s="2">
        <f>IFERROR(VLOOKUP(Legend!$A36,ImpM6!$A$1:$I$4000,5,FALSE),"")</f>
        <v>477.40374755859375</v>
      </c>
      <c r="AP38" s="2">
        <f>IFERROR(VLOOKUP(Legend!$A36,ImpM6!$A$1:$I$4000,6,FALSE),"")</f>
        <v>102.12285918624958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IFERROR(VLOOKUP(Legend!$B37,ImpM6!$A$1:$I$4000,2,FALSE),"")</f>
        <v/>
      </c>
      <c r="L39" s="2" t="str">
        <f>IFERROR(VLOOKUP(Legend!$B37,ImpM6!$A$1:$I$4000,3,FALSE),"")</f>
        <v/>
      </c>
      <c r="M39" s="2" t="str">
        <f>IFERROR(VLOOKUP(Legend!$B37,ImpM6!$A$1:$I$4000,7,FALSE),"")</f>
        <v/>
      </c>
      <c r="N39" s="2" t="str">
        <f>IFERROR(VLOOKUP(Legend!$B37,ImpM6!$A$1:$I$4000,4,FALSE),"")</f>
        <v/>
      </c>
      <c r="O39" s="2" t="str">
        <f>IFERROR(VLOOKUP(Legend!$B37,ImpM6!$A$1:$I$4000,8,FALSE),"")</f>
        <v/>
      </c>
      <c r="P39" s="2" t="str">
        <f>IFERROR(VLOOKUP(Legend!$B37,ImpM6!$A$1:$I$4000,9,FALSE),"")</f>
        <v/>
      </c>
      <c r="Q39" s="2" t="str">
        <f>IFERROR(VLOOKUP(Legend!$B37,ImpM6!$A$1:$I$4000,5,FALSE),"")</f>
        <v/>
      </c>
      <c r="R39" s="2" t="str">
        <f>IFERROR(VLOOKUP(Legend!$B37,ImpM6!$A$1:$I$4000,6,FALSE),"")</f>
        <v/>
      </c>
      <c r="S39" s="28" t="str">
        <f>IFERROR(VLOOKUP(Legend!$C37,ImpM6!$A$1:$I$4000,2,FALSE),"")</f>
        <v/>
      </c>
      <c r="T39" s="2" t="str">
        <f>IFERROR(VLOOKUP(Legend!$C37,ImpM6!$A$1:$I$4000,3,FALSE),"")</f>
        <v/>
      </c>
      <c r="U39" s="2" t="str">
        <f>IFERROR(VLOOKUP(Legend!$C37,ImpM6!$A$1:$I$4000,7,FALSE),"")</f>
        <v/>
      </c>
      <c r="V39" s="2" t="str">
        <f>IFERROR(VLOOKUP(Legend!$C37,ImpM6!$A$1:$I$4000,4,FALSE),"")</f>
        <v/>
      </c>
      <c r="W39" s="2" t="str">
        <f>IFERROR(VLOOKUP(Legend!$C37,ImpM6!$A$1:$I$4000,8,FALSE),"")</f>
        <v/>
      </c>
      <c r="X39" s="2" t="str">
        <f>IFERROR(VLOOKUP(Legend!$C37,ImpM6!$A$1:$I$4000,9,FALSE),"")</f>
        <v/>
      </c>
      <c r="Y39" s="2" t="str">
        <f>IFERROR(VLOOKUP(Legend!$C37,ImpM6!$A$1:$I$4000,5,FALSE),"")</f>
        <v/>
      </c>
      <c r="Z39" s="2" t="str">
        <f>IFERROR(VLOOKUP(Legend!$C37,ImpM6!$A$1:$I$4000,6,FALSE),"")</f>
        <v/>
      </c>
      <c r="AA39" s="28" t="str">
        <f>IFERROR(VLOOKUP(Legend!$D37,ImpM6!$A$1:$I$4000,2,FALSE),"")</f>
        <v/>
      </c>
      <c r="AB39" s="2" t="str">
        <f>IFERROR(VLOOKUP(Legend!$D37,ImpM6!$A$1:$I$4000,3,FALSE),"")</f>
        <v/>
      </c>
      <c r="AC39" s="2" t="str">
        <f>IFERROR(VLOOKUP(Legend!$D37,ImpM6!$A$1:$I$4000,7,FALSE),"")</f>
        <v/>
      </c>
      <c r="AD39" s="2" t="str">
        <f>IFERROR(VLOOKUP(Legend!$D37,ImpM6!$A$1:$I$4000,4,FALSE),"")</f>
        <v/>
      </c>
      <c r="AE39" s="2" t="str">
        <f>IFERROR(VLOOKUP(Legend!$D37,ImpM6!$A$1:$I$4000,8,FALSE),"")</f>
        <v/>
      </c>
      <c r="AF39" s="2" t="str">
        <f>IFERROR(VLOOKUP(Legend!$D37,ImpM6!$A$1:$I$4000,9,FALSE),"")</f>
        <v/>
      </c>
      <c r="AG39" s="2" t="str">
        <f>IFERROR(VLOOKUP(Legend!$D37,ImpM6!$A$1:$I$4000,5,FALSE),"")</f>
        <v/>
      </c>
      <c r="AH39" s="2" t="str">
        <f>IFERROR(VLOOKUP(Legend!$D37,ImpM6!$A$1:$I$4000,6,FALSE),"")</f>
        <v/>
      </c>
      <c r="AI39" s="28">
        <f>IFERROR(VLOOKUP(Legend!$A37,ImpM6!$A$1:$I$4000,2,FALSE),"")</f>
        <v>8</v>
      </c>
      <c r="AJ39" s="2">
        <f>IFERROR(VLOOKUP(Legend!$A37,ImpM6!$A$1:$I$4000,3,FALSE),"")</f>
        <v>326.31524658203125</v>
      </c>
      <c r="AK39" s="2">
        <f>IFERROR(VLOOKUP(Legend!$A37,ImpM6!$A$1:$I$4000,7,FALSE),"")</f>
        <v>344.57376098632812</v>
      </c>
      <c r="AL39" s="2">
        <f>IFERROR(VLOOKUP(Legend!$A37,ImpM6!$A$1:$I$4000,4,FALSE),"")</f>
        <v>584.86275100708008</v>
      </c>
      <c r="AM39" s="2">
        <f>IFERROR(VLOOKUP(Legend!$A37,ImpM6!$A$1:$I$4000,8,FALSE),"")</f>
        <v>444.91087341308594</v>
      </c>
      <c r="AN39" s="2">
        <f>IFERROR(VLOOKUP(Legend!$A37,ImpM6!$A$1:$I$4000,9,FALSE),"")</f>
        <v>764.21781921386719</v>
      </c>
      <c r="AO39" s="2">
        <f>IFERROR(VLOOKUP(Legend!$A37,ImpM6!$A$1:$I$4000,5,FALSE),"")</f>
        <v>1309.1259765625</v>
      </c>
      <c r="AP39" s="2">
        <f>IFERROR(VLOOKUP(Legend!$A37,ImpM6!$A$1:$I$4000,6,FALSE),"")</f>
        <v>335.39164039455272</v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IFERROR(VLOOKUP(Legend!$B38,ImpM6!$A$1:$I$4000,2,FALSE),"")</f>
        <v/>
      </c>
      <c r="L40" s="2" t="str">
        <f>IFERROR(VLOOKUP(Legend!$B38,ImpM6!$A$1:$I$4000,3,FALSE),"")</f>
        <v/>
      </c>
      <c r="M40" s="2" t="str">
        <f>IFERROR(VLOOKUP(Legend!$B38,ImpM6!$A$1:$I$4000,7,FALSE),"")</f>
        <v/>
      </c>
      <c r="N40" s="2" t="str">
        <f>IFERROR(VLOOKUP(Legend!$B38,ImpM6!$A$1:$I$4000,4,FALSE),"")</f>
        <v/>
      </c>
      <c r="O40" s="2" t="str">
        <f>IFERROR(VLOOKUP(Legend!$B38,ImpM6!$A$1:$I$4000,8,FALSE),"")</f>
        <v/>
      </c>
      <c r="P40" s="2" t="str">
        <f>IFERROR(VLOOKUP(Legend!$B38,ImpM6!$A$1:$I$4000,9,FALSE),"")</f>
        <v/>
      </c>
      <c r="Q40" s="2" t="str">
        <f>IFERROR(VLOOKUP(Legend!$B38,ImpM6!$A$1:$I$4000,5,FALSE),"")</f>
        <v/>
      </c>
      <c r="R40" s="2" t="str">
        <f>IFERROR(VLOOKUP(Legend!$B38,ImpM6!$A$1:$I$4000,6,FALSE),"")</f>
        <v/>
      </c>
      <c r="S40" s="28">
        <f>IFERROR(VLOOKUP(Legend!$C38,ImpM6!$A$1:$I$4000,2,FALSE),"")</f>
        <v>17</v>
      </c>
      <c r="T40" s="2">
        <f>IFERROR(VLOOKUP(Legend!$C38,ImpM6!$A$1:$I$4000,3,FALSE),"")</f>
        <v>190.07748413085937</v>
      </c>
      <c r="U40" s="2">
        <f>IFERROR(VLOOKUP(Legend!$C38,ImpM6!$A$1:$I$4000,7,FALSE),"")</f>
        <v>293.3544921875</v>
      </c>
      <c r="V40" s="2">
        <f>IFERROR(VLOOKUP(Legend!$C38,ImpM6!$A$1:$I$4000,4,FALSE),"")</f>
        <v>356.4318147547105</v>
      </c>
      <c r="W40" s="2">
        <f>IFERROR(VLOOKUP(Legend!$C38,ImpM6!$A$1:$I$4000,8,FALSE),"")</f>
        <v>353.4388427734375</v>
      </c>
      <c r="X40" s="2">
        <f>IFERROR(VLOOKUP(Legend!$C38,ImpM6!$A$1:$I$4000,9,FALSE),"")</f>
        <v>415.43006896972656</v>
      </c>
      <c r="Y40" s="2">
        <f>IFERROR(VLOOKUP(Legend!$C38,ImpM6!$A$1:$I$4000,5,FALSE),"")</f>
        <v>555.83795166015625</v>
      </c>
      <c r="Z40" s="2">
        <f>IFERROR(VLOOKUP(Legend!$C38,ImpM6!$A$1:$I$4000,6,FALSE),"")</f>
        <v>97.835113444574375</v>
      </c>
      <c r="AA40" s="28" t="str">
        <f>IFERROR(VLOOKUP(Legend!$D38,ImpM6!$A$1:$I$4000,2,FALSE),"")</f>
        <v/>
      </c>
      <c r="AB40" s="2" t="str">
        <f>IFERROR(VLOOKUP(Legend!$D38,ImpM6!$A$1:$I$4000,3,FALSE),"")</f>
        <v/>
      </c>
      <c r="AC40" s="2" t="str">
        <f>IFERROR(VLOOKUP(Legend!$D38,ImpM6!$A$1:$I$4000,7,FALSE),"")</f>
        <v/>
      </c>
      <c r="AD40" s="2" t="str">
        <f>IFERROR(VLOOKUP(Legend!$D38,ImpM6!$A$1:$I$4000,4,FALSE),"")</f>
        <v/>
      </c>
      <c r="AE40" s="2" t="str">
        <f>IFERROR(VLOOKUP(Legend!$D38,ImpM6!$A$1:$I$4000,8,FALSE),"")</f>
        <v/>
      </c>
      <c r="AF40" s="2" t="str">
        <f>IFERROR(VLOOKUP(Legend!$D38,ImpM6!$A$1:$I$4000,9,FALSE),"")</f>
        <v/>
      </c>
      <c r="AG40" s="2" t="str">
        <f>IFERROR(VLOOKUP(Legend!$D38,ImpM6!$A$1:$I$4000,5,FALSE),"")</f>
        <v/>
      </c>
      <c r="AH40" s="2" t="str">
        <f>IFERROR(VLOOKUP(Legend!$D38,ImpM6!$A$1:$I$4000,6,FALSE),"")</f>
        <v/>
      </c>
      <c r="AI40" s="28">
        <f>IFERROR(VLOOKUP(Legend!$A38,ImpM6!$A$1:$I$4000,2,FALSE),"")</f>
        <v>22</v>
      </c>
      <c r="AJ40" s="2">
        <f>IFERROR(VLOOKUP(Legend!$A38,ImpM6!$A$1:$I$4000,3,FALSE),"")</f>
        <v>190.07748413085937</v>
      </c>
      <c r="AK40" s="2">
        <f>IFERROR(VLOOKUP(Legend!$A38,ImpM6!$A$1:$I$4000,7,FALSE),"")</f>
        <v>274.20289993286133</v>
      </c>
      <c r="AL40" s="2">
        <f>IFERROR(VLOOKUP(Legend!$A38,ImpM6!$A$1:$I$4000,4,FALSE),"")</f>
        <v>364.11702520197088</v>
      </c>
      <c r="AM40" s="2">
        <f>IFERROR(VLOOKUP(Legend!$A38,ImpM6!$A$1:$I$4000,8,FALSE),"")</f>
        <v>362.29994201660156</v>
      </c>
      <c r="AN40" s="2">
        <f>IFERROR(VLOOKUP(Legend!$A38,ImpM6!$A$1:$I$4000,9,FALSE),"")</f>
        <v>421.26490020751953</v>
      </c>
      <c r="AO40" s="2">
        <f>IFERROR(VLOOKUP(Legend!$A38,ImpM6!$A$1:$I$4000,5,FALSE),"")</f>
        <v>591.30572509765625</v>
      </c>
      <c r="AP40" s="2">
        <f>IFERROR(VLOOKUP(Legend!$A38,ImpM6!$A$1:$I$4000,6,FALSE),"")</f>
        <v>112.63020412140871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IFERROR(VLOOKUP(Legend!$B39,ImpM6!$A$1:$I$4000,2,FALSE),"")</f>
        <v/>
      </c>
      <c r="L41" s="2" t="str">
        <f>IFERROR(VLOOKUP(Legend!$B39,ImpM6!$A$1:$I$4000,3,FALSE),"")</f>
        <v/>
      </c>
      <c r="M41" s="2" t="str">
        <f>IFERROR(VLOOKUP(Legend!$B39,ImpM6!$A$1:$I$4000,7,FALSE),"")</f>
        <v/>
      </c>
      <c r="N41" s="2" t="str">
        <f>IFERROR(VLOOKUP(Legend!$B39,ImpM6!$A$1:$I$4000,4,FALSE),"")</f>
        <v/>
      </c>
      <c r="O41" s="2" t="str">
        <f>IFERROR(VLOOKUP(Legend!$B39,ImpM6!$A$1:$I$4000,8,FALSE),"")</f>
        <v/>
      </c>
      <c r="P41" s="2" t="str">
        <f>IFERROR(VLOOKUP(Legend!$B39,ImpM6!$A$1:$I$4000,9,FALSE),"")</f>
        <v/>
      </c>
      <c r="Q41" s="2" t="str">
        <f>IFERROR(VLOOKUP(Legend!$B39,ImpM6!$A$1:$I$4000,5,FALSE),"")</f>
        <v/>
      </c>
      <c r="R41" s="2" t="str">
        <f>IFERROR(VLOOKUP(Legend!$B39,ImpM6!$A$1:$I$4000,6,FALSE),"")</f>
        <v/>
      </c>
      <c r="S41" s="28">
        <f>IFERROR(VLOOKUP(Legend!$C39,ImpM6!$A$1:$I$4000,2,FALSE),"")</f>
        <v>22</v>
      </c>
      <c r="T41" s="2">
        <f>IFERROR(VLOOKUP(Legend!$C39,ImpM6!$A$1:$I$4000,3,FALSE),"")</f>
        <v>165.39129638671875</v>
      </c>
      <c r="U41" s="2">
        <f>IFERROR(VLOOKUP(Legend!$C39,ImpM6!$A$1:$I$4000,7,FALSE),"")</f>
        <v>255.36286544799805</v>
      </c>
      <c r="V41" s="2">
        <f>IFERROR(VLOOKUP(Legend!$C39,ImpM6!$A$1:$I$4000,4,FALSE),"")</f>
        <v>317.92762895063919</v>
      </c>
      <c r="W41" s="2">
        <f>IFERROR(VLOOKUP(Legend!$C39,ImpM6!$A$1:$I$4000,8,FALSE),"")</f>
        <v>323.36920166015625</v>
      </c>
      <c r="X41" s="2">
        <f>IFERROR(VLOOKUP(Legend!$C39,ImpM6!$A$1:$I$4000,9,FALSE),"")</f>
        <v>388.92180633544922</v>
      </c>
      <c r="Y41" s="2">
        <f>IFERROR(VLOOKUP(Legend!$C39,ImpM6!$A$1:$I$4000,5,FALSE),"")</f>
        <v>459.62310791015625</v>
      </c>
      <c r="Z41" s="2">
        <f>IFERROR(VLOOKUP(Legend!$C39,ImpM6!$A$1:$I$4000,6,FALSE),"")</f>
        <v>83.280207816343435</v>
      </c>
      <c r="AA41" s="28">
        <f>IFERROR(VLOOKUP(Legend!$D39,ImpM6!$A$1:$I$4000,2,FALSE),"")</f>
        <v>8</v>
      </c>
      <c r="AB41" s="2">
        <f>IFERROR(VLOOKUP(Legend!$D39,ImpM6!$A$1:$I$4000,3,FALSE),"")</f>
        <v>264.55548095703125</v>
      </c>
      <c r="AC41" s="2">
        <f>IFERROR(VLOOKUP(Legend!$D39,ImpM6!$A$1:$I$4000,7,FALSE),"")</f>
        <v>318.90521240234375</v>
      </c>
      <c r="AD41" s="2">
        <f>IFERROR(VLOOKUP(Legend!$D39,ImpM6!$A$1:$I$4000,4,FALSE),"")</f>
        <v>370.66059875488281</v>
      </c>
      <c r="AE41" s="2">
        <f>IFERROR(VLOOKUP(Legend!$D39,ImpM6!$A$1:$I$4000,8,FALSE),"")</f>
        <v>351.23118591308594</v>
      </c>
      <c r="AF41" s="2">
        <f>IFERROR(VLOOKUP(Legend!$D39,ImpM6!$A$1:$I$4000,9,FALSE),"")</f>
        <v>438.67682647705078</v>
      </c>
      <c r="AG41" s="2">
        <f>IFERROR(VLOOKUP(Legend!$D39,ImpM6!$A$1:$I$4000,5,FALSE),"")</f>
        <v>520.37579345703125</v>
      </c>
      <c r="AH41" s="2">
        <f>IFERROR(VLOOKUP(Legend!$D39,ImpM6!$A$1:$I$4000,6,FALSE),"")</f>
        <v>82.410630829538832</v>
      </c>
      <c r="AI41" s="28">
        <f>IFERROR(VLOOKUP(Legend!$A39,ImpM6!$A$1:$I$4000,2,FALSE),"")</f>
        <v>36</v>
      </c>
      <c r="AJ41" s="2">
        <f>IFERROR(VLOOKUP(Legend!$A39,ImpM6!$A$1:$I$4000,3,FALSE),"")</f>
        <v>165.39129638671875</v>
      </c>
      <c r="AK41" s="2">
        <f>IFERROR(VLOOKUP(Legend!$A39,ImpM6!$A$1:$I$4000,7,FALSE),"")</f>
        <v>266.05136871337891</v>
      </c>
      <c r="AL41" s="2">
        <f>IFERROR(VLOOKUP(Legend!$A39,ImpM6!$A$1:$I$4000,4,FALSE),"")</f>
        <v>336.79743152194555</v>
      </c>
      <c r="AM41" s="2">
        <f>IFERROR(VLOOKUP(Legend!$A39,ImpM6!$A$1:$I$4000,8,FALSE),"")</f>
        <v>335.77407836914062</v>
      </c>
      <c r="AN41" s="2">
        <f>IFERROR(VLOOKUP(Legend!$A39,ImpM6!$A$1:$I$4000,9,FALSE),"")</f>
        <v>395.23905181884766</v>
      </c>
      <c r="AO41" s="2">
        <f>IFERROR(VLOOKUP(Legend!$A39,ImpM6!$A$1:$I$4000,5,FALSE),"")</f>
        <v>604.2357177734375</v>
      </c>
      <c r="AP41" s="2">
        <f>IFERROR(VLOOKUP(Legend!$A39,ImpM6!$A$1:$I$4000,6,FALSE),"")</f>
        <v>102.15186541643004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IFERROR(VLOOKUP(Legend!$B40,ImpM6!$A$1:$I$4000,2,FALSE),"")</f>
        <v/>
      </c>
      <c r="L42" s="2" t="str">
        <f>IFERROR(VLOOKUP(Legend!$B40,ImpM6!$A$1:$I$4000,3,FALSE),"")</f>
        <v/>
      </c>
      <c r="M42" s="2" t="str">
        <f>IFERROR(VLOOKUP(Legend!$B40,ImpM6!$A$1:$I$4000,7,FALSE),"")</f>
        <v/>
      </c>
      <c r="N42" s="2" t="str">
        <f>IFERROR(VLOOKUP(Legend!$B40,ImpM6!$A$1:$I$4000,4,FALSE),"")</f>
        <v/>
      </c>
      <c r="O42" s="2" t="str">
        <f>IFERROR(VLOOKUP(Legend!$B40,ImpM6!$A$1:$I$4000,8,FALSE),"")</f>
        <v/>
      </c>
      <c r="P42" s="2" t="str">
        <f>IFERROR(VLOOKUP(Legend!$B40,ImpM6!$A$1:$I$4000,9,FALSE),"")</f>
        <v/>
      </c>
      <c r="Q42" s="2" t="str">
        <f>IFERROR(VLOOKUP(Legend!$B40,ImpM6!$A$1:$I$4000,5,FALSE),"")</f>
        <v/>
      </c>
      <c r="R42" s="2" t="str">
        <f>IFERROR(VLOOKUP(Legend!$B40,ImpM6!$A$1:$I$4000,6,FALSE),"")</f>
        <v/>
      </c>
      <c r="S42" s="28" t="str">
        <f>IFERROR(VLOOKUP(Legend!$C40,ImpM6!$A$1:$I$4000,2,FALSE),"")</f>
        <v/>
      </c>
      <c r="T42" s="2" t="str">
        <f>IFERROR(VLOOKUP(Legend!$C40,ImpM6!$A$1:$I$4000,3,FALSE),"")</f>
        <v/>
      </c>
      <c r="U42" s="2" t="str">
        <f>IFERROR(VLOOKUP(Legend!$C40,ImpM6!$A$1:$I$4000,7,FALSE),"")</f>
        <v/>
      </c>
      <c r="V42" s="2" t="str">
        <f>IFERROR(VLOOKUP(Legend!$C40,ImpM6!$A$1:$I$4000,4,FALSE),"")</f>
        <v/>
      </c>
      <c r="W42" s="2" t="str">
        <f>IFERROR(VLOOKUP(Legend!$C40,ImpM6!$A$1:$I$4000,8,FALSE),"")</f>
        <v/>
      </c>
      <c r="X42" s="2" t="str">
        <f>IFERROR(VLOOKUP(Legend!$C40,ImpM6!$A$1:$I$4000,9,FALSE),"")</f>
        <v/>
      </c>
      <c r="Y42" s="2" t="str">
        <f>IFERROR(VLOOKUP(Legend!$C40,ImpM6!$A$1:$I$4000,5,FALSE),"")</f>
        <v/>
      </c>
      <c r="Z42" s="2" t="str">
        <f>IFERROR(VLOOKUP(Legend!$C40,ImpM6!$A$1:$I$4000,6,FALSE),"")</f>
        <v/>
      </c>
      <c r="AA42" s="28" t="str">
        <f>IFERROR(VLOOKUP(Legend!$D40,ImpM6!$A$1:$I$4000,2,FALSE),"")</f>
        <v/>
      </c>
      <c r="AB42" s="2" t="str">
        <f>IFERROR(VLOOKUP(Legend!$D40,ImpM6!$A$1:$I$4000,3,FALSE),"")</f>
        <v/>
      </c>
      <c r="AC42" s="2" t="str">
        <f>IFERROR(VLOOKUP(Legend!$D40,ImpM6!$A$1:$I$4000,7,FALSE),"")</f>
        <v/>
      </c>
      <c r="AD42" s="2" t="str">
        <f>IFERROR(VLOOKUP(Legend!$D40,ImpM6!$A$1:$I$4000,4,FALSE),"")</f>
        <v/>
      </c>
      <c r="AE42" s="2" t="str">
        <f>IFERROR(VLOOKUP(Legend!$D40,ImpM6!$A$1:$I$4000,8,FALSE),"")</f>
        <v/>
      </c>
      <c r="AF42" s="2" t="str">
        <f>IFERROR(VLOOKUP(Legend!$D40,ImpM6!$A$1:$I$4000,9,FALSE),"")</f>
        <v/>
      </c>
      <c r="AG42" s="2" t="str">
        <f>IFERROR(VLOOKUP(Legend!$D40,ImpM6!$A$1:$I$4000,5,FALSE),"")</f>
        <v/>
      </c>
      <c r="AH42" s="2" t="str">
        <f>IFERROR(VLOOKUP(Legend!$D40,ImpM6!$A$1:$I$4000,6,FALSE),"")</f>
        <v/>
      </c>
      <c r="AI42" s="28">
        <f>IFERROR(VLOOKUP(Legend!$A40,ImpM6!$A$1:$I$4000,2,FALSE),"")</f>
        <v>8</v>
      </c>
      <c r="AJ42" s="2">
        <f>IFERROR(VLOOKUP(Legend!$A40,ImpM6!$A$1:$I$4000,3,FALSE),"")</f>
        <v>96.066009521484375</v>
      </c>
      <c r="AK42" s="2">
        <f>IFERROR(VLOOKUP(Legend!$A40,ImpM6!$A$1:$I$4000,7,FALSE),"")</f>
        <v>159.45302581787109</v>
      </c>
      <c r="AL42" s="2">
        <f>IFERROR(VLOOKUP(Legend!$A40,ImpM6!$A$1:$I$4000,4,FALSE),"")</f>
        <v>306.19840240478516</v>
      </c>
      <c r="AM42" s="2">
        <f>IFERROR(VLOOKUP(Legend!$A40,ImpM6!$A$1:$I$4000,8,FALSE),"")</f>
        <v>268.47189331054687</v>
      </c>
      <c r="AN42" s="2">
        <f>IFERROR(VLOOKUP(Legend!$A40,ImpM6!$A$1:$I$4000,9,FALSE),"")</f>
        <v>397.71194458007812</v>
      </c>
      <c r="AO42" s="2">
        <f>IFERROR(VLOOKUP(Legend!$A40,ImpM6!$A$1:$I$4000,5,FALSE),"")</f>
        <v>685.8424072265625</v>
      </c>
      <c r="AP42" s="2">
        <f>IFERROR(VLOOKUP(Legend!$A40,ImpM6!$A$1:$I$4000,6,FALSE),"")</f>
        <v>187.98720104596427</v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IFERROR(VLOOKUP(Legend!$B41,ImpM6!$A$1:$I$4000,2,FALSE),"")</f>
        <v/>
      </c>
      <c r="L43" s="2" t="str">
        <f>IFERROR(VLOOKUP(Legend!$B41,ImpM6!$A$1:$I$4000,3,FALSE),"")</f>
        <v/>
      </c>
      <c r="M43" s="2" t="str">
        <f>IFERROR(VLOOKUP(Legend!$B41,ImpM6!$A$1:$I$4000,7,FALSE),"")</f>
        <v/>
      </c>
      <c r="N43" s="2" t="str">
        <f>IFERROR(VLOOKUP(Legend!$B41,ImpM6!$A$1:$I$4000,4,FALSE),"")</f>
        <v/>
      </c>
      <c r="O43" s="2" t="str">
        <f>IFERROR(VLOOKUP(Legend!$B41,ImpM6!$A$1:$I$4000,8,FALSE),"")</f>
        <v/>
      </c>
      <c r="P43" s="2" t="str">
        <f>IFERROR(VLOOKUP(Legend!$B41,ImpM6!$A$1:$I$4000,9,FALSE),"")</f>
        <v/>
      </c>
      <c r="Q43" s="2" t="str">
        <f>IFERROR(VLOOKUP(Legend!$B41,ImpM6!$A$1:$I$4000,5,FALSE),"")</f>
        <v/>
      </c>
      <c r="R43" s="2" t="str">
        <f>IFERROR(VLOOKUP(Legend!$B41,ImpM6!$A$1:$I$4000,6,FALSE),"")</f>
        <v/>
      </c>
      <c r="S43" s="28" t="str">
        <f>IFERROR(VLOOKUP(Legend!$C41,ImpM6!$A$1:$I$4000,2,FALSE),"")</f>
        <v/>
      </c>
      <c r="T43" s="2" t="str">
        <f>IFERROR(VLOOKUP(Legend!$C41,ImpM6!$A$1:$I$4000,3,FALSE),"")</f>
        <v/>
      </c>
      <c r="U43" s="2" t="str">
        <f>IFERROR(VLOOKUP(Legend!$C41,ImpM6!$A$1:$I$4000,7,FALSE),"")</f>
        <v/>
      </c>
      <c r="V43" s="2" t="str">
        <f>IFERROR(VLOOKUP(Legend!$C41,ImpM6!$A$1:$I$4000,4,FALSE),"")</f>
        <v/>
      </c>
      <c r="W43" s="2" t="str">
        <f>IFERROR(VLOOKUP(Legend!$C41,ImpM6!$A$1:$I$4000,8,FALSE),"")</f>
        <v/>
      </c>
      <c r="X43" s="2" t="str">
        <f>IFERROR(VLOOKUP(Legend!$C41,ImpM6!$A$1:$I$4000,9,FALSE),"")</f>
        <v/>
      </c>
      <c r="Y43" s="2" t="str">
        <f>IFERROR(VLOOKUP(Legend!$C41,ImpM6!$A$1:$I$4000,5,FALSE),"")</f>
        <v/>
      </c>
      <c r="Z43" s="2" t="str">
        <f>IFERROR(VLOOKUP(Legend!$C41,ImpM6!$A$1:$I$4000,6,FALSE),"")</f>
        <v/>
      </c>
      <c r="AA43" s="28" t="str">
        <f>IFERROR(VLOOKUP(Legend!$D41,ImpM6!$A$1:$I$4000,2,FALSE),"")</f>
        <v/>
      </c>
      <c r="AB43" s="2" t="str">
        <f>IFERROR(VLOOKUP(Legend!$D41,ImpM6!$A$1:$I$4000,3,FALSE),"")</f>
        <v/>
      </c>
      <c r="AC43" s="2" t="str">
        <f>IFERROR(VLOOKUP(Legend!$D41,ImpM6!$A$1:$I$4000,7,FALSE),"")</f>
        <v/>
      </c>
      <c r="AD43" s="2" t="str">
        <f>IFERROR(VLOOKUP(Legend!$D41,ImpM6!$A$1:$I$4000,4,FALSE),"")</f>
        <v/>
      </c>
      <c r="AE43" s="2" t="str">
        <f>IFERROR(VLOOKUP(Legend!$D41,ImpM6!$A$1:$I$4000,8,FALSE),"")</f>
        <v/>
      </c>
      <c r="AF43" s="2" t="str">
        <f>IFERROR(VLOOKUP(Legend!$D41,ImpM6!$A$1:$I$4000,9,FALSE),"")</f>
        <v/>
      </c>
      <c r="AG43" s="2" t="str">
        <f>IFERROR(VLOOKUP(Legend!$D41,ImpM6!$A$1:$I$4000,5,FALSE),"")</f>
        <v/>
      </c>
      <c r="AH43" s="2" t="str">
        <f>IFERROR(VLOOKUP(Legend!$D41,ImpM6!$A$1:$I$4000,6,FALSE),"")</f>
        <v/>
      </c>
      <c r="AI43" s="28">
        <f>IFERROR(VLOOKUP(Legend!$A41,ImpM6!$A$1:$I$4000,2,FALSE),"")</f>
        <v>11</v>
      </c>
      <c r="AJ43" s="2">
        <f>IFERROR(VLOOKUP(Legend!$A41,ImpM6!$A$1:$I$4000,3,FALSE),"")</f>
        <v>212.49407958984375</v>
      </c>
      <c r="AK43" s="2">
        <f>IFERROR(VLOOKUP(Legend!$A41,ImpM6!$A$1:$I$4000,7,FALSE),"")</f>
        <v>250.75430297851563</v>
      </c>
      <c r="AL43" s="2">
        <f>IFERROR(VLOOKUP(Legend!$A41,ImpM6!$A$1:$I$4000,4,FALSE),"")</f>
        <v>344.65859291770244</v>
      </c>
      <c r="AM43" s="2">
        <f>IFERROR(VLOOKUP(Legend!$A41,ImpM6!$A$1:$I$4000,8,FALSE),"")</f>
        <v>302.9112548828125</v>
      </c>
      <c r="AN43" s="2">
        <f>IFERROR(VLOOKUP(Legend!$A41,ImpM6!$A$1:$I$4000,9,FALSE),"")</f>
        <v>414.12448120117187</v>
      </c>
      <c r="AO43" s="2">
        <f>IFERROR(VLOOKUP(Legend!$A41,ImpM6!$A$1:$I$4000,5,FALSE),"")</f>
        <v>620.4263916015625</v>
      </c>
      <c r="AP43" s="2">
        <f>IFERROR(VLOOKUP(Legend!$A41,ImpM6!$A$1:$I$4000,6,FALSE),"")</f>
        <v>122.24962234169234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IFERROR(VLOOKUP(Legend!$B42,ImpM6!$A$1:$I$4000,2,FALSE),"")</f>
        <v/>
      </c>
      <c r="L44" s="2" t="str">
        <f>IFERROR(VLOOKUP(Legend!$B42,ImpM6!$A$1:$I$4000,3,FALSE),"")</f>
        <v/>
      </c>
      <c r="M44" s="2" t="str">
        <f>IFERROR(VLOOKUP(Legend!$B42,ImpM6!$A$1:$I$4000,7,FALSE),"")</f>
        <v/>
      </c>
      <c r="N44" s="2" t="str">
        <f>IFERROR(VLOOKUP(Legend!$B42,ImpM6!$A$1:$I$4000,4,FALSE),"")</f>
        <v/>
      </c>
      <c r="O44" s="2" t="str">
        <f>IFERROR(VLOOKUP(Legend!$B42,ImpM6!$A$1:$I$4000,8,FALSE),"")</f>
        <v/>
      </c>
      <c r="P44" s="2" t="str">
        <f>IFERROR(VLOOKUP(Legend!$B42,ImpM6!$A$1:$I$4000,9,FALSE),"")</f>
        <v/>
      </c>
      <c r="Q44" s="2" t="str">
        <f>IFERROR(VLOOKUP(Legend!$B42,ImpM6!$A$1:$I$4000,5,FALSE),"")</f>
        <v/>
      </c>
      <c r="R44" s="2" t="str">
        <f>IFERROR(VLOOKUP(Legend!$B42,ImpM6!$A$1:$I$4000,6,FALSE),"")</f>
        <v/>
      </c>
      <c r="S44" s="28">
        <f>IFERROR(VLOOKUP(Legend!$C42,ImpM6!$A$1:$I$4000,2,FALSE),"")</f>
        <v>12</v>
      </c>
      <c r="T44" s="2">
        <f>IFERROR(VLOOKUP(Legend!$C42,ImpM6!$A$1:$I$4000,3,FALSE),"")</f>
        <v>150.48031616210937</v>
      </c>
      <c r="U44" s="2">
        <f>IFERROR(VLOOKUP(Legend!$C42,ImpM6!$A$1:$I$4000,7,FALSE),"")</f>
        <v>236.49544143676758</v>
      </c>
      <c r="V44" s="2">
        <f>IFERROR(VLOOKUP(Legend!$C42,ImpM6!$A$1:$I$4000,4,FALSE),"")</f>
        <v>297.24565378824872</v>
      </c>
      <c r="W44" s="2">
        <f>IFERROR(VLOOKUP(Legend!$C42,ImpM6!$A$1:$I$4000,8,FALSE),"")</f>
        <v>277.53254699707031</v>
      </c>
      <c r="X44" s="2">
        <f>IFERROR(VLOOKUP(Legend!$C42,ImpM6!$A$1:$I$4000,9,FALSE),"")</f>
        <v>376.45843505859375</v>
      </c>
      <c r="Y44" s="2">
        <f>IFERROR(VLOOKUP(Legend!$C42,ImpM6!$A$1:$I$4000,5,FALSE),"")</f>
        <v>468.48876953125</v>
      </c>
      <c r="Z44" s="2">
        <f>IFERROR(VLOOKUP(Legend!$C42,ImpM6!$A$1:$I$4000,6,FALSE),"")</f>
        <v>93.763942554180005</v>
      </c>
      <c r="AA44" s="28" t="str">
        <f>IFERROR(VLOOKUP(Legend!$D42,ImpM6!$A$1:$I$4000,2,FALSE),"")</f>
        <v/>
      </c>
      <c r="AB44" s="2" t="str">
        <f>IFERROR(VLOOKUP(Legend!$D42,ImpM6!$A$1:$I$4000,3,FALSE),"")</f>
        <v/>
      </c>
      <c r="AC44" s="2" t="str">
        <f>IFERROR(VLOOKUP(Legend!$D42,ImpM6!$A$1:$I$4000,7,FALSE),"")</f>
        <v/>
      </c>
      <c r="AD44" s="2" t="str">
        <f>IFERROR(VLOOKUP(Legend!$D42,ImpM6!$A$1:$I$4000,4,FALSE),"")</f>
        <v/>
      </c>
      <c r="AE44" s="2" t="str">
        <f>IFERROR(VLOOKUP(Legend!$D42,ImpM6!$A$1:$I$4000,8,FALSE),"")</f>
        <v/>
      </c>
      <c r="AF44" s="2" t="str">
        <f>IFERROR(VLOOKUP(Legend!$D42,ImpM6!$A$1:$I$4000,9,FALSE),"")</f>
        <v/>
      </c>
      <c r="AG44" s="2" t="str">
        <f>IFERROR(VLOOKUP(Legend!$D42,ImpM6!$A$1:$I$4000,5,FALSE),"")</f>
        <v/>
      </c>
      <c r="AH44" s="2" t="str">
        <f>IFERROR(VLOOKUP(Legend!$D42,ImpM6!$A$1:$I$4000,6,FALSE),"")</f>
        <v/>
      </c>
      <c r="AI44" s="28">
        <f>IFERROR(VLOOKUP(Legend!$A42,ImpM6!$A$1:$I$4000,2,FALSE),"")</f>
        <v>13</v>
      </c>
      <c r="AJ44" s="2">
        <f>IFERROR(VLOOKUP(Legend!$A42,ImpM6!$A$1:$I$4000,3,FALSE),"")</f>
        <v>150.48031616210937</v>
      </c>
      <c r="AK44" s="2">
        <f>IFERROR(VLOOKUP(Legend!$A42,ImpM6!$A$1:$I$4000,7,FALSE),"")</f>
        <v>223.70011138916016</v>
      </c>
      <c r="AL44" s="2">
        <f>IFERROR(VLOOKUP(Legend!$A42,ImpM6!$A$1:$I$4000,4,FALSE),"")</f>
        <v>290.77768179086536</v>
      </c>
      <c r="AM44" s="2">
        <f>IFERROR(VLOOKUP(Legend!$A42,ImpM6!$A$1:$I$4000,8,FALSE),"")</f>
        <v>274.93161010742188</v>
      </c>
      <c r="AN44" s="2">
        <f>IFERROR(VLOOKUP(Legend!$A42,ImpM6!$A$1:$I$4000,9,FALSE),"")</f>
        <v>369.05068969726562</v>
      </c>
      <c r="AO44" s="2">
        <f>IFERROR(VLOOKUP(Legend!$A42,ImpM6!$A$1:$I$4000,5,FALSE),"")</f>
        <v>468.48876953125</v>
      </c>
      <c r="AP44" s="2">
        <f>IFERROR(VLOOKUP(Legend!$A42,ImpM6!$A$1:$I$4000,6,FALSE),"")</f>
        <v>92.751753528227638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IFERROR(VLOOKUP(Legend!$B43,ImpM6!$A$1:$I$4000,2,FALSE),"")</f>
        <v/>
      </c>
      <c r="L45" s="2" t="str">
        <f>IFERROR(VLOOKUP(Legend!$B43,ImpM6!$A$1:$I$4000,3,FALSE),"")</f>
        <v/>
      </c>
      <c r="M45" s="2" t="str">
        <f>IFERROR(VLOOKUP(Legend!$B43,ImpM6!$A$1:$I$4000,7,FALSE),"")</f>
        <v/>
      </c>
      <c r="N45" s="2" t="str">
        <f>IFERROR(VLOOKUP(Legend!$B43,ImpM6!$A$1:$I$4000,4,FALSE),"")</f>
        <v/>
      </c>
      <c r="O45" s="2" t="str">
        <f>IFERROR(VLOOKUP(Legend!$B43,ImpM6!$A$1:$I$4000,8,FALSE),"")</f>
        <v/>
      </c>
      <c r="P45" s="2" t="str">
        <f>IFERROR(VLOOKUP(Legend!$B43,ImpM6!$A$1:$I$4000,9,FALSE),"")</f>
        <v/>
      </c>
      <c r="Q45" s="2" t="str">
        <f>IFERROR(VLOOKUP(Legend!$B43,ImpM6!$A$1:$I$4000,5,FALSE),"")</f>
        <v/>
      </c>
      <c r="R45" s="2" t="str">
        <f>IFERROR(VLOOKUP(Legend!$B43,ImpM6!$A$1:$I$4000,6,FALSE),"")</f>
        <v/>
      </c>
      <c r="S45" s="28" t="str">
        <f>IFERROR(VLOOKUP(Legend!$C43,ImpM6!$A$1:$I$4000,2,FALSE),"")</f>
        <v/>
      </c>
      <c r="T45" s="2" t="str">
        <f>IFERROR(VLOOKUP(Legend!$C43,ImpM6!$A$1:$I$4000,3,FALSE),"")</f>
        <v/>
      </c>
      <c r="U45" s="2" t="str">
        <f>IFERROR(VLOOKUP(Legend!$C43,ImpM6!$A$1:$I$4000,7,FALSE),"")</f>
        <v/>
      </c>
      <c r="V45" s="2" t="str">
        <f>IFERROR(VLOOKUP(Legend!$C43,ImpM6!$A$1:$I$4000,4,FALSE),"")</f>
        <v/>
      </c>
      <c r="W45" s="2" t="str">
        <f>IFERROR(VLOOKUP(Legend!$C43,ImpM6!$A$1:$I$4000,8,FALSE),"")</f>
        <v/>
      </c>
      <c r="X45" s="2" t="str">
        <f>IFERROR(VLOOKUP(Legend!$C43,ImpM6!$A$1:$I$4000,9,FALSE),"")</f>
        <v/>
      </c>
      <c r="Y45" s="2" t="str">
        <f>IFERROR(VLOOKUP(Legend!$C43,ImpM6!$A$1:$I$4000,5,FALSE),"")</f>
        <v/>
      </c>
      <c r="Z45" s="2" t="str">
        <f>IFERROR(VLOOKUP(Legend!$C43,ImpM6!$A$1:$I$4000,6,FALSE),"")</f>
        <v/>
      </c>
      <c r="AA45" s="28" t="str">
        <f>IFERROR(VLOOKUP(Legend!$D43,ImpM6!$A$1:$I$4000,2,FALSE),"")</f>
        <v/>
      </c>
      <c r="AB45" s="2" t="str">
        <f>IFERROR(VLOOKUP(Legend!$D43,ImpM6!$A$1:$I$4000,3,FALSE),"")</f>
        <v/>
      </c>
      <c r="AC45" s="2" t="str">
        <f>IFERROR(VLOOKUP(Legend!$D43,ImpM6!$A$1:$I$4000,7,FALSE),"")</f>
        <v/>
      </c>
      <c r="AD45" s="2" t="str">
        <f>IFERROR(VLOOKUP(Legend!$D43,ImpM6!$A$1:$I$4000,4,FALSE),"")</f>
        <v/>
      </c>
      <c r="AE45" s="2" t="str">
        <f>IFERROR(VLOOKUP(Legend!$D43,ImpM6!$A$1:$I$4000,8,FALSE),"")</f>
        <v/>
      </c>
      <c r="AF45" s="2" t="str">
        <f>IFERROR(VLOOKUP(Legend!$D43,ImpM6!$A$1:$I$4000,9,FALSE),"")</f>
        <v/>
      </c>
      <c r="AG45" s="2" t="str">
        <f>IFERROR(VLOOKUP(Legend!$D43,ImpM6!$A$1:$I$4000,5,FALSE),"")</f>
        <v/>
      </c>
      <c r="AH45" s="2" t="str">
        <f>IFERROR(VLOOKUP(Legend!$D43,ImpM6!$A$1:$I$4000,6,FALSE),"")</f>
        <v/>
      </c>
      <c r="AI45" s="28">
        <f>IFERROR(VLOOKUP(Legend!$A43,ImpM6!$A$1:$I$4000,2,FALSE),"")</f>
        <v>13</v>
      </c>
      <c r="AJ45" s="2">
        <f>IFERROR(VLOOKUP(Legend!$A43,ImpM6!$A$1:$I$4000,3,FALSE),"")</f>
        <v>201.21775817871094</v>
      </c>
      <c r="AK45" s="2">
        <f>IFERROR(VLOOKUP(Legend!$A43,ImpM6!$A$1:$I$4000,7,FALSE),"")</f>
        <v>327.61026000976562</v>
      </c>
      <c r="AL45" s="2">
        <f>IFERROR(VLOOKUP(Legend!$A43,ImpM6!$A$1:$I$4000,4,FALSE),"")</f>
        <v>417.25095895620495</v>
      </c>
      <c r="AM45" s="2">
        <f>IFERROR(VLOOKUP(Legend!$A43,ImpM6!$A$1:$I$4000,8,FALSE),"")</f>
        <v>386.3343505859375</v>
      </c>
      <c r="AN45" s="2">
        <f>IFERROR(VLOOKUP(Legend!$A43,ImpM6!$A$1:$I$4000,9,FALSE),"")</f>
        <v>516.14117431640625</v>
      </c>
      <c r="AO45" s="2">
        <f>IFERROR(VLOOKUP(Legend!$A43,ImpM6!$A$1:$I$4000,5,FALSE),"")</f>
        <v>740.23614501953125</v>
      </c>
      <c r="AP45" s="2">
        <f>IFERROR(VLOOKUP(Legend!$A43,ImpM6!$A$1:$I$4000,6,FALSE),"")</f>
        <v>138.91181342920927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IFERROR(VLOOKUP(Legend!$B44,ImpM6!$A$1:$I$4000,2,FALSE),"")</f>
        <v>12</v>
      </c>
      <c r="L46" s="2">
        <f>IFERROR(VLOOKUP(Legend!$B44,ImpM6!$A$1:$I$4000,3,FALSE),"")</f>
        <v>108.32799530029297</v>
      </c>
      <c r="M46" s="2">
        <f>IFERROR(VLOOKUP(Legend!$B44,ImpM6!$A$1:$I$4000,7,FALSE),"")</f>
        <v>160.37554168701172</v>
      </c>
      <c r="N46" s="2">
        <f>IFERROR(VLOOKUP(Legend!$B44,ImpM6!$A$1:$I$4000,4,FALSE),"")</f>
        <v>210.76766522725424</v>
      </c>
      <c r="O46" s="2">
        <f>IFERROR(VLOOKUP(Legend!$B44,ImpM6!$A$1:$I$4000,8,FALSE),"")</f>
        <v>217.43962860107422</v>
      </c>
      <c r="P46" s="2">
        <f>IFERROR(VLOOKUP(Legend!$B44,ImpM6!$A$1:$I$4000,9,FALSE),"")</f>
        <v>252.74951171875</v>
      </c>
      <c r="Q46" s="2">
        <f>IFERROR(VLOOKUP(Legend!$B44,ImpM6!$A$1:$I$4000,5,FALSE),"")</f>
        <v>297.67626953125</v>
      </c>
      <c r="R46" s="2">
        <f>IFERROR(VLOOKUP(Legend!$B44,ImpM6!$A$1:$I$4000,6,FALSE),"")</f>
        <v>60.347425232858171</v>
      </c>
      <c r="S46" s="28">
        <f>IFERROR(VLOOKUP(Legend!$C44,ImpM6!$A$1:$I$4000,2,FALSE),"")</f>
        <v>40</v>
      </c>
      <c r="T46" s="2">
        <f>IFERROR(VLOOKUP(Legend!$C44,ImpM6!$A$1:$I$4000,3,FALSE),"")</f>
        <v>114.01573944091797</v>
      </c>
      <c r="U46" s="2">
        <f>IFERROR(VLOOKUP(Legend!$C44,ImpM6!$A$1:$I$4000,7,FALSE),"")</f>
        <v>207.74322509765625</v>
      </c>
      <c r="V46" s="2">
        <f>IFERROR(VLOOKUP(Legend!$C44,ImpM6!$A$1:$I$4000,4,FALSE),"")</f>
        <v>311.41556339263917</v>
      </c>
      <c r="W46" s="2">
        <f>IFERROR(VLOOKUP(Legend!$C44,ImpM6!$A$1:$I$4000,8,FALSE),"")</f>
        <v>246.58405303955078</v>
      </c>
      <c r="X46" s="2">
        <f>IFERROR(VLOOKUP(Legend!$C44,ImpM6!$A$1:$I$4000,9,FALSE),"")</f>
        <v>362.26474761962891</v>
      </c>
      <c r="Y46" s="2">
        <f>IFERROR(VLOOKUP(Legend!$C44,ImpM6!$A$1:$I$4000,5,FALSE),"")</f>
        <v>1167.5460205078125</v>
      </c>
      <c r="Z46" s="2">
        <f>IFERROR(VLOOKUP(Legend!$C44,ImpM6!$A$1:$I$4000,6,FALSE),"")</f>
        <v>189.55580692614575</v>
      </c>
      <c r="AA46" s="28" t="str">
        <f>IFERROR(VLOOKUP(Legend!$D44,ImpM6!$A$1:$I$4000,2,FALSE),"")</f>
        <v/>
      </c>
      <c r="AB46" s="2" t="str">
        <f>IFERROR(VLOOKUP(Legend!$D44,ImpM6!$A$1:$I$4000,3,FALSE),"")</f>
        <v/>
      </c>
      <c r="AC46" s="2" t="str">
        <f>IFERROR(VLOOKUP(Legend!$D44,ImpM6!$A$1:$I$4000,7,FALSE),"")</f>
        <v/>
      </c>
      <c r="AD46" s="2" t="str">
        <f>IFERROR(VLOOKUP(Legend!$D44,ImpM6!$A$1:$I$4000,4,FALSE),"")</f>
        <v/>
      </c>
      <c r="AE46" s="2" t="str">
        <f>IFERROR(VLOOKUP(Legend!$D44,ImpM6!$A$1:$I$4000,8,FALSE),"")</f>
        <v/>
      </c>
      <c r="AF46" s="2" t="str">
        <f>IFERROR(VLOOKUP(Legend!$D44,ImpM6!$A$1:$I$4000,9,FALSE),"")</f>
        <v/>
      </c>
      <c r="AG46" s="2" t="str">
        <f>IFERROR(VLOOKUP(Legend!$D44,ImpM6!$A$1:$I$4000,5,FALSE),"")</f>
        <v/>
      </c>
      <c r="AH46" s="2" t="str">
        <f>IFERROR(VLOOKUP(Legend!$D44,ImpM6!$A$1:$I$4000,6,FALSE),"")</f>
        <v/>
      </c>
      <c r="AI46" s="28">
        <f>IFERROR(VLOOKUP(Legend!$A44,ImpM6!$A$1:$I$4000,2,FALSE),"")</f>
        <v>61</v>
      </c>
      <c r="AJ46" s="2">
        <f>IFERROR(VLOOKUP(Legend!$A44,ImpM6!$A$1:$I$4000,3,FALSE),"")</f>
        <v>108.32799530029297</v>
      </c>
      <c r="AK46" s="2">
        <f>IFERROR(VLOOKUP(Legend!$A44,ImpM6!$A$1:$I$4000,7,FALSE),"")</f>
        <v>203.29451751708984</v>
      </c>
      <c r="AL46" s="2">
        <f>IFERROR(VLOOKUP(Legend!$A44,ImpM6!$A$1:$I$4000,4,FALSE),"")</f>
        <v>329.80176456639026</v>
      </c>
      <c r="AM46" s="2">
        <f>IFERROR(VLOOKUP(Legend!$A44,ImpM6!$A$1:$I$4000,8,FALSE),"")</f>
        <v>246.59817504882813</v>
      </c>
      <c r="AN46" s="2">
        <f>IFERROR(VLOOKUP(Legend!$A44,ImpM6!$A$1:$I$4000,9,FALSE),"")</f>
        <v>354.05311584472656</v>
      </c>
      <c r="AO46" s="2">
        <f>IFERROR(VLOOKUP(Legend!$A44,ImpM6!$A$1:$I$4000,5,FALSE),"")</f>
        <v>1445.427001953125</v>
      </c>
      <c r="AP46" s="2">
        <f>IFERROR(VLOOKUP(Legend!$A44,ImpM6!$A$1:$I$4000,6,FALSE),"")</f>
        <v>254.49672560088339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IFERROR(VLOOKUP(Legend!$B45,ImpM6!$A$1:$I$4000,2,FALSE),"")</f>
        <v/>
      </c>
      <c r="L47" s="2" t="str">
        <f>IFERROR(VLOOKUP(Legend!$B45,ImpM6!$A$1:$I$4000,3,FALSE),"")</f>
        <v/>
      </c>
      <c r="M47" s="2" t="str">
        <f>IFERROR(VLOOKUP(Legend!$B45,ImpM6!$A$1:$I$4000,7,FALSE),"")</f>
        <v/>
      </c>
      <c r="N47" s="2" t="str">
        <f>IFERROR(VLOOKUP(Legend!$B45,ImpM6!$A$1:$I$4000,4,FALSE),"")</f>
        <v/>
      </c>
      <c r="O47" s="2" t="str">
        <f>IFERROR(VLOOKUP(Legend!$B45,ImpM6!$A$1:$I$4000,8,FALSE),"")</f>
        <v/>
      </c>
      <c r="P47" s="2" t="str">
        <f>IFERROR(VLOOKUP(Legend!$B45,ImpM6!$A$1:$I$4000,9,FALSE),"")</f>
        <v/>
      </c>
      <c r="Q47" s="2" t="str">
        <f>IFERROR(VLOOKUP(Legend!$B45,ImpM6!$A$1:$I$4000,5,FALSE),"")</f>
        <v/>
      </c>
      <c r="R47" s="2" t="str">
        <f>IFERROR(VLOOKUP(Legend!$B45,ImpM6!$A$1:$I$4000,6,FALSE),"")</f>
        <v/>
      </c>
      <c r="S47" s="28">
        <f>IFERROR(VLOOKUP(Legend!$C45,ImpM6!$A$1:$I$4000,2,FALSE),"")</f>
        <v>18</v>
      </c>
      <c r="T47" s="2">
        <f>IFERROR(VLOOKUP(Legend!$C45,ImpM6!$A$1:$I$4000,3,FALSE),"")</f>
        <v>198.6805419921875</v>
      </c>
      <c r="U47" s="2">
        <f>IFERROR(VLOOKUP(Legend!$C45,ImpM6!$A$1:$I$4000,7,FALSE),"")</f>
        <v>294.67418670654297</v>
      </c>
      <c r="V47" s="2">
        <f>IFERROR(VLOOKUP(Legend!$C45,ImpM6!$A$1:$I$4000,4,FALSE),"")</f>
        <v>420.38527340359155</v>
      </c>
      <c r="W47" s="2">
        <f>IFERROR(VLOOKUP(Legend!$C45,ImpM6!$A$1:$I$4000,8,FALSE),"")</f>
        <v>386.69328308105469</v>
      </c>
      <c r="X47" s="2">
        <f>IFERROR(VLOOKUP(Legend!$C45,ImpM6!$A$1:$I$4000,9,FALSE),"")</f>
        <v>466.65343475341797</v>
      </c>
      <c r="Y47" s="2">
        <f>IFERROR(VLOOKUP(Legend!$C45,ImpM6!$A$1:$I$4000,5,FALSE),"")</f>
        <v>1279.6470947265625</v>
      </c>
      <c r="Z47" s="2">
        <f>IFERROR(VLOOKUP(Legend!$C45,ImpM6!$A$1:$I$4000,6,FALSE),"")</f>
        <v>234.05940394722577</v>
      </c>
      <c r="AA47" s="28">
        <f>IFERROR(VLOOKUP(Legend!$D45,ImpM6!$A$1:$I$4000,2,FALSE),"")</f>
        <v>8</v>
      </c>
      <c r="AB47" s="2">
        <f>IFERROR(VLOOKUP(Legend!$D45,ImpM6!$A$1:$I$4000,3,FALSE),"")</f>
        <v>189.21772766113281</v>
      </c>
      <c r="AC47" s="2">
        <f>IFERROR(VLOOKUP(Legend!$D45,ImpM6!$A$1:$I$4000,7,FALSE),"")</f>
        <v>307.26620483398437</v>
      </c>
      <c r="AD47" s="2">
        <f>IFERROR(VLOOKUP(Legend!$D45,ImpM6!$A$1:$I$4000,4,FALSE),"")</f>
        <v>425.01897239685059</v>
      </c>
      <c r="AE47" s="2">
        <f>IFERROR(VLOOKUP(Legend!$D45,ImpM6!$A$1:$I$4000,8,FALSE),"")</f>
        <v>395.1541748046875</v>
      </c>
      <c r="AF47" s="2">
        <f>IFERROR(VLOOKUP(Legend!$D45,ImpM6!$A$1:$I$4000,9,FALSE),"")</f>
        <v>548.98552703857422</v>
      </c>
      <c r="AG47" s="2">
        <f>IFERROR(VLOOKUP(Legend!$D45,ImpM6!$A$1:$I$4000,5,FALSE),"")</f>
        <v>720.5146484375</v>
      </c>
      <c r="AH47" s="2">
        <f>IFERROR(VLOOKUP(Legend!$D45,ImpM6!$A$1:$I$4000,6,FALSE),"")</f>
        <v>165.54505326139923</v>
      </c>
      <c r="AI47" s="28">
        <f>IFERROR(VLOOKUP(Legend!$A45,ImpM6!$A$1:$I$4000,2,FALSE),"")</f>
        <v>27</v>
      </c>
      <c r="AJ47" s="2">
        <f>IFERROR(VLOOKUP(Legend!$A45,ImpM6!$A$1:$I$4000,3,FALSE),"")</f>
        <v>189.21772766113281</v>
      </c>
      <c r="AK47" s="2">
        <f>IFERROR(VLOOKUP(Legend!$A45,ImpM6!$A$1:$I$4000,7,FALSE),"")</f>
        <v>288.07904052734375</v>
      </c>
      <c r="AL47" s="2">
        <f>IFERROR(VLOOKUP(Legend!$A45,ImpM6!$A$1:$I$4000,4,FALSE),"")</f>
        <v>416.69482647931136</v>
      </c>
      <c r="AM47" s="2">
        <f>IFERROR(VLOOKUP(Legend!$A45,ImpM6!$A$1:$I$4000,8,FALSE),"")</f>
        <v>386.06924438476562</v>
      </c>
      <c r="AN47" s="2">
        <f>IFERROR(VLOOKUP(Legend!$A45,ImpM6!$A$1:$I$4000,9,FALSE),"")</f>
        <v>472.83541870117187</v>
      </c>
      <c r="AO47" s="2">
        <f>IFERROR(VLOOKUP(Legend!$A45,ImpM6!$A$1:$I$4000,5,FALSE),"")</f>
        <v>1279.6470947265625</v>
      </c>
      <c r="AP47" s="2">
        <f>IFERROR(VLOOKUP(Legend!$A45,ImpM6!$A$1:$I$4000,6,FALSE),"")</f>
        <v>209.54666761849816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IFERROR(VLOOKUP(Legend!$B46,ImpM6!$A$1:$I$4000,2,FALSE),"")</f>
        <v/>
      </c>
      <c r="L48" s="2" t="str">
        <f>IFERROR(VLOOKUP(Legend!$B46,ImpM6!$A$1:$I$4000,3,FALSE),"")</f>
        <v/>
      </c>
      <c r="M48" s="2" t="str">
        <f>IFERROR(VLOOKUP(Legend!$B46,ImpM6!$A$1:$I$4000,7,FALSE),"")</f>
        <v/>
      </c>
      <c r="N48" s="2" t="str">
        <f>IFERROR(VLOOKUP(Legend!$B46,ImpM6!$A$1:$I$4000,4,FALSE),"")</f>
        <v/>
      </c>
      <c r="O48" s="2" t="str">
        <f>IFERROR(VLOOKUP(Legend!$B46,ImpM6!$A$1:$I$4000,8,FALSE),"")</f>
        <v/>
      </c>
      <c r="P48" s="2" t="str">
        <f>IFERROR(VLOOKUP(Legend!$B46,ImpM6!$A$1:$I$4000,9,FALSE),"")</f>
        <v/>
      </c>
      <c r="Q48" s="2" t="str">
        <f>IFERROR(VLOOKUP(Legend!$B46,ImpM6!$A$1:$I$4000,5,FALSE),"")</f>
        <v/>
      </c>
      <c r="R48" s="2" t="str">
        <f>IFERROR(VLOOKUP(Legend!$B46,ImpM6!$A$1:$I$4000,6,FALSE),"")</f>
        <v/>
      </c>
      <c r="S48" s="28">
        <f>IFERROR(VLOOKUP(Legend!$C46,ImpM6!$A$1:$I$4000,2,FALSE),"")</f>
        <v>17</v>
      </c>
      <c r="T48" s="2">
        <f>IFERROR(VLOOKUP(Legend!$C46,ImpM6!$A$1:$I$4000,3,FALSE),"")</f>
        <v>221.38027954101562</v>
      </c>
      <c r="U48" s="2">
        <f>IFERROR(VLOOKUP(Legend!$C46,ImpM6!$A$1:$I$4000,7,FALSE),"")</f>
        <v>268.90678405761719</v>
      </c>
      <c r="V48" s="2">
        <f>IFERROR(VLOOKUP(Legend!$C46,ImpM6!$A$1:$I$4000,4,FALSE),"")</f>
        <v>337.02678096995635</v>
      </c>
      <c r="W48" s="2">
        <f>IFERROR(VLOOKUP(Legend!$C46,ImpM6!$A$1:$I$4000,8,FALSE),"")</f>
        <v>334.4703369140625</v>
      </c>
      <c r="X48" s="2">
        <f>IFERROR(VLOOKUP(Legend!$C46,ImpM6!$A$1:$I$4000,9,FALSE),"")</f>
        <v>391.56166076660156</v>
      </c>
      <c r="Y48" s="2">
        <f>IFERROR(VLOOKUP(Legend!$C46,ImpM6!$A$1:$I$4000,5,FALSE),"")</f>
        <v>481.99789428710937</v>
      </c>
      <c r="Z48" s="2">
        <f>IFERROR(VLOOKUP(Legend!$C46,ImpM6!$A$1:$I$4000,6,FALSE),"")</f>
        <v>77.162133492497432</v>
      </c>
      <c r="AA48" s="28" t="str">
        <f>IFERROR(VLOOKUP(Legend!$D46,ImpM6!$A$1:$I$4000,2,FALSE),"")</f>
        <v/>
      </c>
      <c r="AB48" s="2" t="str">
        <f>IFERROR(VLOOKUP(Legend!$D46,ImpM6!$A$1:$I$4000,3,FALSE),"")</f>
        <v/>
      </c>
      <c r="AC48" s="2" t="str">
        <f>IFERROR(VLOOKUP(Legend!$D46,ImpM6!$A$1:$I$4000,7,FALSE),"")</f>
        <v/>
      </c>
      <c r="AD48" s="2" t="str">
        <f>IFERROR(VLOOKUP(Legend!$D46,ImpM6!$A$1:$I$4000,4,FALSE),"")</f>
        <v/>
      </c>
      <c r="AE48" s="2" t="str">
        <f>IFERROR(VLOOKUP(Legend!$D46,ImpM6!$A$1:$I$4000,8,FALSE),"")</f>
        <v/>
      </c>
      <c r="AF48" s="2" t="str">
        <f>IFERROR(VLOOKUP(Legend!$D46,ImpM6!$A$1:$I$4000,9,FALSE),"")</f>
        <v/>
      </c>
      <c r="AG48" s="2" t="str">
        <f>IFERROR(VLOOKUP(Legend!$D46,ImpM6!$A$1:$I$4000,5,FALSE),"")</f>
        <v/>
      </c>
      <c r="AH48" s="2" t="str">
        <f>IFERROR(VLOOKUP(Legend!$D46,ImpM6!$A$1:$I$4000,6,FALSE),"")</f>
        <v/>
      </c>
      <c r="AI48" s="28">
        <f>IFERROR(VLOOKUP(Legend!$A46,ImpM6!$A$1:$I$4000,2,FALSE),"")</f>
        <v>23</v>
      </c>
      <c r="AJ48" s="2">
        <f>IFERROR(VLOOKUP(Legend!$A46,ImpM6!$A$1:$I$4000,3,FALSE),"")</f>
        <v>178.32038879394531</v>
      </c>
      <c r="AK48" s="2">
        <f>IFERROR(VLOOKUP(Legend!$A46,ImpM6!$A$1:$I$4000,7,FALSE),"")</f>
        <v>264.3121337890625</v>
      </c>
      <c r="AL48" s="2">
        <f>IFERROR(VLOOKUP(Legend!$A46,ImpM6!$A$1:$I$4000,4,FALSE),"")</f>
        <v>330.93394005816918</v>
      </c>
      <c r="AM48" s="2">
        <f>IFERROR(VLOOKUP(Legend!$A46,ImpM6!$A$1:$I$4000,8,FALSE),"")</f>
        <v>324.7939453125</v>
      </c>
      <c r="AN48" s="2">
        <f>IFERROR(VLOOKUP(Legend!$A46,ImpM6!$A$1:$I$4000,9,FALSE),"")</f>
        <v>410.98330688476562</v>
      </c>
      <c r="AO48" s="2">
        <f>IFERROR(VLOOKUP(Legend!$A46,ImpM6!$A$1:$I$4000,5,FALSE),"")</f>
        <v>491.4921875</v>
      </c>
      <c r="AP48" s="2">
        <f>IFERROR(VLOOKUP(Legend!$A46,ImpM6!$A$1:$I$4000,6,FALSE),"")</f>
        <v>87.327891359928486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IFERROR(VLOOKUP(Legend!$B47,ImpM6!$A$1:$I$4000,2,FALSE),"")</f>
        <v/>
      </c>
      <c r="L49" s="2" t="str">
        <f>IFERROR(VLOOKUP(Legend!$B47,ImpM6!$A$1:$I$4000,3,FALSE),"")</f>
        <v/>
      </c>
      <c r="M49" s="2" t="str">
        <f>IFERROR(VLOOKUP(Legend!$B47,ImpM6!$A$1:$I$4000,7,FALSE),"")</f>
        <v/>
      </c>
      <c r="N49" s="2" t="str">
        <f>IFERROR(VLOOKUP(Legend!$B47,ImpM6!$A$1:$I$4000,4,FALSE),"")</f>
        <v/>
      </c>
      <c r="O49" s="2" t="str">
        <f>IFERROR(VLOOKUP(Legend!$B47,ImpM6!$A$1:$I$4000,8,FALSE),"")</f>
        <v/>
      </c>
      <c r="P49" s="2" t="str">
        <f>IFERROR(VLOOKUP(Legend!$B47,ImpM6!$A$1:$I$4000,9,FALSE),"")</f>
        <v/>
      </c>
      <c r="Q49" s="2" t="str">
        <f>IFERROR(VLOOKUP(Legend!$B47,ImpM6!$A$1:$I$4000,5,FALSE),"")</f>
        <v/>
      </c>
      <c r="R49" s="2" t="str">
        <f>IFERROR(VLOOKUP(Legend!$B47,ImpM6!$A$1:$I$4000,6,FALSE),"")</f>
        <v/>
      </c>
      <c r="S49" s="28" t="str">
        <f>IFERROR(VLOOKUP(Legend!$C47,ImpM6!$A$1:$I$4000,2,FALSE),"")</f>
        <v/>
      </c>
      <c r="T49" s="2" t="str">
        <f>IFERROR(VLOOKUP(Legend!$C47,ImpM6!$A$1:$I$4000,3,FALSE),"")</f>
        <v/>
      </c>
      <c r="U49" s="2" t="str">
        <f>IFERROR(VLOOKUP(Legend!$C47,ImpM6!$A$1:$I$4000,7,FALSE),"")</f>
        <v/>
      </c>
      <c r="V49" s="2" t="str">
        <f>IFERROR(VLOOKUP(Legend!$C47,ImpM6!$A$1:$I$4000,4,FALSE),"")</f>
        <v/>
      </c>
      <c r="W49" s="2" t="str">
        <f>IFERROR(VLOOKUP(Legend!$C47,ImpM6!$A$1:$I$4000,8,FALSE),"")</f>
        <v/>
      </c>
      <c r="X49" s="2" t="str">
        <f>IFERROR(VLOOKUP(Legend!$C47,ImpM6!$A$1:$I$4000,9,FALSE),"")</f>
        <v/>
      </c>
      <c r="Y49" s="2" t="str">
        <f>IFERROR(VLOOKUP(Legend!$C47,ImpM6!$A$1:$I$4000,5,FALSE),"")</f>
        <v/>
      </c>
      <c r="Z49" s="2" t="str">
        <f>IFERROR(VLOOKUP(Legend!$C47,ImpM6!$A$1:$I$4000,6,FALSE),"")</f>
        <v/>
      </c>
      <c r="AA49" s="28">
        <f>IFERROR(VLOOKUP(Legend!$D47,ImpM6!$A$1:$I$4000,2,FALSE),"")</f>
        <v>8</v>
      </c>
      <c r="AB49" s="2">
        <f>IFERROR(VLOOKUP(Legend!$D47,ImpM6!$A$1:$I$4000,3,FALSE),"")</f>
        <v>349.73648071289062</v>
      </c>
      <c r="AC49" s="2">
        <f>IFERROR(VLOOKUP(Legend!$D47,ImpM6!$A$1:$I$4000,7,FALSE),"")</f>
        <v>373.38452911376953</v>
      </c>
      <c r="AD49" s="2">
        <f>IFERROR(VLOOKUP(Legend!$D47,ImpM6!$A$1:$I$4000,4,FALSE),"")</f>
        <v>440.45475006103516</v>
      </c>
      <c r="AE49" s="2">
        <f>IFERROR(VLOOKUP(Legend!$D47,ImpM6!$A$1:$I$4000,8,FALSE),"")</f>
        <v>409.67800903320312</v>
      </c>
      <c r="AF49" s="2">
        <f>IFERROR(VLOOKUP(Legend!$D47,ImpM6!$A$1:$I$4000,9,FALSE),"")</f>
        <v>533.68977355957031</v>
      </c>
      <c r="AG49" s="2">
        <f>IFERROR(VLOOKUP(Legend!$D47,ImpM6!$A$1:$I$4000,5,FALSE),"")</f>
        <v>558.67962646484375</v>
      </c>
      <c r="AH49" s="2">
        <f>IFERROR(VLOOKUP(Legend!$D47,ImpM6!$A$1:$I$4000,6,FALSE),"")</f>
        <v>82.018644337363753</v>
      </c>
      <c r="AI49" s="28">
        <f>IFERROR(VLOOKUP(Legend!$A47,ImpM6!$A$1:$I$4000,2,FALSE),"")</f>
        <v>13</v>
      </c>
      <c r="AJ49" s="2">
        <f>IFERROR(VLOOKUP(Legend!$A47,ImpM6!$A$1:$I$4000,3,FALSE),"")</f>
        <v>302.48211669921875</v>
      </c>
      <c r="AK49" s="2">
        <f>IFERROR(VLOOKUP(Legend!$A47,ImpM6!$A$1:$I$4000,7,FALSE),"")</f>
        <v>332.52413940429687</v>
      </c>
      <c r="AL49" s="2">
        <f>IFERROR(VLOOKUP(Legend!$A47,ImpM6!$A$1:$I$4000,4,FALSE),"")</f>
        <v>407.1167508638822</v>
      </c>
      <c r="AM49" s="2">
        <f>IFERROR(VLOOKUP(Legend!$A47,ImpM6!$A$1:$I$4000,8,FALSE),"")</f>
        <v>394.3741455078125</v>
      </c>
      <c r="AN49" s="2">
        <f>IFERROR(VLOOKUP(Legend!$A47,ImpM6!$A$1:$I$4000,9,FALSE),"")</f>
        <v>462.5712890625</v>
      </c>
      <c r="AO49" s="2">
        <f>IFERROR(VLOOKUP(Legend!$A47,ImpM6!$A$1:$I$4000,5,FALSE),"")</f>
        <v>558.67962646484375</v>
      </c>
      <c r="AP49" s="2">
        <f>IFERROR(VLOOKUP(Legend!$A47,ImpM6!$A$1:$I$4000,6,FALSE),"")</f>
        <v>84.371255640759955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IFERROR(VLOOKUP(Legend!$B48,ImpM6!$A$1:$I$4000,2,FALSE),"")</f>
        <v/>
      </c>
      <c r="L50" s="2" t="str">
        <f>IFERROR(VLOOKUP(Legend!$B48,ImpM6!$A$1:$I$4000,3,FALSE),"")</f>
        <v/>
      </c>
      <c r="M50" s="2" t="str">
        <f>IFERROR(VLOOKUP(Legend!$B48,ImpM6!$A$1:$I$4000,7,FALSE),"")</f>
        <v/>
      </c>
      <c r="N50" s="2" t="str">
        <f>IFERROR(VLOOKUP(Legend!$B48,ImpM6!$A$1:$I$4000,4,FALSE),"")</f>
        <v/>
      </c>
      <c r="O50" s="2" t="str">
        <f>IFERROR(VLOOKUP(Legend!$B48,ImpM6!$A$1:$I$4000,8,FALSE),"")</f>
        <v/>
      </c>
      <c r="P50" s="2" t="str">
        <f>IFERROR(VLOOKUP(Legend!$B48,ImpM6!$A$1:$I$4000,9,FALSE),"")</f>
        <v/>
      </c>
      <c r="Q50" s="2" t="str">
        <f>IFERROR(VLOOKUP(Legend!$B48,ImpM6!$A$1:$I$4000,5,FALSE),"")</f>
        <v/>
      </c>
      <c r="R50" s="2" t="str">
        <f>IFERROR(VLOOKUP(Legend!$B48,ImpM6!$A$1:$I$4000,6,FALSE),"")</f>
        <v/>
      </c>
      <c r="S50" s="28" t="str">
        <f>IFERROR(VLOOKUP(Legend!$C48,ImpM6!$A$1:$I$4000,2,FALSE),"")</f>
        <v/>
      </c>
      <c r="T50" s="2" t="str">
        <f>IFERROR(VLOOKUP(Legend!$C48,ImpM6!$A$1:$I$4000,3,FALSE),"")</f>
        <v/>
      </c>
      <c r="U50" s="2" t="str">
        <f>IFERROR(VLOOKUP(Legend!$C48,ImpM6!$A$1:$I$4000,7,FALSE),"")</f>
        <v/>
      </c>
      <c r="V50" s="2" t="str">
        <f>IFERROR(VLOOKUP(Legend!$C48,ImpM6!$A$1:$I$4000,4,FALSE),"")</f>
        <v/>
      </c>
      <c r="W50" s="2" t="str">
        <f>IFERROR(VLOOKUP(Legend!$C48,ImpM6!$A$1:$I$4000,8,FALSE),"")</f>
        <v/>
      </c>
      <c r="X50" s="2" t="str">
        <f>IFERROR(VLOOKUP(Legend!$C48,ImpM6!$A$1:$I$4000,9,FALSE),"")</f>
        <v/>
      </c>
      <c r="Y50" s="2" t="str">
        <f>IFERROR(VLOOKUP(Legend!$C48,ImpM6!$A$1:$I$4000,5,FALSE),"")</f>
        <v/>
      </c>
      <c r="Z50" s="2" t="str">
        <f>IFERROR(VLOOKUP(Legend!$C48,ImpM6!$A$1:$I$4000,6,FALSE),"")</f>
        <v/>
      </c>
      <c r="AA50" s="28" t="str">
        <f>IFERROR(VLOOKUP(Legend!$D48,ImpM6!$A$1:$I$4000,2,FALSE),"")</f>
        <v/>
      </c>
      <c r="AB50" s="2" t="str">
        <f>IFERROR(VLOOKUP(Legend!$D48,ImpM6!$A$1:$I$4000,3,FALSE),"")</f>
        <v/>
      </c>
      <c r="AC50" s="2" t="str">
        <f>IFERROR(VLOOKUP(Legend!$D48,ImpM6!$A$1:$I$4000,7,FALSE),"")</f>
        <v/>
      </c>
      <c r="AD50" s="2" t="str">
        <f>IFERROR(VLOOKUP(Legend!$D48,ImpM6!$A$1:$I$4000,4,FALSE),"")</f>
        <v/>
      </c>
      <c r="AE50" s="2" t="str">
        <f>IFERROR(VLOOKUP(Legend!$D48,ImpM6!$A$1:$I$4000,8,FALSE),"")</f>
        <v/>
      </c>
      <c r="AF50" s="2" t="str">
        <f>IFERROR(VLOOKUP(Legend!$D48,ImpM6!$A$1:$I$4000,9,FALSE),"")</f>
        <v/>
      </c>
      <c r="AG50" s="2" t="str">
        <f>IFERROR(VLOOKUP(Legend!$D48,ImpM6!$A$1:$I$4000,5,FALSE),"")</f>
        <v/>
      </c>
      <c r="AH50" s="2" t="str">
        <f>IFERROR(VLOOKUP(Legend!$D48,ImpM6!$A$1:$I$4000,6,FALSE),"")</f>
        <v/>
      </c>
      <c r="AI50" s="28" t="str">
        <f>IFERROR(VLOOKUP(Legend!$A48,ImpM6!$A$1:$I$4000,2,FALSE),"")</f>
        <v/>
      </c>
      <c r="AJ50" s="2" t="str">
        <f>IFERROR(VLOOKUP(Legend!$A48,ImpM6!$A$1:$I$4000,3,FALSE),"")</f>
        <v/>
      </c>
      <c r="AK50" s="2" t="str">
        <f>IFERROR(VLOOKUP(Legend!$A48,ImpM6!$A$1:$I$4000,7,FALSE),"")</f>
        <v/>
      </c>
      <c r="AL50" s="2" t="str">
        <f>IFERROR(VLOOKUP(Legend!$A48,ImpM6!$A$1:$I$4000,4,FALSE),"")</f>
        <v/>
      </c>
      <c r="AM50" s="2" t="str">
        <f>IFERROR(VLOOKUP(Legend!$A48,ImpM6!$A$1:$I$4000,8,FALSE),"")</f>
        <v/>
      </c>
      <c r="AN50" s="2" t="str">
        <f>IFERROR(VLOOKUP(Legend!$A48,ImpM6!$A$1:$I$4000,9,FALSE),"")</f>
        <v/>
      </c>
      <c r="AO50" s="2" t="str">
        <f>IFERROR(VLOOKUP(Legend!$A48,ImpM6!$A$1:$I$4000,5,FALSE),"")</f>
        <v/>
      </c>
      <c r="AP50" s="2" t="str">
        <f>IFERROR(VLOOKUP(Legend!$A48,ImpM6!$A$1:$I$4000,6,FALSE),"")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IFERROR(VLOOKUP(Legend!$B49,ImpM6!$A$1:$I$4000,2,FALSE),"")</f>
        <v/>
      </c>
      <c r="L51" s="2" t="str">
        <f>IFERROR(VLOOKUP(Legend!$B49,ImpM6!$A$1:$I$4000,3,FALSE),"")</f>
        <v/>
      </c>
      <c r="M51" s="2" t="str">
        <f>IFERROR(VLOOKUP(Legend!$B49,ImpM6!$A$1:$I$4000,7,FALSE),"")</f>
        <v/>
      </c>
      <c r="N51" s="2" t="str">
        <f>IFERROR(VLOOKUP(Legend!$B49,ImpM6!$A$1:$I$4000,4,FALSE),"")</f>
        <v/>
      </c>
      <c r="O51" s="2" t="str">
        <f>IFERROR(VLOOKUP(Legend!$B49,ImpM6!$A$1:$I$4000,8,FALSE),"")</f>
        <v/>
      </c>
      <c r="P51" s="2" t="str">
        <f>IFERROR(VLOOKUP(Legend!$B49,ImpM6!$A$1:$I$4000,9,FALSE),"")</f>
        <v/>
      </c>
      <c r="Q51" s="2" t="str">
        <f>IFERROR(VLOOKUP(Legend!$B49,ImpM6!$A$1:$I$4000,5,FALSE),"")</f>
        <v/>
      </c>
      <c r="R51" s="2" t="str">
        <f>IFERROR(VLOOKUP(Legend!$B49,ImpM6!$A$1:$I$4000,6,FALSE),"")</f>
        <v/>
      </c>
      <c r="S51" s="28">
        <f>IFERROR(VLOOKUP(Legend!$C49,ImpM6!$A$1:$I$4000,2,FALSE),"")</f>
        <v>17</v>
      </c>
      <c r="T51" s="2">
        <f>IFERROR(VLOOKUP(Legend!$C49,ImpM6!$A$1:$I$4000,3,FALSE),"")</f>
        <v>152.58016967773437</v>
      </c>
      <c r="U51" s="2">
        <f>IFERROR(VLOOKUP(Legend!$C49,ImpM6!$A$1:$I$4000,7,FALSE),"")</f>
        <v>210.57018280029297</v>
      </c>
      <c r="V51" s="2">
        <f>IFERROR(VLOOKUP(Legend!$C49,ImpM6!$A$1:$I$4000,4,FALSE),"")</f>
        <v>286.27954640107998</v>
      </c>
      <c r="W51" s="2">
        <f>IFERROR(VLOOKUP(Legend!$C49,ImpM6!$A$1:$I$4000,8,FALSE),"")</f>
        <v>258.89654541015625</v>
      </c>
      <c r="X51" s="2">
        <f>IFERROR(VLOOKUP(Legend!$C49,ImpM6!$A$1:$I$4000,9,FALSE),"")</f>
        <v>319.64566040039062</v>
      </c>
      <c r="Y51" s="2">
        <f>IFERROR(VLOOKUP(Legend!$C49,ImpM6!$A$1:$I$4000,5,FALSE),"")</f>
        <v>774.94256591796875</v>
      </c>
      <c r="Z51" s="2">
        <f>IFERROR(VLOOKUP(Legend!$C49,ImpM6!$A$1:$I$4000,6,FALSE),"")</f>
        <v>138.79220532122906</v>
      </c>
      <c r="AA51" s="28" t="str">
        <f>IFERROR(VLOOKUP(Legend!$D49,ImpM6!$A$1:$I$4000,2,FALSE),"")</f>
        <v/>
      </c>
      <c r="AB51" s="2" t="str">
        <f>IFERROR(VLOOKUP(Legend!$D49,ImpM6!$A$1:$I$4000,3,FALSE),"")</f>
        <v/>
      </c>
      <c r="AC51" s="2" t="str">
        <f>IFERROR(VLOOKUP(Legend!$D49,ImpM6!$A$1:$I$4000,7,FALSE),"")</f>
        <v/>
      </c>
      <c r="AD51" s="2" t="str">
        <f>IFERROR(VLOOKUP(Legend!$D49,ImpM6!$A$1:$I$4000,4,FALSE),"")</f>
        <v/>
      </c>
      <c r="AE51" s="2" t="str">
        <f>IFERROR(VLOOKUP(Legend!$D49,ImpM6!$A$1:$I$4000,8,FALSE),"")</f>
        <v/>
      </c>
      <c r="AF51" s="2" t="str">
        <f>IFERROR(VLOOKUP(Legend!$D49,ImpM6!$A$1:$I$4000,9,FALSE),"")</f>
        <v/>
      </c>
      <c r="AG51" s="2" t="str">
        <f>IFERROR(VLOOKUP(Legend!$D49,ImpM6!$A$1:$I$4000,5,FALSE),"")</f>
        <v/>
      </c>
      <c r="AH51" s="2" t="str">
        <f>IFERROR(VLOOKUP(Legend!$D49,ImpM6!$A$1:$I$4000,6,FALSE),"")</f>
        <v/>
      </c>
      <c r="AI51" s="28">
        <f>IFERROR(VLOOKUP(Legend!$A49,ImpM6!$A$1:$I$4000,2,FALSE),"")</f>
        <v>21</v>
      </c>
      <c r="AJ51" s="2">
        <f>IFERROR(VLOOKUP(Legend!$A49,ImpM6!$A$1:$I$4000,3,FALSE),"")</f>
        <v>152.58016967773437</v>
      </c>
      <c r="AK51" s="2">
        <f>IFERROR(VLOOKUP(Legend!$A49,ImpM6!$A$1:$I$4000,7,FALSE),"")</f>
        <v>210.57018280029297</v>
      </c>
      <c r="AL51" s="2">
        <f>IFERROR(VLOOKUP(Legend!$A49,ImpM6!$A$1:$I$4000,4,FALSE),"")</f>
        <v>290.67162214006697</v>
      </c>
      <c r="AM51" s="2">
        <f>IFERROR(VLOOKUP(Legend!$A49,ImpM6!$A$1:$I$4000,8,FALSE),"")</f>
        <v>262.34298706054687</v>
      </c>
      <c r="AN51" s="2">
        <f>IFERROR(VLOOKUP(Legend!$A49,ImpM6!$A$1:$I$4000,9,FALSE),"")</f>
        <v>319.64566040039062</v>
      </c>
      <c r="AO51" s="2">
        <f>IFERROR(VLOOKUP(Legend!$A49,ImpM6!$A$1:$I$4000,5,FALSE),"")</f>
        <v>774.94256591796875</v>
      </c>
      <c r="AP51" s="2">
        <f>IFERROR(VLOOKUP(Legend!$A49,ImpM6!$A$1:$I$4000,6,FALSE),"")</f>
        <v>132.61993414992997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IFERROR(VLOOKUP(Legend!$B50,ImpM6!$A$1:$I$4000,2,FALSE),"")</f>
        <v/>
      </c>
      <c r="L52" s="2" t="str">
        <f>IFERROR(VLOOKUP(Legend!$B50,ImpM6!$A$1:$I$4000,3,FALSE),"")</f>
        <v/>
      </c>
      <c r="M52" s="2" t="str">
        <f>IFERROR(VLOOKUP(Legend!$B50,ImpM6!$A$1:$I$4000,7,FALSE),"")</f>
        <v/>
      </c>
      <c r="N52" s="2" t="str">
        <f>IFERROR(VLOOKUP(Legend!$B50,ImpM6!$A$1:$I$4000,4,FALSE),"")</f>
        <v/>
      </c>
      <c r="O52" s="2" t="str">
        <f>IFERROR(VLOOKUP(Legend!$B50,ImpM6!$A$1:$I$4000,8,FALSE),"")</f>
        <v/>
      </c>
      <c r="P52" s="2" t="str">
        <f>IFERROR(VLOOKUP(Legend!$B50,ImpM6!$A$1:$I$4000,9,FALSE),"")</f>
        <v/>
      </c>
      <c r="Q52" s="2" t="str">
        <f>IFERROR(VLOOKUP(Legend!$B50,ImpM6!$A$1:$I$4000,5,FALSE),"")</f>
        <v/>
      </c>
      <c r="R52" s="2" t="str">
        <f>IFERROR(VLOOKUP(Legend!$B50,ImpM6!$A$1:$I$4000,6,FALSE),"")</f>
        <v/>
      </c>
      <c r="S52" s="28">
        <f>IFERROR(VLOOKUP(Legend!$C50,ImpM6!$A$1:$I$4000,2,FALSE),"")</f>
        <v>16</v>
      </c>
      <c r="T52" s="2">
        <f>IFERROR(VLOOKUP(Legend!$C50,ImpM6!$A$1:$I$4000,3,FALSE),"")</f>
        <v>197.77023315429687</v>
      </c>
      <c r="U52" s="2">
        <f>IFERROR(VLOOKUP(Legend!$C50,ImpM6!$A$1:$I$4000,7,FALSE),"")</f>
        <v>263.34311676025391</v>
      </c>
      <c r="V52" s="2">
        <f>IFERROR(VLOOKUP(Legend!$C50,ImpM6!$A$1:$I$4000,4,FALSE),"")</f>
        <v>324.11760234832764</v>
      </c>
      <c r="W52" s="2">
        <f>IFERROR(VLOOKUP(Legend!$C50,ImpM6!$A$1:$I$4000,8,FALSE),"")</f>
        <v>294.8768310546875</v>
      </c>
      <c r="X52" s="2">
        <f>IFERROR(VLOOKUP(Legend!$C50,ImpM6!$A$1:$I$4000,9,FALSE),"")</f>
        <v>383.01188659667969</v>
      </c>
      <c r="Y52" s="2">
        <f>IFERROR(VLOOKUP(Legend!$C50,ImpM6!$A$1:$I$4000,5,FALSE),"")</f>
        <v>543.6319580078125</v>
      </c>
      <c r="Z52" s="2">
        <f>IFERROR(VLOOKUP(Legend!$C50,ImpM6!$A$1:$I$4000,6,FALSE),"")</f>
        <v>87.342793616017246</v>
      </c>
      <c r="AA52" s="28">
        <f>IFERROR(VLOOKUP(Legend!$D50,ImpM6!$A$1:$I$4000,2,FALSE),"")</f>
        <v>12</v>
      </c>
      <c r="AB52" s="2">
        <f>IFERROR(VLOOKUP(Legend!$D50,ImpM6!$A$1:$I$4000,3,FALSE),"")</f>
        <v>242.57313537597656</v>
      </c>
      <c r="AC52" s="2">
        <f>IFERROR(VLOOKUP(Legend!$D50,ImpM6!$A$1:$I$4000,7,FALSE),"")</f>
        <v>260.24402618408203</v>
      </c>
      <c r="AD52" s="2">
        <f>IFERROR(VLOOKUP(Legend!$D50,ImpM6!$A$1:$I$4000,4,FALSE),"")</f>
        <v>413.19541676839191</v>
      </c>
      <c r="AE52" s="2">
        <f>IFERROR(VLOOKUP(Legend!$D50,ImpM6!$A$1:$I$4000,8,FALSE),"")</f>
        <v>359.33424377441406</v>
      </c>
      <c r="AF52" s="2">
        <f>IFERROR(VLOOKUP(Legend!$D50,ImpM6!$A$1:$I$4000,9,FALSE),"")</f>
        <v>566.2474365234375</v>
      </c>
      <c r="AG52" s="2">
        <f>IFERROR(VLOOKUP(Legend!$D50,ImpM6!$A$1:$I$4000,5,FALSE),"")</f>
        <v>731.4334716796875</v>
      </c>
      <c r="AH52" s="2">
        <f>IFERROR(VLOOKUP(Legend!$D50,ImpM6!$A$1:$I$4000,6,FALSE),"")</f>
        <v>169.14384101633999</v>
      </c>
      <c r="AI52" s="28">
        <f>IFERROR(VLOOKUP(Legend!$A50,ImpM6!$A$1:$I$4000,2,FALSE),"")</f>
        <v>29</v>
      </c>
      <c r="AJ52" s="2">
        <f>IFERROR(VLOOKUP(Legend!$A50,ImpM6!$A$1:$I$4000,3,FALSE),"")</f>
        <v>197.77023315429687</v>
      </c>
      <c r="AK52" s="2">
        <f>IFERROR(VLOOKUP(Legend!$A50,ImpM6!$A$1:$I$4000,7,FALSE),"")</f>
        <v>258.42625427246094</v>
      </c>
      <c r="AL52" s="2">
        <f>IFERROR(VLOOKUP(Legend!$A50,ImpM6!$A$1:$I$4000,4,FALSE),"")</f>
        <v>358.00685645794044</v>
      </c>
      <c r="AM52" s="2">
        <f>IFERROR(VLOOKUP(Legend!$A50,ImpM6!$A$1:$I$4000,8,FALSE),"")</f>
        <v>301.62615966796875</v>
      </c>
      <c r="AN52" s="2">
        <f>IFERROR(VLOOKUP(Legend!$A50,ImpM6!$A$1:$I$4000,9,FALSE),"")</f>
        <v>413.59320068359375</v>
      </c>
      <c r="AO52" s="2">
        <f>IFERROR(VLOOKUP(Legend!$A50,ImpM6!$A$1:$I$4000,5,FALSE),"")</f>
        <v>731.4334716796875</v>
      </c>
      <c r="AP52" s="2">
        <f>IFERROR(VLOOKUP(Legend!$A50,ImpM6!$A$1:$I$4000,6,FALSE),"")</f>
        <v>133.42612088060241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IFERROR(VLOOKUP(Legend!$B51,ImpM6!$A$1:$I$4000,2,FALSE),"")</f>
        <v/>
      </c>
      <c r="L53" s="2" t="str">
        <f>IFERROR(VLOOKUP(Legend!$B51,ImpM6!$A$1:$I$4000,3,FALSE),"")</f>
        <v/>
      </c>
      <c r="M53" s="2" t="str">
        <f>IFERROR(VLOOKUP(Legend!$B51,ImpM6!$A$1:$I$4000,7,FALSE),"")</f>
        <v/>
      </c>
      <c r="N53" s="2" t="str">
        <f>IFERROR(VLOOKUP(Legend!$B51,ImpM6!$A$1:$I$4000,4,FALSE),"")</f>
        <v/>
      </c>
      <c r="O53" s="2" t="str">
        <f>IFERROR(VLOOKUP(Legend!$B51,ImpM6!$A$1:$I$4000,8,FALSE),"")</f>
        <v/>
      </c>
      <c r="P53" s="2" t="str">
        <f>IFERROR(VLOOKUP(Legend!$B51,ImpM6!$A$1:$I$4000,9,FALSE),"")</f>
        <v/>
      </c>
      <c r="Q53" s="2" t="str">
        <f>IFERROR(VLOOKUP(Legend!$B51,ImpM6!$A$1:$I$4000,5,FALSE),"")</f>
        <v/>
      </c>
      <c r="R53" s="2" t="str">
        <f>IFERROR(VLOOKUP(Legend!$B51,ImpM6!$A$1:$I$4000,6,FALSE),"")</f>
        <v/>
      </c>
      <c r="S53" s="28" t="str">
        <f>IFERROR(VLOOKUP(Legend!$C51,ImpM6!$A$1:$I$4000,2,FALSE),"")</f>
        <v/>
      </c>
      <c r="T53" s="2" t="str">
        <f>IFERROR(VLOOKUP(Legend!$C51,ImpM6!$A$1:$I$4000,3,FALSE),"")</f>
        <v/>
      </c>
      <c r="U53" s="2" t="str">
        <f>IFERROR(VLOOKUP(Legend!$C51,ImpM6!$A$1:$I$4000,7,FALSE),"")</f>
        <v/>
      </c>
      <c r="V53" s="2" t="str">
        <f>IFERROR(VLOOKUP(Legend!$C51,ImpM6!$A$1:$I$4000,4,FALSE),"")</f>
        <v/>
      </c>
      <c r="W53" s="2" t="str">
        <f>IFERROR(VLOOKUP(Legend!$C51,ImpM6!$A$1:$I$4000,8,FALSE),"")</f>
        <v/>
      </c>
      <c r="X53" s="2" t="str">
        <f>IFERROR(VLOOKUP(Legend!$C51,ImpM6!$A$1:$I$4000,9,FALSE),"")</f>
        <v/>
      </c>
      <c r="Y53" s="2" t="str">
        <f>IFERROR(VLOOKUP(Legend!$C51,ImpM6!$A$1:$I$4000,5,FALSE),"")</f>
        <v/>
      </c>
      <c r="Z53" s="2" t="str">
        <f>IFERROR(VLOOKUP(Legend!$C51,ImpM6!$A$1:$I$4000,6,FALSE),"")</f>
        <v/>
      </c>
      <c r="AA53" s="28" t="str">
        <f>IFERROR(VLOOKUP(Legend!$D51,ImpM6!$A$1:$I$4000,2,FALSE),"")</f>
        <v/>
      </c>
      <c r="AB53" s="2" t="str">
        <f>IFERROR(VLOOKUP(Legend!$D51,ImpM6!$A$1:$I$4000,3,FALSE),"")</f>
        <v/>
      </c>
      <c r="AC53" s="2" t="str">
        <f>IFERROR(VLOOKUP(Legend!$D51,ImpM6!$A$1:$I$4000,7,FALSE),"")</f>
        <v/>
      </c>
      <c r="AD53" s="2" t="str">
        <f>IFERROR(VLOOKUP(Legend!$D51,ImpM6!$A$1:$I$4000,4,FALSE),"")</f>
        <v/>
      </c>
      <c r="AE53" s="2" t="str">
        <f>IFERROR(VLOOKUP(Legend!$D51,ImpM6!$A$1:$I$4000,8,FALSE),"")</f>
        <v/>
      </c>
      <c r="AF53" s="2" t="str">
        <f>IFERROR(VLOOKUP(Legend!$D51,ImpM6!$A$1:$I$4000,9,FALSE),"")</f>
        <v/>
      </c>
      <c r="AG53" s="2" t="str">
        <f>IFERROR(VLOOKUP(Legend!$D51,ImpM6!$A$1:$I$4000,5,FALSE),"")</f>
        <v/>
      </c>
      <c r="AH53" s="2" t="str">
        <f>IFERROR(VLOOKUP(Legend!$D51,ImpM6!$A$1:$I$4000,6,FALSE),"")</f>
        <v/>
      </c>
      <c r="AI53" s="28">
        <f>IFERROR(VLOOKUP(Legend!$A51,ImpM6!$A$1:$I$4000,2,FALSE),"")</f>
        <v>9</v>
      </c>
      <c r="AJ53" s="2">
        <f>IFERROR(VLOOKUP(Legend!$A51,ImpM6!$A$1:$I$4000,3,FALSE),"")</f>
        <v>309.326904296875</v>
      </c>
      <c r="AK53" s="2">
        <f>IFERROR(VLOOKUP(Legend!$A51,ImpM6!$A$1:$I$4000,7,FALSE),"")</f>
        <v>332.52413940429687</v>
      </c>
      <c r="AL53" s="2">
        <f>IFERROR(VLOOKUP(Legend!$A51,ImpM6!$A$1:$I$4000,4,FALSE),"")</f>
        <v>409.07344563802081</v>
      </c>
      <c r="AM53" s="2">
        <f>IFERROR(VLOOKUP(Legend!$A51,ImpM6!$A$1:$I$4000,8,FALSE),"")</f>
        <v>394.3741455078125</v>
      </c>
      <c r="AN53" s="2">
        <f>IFERROR(VLOOKUP(Legend!$A51,ImpM6!$A$1:$I$4000,9,FALSE),"")</f>
        <v>485.54776000976562</v>
      </c>
      <c r="AO53" s="2">
        <f>IFERROR(VLOOKUP(Legend!$A51,ImpM6!$A$1:$I$4000,5,FALSE),"")</f>
        <v>558.67962646484375</v>
      </c>
      <c r="AP53" s="2">
        <f>IFERROR(VLOOKUP(Legend!$A51,ImpM6!$A$1:$I$4000,6,FALSE),"")</f>
        <v>90.434458493272814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IFERROR(VLOOKUP(Legend!$B52,ImpM6!$A$1:$I$4000,2,FALSE),"")</f>
        <v/>
      </c>
      <c r="L54" s="2" t="str">
        <f>IFERROR(VLOOKUP(Legend!$B52,ImpM6!$A$1:$I$4000,3,FALSE),"")</f>
        <v/>
      </c>
      <c r="M54" s="2" t="str">
        <f>IFERROR(VLOOKUP(Legend!$B52,ImpM6!$A$1:$I$4000,7,FALSE),"")</f>
        <v/>
      </c>
      <c r="N54" s="2" t="str">
        <f>IFERROR(VLOOKUP(Legend!$B52,ImpM6!$A$1:$I$4000,4,FALSE),"")</f>
        <v/>
      </c>
      <c r="O54" s="2" t="str">
        <f>IFERROR(VLOOKUP(Legend!$B52,ImpM6!$A$1:$I$4000,8,FALSE),"")</f>
        <v/>
      </c>
      <c r="P54" s="2" t="str">
        <f>IFERROR(VLOOKUP(Legend!$B52,ImpM6!$A$1:$I$4000,9,FALSE),"")</f>
        <v/>
      </c>
      <c r="Q54" s="2" t="str">
        <f>IFERROR(VLOOKUP(Legend!$B52,ImpM6!$A$1:$I$4000,5,FALSE),"")</f>
        <v/>
      </c>
      <c r="R54" s="2" t="str">
        <f>IFERROR(VLOOKUP(Legend!$B52,ImpM6!$A$1:$I$4000,6,FALSE),"")</f>
        <v/>
      </c>
      <c r="S54" s="28" t="str">
        <f>IFERROR(VLOOKUP(Legend!$C52,ImpM6!$A$1:$I$4000,2,FALSE),"")</f>
        <v/>
      </c>
      <c r="T54" s="2" t="str">
        <f>IFERROR(VLOOKUP(Legend!$C52,ImpM6!$A$1:$I$4000,3,FALSE),"")</f>
        <v/>
      </c>
      <c r="U54" s="2" t="str">
        <f>IFERROR(VLOOKUP(Legend!$C52,ImpM6!$A$1:$I$4000,7,FALSE),"")</f>
        <v/>
      </c>
      <c r="V54" s="2" t="str">
        <f>IFERROR(VLOOKUP(Legend!$C52,ImpM6!$A$1:$I$4000,4,FALSE),"")</f>
        <v/>
      </c>
      <c r="W54" s="2" t="str">
        <f>IFERROR(VLOOKUP(Legend!$C52,ImpM6!$A$1:$I$4000,8,FALSE),"")</f>
        <v/>
      </c>
      <c r="X54" s="2" t="str">
        <f>IFERROR(VLOOKUP(Legend!$C52,ImpM6!$A$1:$I$4000,9,FALSE),"")</f>
        <v/>
      </c>
      <c r="Y54" s="2" t="str">
        <f>IFERROR(VLOOKUP(Legend!$C52,ImpM6!$A$1:$I$4000,5,FALSE),"")</f>
        <v/>
      </c>
      <c r="Z54" s="2" t="str">
        <f>IFERROR(VLOOKUP(Legend!$C52,ImpM6!$A$1:$I$4000,6,FALSE),"")</f>
        <v/>
      </c>
      <c r="AA54" s="28" t="str">
        <f>IFERROR(VLOOKUP(Legend!$D52,ImpM6!$A$1:$I$4000,2,FALSE),"")</f>
        <v/>
      </c>
      <c r="AB54" s="2" t="str">
        <f>IFERROR(VLOOKUP(Legend!$D52,ImpM6!$A$1:$I$4000,3,FALSE),"")</f>
        <v/>
      </c>
      <c r="AC54" s="2" t="str">
        <f>IFERROR(VLOOKUP(Legend!$D52,ImpM6!$A$1:$I$4000,7,FALSE),"")</f>
        <v/>
      </c>
      <c r="AD54" s="2" t="str">
        <f>IFERROR(VLOOKUP(Legend!$D52,ImpM6!$A$1:$I$4000,4,FALSE),"")</f>
        <v/>
      </c>
      <c r="AE54" s="2" t="str">
        <f>IFERROR(VLOOKUP(Legend!$D52,ImpM6!$A$1:$I$4000,8,FALSE),"")</f>
        <v/>
      </c>
      <c r="AF54" s="2" t="str">
        <f>IFERROR(VLOOKUP(Legend!$D52,ImpM6!$A$1:$I$4000,9,FALSE),"")</f>
        <v/>
      </c>
      <c r="AG54" s="2" t="str">
        <f>IFERROR(VLOOKUP(Legend!$D52,ImpM6!$A$1:$I$4000,5,FALSE),"")</f>
        <v/>
      </c>
      <c r="AH54" s="2" t="str">
        <f>IFERROR(VLOOKUP(Legend!$D52,ImpM6!$A$1:$I$4000,6,FALSE),"")</f>
        <v/>
      </c>
      <c r="AI54" s="28" t="str">
        <f>IFERROR(VLOOKUP(Legend!$A52,ImpM6!$A$1:$I$4000,2,FALSE),"")</f>
        <v/>
      </c>
      <c r="AJ54" s="2" t="str">
        <f>IFERROR(VLOOKUP(Legend!$A52,ImpM6!$A$1:$I$4000,3,FALSE),"")</f>
        <v/>
      </c>
      <c r="AK54" s="2" t="str">
        <f>IFERROR(VLOOKUP(Legend!$A52,ImpM6!$A$1:$I$4000,7,FALSE),"")</f>
        <v/>
      </c>
      <c r="AL54" s="2" t="str">
        <f>IFERROR(VLOOKUP(Legend!$A52,ImpM6!$A$1:$I$4000,4,FALSE),"")</f>
        <v/>
      </c>
      <c r="AM54" s="2" t="str">
        <f>IFERROR(VLOOKUP(Legend!$A52,ImpM6!$A$1:$I$4000,8,FALSE),"")</f>
        <v/>
      </c>
      <c r="AN54" s="2" t="str">
        <f>IFERROR(VLOOKUP(Legend!$A52,ImpM6!$A$1:$I$4000,9,FALSE),"")</f>
        <v/>
      </c>
      <c r="AO54" s="2" t="str">
        <f>IFERROR(VLOOKUP(Legend!$A52,ImpM6!$A$1:$I$4000,5,FALSE),"")</f>
        <v/>
      </c>
      <c r="AP54" s="2" t="str">
        <f>IFERROR(VLOOKUP(Legend!$A52,ImpM6!$A$1:$I$4000,6,FALSE),"")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IFERROR(VLOOKUP(Legend!$B53,ImpM6!$A$1:$I$4000,2,FALSE),"")</f>
        <v/>
      </c>
      <c r="L55" s="2" t="str">
        <f>IFERROR(VLOOKUP(Legend!$B53,ImpM6!$A$1:$I$4000,3,FALSE),"")</f>
        <v/>
      </c>
      <c r="M55" s="2" t="str">
        <f>IFERROR(VLOOKUP(Legend!$B53,ImpM6!$A$1:$I$4000,7,FALSE),"")</f>
        <v/>
      </c>
      <c r="N55" s="2" t="str">
        <f>IFERROR(VLOOKUP(Legend!$B53,ImpM6!$A$1:$I$4000,4,FALSE),"")</f>
        <v/>
      </c>
      <c r="O55" s="2" t="str">
        <f>IFERROR(VLOOKUP(Legend!$B53,ImpM6!$A$1:$I$4000,8,FALSE),"")</f>
        <v/>
      </c>
      <c r="P55" s="2" t="str">
        <f>IFERROR(VLOOKUP(Legend!$B53,ImpM6!$A$1:$I$4000,9,FALSE),"")</f>
        <v/>
      </c>
      <c r="Q55" s="2" t="str">
        <f>IFERROR(VLOOKUP(Legend!$B53,ImpM6!$A$1:$I$4000,5,FALSE),"")</f>
        <v/>
      </c>
      <c r="R55" s="2" t="str">
        <f>IFERROR(VLOOKUP(Legend!$B53,ImpM6!$A$1:$I$4000,6,FALSE),"")</f>
        <v/>
      </c>
      <c r="S55" s="28" t="str">
        <f>IFERROR(VLOOKUP(Legend!$C53,ImpM6!$A$1:$I$4000,2,FALSE),"")</f>
        <v/>
      </c>
      <c r="T55" s="2" t="str">
        <f>IFERROR(VLOOKUP(Legend!$C53,ImpM6!$A$1:$I$4000,3,FALSE),"")</f>
        <v/>
      </c>
      <c r="U55" s="2" t="str">
        <f>IFERROR(VLOOKUP(Legend!$C53,ImpM6!$A$1:$I$4000,7,FALSE),"")</f>
        <v/>
      </c>
      <c r="V55" s="2" t="str">
        <f>IFERROR(VLOOKUP(Legend!$C53,ImpM6!$A$1:$I$4000,4,FALSE),"")</f>
        <v/>
      </c>
      <c r="W55" s="2" t="str">
        <f>IFERROR(VLOOKUP(Legend!$C53,ImpM6!$A$1:$I$4000,8,FALSE),"")</f>
        <v/>
      </c>
      <c r="X55" s="2" t="str">
        <f>IFERROR(VLOOKUP(Legend!$C53,ImpM6!$A$1:$I$4000,9,FALSE),"")</f>
        <v/>
      </c>
      <c r="Y55" s="2" t="str">
        <f>IFERROR(VLOOKUP(Legend!$C53,ImpM6!$A$1:$I$4000,5,FALSE),"")</f>
        <v/>
      </c>
      <c r="Z55" s="2" t="str">
        <f>IFERROR(VLOOKUP(Legend!$C53,ImpM6!$A$1:$I$4000,6,FALSE),"")</f>
        <v/>
      </c>
      <c r="AA55" s="28" t="str">
        <f>IFERROR(VLOOKUP(Legend!$D53,ImpM6!$A$1:$I$4000,2,FALSE),"")</f>
        <v/>
      </c>
      <c r="AB55" s="2" t="str">
        <f>IFERROR(VLOOKUP(Legend!$D53,ImpM6!$A$1:$I$4000,3,FALSE),"")</f>
        <v/>
      </c>
      <c r="AC55" s="2" t="str">
        <f>IFERROR(VLOOKUP(Legend!$D53,ImpM6!$A$1:$I$4000,7,FALSE),"")</f>
        <v/>
      </c>
      <c r="AD55" s="2" t="str">
        <f>IFERROR(VLOOKUP(Legend!$D53,ImpM6!$A$1:$I$4000,4,FALSE),"")</f>
        <v/>
      </c>
      <c r="AE55" s="2" t="str">
        <f>IFERROR(VLOOKUP(Legend!$D53,ImpM6!$A$1:$I$4000,8,FALSE),"")</f>
        <v/>
      </c>
      <c r="AF55" s="2" t="str">
        <f>IFERROR(VLOOKUP(Legend!$D53,ImpM6!$A$1:$I$4000,9,FALSE),"")</f>
        <v/>
      </c>
      <c r="AG55" s="2" t="str">
        <f>IFERROR(VLOOKUP(Legend!$D53,ImpM6!$A$1:$I$4000,5,FALSE),"")</f>
        <v/>
      </c>
      <c r="AH55" s="2" t="str">
        <f>IFERROR(VLOOKUP(Legend!$D53,ImpM6!$A$1:$I$4000,6,FALSE),"")</f>
        <v/>
      </c>
      <c r="AI55" s="28" t="str">
        <f>IFERROR(VLOOKUP(Legend!$A53,ImpM6!$A$1:$I$4000,2,FALSE),"")</f>
        <v/>
      </c>
      <c r="AJ55" s="2" t="str">
        <f>IFERROR(VLOOKUP(Legend!$A53,ImpM6!$A$1:$I$4000,3,FALSE),"")</f>
        <v/>
      </c>
      <c r="AK55" s="2" t="str">
        <f>IFERROR(VLOOKUP(Legend!$A53,ImpM6!$A$1:$I$4000,7,FALSE),"")</f>
        <v/>
      </c>
      <c r="AL55" s="2" t="str">
        <f>IFERROR(VLOOKUP(Legend!$A53,ImpM6!$A$1:$I$4000,4,FALSE),"")</f>
        <v/>
      </c>
      <c r="AM55" s="2" t="str">
        <f>IFERROR(VLOOKUP(Legend!$A53,ImpM6!$A$1:$I$4000,8,FALSE),"")</f>
        <v/>
      </c>
      <c r="AN55" s="2" t="str">
        <f>IFERROR(VLOOKUP(Legend!$A53,ImpM6!$A$1:$I$4000,9,FALSE),"")</f>
        <v/>
      </c>
      <c r="AO55" s="2" t="str">
        <f>IFERROR(VLOOKUP(Legend!$A53,ImpM6!$A$1:$I$4000,5,FALSE),"")</f>
        <v/>
      </c>
      <c r="AP55" s="2" t="str">
        <f>IFERROR(VLOOKUP(Legend!$A53,ImpM6!$A$1:$I$4000,6,FALSE),"")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IFERROR(VLOOKUP(Legend!$B54,ImpM6!$A$1:$I$4000,2,FALSE),"")</f>
        <v/>
      </c>
      <c r="L56" s="2" t="str">
        <f>IFERROR(VLOOKUP(Legend!$B54,ImpM6!$A$1:$I$4000,3,FALSE),"")</f>
        <v/>
      </c>
      <c r="M56" s="2" t="str">
        <f>IFERROR(VLOOKUP(Legend!$B54,ImpM6!$A$1:$I$4000,7,FALSE),"")</f>
        <v/>
      </c>
      <c r="N56" s="2" t="str">
        <f>IFERROR(VLOOKUP(Legend!$B54,ImpM6!$A$1:$I$4000,4,FALSE),"")</f>
        <v/>
      </c>
      <c r="O56" s="2" t="str">
        <f>IFERROR(VLOOKUP(Legend!$B54,ImpM6!$A$1:$I$4000,8,FALSE),"")</f>
        <v/>
      </c>
      <c r="P56" s="2" t="str">
        <f>IFERROR(VLOOKUP(Legend!$B54,ImpM6!$A$1:$I$4000,9,FALSE),"")</f>
        <v/>
      </c>
      <c r="Q56" s="2" t="str">
        <f>IFERROR(VLOOKUP(Legend!$B54,ImpM6!$A$1:$I$4000,5,FALSE),"")</f>
        <v/>
      </c>
      <c r="R56" s="2" t="str">
        <f>IFERROR(VLOOKUP(Legend!$B54,ImpM6!$A$1:$I$4000,6,FALSE),"")</f>
        <v/>
      </c>
      <c r="S56" s="28">
        <f>IFERROR(VLOOKUP(Legend!$C54,ImpM6!$A$1:$I$4000,2,FALSE),"")</f>
        <v>22</v>
      </c>
      <c r="T56" s="2">
        <f>IFERROR(VLOOKUP(Legend!$C54,ImpM6!$A$1:$I$4000,3,FALSE),"")</f>
        <v>157.30458068847656</v>
      </c>
      <c r="U56" s="2">
        <f>IFERROR(VLOOKUP(Legend!$C54,ImpM6!$A$1:$I$4000,7,FALSE),"")</f>
        <v>243.99253463745117</v>
      </c>
      <c r="V56" s="2">
        <f>IFERROR(VLOOKUP(Legend!$C54,ImpM6!$A$1:$I$4000,4,FALSE),"")</f>
        <v>328.13663760098547</v>
      </c>
      <c r="W56" s="2">
        <f>IFERROR(VLOOKUP(Legend!$C54,ImpM6!$A$1:$I$4000,8,FALSE),"")</f>
        <v>306.97270202636719</v>
      </c>
      <c r="X56" s="2">
        <f>IFERROR(VLOOKUP(Legend!$C54,ImpM6!$A$1:$I$4000,9,FALSE),"")</f>
        <v>396.47394561767578</v>
      </c>
      <c r="Y56" s="2">
        <f>IFERROR(VLOOKUP(Legend!$C54,ImpM6!$A$1:$I$4000,5,FALSE),"")</f>
        <v>590.74896240234375</v>
      </c>
      <c r="Z56" s="2">
        <f>IFERROR(VLOOKUP(Legend!$C54,ImpM6!$A$1:$I$4000,6,FALSE),"")</f>
        <v>114.71274604488646</v>
      </c>
      <c r="AA56" s="28" t="str">
        <f>IFERROR(VLOOKUP(Legend!$D54,ImpM6!$A$1:$I$4000,2,FALSE),"")</f>
        <v/>
      </c>
      <c r="AB56" s="2" t="str">
        <f>IFERROR(VLOOKUP(Legend!$D54,ImpM6!$A$1:$I$4000,3,FALSE),"")</f>
        <v/>
      </c>
      <c r="AC56" s="2" t="str">
        <f>IFERROR(VLOOKUP(Legend!$D54,ImpM6!$A$1:$I$4000,7,FALSE),"")</f>
        <v/>
      </c>
      <c r="AD56" s="2" t="str">
        <f>IFERROR(VLOOKUP(Legend!$D54,ImpM6!$A$1:$I$4000,4,FALSE),"")</f>
        <v/>
      </c>
      <c r="AE56" s="2" t="str">
        <f>IFERROR(VLOOKUP(Legend!$D54,ImpM6!$A$1:$I$4000,8,FALSE),"")</f>
        <v/>
      </c>
      <c r="AF56" s="2" t="str">
        <f>IFERROR(VLOOKUP(Legend!$D54,ImpM6!$A$1:$I$4000,9,FALSE),"")</f>
        <v/>
      </c>
      <c r="AG56" s="2" t="str">
        <f>IFERROR(VLOOKUP(Legend!$D54,ImpM6!$A$1:$I$4000,5,FALSE),"")</f>
        <v/>
      </c>
      <c r="AH56" s="2" t="str">
        <f>IFERROR(VLOOKUP(Legend!$D54,ImpM6!$A$1:$I$4000,6,FALSE),"")</f>
        <v/>
      </c>
      <c r="AI56" s="28">
        <f>IFERROR(VLOOKUP(Legend!$A54,ImpM6!$A$1:$I$4000,2,FALSE),"")</f>
        <v>29</v>
      </c>
      <c r="AJ56" s="2">
        <f>IFERROR(VLOOKUP(Legend!$A54,ImpM6!$A$1:$I$4000,3,FALSE),"")</f>
        <v>157.30458068847656</v>
      </c>
      <c r="AK56" s="2">
        <f>IFERROR(VLOOKUP(Legend!$A54,ImpM6!$A$1:$I$4000,7,FALSE),"")</f>
        <v>220.70740509033203</v>
      </c>
      <c r="AL56" s="2">
        <f>IFERROR(VLOOKUP(Legend!$A54,ImpM6!$A$1:$I$4000,4,FALSE),"")</f>
        <v>306.25046249915812</v>
      </c>
      <c r="AM56" s="2">
        <f>IFERROR(VLOOKUP(Legend!$A54,ImpM6!$A$1:$I$4000,8,FALSE),"")</f>
        <v>273.2327880859375</v>
      </c>
      <c r="AN56" s="2">
        <f>IFERROR(VLOOKUP(Legend!$A54,ImpM6!$A$1:$I$4000,9,FALSE),"")</f>
        <v>361.10627746582031</v>
      </c>
      <c r="AO56" s="2">
        <f>IFERROR(VLOOKUP(Legend!$A54,ImpM6!$A$1:$I$4000,5,FALSE),"")</f>
        <v>590.74896240234375</v>
      </c>
      <c r="AP56" s="2">
        <f>IFERROR(VLOOKUP(Legend!$A54,ImpM6!$A$1:$I$4000,6,FALSE),"")</f>
        <v>108.49993568112814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IFERROR(VLOOKUP(Legend!$B55,ImpM6!$A$1:$I$4000,2,FALSE),"")</f>
        <v/>
      </c>
      <c r="L57" s="2" t="str">
        <f>IFERROR(VLOOKUP(Legend!$B55,ImpM6!$A$1:$I$4000,3,FALSE),"")</f>
        <v/>
      </c>
      <c r="M57" s="2" t="str">
        <f>IFERROR(VLOOKUP(Legend!$B55,ImpM6!$A$1:$I$4000,7,FALSE),"")</f>
        <v/>
      </c>
      <c r="N57" s="2" t="str">
        <f>IFERROR(VLOOKUP(Legend!$B55,ImpM6!$A$1:$I$4000,4,FALSE),"")</f>
        <v/>
      </c>
      <c r="O57" s="2" t="str">
        <f>IFERROR(VLOOKUP(Legend!$B55,ImpM6!$A$1:$I$4000,8,FALSE),"")</f>
        <v/>
      </c>
      <c r="P57" s="2" t="str">
        <f>IFERROR(VLOOKUP(Legend!$B55,ImpM6!$A$1:$I$4000,9,FALSE),"")</f>
        <v/>
      </c>
      <c r="Q57" s="2" t="str">
        <f>IFERROR(VLOOKUP(Legend!$B55,ImpM6!$A$1:$I$4000,5,FALSE),"")</f>
        <v/>
      </c>
      <c r="R57" s="2" t="str">
        <f>IFERROR(VLOOKUP(Legend!$B55,ImpM6!$A$1:$I$4000,6,FALSE),"")</f>
        <v/>
      </c>
      <c r="S57" s="28" t="str">
        <f>IFERROR(VLOOKUP(Legend!$C55,ImpM6!$A$1:$I$4000,2,FALSE),"")</f>
        <v/>
      </c>
      <c r="T57" s="2" t="str">
        <f>IFERROR(VLOOKUP(Legend!$C55,ImpM6!$A$1:$I$4000,3,FALSE),"")</f>
        <v/>
      </c>
      <c r="U57" s="2" t="str">
        <f>IFERROR(VLOOKUP(Legend!$C55,ImpM6!$A$1:$I$4000,7,FALSE),"")</f>
        <v/>
      </c>
      <c r="V57" s="2" t="str">
        <f>IFERROR(VLOOKUP(Legend!$C55,ImpM6!$A$1:$I$4000,4,FALSE),"")</f>
        <v/>
      </c>
      <c r="W57" s="2" t="str">
        <f>IFERROR(VLOOKUP(Legend!$C55,ImpM6!$A$1:$I$4000,8,FALSE),"")</f>
        <v/>
      </c>
      <c r="X57" s="2" t="str">
        <f>IFERROR(VLOOKUP(Legend!$C55,ImpM6!$A$1:$I$4000,9,FALSE),"")</f>
        <v/>
      </c>
      <c r="Y57" s="2" t="str">
        <f>IFERROR(VLOOKUP(Legend!$C55,ImpM6!$A$1:$I$4000,5,FALSE),"")</f>
        <v/>
      </c>
      <c r="Z57" s="2" t="str">
        <f>IFERROR(VLOOKUP(Legend!$C55,ImpM6!$A$1:$I$4000,6,FALSE),"")</f>
        <v/>
      </c>
      <c r="AA57" s="28" t="str">
        <f>IFERROR(VLOOKUP(Legend!$D55,ImpM6!$A$1:$I$4000,2,FALSE),"")</f>
        <v/>
      </c>
      <c r="AB57" s="2" t="str">
        <f>IFERROR(VLOOKUP(Legend!$D55,ImpM6!$A$1:$I$4000,3,FALSE),"")</f>
        <v/>
      </c>
      <c r="AC57" s="2" t="str">
        <f>IFERROR(VLOOKUP(Legend!$D55,ImpM6!$A$1:$I$4000,7,FALSE),"")</f>
        <v/>
      </c>
      <c r="AD57" s="2" t="str">
        <f>IFERROR(VLOOKUP(Legend!$D55,ImpM6!$A$1:$I$4000,4,FALSE),"")</f>
        <v/>
      </c>
      <c r="AE57" s="2" t="str">
        <f>IFERROR(VLOOKUP(Legend!$D55,ImpM6!$A$1:$I$4000,8,FALSE),"")</f>
        <v/>
      </c>
      <c r="AF57" s="2" t="str">
        <f>IFERROR(VLOOKUP(Legend!$D55,ImpM6!$A$1:$I$4000,9,FALSE),"")</f>
        <v/>
      </c>
      <c r="AG57" s="2" t="str">
        <f>IFERROR(VLOOKUP(Legend!$D55,ImpM6!$A$1:$I$4000,5,FALSE),"")</f>
        <v/>
      </c>
      <c r="AH57" s="2" t="str">
        <f>IFERROR(VLOOKUP(Legend!$D55,ImpM6!$A$1:$I$4000,6,FALSE),"")</f>
        <v/>
      </c>
      <c r="AI57" s="28">
        <f>IFERROR(VLOOKUP(Legend!$A55,ImpM6!$A$1:$I$4000,2,FALSE),"")</f>
        <v>8</v>
      </c>
      <c r="AJ57" s="2">
        <f>IFERROR(VLOOKUP(Legend!$A55,ImpM6!$A$1:$I$4000,3,FALSE),"")</f>
        <v>177.3802490234375</v>
      </c>
      <c r="AK57" s="2">
        <f>IFERROR(VLOOKUP(Legend!$A55,ImpM6!$A$1:$I$4000,7,FALSE),"")</f>
        <v>218.67192459106445</v>
      </c>
      <c r="AL57" s="2">
        <f>IFERROR(VLOOKUP(Legend!$A55,ImpM6!$A$1:$I$4000,4,FALSE),"")</f>
        <v>446.5001392364502</v>
      </c>
      <c r="AM57" s="2">
        <f>IFERROR(VLOOKUP(Legend!$A55,ImpM6!$A$1:$I$4000,8,FALSE),"")</f>
        <v>267.56748962402344</v>
      </c>
      <c r="AN57" s="2">
        <f>IFERROR(VLOOKUP(Legend!$A55,ImpM6!$A$1:$I$4000,9,FALSE),"")</f>
        <v>729.47653961181641</v>
      </c>
      <c r="AO57" s="2">
        <f>IFERROR(VLOOKUP(Legend!$A55,ImpM6!$A$1:$I$4000,5,FALSE),"")</f>
        <v>1217.0596923828125</v>
      </c>
      <c r="AP57" s="2">
        <f>IFERROR(VLOOKUP(Legend!$A55,ImpM6!$A$1:$I$4000,6,FALSE),"")</f>
        <v>381.42234973400491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IFERROR(VLOOKUP(Legend!$B56,ImpM6!$A$1:$I$4000,2,FALSE),"")</f>
        <v/>
      </c>
      <c r="L58" s="2" t="str">
        <f>IFERROR(VLOOKUP(Legend!$B56,ImpM6!$A$1:$I$4000,3,FALSE),"")</f>
        <v/>
      </c>
      <c r="M58" s="2" t="str">
        <f>IFERROR(VLOOKUP(Legend!$B56,ImpM6!$A$1:$I$4000,7,FALSE),"")</f>
        <v/>
      </c>
      <c r="N58" s="2" t="str">
        <f>IFERROR(VLOOKUP(Legend!$B56,ImpM6!$A$1:$I$4000,4,FALSE),"")</f>
        <v/>
      </c>
      <c r="O58" s="2" t="str">
        <f>IFERROR(VLOOKUP(Legend!$B56,ImpM6!$A$1:$I$4000,8,FALSE),"")</f>
        <v/>
      </c>
      <c r="P58" s="2" t="str">
        <f>IFERROR(VLOOKUP(Legend!$B56,ImpM6!$A$1:$I$4000,9,FALSE),"")</f>
        <v/>
      </c>
      <c r="Q58" s="2" t="str">
        <f>IFERROR(VLOOKUP(Legend!$B56,ImpM6!$A$1:$I$4000,5,FALSE),"")</f>
        <v/>
      </c>
      <c r="R58" s="2" t="str">
        <f>IFERROR(VLOOKUP(Legend!$B56,ImpM6!$A$1:$I$4000,6,FALSE),"")</f>
        <v/>
      </c>
      <c r="S58" s="28" t="str">
        <f>IFERROR(VLOOKUP(Legend!$C56,ImpM6!$A$1:$I$4000,2,FALSE),"")</f>
        <v/>
      </c>
      <c r="T58" s="2" t="str">
        <f>IFERROR(VLOOKUP(Legend!$C56,ImpM6!$A$1:$I$4000,3,FALSE),"")</f>
        <v/>
      </c>
      <c r="U58" s="2" t="str">
        <f>IFERROR(VLOOKUP(Legend!$C56,ImpM6!$A$1:$I$4000,7,FALSE),"")</f>
        <v/>
      </c>
      <c r="V58" s="2" t="str">
        <f>IFERROR(VLOOKUP(Legend!$C56,ImpM6!$A$1:$I$4000,4,FALSE),"")</f>
        <v/>
      </c>
      <c r="W58" s="2" t="str">
        <f>IFERROR(VLOOKUP(Legend!$C56,ImpM6!$A$1:$I$4000,8,FALSE),"")</f>
        <v/>
      </c>
      <c r="X58" s="2" t="str">
        <f>IFERROR(VLOOKUP(Legend!$C56,ImpM6!$A$1:$I$4000,9,FALSE),"")</f>
        <v/>
      </c>
      <c r="Y58" s="2" t="str">
        <f>IFERROR(VLOOKUP(Legend!$C56,ImpM6!$A$1:$I$4000,5,FALSE),"")</f>
        <v/>
      </c>
      <c r="Z58" s="2" t="str">
        <f>IFERROR(VLOOKUP(Legend!$C56,ImpM6!$A$1:$I$4000,6,FALSE),"")</f>
        <v/>
      </c>
      <c r="AA58" s="28" t="str">
        <f>IFERROR(VLOOKUP(Legend!$D56,ImpM6!$A$1:$I$4000,2,FALSE),"")</f>
        <v/>
      </c>
      <c r="AB58" s="2" t="str">
        <f>IFERROR(VLOOKUP(Legend!$D56,ImpM6!$A$1:$I$4000,3,FALSE),"")</f>
        <v/>
      </c>
      <c r="AC58" s="2" t="str">
        <f>IFERROR(VLOOKUP(Legend!$D56,ImpM6!$A$1:$I$4000,7,FALSE),"")</f>
        <v/>
      </c>
      <c r="AD58" s="2" t="str">
        <f>IFERROR(VLOOKUP(Legend!$D56,ImpM6!$A$1:$I$4000,4,FALSE),"")</f>
        <v/>
      </c>
      <c r="AE58" s="2" t="str">
        <f>IFERROR(VLOOKUP(Legend!$D56,ImpM6!$A$1:$I$4000,8,FALSE),"")</f>
        <v/>
      </c>
      <c r="AF58" s="2" t="str">
        <f>IFERROR(VLOOKUP(Legend!$D56,ImpM6!$A$1:$I$4000,9,FALSE),"")</f>
        <v/>
      </c>
      <c r="AG58" s="2" t="str">
        <f>IFERROR(VLOOKUP(Legend!$D56,ImpM6!$A$1:$I$4000,5,FALSE),"")</f>
        <v/>
      </c>
      <c r="AH58" s="2" t="str">
        <f>IFERROR(VLOOKUP(Legend!$D56,ImpM6!$A$1:$I$4000,6,FALSE),"")</f>
        <v/>
      </c>
      <c r="AI58" s="28">
        <f>IFERROR(VLOOKUP(Legend!$A56,ImpM6!$A$1:$I$4000,2,FALSE),"")</f>
        <v>10</v>
      </c>
      <c r="AJ58" s="2">
        <f>IFERROR(VLOOKUP(Legend!$A56,ImpM6!$A$1:$I$4000,3,FALSE),"")</f>
        <v>201.51443481445312</v>
      </c>
      <c r="AK58" s="2">
        <f>IFERROR(VLOOKUP(Legend!$A56,ImpM6!$A$1:$I$4000,7,FALSE),"")</f>
        <v>358.732421875</v>
      </c>
      <c r="AL58" s="2">
        <f>IFERROR(VLOOKUP(Legend!$A56,ImpM6!$A$1:$I$4000,4,FALSE),"")</f>
        <v>511.0256317138672</v>
      </c>
      <c r="AM58" s="2">
        <f>IFERROR(VLOOKUP(Legend!$A56,ImpM6!$A$1:$I$4000,8,FALSE),"")</f>
        <v>497.56300354003906</v>
      </c>
      <c r="AN58" s="2">
        <f>IFERROR(VLOOKUP(Legend!$A56,ImpM6!$A$1:$I$4000,9,FALSE),"")</f>
        <v>628.29179382324219</v>
      </c>
      <c r="AO58" s="2">
        <f>IFERROR(VLOOKUP(Legend!$A56,ImpM6!$A$1:$I$4000,5,FALSE),"")</f>
        <v>946.17559814453125</v>
      </c>
      <c r="AP58" s="2">
        <f>IFERROR(VLOOKUP(Legend!$A56,ImpM6!$A$1:$I$4000,6,FALSE),"")</f>
        <v>216.60634869532663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IFERROR(VLOOKUP(Legend!$B57,ImpM6!$A$1:$I$4000,2,FALSE),"")</f>
        <v/>
      </c>
      <c r="L59" s="2" t="str">
        <f>IFERROR(VLOOKUP(Legend!$B57,ImpM6!$A$1:$I$4000,3,FALSE),"")</f>
        <v/>
      </c>
      <c r="M59" s="2" t="str">
        <f>IFERROR(VLOOKUP(Legend!$B57,ImpM6!$A$1:$I$4000,7,FALSE),"")</f>
        <v/>
      </c>
      <c r="N59" s="2" t="str">
        <f>IFERROR(VLOOKUP(Legend!$B57,ImpM6!$A$1:$I$4000,4,FALSE),"")</f>
        <v/>
      </c>
      <c r="O59" s="2" t="str">
        <f>IFERROR(VLOOKUP(Legend!$B57,ImpM6!$A$1:$I$4000,8,FALSE),"")</f>
        <v/>
      </c>
      <c r="P59" s="2" t="str">
        <f>IFERROR(VLOOKUP(Legend!$B57,ImpM6!$A$1:$I$4000,9,FALSE),"")</f>
        <v/>
      </c>
      <c r="Q59" s="2" t="str">
        <f>IFERROR(VLOOKUP(Legend!$B57,ImpM6!$A$1:$I$4000,5,FALSE),"")</f>
        <v/>
      </c>
      <c r="R59" s="2" t="str">
        <f>IFERROR(VLOOKUP(Legend!$B57,ImpM6!$A$1:$I$4000,6,FALSE),"")</f>
        <v/>
      </c>
      <c r="S59" s="28" t="str">
        <f>IFERROR(VLOOKUP(Legend!$C57,ImpM6!$A$1:$I$4000,2,FALSE),"")</f>
        <v/>
      </c>
      <c r="T59" s="2" t="str">
        <f>IFERROR(VLOOKUP(Legend!$C57,ImpM6!$A$1:$I$4000,3,FALSE),"")</f>
        <v/>
      </c>
      <c r="U59" s="2" t="str">
        <f>IFERROR(VLOOKUP(Legend!$C57,ImpM6!$A$1:$I$4000,7,FALSE),"")</f>
        <v/>
      </c>
      <c r="V59" s="2" t="str">
        <f>IFERROR(VLOOKUP(Legend!$C57,ImpM6!$A$1:$I$4000,4,FALSE),"")</f>
        <v/>
      </c>
      <c r="W59" s="2" t="str">
        <f>IFERROR(VLOOKUP(Legend!$C57,ImpM6!$A$1:$I$4000,8,FALSE),"")</f>
        <v/>
      </c>
      <c r="X59" s="2" t="str">
        <f>IFERROR(VLOOKUP(Legend!$C57,ImpM6!$A$1:$I$4000,9,FALSE),"")</f>
        <v/>
      </c>
      <c r="Y59" s="2" t="str">
        <f>IFERROR(VLOOKUP(Legend!$C57,ImpM6!$A$1:$I$4000,5,FALSE),"")</f>
        <v/>
      </c>
      <c r="Z59" s="2" t="str">
        <f>IFERROR(VLOOKUP(Legend!$C57,ImpM6!$A$1:$I$4000,6,FALSE),"")</f>
        <v/>
      </c>
      <c r="AA59" s="28" t="str">
        <f>IFERROR(VLOOKUP(Legend!$D57,ImpM6!$A$1:$I$4000,2,FALSE),"")</f>
        <v/>
      </c>
      <c r="AB59" s="2" t="str">
        <f>IFERROR(VLOOKUP(Legend!$D57,ImpM6!$A$1:$I$4000,3,FALSE),"")</f>
        <v/>
      </c>
      <c r="AC59" s="2" t="str">
        <f>IFERROR(VLOOKUP(Legend!$D57,ImpM6!$A$1:$I$4000,7,FALSE),"")</f>
        <v/>
      </c>
      <c r="AD59" s="2" t="str">
        <f>IFERROR(VLOOKUP(Legend!$D57,ImpM6!$A$1:$I$4000,4,FALSE),"")</f>
        <v/>
      </c>
      <c r="AE59" s="2" t="str">
        <f>IFERROR(VLOOKUP(Legend!$D57,ImpM6!$A$1:$I$4000,8,FALSE),"")</f>
        <v/>
      </c>
      <c r="AF59" s="2" t="str">
        <f>IFERROR(VLOOKUP(Legend!$D57,ImpM6!$A$1:$I$4000,9,FALSE),"")</f>
        <v/>
      </c>
      <c r="AG59" s="2" t="str">
        <f>IFERROR(VLOOKUP(Legend!$D57,ImpM6!$A$1:$I$4000,5,FALSE),"")</f>
        <v/>
      </c>
      <c r="AH59" s="2" t="str">
        <f>IFERROR(VLOOKUP(Legend!$D57,ImpM6!$A$1:$I$4000,6,FALSE),"")</f>
        <v/>
      </c>
      <c r="AI59" s="28">
        <f>IFERROR(VLOOKUP(Legend!$A57,ImpM6!$A$1:$I$4000,2,FALSE),"")</f>
        <v>10</v>
      </c>
      <c r="AJ59" s="2">
        <f>IFERROR(VLOOKUP(Legend!$A57,ImpM6!$A$1:$I$4000,3,FALSE),"")</f>
        <v>189.48681640625</v>
      </c>
      <c r="AK59" s="2">
        <f>IFERROR(VLOOKUP(Legend!$A57,ImpM6!$A$1:$I$4000,7,FALSE),"")</f>
        <v>215.06660079956055</v>
      </c>
      <c r="AL59" s="2">
        <f>IFERROR(VLOOKUP(Legend!$A57,ImpM6!$A$1:$I$4000,4,FALSE),"")</f>
        <v>252.76653137207032</v>
      </c>
      <c r="AM59" s="2">
        <f>IFERROR(VLOOKUP(Legend!$A57,ImpM6!$A$1:$I$4000,8,FALSE),"")</f>
        <v>232.25984191894531</v>
      </c>
      <c r="AN59" s="2">
        <f>IFERROR(VLOOKUP(Legend!$A57,ImpM6!$A$1:$I$4000,9,FALSE),"")</f>
        <v>284.45097351074219</v>
      </c>
      <c r="AO59" s="2">
        <f>IFERROR(VLOOKUP(Legend!$A57,ImpM6!$A$1:$I$4000,5,FALSE),"")</f>
        <v>393.31674194335937</v>
      </c>
      <c r="AP59" s="2">
        <f>IFERROR(VLOOKUP(Legend!$A57,ImpM6!$A$1:$I$4000,6,FALSE),"")</f>
        <v>62.524054748133047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IFERROR(VLOOKUP(Legend!$B58,ImpM6!$A$1:$I$4000,2,FALSE),"")</f>
        <v/>
      </c>
      <c r="L60" s="2" t="str">
        <f>IFERROR(VLOOKUP(Legend!$B58,ImpM6!$A$1:$I$4000,3,FALSE),"")</f>
        <v/>
      </c>
      <c r="M60" s="2" t="str">
        <f>IFERROR(VLOOKUP(Legend!$B58,ImpM6!$A$1:$I$4000,7,FALSE),"")</f>
        <v/>
      </c>
      <c r="N60" s="2" t="str">
        <f>IFERROR(VLOOKUP(Legend!$B58,ImpM6!$A$1:$I$4000,4,FALSE),"")</f>
        <v/>
      </c>
      <c r="O60" s="2" t="str">
        <f>IFERROR(VLOOKUP(Legend!$B58,ImpM6!$A$1:$I$4000,8,FALSE),"")</f>
        <v/>
      </c>
      <c r="P60" s="2" t="str">
        <f>IFERROR(VLOOKUP(Legend!$B58,ImpM6!$A$1:$I$4000,9,FALSE),"")</f>
        <v/>
      </c>
      <c r="Q60" s="2" t="str">
        <f>IFERROR(VLOOKUP(Legend!$B58,ImpM6!$A$1:$I$4000,5,FALSE),"")</f>
        <v/>
      </c>
      <c r="R60" s="2" t="str">
        <f>IFERROR(VLOOKUP(Legend!$B58,ImpM6!$A$1:$I$4000,6,FALSE),"")</f>
        <v/>
      </c>
      <c r="S60" s="28">
        <f>IFERROR(VLOOKUP(Legend!$C58,ImpM6!$A$1:$I$4000,2,FALSE),"")</f>
        <v>8</v>
      </c>
      <c r="T60" s="2">
        <f>IFERROR(VLOOKUP(Legend!$C58,ImpM6!$A$1:$I$4000,3,FALSE),"")</f>
        <v>210.50228881835937</v>
      </c>
      <c r="U60" s="2">
        <f>IFERROR(VLOOKUP(Legend!$C58,ImpM6!$A$1:$I$4000,7,FALSE),"")</f>
        <v>249.34551620483398</v>
      </c>
      <c r="V60" s="2">
        <f>IFERROR(VLOOKUP(Legend!$C58,ImpM6!$A$1:$I$4000,4,FALSE),"")</f>
        <v>314.19122886657715</v>
      </c>
      <c r="W60" s="2">
        <f>IFERROR(VLOOKUP(Legend!$C58,ImpM6!$A$1:$I$4000,8,FALSE),"")</f>
        <v>296.63775634765625</v>
      </c>
      <c r="X60" s="2">
        <f>IFERROR(VLOOKUP(Legend!$C58,ImpM6!$A$1:$I$4000,9,FALSE),"")</f>
        <v>395.12723541259766</v>
      </c>
      <c r="Y60" s="2">
        <f>IFERROR(VLOOKUP(Legend!$C58,ImpM6!$A$1:$I$4000,5,FALSE),"")</f>
        <v>422.59127807617187</v>
      </c>
      <c r="Z60" s="2">
        <f>IFERROR(VLOOKUP(Legend!$C58,ImpM6!$A$1:$I$4000,6,FALSE),"")</f>
        <v>79.104697187481648</v>
      </c>
      <c r="AA60" s="28" t="str">
        <f>IFERROR(VLOOKUP(Legend!$D58,ImpM6!$A$1:$I$4000,2,FALSE),"")</f>
        <v/>
      </c>
      <c r="AB60" s="2" t="str">
        <f>IFERROR(VLOOKUP(Legend!$D58,ImpM6!$A$1:$I$4000,3,FALSE),"")</f>
        <v/>
      </c>
      <c r="AC60" s="2" t="str">
        <f>IFERROR(VLOOKUP(Legend!$D58,ImpM6!$A$1:$I$4000,7,FALSE),"")</f>
        <v/>
      </c>
      <c r="AD60" s="2" t="str">
        <f>IFERROR(VLOOKUP(Legend!$D58,ImpM6!$A$1:$I$4000,4,FALSE),"")</f>
        <v/>
      </c>
      <c r="AE60" s="2" t="str">
        <f>IFERROR(VLOOKUP(Legend!$D58,ImpM6!$A$1:$I$4000,8,FALSE),"")</f>
        <v/>
      </c>
      <c r="AF60" s="2" t="str">
        <f>IFERROR(VLOOKUP(Legend!$D58,ImpM6!$A$1:$I$4000,9,FALSE),"")</f>
        <v/>
      </c>
      <c r="AG60" s="2" t="str">
        <f>IFERROR(VLOOKUP(Legend!$D58,ImpM6!$A$1:$I$4000,5,FALSE),"")</f>
        <v/>
      </c>
      <c r="AH60" s="2" t="str">
        <f>IFERROR(VLOOKUP(Legend!$D58,ImpM6!$A$1:$I$4000,6,FALSE),"")</f>
        <v/>
      </c>
      <c r="AI60" s="28">
        <f>IFERROR(VLOOKUP(Legend!$A58,ImpM6!$A$1:$I$4000,2,FALSE),"")</f>
        <v>10</v>
      </c>
      <c r="AJ60" s="2">
        <f>IFERROR(VLOOKUP(Legend!$A58,ImpM6!$A$1:$I$4000,3,FALSE),"")</f>
        <v>210.50228881835937</v>
      </c>
      <c r="AK60" s="2">
        <f>IFERROR(VLOOKUP(Legend!$A58,ImpM6!$A$1:$I$4000,7,FALSE),"")</f>
        <v>215.99882125854492</v>
      </c>
      <c r="AL60" s="2">
        <f>IFERROR(VLOOKUP(Legend!$A58,ImpM6!$A$1:$I$4000,4,FALSE),"")</f>
        <v>294.36453857421873</v>
      </c>
      <c r="AM60" s="2">
        <f>IFERROR(VLOOKUP(Legend!$A58,ImpM6!$A$1:$I$4000,8,FALSE),"")</f>
        <v>269.96420288085937</v>
      </c>
      <c r="AN60" s="2">
        <f>IFERROR(VLOOKUP(Legend!$A58,ImpM6!$A$1:$I$4000,9,FALSE),"")</f>
        <v>390.52306365966797</v>
      </c>
      <c r="AO60" s="2">
        <f>IFERROR(VLOOKUP(Legend!$A58,ImpM6!$A$1:$I$4000,5,FALSE),"")</f>
        <v>422.59127807617187</v>
      </c>
      <c r="AP60" s="2">
        <f>IFERROR(VLOOKUP(Legend!$A58,ImpM6!$A$1:$I$4000,6,FALSE),"")</f>
        <v>81.331873105815106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IFERROR(VLOOKUP(Legend!$B59,ImpM6!$A$1:$I$4000,2,FALSE),"")</f>
        <v>23</v>
      </c>
      <c r="L61" s="2">
        <f>IFERROR(VLOOKUP(Legend!$B59,ImpM6!$A$1:$I$4000,3,FALSE),"")</f>
        <v>104.77117156982422</v>
      </c>
      <c r="M61" s="2">
        <f>IFERROR(VLOOKUP(Legend!$B59,ImpM6!$A$1:$I$4000,7,FALSE),"")</f>
        <v>159.43777465820312</v>
      </c>
      <c r="N61" s="2">
        <f>IFERROR(VLOOKUP(Legend!$B59,ImpM6!$A$1:$I$4000,4,FALSE),"")</f>
        <v>300.17823293934697</v>
      </c>
      <c r="O61" s="2">
        <f>IFERROR(VLOOKUP(Legend!$B59,ImpM6!$A$1:$I$4000,8,FALSE),"")</f>
        <v>215.42657470703125</v>
      </c>
      <c r="P61" s="2">
        <f>IFERROR(VLOOKUP(Legend!$B59,ImpM6!$A$1:$I$4000,9,FALSE),"")</f>
        <v>390.69265747070312</v>
      </c>
      <c r="Q61" s="2">
        <f>IFERROR(VLOOKUP(Legend!$B59,ImpM6!$A$1:$I$4000,5,FALSE),"")</f>
        <v>766.73236083984375</v>
      </c>
      <c r="R61" s="2">
        <f>IFERROR(VLOOKUP(Legend!$B59,ImpM6!$A$1:$I$4000,6,FALSE),"")</f>
        <v>177.44760725634836</v>
      </c>
      <c r="S61" s="28">
        <f>IFERROR(VLOOKUP(Legend!$C59,ImpM6!$A$1:$I$4000,2,FALSE),"")</f>
        <v>15</v>
      </c>
      <c r="T61" s="2">
        <f>IFERROR(VLOOKUP(Legend!$C59,ImpM6!$A$1:$I$4000,3,FALSE),"")</f>
        <v>134.76777648925781</v>
      </c>
      <c r="U61" s="2">
        <f>IFERROR(VLOOKUP(Legend!$C59,ImpM6!$A$1:$I$4000,7,FALSE),"")</f>
        <v>295.87496948242187</v>
      </c>
      <c r="V61" s="2">
        <f>IFERROR(VLOOKUP(Legend!$C59,ImpM6!$A$1:$I$4000,4,FALSE),"")</f>
        <v>508.46273295084637</v>
      </c>
      <c r="W61" s="2">
        <f>IFERROR(VLOOKUP(Legend!$C59,ImpM6!$A$1:$I$4000,8,FALSE),"")</f>
        <v>462.93109130859375</v>
      </c>
      <c r="X61" s="2">
        <f>IFERROR(VLOOKUP(Legend!$C59,ImpM6!$A$1:$I$4000,9,FALSE),"")</f>
        <v>520.1328125</v>
      </c>
      <c r="Y61" s="2">
        <f>IFERROR(VLOOKUP(Legend!$C59,ImpM6!$A$1:$I$4000,5,FALSE),"")</f>
        <v>1298.5360107421875</v>
      </c>
      <c r="Z61" s="2">
        <f>IFERROR(VLOOKUP(Legend!$C59,ImpM6!$A$1:$I$4000,6,FALSE),"")</f>
        <v>312.13734803048777</v>
      </c>
      <c r="AA61" s="28" t="str">
        <f>IFERROR(VLOOKUP(Legend!$D59,ImpM6!$A$1:$I$4000,2,FALSE),"")</f>
        <v/>
      </c>
      <c r="AB61" s="2" t="str">
        <f>IFERROR(VLOOKUP(Legend!$D59,ImpM6!$A$1:$I$4000,3,FALSE),"")</f>
        <v/>
      </c>
      <c r="AC61" s="2" t="str">
        <f>IFERROR(VLOOKUP(Legend!$D59,ImpM6!$A$1:$I$4000,7,FALSE),"")</f>
        <v/>
      </c>
      <c r="AD61" s="2" t="str">
        <f>IFERROR(VLOOKUP(Legend!$D59,ImpM6!$A$1:$I$4000,4,FALSE),"")</f>
        <v/>
      </c>
      <c r="AE61" s="2" t="str">
        <f>IFERROR(VLOOKUP(Legend!$D59,ImpM6!$A$1:$I$4000,8,FALSE),"")</f>
        <v/>
      </c>
      <c r="AF61" s="2" t="str">
        <f>IFERROR(VLOOKUP(Legend!$D59,ImpM6!$A$1:$I$4000,9,FALSE),"")</f>
        <v/>
      </c>
      <c r="AG61" s="2" t="str">
        <f>IFERROR(VLOOKUP(Legend!$D59,ImpM6!$A$1:$I$4000,5,FALSE),"")</f>
        <v/>
      </c>
      <c r="AH61" s="2" t="str">
        <f>IFERROR(VLOOKUP(Legend!$D59,ImpM6!$A$1:$I$4000,6,FALSE),"")</f>
        <v/>
      </c>
      <c r="AI61" s="28">
        <f>IFERROR(VLOOKUP(Legend!$A59,ImpM6!$A$1:$I$4000,2,FALSE),"")</f>
        <v>43</v>
      </c>
      <c r="AJ61" s="2">
        <f>IFERROR(VLOOKUP(Legend!$A59,ImpM6!$A$1:$I$4000,3,FALSE),"")</f>
        <v>104.77117156982422</v>
      </c>
      <c r="AK61" s="2">
        <f>IFERROR(VLOOKUP(Legend!$A59,ImpM6!$A$1:$I$4000,7,FALSE),"")</f>
        <v>213.42781066894531</v>
      </c>
      <c r="AL61" s="2">
        <f>IFERROR(VLOOKUP(Legend!$A59,ImpM6!$A$1:$I$4000,4,FALSE),"")</f>
        <v>403.94012681827991</v>
      </c>
      <c r="AM61" s="2">
        <f>IFERROR(VLOOKUP(Legend!$A59,ImpM6!$A$1:$I$4000,8,FALSE),"")</f>
        <v>376.98187255859375</v>
      </c>
      <c r="AN61" s="2">
        <f>IFERROR(VLOOKUP(Legend!$A59,ImpM6!$A$1:$I$4000,9,FALSE),"")</f>
        <v>498.44345092773437</v>
      </c>
      <c r="AO61" s="2">
        <f>IFERROR(VLOOKUP(Legend!$A59,ImpM6!$A$1:$I$4000,5,FALSE),"")</f>
        <v>1298.5360107421875</v>
      </c>
      <c r="AP61" s="2">
        <f>IFERROR(VLOOKUP(Legend!$A59,ImpM6!$A$1:$I$4000,6,FALSE),"")</f>
        <v>253.34415437368045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IFERROR(VLOOKUP(Legend!$B60,ImpM6!$A$1:$I$4000,2,FALSE),"")</f>
        <v/>
      </c>
      <c r="L62" s="2" t="str">
        <f>IFERROR(VLOOKUP(Legend!$B60,ImpM6!$A$1:$I$4000,3,FALSE),"")</f>
        <v/>
      </c>
      <c r="M62" s="2" t="str">
        <f>IFERROR(VLOOKUP(Legend!$B60,ImpM6!$A$1:$I$4000,7,FALSE),"")</f>
        <v/>
      </c>
      <c r="N62" s="2" t="str">
        <f>IFERROR(VLOOKUP(Legend!$B60,ImpM6!$A$1:$I$4000,4,FALSE),"")</f>
        <v/>
      </c>
      <c r="O62" s="2" t="str">
        <f>IFERROR(VLOOKUP(Legend!$B60,ImpM6!$A$1:$I$4000,8,FALSE),"")</f>
        <v/>
      </c>
      <c r="P62" s="2" t="str">
        <f>IFERROR(VLOOKUP(Legend!$B60,ImpM6!$A$1:$I$4000,9,FALSE),"")</f>
        <v/>
      </c>
      <c r="Q62" s="2" t="str">
        <f>IFERROR(VLOOKUP(Legend!$B60,ImpM6!$A$1:$I$4000,5,FALSE),"")</f>
        <v/>
      </c>
      <c r="R62" s="2" t="str">
        <f>IFERROR(VLOOKUP(Legend!$B60,ImpM6!$A$1:$I$4000,6,FALSE),"")</f>
        <v/>
      </c>
      <c r="S62" s="28">
        <f>IFERROR(VLOOKUP(Legend!$C60,ImpM6!$A$1:$I$4000,2,FALSE),"")</f>
        <v>69</v>
      </c>
      <c r="T62" s="2">
        <f>IFERROR(VLOOKUP(Legend!$C60,ImpM6!$A$1:$I$4000,3,FALSE),"")</f>
        <v>134.7176513671875</v>
      </c>
      <c r="U62" s="2">
        <f>IFERROR(VLOOKUP(Legend!$C60,ImpM6!$A$1:$I$4000,7,FALSE),"")</f>
        <v>197.26658630371094</v>
      </c>
      <c r="V62" s="2">
        <f>IFERROR(VLOOKUP(Legend!$C60,ImpM6!$A$1:$I$4000,4,FALSE),"")</f>
        <v>262.20684681768</v>
      </c>
      <c r="W62" s="2">
        <f>IFERROR(VLOOKUP(Legend!$C60,ImpM6!$A$1:$I$4000,8,FALSE),"")</f>
        <v>234.11820983886719</v>
      </c>
      <c r="X62" s="2">
        <f>IFERROR(VLOOKUP(Legend!$C60,ImpM6!$A$1:$I$4000,9,FALSE),"")</f>
        <v>291.15151977539062</v>
      </c>
      <c r="Y62" s="2">
        <f>IFERROR(VLOOKUP(Legend!$C60,ImpM6!$A$1:$I$4000,5,FALSE),"")</f>
        <v>1048.03466796875</v>
      </c>
      <c r="Z62" s="2">
        <f>IFERROR(VLOOKUP(Legend!$C60,ImpM6!$A$1:$I$4000,6,FALSE),"")</f>
        <v>123.15449869018001</v>
      </c>
      <c r="AA62" s="28" t="str">
        <f>IFERROR(VLOOKUP(Legend!$D60,ImpM6!$A$1:$I$4000,2,FALSE),"")</f>
        <v/>
      </c>
      <c r="AB62" s="2" t="str">
        <f>IFERROR(VLOOKUP(Legend!$D60,ImpM6!$A$1:$I$4000,3,FALSE),"")</f>
        <v/>
      </c>
      <c r="AC62" s="2" t="str">
        <f>IFERROR(VLOOKUP(Legend!$D60,ImpM6!$A$1:$I$4000,7,FALSE),"")</f>
        <v/>
      </c>
      <c r="AD62" s="2" t="str">
        <f>IFERROR(VLOOKUP(Legend!$D60,ImpM6!$A$1:$I$4000,4,FALSE),"")</f>
        <v/>
      </c>
      <c r="AE62" s="2" t="str">
        <f>IFERROR(VLOOKUP(Legend!$D60,ImpM6!$A$1:$I$4000,8,FALSE),"")</f>
        <v/>
      </c>
      <c r="AF62" s="2" t="str">
        <f>IFERROR(VLOOKUP(Legend!$D60,ImpM6!$A$1:$I$4000,9,FALSE),"")</f>
        <v/>
      </c>
      <c r="AG62" s="2" t="str">
        <f>IFERROR(VLOOKUP(Legend!$D60,ImpM6!$A$1:$I$4000,5,FALSE),"")</f>
        <v/>
      </c>
      <c r="AH62" s="2" t="str">
        <f>IFERROR(VLOOKUP(Legend!$D60,ImpM6!$A$1:$I$4000,6,FALSE),"")</f>
        <v/>
      </c>
      <c r="AI62" s="28">
        <f>IFERROR(VLOOKUP(Legend!$A60,ImpM6!$A$1:$I$4000,2,FALSE),"")</f>
        <v>80</v>
      </c>
      <c r="AJ62" s="2">
        <f>IFERROR(VLOOKUP(Legend!$A60,ImpM6!$A$1:$I$4000,3,FALSE),"")</f>
        <v>134.7176513671875</v>
      </c>
      <c r="AK62" s="2">
        <f>IFERROR(VLOOKUP(Legend!$A60,ImpM6!$A$1:$I$4000,7,FALSE),"")</f>
        <v>196.64414978027344</v>
      </c>
      <c r="AL62" s="2">
        <f>IFERROR(VLOOKUP(Legend!$A60,ImpM6!$A$1:$I$4000,4,FALSE),"")</f>
        <v>284.46627559661863</v>
      </c>
      <c r="AM62" s="2">
        <f>IFERROR(VLOOKUP(Legend!$A60,ImpM6!$A$1:$I$4000,8,FALSE),"")</f>
        <v>240.37857818603516</v>
      </c>
      <c r="AN62" s="2">
        <f>IFERROR(VLOOKUP(Legend!$A60,ImpM6!$A$1:$I$4000,9,FALSE),"")</f>
        <v>299.03362274169922</v>
      </c>
      <c r="AO62" s="2">
        <f>IFERROR(VLOOKUP(Legend!$A60,ImpM6!$A$1:$I$4000,5,FALSE),"")</f>
        <v>1402.842041015625</v>
      </c>
      <c r="AP62" s="2">
        <f>IFERROR(VLOOKUP(Legend!$A60,ImpM6!$A$1:$I$4000,6,FALSE),"")</f>
        <v>181.94630213754508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IFERROR(VLOOKUP(Legend!$B61,ImpM6!$A$1:$I$4000,2,FALSE),"")</f>
        <v/>
      </c>
      <c r="L63" s="2" t="str">
        <f>IFERROR(VLOOKUP(Legend!$B61,ImpM6!$A$1:$I$4000,3,FALSE),"")</f>
        <v/>
      </c>
      <c r="M63" s="2" t="str">
        <f>IFERROR(VLOOKUP(Legend!$B61,ImpM6!$A$1:$I$4000,7,FALSE),"")</f>
        <v/>
      </c>
      <c r="N63" s="2" t="str">
        <f>IFERROR(VLOOKUP(Legend!$B61,ImpM6!$A$1:$I$4000,4,FALSE),"")</f>
        <v/>
      </c>
      <c r="O63" s="2" t="str">
        <f>IFERROR(VLOOKUP(Legend!$B61,ImpM6!$A$1:$I$4000,8,FALSE),"")</f>
        <v/>
      </c>
      <c r="P63" s="2" t="str">
        <f>IFERROR(VLOOKUP(Legend!$B61,ImpM6!$A$1:$I$4000,9,FALSE),"")</f>
        <v/>
      </c>
      <c r="Q63" s="2" t="str">
        <f>IFERROR(VLOOKUP(Legend!$B61,ImpM6!$A$1:$I$4000,5,FALSE),"")</f>
        <v/>
      </c>
      <c r="R63" s="2" t="str">
        <f>IFERROR(VLOOKUP(Legend!$B61,ImpM6!$A$1:$I$4000,6,FALSE),"")</f>
        <v/>
      </c>
      <c r="S63" s="28">
        <f>IFERROR(VLOOKUP(Legend!$C61,ImpM6!$A$1:$I$4000,2,FALSE),"")</f>
        <v>9</v>
      </c>
      <c r="T63" s="2">
        <f>IFERROR(VLOOKUP(Legend!$C61,ImpM6!$A$1:$I$4000,3,FALSE),"")</f>
        <v>182.24789428710937</v>
      </c>
      <c r="U63" s="2">
        <f>IFERROR(VLOOKUP(Legend!$C61,ImpM6!$A$1:$I$4000,7,FALSE),"")</f>
        <v>211.64397430419922</v>
      </c>
      <c r="V63" s="2">
        <f>IFERROR(VLOOKUP(Legend!$C61,ImpM6!$A$1:$I$4000,4,FALSE),"")</f>
        <v>334.98213534884985</v>
      </c>
      <c r="W63" s="2">
        <f>IFERROR(VLOOKUP(Legend!$C61,ImpM6!$A$1:$I$4000,8,FALSE),"")</f>
        <v>288.13345336914062</v>
      </c>
      <c r="X63" s="2">
        <f>IFERROR(VLOOKUP(Legend!$C61,ImpM6!$A$1:$I$4000,9,FALSE),"")</f>
        <v>421.4869384765625</v>
      </c>
      <c r="Y63" s="2">
        <f>IFERROR(VLOOKUP(Legend!$C61,ImpM6!$A$1:$I$4000,5,FALSE),"")</f>
        <v>721.74566650390625</v>
      </c>
      <c r="Z63" s="2">
        <f>IFERROR(VLOOKUP(Legend!$C61,ImpM6!$A$1:$I$4000,6,FALSE),"")</f>
        <v>174.01376183258154</v>
      </c>
      <c r="AA63" s="28" t="str">
        <f>IFERROR(VLOOKUP(Legend!$D61,ImpM6!$A$1:$I$4000,2,FALSE),"")</f>
        <v/>
      </c>
      <c r="AB63" s="2" t="str">
        <f>IFERROR(VLOOKUP(Legend!$D61,ImpM6!$A$1:$I$4000,3,FALSE),"")</f>
        <v/>
      </c>
      <c r="AC63" s="2" t="str">
        <f>IFERROR(VLOOKUP(Legend!$D61,ImpM6!$A$1:$I$4000,7,FALSE),"")</f>
        <v/>
      </c>
      <c r="AD63" s="2" t="str">
        <f>IFERROR(VLOOKUP(Legend!$D61,ImpM6!$A$1:$I$4000,4,FALSE),"")</f>
        <v/>
      </c>
      <c r="AE63" s="2" t="str">
        <f>IFERROR(VLOOKUP(Legend!$D61,ImpM6!$A$1:$I$4000,8,FALSE),"")</f>
        <v/>
      </c>
      <c r="AF63" s="2" t="str">
        <f>IFERROR(VLOOKUP(Legend!$D61,ImpM6!$A$1:$I$4000,9,FALSE),"")</f>
        <v/>
      </c>
      <c r="AG63" s="2" t="str">
        <f>IFERROR(VLOOKUP(Legend!$D61,ImpM6!$A$1:$I$4000,5,FALSE),"")</f>
        <v/>
      </c>
      <c r="AH63" s="2" t="str">
        <f>IFERROR(VLOOKUP(Legend!$D61,ImpM6!$A$1:$I$4000,6,FALSE),"")</f>
        <v/>
      </c>
      <c r="AI63" s="28">
        <f>IFERROR(VLOOKUP(Legend!$A61,ImpM6!$A$1:$I$4000,2,FALSE),"")</f>
        <v>12</v>
      </c>
      <c r="AJ63" s="2">
        <f>IFERROR(VLOOKUP(Legend!$A61,ImpM6!$A$1:$I$4000,3,FALSE),"")</f>
        <v>162.92610168457031</v>
      </c>
      <c r="AK63" s="2">
        <f>IFERROR(VLOOKUP(Legend!$A61,ImpM6!$A$1:$I$4000,7,FALSE),"")</f>
        <v>192.62089920043945</v>
      </c>
      <c r="AL63" s="2">
        <f>IFERROR(VLOOKUP(Legend!$A61,ImpM6!$A$1:$I$4000,4,FALSE),"")</f>
        <v>297.28900019327801</v>
      </c>
      <c r="AM63" s="2">
        <f>IFERROR(VLOOKUP(Legend!$A61,ImpM6!$A$1:$I$4000,8,FALSE),"")</f>
        <v>244.84296417236328</v>
      </c>
      <c r="AN63" s="2">
        <f>IFERROR(VLOOKUP(Legend!$A61,ImpM6!$A$1:$I$4000,9,FALSE),"")</f>
        <v>325.59015655517578</v>
      </c>
      <c r="AO63" s="2">
        <f>IFERROR(VLOOKUP(Legend!$A61,ImpM6!$A$1:$I$4000,5,FALSE),"")</f>
        <v>721.74566650390625</v>
      </c>
      <c r="AP63" s="2">
        <f>IFERROR(VLOOKUP(Legend!$A61,ImpM6!$A$1:$I$4000,6,FALSE),"")</f>
        <v>163.51300073154832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IFERROR(VLOOKUP(Legend!$B62,ImpM6!$A$1:$I$4000,2,FALSE),"")</f>
        <v/>
      </c>
      <c r="L64" s="2" t="str">
        <f>IFERROR(VLOOKUP(Legend!$B62,ImpM6!$A$1:$I$4000,3,FALSE),"")</f>
        <v/>
      </c>
      <c r="M64" s="2" t="str">
        <f>IFERROR(VLOOKUP(Legend!$B62,ImpM6!$A$1:$I$4000,7,FALSE),"")</f>
        <v/>
      </c>
      <c r="N64" s="2" t="str">
        <f>IFERROR(VLOOKUP(Legend!$B62,ImpM6!$A$1:$I$4000,4,FALSE),"")</f>
        <v/>
      </c>
      <c r="O64" s="2" t="str">
        <f>IFERROR(VLOOKUP(Legend!$B62,ImpM6!$A$1:$I$4000,8,FALSE),"")</f>
        <v/>
      </c>
      <c r="P64" s="2" t="str">
        <f>IFERROR(VLOOKUP(Legend!$B62,ImpM6!$A$1:$I$4000,9,FALSE),"")</f>
        <v/>
      </c>
      <c r="Q64" s="2" t="str">
        <f>IFERROR(VLOOKUP(Legend!$B62,ImpM6!$A$1:$I$4000,5,FALSE),"")</f>
        <v/>
      </c>
      <c r="R64" s="2" t="str">
        <f>IFERROR(VLOOKUP(Legend!$B62,ImpM6!$A$1:$I$4000,6,FALSE),"")</f>
        <v/>
      </c>
      <c r="S64" s="28" t="str">
        <f>IFERROR(VLOOKUP(Legend!$C62,ImpM6!$A$1:$I$4000,2,FALSE),"")</f>
        <v/>
      </c>
      <c r="T64" s="2" t="str">
        <f>IFERROR(VLOOKUP(Legend!$C62,ImpM6!$A$1:$I$4000,3,FALSE),"")</f>
        <v/>
      </c>
      <c r="U64" s="2" t="str">
        <f>IFERROR(VLOOKUP(Legend!$C62,ImpM6!$A$1:$I$4000,7,FALSE),"")</f>
        <v/>
      </c>
      <c r="V64" s="2" t="str">
        <f>IFERROR(VLOOKUP(Legend!$C62,ImpM6!$A$1:$I$4000,4,FALSE),"")</f>
        <v/>
      </c>
      <c r="W64" s="2" t="str">
        <f>IFERROR(VLOOKUP(Legend!$C62,ImpM6!$A$1:$I$4000,8,FALSE),"")</f>
        <v/>
      </c>
      <c r="X64" s="2" t="str">
        <f>IFERROR(VLOOKUP(Legend!$C62,ImpM6!$A$1:$I$4000,9,FALSE),"")</f>
        <v/>
      </c>
      <c r="Y64" s="2" t="str">
        <f>IFERROR(VLOOKUP(Legend!$C62,ImpM6!$A$1:$I$4000,5,FALSE),"")</f>
        <v/>
      </c>
      <c r="Z64" s="2" t="str">
        <f>IFERROR(VLOOKUP(Legend!$C62,ImpM6!$A$1:$I$4000,6,FALSE),"")</f>
        <v/>
      </c>
      <c r="AA64" s="28" t="str">
        <f>IFERROR(VLOOKUP(Legend!$D62,ImpM6!$A$1:$I$4000,2,FALSE),"")</f>
        <v/>
      </c>
      <c r="AB64" s="2" t="str">
        <f>IFERROR(VLOOKUP(Legend!$D62,ImpM6!$A$1:$I$4000,3,FALSE),"")</f>
        <v/>
      </c>
      <c r="AC64" s="2" t="str">
        <f>IFERROR(VLOOKUP(Legend!$D62,ImpM6!$A$1:$I$4000,7,FALSE),"")</f>
        <v/>
      </c>
      <c r="AD64" s="2" t="str">
        <f>IFERROR(VLOOKUP(Legend!$D62,ImpM6!$A$1:$I$4000,4,FALSE),"")</f>
        <v/>
      </c>
      <c r="AE64" s="2" t="str">
        <f>IFERROR(VLOOKUP(Legend!$D62,ImpM6!$A$1:$I$4000,8,FALSE),"")</f>
        <v/>
      </c>
      <c r="AF64" s="2" t="str">
        <f>IFERROR(VLOOKUP(Legend!$D62,ImpM6!$A$1:$I$4000,9,FALSE),"")</f>
        <v/>
      </c>
      <c r="AG64" s="2" t="str">
        <f>IFERROR(VLOOKUP(Legend!$D62,ImpM6!$A$1:$I$4000,5,FALSE),"")</f>
        <v/>
      </c>
      <c r="AH64" s="2" t="str">
        <f>IFERROR(VLOOKUP(Legend!$D62,ImpM6!$A$1:$I$4000,6,FALSE),"")</f>
        <v/>
      </c>
      <c r="AI64" s="28">
        <f>IFERROR(VLOOKUP(Legend!$A62,ImpM6!$A$1:$I$4000,2,FALSE),"")</f>
        <v>10</v>
      </c>
      <c r="AJ64" s="2">
        <f>IFERROR(VLOOKUP(Legend!$A62,ImpM6!$A$1:$I$4000,3,FALSE),"")</f>
        <v>198.6805419921875</v>
      </c>
      <c r="AK64" s="2">
        <f>IFERROR(VLOOKUP(Legend!$A62,ImpM6!$A$1:$I$4000,7,FALSE),"")</f>
        <v>257.40423583984375</v>
      </c>
      <c r="AL64" s="2">
        <f>IFERROR(VLOOKUP(Legend!$A62,ImpM6!$A$1:$I$4000,4,FALSE),"")</f>
        <v>341.81751708984376</v>
      </c>
      <c r="AM64" s="2">
        <f>IFERROR(VLOOKUP(Legend!$A62,ImpM6!$A$1:$I$4000,8,FALSE),"")</f>
        <v>331.08538818359375</v>
      </c>
      <c r="AN64" s="2">
        <f>IFERROR(VLOOKUP(Legend!$A62,ImpM6!$A$1:$I$4000,9,FALSE),"")</f>
        <v>401.51860046386719</v>
      </c>
      <c r="AO64" s="2">
        <f>IFERROR(VLOOKUP(Legend!$A62,ImpM6!$A$1:$I$4000,5,FALSE),"")</f>
        <v>574.368896484375</v>
      </c>
      <c r="AP64" s="2">
        <f>IFERROR(VLOOKUP(Legend!$A62,ImpM6!$A$1:$I$4000,6,FALSE),"")</f>
        <v>109.30901967467742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IFERROR(VLOOKUP(Legend!$B63,ImpM6!$A$1:$I$4000,2,FALSE),"")</f>
        <v/>
      </c>
      <c r="L65" s="2" t="str">
        <f>IFERROR(VLOOKUP(Legend!$B63,ImpM6!$A$1:$I$4000,3,FALSE),"")</f>
        <v/>
      </c>
      <c r="M65" s="2" t="str">
        <f>IFERROR(VLOOKUP(Legend!$B63,ImpM6!$A$1:$I$4000,7,FALSE),"")</f>
        <v/>
      </c>
      <c r="N65" s="2" t="str">
        <f>IFERROR(VLOOKUP(Legend!$B63,ImpM6!$A$1:$I$4000,4,FALSE),"")</f>
        <v/>
      </c>
      <c r="O65" s="2" t="str">
        <f>IFERROR(VLOOKUP(Legend!$B63,ImpM6!$A$1:$I$4000,8,FALSE),"")</f>
        <v/>
      </c>
      <c r="P65" s="2" t="str">
        <f>IFERROR(VLOOKUP(Legend!$B63,ImpM6!$A$1:$I$4000,9,FALSE),"")</f>
        <v/>
      </c>
      <c r="Q65" s="2" t="str">
        <f>IFERROR(VLOOKUP(Legend!$B63,ImpM6!$A$1:$I$4000,5,FALSE),"")</f>
        <v/>
      </c>
      <c r="R65" s="2" t="str">
        <f>IFERROR(VLOOKUP(Legend!$B63,ImpM6!$A$1:$I$4000,6,FALSE),"")</f>
        <v/>
      </c>
      <c r="S65" s="28" t="str">
        <f>IFERROR(VLOOKUP(Legend!$C63,ImpM6!$A$1:$I$4000,2,FALSE),"")</f>
        <v/>
      </c>
      <c r="T65" s="2" t="str">
        <f>IFERROR(VLOOKUP(Legend!$C63,ImpM6!$A$1:$I$4000,3,FALSE),"")</f>
        <v/>
      </c>
      <c r="U65" s="2" t="str">
        <f>IFERROR(VLOOKUP(Legend!$C63,ImpM6!$A$1:$I$4000,7,FALSE),"")</f>
        <v/>
      </c>
      <c r="V65" s="2" t="str">
        <f>IFERROR(VLOOKUP(Legend!$C63,ImpM6!$A$1:$I$4000,4,FALSE),"")</f>
        <v/>
      </c>
      <c r="W65" s="2" t="str">
        <f>IFERROR(VLOOKUP(Legend!$C63,ImpM6!$A$1:$I$4000,8,FALSE),"")</f>
        <v/>
      </c>
      <c r="X65" s="2" t="str">
        <f>IFERROR(VLOOKUP(Legend!$C63,ImpM6!$A$1:$I$4000,9,FALSE),"")</f>
        <v/>
      </c>
      <c r="Y65" s="2" t="str">
        <f>IFERROR(VLOOKUP(Legend!$C63,ImpM6!$A$1:$I$4000,5,FALSE),"")</f>
        <v/>
      </c>
      <c r="Z65" s="2" t="str">
        <f>IFERROR(VLOOKUP(Legend!$C63,ImpM6!$A$1:$I$4000,6,FALSE),"")</f>
        <v/>
      </c>
      <c r="AA65" s="28" t="str">
        <f>IFERROR(VLOOKUP(Legend!$D63,ImpM6!$A$1:$I$4000,2,FALSE),"")</f>
        <v/>
      </c>
      <c r="AB65" s="2" t="str">
        <f>IFERROR(VLOOKUP(Legend!$D63,ImpM6!$A$1:$I$4000,3,FALSE),"")</f>
        <v/>
      </c>
      <c r="AC65" s="2" t="str">
        <f>IFERROR(VLOOKUP(Legend!$D63,ImpM6!$A$1:$I$4000,7,FALSE),"")</f>
        <v/>
      </c>
      <c r="AD65" s="2" t="str">
        <f>IFERROR(VLOOKUP(Legend!$D63,ImpM6!$A$1:$I$4000,4,FALSE),"")</f>
        <v/>
      </c>
      <c r="AE65" s="2" t="str">
        <f>IFERROR(VLOOKUP(Legend!$D63,ImpM6!$A$1:$I$4000,8,FALSE),"")</f>
        <v/>
      </c>
      <c r="AF65" s="2" t="str">
        <f>IFERROR(VLOOKUP(Legend!$D63,ImpM6!$A$1:$I$4000,9,FALSE),"")</f>
        <v/>
      </c>
      <c r="AG65" s="2" t="str">
        <f>IFERROR(VLOOKUP(Legend!$D63,ImpM6!$A$1:$I$4000,5,FALSE),"")</f>
        <v/>
      </c>
      <c r="AH65" s="2" t="str">
        <f>IFERROR(VLOOKUP(Legend!$D63,ImpM6!$A$1:$I$4000,6,FALSE),"")</f>
        <v/>
      </c>
      <c r="AI65" s="28">
        <f>IFERROR(VLOOKUP(Legend!$A63,ImpM6!$A$1:$I$4000,2,FALSE),"")</f>
        <v>10</v>
      </c>
      <c r="AJ65" s="2">
        <f>IFERROR(VLOOKUP(Legend!$A63,ImpM6!$A$1:$I$4000,3,FALSE),"")</f>
        <v>241.78802490234375</v>
      </c>
      <c r="AK65" s="2">
        <f>IFERROR(VLOOKUP(Legend!$A63,ImpM6!$A$1:$I$4000,7,FALSE),"")</f>
        <v>270.18158340454102</v>
      </c>
      <c r="AL65" s="2">
        <f>IFERROR(VLOOKUP(Legend!$A63,ImpM6!$A$1:$I$4000,4,FALSE),"")</f>
        <v>473.69211883544921</v>
      </c>
      <c r="AM65" s="2">
        <f>IFERROR(VLOOKUP(Legend!$A63,ImpM6!$A$1:$I$4000,8,FALSE),"")</f>
        <v>378.82342529296875</v>
      </c>
      <c r="AN65" s="2">
        <f>IFERROR(VLOOKUP(Legend!$A63,ImpM6!$A$1:$I$4000,9,FALSE),"")</f>
        <v>552.47280883789062</v>
      </c>
      <c r="AO65" s="2">
        <f>IFERROR(VLOOKUP(Legend!$A63,ImpM6!$A$1:$I$4000,5,FALSE),"")</f>
        <v>1318.64990234375</v>
      </c>
      <c r="AP65" s="2">
        <f>IFERROR(VLOOKUP(Legend!$A63,ImpM6!$A$1:$I$4000,6,FALSE),"")</f>
        <v>318.37135943509332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IFERROR(VLOOKUP(Legend!$B64,ImpM6!$A$1:$I$4000,2,FALSE),"")</f>
        <v/>
      </c>
      <c r="L66" s="2" t="str">
        <f>IFERROR(VLOOKUP(Legend!$B64,ImpM6!$A$1:$I$4000,3,FALSE),"")</f>
        <v/>
      </c>
      <c r="M66" s="2" t="str">
        <f>IFERROR(VLOOKUP(Legend!$B64,ImpM6!$A$1:$I$4000,7,FALSE),"")</f>
        <v/>
      </c>
      <c r="N66" s="2" t="str">
        <f>IFERROR(VLOOKUP(Legend!$B64,ImpM6!$A$1:$I$4000,4,FALSE),"")</f>
        <v/>
      </c>
      <c r="O66" s="2" t="str">
        <f>IFERROR(VLOOKUP(Legend!$B64,ImpM6!$A$1:$I$4000,8,FALSE),"")</f>
        <v/>
      </c>
      <c r="P66" s="2" t="str">
        <f>IFERROR(VLOOKUP(Legend!$B64,ImpM6!$A$1:$I$4000,9,FALSE),"")</f>
        <v/>
      </c>
      <c r="Q66" s="2" t="str">
        <f>IFERROR(VLOOKUP(Legend!$B64,ImpM6!$A$1:$I$4000,5,FALSE),"")</f>
        <v/>
      </c>
      <c r="R66" s="2" t="str">
        <f>IFERROR(VLOOKUP(Legend!$B64,ImpM6!$A$1:$I$4000,6,FALSE),"")</f>
        <v/>
      </c>
      <c r="S66" s="28">
        <f>IFERROR(VLOOKUP(Legend!$C64,ImpM6!$A$1:$I$4000,2,FALSE),"")</f>
        <v>8</v>
      </c>
      <c r="T66" s="2">
        <f>IFERROR(VLOOKUP(Legend!$C64,ImpM6!$A$1:$I$4000,3,FALSE),"")</f>
        <v>136.57244873046875</v>
      </c>
      <c r="U66" s="2">
        <f>IFERROR(VLOOKUP(Legend!$C64,ImpM6!$A$1:$I$4000,7,FALSE),"")</f>
        <v>162.72212600708008</v>
      </c>
      <c r="V66" s="2">
        <f>IFERROR(VLOOKUP(Legend!$C64,ImpM6!$A$1:$I$4000,4,FALSE),"")</f>
        <v>234.8482666015625</v>
      </c>
      <c r="W66" s="2">
        <f>IFERROR(VLOOKUP(Legend!$C64,ImpM6!$A$1:$I$4000,8,FALSE),"")</f>
        <v>215.86220550537109</v>
      </c>
      <c r="X66" s="2">
        <f>IFERROR(VLOOKUP(Legend!$C64,ImpM6!$A$1:$I$4000,9,FALSE),"")</f>
        <v>273.88146209716797</v>
      </c>
      <c r="Y66" s="2">
        <f>IFERROR(VLOOKUP(Legend!$C64,ImpM6!$A$1:$I$4000,5,FALSE),"")</f>
        <v>406.83590698242187</v>
      </c>
      <c r="Z66" s="2">
        <f>IFERROR(VLOOKUP(Legend!$C64,ImpM6!$A$1:$I$4000,6,FALSE),"")</f>
        <v>85.491080093663314</v>
      </c>
      <c r="AA66" s="28" t="str">
        <f>IFERROR(VLOOKUP(Legend!$D64,ImpM6!$A$1:$I$4000,2,FALSE),"")</f>
        <v/>
      </c>
      <c r="AB66" s="2" t="str">
        <f>IFERROR(VLOOKUP(Legend!$D64,ImpM6!$A$1:$I$4000,3,FALSE),"")</f>
        <v/>
      </c>
      <c r="AC66" s="2" t="str">
        <f>IFERROR(VLOOKUP(Legend!$D64,ImpM6!$A$1:$I$4000,7,FALSE),"")</f>
        <v/>
      </c>
      <c r="AD66" s="2" t="str">
        <f>IFERROR(VLOOKUP(Legend!$D64,ImpM6!$A$1:$I$4000,4,FALSE),"")</f>
        <v/>
      </c>
      <c r="AE66" s="2" t="str">
        <f>IFERROR(VLOOKUP(Legend!$D64,ImpM6!$A$1:$I$4000,8,FALSE),"")</f>
        <v/>
      </c>
      <c r="AF66" s="2" t="str">
        <f>IFERROR(VLOOKUP(Legend!$D64,ImpM6!$A$1:$I$4000,9,FALSE),"")</f>
        <v/>
      </c>
      <c r="AG66" s="2" t="str">
        <f>IFERROR(VLOOKUP(Legend!$D64,ImpM6!$A$1:$I$4000,5,FALSE),"")</f>
        <v/>
      </c>
      <c r="AH66" s="2" t="str">
        <f>IFERROR(VLOOKUP(Legend!$D64,ImpM6!$A$1:$I$4000,6,FALSE),"")</f>
        <v/>
      </c>
      <c r="AI66" s="28">
        <f>IFERROR(VLOOKUP(Legend!$A64,ImpM6!$A$1:$I$4000,2,FALSE),"")</f>
        <v>11</v>
      </c>
      <c r="AJ66" s="2">
        <f>IFERROR(VLOOKUP(Legend!$A64,ImpM6!$A$1:$I$4000,3,FALSE),"")</f>
        <v>136.57244873046875</v>
      </c>
      <c r="AK66" s="2">
        <f>IFERROR(VLOOKUP(Legend!$A64,ImpM6!$A$1:$I$4000,7,FALSE),"")</f>
        <v>152.74293518066406</v>
      </c>
      <c r="AL66" s="2">
        <f>IFERROR(VLOOKUP(Legend!$A64,ImpM6!$A$1:$I$4000,4,FALSE),"")</f>
        <v>231.43115927956322</v>
      </c>
      <c r="AM66" s="2">
        <f>IFERROR(VLOOKUP(Legend!$A64,ImpM6!$A$1:$I$4000,8,FALSE),"")</f>
        <v>218.02951049804687</v>
      </c>
      <c r="AN66" s="2">
        <f>IFERROR(VLOOKUP(Legend!$A64,ImpM6!$A$1:$I$4000,9,FALSE),"")</f>
        <v>268.62612915039062</v>
      </c>
      <c r="AO66" s="2">
        <f>IFERROR(VLOOKUP(Legend!$A64,ImpM6!$A$1:$I$4000,5,FALSE),"")</f>
        <v>406.83590698242187</v>
      </c>
      <c r="AP66" s="2">
        <f>IFERROR(VLOOKUP(Legend!$A64,ImpM6!$A$1:$I$4000,6,FALSE),"")</f>
        <v>76.658737754022482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IFERROR(VLOOKUP(Legend!$B65,ImpM6!$A$1:$I$4000,2,FALSE),"")</f>
        <v>15</v>
      </c>
      <c r="L67" s="2">
        <f>IFERROR(VLOOKUP(Legend!$B65,ImpM6!$A$1:$I$4000,3,FALSE),"")</f>
        <v>271.582763671875</v>
      </c>
      <c r="M67" s="2">
        <f>IFERROR(VLOOKUP(Legend!$B65,ImpM6!$A$1:$I$4000,7,FALSE),"")</f>
        <v>302.41317749023437</v>
      </c>
      <c r="N67" s="2">
        <f>IFERROR(VLOOKUP(Legend!$B65,ImpM6!$A$1:$I$4000,4,FALSE),"")</f>
        <v>587.03065795898442</v>
      </c>
      <c r="O67" s="2">
        <f>IFERROR(VLOOKUP(Legend!$B65,ImpM6!$A$1:$I$4000,8,FALSE),"")</f>
        <v>495.09808349609375</v>
      </c>
      <c r="P67" s="2">
        <f>IFERROR(VLOOKUP(Legend!$B65,ImpM6!$A$1:$I$4000,9,FALSE),"")</f>
        <v>831.10369873046875</v>
      </c>
      <c r="Q67" s="2">
        <f>IFERROR(VLOOKUP(Legend!$B65,ImpM6!$A$1:$I$4000,5,FALSE),"")</f>
        <v>1215.727294921875</v>
      </c>
      <c r="R67" s="2">
        <f>IFERROR(VLOOKUP(Legend!$B65,ImpM6!$A$1:$I$4000,6,FALSE),"")</f>
        <v>310.91428102520837</v>
      </c>
      <c r="S67" s="28">
        <f>IFERROR(VLOOKUP(Legend!$C65,ImpM6!$A$1:$I$4000,2,FALSE),"")</f>
        <v>16</v>
      </c>
      <c r="T67" s="2">
        <f>IFERROR(VLOOKUP(Legend!$C65,ImpM6!$A$1:$I$4000,3,FALSE),"")</f>
        <v>114.99344635009766</v>
      </c>
      <c r="U67" s="2">
        <f>IFERROR(VLOOKUP(Legend!$C65,ImpM6!$A$1:$I$4000,7,FALSE),"")</f>
        <v>237.01497650146484</v>
      </c>
      <c r="V67" s="2">
        <f>IFERROR(VLOOKUP(Legend!$C65,ImpM6!$A$1:$I$4000,4,FALSE),"")</f>
        <v>426.57381391525269</v>
      </c>
      <c r="W67" s="2">
        <f>IFERROR(VLOOKUP(Legend!$C65,ImpM6!$A$1:$I$4000,8,FALSE),"")</f>
        <v>393.33819580078125</v>
      </c>
      <c r="X67" s="2">
        <f>IFERROR(VLOOKUP(Legend!$C65,ImpM6!$A$1:$I$4000,9,FALSE),"")</f>
        <v>570.19387817382812</v>
      </c>
      <c r="Y67" s="2">
        <f>IFERROR(VLOOKUP(Legend!$C65,ImpM6!$A$1:$I$4000,5,FALSE),"")</f>
        <v>963.849853515625</v>
      </c>
      <c r="Z67" s="2">
        <f>IFERROR(VLOOKUP(Legend!$C65,ImpM6!$A$1:$I$4000,6,FALSE),"")</f>
        <v>239.80640188032891</v>
      </c>
      <c r="AA67" s="28" t="str">
        <f>IFERROR(VLOOKUP(Legend!$D65,ImpM6!$A$1:$I$4000,2,FALSE),"")</f>
        <v/>
      </c>
      <c r="AB67" s="2" t="str">
        <f>IFERROR(VLOOKUP(Legend!$D65,ImpM6!$A$1:$I$4000,3,FALSE),"")</f>
        <v/>
      </c>
      <c r="AC67" s="2" t="str">
        <f>IFERROR(VLOOKUP(Legend!$D65,ImpM6!$A$1:$I$4000,7,FALSE),"")</f>
        <v/>
      </c>
      <c r="AD67" s="2" t="str">
        <f>IFERROR(VLOOKUP(Legend!$D65,ImpM6!$A$1:$I$4000,4,FALSE),"")</f>
        <v/>
      </c>
      <c r="AE67" s="2" t="str">
        <f>IFERROR(VLOOKUP(Legend!$D65,ImpM6!$A$1:$I$4000,8,FALSE),"")</f>
        <v/>
      </c>
      <c r="AF67" s="2" t="str">
        <f>IFERROR(VLOOKUP(Legend!$D65,ImpM6!$A$1:$I$4000,9,FALSE),"")</f>
        <v/>
      </c>
      <c r="AG67" s="2" t="str">
        <f>IFERROR(VLOOKUP(Legend!$D65,ImpM6!$A$1:$I$4000,5,FALSE),"")</f>
        <v/>
      </c>
      <c r="AH67" s="2" t="str">
        <f>IFERROR(VLOOKUP(Legend!$D65,ImpM6!$A$1:$I$4000,6,FALSE),"")</f>
        <v/>
      </c>
      <c r="AI67" s="28">
        <f>IFERROR(VLOOKUP(Legend!$A65,ImpM6!$A$1:$I$4000,2,FALSE),"")</f>
        <v>35</v>
      </c>
      <c r="AJ67" s="2">
        <f>IFERROR(VLOOKUP(Legend!$A65,ImpM6!$A$1:$I$4000,3,FALSE),"")</f>
        <v>114.99344635009766</v>
      </c>
      <c r="AK67" s="2">
        <f>IFERROR(VLOOKUP(Legend!$A65,ImpM6!$A$1:$I$4000,7,FALSE),"")</f>
        <v>302.41317749023437</v>
      </c>
      <c r="AL67" s="2">
        <f>IFERROR(VLOOKUP(Legend!$A65,ImpM6!$A$1:$I$4000,4,FALSE),"")</f>
        <v>516.54688350132528</v>
      </c>
      <c r="AM67" s="2">
        <f>IFERROR(VLOOKUP(Legend!$A65,ImpM6!$A$1:$I$4000,8,FALSE),"")</f>
        <v>445.4083251953125</v>
      </c>
      <c r="AN67" s="2">
        <f>IFERROR(VLOOKUP(Legend!$A65,ImpM6!$A$1:$I$4000,9,FALSE),"")</f>
        <v>603.4139404296875</v>
      </c>
      <c r="AO67" s="2">
        <f>IFERROR(VLOOKUP(Legend!$A65,ImpM6!$A$1:$I$4000,5,FALSE),"")</f>
        <v>1325.494140625</v>
      </c>
      <c r="AP67" s="2">
        <f>IFERROR(VLOOKUP(Legend!$A65,ImpM6!$A$1:$I$4000,6,FALSE),"")</f>
        <v>306.36357479247999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IFERROR(VLOOKUP(Legend!$B66,ImpM6!$A$1:$I$4000,2,FALSE),"")</f>
        <v/>
      </c>
      <c r="L68" s="2" t="str">
        <f>IFERROR(VLOOKUP(Legend!$B66,ImpM6!$A$1:$I$4000,3,FALSE),"")</f>
        <v/>
      </c>
      <c r="M68" s="2" t="str">
        <f>IFERROR(VLOOKUP(Legend!$B66,ImpM6!$A$1:$I$4000,7,FALSE),"")</f>
        <v/>
      </c>
      <c r="N68" s="2" t="str">
        <f>IFERROR(VLOOKUP(Legend!$B66,ImpM6!$A$1:$I$4000,4,FALSE),"")</f>
        <v/>
      </c>
      <c r="O68" s="2" t="str">
        <f>IFERROR(VLOOKUP(Legend!$B66,ImpM6!$A$1:$I$4000,8,FALSE),"")</f>
        <v/>
      </c>
      <c r="P68" s="2" t="str">
        <f>IFERROR(VLOOKUP(Legend!$B66,ImpM6!$A$1:$I$4000,9,FALSE),"")</f>
        <v/>
      </c>
      <c r="Q68" s="2" t="str">
        <f>IFERROR(VLOOKUP(Legend!$B66,ImpM6!$A$1:$I$4000,5,FALSE),"")</f>
        <v/>
      </c>
      <c r="R68" s="2" t="str">
        <f>IFERROR(VLOOKUP(Legend!$B66,ImpM6!$A$1:$I$4000,6,FALSE),"")</f>
        <v/>
      </c>
      <c r="S68" s="28">
        <f>IFERROR(VLOOKUP(Legend!$C66,ImpM6!$A$1:$I$4000,2,FALSE),"")</f>
        <v>44</v>
      </c>
      <c r="T68" s="2">
        <f>IFERROR(VLOOKUP(Legend!$C66,ImpM6!$A$1:$I$4000,3,FALSE),"")</f>
        <v>117.48955535888672</v>
      </c>
      <c r="U68" s="2">
        <f>IFERROR(VLOOKUP(Legend!$C66,ImpM6!$A$1:$I$4000,7,FALSE),"")</f>
        <v>252.78637313842773</v>
      </c>
      <c r="V68" s="2">
        <f>IFERROR(VLOOKUP(Legend!$C66,ImpM6!$A$1:$I$4000,4,FALSE),"")</f>
        <v>320.87984483892268</v>
      </c>
      <c r="W68" s="2">
        <f>IFERROR(VLOOKUP(Legend!$C66,ImpM6!$A$1:$I$4000,8,FALSE),"")</f>
        <v>315.11528015136719</v>
      </c>
      <c r="X68" s="2">
        <f>IFERROR(VLOOKUP(Legend!$C66,ImpM6!$A$1:$I$4000,9,FALSE),"")</f>
        <v>378.83895874023437</v>
      </c>
      <c r="Y68" s="2">
        <f>IFERROR(VLOOKUP(Legend!$C66,ImpM6!$A$1:$I$4000,5,FALSE),"")</f>
        <v>693.9437255859375</v>
      </c>
      <c r="Z68" s="2">
        <f>IFERROR(VLOOKUP(Legend!$C66,ImpM6!$A$1:$I$4000,6,FALSE),"")</f>
        <v>108.13642587540306</v>
      </c>
      <c r="AA68" s="28">
        <f>IFERROR(VLOOKUP(Legend!$D66,ImpM6!$A$1:$I$4000,2,FALSE),"")</f>
        <v>9</v>
      </c>
      <c r="AB68" s="2">
        <f>IFERROR(VLOOKUP(Legend!$D66,ImpM6!$A$1:$I$4000,3,FALSE),"")</f>
        <v>205.79084777832031</v>
      </c>
      <c r="AC68" s="2">
        <f>IFERROR(VLOOKUP(Legend!$D66,ImpM6!$A$1:$I$4000,7,FALSE),"")</f>
        <v>321.21125793457031</v>
      </c>
      <c r="AD68" s="2">
        <f>IFERROR(VLOOKUP(Legend!$D66,ImpM6!$A$1:$I$4000,4,FALSE),"")</f>
        <v>497.698969523112</v>
      </c>
      <c r="AE68" s="2">
        <f>IFERROR(VLOOKUP(Legend!$D66,ImpM6!$A$1:$I$4000,8,FALSE),"")</f>
        <v>427.87484741210937</v>
      </c>
      <c r="AF68" s="2">
        <f>IFERROR(VLOOKUP(Legend!$D66,ImpM6!$A$1:$I$4000,9,FALSE),"")</f>
        <v>738.91372680664062</v>
      </c>
      <c r="AG68" s="2">
        <f>IFERROR(VLOOKUP(Legend!$D66,ImpM6!$A$1:$I$4000,5,FALSE),"")</f>
        <v>882.55194091796875</v>
      </c>
      <c r="AH68" s="2">
        <f>IFERROR(VLOOKUP(Legend!$D66,ImpM6!$A$1:$I$4000,6,FALSE),"")</f>
        <v>235.64624090168022</v>
      </c>
      <c r="AI68" s="28">
        <f>IFERROR(VLOOKUP(Legend!$A66,ImpM6!$A$1:$I$4000,2,FALSE),"")</f>
        <v>58</v>
      </c>
      <c r="AJ68" s="2">
        <f>IFERROR(VLOOKUP(Legend!$A66,ImpM6!$A$1:$I$4000,3,FALSE),"")</f>
        <v>117.48955535888672</v>
      </c>
      <c r="AK68" s="2">
        <f>IFERROR(VLOOKUP(Legend!$A66,ImpM6!$A$1:$I$4000,7,FALSE),"")</f>
        <v>251.34210968017578</v>
      </c>
      <c r="AL68" s="2">
        <f>IFERROR(VLOOKUP(Legend!$A66,ImpM6!$A$1:$I$4000,4,FALSE),"")</f>
        <v>341.47745948002256</v>
      </c>
      <c r="AM68" s="2">
        <f>IFERROR(VLOOKUP(Legend!$A66,ImpM6!$A$1:$I$4000,8,FALSE),"")</f>
        <v>317.21939086914062</v>
      </c>
      <c r="AN68" s="2">
        <f>IFERROR(VLOOKUP(Legend!$A66,ImpM6!$A$1:$I$4000,9,FALSE),"")</f>
        <v>381.90200805664062</v>
      </c>
      <c r="AO68" s="2">
        <f>IFERROR(VLOOKUP(Legend!$A66,ImpM6!$A$1:$I$4000,5,FALSE),"")</f>
        <v>882.55194091796875</v>
      </c>
      <c r="AP68" s="2">
        <f>IFERROR(VLOOKUP(Legend!$A66,ImpM6!$A$1:$I$4000,6,FALSE),"")</f>
        <v>148.00509735114795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IFERROR(VLOOKUP(Legend!$B67,ImpM6!$A$1:$I$4000,2,FALSE),"")</f>
        <v>11</v>
      </c>
      <c r="L69" s="2">
        <f>IFERROR(VLOOKUP(Legend!$B67,ImpM6!$A$1:$I$4000,3,FALSE),"")</f>
        <v>198.57901000976562</v>
      </c>
      <c r="M69" s="2">
        <f>IFERROR(VLOOKUP(Legend!$B67,ImpM6!$A$1:$I$4000,7,FALSE),"")</f>
        <v>222.96041870117187</v>
      </c>
      <c r="N69" s="2">
        <f>IFERROR(VLOOKUP(Legend!$B67,ImpM6!$A$1:$I$4000,4,FALSE),"")</f>
        <v>254.15973732688209</v>
      </c>
      <c r="O69" s="2">
        <f>IFERROR(VLOOKUP(Legend!$B67,ImpM6!$A$1:$I$4000,8,FALSE),"")</f>
        <v>252.81159973144531</v>
      </c>
      <c r="P69" s="2">
        <f>IFERROR(VLOOKUP(Legend!$B67,ImpM6!$A$1:$I$4000,9,FALSE),"")</f>
        <v>279.79537963867187</v>
      </c>
      <c r="Q69" s="2">
        <f>IFERROR(VLOOKUP(Legend!$B67,ImpM6!$A$1:$I$4000,5,FALSE),"")</f>
        <v>306.88189697265625</v>
      </c>
      <c r="R69" s="2">
        <f>IFERROR(VLOOKUP(Legend!$B67,ImpM6!$A$1:$I$4000,6,FALSE),"")</f>
        <v>33.486246425750139</v>
      </c>
      <c r="S69" s="28">
        <f>IFERROR(VLOOKUP(Legend!$C67,ImpM6!$A$1:$I$4000,2,FALSE),"")</f>
        <v>22</v>
      </c>
      <c r="T69" s="2">
        <f>IFERROR(VLOOKUP(Legend!$C67,ImpM6!$A$1:$I$4000,3,FALSE),"")</f>
        <v>113.79030609130859</v>
      </c>
      <c r="U69" s="2">
        <f>IFERROR(VLOOKUP(Legend!$C67,ImpM6!$A$1:$I$4000,7,FALSE),"")</f>
        <v>284.97557830810547</v>
      </c>
      <c r="V69" s="2">
        <f>IFERROR(VLOOKUP(Legend!$C67,ImpM6!$A$1:$I$4000,4,FALSE),"")</f>
        <v>379.52935062755239</v>
      </c>
      <c r="W69" s="2">
        <f>IFERROR(VLOOKUP(Legend!$C67,ImpM6!$A$1:$I$4000,8,FALSE),"")</f>
        <v>330.229736328125</v>
      </c>
      <c r="X69" s="2">
        <f>IFERROR(VLOOKUP(Legend!$C67,ImpM6!$A$1:$I$4000,9,FALSE),"")</f>
        <v>457.94992065429687</v>
      </c>
      <c r="Y69" s="2">
        <f>IFERROR(VLOOKUP(Legend!$C67,ImpM6!$A$1:$I$4000,5,FALSE),"")</f>
        <v>894.19635009765625</v>
      </c>
      <c r="Z69" s="2">
        <f>IFERROR(VLOOKUP(Legend!$C67,ImpM6!$A$1:$I$4000,6,FALSE),"")</f>
        <v>169.44965064619993</v>
      </c>
      <c r="AA69" s="28" t="str">
        <f>IFERROR(VLOOKUP(Legend!$D67,ImpM6!$A$1:$I$4000,2,FALSE),"")</f>
        <v/>
      </c>
      <c r="AB69" s="2" t="str">
        <f>IFERROR(VLOOKUP(Legend!$D67,ImpM6!$A$1:$I$4000,3,FALSE),"")</f>
        <v/>
      </c>
      <c r="AC69" s="2" t="str">
        <f>IFERROR(VLOOKUP(Legend!$D67,ImpM6!$A$1:$I$4000,7,FALSE),"")</f>
        <v/>
      </c>
      <c r="AD69" s="2" t="str">
        <f>IFERROR(VLOOKUP(Legend!$D67,ImpM6!$A$1:$I$4000,4,FALSE),"")</f>
        <v/>
      </c>
      <c r="AE69" s="2" t="str">
        <f>IFERROR(VLOOKUP(Legend!$D67,ImpM6!$A$1:$I$4000,8,FALSE),"")</f>
        <v/>
      </c>
      <c r="AF69" s="2" t="str">
        <f>IFERROR(VLOOKUP(Legend!$D67,ImpM6!$A$1:$I$4000,9,FALSE),"")</f>
        <v/>
      </c>
      <c r="AG69" s="2" t="str">
        <f>IFERROR(VLOOKUP(Legend!$D67,ImpM6!$A$1:$I$4000,5,FALSE),"")</f>
        <v/>
      </c>
      <c r="AH69" s="2" t="str">
        <f>IFERROR(VLOOKUP(Legend!$D67,ImpM6!$A$1:$I$4000,6,FALSE),"")</f>
        <v/>
      </c>
      <c r="AI69" s="28">
        <f>IFERROR(VLOOKUP(Legend!$A67,ImpM6!$A$1:$I$4000,2,FALSE),"")</f>
        <v>33</v>
      </c>
      <c r="AJ69" s="2">
        <f>IFERROR(VLOOKUP(Legend!$A67,ImpM6!$A$1:$I$4000,3,FALSE),"")</f>
        <v>113.79030609130859</v>
      </c>
      <c r="AK69" s="2">
        <f>IFERROR(VLOOKUP(Legend!$A67,ImpM6!$A$1:$I$4000,7,FALSE),"")</f>
        <v>248.61033630371094</v>
      </c>
      <c r="AL69" s="2">
        <f>IFERROR(VLOOKUP(Legend!$A67,ImpM6!$A$1:$I$4000,4,FALSE),"")</f>
        <v>337.73947952732897</v>
      </c>
      <c r="AM69" s="2">
        <f>IFERROR(VLOOKUP(Legend!$A67,ImpM6!$A$1:$I$4000,8,FALSE),"")</f>
        <v>296.04263305664062</v>
      </c>
      <c r="AN69" s="2">
        <f>IFERROR(VLOOKUP(Legend!$A67,ImpM6!$A$1:$I$4000,9,FALSE),"")</f>
        <v>428.87312316894531</v>
      </c>
      <c r="AO69" s="2">
        <f>IFERROR(VLOOKUP(Legend!$A67,ImpM6!$A$1:$I$4000,5,FALSE),"")</f>
        <v>894.19635009765625</v>
      </c>
      <c r="AP69" s="2">
        <f>IFERROR(VLOOKUP(Legend!$A67,ImpM6!$A$1:$I$4000,6,FALSE),"")</f>
        <v>150.98138469042314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IFERROR(VLOOKUP(Legend!$B68,ImpM6!$A$1:$I$4000,2,FALSE),"")</f>
        <v/>
      </c>
      <c r="L70" s="2" t="str">
        <f>IFERROR(VLOOKUP(Legend!$B68,ImpM6!$A$1:$I$4000,3,FALSE),"")</f>
        <v/>
      </c>
      <c r="M70" s="2" t="str">
        <f>IFERROR(VLOOKUP(Legend!$B68,ImpM6!$A$1:$I$4000,7,FALSE),"")</f>
        <v/>
      </c>
      <c r="N70" s="2" t="str">
        <f>IFERROR(VLOOKUP(Legend!$B68,ImpM6!$A$1:$I$4000,4,FALSE),"")</f>
        <v/>
      </c>
      <c r="O70" s="2" t="str">
        <f>IFERROR(VLOOKUP(Legend!$B68,ImpM6!$A$1:$I$4000,8,FALSE),"")</f>
        <v/>
      </c>
      <c r="P70" s="2" t="str">
        <f>IFERROR(VLOOKUP(Legend!$B68,ImpM6!$A$1:$I$4000,9,FALSE),"")</f>
        <v/>
      </c>
      <c r="Q70" s="2" t="str">
        <f>IFERROR(VLOOKUP(Legend!$B68,ImpM6!$A$1:$I$4000,5,FALSE),"")</f>
        <v/>
      </c>
      <c r="R70" s="2" t="str">
        <f>IFERROR(VLOOKUP(Legend!$B68,ImpM6!$A$1:$I$4000,6,FALSE),"")</f>
        <v/>
      </c>
      <c r="S70" s="28" t="str">
        <f>IFERROR(VLOOKUP(Legend!$C68,ImpM6!$A$1:$I$4000,2,FALSE),"")</f>
        <v/>
      </c>
      <c r="T70" s="2" t="str">
        <f>IFERROR(VLOOKUP(Legend!$C68,ImpM6!$A$1:$I$4000,3,FALSE),"")</f>
        <v/>
      </c>
      <c r="U70" s="2" t="str">
        <f>IFERROR(VLOOKUP(Legend!$C68,ImpM6!$A$1:$I$4000,7,FALSE),"")</f>
        <v/>
      </c>
      <c r="V70" s="2" t="str">
        <f>IFERROR(VLOOKUP(Legend!$C68,ImpM6!$A$1:$I$4000,4,FALSE),"")</f>
        <v/>
      </c>
      <c r="W70" s="2" t="str">
        <f>IFERROR(VLOOKUP(Legend!$C68,ImpM6!$A$1:$I$4000,8,FALSE),"")</f>
        <v/>
      </c>
      <c r="X70" s="2" t="str">
        <f>IFERROR(VLOOKUP(Legend!$C68,ImpM6!$A$1:$I$4000,9,FALSE),"")</f>
        <v/>
      </c>
      <c r="Y70" s="2" t="str">
        <f>IFERROR(VLOOKUP(Legend!$C68,ImpM6!$A$1:$I$4000,5,FALSE),"")</f>
        <v/>
      </c>
      <c r="Z70" s="2" t="str">
        <f>IFERROR(VLOOKUP(Legend!$C68,ImpM6!$A$1:$I$4000,6,FALSE),"")</f>
        <v/>
      </c>
      <c r="AA70" s="28" t="str">
        <f>IFERROR(VLOOKUP(Legend!$D68,ImpM6!$A$1:$I$4000,2,FALSE),"")</f>
        <v/>
      </c>
      <c r="AB70" s="2" t="str">
        <f>IFERROR(VLOOKUP(Legend!$D68,ImpM6!$A$1:$I$4000,3,FALSE),"")</f>
        <v/>
      </c>
      <c r="AC70" s="2" t="str">
        <f>IFERROR(VLOOKUP(Legend!$D68,ImpM6!$A$1:$I$4000,7,FALSE),"")</f>
        <v/>
      </c>
      <c r="AD70" s="2" t="str">
        <f>IFERROR(VLOOKUP(Legend!$D68,ImpM6!$A$1:$I$4000,4,FALSE),"")</f>
        <v/>
      </c>
      <c r="AE70" s="2" t="str">
        <f>IFERROR(VLOOKUP(Legend!$D68,ImpM6!$A$1:$I$4000,8,FALSE),"")</f>
        <v/>
      </c>
      <c r="AF70" s="2" t="str">
        <f>IFERROR(VLOOKUP(Legend!$D68,ImpM6!$A$1:$I$4000,9,FALSE),"")</f>
        <v/>
      </c>
      <c r="AG70" s="2" t="str">
        <f>IFERROR(VLOOKUP(Legend!$D68,ImpM6!$A$1:$I$4000,5,FALSE),"")</f>
        <v/>
      </c>
      <c r="AH70" s="2" t="str">
        <f>IFERROR(VLOOKUP(Legend!$D68,ImpM6!$A$1:$I$4000,6,FALSE),"")</f>
        <v/>
      </c>
      <c r="AI70" s="28">
        <f>IFERROR(VLOOKUP(Legend!$A68,ImpM6!$A$1:$I$4000,2,FALSE),"")</f>
        <v>8</v>
      </c>
      <c r="AJ70" s="2">
        <f>IFERROR(VLOOKUP(Legend!$A68,ImpM6!$A$1:$I$4000,3,FALSE),"")</f>
        <v>109.93545532226562</v>
      </c>
      <c r="AK70" s="2">
        <f>IFERROR(VLOOKUP(Legend!$A68,ImpM6!$A$1:$I$4000,7,FALSE),"")</f>
        <v>184.80231857299805</v>
      </c>
      <c r="AL70" s="2">
        <f>IFERROR(VLOOKUP(Legend!$A68,ImpM6!$A$1:$I$4000,4,FALSE),"")</f>
        <v>270.48959922790527</v>
      </c>
      <c r="AM70" s="2">
        <f>IFERROR(VLOOKUP(Legend!$A68,ImpM6!$A$1:$I$4000,8,FALSE),"")</f>
        <v>217.14272308349609</v>
      </c>
      <c r="AN70" s="2">
        <f>IFERROR(VLOOKUP(Legend!$A68,ImpM6!$A$1:$I$4000,9,FALSE),"")</f>
        <v>389.58522415161133</v>
      </c>
      <c r="AO70" s="2">
        <f>IFERROR(VLOOKUP(Legend!$A68,ImpM6!$A$1:$I$4000,5,FALSE),"")</f>
        <v>557.3367919921875</v>
      </c>
      <c r="AP70" s="2">
        <f>IFERROR(VLOOKUP(Legend!$A68,ImpM6!$A$1:$I$4000,6,FALSE),"")</f>
        <v>149.30051699293344</v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IFERROR(VLOOKUP(Legend!$B69,ImpM6!$A$1:$I$4000,2,FALSE),"")</f>
        <v/>
      </c>
      <c r="L71" s="2" t="str">
        <f>IFERROR(VLOOKUP(Legend!$B69,ImpM6!$A$1:$I$4000,3,FALSE),"")</f>
        <v/>
      </c>
      <c r="M71" s="2" t="str">
        <f>IFERROR(VLOOKUP(Legend!$B69,ImpM6!$A$1:$I$4000,7,FALSE),"")</f>
        <v/>
      </c>
      <c r="N71" s="2" t="str">
        <f>IFERROR(VLOOKUP(Legend!$B69,ImpM6!$A$1:$I$4000,4,FALSE),"")</f>
        <v/>
      </c>
      <c r="O71" s="2" t="str">
        <f>IFERROR(VLOOKUP(Legend!$B69,ImpM6!$A$1:$I$4000,8,FALSE),"")</f>
        <v/>
      </c>
      <c r="P71" s="2" t="str">
        <f>IFERROR(VLOOKUP(Legend!$B69,ImpM6!$A$1:$I$4000,9,FALSE),"")</f>
        <v/>
      </c>
      <c r="Q71" s="2" t="str">
        <f>IFERROR(VLOOKUP(Legend!$B69,ImpM6!$A$1:$I$4000,5,FALSE),"")</f>
        <v/>
      </c>
      <c r="R71" s="2" t="str">
        <f>IFERROR(VLOOKUP(Legend!$B69,ImpM6!$A$1:$I$4000,6,FALSE),"")</f>
        <v/>
      </c>
      <c r="S71" s="28" t="str">
        <f>IFERROR(VLOOKUP(Legend!$C69,ImpM6!$A$1:$I$4000,2,FALSE),"")</f>
        <v/>
      </c>
      <c r="T71" s="2" t="str">
        <f>IFERROR(VLOOKUP(Legend!$C69,ImpM6!$A$1:$I$4000,3,FALSE),"")</f>
        <v/>
      </c>
      <c r="U71" s="2" t="str">
        <f>IFERROR(VLOOKUP(Legend!$C69,ImpM6!$A$1:$I$4000,7,FALSE),"")</f>
        <v/>
      </c>
      <c r="V71" s="2" t="str">
        <f>IFERROR(VLOOKUP(Legend!$C69,ImpM6!$A$1:$I$4000,4,FALSE),"")</f>
        <v/>
      </c>
      <c r="W71" s="2" t="str">
        <f>IFERROR(VLOOKUP(Legend!$C69,ImpM6!$A$1:$I$4000,8,FALSE),"")</f>
        <v/>
      </c>
      <c r="X71" s="2" t="str">
        <f>IFERROR(VLOOKUP(Legend!$C69,ImpM6!$A$1:$I$4000,9,FALSE),"")</f>
        <v/>
      </c>
      <c r="Y71" s="2" t="str">
        <f>IFERROR(VLOOKUP(Legend!$C69,ImpM6!$A$1:$I$4000,5,FALSE),"")</f>
        <v/>
      </c>
      <c r="Z71" s="2" t="str">
        <f>IFERROR(VLOOKUP(Legend!$C69,ImpM6!$A$1:$I$4000,6,FALSE),"")</f>
        <v/>
      </c>
      <c r="AA71" s="28" t="str">
        <f>IFERROR(VLOOKUP(Legend!$D69,ImpM6!$A$1:$I$4000,2,FALSE),"")</f>
        <v/>
      </c>
      <c r="AB71" s="2" t="str">
        <f>IFERROR(VLOOKUP(Legend!$D69,ImpM6!$A$1:$I$4000,3,FALSE),"")</f>
        <v/>
      </c>
      <c r="AC71" s="2" t="str">
        <f>IFERROR(VLOOKUP(Legend!$D69,ImpM6!$A$1:$I$4000,7,FALSE),"")</f>
        <v/>
      </c>
      <c r="AD71" s="2" t="str">
        <f>IFERROR(VLOOKUP(Legend!$D69,ImpM6!$A$1:$I$4000,4,FALSE),"")</f>
        <v/>
      </c>
      <c r="AE71" s="2" t="str">
        <f>IFERROR(VLOOKUP(Legend!$D69,ImpM6!$A$1:$I$4000,8,FALSE),"")</f>
        <v/>
      </c>
      <c r="AF71" s="2" t="str">
        <f>IFERROR(VLOOKUP(Legend!$D69,ImpM6!$A$1:$I$4000,9,FALSE),"")</f>
        <v/>
      </c>
      <c r="AG71" s="2" t="str">
        <f>IFERROR(VLOOKUP(Legend!$D69,ImpM6!$A$1:$I$4000,5,FALSE),"")</f>
        <v/>
      </c>
      <c r="AH71" s="2" t="str">
        <f>IFERROR(VLOOKUP(Legend!$D69,ImpM6!$A$1:$I$4000,6,FALSE),"")</f>
        <v/>
      </c>
      <c r="AI71" s="28">
        <f>IFERROR(VLOOKUP(Legend!$A69,ImpM6!$A$1:$I$4000,2,FALSE),"")</f>
        <v>9</v>
      </c>
      <c r="AJ71" s="2">
        <f>IFERROR(VLOOKUP(Legend!$A69,ImpM6!$A$1:$I$4000,3,FALSE),"")</f>
        <v>192.85546875</v>
      </c>
      <c r="AK71" s="2">
        <f>IFERROR(VLOOKUP(Legend!$A69,ImpM6!$A$1:$I$4000,7,FALSE),"")</f>
        <v>320.55976867675781</v>
      </c>
      <c r="AL71" s="2">
        <f>IFERROR(VLOOKUP(Legend!$A69,ImpM6!$A$1:$I$4000,4,FALSE),"")</f>
        <v>464.63252427842883</v>
      </c>
      <c r="AM71" s="2">
        <f>IFERROR(VLOOKUP(Legend!$A69,ImpM6!$A$1:$I$4000,8,FALSE),"")</f>
        <v>412.09542846679688</v>
      </c>
      <c r="AN71" s="2">
        <f>IFERROR(VLOOKUP(Legend!$A69,ImpM6!$A$1:$I$4000,9,FALSE),"")</f>
        <v>566.47392272949219</v>
      </c>
      <c r="AO71" s="2">
        <f>IFERROR(VLOOKUP(Legend!$A69,ImpM6!$A$1:$I$4000,5,FALSE),"")</f>
        <v>996.666748046875</v>
      </c>
      <c r="AP71" s="2">
        <f>IFERROR(VLOOKUP(Legend!$A69,ImpM6!$A$1:$I$4000,6,FALSE),"")</f>
        <v>237.94899001022029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IFERROR(VLOOKUP(Legend!$B70,ImpM6!$A$1:$I$4000,2,FALSE),"")</f>
        <v/>
      </c>
      <c r="L72" s="2" t="str">
        <f>IFERROR(VLOOKUP(Legend!$B70,ImpM6!$A$1:$I$4000,3,FALSE),"")</f>
        <v/>
      </c>
      <c r="M72" s="2" t="str">
        <f>IFERROR(VLOOKUP(Legend!$B70,ImpM6!$A$1:$I$4000,7,FALSE),"")</f>
        <v/>
      </c>
      <c r="N72" s="2" t="str">
        <f>IFERROR(VLOOKUP(Legend!$B70,ImpM6!$A$1:$I$4000,4,FALSE),"")</f>
        <v/>
      </c>
      <c r="O72" s="2" t="str">
        <f>IFERROR(VLOOKUP(Legend!$B70,ImpM6!$A$1:$I$4000,8,FALSE),"")</f>
        <v/>
      </c>
      <c r="P72" s="2" t="str">
        <f>IFERROR(VLOOKUP(Legend!$B70,ImpM6!$A$1:$I$4000,9,FALSE),"")</f>
        <v/>
      </c>
      <c r="Q72" s="2" t="str">
        <f>IFERROR(VLOOKUP(Legend!$B70,ImpM6!$A$1:$I$4000,5,FALSE),"")</f>
        <v/>
      </c>
      <c r="R72" s="2" t="str">
        <f>IFERROR(VLOOKUP(Legend!$B70,ImpM6!$A$1:$I$4000,6,FALSE),"")</f>
        <v/>
      </c>
      <c r="S72" s="28" t="str">
        <f>IFERROR(VLOOKUP(Legend!$C70,ImpM6!$A$1:$I$4000,2,FALSE),"")</f>
        <v/>
      </c>
      <c r="T72" s="2" t="str">
        <f>IFERROR(VLOOKUP(Legend!$C70,ImpM6!$A$1:$I$4000,3,FALSE),"")</f>
        <v/>
      </c>
      <c r="U72" s="2" t="str">
        <f>IFERROR(VLOOKUP(Legend!$C70,ImpM6!$A$1:$I$4000,7,FALSE),"")</f>
        <v/>
      </c>
      <c r="V72" s="2" t="str">
        <f>IFERROR(VLOOKUP(Legend!$C70,ImpM6!$A$1:$I$4000,4,FALSE),"")</f>
        <v/>
      </c>
      <c r="W72" s="2" t="str">
        <f>IFERROR(VLOOKUP(Legend!$C70,ImpM6!$A$1:$I$4000,8,FALSE),"")</f>
        <v/>
      </c>
      <c r="X72" s="2" t="str">
        <f>IFERROR(VLOOKUP(Legend!$C70,ImpM6!$A$1:$I$4000,9,FALSE),"")</f>
        <v/>
      </c>
      <c r="Y72" s="2" t="str">
        <f>IFERROR(VLOOKUP(Legend!$C70,ImpM6!$A$1:$I$4000,5,FALSE),"")</f>
        <v/>
      </c>
      <c r="Z72" s="2" t="str">
        <f>IFERROR(VLOOKUP(Legend!$C70,ImpM6!$A$1:$I$4000,6,FALSE),"")</f>
        <v/>
      </c>
      <c r="AA72" s="28" t="str">
        <f>IFERROR(VLOOKUP(Legend!$D70,ImpM6!$A$1:$I$4000,2,FALSE),"")</f>
        <v/>
      </c>
      <c r="AB72" s="2" t="str">
        <f>IFERROR(VLOOKUP(Legend!$D70,ImpM6!$A$1:$I$4000,3,FALSE),"")</f>
        <v/>
      </c>
      <c r="AC72" s="2" t="str">
        <f>IFERROR(VLOOKUP(Legend!$D70,ImpM6!$A$1:$I$4000,7,FALSE),"")</f>
        <v/>
      </c>
      <c r="AD72" s="2" t="str">
        <f>IFERROR(VLOOKUP(Legend!$D70,ImpM6!$A$1:$I$4000,4,FALSE),"")</f>
        <v/>
      </c>
      <c r="AE72" s="2" t="str">
        <f>IFERROR(VLOOKUP(Legend!$D70,ImpM6!$A$1:$I$4000,8,FALSE),"")</f>
        <v/>
      </c>
      <c r="AF72" s="2" t="str">
        <f>IFERROR(VLOOKUP(Legend!$D70,ImpM6!$A$1:$I$4000,9,FALSE),"")</f>
        <v/>
      </c>
      <c r="AG72" s="2" t="str">
        <f>IFERROR(VLOOKUP(Legend!$D70,ImpM6!$A$1:$I$4000,5,FALSE),"")</f>
        <v/>
      </c>
      <c r="AH72" s="2" t="str">
        <f>IFERROR(VLOOKUP(Legend!$D70,ImpM6!$A$1:$I$4000,6,FALSE),"")</f>
        <v/>
      </c>
      <c r="AI72" s="28" t="str">
        <f>IFERROR(VLOOKUP(Legend!$A70,ImpM6!$A$1:$I$4000,2,FALSE),"")</f>
        <v/>
      </c>
      <c r="AJ72" s="2" t="str">
        <f>IFERROR(VLOOKUP(Legend!$A70,ImpM6!$A$1:$I$4000,3,FALSE),"")</f>
        <v/>
      </c>
      <c r="AK72" s="2" t="str">
        <f>IFERROR(VLOOKUP(Legend!$A70,ImpM6!$A$1:$I$4000,7,FALSE),"")</f>
        <v/>
      </c>
      <c r="AL72" s="2" t="str">
        <f>IFERROR(VLOOKUP(Legend!$A70,ImpM6!$A$1:$I$4000,4,FALSE),"")</f>
        <v/>
      </c>
      <c r="AM72" s="2" t="str">
        <f>IFERROR(VLOOKUP(Legend!$A70,ImpM6!$A$1:$I$4000,8,FALSE),"")</f>
        <v/>
      </c>
      <c r="AN72" s="2" t="str">
        <f>IFERROR(VLOOKUP(Legend!$A70,ImpM6!$A$1:$I$4000,9,FALSE),"")</f>
        <v/>
      </c>
      <c r="AO72" s="2" t="str">
        <f>IFERROR(VLOOKUP(Legend!$A70,ImpM6!$A$1:$I$4000,5,FALSE),"")</f>
        <v/>
      </c>
      <c r="AP72" s="2" t="str">
        <f>IFERROR(VLOOKUP(Legend!$A70,ImpM6!$A$1:$I$4000,6,FALSE),"")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IFERROR(VLOOKUP(Legend!$B71,ImpM6!$A$1:$I$4000,2,FALSE),"")</f>
        <v/>
      </c>
      <c r="L73" s="2" t="str">
        <f>IFERROR(VLOOKUP(Legend!$B71,ImpM6!$A$1:$I$4000,3,FALSE),"")</f>
        <v/>
      </c>
      <c r="M73" s="2" t="str">
        <f>IFERROR(VLOOKUP(Legend!$B71,ImpM6!$A$1:$I$4000,7,FALSE),"")</f>
        <v/>
      </c>
      <c r="N73" s="2" t="str">
        <f>IFERROR(VLOOKUP(Legend!$B71,ImpM6!$A$1:$I$4000,4,FALSE),"")</f>
        <v/>
      </c>
      <c r="O73" s="2" t="str">
        <f>IFERROR(VLOOKUP(Legend!$B71,ImpM6!$A$1:$I$4000,8,FALSE),"")</f>
        <v/>
      </c>
      <c r="P73" s="2" t="str">
        <f>IFERROR(VLOOKUP(Legend!$B71,ImpM6!$A$1:$I$4000,9,FALSE),"")</f>
        <v/>
      </c>
      <c r="Q73" s="2" t="str">
        <f>IFERROR(VLOOKUP(Legend!$B71,ImpM6!$A$1:$I$4000,5,FALSE),"")</f>
        <v/>
      </c>
      <c r="R73" s="2" t="str">
        <f>IFERROR(VLOOKUP(Legend!$B71,ImpM6!$A$1:$I$4000,6,FALSE),"")</f>
        <v/>
      </c>
      <c r="S73" s="28">
        <f>IFERROR(VLOOKUP(Legend!$C71,ImpM6!$A$1:$I$4000,2,FALSE),"")</f>
        <v>16</v>
      </c>
      <c r="T73" s="2">
        <f>IFERROR(VLOOKUP(Legend!$C71,ImpM6!$A$1:$I$4000,3,FALSE),"")</f>
        <v>218.8883056640625</v>
      </c>
      <c r="U73" s="2">
        <f>IFERROR(VLOOKUP(Legend!$C71,ImpM6!$A$1:$I$4000,7,FALSE),"")</f>
        <v>269.24472808837891</v>
      </c>
      <c r="V73" s="2">
        <f>IFERROR(VLOOKUP(Legend!$C71,ImpM6!$A$1:$I$4000,4,FALSE),"")</f>
        <v>365.56674194335937</v>
      </c>
      <c r="W73" s="2">
        <f>IFERROR(VLOOKUP(Legend!$C71,ImpM6!$A$1:$I$4000,8,FALSE),"")</f>
        <v>297.32701110839844</v>
      </c>
      <c r="X73" s="2">
        <f>IFERROR(VLOOKUP(Legend!$C71,ImpM6!$A$1:$I$4000,9,FALSE),"")</f>
        <v>484.15241241455078</v>
      </c>
      <c r="Y73" s="2">
        <f>IFERROR(VLOOKUP(Legend!$C71,ImpM6!$A$1:$I$4000,5,FALSE),"")</f>
        <v>595.7691650390625</v>
      </c>
      <c r="Z73" s="2">
        <f>IFERROR(VLOOKUP(Legend!$C71,ImpM6!$A$1:$I$4000,6,FALSE),"")</f>
        <v>126.52545634889633</v>
      </c>
      <c r="AA73" s="28" t="str">
        <f>IFERROR(VLOOKUP(Legend!$D71,ImpM6!$A$1:$I$4000,2,FALSE),"")</f>
        <v/>
      </c>
      <c r="AB73" s="2" t="str">
        <f>IFERROR(VLOOKUP(Legend!$D71,ImpM6!$A$1:$I$4000,3,FALSE),"")</f>
        <v/>
      </c>
      <c r="AC73" s="2" t="str">
        <f>IFERROR(VLOOKUP(Legend!$D71,ImpM6!$A$1:$I$4000,7,FALSE),"")</f>
        <v/>
      </c>
      <c r="AD73" s="2" t="str">
        <f>IFERROR(VLOOKUP(Legend!$D71,ImpM6!$A$1:$I$4000,4,FALSE),"")</f>
        <v/>
      </c>
      <c r="AE73" s="2" t="str">
        <f>IFERROR(VLOOKUP(Legend!$D71,ImpM6!$A$1:$I$4000,8,FALSE),"")</f>
        <v/>
      </c>
      <c r="AF73" s="2" t="str">
        <f>IFERROR(VLOOKUP(Legend!$D71,ImpM6!$A$1:$I$4000,9,FALSE),"")</f>
        <v/>
      </c>
      <c r="AG73" s="2" t="str">
        <f>IFERROR(VLOOKUP(Legend!$D71,ImpM6!$A$1:$I$4000,5,FALSE),"")</f>
        <v/>
      </c>
      <c r="AH73" s="2" t="str">
        <f>IFERROR(VLOOKUP(Legend!$D71,ImpM6!$A$1:$I$4000,6,FALSE),"")</f>
        <v/>
      </c>
      <c r="AI73" s="28">
        <f>IFERROR(VLOOKUP(Legend!$A71,ImpM6!$A$1:$I$4000,2,FALSE),"")</f>
        <v>21</v>
      </c>
      <c r="AJ73" s="2">
        <f>IFERROR(VLOOKUP(Legend!$A71,ImpM6!$A$1:$I$4000,3,FALSE),"")</f>
        <v>214.81108093261719</v>
      </c>
      <c r="AK73" s="2">
        <f>IFERROR(VLOOKUP(Legend!$A71,ImpM6!$A$1:$I$4000,7,FALSE),"")</f>
        <v>265.45901489257812</v>
      </c>
      <c r="AL73" s="2">
        <f>IFERROR(VLOOKUP(Legend!$A71,ImpM6!$A$1:$I$4000,4,FALSE),"")</f>
        <v>354.74450392950149</v>
      </c>
      <c r="AM73" s="2">
        <f>IFERROR(VLOOKUP(Legend!$A71,ImpM6!$A$1:$I$4000,8,FALSE),"")</f>
        <v>303.12646484375</v>
      </c>
      <c r="AN73" s="2">
        <f>IFERROR(VLOOKUP(Legend!$A71,ImpM6!$A$1:$I$4000,9,FALSE),"")</f>
        <v>448.40638732910156</v>
      </c>
      <c r="AO73" s="2">
        <f>IFERROR(VLOOKUP(Legend!$A71,ImpM6!$A$1:$I$4000,5,FALSE),"")</f>
        <v>595.7691650390625</v>
      </c>
      <c r="AP73" s="2">
        <f>IFERROR(VLOOKUP(Legend!$A71,ImpM6!$A$1:$I$4000,6,FALSE),"")</f>
        <v>118.71575954484143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IFERROR(VLOOKUP(Legend!$B72,ImpM6!$A$1:$I$4000,2,FALSE),"")</f>
        <v/>
      </c>
      <c r="L74" s="2" t="str">
        <f>IFERROR(VLOOKUP(Legend!$B72,ImpM6!$A$1:$I$4000,3,FALSE),"")</f>
        <v/>
      </c>
      <c r="M74" s="2" t="str">
        <f>IFERROR(VLOOKUP(Legend!$B72,ImpM6!$A$1:$I$4000,7,FALSE),"")</f>
        <v/>
      </c>
      <c r="N74" s="2" t="str">
        <f>IFERROR(VLOOKUP(Legend!$B72,ImpM6!$A$1:$I$4000,4,FALSE),"")</f>
        <v/>
      </c>
      <c r="O74" s="2" t="str">
        <f>IFERROR(VLOOKUP(Legend!$B72,ImpM6!$A$1:$I$4000,8,FALSE),"")</f>
        <v/>
      </c>
      <c r="P74" s="2" t="str">
        <f>IFERROR(VLOOKUP(Legend!$B72,ImpM6!$A$1:$I$4000,9,FALSE),"")</f>
        <v/>
      </c>
      <c r="Q74" s="2" t="str">
        <f>IFERROR(VLOOKUP(Legend!$B72,ImpM6!$A$1:$I$4000,5,FALSE),"")</f>
        <v/>
      </c>
      <c r="R74" s="2" t="str">
        <f>IFERROR(VLOOKUP(Legend!$B72,ImpM6!$A$1:$I$4000,6,FALSE),"")</f>
        <v/>
      </c>
      <c r="S74" s="28">
        <f>IFERROR(VLOOKUP(Legend!$C72,ImpM6!$A$1:$I$4000,2,FALSE),"")</f>
        <v>17</v>
      </c>
      <c r="T74" s="2">
        <f>IFERROR(VLOOKUP(Legend!$C72,ImpM6!$A$1:$I$4000,3,FALSE),"")</f>
        <v>156.89710998535156</v>
      </c>
      <c r="U74" s="2">
        <f>IFERROR(VLOOKUP(Legend!$C72,ImpM6!$A$1:$I$4000,7,FALSE),"")</f>
        <v>281.92597961425781</v>
      </c>
      <c r="V74" s="2">
        <f>IFERROR(VLOOKUP(Legend!$C72,ImpM6!$A$1:$I$4000,4,FALSE),"")</f>
        <v>388.69961099063647</v>
      </c>
      <c r="W74" s="2">
        <f>IFERROR(VLOOKUP(Legend!$C72,ImpM6!$A$1:$I$4000,8,FALSE),"")</f>
        <v>355.25595092773437</v>
      </c>
      <c r="X74" s="2">
        <f>IFERROR(VLOOKUP(Legend!$C72,ImpM6!$A$1:$I$4000,9,FALSE),"")</f>
        <v>431.74102783203125</v>
      </c>
      <c r="Y74" s="2">
        <f>IFERROR(VLOOKUP(Legend!$C72,ImpM6!$A$1:$I$4000,5,FALSE),"")</f>
        <v>1026.500244140625</v>
      </c>
      <c r="Z74" s="2">
        <f>IFERROR(VLOOKUP(Legend!$C72,ImpM6!$A$1:$I$4000,6,FALSE),"")</f>
        <v>191.66704408996921</v>
      </c>
      <c r="AA74" s="28" t="str">
        <f>IFERROR(VLOOKUP(Legend!$D72,ImpM6!$A$1:$I$4000,2,FALSE),"")</f>
        <v/>
      </c>
      <c r="AB74" s="2" t="str">
        <f>IFERROR(VLOOKUP(Legend!$D72,ImpM6!$A$1:$I$4000,3,FALSE),"")</f>
        <v/>
      </c>
      <c r="AC74" s="2" t="str">
        <f>IFERROR(VLOOKUP(Legend!$D72,ImpM6!$A$1:$I$4000,7,FALSE),"")</f>
        <v/>
      </c>
      <c r="AD74" s="2" t="str">
        <f>IFERROR(VLOOKUP(Legend!$D72,ImpM6!$A$1:$I$4000,4,FALSE),"")</f>
        <v/>
      </c>
      <c r="AE74" s="2" t="str">
        <f>IFERROR(VLOOKUP(Legend!$D72,ImpM6!$A$1:$I$4000,8,FALSE),"")</f>
        <v/>
      </c>
      <c r="AF74" s="2" t="str">
        <f>IFERROR(VLOOKUP(Legend!$D72,ImpM6!$A$1:$I$4000,9,FALSE),"")</f>
        <v/>
      </c>
      <c r="AG74" s="2" t="str">
        <f>IFERROR(VLOOKUP(Legend!$D72,ImpM6!$A$1:$I$4000,5,FALSE),"")</f>
        <v/>
      </c>
      <c r="AH74" s="2" t="str">
        <f>IFERROR(VLOOKUP(Legend!$D72,ImpM6!$A$1:$I$4000,6,FALSE),"")</f>
        <v/>
      </c>
      <c r="AI74" s="28">
        <f>IFERROR(VLOOKUP(Legend!$A72,ImpM6!$A$1:$I$4000,2,FALSE),"")</f>
        <v>23</v>
      </c>
      <c r="AJ74" s="2">
        <f>IFERROR(VLOOKUP(Legend!$A72,ImpM6!$A$1:$I$4000,3,FALSE),"")</f>
        <v>156.89710998535156</v>
      </c>
      <c r="AK74" s="2">
        <f>IFERROR(VLOOKUP(Legend!$A72,ImpM6!$A$1:$I$4000,7,FALSE),"")</f>
        <v>240.86611938476562</v>
      </c>
      <c r="AL74" s="2">
        <f>IFERROR(VLOOKUP(Legend!$A72,ImpM6!$A$1:$I$4000,4,FALSE),"")</f>
        <v>370.31882310950238</v>
      </c>
      <c r="AM74" s="2">
        <f>IFERROR(VLOOKUP(Legend!$A72,ImpM6!$A$1:$I$4000,8,FALSE),"")</f>
        <v>325.77398681640625</v>
      </c>
      <c r="AN74" s="2">
        <f>IFERROR(VLOOKUP(Legend!$A72,ImpM6!$A$1:$I$4000,9,FALSE),"")</f>
        <v>401.2362060546875</v>
      </c>
      <c r="AO74" s="2">
        <f>IFERROR(VLOOKUP(Legend!$A72,ImpM6!$A$1:$I$4000,5,FALSE),"")</f>
        <v>1026.500244140625</v>
      </c>
      <c r="AP74" s="2">
        <f>IFERROR(VLOOKUP(Legend!$A72,ImpM6!$A$1:$I$4000,6,FALSE),"")</f>
        <v>184.23447442556639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IFERROR(VLOOKUP(Legend!$B73,ImpM6!$A$1:$I$4000,2,FALSE),"")</f>
        <v/>
      </c>
      <c r="L75" s="2" t="str">
        <f>IFERROR(VLOOKUP(Legend!$B73,ImpM6!$A$1:$I$4000,3,FALSE),"")</f>
        <v/>
      </c>
      <c r="M75" s="2" t="str">
        <f>IFERROR(VLOOKUP(Legend!$B73,ImpM6!$A$1:$I$4000,7,FALSE),"")</f>
        <v/>
      </c>
      <c r="N75" s="2" t="str">
        <f>IFERROR(VLOOKUP(Legend!$B73,ImpM6!$A$1:$I$4000,4,FALSE),"")</f>
        <v/>
      </c>
      <c r="O75" s="2" t="str">
        <f>IFERROR(VLOOKUP(Legend!$B73,ImpM6!$A$1:$I$4000,8,FALSE),"")</f>
        <v/>
      </c>
      <c r="P75" s="2" t="str">
        <f>IFERROR(VLOOKUP(Legend!$B73,ImpM6!$A$1:$I$4000,9,FALSE),"")</f>
        <v/>
      </c>
      <c r="Q75" s="2" t="str">
        <f>IFERROR(VLOOKUP(Legend!$B73,ImpM6!$A$1:$I$4000,5,FALSE),"")</f>
        <v/>
      </c>
      <c r="R75" s="2" t="str">
        <f>IFERROR(VLOOKUP(Legend!$B73,ImpM6!$A$1:$I$4000,6,FALSE),"")</f>
        <v/>
      </c>
      <c r="S75" s="28">
        <f>IFERROR(VLOOKUP(Legend!$C73,ImpM6!$A$1:$I$4000,2,FALSE),"")</f>
        <v>72</v>
      </c>
      <c r="T75" s="2">
        <f>IFERROR(VLOOKUP(Legend!$C73,ImpM6!$A$1:$I$4000,3,FALSE),"")</f>
        <v>188.24320983886719</v>
      </c>
      <c r="U75" s="2">
        <f>IFERROR(VLOOKUP(Legend!$C73,ImpM6!$A$1:$I$4000,7,FALSE),"")</f>
        <v>267.30252075195312</v>
      </c>
      <c r="V75" s="2">
        <f>IFERROR(VLOOKUP(Legend!$C73,ImpM6!$A$1:$I$4000,4,FALSE),"")</f>
        <v>364.51721954345703</v>
      </c>
      <c r="W75" s="2">
        <f>IFERROR(VLOOKUP(Legend!$C73,ImpM6!$A$1:$I$4000,8,FALSE),"")</f>
        <v>345.88603210449219</v>
      </c>
      <c r="X75" s="2">
        <f>IFERROR(VLOOKUP(Legend!$C73,ImpM6!$A$1:$I$4000,9,FALSE),"")</f>
        <v>419.24192810058594</v>
      </c>
      <c r="Y75" s="2">
        <f>IFERROR(VLOOKUP(Legend!$C73,ImpM6!$A$1:$I$4000,5,FALSE),"")</f>
        <v>1075.7774658203125</v>
      </c>
      <c r="Z75" s="2">
        <f>IFERROR(VLOOKUP(Legend!$C73,ImpM6!$A$1:$I$4000,6,FALSE),"")</f>
        <v>144.35161554230052</v>
      </c>
      <c r="AA75" s="28">
        <f>IFERROR(VLOOKUP(Legend!$D73,ImpM6!$A$1:$I$4000,2,FALSE),"")</f>
        <v>12</v>
      </c>
      <c r="AB75" s="2">
        <f>IFERROR(VLOOKUP(Legend!$D73,ImpM6!$A$1:$I$4000,3,FALSE),"")</f>
        <v>201.91502380371094</v>
      </c>
      <c r="AC75" s="2">
        <f>IFERROR(VLOOKUP(Legend!$D73,ImpM6!$A$1:$I$4000,7,FALSE),"")</f>
        <v>319.44197845458984</v>
      </c>
      <c r="AD75" s="2">
        <f>IFERROR(VLOOKUP(Legend!$D73,ImpM6!$A$1:$I$4000,4,FALSE),"")</f>
        <v>443.04278691609699</v>
      </c>
      <c r="AE75" s="2">
        <f>IFERROR(VLOOKUP(Legend!$D73,ImpM6!$A$1:$I$4000,8,FALSE),"")</f>
        <v>438.34889221191406</v>
      </c>
      <c r="AF75" s="2">
        <f>IFERROR(VLOOKUP(Legend!$D73,ImpM6!$A$1:$I$4000,9,FALSE),"")</f>
        <v>550.15870666503906</v>
      </c>
      <c r="AG75" s="2">
        <f>IFERROR(VLOOKUP(Legend!$D73,ImpM6!$A$1:$I$4000,5,FALSE),"")</f>
        <v>844.7261962890625</v>
      </c>
      <c r="AH75" s="2">
        <f>IFERROR(VLOOKUP(Legend!$D73,ImpM6!$A$1:$I$4000,6,FALSE),"")</f>
        <v>182.38368144319227</v>
      </c>
      <c r="AI75" s="28">
        <f>IFERROR(VLOOKUP(Legend!$A73,ImpM6!$A$1:$I$4000,2,FALSE),"")</f>
        <v>90</v>
      </c>
      <c r="AJ75" s="2">
        <f>IFERROR(VLOOKUP(Legend!$A73,ImpM6!$A$1:$I$4000,3,FALSE),"")</f>
        <v>188.24320983886719</v>
      </c>
      <c r="AK75" s="2">
        <f>IFERROR(VLOOKUP(Legend!$A73,ImpM6!$A$1:$I$4000,7,FALSE),"")</f>
        <v>272.00839233398437</v>
      </c>
      <c r="AL75" s="2">
        <f>IFERROR(VLOOKUP(Legend!$A73,ImpM6!$A$1:$I$4000,4,FALSE),"")</f>
        <v>377.76509874131943</v>
      </c>
      <c r="AM75" s="2">
        <f>IFERROR(VLOOKUP(Legend!$A73,ImpM6!$A$1:$I$4000,8,FALSE),"")</f>
        <v>346.54635620117187</v>
      </c>
      <c r="AN75" s="2">
        <f>IFERROR(VLOOKUP(Legend!$A73,ImpM6!$A$1:$I$4000,9,FALSE),"")</f>
        <v>443.59391784667969</v>
      </c>
      <c r="AO75" s="2">
        <f>IFERROR(VLOOKUP(Legend!$A73,ImpM6!$A$1:$I$4000,5,FALSE),"")</f>
        <v>1075.7774658203125</v>
      </c>
      <c r="AP75" s="2">
        <f>IFERROR(VLOOKUP(Legend!$A73,ImpM6!$A$1:$I$4000,6,FALSE),"")</f>
        <v>156.32571270265424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IFERROR(VLOOKUP(Legend!$B74,ImpM6!$A$1:$I$4000,2,FALSE),"")</f>
        <v/>
      </c>
      <c r="L76" s="2" t="str">
        <f>IFERROR(VLOOKUP(Legend!$B74,ImpM6!$A$1:$I$4000,3,FALSE),"")</f>
        <v/>
      </c>
      <c r="M76" s="2" t="str">
        <f>IFERROR(VLOOKUP(Legend!$B74,ImpM6!$A$1:$I$4000,7,FALSE),"")</f>
        <v/>
      </c>
      <c r="N76" s="2" t="str">
        <f>IFERROR(VLOOKUP(Legend!$B74,ImpM6!$A$1:$I$4000,4,FALSE),"")</f>
        <v/>
      </c>
      <c r="O76" s="2" t="str">
        <f>IFERROR(VLOOKUP(Legend!$B74,ImpM6!$A$1:$I$4000,8,FALSE),"")</f>
        <v/>
      </c>
      <c r="P76" s="2" t="str">
        <f>IFERROR(VLOOKUP(Legend!$B74,ImpM6!$A$1:$I$4000,9,FALSE),"")</f>
        <v/>
      </c>
      <c r="Q76" s="2" t="str">
        <f>IFERROR(VLOOKUP(Legend!$B74,ImpM6!$A$1:$I$4000,5,FALSE),"")</f>
        <v/>
      </c>
      <c r="R76" s="2" t="str">
        <f>IFERROR(VLOOKUP(Legend!$B74,ImpM6!$A$1:$I$4000,6,FALSE),"")</f>
        <v/>
      </c>
      <c r="S76" s="28">
        <f>IFERROR(VLOOKUP(Legend!$C74,ImpM6!$A$1:$I$4000,2,FALSE),"")</f>
        <v>10</v>
      </c>
      <c r="T76" s="2">
        <f>IFERROR(VLOOKUP(Legend!$C74,ImpM6!$A$1:$I$4000,3,FALSE),"")</f>
        <v>165.39129638671875</v>
      </c>
      <c r="U76" s="2">
        <f>IFERROR(VLOOKUP(Legend!$C74,ImpM6!$A$1:$I$4000,7,FALSE),"")</f>
        <v>215.00466156005859</v>
      </c>
      <c r="V76" s="2">
        <f>IFERROR(VLOOKUP(Legend!$C74,ImpM6!$A$1:$I$4000,4,FALSE),"")</f>
        <v>292.84666595458987</v>
      </c>
      <c r="W76" s="2">
        <f>IFERROR(VLOOKUP(Legend!$C74,ImpM6!$A$1:$I$4000,8,FALSE),"")</f>
        <v>287.16932678222656</v>
      </c>
      <c r="X76" s="2">
        <f>IFERROR(VLOOKUP(Legend!$C74,ImpM6!$A$1:$I$4000,9,FALSE),"")</f>
        <v>375.18242645263672</v>
      </c>
      <c r="Y76" s="2">
        <f>IFERROR(VLOOKUP(Legend!$C74,ImpM6!$A$1:$I$4000,5,FALSE),"")</f>
        <v>439.15383911132812</v>
      </c>
      <c r="Z76" s="2">
        <f>IFERROR(VLOOKUP(Legend!$C74,ImpM6!$A$1:$I$4000,6,FALSE),"")</f>
        <v>93.113401893176203</v>
      </c>
      <c r="AA76" s="28" t="str">
        <f>IFERROR(VLOOKUP(Legend!$D74,ImpM6!$A$1:$I$4000,2,FALSE),"")</f>
        <v/>
      </c>
      <c r="AB76" s="2" t="str">
        <f>IFERROR(VLOOKUP(Legend!$D74,ImpM6!$A$1:$I$4000,3,FALSE),"")</f>
        <v/>
      </c>
      <c r="AC76" s="2" t="str">
        <f>IFERROR(VLOOKUP(Legend!$D74,ImpM6!$A$1:$I$4000,7,FALSE),"")</f>
        <v/>
      </c>
      <c r="AD76" s="2" t="str">
        <f>IFERROR(VLOOKUP(Legend!$D74,ImpM6!$A$1:$I$4000,4,FALSE),"")</f>
        <v/>
      </c>
      <c r="AE76" s="2" t="str">
        <f>IFERROR(VLOOKUP(Legend!$D74,ImpM6!$A$1:$I$4000,8,FALSE),"")</f>
        <v/>
      </c>
      <c r="AF76" s="2" t="str">
        <f>IFERROR(VLOOKUP(Legend!$D74,ImpM6!$A$1:$I$4000,9,FALSE),"")</f>
        <v/>
      </c>
      <c r="AG76" s="2" t="str">
        <f>IFERROR(VLOOKUP(Legend!$D74,ImpM6!$A$1:$I$4000,5,FALSE),"")</f>
        <v/>
      </c>
      <c r="AH76" s="2" t="str">
        <f>IFERROR(VLOOKUP(Legend!$D74,ImpM6!$A$1:$I$4000,6,FALSE),"")</f>
        <v/>
      </c>
      <c r="AI76" s="28">
        <f>IFERROR(VLOOKUP(Legend!$A74,ImpM6!$A$1:$I$4000,2,FALSE),"")</f>
        <v>19</v>
      </c>
      <c r="AJ76" s="2">
        <f>IFERROR(VLOOKUP(Legend!$A74,ImpM6!$A$1:$I$4000,3,FALSE),"")</f>
        <v>165.39129638671875</v>
      </c>
      <c r="AK76" s="2">
        <f>IFERROR(VLOOKUP(Legend!$A74,ImpM6!$A$1:$I$4000,7,FALSE),"")</f>
        <v>231.50605773925781</v>
      </c>
      <c r="AL76" s="2">
        <f>IFERROR(VLOOKUP(Legend!$A74,ImpM6!$A$1:$I$4000,4,FALSE),"")</f>
        <v>315.27182328073604</v>
      </c>
      <c r="AM76" s="2">
        <f>IFERROR(VLOOKUP(Legend!$A74,ImpM6!$A$1:$I$4000,8,FALSE),"")</f>
        <v>301.49591064453125</v>
      </c>
      <c r="AN76" s="2">
        <f>IFERROR(VLOOKUP(Legend!$A74,ImpM6!$A$1:$I$4000,9,FALSE),"")</f>
        <v>367.16839599609375</v>
      </c>
      <c r="AO76" s="2">
        <f>IFERROR(VLOOKUP(Legend!$A74,ImpM6!$A$1:$I$4000,5,FALSE),"")</f>
        <v>604.2357177734375</v>
      </c>
      <c r="AP76" s="2">
        <f>IFERROR(VLOOKUP(Legend!$A74,ImpM6!$A$1:$I$4000,6,FALSE),"")</f>
        <v>109.19560542586073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IFERROR(VLOOKUP(Legend!$B75,ImpM6!$A$1:$I$4000,2,FALSE),"")</f>
        <v>8</v>
      </c>
      <c r="L77" s="2">
        <f>IFERROR(VLOOKUP(Legend!$B75,ImpM6!$A$1:$I$4000,3,FALSE),"")</f>
        <v>271.582763671875</v>
      </c>
      <c r="M77" s="2">
        <f>IFERROR(VLOOKUP(Legend!$B75,ImpM6!$A$1:$I$4000,7,FALSE),"")</f>
        <v>295.4818115234375</v>
      </c>
      <c r="N77" s="2">
        <f>IFERROR(VLOOKUP(Legend!$B75,ImpM6!$A$1:$I$4000,4,FALSE),"")</f>
        <v>587.74668884277344</v>
      </c>
      <c r="O77" s="2">
        <f>IFERROR(VLOOKUP(Legend!$B75,ImpM6!$A$1:$I$4000,8,FALSE),"")</f>
        <v>523.63754272460937</v>
      </c>
      <c r="P77" s="2">
        <f>IFERROR(VLOOKUP(Legend!$B75,ImpM6!$A$1:$I$4000,9,FALSE),"")</f>
        <v>944.749267578125</v>
      </c>
      <c r="Q77" s="2">
        <f>IFERROR(VLOOKUP(Legend!$B75,ImpM6!$A$1:$I$4000,5,FALSE),"")</f>
        <v>1066.3563232421875</v>
      </c>
      <c r="R77" s="2">
        <f>IFERROR(VLOOKUP(Legend!$B75,ImpM6!$A$1:$I$4000,6,FALSE),"")</f>
        <v>319.06458864366971</v>
      </c>
      <c r="S77" s="28" t="str">
        <f>IFERROR(VLOOKUP(Legend!$C75,ImpM6!$A$1:$I$4000,2,FALSE),"")</f>
        <v/>
      </c>
      <c r="T77" s="2" t="str">
        <f>IFERROR(VLOOKUP(Legend!$C75,ImpM6!$A$1:$I$4000,3,FALSE),"")</f>
        <v/>
      </c>
      <c r="U77" s="2" t="str">
        <f>IFERROR(VLOOKUP(Legend!$C75,ImpM6!$A$1:$I$4000,7,FALSE),"")</f>
        <v/>
      </c>
      <c r="V77" s="2" t="str">
        <f>IFERROR(VLOOKUP(Legend!$C75,ImpM6!$A$1:$I$4000,4,FALSE),"")</f>
        <v/>
      </c>
      <c r="W77" s="2" t="str">
        <f>IFERROR(VLOOKUP(Legend!$C75,ImpM6!$A$1:$I$4000,8,FALSE),"")</f>
        <v/>
      </c>
      <c r="X77" s="2" t="str">
        <f>IFERROR(VLOOKUP(Legend!$C75,ImpM6!$A$1:$I$4000,9,FALSE),"")</f>
        <v/>
      </c>
      <c r="Y77" s="2" t="str">
        <f>IFERROR(VLOOKUP(Legend!$C75,ImpM6!$A$1:$I$4000,5,FALSE),"")</f>
        <v/>
      </c>
      <c r="Z77" s="2" t="str">
        <f>IFERROR(VLOOKUP(Legend!$C75,ImpM6!$A$1:$I$4000,6,FALSE),"")</f>
        <v/>
      </c>
      <c r="AA77" s="28" t="str">
        <f>IFERROR(VLOOKUP(Legend!$D75,ImpM6!$A$1:$I$4000,2,FALSE),"")</f>
        <v/>
      </c>
      <c r="AB77" s="2" t="str">
        <f>IFERROR(VLOOKUP(Legend!$D75,ImpM6!$A$1:$I$4000,3,FALSE),"")</f>
        <v/>
      </c>
      <c r="AC77" s="2" t="str">
        <f>IFERROR(VLOOKUP(Legend!$D75,ImpM6!$A$1:$I$4000,7,FALSE),"")</f>
        <v/>
      </c>
      <c r="AD77" s="2" t="str">
        <f>IFERROR(VLOOKUP(Legend!$D75,ImpM6!$A$1:$I$4000,4,FALSE),"")</f>
        <v/>
      </c>
      <c r="AE77" s="2" t="str">
        <f>IFERROR(VLOOKUP(Legend!$D75,ImpM6!$A$1:$I$4000,8,FALSE),"")</f>
        <v/>
      </c>
      <c r="AF77" s="2" t="str">
        <f>IFERROR(VLOOKUP(Legend!$D75,ImpM6!$A$1:$I$4000,9,FALSE),"")</f>
        <v/>
      </c>
      <c r="AG77" s="2" t="str">
        <f>IFERROR(VLOOKUP(Legend!$D75,ImpM6!$A$1:$I$4000,5,FALSE),"")</f>
        <v/>
      </c>
      <c r="AH77" s="2" t="str">
        <f>IFERROR(VLOOKUP(Legend!$D75,ImpM6!$A$1:$I$4000,6,FALSE),"")</f>
        <v/>
      </c>
      <c r="AI77" s="28">
        <f>IFERROR(VLOOKUP(Legend!$A75,ImpM6!$A$1:$I$4000,2,FALSE),"")</f>
        <v>11</v>
      </c>
      <c r="AJ77" s="2">
        <f>IFERROR(VLOOKUP(Legend!$A75,ImpM6!$A$1:$I$4000,3,FALSE),"")</f>
        <v>271.582763671875</v>
      </c>
      <c r="AK77" s="2">
        <f>IFERROR(VLOOKUP(Legend!$A75,ImpM6!$A$1:$I$4000,7,FALSE),"")</f>
        <v>302.41317749023437</v>
      </c>
      <c r="AL77" s="2">
        <f>IFERROR(VLOOKUP(Legend!$A75,ImpM6!$A$1:$I$4000,4,FALSE),"")</f>
        <v>598.13908802379262</v>
      </c>
      <c r="AM77" s="2">
        <f>IFERROR(VLOOKUP(Legend!$A75,ImpM6!$A$1:$I$4000,8,FALSE),"")</f>
        <v>552.177001953125</v>
      </c>
      <c r="AN77" s="2">
        <f>IFERROR(VLOOKUP(Legend!$A75,ImpM6!$A$1:$I$4000,9,FALSE),"")</f>
        <v>845.2884521484375</v>
      </c>
      <c r="AO77" s="2">
        <f>IFERROR(VLOOKUP(Legend!$A75,ImpM6!$A$1:$I$4000,5,FALSE),"")</f>
        <v>1066.3563232421875</v>
      </c>
      <c r="AP77" s="2">
        <f>IFERROR(VLOOKUP(Legend!$A75,ImpM6!$A$1:$I$4000,6,FALSE),"")</f>
        <v>283.41622202434093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IFERROR(VLOOKUP(Legend!$B76,ImpM6!$A$1:$I$4000,2,FALSE),"")</f>
        <v/>
      </c>
      <c r="L78" s="2" t="str">
        <f>IFERROR(VLOOKUP(Legend!$B76,ImpM6!$A$1:$I$4000,3,FALSE),"")</f>
        <v/>
      </c>
      <c r="M78" s="2" t="str">
        <f>IFERROR(VLOOKUP(Legend!$B76,ImpM6!$A$1:$I$4000,7,FALSE),"")</f>
        <v/>
      </c>
      <c r="N78" s="2" t="str">
        <f>IFERROR(VLOOKUP(Legend!$B76,ImpM6!$A$1:$I$4000,4,FALSE),"")</f>
        <v/>
      </c>
      <c r="O78" s="2" t="str">
        <f>IFERROR(VLOOKUP(Legend!$B76,ImpM6!$A$1:$I$4000,8,FALSE),"")</f>
        <v/>
      </c>
      <c r="P78" s="2" t="str">
        <f>IFERROR(VLOOKUP(Legend!$B76,ImpM6!$A$1:$I$4000,9,FALSE),"")</f>
        <v/>
      </c>
      <c r="Q78" s="2" t="str">
        <f>IFERROR(VLOOKUP(Legend!$B76,ImpM6!$A$1:$I$4000,5,FALSE),"")</f>
        <v/>
      </c>
      <c r="R78" s="2" t="str">
        <f>IFERROR(VLOOKUP(Legend!$B76,ImpM6!$A$1:$I$4000,6,FALSE),"")</f>
        <v/>
      </c>
      <c r="S78" s="28">
        <f>IFERROR(VLOOKUP(Legend!$C76,ImpM6!$A$1:$I$4000,2,FALSE),"")</f>
        <v>8</v>
      </c>
      <c r="T78" s="2">
        <f>IFERROR(VLOOKUP(Legend!$C76,ImpM6!$A$1:$I$4000,3,FALSE),"")</f>
        <v>202.35179138183594</v>
      </c>
      <c r="U78" s="2">
        <f>IFERROR(VLOOKUP(Legend!$C76,ImpM6!$A$1:$I$4000,7,FALSE),"")</f>
        <v>237.4039306640625</v>
      </c>
      <c r="V78" s="2">
        <f>IFERROR(VLOOKUP(Legend!$C76,ImpM6!$A$1:$I$4000,4,FALSE),"")</f>
        <v>332.62869834899902</v>
      </c>
      <c r="W78" s="2">
        <f>IFERROR(VLOOKUP(Legend!$C76,ImpM6!$A$1:$I$4000,8,FALSE),"")</f>
        <v>275.185302734375</v>
      </c>
      <c r="X78" s="2">
        <f>IFERROR(VLOOKUP(Legend!$C76,ImpM6!$A$1:$I$4000,9,FALSE),"")</f>
        <v>371.13667297363281</v>
      </c>
      <c r="Y78" s="2">
        <f>IFERROR(VLOOKUP(Legend!$C76,ImpM6!$A$1:$I$4000,5,FALSE),"")</f>
        <v>687.39996337890625</v>
      </c>
      <c r="Z78" s="2">
        <f>IFERROR(VLOOKUP(Legend!$C76,ImpM6!$A$1:$I$4000,6,FALSE),"")</f>
        <v>155.50233989107855</v>
      </c>
      <c r="AA78" s="28" t="str">
        <f>IFERROR(VLOOKUP(Legend!$D76,ImpM6!$A$1:$I$4000,2,FALSE),"")</f>
        <v/>
      </c>
      <c r="AB78" s="2" t="str">
        <f>IFERROR(VLOOKUP(Legend!$D76,ImpM6!$A$1:$I$4000,3,FALSE),"")</f>
        <v/>
      </c>
      <c r="AC78" s="2" t="str">
        <f>IFERROR(VLOOKUP(Legend!$D76,ImpM6!$A$1:$I$4000,7,FALSE),"")</f>
        <v/>
      </c>
      <c r="AD78" s="2" t="str">
        <f>IFERROR(VLOOKUP(Legend!$D76,ImpM6!$A$1:$I$4000,4,FALSE),"")</f>
        <v/>
      </c>
      <c r="AE78" s="2" t="str">
        <f>IFERROR(VLOOKUP(Legend!$D76,ImpM6!$A$1:$I$4000,8,FALSE),"")</f>
        <v/>
      </c>
      <c r="AF78" s="2" t="str">
        <f>IFERROR(VLOOKUP(Legend!$D76,ImpM6!$A$1:$I$4000,9,FALSE),"")</f>
        <v/>
      </c>
      <c r="AG78" s="2" t="str">
        <f>IFERROR(VLOOKUP(Legend!$D76,ImpM6!$A$1:$I$4000,5,FALSE),"")</f>
        <v/>
      </c>
      <c r="AH78" s="2" t="str">
        <f>IFERROR(VLOOKUP(Legend!$D76,ImpM6!$A$1:$I$4000,6,FALSE),"")</f>
        <v/>
      </c>
      <c r="AI78" s="28">
        <f>IFERROR(VLOOKUP(Legend!$A76,ImpM6!$A$1:$I$4000,2,FALSE),"")</f>
        <v>11</v>
      </c>
      <c r="AJ78" s="2">
        <f>IFERROR(VLOOKUP(Legend!$A76,ImpM6!$A$1:$I$4000,3,FALSE),"")</f>
        <v>201.92837524414062</v>
      </c>
      <c r="AK78" s="2">
        <f>IFERROR(VLOOKUP(Legend!$A76,ImpM6!$A$1:$I$4000,7,FALSE),"")</f>
        <v>233.9390869140625</v>
      </c>
      <c r="AL78" s="2">
        <f>IFERROR(VLOOKUP(Legend!$A76,ImpM6!$A$1:$I$4000,4,FALSE),"")</f>
        <v>306.71311257102275</v>
      </c>
      <c r="AM78" s="2">
        <f>IFERROR(VLOOKUP(Legend!$A76,ImpM6!$A$1:$I$4000,8,FALSE),"")</f>
        <v>266.63992309570312</v>
      </c>
      <c r="AN78" s="2">
        <f>IFERROR(VLOOKUP(Legend!$A76,ImpM6!$A$1:$I$4000,9,FALSE),"")</f>
        <v>366.48117065429687</v>
      </c>
      <c r="AO78" s="2">
        <f>IFERROR(VLOOKUP(Legend!$A76,ImpM6!$A$1:$I$4000,5,FALSE),"")</f>
        <v>687.39996337890625</v>
      </c>
      <c r="AP78" s="2">
        <f>IFERROR(VLOOKUP(Legend!$A76,ImpM6!$A$1:$I$4000,6,FALSE),"")</f>
        <v>138.35479872578944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IFERROR(VLOOKUP(Legend!$B77,ImpM6!$A$1:$I$4000,2,FALSE),"")</f>
        <v/>
      </c>
      <c r="L79" s="2" t="str">
        <f>IFERROR(VLOOKUP(Legend!$B77,ImpM6!$A$1:$I$4000,3,FALSE),"")</f>
        <v/>
      </c>
      <c r="M79" s="2" t="str">
        <f>IFERROR(VLOOKUP(Legend!$B77,ImpM6!$A$1:$I$4000,7,FALSE),"")</f>
        <v/>
      </c>
      <c r="N79" s="2" t="str">
        <f>IFERROR(VLOOKUP(Legend!$B77,ImpM6!$A$1:$I$4000,4,FALSE),"")</f>
        <v/>
      </c>
      <c r="O79" s="2" t="str">
        <f>IFERROR(VLOOKUP(Legend!$B77,ImpM6!$A$1:$I$4000,8,FALSE),"")</f>
        <v/>
      </c>
      <c r="P79" s="2" t="str">
        <f>IFERROR(VLOOKUP(Legend!$B77,ImpM6!$A$1:$I$4000,9,FALSE),"")</f>
        <v/>
      </c>
      <c r="Q79" s="2" t="str">
        <f>IFERROR(VLOOKUP(Legend!$B77,ImpM6!$A$1:$I$4000,5,FALSE),"")</f>
        <v/>
      </c>
      <c r="R79" s="2" t="str">
        <f>IFERROR(VLOOKUP(Legend!$B77,ImpM6!$A$1:$I$4000,6,FALSE),"")</f>
        <v/>
      </c>
      <c r="S79" s="28">
        <f>IFERROR(VLOOKUP(Legend!$C77,ImpM6!$A$1:$I$4000,2,FALSE),"")</f>
        <v>13</v>
      </c>
      <c r="T79" s="2">
        <f>IFERROR(VLOOKUP(Legend!$C77,ImpM6!$A$1:$I$4000,3,FALSE),"")</f>
        <v>171.91792297363281</v>
      </c>
      <c r="U79" s="2">
        <f>IFERROR(VLOOKUP(Legend!$C77,ImpM6!$A$1:$I$4000,7,FALSE),"")</f>
        <v>232.17092132568359</v>
      </c>
      <c r="V79" s="2">
        <f>IFERROR(VLOOKUP(Legend!$C77,ImpM6!$A$1:$I$4000,4,FALSE),"")</f>
        <v>283.0533705491286</v>
      </c>
      <c r="W79" s="2">
        <f>IFERROR(VLOOKUP(Legend!$C77,ImpM6!$A$1:$I$4000,8,FALSE),"")</f>
        <v>284.13079833984375</v>
      </c>
      <c r="X79" s="2">
        <f>IFERROR(VLOOKUP(Legend!$C77,ImpM6!$A$1:$I$4000,9,FALSE),"")</f>
        <v>307.96026611328125</v>
      </c>
      <c r="Y79" s="2">
        <f>IFERROR(VLOOKUP(Legend!$C77,ImpM6!$A$1:$I$4000,5,FALSE),"")</f>
        <v>449.33642578125</v>
      </c>
      <c r="Z79" s="2">
        <f>IFERROR(VLOOKUP(Legend!$C77,ImpM6!$A$1:$I$4000,6,FALSE),"")</f>
        <v>74.687875679037248</v>
      </c>
      <c r="AA79" s="28" t="str">
        <f>IFERROR(VLOOKUP(Legend!$D77,ImpM6!$A$1:$I$4000,2,FALSE),"")</f>
        <v/>
      </c>
      <c r="AB79" s="2" t="str">
        <f>IFERROR(VLOOKUP(Legend!$D77,ImpM6!$A$1:$I$4000,3,FALSE),"")</f>
        <v/>
      </c>
      <c r="AC79" s="2" t="str">
        <f>IFERROR(VLOOKUP(Legend!$D77,ImpM6!$A$1:$I$4000,7,FALSE),"")</f>
        <v/>
      </c>
      <c r="AD79" s="2" t="str">
        <f>IFERROR(VLOOKUP(Legend!$D77,ImpM6!$A$1:$I$4000,4,FALSE),"")</f>
        <v/>
      </c>
      <c r="AE79" s="2" t="str">
        <f>IFERROR(VLOOKUP(Legend!$D77,ImpM6!$A$1:$I$4000,8,FALSE),"")</f>
        <v/>
      </c>
      <c r="AF79" s="2" t="str">
        <f>IFERROR(VLOOKUP(Legend!$D77,ImpM6!$A$1:$I$4000,9,FALSE),"")</f>
        <v/>
      </c>
      <c r="AG79" s="2" t="str">
        <f>IFERROR(VLOOKUP(Legend!$D77,ImpM6!$A$1:$I$4000,5,FALSE),"")</f>
        <v/>
      </c>
      <c r="AH79" s="2" t="str">
        <f>IFERROR(VLOOKUP(Legend!$D77,ImpM6!$A$1:$I$4000,6,FALSE),"")</f>
        <v/>
      </c>
      <c r="AI79" s="28">
        <f>IFERROR(VLOOKUP(Legend!$A77,ImpM6!$A$1:$I$4000,2,FALSE),"")</f>
        <v>18</v>
      </c>
      <c r="AJ79" s="2">
        <f>IFERROR(VLOOKUP(Legend!$A77,ImpM6!$A$1:$I$4000,3,FALSE),"")</f>
        <v>171.91792297363281</v>
      </c>
      <c r="AK79" s="2">
        <f>IFERROR(VLOOKUP(Legend!$A77,ImpM6!$A$1:$I$4000,7,FALSE),"")</f>
        <v>211.8215446472168</v>
      </c>
      <c r="AL79" s="2">
        <f>IFERROR(VLOOKUP(Legend!$A77,ImpM6!$A$1:$I$4000,4,FALSE),"")</f>
        <v>280.53899129231769</v>
      </c>
      <c r="AM79" s="2">
        <f>IFERROR(VLOOKUP(Legend!$A77,ImpM6!$A$1:$I$4000,8,FALSE),"")</f>
        <v>283.52888488769531</v>
      </c>
      <c r="AN79" s="2">
        <f>IFERROR(VLOOKUP(Legend!$A77,ImpM6!$A$1:$I$4000,9,FALSE),"")</f>
        <v>324.64980316162109</v>
      </c>
      <c r="AO79" s="2">
        <f>IFERROR(VLOOKUP(Legend!$A77,ImpM6!$A$1:$I$4000,5,FALSE),"")</f>
        <v>449.33642578125</v>
      </c>
      <c r="AP79" s="2">
        <f>IFERROR(VLOOKUP(Legend!$A77,ImpM6!$A$1:$I$4000,6,FALSE),"")</f>
        <v>81.301930962213348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IFERROR(VLOOKUP(Legend!$B78,ImpM6!$A$1:$I$4000,2,FALSE),"")</f>
        <v/>
      </c>
      <c r="L80" s="2" t="str">
        <f>IFERROR(VLOOKUP(Legend!$B78,ImpM6!$A$1:$I$4000,3,FALSE),"")</f>
        <v/>
      </c>
      <c r="M80" s="2" t="str">
        <f>IFERROR(VLOOKUP(Legend!$B78,ImpM6!$A$1:$I$4000,7,FALSE),"")</f>
        <v/>
      </c>
      <c r="N80" s="2" t="str">
        <f>IFERROR(VLOOKUP(Legend!$B78,ImpM6!$A$1:$I$4000,4,FALSE),"")</f>
        <v/>
      </c>
      <c r="O80" s="2" t="str">
        <f>IFERROR(VLOOKUP(Legend!$B78,ImpM6!$A$1:$I$4000,8,FALSE),"")</f>
        <v/>
      </c>
      <c r="P80" s="2" t="str">
        <f>IFERROR(VLOOKUP(Legend!$B78,ImpM6!$A$1:$I$4000,9,FALSE),"")</f>
        <v/>
      </c>
      <c r="Q80" s="2" t="str">
        <f>IFERROR(VLOOKUP(Legend!$B78,ImpM6!$A$1:$I$4000,5,FALSE),"")</f>
        <v/>
      </c>
      <c r="R80" s="2" t="str">
        <f>IFERROR(VLOOKUP(Legend!$B78,ImpM6!$A$1:$I$4000,6,FALSE),"")</f>
        <v/>
      </c>
      <c r="S80" s="28">
        <f>IFERROR(VLOOKUP(Legend!$C78,ImpM6!$A$1:$I$4000,2,FALSE),"")</f>
        <v>28</v>
      </c>
      <c r="T80" s="2">
        <f>IFERROR(VLOOKUP(Legend!$C78,ImpM6!$A$1:$I$4000,3,FALSE),"")</f>
        <v>180.99099731445312</v>
      </c>
      <c r="U80" s="2">
        <f>IFERROR(VLOOKUP(Legend!$C78,ImpM6!$A$1:$I$4000,7,FALSE),"")</f>
        <v>225.69536972045898</v>
      </c>
      <c r="V80" s="2">
        <f>IFERROR(VLOOKUP(Legend!$C78,ImpM6!$A$1:$I$4000,4,FALSE),"")</f>
        <v>308.0659190586635</v>
      </c>
      <c r="W80" s="2">
        <f>IFERROR(VLOOKUP(Legend!$C78,ImpM6!$A$1:$I$4000,8,FALSE),"")</f>
        <v>302.18585205078125</v>
      </c>
      <c r="X80" s="2">
        <f>IFERROR(VLOOKUP(Legend!$C78,ImpM6!$A$1:$I$4000,9,FALSE),"")</f>
        <v>350.05975341796875</v>
      </c>
      <c r="Y80" s="2">
        <f>IFERROR(VLOOKUP(Legend!$C78,ImpM6!$A$1:$I$4000,5,FALSE),"")</f>
        <v>537.866455078125</v>
      </c>
      <c r="Z80" s="2">
        <f>IFERROR(VLOOKUP(Legend!$C78,ImpM6!$A$1:$I$4000,6,FALSE),"")</f>
        <v>98.710078836287906</v>
      </c>
      <c r="AA80" s="28" t="str">
        <f>IFERROR(VLOOKUP(Legend!$D78,ImpM6!$A$1:$I$4000,2,FALSE),"")</f>
        <v/>
      </c>
      <c r="AB80" s="2" t="str">
        <f>IFERROR(VLOOKUP(Legend!$D78,ImpM6!$A$1:$I$4000,3,FALSE),"")</f>
        <v/>
      </c>
      <c r="AC80" s="2" t="str">
        <f>IFERROR(VLOOKUP(Legend!$D78,ImpM6!$A$1:$I$4000,7,FALSE),"")</f>
        <v/>
      </c>
      <c r="AD80" s="2" t="str">
        <f>IFERROR(VLOOKUP(Legend!$D78,ImpM6!$A$1:$I$4000,4,FALSE),"")</f>
        <v/>
      </c>
      <c r="AE80" s="2" t="str">
        <f>IFERROR(VLOOKUP(Legend!$D78,ImpM6!$A$1:$I$4000,8,FALSE),"")</f>
        <v/>
      </c>
      <c r="AF80" s="2" t="str">
        <f>IFERROR(VLOOKUP(Legend!$D78,ImpM6!$A$1:$I$4000,9,FALSE),"")</f>
        <v/>
      </c>
      <c r="AG80" s="2" t="str">
        <f>IFERROR(VLOOKUP(Legend!$D78,ImpM6!$A$1:$I$4000,5,FALSE),"")</f>
        <v/>
      </c>
      <c r="AH80" s="2" t="str">
        <f>IFERROR(VLOOKUP(Legend!$D78,ImpM6!$A$1:$I$4000,6,FALSE),"")</f>
        <v/>
      </c>
      <c r="AI80" s="28">
        <f>IFERROR(VLOOKUP(Legend!$A78,ImpM6!$A$1:$I$4000,2,FALSE),"")</f>
        <v>37</v>
      </c>
      <c r="AJ80" s="2">
        <f>IFERROR(VLOOKUP(Legend!$A78,ImpM6!$A$1:$I$4000,3,FALSE),"")</f>
        <v>180.99099731445312</v>
      </c>
      <c r="AK80" s="2">
        <f>IFERROR(VLOOKUP(Legend!$A78,ImpM6!$A$1:$I$4000,7,FALSE),"")</f>
        <v>228.89550018310547</v>
      </c>
      <c r="AL80" s="2">
        <f>IFERROR(VLOOKUP(Legend!$A78,ImpM6!$A$1:$I$4000,4,FALSE),"")</f>
        <v>298.8811958931588</v>
      </c>
      <c r="AM80" s="2">
        <f>IFERROR(VLOOKUP(Legend!$A78,ImpM6!$A$1:$I$4000,8,FALSE),"")</f>
        <v>288.50341796875</v>
      </c>
      <c r="AN80" s="2">
        <f>IFERROR(VLOOKUP(Legend!$A78,ImpM6!$A$1:$I$4000,9,FALSE),"")</f>
        <v>335.43357849121094</v>
      </c>
      <c r="AO80" s="2">
        <f>IFERROR(VLOOKUP(Legend!$A78,ImpM6!$A$1:$I$4000,5,FALSE),"")</f>
        <v>537.866455078125</v>
      </c>
      <c r="AP80" s="2">
        <f>IFERROR(VLOOKUP(Legend!$A78,ImpM6!$A$1:$I$4000,6,FALSE),"")</f>
        <v>92.051014362915069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IFERROR(VLOOKUP(Legend!$B79,ImpM6!$A$1:$I$4000,2,FALSE),"")</f>
        <v/>
      </c>
      <c r="L81" s="2" t="str">
        <f>IFERROR(VLOOKUP(Legend!$B79,ImpM6!$A$1:$I$4000,3,FALSE),"")</f>
        <v/>
      </c>
      <c r="M81" s="2" t="str">
        <f>IFERROR(VLOOKUP(Legend!$B79,ImpM6!$A$1:$I$4000,7,FALSE),"")</f>
        <v/>
      </c>
      <c r="N81" s="2" t="str">
        <f>IFERROR(VLOOKUP(Legend!$B79,ImpM6!$A$1:$I$4000,4,FALSE),"")</f>
        <v/>
      </c>
      <c r="O81" s="2" t="str">
        <f>IFERROR(VLOOKUP(Legend!$B79,ImpM6!$A$1:$I$4000,8,FALSE),"")</f>
        <v/>
      </c>
      <c r="P81" s="2" t="str">
        <f>IFERROR(VLOOKUP(Legend!$B79,ImpM6!$A$1:$I$4000,9,FALSE),"")</f>
        <v/>
      </c>
      <c r="Q81" s="2" t="str">
        <f>IFERROR(VLOOKUP(Legend!$B79,ImpM6!$A$1:$I$4000,5,FALSE),"")</f>
        <v/>
      </c>
      <c r="R81" s="2" t="str">
        <f>IFERROR(VLOOKUP(Legend!$B79,ImpM6!$A$1:$I$4000,6,FALSE),"")</f>
        <v/>
      </c>
      <c r="S81" s="28" t="str">
        <f>IFERROR(VLOOKUP(Legend!$C79,ImpM6!$A$1:$I$4000,2,FALSE),"")</f>
        <v/>
      </c>
      <c r="T81" s="2" t="str">
        <f>IFERROR(VLOOKUP(Legend!$C79,ImpM6!$A$1:$I$4000,3,FALSE),"")</f>
        <v/>
      </c>
      <c r="U81" s="2" t="str">
        <f>IFERROR(VLOOKUP(Legend!$C79,ImpM6!$A$1:$I$4000,7,FALSE),"")</f>
        <v/>
      </c>
      <c r="V81" s="2" t="str">
        <f>IFERROR(VLOOKUP(Legend!$C79,ImpM6!$A$1:$I$4000,4,FALSE),"")</f>
        <v/>
      </c>
      <c r="W81" s="2" t="str">
        <f>IFERROR(VLOOKUP(Legend!$C79,ImpM6!$A$1:$I$4000,8,FALSE),"")</f>
        <v/>
      </c>
      <c r="X81" s="2" t="str">
        <f>IFERROR(VLOOKUP(Legend!$C79,ImpM6!$A$1:$I$4000,9,FALSE),"")</f>
        <v/>
      </c>
      <c r="Y81" s="2" t="str">
        <f>IFERROR(VLOOKUP(Legend!$C79,ImpM6!$A$1:$I$4000,5,FALSE),"")</f>
        <v/>
      </c>
      <c r="Z81" s="2" t="str">
        <f>IFERROR(VLOOKUP(Legend!$C79,ImpM6!$A$1:$I$4000,6,FALSE),"")</f>
        <v/>
      </c>
      <c r="AA81" s="28" t="str">
        <f>IFERROR(VLOOKUP(Legend!$D79,ImpM6!$A$1:$I$4000,2,FALSE),"")</f>
        <v/>
      </c>
      <c r="AB81" s="2" t="str">
        <f>IFERROR(VLOOKUP(Legend!$D79,ImpM6!$A$1:$I$4000,3,FALSE),"")</f>
        <v/>
      </c>
      <c r="AC81" s="2" t="str">
        <f>IFERROR(VLOOKUP(Legend!$D79,ImpM6!$A$1:$I$4000,7,FALSE),"")</f>
        <v/>
      </c>
      <c r="AD81" s="2" t="str">
        <f>IFERROR(VLOOKUP(Legend!$D79,ImpM6!$A$1:$I$4000,4,FALSE),"")</f>
        <v/>
      </c>
      <c r="AE81" s="2" t="str">
        <f>IFERROR(VLOOKUP(Legend!$D79,ImpM6!$A$1:$I$4000,8,FALSE),"")</f>
        <v/>
      </c>
      <c r="AF81" s="2" t="str">
        <f>IFERROR(VLOOKUP(Legend!$D79,ImpM6!$A$1:$I$4000,9,FALSE),"")</f>
        <v/>
      </c>
      <c r="AG81" s="2" t="str">
        <f>IFERROR(VLOOKUP(Legend!$D79,ImpM6!$A$1:$I$4000,5,FALSE),"")</f>
        <v/>
      </c>
      <c r="AH81" s="2" t="str">
        <f>IFERROR(VLOOKUP(Legend!$D79,ImpM6!$A$1:$I$4000,6,FALSE),"")</f>
        <v/>
      </c>
      <c r="AI81" s="28" t="str">
        <f>IFERROR(VLOOKUP(Legend!$A79,ImpM6!$A$1:$I$4000,2,FALSE),"")</f>
        <v/>
      </c>
      <c r="AJ81" s="2" t="str">
        <f>IFERROR(VLOOKUP(Legend!$A79,ImpM6!$A$1:$I$4000,3,FALSE),"")</f>
        <v/>
      </c>
      <c r="AK81" s="2" t="str">
        <f>IFERROR(VLOOKUP(Legend!$A79,ImpM6!$A$1:$I$4000,7,FALSE),"")</f>
        <v/>
      </c>
      <c r="AL81" s="2" t="str">
        <f>IFERROR(VLOOKUP(Legend!$A79,ImpM6!$A$1:$I$4000,4,FALSE),"")</f>
        <v/>
      </c>
      <c r="AM81" s="2" t="str">
        <f>IFERROR(VLOOKUP(Legend!$A79,ImpM6!$A$1:$I$4000,8,FALSE),"")</f>
        <v/>
      </c>
      <c r="AN81" s="2" t="str">
        <f>IFERROR(VLOOKUP(Legend!$A79,ImpM6!$A$1:$I$4000,9,FALSE),"")</f>
        <v/>
      </c>
      <c r="AO81" s="2" t="str">
        <f>IFERROR(VLOOKUP(Legend!$A79,ImpM6!$A$1:$I$4000,5,FALSE),"")</f>
        <v/>
      </c>
      <c r="AP81" s="2" t="str">
        <f>IFERROR(VLOOKUP(Legend!$A79,ImpM6!$A$1:$I$4000,6,FALSE),"")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IFERROR(VLOOKUP(Legend!$B80,ImpM6!$A$1:$I$4000,2,FALSE),"")</f>
        <v/>
      </c>
      <c r="L82" s="2" t="str">
        <f>IFERROR(VLOOKUP(Legend!$B80,ImpM6!$A$1:$I$4000,3,FALSE),"")</f>
        <v/>
      </c>
      <c r="M82" s="2" t="str">
        <f>IFERROR(VLOOKUP(Legend!$B80,ImpM6!$A$1:$I$4000,7,FALSE),"")</f>
        <v/>
      </c>
      <c r="N82" s="2" t="str">
        <f>IFERROR(VLOOKUP(Legend!$B80,ImpM6!$A$1:$I$4000,4,FALSE),"")</f>
        <v/>
      </c>
      <c r="O82" s="2" t="str">
        <f>IFERROR(VLOOKUP(Legend!$B80,ImpM6!$A$1:$I$4000,8,FALSE),"")</f>
        <v/>
      </c>
      <c r="P82" s="2" t="str">
        <f>IFERROR(VLOOKUP(Legend!$B80,ImpM6!$A$1:$I$4000,9,FALSE),"")</f>
        <v/>
      </c>
      <c r="Q82" s="2" t="str">
        <f>IFERROR(VLOOKUP(Legend!$B80,ImpM6!$A$1:$I$4000,5,FALSE),"")</f>
        <v/>
      </c>
      <c r="R82" s="2" t="str">
        <f>IFERROR(VLOOKUP(Legend!$B80,ImpM6!$A$1:$I$4000,6,FALSE),"")</f>
        <v/>
      </c>
      <c r="S82" s="28" t="str">
        <f>IFERROR(VLOOKUP(Legend!$C80,ImpM6!$A$1:$I$4000,2,FALSE),"")</f>
        <v/>
      </c>
      <c r="T82" s="2" t="str">
        <f>IFERROR(VLOOKUP(Legend!$C80,ImpM6!$A$1:$I$4000,3,FALSE),"")</f>
        <v/>
      </c>
      <c r="U82" s="2" t="str">
        <f>IFERROR(VLOOKUP(Legend!$C80,ImpM6!$A$1:$I$4000,7,FALSE),"")</f>
        <v/>
      </c>
      <c r="V82" s="2" t="str">
        <f>IFERROR(VLOOKUP(Legend!$C80,ImpM6!$A$1:$I$4000,4,FALSE),"")</f>
        <v/>
      </c>
      <c r="W82" s="2" t="str">
        <f>IFERROR(VLOOKUP(Legend!$C80,ImpM6!$A$1:$I$4000,8,FALSE),"")</f>
        <v/>
      </c>
      <c r="X82" s="2" t="str">
        <f>IFERROR(VLOOKUP(Legend!$C80,ImpM6!$A$1:$I$4000,9,FALSE),"")</f>
        <v/>
      </c>
      <c r="Y82" s="2" t="str">
        <f>IFERROR(VLOOKUP(Legend!$C80,ImpM6!$A$1:$I$4000,5,FALSE),"")</f>
        <v/>
      </c>
      <c r="Z82" s="2" t="str">
        <f>IFERROR(VLOOKUP(Legend!$C80,ImpM6!$A$1:$I$4000,6,FALSE),"")</f>
        <v/>
      </c>
      <c r="AA82" s="28" t="str">
        <f>IFERROR(VLOOKUP(Legend!$D80,ImpM6!$A$1:$I$4000,2,FALSE),"")</f>
        <v/>
      </c>
      <c r="AB82" s="2" t="str">
        <f>IFERROR(VLOOKUP(Legend!$D80,ImpM6!$A$1:$I$4000,3,FALSE),"")</f>
        <v/>
      </c>
      <c r="AC82" s="2" t="str">
        <f>IFERROR(VLOOKUP(Legend!$D80,ImpM6!$A$1:$I$4000,7,FALSE),"")</f>
        <v/>
      </c>
      <c r="AD82" s="2" t="str">
        <f>IFERROR(VLOOKUP(Legend!$D80,ImpM6!$A$1:$I$4000,4,FALSE),"")</f>
        <v/>
      </c>
      <c r="AE82" s="2" t="str">
        <f>IFERROR(VLOOKUP(Legend!$D80,ImpM6!$A$1:$I$4000,8,FALSE),"")</f>
        <v/>
      </c>
      <c r="AF82" s="2" t="str">
        <f>IFERROR(VLOOKUP(Legend!$D80,ImpM6!$A$1:$I$4000,9,FALSE),"")</f>
        <v/>
      </c>
      <c r="AG82" s="2" t="str">
        <f>IFERROR(VLOOKUP(Legend!$D80,ImpM6!$A$1:$I$4000,5,FALSE),"")</f>
        <v/>
      </c>
      <c r="AH82" s="2" t="str">
        <f>IFERROR(VLOOKUP(Legend!$D80,ImpM6!$A$1:$I$4000,6,FALSE),"")</f>
        <v/>
      </c>
      <c r="AI82" s="28">
        <f>IFERROR(VLOOKUP(Legend!$A80,ImpM6!$A$1:$I$4000,2,FALSE),"")</f>
        <v>10</v>
      </c>
      <c r="AJ82" s="2">
        <f>IFERROR(VLOOKUP(Legend!$A80,ImpM6!$A$1:$I$4000,3,FALSE),"")</f>
        <v>206.65830993652344</v>
      </c>
      <c r="AK82" s="2">
        <f>IFERROR(VLOOKUP(Legend!$A80,ImpM6!$A$1:$I$4000,7,FALSE),"")</f>
        <v>363.1624755859375</v>
      </c>
      <c r="AL82" s="2">
        <f>IFERROR(VLOOKUP(Legend!$A80,ImpM6!$A$1:$I$4000,4,FALSE),"")</f>
        <v>418.72011260986329</v>
      </c>
      <c r="AM82" s="2">
        <f>IFERROR(VLOOKUP(Legend!$A80,ImpM6!$A$1:$I$4000,8,FALSE),"")</f>
        <v>395.97970581054687</v>
      </c>
      <c r="AN82" s="2">
        <f>IFERROR(VLOOKUP(Legend!$A80,ImpM6!$A$1:$I$4000,9,FALSE),"")</f>
        <v>524.107421875</v>
      </c>
      <c r="AO82" s="2">
        <f>IFERROR(VLOOKUP(Legend!$A80,ImpM6!$A$1:$I$4000,5,FALSE),"")</f>
        <v>591.30572509765625</v>
      </c>
      <c r="AP82" s="2">
        <f>IFERROR(VLOOKUP(Legend!$A80,ImpM6!$A$1:$I$4000,6,FALSE),"")</f>
        <v>112.36899855324458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IFERROR(VLOOKUP(Legend!$B81,ImpM6!$A$1:$I$4000,2,FALSE),"")</f>
        <v/>
      </c>
      <c r="L83" s="2" t="str">
        <f>IFERROR(VLOOKUP(Legend!$B81,ImpM6!$A$1:$I$4000,3,FALSE),"")</f>
        <v/>
      </c>
      <c r="M83" s="2" t="str">
        <f>IFERROR(VLOOKUP(Legend!$B81,ImpM6!$A$1:$I$4000,7,FALSE),"")</f>
        <v/>
      </c>
      <c r="N83" s="2" t="str">
        <f>IFERROR(VLOOKUP(Legend!$B81,ImpM6!$A$1:$I$4000,4,FALSE),"")</f>
        <v/>
      </c>
      <c r="O83" s="2" t="str">
        <f>IFERROR(VLOOKUP(Legend!$B81,ImpM6!$A$1:$I$4000,8,FALSE),"")</f>
        <v/>
      </c>
      <c r="P83" s="2" t="str">
        <f>IFERROR(VLOOKUP(Legend!$B81,ImpM6!$A$1:$I$4000,9,FALSE),"")</f>
        <v/>
      </c>
      <c r="Q83" s="2" t="str">
        <f>IFERROR(VLOOKUP(Legend!$B81,ImpM6!$A$1:$I$4000,5,FALSE),"")</f>
        <v/>
      </c>
      <c r="R83" s="2" t="str">
        <f>IFERROR(VLOOKUP(Legend!$B81,ImpM6!$A$1:$I$4000,6,FALSE),"")</f>
        <v/>
      </c>
      <c r="S83" s="28">
        <f>IFERROR(VLOOKUP(Legend!$C81,ImpM6!$A$1:$I$4000,2,FALSE),"")</f>
        <v>36</v>
      </c>
      <c r="T83" s="2">
        <f>IFERROR(VLOOKUP(Legend!$C81,ImpM6!$A$1:$I$4000,3,FALSE),"")</f>
        <v>184.14739990234375</v>
      </c>
      <c r="U83" s="2">
        <f>IFERROR(VLOOKUP(Legend!$C81,ImpM6!$A$1:$I$4000,7,FALSE),"")</f>
        <v>240.70877075195312</v>
      </c>
      <c r="V83" s="2">
        <f>IFERROR(VLOOKUP(Legend!$C81,ImpM6!$A$1:$I$4000,4,FALSE),"")</f>
        <v>303.20156775580512</v>
      </c>
      <c r="W83" s="2">
        <f>IFERROR(VLOOKUP(Legend!$C81,ImpM6!$A$1:$I$4000,8,FALSE),"")</f>
        <v>278.27859497070312</v>
      </c>
      <c r="X83" s="2">
        <f>IFERROR(VLOOKUP(Legend!$C81,ImpM6!$A$1:$I$4000,9,FALSE),"")</f>
        <v>357.72958374023437</v>
      </c>
      <c r="Y83" s="2">
        <f>IFERROR(VLOOKUP(Legend!$C81,ImpM6!$A$1:$I$4000,5,FALSE),"")</f>
        <v>549.80133056640625</v>
      </c>
      <c r="Z83" s="2">
        <f>IFERROR(VLOOKUP(Legend!$C81,ImpM6!$A$1:$I$4000,6,FALSE),"")</f>
        <v>93.04543593674515</v>
      </c>
      <c r="AA83" s="28" t="str">
        <f>IFERROR(VLOOKUP(Legend!$D81,ImpM6!$A$1:$I$4000,2,FALSE),"")</f>
        <v/>
      </c>
      <c r="AB83" s="2" t="str">
        <f>IFERROR(VLOOKUP(Legend!$D81,ImpM6!$A$1:$I$4000,3,FALSE),"")</f>
        <v/>
      </c>
      <c r="AC83" s="2" t="str">
        <f>IFERROR(VLOOKUP(Legend!$D81,ImpM6!$A$1:$I$4000,7,FALSE),"")</f>
        <v/>
      </c>
      <c r="AD83" s="2" t="str">
        <f>IFERROR(VLOOKUP(Legend!$D81,ImpM6!$A$1:$I$4000,4,FALSE),"")</f>
        <v/>
      </c>
      <c r="AE83" s="2" t="str">
        <f>IFERROR(VLOOKUP(Legend!$D81,ImpM6!$A$1:$I$4000,8,FALSE),"")</f>
        <v/>
      </c>
      <c r="AF83" s="2" t="str">
        <f>IFERROR(VLOOKUP(Legend!$D81,ImpM6!$A$1:$I$4000,9,FALSE),"")</f>
        <v/>
      </c>
      <c r="AG83" s="2" t="str">
        <f>IFERROR(VLOOKUP(Legend!$D81,ImpM6!$A$1:$I$4000,5,FALSE),"")</f>
        <v/>
      </c>
      <c r="AH83" s="2" t="str">
        <f>IFERROR(VLOOKUP(Legend!$D81,ImpM6!$A$1:$I$4000,6,FALSE),"")</f>
        <v/>
      </c>
      <c r="AI83" s="28">
        <f>IFERROR(VLOOKUP(Legend!$A81,ImpM6!$A$1:$I$4000,2,FALSE),"")</f>
        <v>44</v>
      </c>
      <c r="AJ83" s="2">
        <f>IFERROR(VLOOKUP(Legend!$A81,ImpM6!$A$1:$I$4000,3,FALSE),"")</f>
        <v>145.97126770019531</v>
      </c>
      <c r="AK83" s="2">
        <f>IFERROR(VLOOKUP(Legend!$A81,ImpM6!$A$1:$I$4000,7,FALSE),"")</f>
        <v>236.15927886962891</v>
      </c>
      <c r="AL83" s="2">
        <f>IFERROR(VLOOKUP(Legend!$A81,ImpM6!$A$1:$I$4000,4,FALSE),"")</f>
        <v>307.91223907470703</v>
      </c>
      <c r="AM83" s="2">
        <f>IFERROR(VLOOKUP(Legend!$A81,ImpM6!$A$1:$I$4000,8,FALSE),"")</f>
        <v>263.0467529296875</v>
      </c>
      <c r="AN83" s="2">
        <f>IFERROR(VLOOKUP(Legend!$A81,ImpM6!$A$1:$I$4000,9,FALSE),"")</f>
        <v>361.78754425048828</v>
      </c>
      <c r="AO83" s="2">
        <f>IFERROR(VLOOKUP(Legend!$A81,ImpM6!$A$1:$I$4000,5,FALSE),"")</f>
        <v>643.66278076171875</v>
      </c>
      <c r="AP83" s="2">
        <f>IFERROR(VLOOKUP(Legend!$A81,ImpM6!$A$1:$I$4000,6,FALSE),"")</f>
        <v>116.18186710963431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IFERROR(VLOOKUP(Legend!$B82,ImpM6!$A$1:$I$4000,2,FALSE),"")</f>
        <v/>
      </c>
      <c r="L84" s="2" t="str">
        <f>IFERROR(VLOOKUP(Legend!$B82,ImpM6!$A$1:$I$4000,3,FALSE),"")</f>
        <v/>
      </c>
      <c r="M84" s="2" t="str">
        <f>IFERROR(VLOOKUP(Legend!$B82,ImpM6!$A$1:$I$4000,7,FALSE),"")</f>
        <v/>
      </c>
      <c r="N84" s="2" t="str">
        <f>IFERROR(VLOOKUP(Legend!$B82,ImpM6!$A$1:$I$4000,4,FALSE),"")</f>
        <v/>
      </c>
      <c r="O84" s="2" t="str">
        <f>IFERROR(VLOOKUP(Legend!$B82,ImpM6!$A$1:$I$4000,8,FALSE),"")</f>
        <v/>
      </c>
      <c r="P84" s="2" t="str">
        <f>IFERROR(VLOOKUP(Legend!$B82,ImpM6!$A$1:$I$4000,9,FALSE),"")</f>
        <v/>
      </c>
      <c r="Q84" s="2" t="str">
        <f>IFERROR(VLOOKUP(Legend!$B82,ImpM6!$A$1:$I$4000,5,FALSE),"")</f>
        <v/>
      </c>
      <c r="R84" s="2" t="str">
        <f>IFERROR(VLOOKUP(Legend!$B82,ImpM6!$A$1:$I$4000,6,FALSE),"")</f>
        <v/>
      </c>
      <c r="S84" s="28">
        <f>IFERROR(VLOOKUP(Legend!$C82,ImpM6!$A$1:$I$4000,2,FALSE),"")</f>
        <v>44</v>
      </c>
      <c r="T84" s="2">
        <f>IFERROR(VLOOKUP(Legend!$C82,ImpM6!$A$1:$I$4000,3,FALSE),"")</f>
        <v>117.82568359375</v>
      </c>
      <c r="U84" s="2">
        <f>IFERROR(VLOOKUP(Legend!$C82,ImpM6!$A$1:$I$4000,7,FALSE),"")</f>
        <v>222.08096313476562</v>
      </c>
      <c r="V84" s="2">
        <f>IFERROR(VLOOKUP(Legend!$C82,ImpM6!$A$1:$I$4000,4,FALSE),"")</f>
        <v>283.22109811956233</v>
      </c>
      <c r="W84" s="2">
        <f>IFERROR(VLOOKUP(Legend!$C82,ImpM6!$A$1:$I$4000,8,FALSE),"")</f>
        <v>265.82061767578125</v>
      </c>
      <c r="X84" s="2">
        <f>IFERROR(VLOOKUP(Legend!$C82,ImpM6!$A$1:$I$4000,9,FALSE),"")</f>
        <v>331.36176300048828</v>
      </c>
      <c r="Y84" s="2">
        <f>IFERROR(VLOOKUP(Legend!$C82,ImpM6!$A$1:$I$4000,5,FALSE),"")</f>
        <v>849.3895263671875</v>
      </c>
      <c r="Z84" s="2">
        <f>IFERROR(VLOOKUP(Legend!$C82,ImpM6!$A$1:$I$4000,6,FALSE),"")</f>
        <v>110.51601297452648</v>
      </c>
      <c r="AA84" s="28" t="str">
        <f>IFERROR(VLOOKUP(Legend!$D82,ImpM6!$A$1:$I$4000,2,FALSE),"")</f>
        <v/>
      </c>
      <c r="AB84" s="2" t="str">
        <f>IFERROR(VLOOKUP(Legend!$D82,ImpM6!$A$1:$I$4000,3,FALSE),"")</f>
        <v/>
      </c>
      <c r="AC84" s="2" t="str">
        <f>IFERROR(VLOOKUP(Legend!$D82,ImpM6!$A$1:$I$4000,7,FALSE),"")</f>
        <v/>
      </c>
      <c r="AD84" s="2" t="str">
        <f>IFERROR(VLOOKUP(Legend!$D82,ImpM6!$A$1:$I$4000,4,FALSE),"")</f>
        <v/>
      </c>
      <c r="AE84" s="2" t="str">
        <f>IFERROR(VLOOKUP(Legend!$D82,ImpM6!$A$1:$I$4000,8,FALSE),"")</f>
        <v/>
      </c>
      <c r="AF84" s="2" t="str">
        <f>IFERROR(VLOOKUP(Legend!$D82,ImpM6!$A$1:$I$4000,9,FALSE),"")</f>
        <v/>
      </c>
      <c r="AG84" s="2" t="str">
        <f>IFERROR(VLOOKUP(Legend!$D82,ImpM6!$A$1:$I$4000,5,FALSE),"")</f>
        <v/>
      </c>
      <c r="AH84" s="2" t="str">
        <f>IFERROR(VLOOKUP(Legend!$D82,ImpM6!$A$1:$I$4000,6,FALSE),"")</f>
        <v/>
      </c>
      <c r="AI84" s="28">
        <f>IFERROR(VLOOKUP(Legend!$A82,ImpM6!$A$1:$I$4000,2,FALSE),"")</f>
        <v>54</v>
      </c>
      <c r="AJ84" s="2">
        <f>IFERROR(VLOOKUP(Legend!$A82,ImpM6!$A$1:$I$4000,3,FALSE),"")</f>
        <v>117.82568359375</v>
      </c>
      <c r="AK84" s="2">
        <f>IFERROR(VLOOKUP(Legend!$A82,ImpM6!$A$1:$I$4000,7,FALSE),"")</f>
        <v>220.45579528808594</v>
      </c>
      <c r="AL84" s="2">
        <f>IFERROR(VLOOKUP(Legend!$A82,ImpM6!$A$1:$I$4000,4,FALSE),"")</f>
        <v>297.78171991418907</v>
      </c>
      <c r="AM84" s="2">
        <f>IFERROR(VLOOKUP(Legend!$A82,ImpM6!$A$1:$I$4000,8,FALSE),"")</f>
        <v>269.57752990722656</v>
      </c>
      <c r="AN84" s="2">
        <f>IFERROR(VLOOKUP(Legend!$A82,ImpM6!$A$1:$I$4000,9,FALSE),"")</f>
        <v>359.503662109375</v>
      </c>
      <c r="AO84" s="2">
        <f>IFERROR(VLOOKUP(Legend!$A82,ImpM6!$A$1:$I$4000,5,FALSE),"")</f>
        <v>849.3895263671875</v>
      </c>
      <c r="AP84" s="2">
        <f>IFERROR(VLOOKUP(Legend!$A82,ImpM6!$A$1:$I$4000,6,FALSE),"")</f>
        <v>124.29969860185214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IFERROR(VLOOKUP(Legend!$B83,ImpM6!$A$1:$I$4000,2,FALSE),"")</f>
        <v/>
      </c>
      <c r="L85" s="2" t="str">
        <f>IFERROR(VLOOKUP(Legend!$B83,ImpM6!$A$1:$I$4000,3,FALSE),"")</f>
        <v/>
      </c>
      <c r="M85" s="2" t="str">
        <f>IFERROR(VLOOKUP(Legend!$B83,ImpM6!$A$1:$I$4000,7,FALSE),"")</f>
        <v/>
      </c>
      <c r="N85" s="2" t="str">
        <f>IFERROR(VLOOKUP(Legend!$B83,ImpM6!$A$1:$I$4000,4,FALSE),"")</f>
        <v/>
      </c>
      <c r="O85" s="2" t="str">
        <f>IFERROR(VLOOKUP(Legend!$B83,ImpM6!$A$1:$I$4000,8,FALSE),"")</f>
        <v/>
      </c>
      <c r="P85" s="2" t="str">
        <f>IFERROR(VLOOKUP(Legend!$B83,ImpM6!$A$1:$I$4000,9,FALSE),"")</f>
        <v/>
      </c>
      <c r="Q85" s="2" t="str">
        <f>IFERROR(VLOOKUP(Legend!$B83,ImpM6!$A$1:$I$4000,5,FALSE),"")</f>
        <v/>
      </c>
      <c r="R85" s="2" t="str">
        <f>IFERROR(VLOOKUP(Legend!$B83,ImpM6!$A$1:$I$4000,6,FALSE),"")</f>
        <v/>
      </c>
      <c r="S85" s="28">
        <f>IFERROR(VLOOKUP(Legend!$C83,ImpM6!$A$1:$I$4000,2,FALSE),"")</f>
        <v>23</v>
      </c>
      <c r="T85" s="2">
        <f>IFERROR(VLOOKUP(Legend!$C83,ImpM6!$A$1:$I$4000,3,FALSE),"")</f>
        <v>177.88703918457031</v>
      </c>
      <c r="U85" s="2">
        <f>IFERROR(VLOOKUP(Legend!$C83,ImpM6!$A$1:$I$4000,7,FALSE),"")</f>
        <v>276.20068359375</v>
      </c>
      <c r="V85" s="2">
        <f>IFERROR(VLOOKUP(Legend!$C83,ImpM6!$A$1:$I$4000,4,FALSE),"")</f>
        <v>321.85892586086106</v>
      </c>
      <c r="W85" s="2">
        <f>IFERROR(VLOOKUP(Legend!$C83,ImpM6!$A$1:$I$4000,8,FALSE),"")</f>
        <v>321.44110107421875</v>
      </c>
      <c r="X85" s="2">
        <f>IFERROR(VLOOKUP(Legend!$C83,ImpM6!$A$1:$I$4000,9,FALSE),"")</f>
        <v>360.74636840820312</v>
      </c>
      <c r="Y85" s="2">
        <f>IFERROR(VLOOKUP(Legend!$C83,ImpM6!$A$1:$I$4000,5,FALSE),"")</f>
        <v>531.6400146484375</v>
      </c>
      <c r="Z85" s="2">
        <f>IFERROR(VLOOKUP(Legend!$C83,ImpM6!$A$1:$I$4000,6,FALSE),"")</f>
        <v>85.627258493487886</v>
      </c>
      <c r="AA85" s="28" t="str">
        <f>IFERROR(VLOOKUP(Legend!$D83,ImpM6!$A$1:$I$4000,2,FALSE),"")</f>
        <v/>
      </c>
      <c r="AB85" s="2" t="str">
        <f>IFERROR(VLOOKUP(Legend!$D83,ImpM6!$A$1:$I$4000,3,FALSE),"")</f>
        <v/>
      </c>
      <c r="AC85" s="2" t="str">
        <f>IFERROR(VLOOKUP(Legend!$D83,ImpM6!$A$1:$I$4000,7,FALSE),"")</f>
        <v/>
      </c>
      <c r="AD85" s="2" t="str">
        <f>IFERROR(VLOOKUP(Legend!$D83,ImpM6!$A$1:$I$4000,4,FALSE),"")</f>
        <v/>
      </c>
      <c r="AE85" s="2" t="str">
        <f>IFERROR(VLOOKUP(Legend!$D83,ImpM6!$A$1:$I$4000,8,FALSE),"")</f>
        <v/>
      </c>
      <c r="AF85" s="2" t="str">
        <f>IFERROR(VLOOKUP(Legend!$D83,ImpM6!$A$1:$I$4000,9,FALSE),"")</f>
        <v/>
      </c>
      <c r="AG85" s="2" t="str">
        <f>IFERROR(VLOOKUP(Legend!$D83,ImpM6!$A$1:$I$4000,5,FALSE),"")</f>
        <v/>
      </c>
      <c r="AH85" s="2" t="str">
        <f>IFERROR(VLOOKUP(Legend!$D83,ImpM6!$A$1:$I$4000,6,FALSE),"")</f>
        <v/>
      </c>
      <c r="AI85" s="28">
        <f>IFERROR(VLOOKUP(Legend!$A83,ImpM6!$A$1:$I$4000,2,FALSE),"")</f>
        <v>29</v>
      </c>
      <c r="AJ85" s="2">
        <f>IFERROR(VLOOKUP(Legend!$A83,ImpM6!$A$1:$I$4000,3,FALSE),"")</f>
        <v>177.88703918457031</v>
      </c>
      <c r="AK85" s="2">
        <f>IFERROR(VLOOKUP(Legend!$A83,ImpM6!$A$1:$I$4000,7,FALSE),"")</f>
        <v>265.96997833251953</v>
      </c>
      <c r="AL85" s="2">
        <f>IFERROR(VLOOKUP(Legend!$A83,ImpM6!$A$1:$I$4000,4,FALSE),"")</f>
        <v>318.27165327400996</v>
      </c>
      <c r="AM85" s="2">
        <f>IFERROR(VLOOKUP(Legend!$A83,ImpM6!$A$1:$I$4000,8,FALSE),"")</f>
        <v>305.400146484375</v>
      </c>
      <c r="AN85" s="2">
        <f>IFERROR(VLOOKUP(Legend!$A83,ImpM6!$A$1:$I$4000,9,FALSE),"")</f>
        <v>356.86811828613281</v>
      </c>
      <c r="AO85" s="2">
        <f>IFERROR(VLOOKUP(Legend!$A83,ImpM6!$A$1:$I$4000,5,FALSE),"")</f>
        <v>531.6400146484375</v>
      </c>
      <c r="AP85" s="2">
        <f>IFERROR(VLOOKUP(Legend!$A83,ImpM6!$A$1:$I$4000,6,FALSE),"")</f>
        <v>80.295670320204877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IFERROR(VLOOKUP(Legend!$B84,ImpM6!$A$1:$I$4000,2,FALSE),"")</f>
        <v/>
      </c>
      <c r="L86" s="2" t="str">
        <f>IFERROR(VLOOKUP(Legend!$B84,ImpM6!$A$1:$I$4000,3,FALSE),"")</f>
        <v/>
      </c>
      <c r="M86" s="2" t="str">
        <f>IFERROR(VLOOKUP(Legend!$B84,ImpM6!$A$1:$I$4000,7,FALSE),"")</f>
        <v/>
      </c>
      <c r="N86" s="2" t="str">
        <f>IFERROR(VLOOKUP(Legend!$B84,ImpM6!$A$1:$I$4000,4,FALSE),"")</f>
        <v/>
      </c>
      <c r="O86" s="2" t="str">
        <f>IFERROR(VLOOKUP(Legend!$B84,ImpM6!$A$1:$I$4000,8,FALSE),"")</f>
        <v/>
      </c>
      <c r="P86" s="2" t="str">
        <f>IFERROR(VLOOKUP(Legend!$B84,ImpM6!$A$1:$I$4000,9,FALSE),"")</f>
        <v/>
      </c>
      <c r="Q86" s="2" t="str">
        <f>IFERROR(VLOOKUP(Legend!$B84,ImpM6!$A$1:$I$4000,5,FALSE),"")</f>
        <v/>
      </c>
      <c r="R86" s="2" t="str">
        <f>IFERROR(VLOOKUP(Legend!$B84,ImpM6!$A$1:$I$4000,6,FALSE),"")</f>
        <v/>
      </c>
      <c r="S86" s="28">
        <f>IFERROR(VLOOKUP(Legend!$C84,ImpM6!$A$1:$I$4000,2,FALSE),"")</f>
        <v>18</v>
      </c>
      <c r="T86" s="2">
        <f>IFERROR(VLOOKUP(Legend!$C84,ImpM6!$A$1:$I$4000,3,FALSE),"")</f>
        <v>194.53364562988281</v>
      </c>
      <c r="U86" s="2">
        <f>IFERROR(VLOOKUP(Legend!$C84,ImpM6!$A$1:$I$4000,7,FALSE),"")</f>
        <v>221.2092170715332</v>
      </c>
      <c r="V86" s="2">
        <f>IFERROR(VLOOKUP(Legend!$C84,ImpM6!$A$1:$I$4000,4,FALSE),"")</f>
        <v>290.77635108100043</v>
      </c>
      <c r="W86" s="2">
        <f>IFERROR(VLOOKUP(Legend!$C84,ImpM6!$A$1:$I$4000,8,FALSE),"")</f>
        <v>279.44419860839844</v>
      </c>
      <c r="X86" s="2">
        <f>IFERROR(VLOOKUP(Legend!$C84,ImpM6!$A$1:$I$4000,9,FALSE),"")</f>
        <v>316.25411224365234</v>
      </c>
      <c r="Y86" s="2">
        <f>IFERROR(VLOOKUP(Legend!$C84,ImpM6!$A$1:$I$4000,5,FALSE),"")</f>
        <v>599.23828125</v>
      </c>
      <c r="Z86" s="2">
        <f>IFERROR(VLOOKUP(Legend!$C84,ImpM6!$A$1:$I$4000,6,FALSE),"")</f>
        <v>97.16176307176849</v>
      </c>
      <c r="AA86" s="28" t="str">
        <f>IFERROR(VLOOKUP(Legend!$D84,ImpM6!$A$1:$I$4000,2,FALSE),"")</f>
        <v/>
      </c>
      <c r="AB86" s="2" t="str">
        <f>IFERROR(VLOOKUP(Legend!$D84,ImpM6!$A$1:$I$4000,3,FALSE),"")</f>
        <v/>
      </c>
      <c r="AC86" s="2" t="str">
        <f>IFERROR(VLOOKUP(Legend!$D84,ImpM6!$A$1:$I$4000,7,FALSE),"")</f>
        <v/>
      </c>
      <c r="AD86" s="2" t="str">
        <f>IFERROR(VLOOKUP(Legend!$D84,ImpM6!$A$1:$I$4000,4,FALSE),"")</f>
        <v/>
      </c>
      <c r="AE86" s="2" t="str">
        <f>IFERROR(VLOOKUP(Legend!$D84,ImpM6!$A$1:$I$4000,8,FALSE),"")</f>
        <v/>
      </c>
      <c r="AF86" s="2" t="str">
        <f>IFERROR(VLOOKUP(Legend!$D84,ImpM6!$A$1:$I$4000,9,FALSE),"")</f>
        <v/>
      </c>
      <c r="AG86" s="2" t="str">
        <f>IFERROR(VLOOKUP(Legend!$D84,ImpM6!$A$1:$I$4000,5,FALSE),"")</f>
        <v/>
      </c>
      <c r="AH86" s="2" t="str">
        <f>IFERROR(VLOOKUP(Legend!$D84,ImpM6!$A$1:$I$4000,6,FALSE),"")</f>
        <v/>
      </c>
      <c r="AI86" s="28">
        <f>IFERROR(VLOOKUP(Legend!$A84,ImpM6!$A$1:$I$4000,2,FALSE),"")</f>
        <v>19</v>
      </c>
      <c r="AJ86" s="2">
        <f>IFERROR(VLOOKUP(Legend!$A84,ImpM6!$A$1:$I$4000,3,FALSE),"")</f>
        <v>194.53364562988281</v>
      </c>
      <c r="AK86" s="2">
        <f>IFERROR(VLOOKUP(Legend!$A84,ImpM6!$A$1:$I$4000,7,FALSE),"")</f>
        <v>222.53245544433594</v>
      </c>
      <c r="AL86" s="2">
        <f>IFERROR(VLOOKUP(Legend!$A84,ImpM6!$A$1:$I$4000,4,FALSE),"")</f>
        <v>288.87172417891651</v>
      </c>
      <c r="AM86" s="2">
        <f>IFERROR(VLOOKUP(Legend!$A84,ImpM6!$A$1:$I$4000,8,FALSE),"")</f>
        <v>270.65744018554688</v>
      </c>
      <c r="AN86" s="2">
        <f>IFERROR(VLOOKUP(Legend!$A84,ImpM6!$A$1:$I$4000,9,FALSE),"")</f>
        <v>307.24835205078125</v>
      </c>
      <c r="AO86" s="2">
        <f>IFERROR(VLOOKUP(Legend!$A84,ImpM6!$A$1:$I$4000,5,FALSE),"")</f>
        <v>599.23828125</v>
      </c>
      <c r="AP86" s="2">
        <f>IFERROR(VLOOKUP(Legend!$A84,ImpM6!$A$1:$I$4000,6,FALSE),"")</f>
        <v>94.788530687527597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IFERROR(VLOOKUP(Legend!$B85,ImpM6!$A$1:$I$4000,2,FALSE),"")</f>
        <v/>
      </c>
      <c r="L87" s="2" t="str">
        <f>IFERROR(VLOOKUP(Legend!$B85,ImpM6!$A$1:$I$4000,3,FALSE),"")</f>
        <v/>
      </c>
      <c r="M87" s="2" t="str">
        <f>IFERROR(VLOOKUP(Legend!$B85,ImpM6!$A$1:$I$4000,7,FALSE),"")</f>
        <v/>
      </c>
      <c r="N87" s="2" t="str">
        <f>IFERROR(VLOOKUP(Legend!$B85,ImpM6!$A$1:$I$4000,4,FALSE),"")</f>
        <v/>
      </c>
      <c r="O87" s="2" t="str">
        <f>IFERROR(VLOOKUP(Legend!$B85,ImpM6!$A$1:$I$4000,8,FALSE),"")</f>
        <v/>
      </c>
      <c r="P87" s="2" t="str">
        <f>IFERROR(VLOOKUP(Legend!$B85,ImpM6!$A$1:$I$4000,9,FALSE),"")</f>
        <v/>
      </c>
      <c r="Q87" s="2" t="str">
        <f>IFERROR(VLOOKUP(Legend!$B85,ImpM6!$A$1:$I$4000,5,FALSE),"")</f>
        <v/>
      </c>
      <c r="R87" s="2" t="str">
        <f>IFERROR(VLOOKUP(Legend!$B85,ImpM6!$A$1:$I$4000,6,FALSE),"")</f>
        <v/>
      </c>
      <c r="S87" s="28">
        <f>IFERROR(VLOOKUP(Legend!$C85,ImpM6!$A$1:$I$4000,2,FALSE),"")</f>
        <v>9</v>
      </c>
      <c r="T87" s="2">
        <f>IFERROR(VLOOKUP(Legend!$C85,ImpM6!$A$1:$I$4000,3,FALSE),"")</f>
        <v>213.65574645996094</v>
      </c>
      <c r="U87" s="2">
        <f>IFERROR(VLOOKUP(Legend!$C85,ImpM6!$A$1:$I$4000,7,FALSE),"")</f>
        <v>222.18756103515625</v>
      </c>
      <c r="V87" s="2">
        <f>IFERROR(VLOOKUP(Legend!$C85,ImpM6!$A$1:$I$4000,4,FALSE),"")</f>
        <v>378.24592929416235</v>
      </c>
      <c r="W87" s="2">
        <f>IFERROR(VLOOKUP(Legend!$C85,ImpM6!$A$1:$I$4000,8,FALSE),"")</f>
        <v>339.85873413085937</v>
      </c>
      <c r="X87" s="2">
        <f>IFERROR(VLOOKUP(Legend!$C85,ImpM6!$A$1:$I$4000,9,FALSE),"")</f>
        <v>404.83505249023437</v>
      </c>
      <c r="Y87" s="2">
        <f>IFERROR(VLOOKUP(Legend!$C85,ImpM6!$A$1:$I$4000,5,FALSE),"")</f>
        <v>949.079833984375</v>
      </c>
      <c r="Z87" s="2">
        <f>IFERROR(VLOOKUP(Legend!$C85,ImpM6!$A$1:$I$4000,6,FALSE),"")</f>
        <v>227.86165364742533</v>
      </c>
      <c r="AA87" s="28" t="str">
        <f>IFERROR(VLOOKUP(Legend!$D85,ImpM6!$A$1:$I$4000,2,FALSE),"")</f>
        <v/>
      </c>
      <c r="AB87" s="2" t="str">
        <f>IFERROR(VLOOKUP(Legend!$D85,ImpM6!$A$1:$I$4000,3,FALSE),"")</f>
        <v/>
      </c>
      <c r="AC87" s="2" t="str">
        <f>IFERROR(VLOOKUP(Legend!$D85,ImpM6!$A$1:$I$4000,7,FALSE),"")</f>
        <v/>
      </c>
      <c r="AD87" s="2" t="str">
        <f>IFERROR(VLOOKUP(Legend!$D85,ImpM6!$A$1:$I$4000,4,FALSE),"")</f>
        <v/>
      </c>
      <c r="AE87" s="2" t="str">
        <f>IFERROR(VLOOKUP(Legend!$D85,ImpM6!$A$1:$I$4000,8,FALSE),"")</f>
        <v/>
      </c>
      <c r="AF87" s="2" t="str">
        <f>IFERROR(VLOOKUP(Legend!$D85,ImpM6!$A$1:$I$4000,9,FALSE),"")</f>
        <v/>
      </c>
      <c r="AG87" s="2" t="str">
        <f>IFERROR(VLOOKUP(Legend!$D85,ImpM6!$A$1:$I$4000,5,FALSE),"")</f>
        <v/>
      </c>
      <c r="AH87" s="2" t="str">
        <f>IFERROR(VLOOKUP(Legend!$D85,ImpM6!$A$1:$I$4000,6,FALSE),"")</f>
        <v/>
      </c>
      <c r="AI87" s="28">
        <f>IFERROR(VLOOKUP(Legend!$A85,ImpM6!$A$1:$I$4000,2,FALSE),"")</f>
        <v>11</v>
      </c>
      <c r="AJ87" s="2">
        <f>IFERROR(VLOOKUP(Legend!$A85,ImpM6!$A$1:$I$4000,3,FALSE),"")</f>
        <v>162.54838562011719</v>
      </c>
      <c r="AK87" s="2">
        <f>IFERROR(VLOOKUP(Legend!$A85,ImpM6!$A$1:$I$4000,7,FALSE),"")</f>
        <v>217.97628784179687</v>
      </c>
      <c r="AL87" s="2">
        <f>IFERROR(VLOOKUP(Legend!$A85,ImpM6!$A$1:$I$4000,4,FALSE),"")</f>
        <v>346.13947226784444</v>
      </c>
      <c r="AM87" s="2">
        <f>IFERROR(VLOOKUP(Legend!$A85,ImpM6!$A$1:$I$4000,8,FALSE),"")</f>
        <v>274.62228393554687</v>
      </c>
      <c r="AN87" s="2">
        <f>IFERROR(VLOOKUP(Legend!$A85,ImpM6!$A$1:$I$4000,9,FALSE),"")</f>
        <v>401.03622436523437</v>
      </c>
      <c r="AO87" s="2">
        <f>IFERROR(VLOOKUP(Legend!$A85,ImpM6!$A$1:$I$4000,5,FALSE),"")</f>
        <v>949.079833984375</v>
      </c>
      <c r="AP87" s="2">
        <f>IFERROR(VLOOKUP(Legend!$A85,ImpM6!$A$1:$I$4000,6,FALSE),"")</f>
        <v>216.66859123031364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IFERROR(VLOOKUP(Legend!$B86,ImpM6!$A$1:$I$4000,2,FALSE),"")</f>
        <v/>
      </c>
      <c r="L88" s="2" t="str">
        <f>IFERROR(VLOOKUP(Legend!$B86,ImpM6!$A$1:$I$4000,3,FALSE),"")</f>
        <v/>
      </c>
      <c r="M88" s="2" t="str">
        <f>IFERROR(VLOOKUP(Legend!$B86,ImpM6!$A$1:$I$4000,7,FALSE),"")</f>
        <v/>
      </c>
      <c r="N88" s="2" t="str">
        <f>IFERROR(VLOOKUP(Legend!$B86,ImpM6!$A$1:$I$4000,4,FALSE),"")</f>
        <v/>
      </c>
      <c r="O88" s="2" t="str">
        <f>IFERROR(VLOOKUP(Legend!$B86,ImpM6!$A$1:$I$4000,8,FALSE),"")</f>
        <v/>
      </c>
      <c r="P88" s="2" t="str">
        <f>IFERROR(VLOOKUP(Legend!$B86,ImpM6!$A$1:$I$4000,9,FALSE),"")</f>
        <v/>
      </c>
      <c r="Q88" s="2" t="str">
        <f>IFERROR(VLOOKUP(Legend!$B86,ImpM6!$A$1:$I$4000,5,FALSE),"")</f>
        <v/>
      </c>
      <c r="R88" s="2" t="str">
        <f>IFERROR(VLOOKUP(Legend!$B86,ImpM6!$A$1:$I$4000,6,FALSE),"")</f>
        <v/>
      </c>
      <c r="S88" s="28" t="str">
        <f>IFERROR(VLOOKUP(Legend!$C86,ImpM6!$A$1:$I$4000,2,FALSE),"")</f>
        <v/>
      </c>
      <c r="T88" s="2" t="str">
        <f>IFERROR(VLOOKUP(Legend!$C86,ImpM6!$A$1:$I$4000,3,FALSE),"")</f>
        <v/>
      </c>
      <c r="U88" s="2" t="str">
        <f>IFERROR(VLOOKUP(Legend!$C86,ImpM6!$A$1:$I$4000,7,FALSE),"")</f>
        <v/>
      </c>
      <c r="V88" s="2" t="str">
        <f>IFERROR(VLOOKUP(Legend!$C86,ImpM6!$A$1:$I$4000,4,FALSE),"")</f>
        <v/>
      </c>
      <c r="W88" s="2" t="str">
        <f>IFERROR(VLOOKUP(Legend!$C86,ImpM6!$A$1:$I$4000,8,FALSE),"")</f>
        <v/>
      </c>
      <c r="X88" s="2" t="str">
        <f>IFERROR(VLOOKUP(Legend!$C86,ImpM6!$A$1:$I$4000,9,FALSE),"")</f>
        <v/>
      </c>
      <c r="Y88" s="2" t="str">
        <f>IFERROR(VLOOKUP(Legend!$C86,ImpM6!$A$1:$I$4000,5,FALSE),"")</f>
        <v/>
      </c>
      <c r="Z88" s="2" t="str">
        <f>IFERROR(VLOOKUP(Legend!$C86,ImpM6!$A$1:$I$4000,6,FALSE),"")</f>
        <v/>
      </c>
      <c r="AA88" s="28" t="str">
        <f>IFERROR(VLOOKUP(Legend!$D86,ImpM6!$A$1:$I$4000,2,FALSE),"")</f>
        <v/>
      </c>
      <c r="AB88" s="2" t="str">
        <f>IFERROR(VLOOKUP(Legend!$D86,ImpM6!$A$1:$I$4000,3,FALSE),"")</f>
        <v/>
      </c>
      <c r="AC88" s="2" t="str">
        <f>IFERROR(VLOOKUP(Legend!$D86,ImpM6!$A$1:$I$4000,7,FALSE),"")</f>
        <v/>
      </c>
      <c r="AD88" s="2" t="str">
        <f>IFERROR(VLOOKUP(Legend!$D86,ImpM6!$A$1:$I$4000,4,FALSE),"")</f>
        <v/>
      </c>
      <c r="AE88" s="2" t="str">
        <f>IFERROR(VLOOKUP(Legend!$D86,ImpM6!$A$1:$I$4000,8,FALSE),"")</f>
        <v/>
      </c>
      <c r="AF88" s="2" t="str">
        <f>IFERROR(VLOOKUP(Legend!$D86,ImpM6!$A$1:$I$4000,9,FALSE),"")</f>
        <v/>
      </c>
      <c r="AG88" s="2" t="str">
        <f>IFERROR(VLOOKUP(Legend!$D86,ImpM6!$A$1:$I$4000,5,FALSE),"")</f>
        <v/>
      </c>
      <c r="AH88" s="2" t="str">
        <f>IFERROR(VLOOKUP(Legend!$D86,ImpM6!$A$1:$I$4000,6,FALSE),"")</f>
        <v/>
      </c>
      <c r="AI88" s="28">
        <f>IFERROR(VLOOKUP(Legend!$A86,ImpM6!$A$1:$I$4000,2,FALSE),"")</f>
        <v>9</v>
      </c>
      <c r="AJ88" s="2">
        <f>IFERROR(VLOOKUP(Legend!$A86,ImpM6!$A$1:$I$4000,3,FALSE),"")</f>
        <v>104.75033569335937</v>
      </c>
      <c r="AK88" s="2">
        <f>IFERROR(VLOOKUP(Legend!$A86,ImpM6!$A$1:$I$4000,7,FALSE),"")</f>
        <v>168.25038909912109</v>
      </c>
      <c r="AL88" s="2">
        <f>IFERROR(VLOOKUP(Legend!$A86,ImpM6!$A$1:$I$4000,4,FALSE),"")</f>
        <v>394.9615292019314</v>
      </c>
      <c r="AM88" s="2">
        <f>IFERROR(VLOOKUP(Legend!$A86,ImpM6!$A$1:$I$4000,8,FALSE),"")</f>
        <v>291.61495971679687</v>
      </c>
      <c r="AN88" s="2">
        <f>IFERROR(VLOOKUP(Legend!$A86,ImpM6!$A$1:$I$4000,9,FALSE),"")</f>
        <v>523.05328369140625</v>
      </c>
      <c r="AO88" s="2">
        <f>IFERROR(VLOOKUP(Legend!$A86,ImpM6!$A$1:$I$4000,5,FALSE),"")</f>
        <v>1124.605224609375</v>
      </c>
      <c r="AP88" s="2">
        <f>IFERROR(VLOOKUP(Legend!$A86,ImpM6!$A$1:$I$4000,6,FALSE),"")</f>
        <v>318.33105093185327</v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IFERROR(VLOOKUP(Legend!$B87,ImpM6!$A$1:$I$4000,2,FALSE),"")</f>
        <v/>
      </c>
      <c r="L89" s="2" t="str">
        <f>IFERROR(VLOOKUP(Legend!$B87,ImpM6!$A$1:$I$4000,3,FALSE),"")</f>
        <v/>
      </c>
      <c r="M89" s="2" t="str">
        <f>IFERROR(VLOOKUP(Legend!$B87,ImpM6!$A$1:$I$4000,7,FALSE),"")</f>
        <v/>
      </c>
      <c r="N89" s="2" t="str">
        <f>IFERROR(VLOOKUP(Legend!$B87,ImpM6!$A$1:$I$4000,4,FALSE),"")</f>
        <v/>
      </c>
      <c r="O89" s="2" t="str">
        <f>IFERROR(VLOOKUP(Legend!$B87,ImpM6!$A$1:$I$4000,8,FALSE),"")</f>
        <v/>
      </c>
      <c r="P89" s="2" t="str">
        <f>IFERROR(VLOOKUP(Legend!$B87,ImpM6!$A$1:$I$4000,9,FALSE),"")</f>
        <v/>
      </c>
      <c r="Q89" s="2" t="str">
        <f>IFERROR(VLOOKUP(Legend!$B87,ImpM6!$A$1:$I$4000,5,FALSE),"")</f>
        <v/>
      </c>
      <c r="R89" s="2" t="str">
        <f>IFERROR(VLOOKUP(Legend!$B87,ImpM6!$A$1:$I$4000,6,FALSE),"")</f>
        <v/>
      </c>
      <c r="S89" s="28">
        <f>IFERROR(VLOOKUP(Legend!$C87,ImpM6!$A$1:$I$4000,2,FALSE),"")</f>
        <v>8</v>
      </c>
      <c r="T89" s="2">
        <f>IFERROR(VLOOKUP(Legend!$C87,ImpM6!$A$1:$I$4000,3,FALSE),"")</f>
        <v>174.03852844238281</v>
      </c>
      <c r="U89" s="2">
        <f>IFERROR(VLOOKUP(Legend!$C87,ImpM6!$A$1:$I$4000,7,FALSE),"")</f>
        <v>214.05149841308594</v>
      </c>
      <c r="V89" s="2">
        <f>IFERROR(VLOOKUP(Legend!$C87,ImpM6!$A$1:$I$4000,4,FALSE),"")</f>
        <v>240.33950614929199</v>
      </c>
      <c r="W89" s="2">
        <f>IFERROR(VLOOKUP(Legend!$C87,ImpM6!$A$1:$I$4000,8,FALSE),"")</f>
        <v>237.94725036621094</v>
      </c>
      <c r="X89" s="2">
        <f>IFERROR(VLOOKUP(Legend!$C87,ImpM6!$A$1:$I$4000,9,FALSE),"")</f>
        <v>281.46482086181641</v>
      </c>
      <c r="Y89" s="2">
        <f>IFERROR(VLOOKUP(Legend!$C87,ImpM6!$A$1:$I$4000,5,FALSE),"")</f>
        <v>289.09762573242187</v>
      </c>
      <c r="Z89" s="2">
        <f>IFERROR(VLOOKUP(Legend!$C87,ImpM6!$A$1:$I$4000,6,FALSE),"")</f>
        <v>38.973524286656875</v>
      </c>
      <c r="AA89" s="28" t="str">
        <f>IFERROR(VLOOKUP(Legend!$D87,ImpM6!$A$1:$I$4000,2,FALSE),"")</f>
        <v/>
      </c>
      <c r="AB89" s="2" t="str">
        <f>IFERROR(VLOOKUP(Legend!$D87,ImpM6!$A$1:$I$4000,3,FALSE),"")</f>
        <v/>
      </c>
      <c r="AC89" s="2" t="str">
        <f>IFERROR(VLOOKUP(Legend!$D87,ImpM6!$A$1:$I$4000,7,FALSE),"")</f>
        <v/>
      </c>
      <c r="AD89" s="2" t="str">
        <f>IFERROR(VLOOKUP(Legend!$D87,ImpM6!$A$1:$I$4000,4,FALSE),"")</f>
        <v/>
      </c>
      <c r="AE89" s="2" t="str">
        <f>IFERROR(VLOOKUP(Legend!$D87,ImpM6!$A$1:$I$4000,8,FALSE),"")</f>
        <v/>
      </c>
      <c r="AF89" s="2" t="str">
        <f>IFERROR(VLOOKUP(Legend!$D87,ImpM6!$A$1:$I$4000,9,FALSE),"")</f>
        <v/>
      </c>
      <c r="AG89" s="2" t="str">
        <f>IFERROR(VLOOKUP(Legend!$D87,ImpM6!$A$1:$I$4000,5,FALSE),"")</f>
        <v/>
      </c>
      <c r="AH89" s="2" t="str">
        <f>IFERROR(VLOOKUP(Legend!$D87,ImpM6!$A$1:$I$4000,6,FALSE),"")</f>
        <v/>
      </c>
      <c r="AI89" s="28">
        <f>IFERROR(VLOOKUP(Legend!$A87,ImpM6!$A$1:$I$4000,2,FALSE),"")</f>
        <v>9</v>
      </c>
      <c r="AJ89" s="2">
        <f>IFERROR(VLOOKUP(Legend!$A87,ImpM6!$A$1:$I$4000,3,FALSE),"")</f>
        <v>174.03852844238281</v>
      </c>
      <c r="AK89" s="2">
        <f>IFERROR(VLOOKUP(Legend!$A87,ImpM6!$A$1:$I$4000,7,FALSE),"")</f>
        <v>217.75057983398438</v>
      </c>
      <c r="AL89" s="2">
        <f>IFERROR(VLOOKUP(Legend!$A87,ImpM6!$A$1:$I$4000,4,FALSE),"")</f>
        <v>240.10042148166232</v>
      </c>
      <c r="AM89" s="2">
        <f>IFERROR(VLOOKUP(Legend!$A87,ImpM6!$A$1:$I$4000,8,FALSE),"")</f>
        <v>238.187744140625</v>
      </c>
      <c r="AN89" s="2">
        <f>IFERROR(VLOOKUP(Legend!$A87,ImpM6!$A$1:$I$4000,9,FALSE),"")</f>
        <v>274.09211730957031</v>
      </c>
      <c r="AO89" s="2">
        <f>IFERROR(VLOOKUP(Legend!$A87,ImpM6!$A$1:$I$4000,5,FALSE),"")</f>
        <v>289.09762573242187</v>
      </c>
      <c r="AP89" s="2">
        <f>IFERROR(VLOOKUP(Legend!$A87,ImpM6!$A$1:$I$4000,6,FALSE),"")</f>
        <v>36.463448811268066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IFERROR(VLOOKUP(Legend!$B88,ImpM6!$A$1:$I$4000,2,FALSE),"")</f>
        <v/>
      </c>
      <c r="L90" s="2" t="str">
        <f>IFERROR(VLOOKUP(Legend!$B88,ImpM6!$A$1:$I$4000,3,FALSE),"")</f>
        <v/>
      </c>
      <c r="M90" s="2" t="str">
        <f>IFERROR(VLOOKUP(Legend!$B88,ImpM6!$A$1:$I$4000,7,FALSE),"")</f>
        <v/>
      </c>
      <c r="N90" s="2" t="str">
        <f>IFERROR(VLOOKUP(Legend!$B88,ImpM6!$A$1:$I$4000,4,FALSE),"")</f>
        <v/>
      </c>
      <c r="O90" s="2" t="str">
        <f>IFERROR(VLOOKUP(Legend!$B88,ImpM6!$A$1:$I$4000,8,FALSE),"")</f>
        <v/>
      </c>
      <c r="P90" s="2" t="str">
        <f>IFERROR(VLOOKUP(Legend!$B88,ImpM6!$A$1:$I$4000,9,FALSE),"")</f>
        <v/>
      </c>
      <c r="Q90" s="2" t="str">
        <f>IFERROR(VLOOKUP(Legend!$B88,ImpM6!$A$1:$I$4000,5,FALSE),"")</f>
        <v/>
      </c>
      <c r="R90" s="2" t="str">
        <f>IFERROR(VLOOKUP(Legend!$B88,ImpM6!$A$1:$I$4000,6,FALSE),"")</f>
        <v/>
      </c>
      <c r="S90" s="28">
        <f>IFERROR(VLOOKUP(Legend!$C88,ImpM6!$A$1:$I$4000,2,FALSE),"")</f>
        <v>10</v>
      </c>
      <c r="T90" s="2">
        <f>IFERROR(VLOOKUP(Legend!$C88,ImpM6!$A$1:$I$4000,3,FALSE),"")</f>
        <v>132.06004333496094</v>
      </c>
      <c r="U90" s="2">
        <f>IFERROR(VLOOKUP(Legend!$C88,ImpM6!$A$1:$I$4000,7,FALSE),"")</f>
        <v>198.73186492919922</v>
      </c>
      <c r="V90" s="2">
        <f>IFERROR(VLOOKUP(Legend!$C88,ImpM6!$A$1:$I$4000,4,FALSE),"")</f>
        <v>306.89608001708984</v>
      </c>
      <c r="W90" s="2">
        <f>IFERROR(VLOOKUP(Legend!$C88,ImpM6!$A$1:$I$4000,8,FALSE),"")</f>
        <v>235.9375</v>
      </c>
      <c r="X90" s="2">
        <f>IFERROR(VLOOKUP(Legend!$C88,ImpM6!$A$1:$I$4000,9,FALSE),"")</f>
        <v>387.23049926757812</v>
      </c>
      <c r="Y90" s="2">
        <f>IFERROR(VLOOKUP(Legend!$C88,ImpM6!$A$1:$I$4000,5,FALSE),"")</f>
        <v>683.342041015625</v>
      </c>
      <c r="Z90" s="2">
        <f>IFERROR(VLOOKUP(Legend!$C88,ImpM6!$A$1:$I$4000,6,FALSE),"")</f>
        <v>175.80398482880037</v>
      </c>
      <c r="AA90" s="28" t="str">
        <f>IFERROR(VLOOKUP(Legend!$D88,ImpM6!$A$1:$I$4000,2,FALSE),"")</f>
        <v/>
      </c>
      <c r="AB90" s="2" t="str">
        <f>IFERROR(VLOOKUP(Legend!$D88,ImpM6!$A$1:$I$4000,3,FALSE),"")</f>
        <v/>
      </c>
      <c r="AC90" s="2" t="str">
        <f>IFERROR(VLOOKUP(Legend!$D88,ImpM6!$A$1:$I$4000,7,FALSE),"")</f>
        <v/>
      </c>
      <c r="AD90" s="2" t="str">
        <f>IFERROR(VLOOKUP(Legend!$D88,ImpM6!$A$1:$I$4000,4,FALSE),"")</f>
        <v/>
      </c>
      <c r="AE90" s="2" t="str">
        <f>IFERROR(VLOOKUP(Legend!$D88,ImpM6!$A$1:$I$4000,8,FALSE),"")</f>
        <v/>
      </c>
      <c r="AF90" s="2" t="str">
        <f>IFERROR(VLOOKUP(Legend!$D88,ImpM6!$A$1:$I$4000,9,FALSE),"")</f>
        <v/>
      </c>
      <c r="AG90" s="2" t="str">
        <f>IFERROR(VLOOKUP(Legend!$D88,ImpM6!$A$1:$I$4000,5,FALSE),"")</f>
        <v/>
      </c>
      <c r="AH90" s="2" t="str">
        <f>IFERROR(VLOOKUP(Legend!$D88,ImpM6!$A$1:$I$4000,6,FALSE),"")</f>
        <v/>
      </c>
      <c r="AI90" s="28">
        <f>IFERROR(VLOOKUP(Legend!$A88,ImpM6!$A$1:$I$4000,2,FALSE),"")</f>
        <v>13</v>
      </c>
      <c r="AJ90" s="2">
        <f>IFERROR(VLOOKUP(Legend!$A88,ImpM6!$A$1:$I$4000,3,FALSE),"")</f>
        <v>132.06004333496094</v>
      </c>
      <c r="AK90" s="2">
        <f>IFERROR(VLOOKUP(Legend!$A88,ImpM6!$A$1:$I$4000,7,FALSE),"")</f>
        <v>207.87697601318359</v>
      </c>
      <c r="AL90" s="2">
        <f>IFERROR(VLOOKUP(Legend!$A88,ImpM6!$A$1:$I$4000,4,FALSE),"")</f>
        <v>301.92121417705829</v>
      </c>
      <c r="AM90" s="2">
        <f>IFERROR(VLOOKUP(Legend!$A88,ImpM6!$A$1:$I$4000,8,FALSE),"")</f>
        <v>252.96810913085937</v>
      </c>
      <c r="AN90" s="2">
        <f>IFERROR(VLOOKUP(Legend!$A88,ImpM6!$A$1:$I$4000,9,FALSE),"")</f>
        <v>342.81706237792969</v>
      </c>
      <c r="AO90" s="2">
        <f>IFERROR(VLOOKUP(Legend!$A88,ImpM6!$A$1:$I$4000,5,FALSE),"")</f>
        <v>683.342041015625</v>
      </c>
      <c r="AP90" s="2">
        <f>IFERROR(VLOOKUP(Legend!$A88,ImpM6!$A$1:$I$4000,6,FALSE),"")</f>
        <v>154.66453535495384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IFERROR(VLOOKUP(Legend!$B89,ImpM6!$A$1:$I$4000,2,FALSE),"")</f>
        <v/>
      </c>
      <c r="L91" s="2" t="str">
        <f>IFERROR(VLOOKUP(Legend!$B89,ImpM6!$A$1:$I$4000,3,FALSE),"")</f>
        <v/>
      </c>
      <c r="M91" s="2" t="str">
        <f>IFERROR(VLOOKUP(Legend!$B89,ImpM6!$A$1:$I$4000,7,FALSE),"")</f>
        <v/>
      </c>
      <c r="N91" s="2" t="str">
        <f>IFERROR(VLOOKUP(Legend!$B89,ImpM6!$A$1:$I$4000,4,FALSE),"")</f>
        <v/>
      </c>
      <c r="O91" s="2" t="str">
        <f>IFERROR(VLOOKUP(Legend!$B89,ImpM6!$A$1:$I$4000,8,FALSE),"")</f>
        <v/>
      </c>
      <c r="P91" s="2" t="str">
        <f>IFERROR(VLOOKUP(Legend!$B89,ImpM6!$A$1:$I$4000,9,FALSE),"")</f>
        <v/>
      </c>
      <c r="Q91" s="2" t="str">
        <f>IFERROR(VLOOKUP(Legend!$B89,ImpM6!$A$1:$I$4000,5,FALSE),"")</f>
        <v/>
      </c>
      <c r="R91" s="2" t="str">
        <f>IFERROR(VLOOKUP(Legend!$B89,ImpM6!$A$1:$I$4000,6,FALSE),"")</f>
        <v/>
      </c>
      <c r="S91" s="28">
        <f>IFERROR(VLOOKUP(Legend!$C89,ImpM6!$A$1:$I$4000,2,FALSE),"")</f>
        <v>8</v>
      </c>
      <c r="T91" s="2">
        <f>IFERROR(VLOOKUP(Legend!$C89,ImpM6!$A$1:$I$4000,3,FALSE),"")</f>
        <v>307.28704833984375</v>
      </c>
      <c r="U91" s="2">
        <f>IFERROR(VLOOKUP(Legend!$C89,ImpM6!$A$1:$I$4000,7,FALSE),"")</f>
        <v>319.07143402099609</v>
      </c>
      <c r="V91" s="2">
        <f>IFERROR(VLOOKUP(Legend!$C89,ImpM6!$A$1:$I$4000,4,FALSE),"")</f>
        <v>500.7392463684082</v>
      </c>
      <c r="W91" s="2">
        <f>IFERROR(VLOOKUP(Legend!$C89,ImpM6!$A$1:$I$4000,8,FALSE),"")</f>
        <v>378.5076904296875</v>
      </c>
      <c r="X91" s="2">
        <f>IFERROR(VLOOKUP(Legend!$C89,ImpM6!$A$1:$I$4000,9,FALSE),"")</f>
        <v>508.79182434082031</v>
      </c>
      <c r="Y91" s="2">
        <f>IFERROR(VLOOKUP(Legend!$C89,ImpM6!$A$1:$I$4000,5,FALSE),"")</f>
        <v>1288.567626953125</v>
      </c>
      <c r="Z91" s="2">
        <f>IFERROR(VLOOKUP(Legend!$C89,ImpM6!$A$1:$I$4000,6,FALSE),"")</f>
        <v>328.0968359481007</v>
      </c>
      <c r="AA91" s="28" t="str">
        <f>IFERROR(VLOOKUP(Legend!$D89,ImpM6!$A$1:$I$4000,2,FALSE),"")</f>
        <v/>
      </c>
      <c r="AB91" s="2" t="str">
        <f>IFERROR(VLOOKUP(Legend!$D89,ImpM6!$A$1:$I$4000,3,FALSE),"")</f>
        <v/>
      </c>
      <c r="AC91" s="2" t="str">
        <f>IFERROR(VLOOKUP(Legend!$D89,ImpM6!$A$1:$I$4000,7,FALSE),"")</f>
        <v/>
      </c>
      <c r="AD91" s="2" t="str">
        <f>IFERROR(VLOOKUP(Legend!$D89,ImpM6!$A$1:$I$4000,4,FALSE),"")</f>
        <v/>
      </c>
      <c r="AE91" s="2" t="str">
        <f>IFERROR(VLOOKUP(Legend!$D89,ImpM6!$A$1:$I$4000,8,FALSE),"")</f>
        <v/>
      </c>
      <c r="AF91" s="2" t="str">
        <f>IFERROR(VLOOKUP(Legend!$D89,ImpM6!$A$1:$I$4000,9,FALSE),"")</f>
        <v/>
      </c>
      <c r="AG91" s="2" t="str">
        <f>IFERROR(VLOOKUP(Legend!$D89,ImpM6!$A$1:$I$4000,5,FALSE),"")</f>
        <v/>
      </c>
      <c r="AH91" s="2" t="str">
        <f>IFERROR(VLOOKUP(Legend!$D89,ImpM6!$A$1:$I$4000,6,FALSE),"")</f>
        <v/>
      </c>
      <c r="AI91" s="28">
        <f>IFERROR(VLOOKUP(Legend!$A89,ImpM6!$A$1:$I$4000,2,FALSE),"")</f>
        <v>11</v>
      </c>
      <c r="AJ91" s="2">
        <f>IFERROR(VLOOKUP(Legend!$A89,ImpM6!$A$1:$I$4000,3,FALSE),"")</f>
        <v>295.6605224609375</v>
      </c>
      <c r="AK91" s="2">
        <f>IFERROR(VLOOKUP(Legend!$A89,ImpM6!$A$1:$I$4000,7,FALSE),"")</f>
        <v>316.28515625</v>
      </c>
      <c r="AL91" s="2">
        <f>IFERROR(VLOOKUP(Legend!$A89,ImpM6!$A$1:$I$4000,4,FALSE),"")</f>
        <v>458.796836159446</v>
      </c>
      <c r="AM91" s="2">
        <f>IFERROR(VLOOKUP(Legend!$A89,ImpM6!$A$1:$I$4000,8,FALSE),"")</f>
        <v>359.5509033203125</v>
      </c>
      <c r="AN91" s="2">
        <f>IFERROR(VLOOKUP(Legend!$A89,ImpM6!$A$1:$I$4000,9,FALSE),"")</f>
        <v>499.26617431640625</v>
      </c>
      <c r="AO91" s="2">
        <f>IFERROR(VLOOKUP(Legend!$A89,ImpM6!$A$1:$I$4000,5,FALSE),"")</f>
        <v>1288.567626953125</v>
      </c>
      <c r="AP91" s="2">
        <f>IFERROR(VLOOKUP(Legend!$A89,ImpM6!$A$1:$I$4000,6,FALSE),"")</f>
        <v>285.55605182994094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IFERROR(VLOOKUP(Legend!$B90,ImpM6!$A$1:$I$4000,2,FALSE),"")</f>
        <v/>
      </c>
      <c r="L92" s="2" t="str">
        <f>IFERROR(VLOOKUP(Legend!$B90,ImpM6!$A$1:$I$4000,3,FALSE),"")</f>
        <v/>
      </c>
      <c r="M92" s="2" t="str">
        <f>IFERROR(VLOOKUP(Legend!$B90,ImpM6!$A$1:$I$4000,7,FALSE),"")</f>
        <v/>
      </c>
      <c r="N92" s="2" t="str">
        <f>IFERROR(VLOOKUP(Legend!$B90,ImpM6!$A$1:$I$4000,4,FALSE),"")</f>
        <v/>
      </c>
      <c r="O92" s="2" t="str">
        <f>IFERROR(VLOOKUP(Legend!$B90,ImpM6!$A$1:$I$4000,8,FALSE),"")</f>
        <v/>
      </c>
      <c r="P92" s="2" t="str">
        <f>IFERROR(VLOOKUP(Legend!$B90,ImpM6!$A$1:$I$4000,9,FALSE),"")</f>
        <v/>
      </c>
      <c r="Q92" s="2" t="str">
        <f>IFERROR(VLOOKUP(Legend!$B90,ImpM6!$A$1:$I$4000,5,FALSE),"")</f>
        <v/>
      </c>
      <c r="R92" s="2" t="str">
        <f>IFERROR(VLOOKUP(Legend!$B90,ImpM6!$A$1:$I$4000,6,FALSE),"")</f>
        <v/>
      </c>
      <c r="S92" s="28">
        <f>IFERROR(VLOOKUP(Legend!$C90,ImpM6!$A$1:$I$4000,2,FALSE),"")</f>
        <v>11</v>
      </c>
      <c r="T92" s="2">
        <f>IFERROR(VLOOKUP(Legend!$C90,ImpM6!$A$1:$I$4000,3,FALSE),"")</f>
        <v>319.90399169921875</v>
      </c>
      <c r="U92" s="2">
        <f>IFERROR(VLOOKUP(Legend!$C90,ImpM6!$A$1:$I$4000,7,FALSE),"")</f>
        <v>378.81271362304688</v>
      </c>
      <c r="V92" s="2">
        <f>IFERROR(VLOOKUP(Legend!$C90,ImpM6!$A$1:$I$4000,4,FALSE),"")</f>
        <v>503.04456676136363</v>
      </c>
      <c r="W92" s="2">
        <f>IFERROR(VLOOKUP(Legend!$C90,ImpM6!$A$1:$I$4000,8,FALSE),"")</f>
        <v>508.7958984375</v>
      </c>
      <c r="X92" s="2">
        <f>IFERROR(VLOOKUP(Legend!$C90,ImpM6!$A$1:$I$4000,9,FALSE),"")</f>
        <v>620.5953369140625</v>
      </c>
      <c r="Y92" s="2">
        <f>IFERROR(VLOOKUP(Legend!$C90,ImpM6!$A$1:$I$4000,5,FALSE),"")</f>
        <v>730.49481201171875</v>
      </c>
      <c r="Z92" s="2">
        <f>IFERROR(VLOOKUP(Legend!$C90,ImpM6!$A$1:$I$4000,6,FALSE),"")</f>
        <v>139.43846842856001</v>
      </c>
      <c r="AA92" s="28" t="str">
        <f>IFERROR(VLOOKUP(Legend!$D90,ImpM6!$A$1:$I$4000,2,FALSE),"")</f>
        <v/>
      </c>
      <c r="AB92" s="2" t="str">
        <f>IFERROR(VLOOKUP(Legend!$D90,ImpM6!$A$1:$I$4000,3,FALSE),"")</f>
        <v/>
      </c>
      <c r="AC92" s="2" t="str">
        <f>IFERROR(VLOOKUP(Legend!$D90,ImpM6!$A$1:$I$4000,7,FALSE),"")</f>
        <v/>
      </c>
      <c r="AD92" s="2" t="str">
        <f>IFERROR(VLOOKUP(Legend!$D90,ImpM6!$A$1:$I$4000,4,FALSE),"")</f>
        <v/>
      </c>
      <c r="AE92" s="2" t="str">
        <f>IFERROR(VLOOKUP(Legend!$D90,ImpM6!$A$1:$I$4000,8,FALSE),"")</f>
        <v/>
      </c>
      <c r="AF92" s="2" t="str">
        <f>IFERROR(VLOOKUP(Legend!$D90,ImpM6!$A$1:$I$4000,9,FALSE),"")</f>
        <v/>
      </c>
      <c r="AG92" s="2" t="str">
        <f>IFERROR(VLOOKUP(Legend!$D90,ImpM6!$A$1:$I$4000,5,FALSE),"")</f>
        <v/>
      </c>
      <c r="AH92" s="2" t="str">
        <f>IFERROR(VLOOKUP(Legend!$D90,ImpM6!$A$1:$I$4000,6,FALSE),"")</f>
        <v/>
      </c>
      <c r="AI92" s="28">
        <f>IFERROR(VLOOKUP(Legend!$A90,ImpM6!$A$1:$I$4000,2,FALSE),"")</f>
        <v>14</v>
      </c>
      <c r="AJ92" s="2">
        <f>IFERROR(VLOOKUP(Legend!$A90,ImpM6!$A$1:$I$4000,3,FALSE),"")</f>
        <v>201.21212768554687</v>
      </c>
      <c r="AK92" s="2">
        <f>IFERROR(VLOOKUP(Legend!$A90,ImpM6!$A$1:$I$4000,7,FALSE),"")</f>
        <v>373.69961547851562</v>
      </c>
      <c r="AL92" s="2">
        <f>IFERROR(VLOOKUP(Legend!$A90,ImpM6!$A$1:$I$4000,4,FALSE),"")</f>
        <v>467.83848353794644</v>
      </c>
      <c r="AM92" s="2">
        <f>IFERROR(VLOOKUP(Legend!$A90,ImpM6!$A$1:$I$4000,8,FALSE),"")</f>
        <v>418.68458557128906</v>
      </c>
      <c r="AN92" s="2">
        <f>IFERROR(VLOOKUP(Legend!$A90,ImpM6!$A$1:$I$4000,9,FALSE),"")</f>
        <v>605.61749267578125</v>
      </c>
      <c r="AO92" s="2">
        <f>IFERROR(VLOOKUP(Legend!$A90,ImpM6!$A$1:$I$4000,5,FALSE),"")</f>
        <v>730.49481201171875</v>
      </c>
      <c r="AP92" s="2">
        <f>IFERROR(VLOOKUP(Legend!$A90,ImpM6!$A$1:$I$4000,6,FALSE),"")</f>
        <v>148.6838034143976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IFERROR(VLOOKUP(Legend!$B91,ImpM6!$A$1:$I$4000,2,FALSE),"")</f>
        <v/>
      </c>
      <c r="L93" s="2" t="str">
        <f>IFERROR(VLOOKUP(Legend!$B91,ImpM6!$A$1:$I$4000,3,FALSE),"")</f>
        <v/>
      </c>
      <c r="M93" s="2" t="str">
        <f>IFERROR(VLOOKUP(Legend!$B91,ImpM6!$A$1:$I$4000,7,FALSE),"")</f>
        <v/>
      </c>
      <c r="N93" s="2" t="str">
        <f>IFERROR(VLOOKUP(Legend!$B91,ImpM6!$A$1:$I$4000,4,FALSE),"")</f>
        <v/>
      </c>
      <c r="O93" s="2" t="str">
        <f>IFERROR(VLOOKUP(Legend!$B91,ImpM6!$A$1:$I$4000,8,FALSE),"")</f>
        <v/>
      </c>
      <c r="P93" s="2" t="str">
        <f>IFERROR(VLOOKUP(Legend!$B91,ImpM6!$A$1:$I$4000,9,FALSE),"")</f>
        <v/>
      </c>
      <c r="Q93" s="2" t="str">
        <f>IFERROR(VLOOKUP(Legend!$B91,ImpM6!$A$1:$I$4000,5,FALSE),"")</f>
        <v/>
      </c>
      <c r="R93" s="2" t="str">
        <f>IFERROR(VLOOKUP(Legend!$B91,ImpM6!$A$1:$I$4000,6,FALSE),"")</f>
        <v/>
      </c>
      <c r="S93" s="28">
        <f>IFERROR(VLOOKUP(Legend!$C91,ImpM6!$A$1:$I$4000,2,FALSE),"")</f>
        <v>13</v>
      </c>
      <c r="T93" s="2">
        <f>IFERROR(VLOOKUP(Legend!$C91,ImpM6!$A$1:$I$4000,3,FALSE),"")</f>
        <v>157.55250549316406</v>
      </c>
      <c r="U93" s="2">
        <f>IFERROR(VLOOKUP(Legend!$C91,ImpM6!$A$1:$I$4000,7,FALSE),"")</f>
        <v>181.81842041015625</v>
      </c>
      <c r="V93" s="2">
        <f>IFERROR(VLOOKUP(Legend!$C91,ImpM6!$A$1:$I$4000,4,FALSE),"")</f>
        <v>214.37828063964844</v>
      </c>
      <c r="W93" s="2">
        <f>IFERROR(VLOOKUP(Legend!$C91,ImpM6!$A$1:$I$4000,8,FALSE),"")</f>
        <v>197.70426940917969</v>
      </c>
      <c r="X93" s="2">
        <f>IFERROR(VLOOKUP(Legend!$C91,ImpM6!$A$1:$I$4000,9,FALSE),"")</f>
        <v>247.22224426269531</v>
      </c>
      <c r="Y93" s="2">
        <f>IFERROR(VLOOKUP(Legend!$C91,ImpM6!$A$1:$I$4000,5,FALSE),"")</f>
        <v>310.57974243164062</v>
      </c>
      <c r="Z93" s="2">
        <f>IFERROR(VLOOKUP(Legend!$C91,ImpM6!$A$1:$I$4000,6,FALSE),"")</f>
        <v>45.328408319050396</v>
      </c>
      <c r="AA93" s="28" t="str">
        <f>IFERROR(VLOOKUP(Legend!$D91,ImpM6!$A$1:$I$4000,2,FALSE),"")</f>
        <v/>
      </c>
      <c r="AB93" s="2" t="str">
        <f>IFERROR(VLOOKUP(Legend!$D91,ImpM6!$A$1:$I$4000,3,FALSE),"")</f>
        <v/>
      </c>
      <c r="AC93" s="2" t="str">
        <f>IFERROR(VLOOKUP(Legend!$D91,ImpM6!$A$1:$I$4000,7,FALSE),"")</f>
        <v/>
      </c>
      <c r="AD93" s="2" t="str">
        <f>IFERROR(VLOOKUP(Legend!$D91,ImpM6!$A$1:$I$4000,4,FALSE),"")</f>
        <v/>
      </c>
      <c r="AE93" s="2" t="str">
        <f>IFERROR(VLOOKUP(Legend!$D91,ImpM6!$A$1:$I$4000,8,FALSE),"")</f>
        <v/>
      </c>
      <c r="AF93" s="2" t="str">
        <f>IFERROR(VLOOKUP(Legend!$D91,ImpM6!$A$1:$I$4000,9,FALSE),"")</f>
        <v/>
      </c>
      <c r="AG93" s="2" t="str">
        <f>IFERROR(VLOOKUP(Legend!$D91,ImpM6!$A$1:$I$4000,5,FALSE),"")</f>
        <v/>
      </c>
      <c r="AH93" s="2" t="str">
        <f>IFERROR(VLOOKUP(Legend!$D91,ImpM6!$A$1:$I$4000,6,FALSE),"")</f>
        <v/>
      </c>
      <c r="AI93" s="28">
        <f>IFERROR(VLOOKUP(Legend!$A91,ImpM6!$A$1:$I$4000,2,FALSE),"")</f>
        <v>16</v>
      </c>
      <c r="AJ93" s="2">
        <f>IFERROR(VLOOKUP(Legend!$A91,ImpM6!$A$1:$I$4000,3,FALSE),"")</f>
        <v>157.55250549316406</v>
      </c>
      <c r="AK93" s="2">
        <f>IFERROR(VLOOKUP(Legend!$A91,ImpM6!$A$1:$I$4000,7,FALSE),"")</f>
        <v>179.63690185546875</v>
      </c>
      <c r="AL93" s="2">
        <f>IFERROR(VLOOKUP(Legend!$A91,ImpM6!$A$1:$I$4000,4,FALSE),"")</f>
        <v>248.74250602722168</v>
      </c>
      <c r="AM93" s="2">
        <f>IFERROR(VLOOKUP(Legend!$A91,ImpM6!$A$1:$I$4000,8,FALSE),"")</f>
        <v>196.44504547119141</v>
      </c>
      <c r="AN93" s="2">
        <f>IFERROR(VLOOKUP(Legend!$A91,ImpM6!$A$1:$I$4000,9,FALSE),"")</f>
        <v>256.83048248291016</v>
      </c>
      <c r="AO93" s="2">
        <f>IFERROR(VLOOKUP(Legend!$A91,ImpM6!$A$1:$I$4000,5,FALSE),"")</f>
        <v>838.8704833984375</v>
      </c>
      <c r="AP93" s="2">
        <f>IFERROR(VLOOKUP(Legend!$A91,ImpM6!$A$1:$I$4000,6,FALSE),"")</f>
        <v>163.13544377837997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IFERROR(VLOOKUP(Legend!$B92,ImpM6!$A$1:$I$4000,2,FALSE),"")</f>
        <v/>
      </c>
      <c r="L94" s="2" t="str">
        <f>IFERROR(VLOOKUP(Legend!$B92,ImpM6!$A$1:$I$4000,3,FALSE),"")</f>
        <v/>
      </c>
      <c r="M94" s="2" t="str">
        <f>IFERROR(VLOOKUP(Legend!$B92,ImpM6!$A$1:$I$4000,7,FALSE),"")</f>
        <v/>
      </c>
      <c r="N94" s="2" t="str">
        <f>IFERROR(VLOOKUP(Legend!$B92,ImpM6!$A$1:$I$4000,4,FALSE),"")</f>
        <v/>
      </c>
      <c r="O94" s="2" t="str">
        <f>IFERROR(VLOOKUP(Legend!$B92,ImpM6!$A$1:$I$4000,8,FALSE),"")</f>
        <v/>
      </c>
      <c r="P94" s="2" t="str">
        <f>IFERROR(VLOOKUP(Legend!$B92,ImpM6!$A$1:$I$4000,9,FALSE),"")</f>
        <v/>
      </c>
      <c r="Q94" s="2" t="str">
        <f>IFERROR(VLOOKUP(Legend!$B92,ImpM6!$A$1:$I$4000,5,FALSE),"")</f>
        <v/>
      </c>
      <c r="R94" s="2" t="str">
        <f>IFERROR(VLOOKUP(Legend!$B92,ImpM6!$A$1:$I$4000,6,FALSE),"")</f>
        <v/>
      </c>
      <c r="S94" s="28">
        <f>IFERROR(VLOOKUP(Legend!$C92,ImpM6!$A$1:$I$4000,2,FALSE),"")</f>
        <v>10</v>
      </c>
      <c r="T94" s="2">
        <f>IFERROR(VLOOKUP(Legend!$C92,ImpM6!$A$1:$I$4000,3,FALSE),"")</f>
        <v>170.98554992675781</v>
      </c>
      <c r="U94" s="2">
        <f>IFERROR(VLOOKUP(Legend!$C92,ImpM6!$A$1:$I$4000,7,FALSE),"")</f>
        <v>238.75468826293945</v>
      </c>
      <c r="V94" s="2">
        <f>IFERROR(VLOOKUP(Legend!$C92,ImpM6!$A$1:$I$4000,4,FALSE),"")</f>
        <v>302.85344238281249</v>
      </c>
      <c r="W94" s="2">
        <f>IFERROR(VLOOKUP(Legend!$C92,ImpM6!$A$1:$I$4000,8,FALSE),"")</f>
        <v>281.56575012207031</v>
      </c>
      <c r="X94" s="2">
        <f>IFERROR(VLOOKUP(Legend!$C92,ImpM6!$A$1:$I$4000,9,FALSE),"")</f>
        <v>350.70125579833984</v>
      </c>
      <c r="Y94" s="2">
        <f>IFERROR(VLOOKUP(Legend!$C92,ImpM6!$A$1:$I$4000,5,FALSE),"")</f>
        <v>523.90057373046875</v>
      </c>
      <c r="Z94" s="2">
        <f>IFERROR(VLOOKUP(Legend!$C92,ImpM6!$A$1:$I$4000,6,FALSE),"")</f>
        <v>99.720868601235793</v>
      </c>
      <c r="AA94" s="28" t="str">
        <f>IFERROR(VLOOKUP(Legend!$D92,ImpM6!$A$1:$I$4000,2,FALSE),"")</f>
        <v/>
      </c>
      <c r="AB94" s="2" t="str">
        <f>IFERROR(VLOOKUP(Legend!$D92,ImpM6!$A$1:$I$4000,3,FALSE),"")</f>
        <v/>
      </c>
      <c r="AC94" s="2" t="str">
        <f>IFERROR(VLOOKUP(Legend!$D92,ImpM6!$A$1:$I$4000,7,FALSE),"")</f>
        <v/>
      </c>
      <c r="AD94" s="2" t="str">
        <f>IFERROR(VLOOKUP(Legend!$D92,ImpM6!$A$1:$I$4000,4,FALSE),"")</f>
        <v/>
      </c>
      <c r="AE94" s="2" t="str">
        <f>IFERROR(VLOOKUP(Legend!$D92,ImpM6!$A$1:$I$4000,8,FALSE),"")</f>
        <v/>
      </c>
      <c r="AF94" s="2" t="str">
        <f>IFERROR(VLOOKUP(Legend!$D92,ImpM6!$A$1:$I$4000,9,FALSE),"")</f>
        <v/>
      </c>
      <c r="AG94" s="2" t="str">
        <f>IFERROR(VLOOKUP(Legend!$D92,ImpM6!$A$1:$I$4000,5,FALSE),"")</f>
        <v/>
      </c>
      <c r="AH94" s="2" t="str">
        <f>IFERROR(VLOOKUP(Legend!$D92,ImpM6!$A$1:$I$4000,6,FALSE),"")</f>
        <v/>
      </c>
      <c r="AI94" s="28">
        <f>IFERROR(VLOOKUP(Legend!$A92,ImpM6!$A$1:$I$4000,2,FALSE),"")</f>
        <v>13</v>
      </c>
      <c r="AJ94" s="2">
        <f>IFERROR(VLOOKUP(Legend!$A92,ImpM6!$A$1:$I$4000,3,FALSE),"")</f>
        <v>170.98554992675781</v>
      </c>
      <c r="AK94" s="2">
        <f>IFERROR(VLOOKUP(Legend!$A92,ImpM6!$A$1:$I$4000,7,FALSE),"")</f>
        <v>250.63978576660156</v>
      </c>
      <c r="AL94" s="2">
        <f>IFERROR(VLOOKUP(Legend!$A92,ImpM6!$A$1:$I$4000,4,FALSE),"")</f>
        <v>364.7533921461839</v>
      </c>
      <c r="AM94" s="2">
        <f>IFERROR(VLOOKUP(Legend!$A92,ImpM6!$A$1:$I$4000,8,FALSE),"")</f>
        <v>284.85305786132812</v>
      </c>
      <c r="AN94" s="2">
        <f>IFERROR(VLOOKUP(Legend!$A92,ImpM6!$A$1:$I$4000,9,FALSE),"")</f>
        <v>439.26324462890625</v>
      </c>
      <c r="AO94" s="2">
        <f>IFERROR(VLOOKUP(Legend!$A92,ImpM6!$A$1:$I$4000,5,FALSE),"")</f>
        <v>952.91802978515625</v>
      </c>
      <c r="AP94" s="2">
        <f>IFERROR(VLOOKUP(Legend!$A92,ImpM6!$A$1:$I$4000,6,FALSE),"")</f>
        <v>203.10389773248349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IFERROR(VLOOKUP(Legend!$B93,ImpM6!$A$1:$I$4000,2,FALSE),"")</f>
        <v/>
      </c>
      <c r="L95" s="2" t="str">
        <f>IFERROR(VLOOKUP(Legend!$B93,ImpM6!$A$1:$I$4000,3,FALSE),"")</f>
        <v/>
      </c>
      <c r="M95" s="2" t="str">
        <f>IFERROR(VLOOKUP(Legend!$B93,ImpM6!$A$1:$I$4000,7,FALSE),"")</f>
        <v/>
      </c>
      <c r="N95" s="2" t="str">
        <f>IFERROR(VLOOKUP(Legend!$B93,ImpM6!$A$1:$I$4000,4,FALSE),"")</f>
        <v/>
      </c>
      <c r="O95" s="2" t="str">
        <f>IFERROR(VLOOKUP(Legend!$B93,ImpM6!$A$1:$I$4000,8,FALSE),"")</f>
        <v/>
      </c>
      <c r="P95" s="2" t="str">
        <f>IFERROR(VLOOKUP(Legend!$B93,ImpM6!$A$1:$I$4000,9,FALSE),"")</f>
        <v/>
      </c>
      <c r="Q95" s="2" t="str">
        <f>IFERROR(VLOOKUP(Legend!$B93,ImpM6!$A$1:$I$4000,5,FALSE),"")</f>
        <v/>
      </c>
      <c r="R95" s="2" t="str">
        <f>IFERROR(VLOOKUP(Legend!$B93,ImpM6!$A$1:$I$4000,6,FALSE),"")</f>
        <v/>
      </c>
      <c r="S95" s="28">
        <f>IFERROR(VLOOKUP(Legend!$C93,ImpM6!$A$1:$I$4000,2,FALSE),"")</f>
        <v>20</v>
      </c>
      <c r="T95" s="2">
        <f>IFERROR(VLOOKUP(Legend!$C93,ImpM6!$A$1:$I$4000,3,FALSE),"")</f>
        <v>140.57478332519531</v>
      </c>
      <c r="U95" s="2">
        <f>IFERROR(VLOOKUP(Legend!$C93,ImpM6!$A$1:$I$4000,7,FALSE),"")</f>
        <v>202.20428466796875</v>
      </c>
      <c r="V95" s="2">
        <f>IFERROR(VLOOKUP(Legend!$C93,ImpM6!$A$1:$I$4000,4,FALSE),"")</f>
        <v>275.66749267578126</v>
      </c>
      <c r="W95" s="2">
        <f>IFERROR(VLOOKUP(Legend!$C93,ImpM6!$A$1:$I$4000,8,FALSE),"")</f>
        <v>276.04328918457031</v>
      </c>
      <c r="X95" s="2">
        <f>IFERROR(VLOOKUP(Legend!$C93,ImpM6!$A$1:$I$4000,9,FALSE),"")</f>
        <v>336.90943908691406</v>
      </c>
      <c r="Y95" s="2">
        <f>IFERROR(VLOOKUP(Legend!$C93,ImpM6!$A$1:$I$4000,5,FALSE),"")</f>
        <v>400.05966186523437</v>
      </c>
      <c r="Z95" s="2">
        <f>IFERROR(VLOOKUP(Legend!$C93,ImpM6!$A$1:$I$4000,6,FALSE),"")</f>
        <v>74.255570394716017</v>
      </c>
      <c r="AA95" s="28" t="str">
        <f>IFERROR(VLOOKUP(Legend!$D93,ImpM6!$A$1:$I$4000,2,FALSE),"")</f>
        <v/>
      </c>
      <c r="AB95" s="2" t="str">
        <f>IFERROR(VLOOKUP(Legend!$D93,ImpM6!$A$1:$I$4000,3,FALSE),"")</f>
        <v/>
      </c>
      <c r="AC95" s="2" t="str">
        <f>IFERROR(VLOOKUP(Legend!$D93,ImpM6!$A$1:$I$4000,7,FALSE),"")</f>
        <v/>
      </c>
      <c r="AD95" s="2" t="str">
        <f>IFERROR(VLOOKUP(Legend!$D93,ImpM6!$A$1:$I$4000,4,FALSE),"")</f>
        <v/>
      </c>
      <c r="AE95" s="2" t="str">
        <f>IFERROR(VLOOKUP(Legend!$D93,ImpM6!$A$1:$I$4000,8,FALSE),"")</f>
        <v/>
      </c>
      <c r="AF95" s="2" t="str">
        <f>IFERROR(VLOOKUP(Legend!$D93,ImpM6!$A$1:$I$4000,9,FALSE),"")</f>
        <v/>
      </c>
      <c r="AG95" s="2" t="str">
        <f>IFERROR(VLOOKUP(Legend!$D93,ImpM6!$A$1:$I$4000,5,FALSE),"")</f>
        <v/>
      </c>
      <c r="AH95" s="2" t="str">
        <f>IFERROR(VLOOKUP(Legend!$D93,ImpM6!$A$1:$I$4000,6,FALSE),"")</f>
        <v/>
      </c>
      <c r="AI95" s="28">
        <f>IFERROR(VLOOKUP(Legend!$A93,ImpM6!$A$1:$I$4000,2,FALSE),"")</f>
        <v>25</v>
      </c>
      <c r="AJ95" s="2">
        <f>IFERROR(VLOOKUP(Legend!$A93,ImpM6!$A$1:$I$4000,3,FALSE),"")</f>
        <v>140.57478332519531</v>
      </c>
      <c r="AK95" s="2">
        <f>IFERROR(VLOOKUP(Legend!$A93,ImpM6!$A$1:$I$4000,7,FALSE),"")</f>
        <v>218.13612365722656</v>
      </c>
      <c r="AL95" s="2">
        <f>IFERROR(VLOOKUP(Legend!$A93,ImpM6!$A$1:$I$4000,4,FALSE),"")</f>
        <v>277.26167968750002</v>
      </c>
      <c r="AM95" s="2">
        <f>IFERROR(VLOOKUP(Legend!$A93,ImpM6!$A$1:$I$4000,8,FALSE),"")</f>
        <v>275.89752197265625</v>
      </c>
      <c r="AN95" s="2">
        <f>IFERROR(VLOOKUP(Legend!$A93,ImpM6!$A$1:$I$4000,9,FALSE),"")</f>
        <v>346.01815795898437</v>
      </c>
      <c r="AO95" s="2">
        <f>IFERROR(VLOOKUP(Legend!$A93,ImpM6!$A$1:$I$4000,5,FALSE),"")</f>
        <v>400.05966186523437</v>
      </c>
      <c r="AP95" s="2">
        <f>IFERROR(VLOOKUP(Legend!$A93,ImpM6!$A$1:$I$4000,6,FALSE),"")</f>
        <v>73.611434365687103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IFERROR(VLOOKUP(Legend!$B94,ImpM6!$A$1:$I$4000,2,FALSE),"")</f>
        <v/>
      </c>
      <c r="L96" s="2" t="str">
        <f>IFERROR(VLOOKUP(Legend!$B94,ImpM6!$A$1:$I$4000,3,FALSE),"")</f>
        <v/>
      </c>
      <c r="M96" s="2" t="str">
        <f>IFERROR(VLOOKUP(Legend!$B94,ImpM6!$A$1:$I$4000,7,FALSE),"")</f>
        <v/>
      </c>
      <c r="N96" s="2" t="str">
        <f>IFERROR(VLOOKUP(Legend!$B94,ImpM6!$A$1:$I$4000,4,FALSE),"")</f>
        <v/>
      </c>
      <c r="O96" s="2" t="str">
        <f>IFERROR(VLOOKUP(Legend!$B94,ImpM6!$A$1:$I$4000,8,FALSE),"")</f>
        <v/>
      </c>
      <c r="P96" s="2" t="str">
        <f>IFERROR(VLOOKUP(Legend!$B94,ImpM6!$A$1:$I$4000,9,FALSE),"")</f>
        <v/>
      </c>
      <c r="Q96" s="2" t="str">
        <f>IFERROR(VLOOKUP(Legend!$B94,ImpM6!$A$1:$I$4000,5,FALSE),"")</f>
        <v/>
      </c>
      <c r="R96" s="2" t="str">
        <f>IFERROR(VLOOKUP(Legend!$B94,ImpM6!$A$1:$I$4000,6,FALSE),"")</f>
        <v/>
      </c>
      <c r="S96" s="28">
        <f>IFERROR(VLOOKUP(Legend!$C94,ImpM6!$A$1:$I$4000,2,FALSE),"")</f>
        <v>24</v>
      </c>
      <c r="T96" s="2">
        <f>IFERROR(VLOOKUP(Legend!$C94,ImpM6!$A$1:$I$4000,3,FALSE),"")</f>
        <v>145.06187438964844</v>
      </c>
      <c r="U96" s="2">
        <f>IFERROR(VLOOKUP(Legend!$C94,ImpM6!$A$1:$I$4000,7,FALSE),"")</f>
        <v>243.02115631103516</v>
      </c>
      <c r="V96" s="2">
        <f>IFERROR(VLOOKUP(Legend!$C94,ImpM6!$A$1:$I$4000,4,FALSE),"")</f>
        <v>299.17106946309406</v>
      </c>
      <c r="W96" s="2">
        <f>IFERROR(VLOOKUP(Legend!$C94,ImpM6!$A$1:$I$4000,8,FALSE),"")</f>
        <v>280.86717224121094</v>
      </c>
      <c r="X96" s="2">
        <f>IFERROR(VLOOKUP(Legend!$C94,ImpM6!$A$1:$I$4000,9,FALSE),"")</f>
        <v>377.88954162597656</v>
      </c>
      <c r="Y96" s="2">
        <f>IFERROR(VLOOKUP(Legend!$C94,ImpM6!$A$1:$I$4000,5,FALSE),"")</f>
        <v>487.435791015625</v>
      </c>
      <c r="Z96" s="2">
        <f>IFERROR(VLOOKUP(Legend!$C94,ImpM6!$A$1:$I$4000,6,FALSE),"")</f>
        <v>90.090354661452722</v>
      </c>
      <c r="AA96" s="28" t="str">
        <f>IFERROR(VLOOKUP(Legend!$D94,ImpM6!$A$1:$I$4000,2,FALSE),"")</f>
        <v/>
      </c>
      <c r="AB96" s="2" t="str">
        <f>IFERROR(VLOOKUP(Legend!$D94,ImpM6!$A$1:$I$4000,3,FALSE),"")</f>
        <v/>
      </c>
      <c r="AC96" s="2" t="str">
        <f>IFERROR(VLOOKUP(Legend!$D94,ImpM6!$A$1:$I$4000,7,FALSE),"")</f>
        <v/>
      </c>
      <c r="AD96" s="2" t="str">
        <f>IFERROR(VLOOKUP(Legend!$D94,ImpM6!$A$1:$I$4000,4,FALSE),"")</f>
        <v/>
      </c>
      <c r="AE96" s="2" t="str">
        <f>IFERROR(VLOOKUP(Legend!$D94,ImpM6!$A$1:$I$4000,8,FALSE),"")</f>
        <v/>
      </c>
      <c r="AF96" s="2" t="str">
        <f>IFERROR(VLOOKUP(Legend!$D94,ImpM6!$A$1:$I$4000,9,FALSE),"")</f>
        <v/>
      </c>
      <c r="AG96" s="2" t="str">
        <f>IFERROR(VLOOKUP(Legend!$D94,ImpM6!$A$1:$I$4000,5,FALSE),"")</f>
        <v/>
      </c>
      <c r="AH96" s="2" t="str">
        <f>IFERROR(VLOOKUP(Legend!$D94,ImpM6!$A$1:$I$4000,6,FALSE),"")</f>
        <v/>
      </c>
      <c r="AI96" s="28">
        <f>IFERROR(VLOOKUP(Legend!$A94,ImpM6!$A$1:$I$4000,2,FALSE),"")</f>
        <v>29</v>
      </c>
      <c r="AJ96" s="2">
        <f>IFERROR(VLOOKUP(Legend!$A94,ImpM6!$A$1:$I$4000,3,FALSE),"")</f>
        <v>145.06187438964844</v>
      </c>
      <c r="AK96" s="2">
        <f>IFERROR(VLOOKUP(Legend!$A94,ImpM6!$A$1:$I$4000,7,FALSE),"")</f>
        <v>243.33688354492187</v>
      </c>
      <c r="AL96" s="2">
        <f>IFERROR(VLOOKUP(Legend!$A94,ImpM6!$A$1:$I$4000,4,FALSE),"")</f>
        <v>307.78649849727236</v>
      </c>
      <c r="AM96" s="2">
        <f>IFERROR(VLOOKUP(Legend!$A94,ImpM6!$A$1:$I$4000,8,FALSE),"")</f>
        <v>283.85067749023437</v>
      </c>
      <c r="AN96" s="2">
        <f>IFERROR(VLOOKUP(Legend!$A94,ImpM6!$A$1:$I$4000,9,FALSE),"")</f>
        <v>393.66326904296875</v>
      </c>
      <c r="AO96" s="2">
        <f>IFERROR(VLOOKUP(Legend!$A94,ImpM6!$A$1:$I$4000,5,FALSE),"")</f>
        <v>516.2288818359375</v>
      </c>
      <c r="AP96" s="2">
        <f>IFERROR(VLOOKUP(Legend!$A94,ImpM6!$A$1:$I$4000,6,FALSE),"")</f>
        <v>98.14458169462084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IFERROR(VLOOKUP(Legend!$B95,ImpM6!$A$1:$I$4000,2,FALSE),"")</f>
        <v/>
      </c>
      <c r="L97" s="2" t="str">
        <f>IFERROR(VLOOKUP(Legend!$B95,ImpM6!$A$1:$I$4000,3,FALSE),"")</f>
        <v/>
      </c>
      <c r="M97" s="2" t="str">
        <f>IFERROR(VLOOKUP(Legend!$B95,ImpM6!$A$1:$I$4000,7,FALSE),"")</f>
        <v/>
      </c>
      <c r="N97" s="2" t="str">
        <f>IFERROR(VLOOKUP(Legend!$B95,ImpM6!$A$1:$I$4000,4,FALSE),"")</f>
        <v/>
      </c>
      <c r="O97" s="2" t="str">
        <f>IFERROR(VLOOKUP(Legend!$B95,ImpM6!$A$1:$I$4000,8,FALSE),"")</f>
        <v/>
      </c>
      <c r="P97" s="2" t="str">
        <f>IFERROR(VLOOKUP(Legend!$B95,ImpM6!$A$1:$I$4000,9,FALSE),"")</f>
        <v/>
      </c>
      <c r="Q97" s="2" t="str">
        <f>IFERROR(VLOOKUP(Legend!$B95,ImpM6!$A$1:$I$4000,5,FALSE),"")</f>
        <v/>
      </c>
      <c r="R97" s="2" t="str">
        <f>IFERROR(VLOOKUP(Legend!$B95,ImpM6!$A$1:$I$4000,6,FALSE),"")</f>
        <v/>
      </c>
      <c r="S97" s="28">
        <f>IFERROR(VLOOKUP(Legend!$C95,ImpM6!$A$1:$I$4000,2,FALSE),"")</f>
        <v>37</v>
      </c>
      <c r="T97" s="2">
        <f>IFERROR(VLOOKUP(Legend!$C95,ImpM6!$A$1:$I$4000,3,FALSE),"")</f>
        <v>109.91905212402344</v>
      </c>
      <c r="U97" s="2">
        <f>IFERROR(VLOOKUP(Legend!$C95,ImpM6!$A$1:$I$4000,7,FALSE),"")</f>
        <v>203.74198150634766</v>
      </c>
      <c r="V97" s="2">
        <f>IFERROR(VLOOKUP(Legend!$C95,ImpM6!$A$1:$I$4000,4,FALSE),"")</f>
        <v>282.67383967219172</v>
      </c>
      <c r="W97" s="2">
        <f>IFERROR(VLOOKUP(Legend!$C95,ImpM6!$A$1:$I$4000,8,FALSE),"")</f>
        <v>235.21923828125</v>
      </c>
      <c r="X97" s="2">
        <f>IFERROR(VLOOKUP(Legend!$C95,ImpM6!$A$1:$I$4000,9,FALSE),"")</f>
        <v>296.71696472167969</v>
      </c>
      <c r="Y97" s="2">
        <f>IFERROR(VLOOKUP(Legend!$C95,ImpM6!$A$1:$I$4000,5,FALSE),"")</f>
        <v>1315.5469970703125</v>
      </c>
      <c r="Z97" s="2">
        <f>IFERROR(VLOOKUP(Legend!$C95,ImpM6!$A$1:$I$4000,6,FALSE),"")</f>
        <v>190.51406082397432</v>
      </c>
      <c r="AA97" s="28" t="str">
        <f>IFERROR(VLOOKUP(Legend!$D95,ImpM6!$A$1:$I$4000,2,FALSE),"")</f>
        <v/>
      </c>
      <c r="AB97" s="2" t="str">
        <f>IFERROR(VLOOKUP(Legend!$D95,ImpM6!$A$1:$I$4000,3,FALSE),"")</f>
        <v/>
      </c>
      <c r="AC97" s="2" t="str">
        <f>IFERROR(VLOOKUP(Legend!$D95,ImpM6!$A$1:$I$4000,7,FALSE),"")</f>
        <v/>
      </c>
      <c r="AD97" s="2" t="str">
        <f>IFERROR(VLOOKUP(Legend!$D95,ImpM6!$A$1:$I$4000,4,FALSE),"")</f>
        <v/>
      </c>
      <c r="AE97" s="2" t="str">
        <f>IFERROR(VLOOKUP(Legend!$D95,ImpM6!$A$1:$I$4000,8,FALSE),"")</f>
        <v/>
      </c>
      <c r="AF97" s="2" t="str">
        <f>IFERROR(VLOOKUP(Legend!$D95,ImpM6!$A$1:$I$4000,9,FALSE),"")</f>
        <v/>
      </c>
      <c r="AG97" s="2" t="str">
        <f>IFERROR(VLOOKUP(Legend!$D95,ImpM6!$A$1:$I$4000,5,FALSE),"")</f>
        <v/>
      </c>
      <c r="AH97" s="2" t="str">
        <f>IFERROR(VLOOKUP(Legend!$D95,ImpM6!$A$1:$I$4000,6,FALSE),"")</f>
        <v/>
      </c>
      <c r="AI97" s="28">
        <f>IFERROR(VLOOKUP(Legend!$A95,ImpM6!$A$1:$I$4000,2,FALSE),"")</f>
        <v>45</v>
      </c>
      <c r="AJ97" s="2">
        <f>IFERROR(VLOOKUP(Legend!$A95,ImpM6!$A$1:$I$4000,3,FALSE),"")</f>
        <v>109.91905212402344</v>
      </c>
      <c r="AK97" s="2">
        <f>IFERROR(VLOOKUP(Legend!$A95,ImpM6!$A$1:$I$4000,7,FALSE),"")</f>
        <v>200.29338836669922</v>
      </c>
      <c r="AL97" s="2">
        <f>IFERROR(VLOOKUP(Legend!$A95,ImpM6!$A$1:$I$4000,4,FALSE),"")</f>
        <v>281.70109490288627</v>
      </c>
      <c r="AM97" s="2">
        <f>IFERROR(VLOOKUP(Legend!$A95,ImpM6!$A$1:$I$4000,8,FALSE),"")</f>
        <v>231.21241760253906</v>
      </c>
      <c r="AN97" s="2">
        <f>IFERROR(VLOOKUP(Legend!$A95,ImpM6!$A$1:$I$4000,9,FALSE),"")</f>
        <v>296.71696472167969</v>
      </c>
      <c r="AO97" s="2">
        <f>IFERROR(VLOOKUP(Legend!$A95,ImpM6!$A$1:$I$4000,5,FALSE),"")</f>
        <v>1315.5469970703125</v>
      </c>
      <c r="AP97" s="2">
        <f>IFERROR(VLOOKUP(Legend!$A95,ImpM6!$A$1:$I$4000,6,FALSE),"")</f>
        <v>185.63861685102634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IFERROR(VLOOKUP(Legend!$B96,ImpM6!$A$1:$I$4000,2,FALSE),"")</f>
        <v/>
      </c>
      <c r="L98" s="2" t="str">
        <f>IFERROR(VLOOKUP(Legend!$B96,ImpM6!$A$1:$I$4000,3,FALSE),"")</f>
        <v/>
      </c>
      <c r="M98" s="2" t="str">
        <f>IFERROR(VLOOKUP(Legend!$B96,ImpM6!$A$1:$I$4000,7,FALSE),"")</f>
        <v/>
      </c>
      <c r="N98" s="2" t="str">
        <f>IFERROR(VLOOKUP(Legend!$B96,ImpM6!$A$1:$I$4000,4,FALSE),"")</f>
        <v/>
      </c>
      <c r="O98" s="2" t="str">
        <f>IFERROR(VLOOKUP(Legend!$B96,ImpM6!$A$1:$I$4000,8,FALSE),"")</f>
        <v/>
      </c>
      <c r="P98" s="2" t="str">
        <f>IFERROR(VLOOKUP(Legend!$B96,ImpM6!$A$1:$I$4000,9,FALSE),"")</f>
        <v/>
      </c>
      <c r="Q98" s="2" t="str">
        <f>IFERROR(VLOOKUP(Legend!$B96,ImpM6!$A$1:$I$4000,5,FALSE),"")</f>
        <v/>
      </c>
      <c r="R98" s="2" t="str">
        <f>IFERROR(VLOOKUP(Legend!$B96,ImpM6!$A$1:$I$4000,6,FALSE),"")</f>
        <v/>
      </c>
      <c r="S98" s="28">
        <f>IFERROR(VLOOKUP(Legend!$C96,ImpM6!$A$1:$I$4000,2,FALSE),"")</f>
        <v>14</v>
      </c>
      <c r="T98" s="2">
        <f>IFERROR(VLOOKUP(Legend!$C96,ImpM6!$A$1:$I$4000,3,FALSE),"")</f>
        <v>165.5745849609375</v>
      </c>
      <c r="U98" s="2">
        <f>IFERROR(VLOOKUP(Legend!$C96,ImpM6!$A$1:$I$4000,7,FALSE),"")</f>
        <v>204.36287307739258</v>
      </c>
      <c r="V98" s="2">
        <f>IFERROR(VLOOKUP(Legend!$C96,ImpM6!$A$1:$I$4000,4,FALSE),"")</f>
        <v>262.68942587716236</v>
      </c>
      <c r="W98" s="2">
        <f>IFERROR(VLOOKUP(Legend!$C96,ImpM6!$A$1:$I$4000,8,FALSE),"")</f>
        <v>237.06177520751953</v>
      </c>
      <c r="X98" s="2">
        <f>IFERROR(VLOOKUP(Legend!$C96,ImpM6!$A$1:$I$4000,9,FALSE),"")</f>
        <v>303.23323822021484</v>
      </c>
      <c r="Y98" s="2">
        <f>IFERROR(VLOOKUP(Legend!$C96,ImpM6!$A$1:$I$4000,5,FALSE),"")</f>
        <v>505.24456787109375</v>
      </c>
      <c r="Z98" s="2">
        <f>IFERROR(VLOOKUP(Legend!$C96,ImpM6!$A$1:$I$4000,6,FALSE),"")</f>
        <v>92.536644346801594</v>
      </c>
      <c r="AA98" s="28" t="str">
        <f>IFERROR(VLOOKUP(Legend!$D96,ImpM6!$A$1:$I$4000,2,FALSE),"")</f>
        <v/>
      </c>
      <c r="AB98" s="2" t="str">
        <f>IFERROR(VLOOKUP(Legend!$D96,ImpM6!$A$1:$I$4000,3,FALSE),"")</f>
        <v/>
      </c>
      <c r="AC98" s="2" t="str">
        <f>IFERROR(VLOOKUP(Legend!$D96,ImpM6!$A$1:$I$4000,7,FALSE),"")</f>
        <v/>
      </c>
      <c r="AD98" s="2" t="str">
        <f>IFERROR(VLOOKUP(Legend!$D96,ImpM6!$A$1:$I$4000,4,FALSE),"")</f>
        <v/>
      </c>
      <c r="AE98" s="2" t="str">
        <f>IFERROR(VLOOKUP(Legend!$D96,ImpM6!$A$1:$I$4000,8,FALSE),"")</f>
        <v/>
      </c>
      <c r="AF98" s="2" t="str">
        <f>IFERROR(VLOOKUP(Legend!$D96,ImpM6!$A$1:$I$4000,9,FALSE),"")</f>
        <v/>
      </c>
      <c r="AG98" s="2" t="str">
        <f>IFERROR(VLOOKUP(Legend!$D96,ImpM6!$A$1:$I$4000,5,FALSE),"")</f>
        <v/>
      </c>
      <c r="AH98" s="2" t="str">
        <f>IFERROR(VLOOKUP(Legend!$D96,ImpM6!$A$1:$I$4000,6,FALSE),"")</f>
        <v/>
      </c>
      <c r="AI98" s="28">
        <f>IFERROR(VLOOKUP(Legend!$A96,ImpM6!$A$1:$I$4000,2,FALSE),"")</f>
        <v>16</v>
      </c>
      <c r="AJ98" s="2">
        <f>IFERROR(VLOOKUP(Legend!$A96,ImpM6!$A$1:$I$4000,3,FALSE),"")</f>
        <v>165.5745849609375</v>
      </c>
      <c r="AK98" s="2">
        <f>IFERROR(VLOOKUP(Legend!$A96,ImpM6!$A$1:$I$4000,7,FALSE),"")</f>
        <v>186.12809371948242</v>
      </c>
      <c r="AL98" s="2">
        <f>IFERROR(VLOOKUP(Legend!$A96,ImpM6!$A$1:$I$4000,4,FALSE),"")</f>
        <v>253.5456485748291</v>
      </c>
      <c r="AM98" s="2">
        <f>IFERROR(VLOOKUP(Legend!$A96,ImpM6!$A$1:$I$4000,8,FALSE),"")</f>
        <v>227.24239349365234</v>
      </c>
      <c r="AN98" s="2">
        <f>IFERROR(VLOOKUP(Legend!$A96,ImpM6!$A$1:$I$4000,9,FALSE),"")</f>
        <v>281.32556915283203</v>
      </c>
      <c r="AO98" s="2">
        <f>IFERROR(VLOOKUP(Legend!$A96,ImpM6!$A$1:$I$4000,5,FALSE),"")</f>
        <v>505.24456787109375</v>
      </c>
      <c r="AP98" s="2">
        <f>IFERROR(VLOOKUP(Legend!$A96,ImpM6!$A$1:$I$4000,6,FALSE),"")</f>
        <v>89.913076030230869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IFERROR(VLOOKUP(Legend!$B97,ImpM6!$A$1:$I$4000,2,FALSE),"")</f>
        <v/>
      </c>
      <c r="L99" s="2" t="str">
        <f>IFERROR(VLOOKUP(Legend!$B97,ImpM6!$A$1:$I$4000,3,FALSE),"")</f>
        <v/>
      </c>
      <c r="M99" s="2" t="str">
        <f>IFERROR(VLOOKUP(Legend!$B97,ImpM6!$A$1:$I$4000,7,FALSE),"")</f>
        <v/>
      </c>
      <c r="N99" s="2" t="str">
        <f>IFERROR(VLOOKUP(Legend!$B97,ImpM6!$A$1:$I$4000,4,FALSE),"")</f>
        <v/>
      </c>
      <c r="O99" s="2" t="str">
        <f>IFERROR(VLOOKUP(Legend!$B97,ImpM6!$A$1:$I$4000,8,FALSE),"")</f>
        <v/>
      </c>
      <c r="P99" s="2" t="str">
        <f>IFERROR(VLOOKUP(Legend!$B97,ImpM6!$A$1:$I$4000,9,FALSE),"")</f>
        <v/>
      </c>
      <c r="Q99" s="2" t="str">
        <f>IFERROR(VLOOKUP(Legend!$B97,ImpM6!$A$1:$I$4000,5,FALSE),"")</f>
        <v/>
      </c>
      <c r="R99" s="2" t="str">
        <f>IFERROR(VLOOKUP(Legend!$B97,ImpM6!$A$1:$I$4000,6,FALSE),"")</f>
        <v/>
      </c>
      <c r="S99" s="28" t="str">
        <f>IFERROR(VLOOKUP(Legend!$C97,ImpM6!$A$1:$I$4000,2,FALSE),"")</f>
        <v/>
      </c>
      <c r="T99" s="2" t="str">
        <f>IFERROR(VLOOKUP(Legend!$C97,ImpM6!$A$1:$I$4000,3,FALSE),"")</f>
        <v/>
      </c>
      <c r="U99" s="2" t="str">
        <f>IFERROR(VLOOKUP(Legend!$C97,ImpM6!$A$1:$I$4000,7,FALSE),"")</f>
        <v/>
      </c>
      <c r="V99" s="2" t="str">
        <f>IFERROR(VLOOKUP(Legend!$C97,ImpM6!$A$1:$I$4000,4,FALSE),"")</f>
        <v/>
      </c>
      <c r="W99" s="2" t="str">
        <f>IFERROR(VLOOKUP(Legend!$C97,ImpM6!$A$1:$I$4000,8,FALSE),"")</f>
        <v/>
      </c>
      <c r="X99" s="2" t="str">
        <f>IFERROR(VLOOKUP(Legend!$C97,ImpM6!$A$1:$I$4000,9,FALSE),"")</f>
        <v/>
      </c>
      <c r="Y99" s="2" t="str">
        <f>IFERROR(VLOOKUP(Legend!$C97,ImpM6!$A$1:$I$4000,5,FALSE),"")</f>
        <v/>
      </c>
      <c r="Z99" s="2" t="str">
        <f>IFERROR(VLOOKUP(Legend!$C97,ImpM6!$A$1:$I$4000,6,FALSE),"")</f>
        <v/>
      </c>
      <c r="AA99" s="28" t="str">
        <f>IFERROR(VLOOKUP(Legend!$D97,ImpM6!$A$1:$I$4000,2,FALSE),"")</f>
        <v/>
      </c>
      <c r="AB99" s="2" t="str">
        <f>IFERROR(VLOOKUP(Legend!$D97,ImpM6!$A$1:$I$4000,3,FALSE),"")</f>
        <v/>
      </c>
      <c r="AC99" s="2" t="str">
        <f>IFERROR(VLOOKUP(Legend!$D97,ImpM6!$A$1:$I$4000,7,FALSE),"")</f>
        <v/>
      </c>
      <c r="AD99" s="2" t="str">
        <f>IFERROR(VLOOKUP(Legend!$D97,ImpM6!$A$1:$I$4000,4,FALSE),"")</f>
        <v/>
      </c>
      <c r="AE99" s="2" t="str">
        <f>IFERROR(VLOOKUP(Legend!$D97,ImpM6!$A$1:$I$4000,8,FALSE),"")</f>
        <v/>
      </c>
      <c r="AF99" s="2" t="str">
        <f>IFERROR(VLOOKUP(Legend!$D97,ImpM6!$A$1:$I$4000,9,FALSE),"")</f>
        <v/>
      </c>
      <c r="AG99" s="2" t="str">
        <f>IFERROR(VLOOKUP(Legend!$D97,ImpM6!$A$1:$I$4000,5,FALSE),"")</f>
        <v/>
      </c>
      <c r="AH99" s="2" t="str">
        <f>IFERROR(VLOOKUP(Legend!$D97,ImpM6!$A$1:$I$4000,6,FALSE),"")</f>
        <v/>
      </c>
      <c r="AI99" s="28">
        <f>IFERROR(VLOOKUP(Legend!$A97,ImpM6!$A$1:$I$4000,2,FALSE),"")</f>
        <v>8</v>
      </c>
      <c r="AJ99" s="2">
        <f>IFERROR(VLOOKUP(Legend!$A97,ImpM6!$A$1:$I$4000,3,FALSE),"")</f>
        <v>236.45469665527344</v>
      </c>
      <c r="AK99" s="2">
        <f>IFERROR(VLOOKUP(Legend!$A97,ImpM6!$A$1:$I$4000,7,FALSE),"")</f>
        <v>295.51657104492188</v>
      </c>
      <c r="AL99" s="2">
        <f>IFERROR(VLOOKUP(Legend!$A97,ImpM6!$A$1:$I$4000,4,FALSE),"")</f>
        <v>487.98462104797363</v>
      </c>
      <c r="AM99" s="2">
        <f>IFERROR(VLOOKUP(Legend!$A97,ImpM6!$A$1:$I$4000,8,FALSE),"")</f>
        <v>396.73072814941406</v>
      </c>
      <c r="AN99" s="2">
        <f>IFERROR(VLOOKUP(Legend!$A97,ImpM6!$A$1:$I$4000,9,FALSE),"")</f>
        <v>508.23956298828125</v>
      </c>
      <c r="AO99" s="2">
        <f>IFERROR(VLOOKUP(Legend!$A97,ImpM6!$A$1:$I$4000,5,FALSE),"")</f>
        <v>1295.273193359375</v>
      </c>
      <c r="AP99" s="2">
        <f>IFERROR(VLOOKUP(Legend!$A97,ImpM6!$A$1:$I$4000,6,FALSE),"")</f>
        <v>340.26042875612347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IFERROR(VLOOKUP(Legend!$B98,ImpM6!$A$1:$I$4000,2,FALSE),"")</f>
        <v/>
      </c>
      <c r="L100" s="2" t="str">
        <f>IFERROR(VLOOKUP(Legend!$B98,ImpM6!$A$1:$I$4000,3,FALSE),"")</f>
        <v/>
      </c>
      <c r="M100" s="2" t="str">
        <f>IFERROR(VLOOKUP(Legend!$B98,ImpM6!$A$1:$I$4000,7,FALSE),"")</f>
        <v/>
      </c>
      <c r="N100" s="2" t="str">
        <f>IFERROR(VLOOKUP(Legend!$B98,ImpM6!$A$1:$I$4000,4,FALSE),"")</f>
        <v/>
      </c>
      <c r="O100" s="2" t="str">
        <f>IFERROR(VLOOKUP(Legend!$B98,ImpM6!$A$1:$I$4000,8,FALSE),"")</f>
        <v/>
      </c>
      <c r="P100" s="2" t="str">
        <f>IFERROR(VLOOKUP(Legend!$B98,ImpM6!$A$1:$I$4000,9,FALSE),"")</f>
        <v/>
      </c>
      <c r="Q100" s="2" t="str">
        <f>IFERROR(VLOOKUP(Legend!$B98,ImpM6!$A$1:$I$4000,5,FALSE),"")</f>
        <v/>
      </c>
      <c r="R100" s="2" t="str">
        <f>IFERROR(VLOOKUP(Legend!$B98,ImpM6!$A$1:$I$4000,6,FALSE),"")</f>
        <v/>
      </c>
      <c r="S100" s="28" t="str">
        <f>IFERROR(VLOOKUP(Legend!$C98,ImpM6!$A$1:$I$4000,2,FALSE),"")</f>
        <v/>
      </c>
      <c r="T100" s="2" t="str">
        <f>IFERROR(VLOOKUP(Legend!$C98,ImpM6!$A$1:$I$4000,3,FALSE),"")</f>
        <v/>
      </c>
      <c r="U100" s="2" t="str">
        <f>IFERROR(VLOOKUP(Legend!$C98,ImpM6!$A$1:$I$4000,7,FALSE),"")</f>
        <v/>
      </c>
      <c r="V100" s="2" t="str">
        <f>IFERROR(VLOOKUP(Legend!$C98,ImpM6!$A$1:$I$4000,4,FALSE),"")</f>
        <v/>
      </c>
      <c r="W100" s="2" t="str">
        <f>IFERROR(VLOOKUP(Legend!$C98,ImpM6!$A$1:$I$4000,8,FALSE),"")</f>
        <v/>
      </c>
      <c r="X100" s="2" t="str">
        <f>IFERROR(VLOOKUP(Legend!$C98,ImpM6!$A$1:$I$4000,9,FALSE),"")</f>
        <v/>
      </c>
      <c r="Y100" s="2" t="str">
        <f>IFERROR(VLOOKUP(Legend!$C98,ImpM6!$A$1:$I$4000,5,FALSE),"")</f>
        <v/>
      </c>
      <c r="Z100" s="2" t="str">
        <f>IFERROR(VLOOKUP(Legend!$C98,ImpM6!$A$1:$I$4000,6,FALSE),"")</f>
        <v/>
      </c>
      <c r="AA100" s="28">
        <f>IFERROR(VLOOKUP(Legend!$D98,ImpM6!$A$1:$I$4000,2,FALSE),"")</f>
        <v>10</v>
      </c>
      <c r="AB100" s="2">
        <f>IFERROR(VLOOKUP(Legend!$D98,ImpM6!$A$1:$I$4000,3,FALSE),"")</f>
        <v>353.46572875976562</v>
      </c>
      <c r="AC100" s="2">
        <f>IFERROR(VLOOKUP(Legend!$D98,ImpM6!$A$1:$I$4000,7,FALSE),"")</f>
        <v>366.12036895751953</v>
      </c>
      <c r="AD100" s="2">
        <f>IFERROR(VLOOKUP(Legend!$D98,ImpM6!$A$1:$I$4000,4,FALSE),"")</f>
        <v>715.90461425781245</v>
      </c>
      <c r="AE100" s="2">
        <f>IFERROR(VLOOKUP(Legend!$D98,ImpM6!$A$1:$I$4000,8,FALSE),"")</f>
        <v>548.01126098632812</v>
      </c>
      <c r="AF100" s="2">
        <f>IFERROR(VLOOKUP(Legend!$D98,ImpM6!$A$1:$I$4000,9,FALSE),"")</f>
        <v>1023.7091217041016</v>
      </c>
      <c r="AG100" s="2">
        <f>IFERROR(VLOOKUP(Legend!$D98,ImpM6!$A$1:$I$4000,5,FALSE),"")</f>
        <v>1464.9794921875</v>
      </c>
      <c r="AH100" s="2">
        <f>IFERROR(VLOOKUP(Legend!$D98,ImpM6!$A$1:$I$4000,6,FALSE),"")</f>
        <v>401.35124024472935</v>
      </c>
      <c r="AI100" s="28">
        <f>IFERROR(VLOOKUP(Legend!$A98,ImpM6!$A$1:$I$4000,2,FALSE),"")</f>
        <v>19</v>
      </c>
      <c r="AJ100" s="2">
        <f>IFERROR(VLOOKUP(Legend!$A98,ImpM6!$A$1:$I$4000,3,FALSE),"")</f>
        <v>276.65972900390625</v>
      </c>
      <c r="AK100" s="2">
        <f>IFERROR(VLOOKUP(Legend!$A98,ImpM6!$A$1:$I$4000,7,FALSE),"")</f>
        <v>367.6495361328125</v>
      </c>
      <c r="AL100" s="2">
        <f>IFERROR(VLOOKUP(Legend!$A98,ImpM6!$A$1:$I$4000,4,FALSE),"")</f>
        <v>749.38672196237667</v>
      </c>
      <c r="AM100" s="2">
        <f>IFERROR(VLOOKUP(Legend!$A98,ImpM6!$A$1:$I$4000,8,FALSE),"")</f>
        <v>560.92938232421875</v>
      </c>
      <c r="AN100" s="2">
        <f>IFERROR(VLOOKUP(Legend!$A98,ImpM6!$A$1:$I$4000,9,FALSE),"")</f>
        <v>1173.6063232421875</v>
      </c>
      <c r="AO100" s="2">
        <f>IFERROR(VLOOKUP(Legend!$A98,ImpM6!$A$1:$I$4000,5,FALSE),"")</f>
        <v>1464.9794921875</v>
      </c>
      <c r="AP100" s="2">
        <f>IFERROR(VLOOKUP(Legend!$A98,ImpM6!$A$1:$I$4000,6,FALSE),"")</f>
        <v>397.94602365892371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IFERROR(VLOOKUP(Legend!$B99,ImpM6!$A$1:$I$4000,2,FALSE),"")</f>
        <v/>
      </c>
      <c r="L101" s="2" t="str">
        <f>IFERROR(VLOOKUP(Legend!$B99,ImpM6!$A$1:$I$4000,3,FALSE),"")</f>
        <v/>
      </c>
      <c r="M101" s="2" t="str">
        <f>IFERROR(VLOOKUP(Legend!$B99,ImpM6!$A$1:$I$4000,7,FALSE),"")</f>
        <v/>
      </c>
      <c r="N101" s="2" t="str">
        <f>IFERROR(VLOOKUP(Legend!$B99,ImpM6!$A$1:$I$4000,4,FALSE),"")</f>
        <v/>
      </c>
      <c r="O101" s="2" t="str">
        <f>IFERROR(VLOOKUP(Legend!$B99,ImpM6!$A$1:$I$4000,8,FALSE),"")</f>
        <v/>
      </c>
      <c r="P101" s="2" t="str">
        <f>IFERROR(VLOOKUP(Legend!$B99,ImpM6!$A$1:$I$4000,9,FALSE),"")</f>
        <v/>
      </c>
      <c r="Q101" s="2" t="str">
        <f>IFERROR(VLOOKUP(Legend!$B99,ImpM6!$A$1:$I$4000,5,FALSE),"")</f>
        <v/>
      </c>
      <c r="R101" s="2" t="str">
        <f>IFERROR(VLOOKUP(Legend!$B99,ImpM6!$A$1:$I$4000,6,FALSE),"")</f>
        <v/>
      </c>
      <c r="S101" s="28" t="str">
        <f>IFERROR(VLOOKUP(Legend!$C99,ImpM6!$A$1:$I$4000,2,FALSE),"")</f>
        <v/>
      </c>
      <c r="T101" s="2" t="str">
        <f>IFERROR(VLOOKUP(Legend!$C99,ImpM6!$A$1:$I$4000,3,FALSE),"")</f>
        <v/>
      </c>
      <c r="U101" s="2" t="str">
        <f>IFERROR(VLOOKUP(Legend!$C99,ImpM6!$A$1:$I$4000,7,FALSE),"")</f>
        <v/>
      </c>
      <c r="V101" s="2" t="str">
        <f>IFERROR(VLOOKUP(Legend!$C99,ImpM6!$A$1:$I$4000,4,FALSE),"")</f>
        <v/>
      </c>
      <c r="W101" s="2" t="str">
        <f>IFERROR(VLOOKUP(Legend!$C99,ImpM6!$A$1:$I$4000,8,FALSE),"")</f>
        <v/>
      </c>
      <c r="X101" s="2" t="str">
        <f>IFERROR(VLOOKUP(Legend!$C99,ImpM6!$A$1:$I$4000,9,FALSE),"")</f>
        <v/>
      </c>
      <c r="Y101" s="2" t="str">
        <f>IFERROR(VLOOKUP(Legend!$C99,ImpM6!$A$1:$I$4000,5,FALSE),"")</f>
        <v/>
      </c>
      <c r="Z101" s="2" t="str">
        <f>IFERROR(VLOOKUP(Legend!$C99,ImpM6!$A$1:$I$4000,6,FALSE),"")</f>
        <v/>
      </c>
      <c r="AA101" s="28" t="str">
        <f>IFERROR(VLOOKUP(Legend!$D99,ImpM6!$A$1:$I$4000,2,FALSE),"")</f>
        <v/>
      </c>
      <c r="AB101" s="2" t="str">
        <f>IFERROR(VLOOKUP(Legend!$D99,ImpM6!$A$1:$I$4000,3,FALSE),"")</f>
        <v/>
      </c>
      <c r="AC101" s="2" t="str">
        <f>IFERROR(VLOOKUP(Legend!$D99,ImpM6!$A$1:$I$4000,7,FALSE),"")</f>
        <v/>
      </c>
      <c r="AD101" s="2" t="str">
        <f>IFERROR(VLOOKUP(Legend!$D99,ImpM6!$A$1:$I$4000,4,FALSE),"")</f>
        <v/>
      </c>
      <c r="AE101" s="2" t="str">
        <f>IFERROR(VLOOKUP(Legend!$D99,ImpM6!$A$1:$I$4000,8,FALSE),"")</f>
        <v/>
      </c>
      <c r="AF101" s="2" t="str">
        <f>IFERROR(VLOOKUP(Legend!$D99,ImpM6!$A$1:$I$4000,9,FALSE),"")</f>
        <v/>
      </c>
      <c r="AG101" s="2" t="str">
        <f>IFERROR(VLOOKUP(Legend!$D99,ImpM6!$A$1:$I$4000,5,FALSE),"")</f>
        <v/>
      </c>
      <c r="AH101" s="2" t="str">
        <f>IFERROR(VLOOKUP(Legend!$D99,ImpM6!$A$1:$I$4000,6,FALSE),"")</f>
        <v/>
      </c>
      <c r="AI101" s="28">
        <f>IFERROR(VLOOKUP(Legend!$A99,ImpM6!$A$1:$I$4000,2,FALSE),"")</f>
        <v>10</v>
      </c>
      <c r="AJ101" s="2">
        <f>IFERROR(VLOOKUP(Legend!$A99,ImpM6!$A$1:$I$4000,3,FALSE),"")</f>
        <v>164.81623840332031</v>
      </c>
      <c r="AK101" s="2">
        <f>IFERROR(VLOOKUP(Legend!$A99,ImpM6!$A$1:$I$4000,7,FALSE),"")</f>
        <v>197.74214935302734</v>
      </c>
      <c r="AL101" s="2">
        <f>IFERROR(VLOOKUP(Legend!$A99,ImpM6!$A$1:$I$4000,4,FALSE),"")</f>
        <v>283.32125854492187</v>
      </c>
      <c r="AM101" s="2">
        <f>IFERROR(VLOOKUP(Legend!$A99,ImpM6!$A$1:$I$4000,8,FALSE),"")</f>
        <v>229.90766906738281</v>
      </c>
      <c r="AN101" s="2">
        <f>IFERROR(VLOOKUP(Legend!$A99,ImpM6!$A$1:$I$4000,9,FALSE),"")</f>
        <v>318.47931671142578</v>
      </c>
      <c r="AO101" s="2">
        <f>IFERROR(VLOOKUP(Legend!$A99,ImpM6!$A$1:$I$4000,5,FALSE),"")</f>
        <v>691.90997314453125</v>
      </c>
      <c r="AP101" s="2">
        <f>IFERROR(VLOOKUP(Legend!$A99,ImpM6!$A$1:$I$4000,6,FALSE),"")</f>
        <v>155.73647374713374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IFERROR(VLOOKUP(Legend!$B100,ImpM6!$A$1:$I$4000,2,FALSE),"")</f>
        <v/>
      </c>
      <c r="L102" s="2" t="str">
        <f>IFERROR(VLOOKUP(Legend!$B100,ImpM6!$A$1:$I$4000,3,FALSE),"")</f>
        <v/>
      </c>
      <c r="M102" s="2" t="str">
        <f>IFERROR(VLOOKUP(Legend!$B100,ImpM6!$A$1:$I$4000,7,FALSE),"")</f>
        <v/>
      </c>
      <c r="N102" s="2" t="str">
        <f>IFERROR(VLOOKUP(Legend!$B100,ImpM6!$A$1:$I$4000,4,FALSE),"")</f>
        <v/>
      </c>
      <c r="O102" s="2" t="str">
        <f>IFERROR(VLOOKUP(Legend!$B100,ImpM6!$A$1:$I$4000,8,FALSE),"")</f>
        <v/>
      </c>
      <c r="P102" s="2" t="str">
        <f>IFERROR(VLOOKUP(Legend!$B100,ImpM6!$A$1:$I$4000,9,FALSE),"")</f>
        <v/>
      </c>
      <c r="Q102" s="2" t="str">
        <f>IFERROR(VLOOKUP(Legend!$B100,ImpM6!$A$1:$I$4000,5,FALSE),"")</f>
        <v/>
      </c>
      <c r="R102" s="2" t="str">
        <f>IFERROR(VLOOKUP(Legend!$B100,ImpM6!$A$1:$I$4000,6,FALSE),"")</f>
        <v/>
      </c>
      <c r="S102" s="28">
        <f>IFERROR(VLOOKUP(Legend!$C100,ImpM6!$A$1:$I$4000,2,FALSE),"")</f>
        <v>23</v>
      </c>
      <c r="T102" s="2">
        <f>IFERROR(VLOOKUP(Legend!$C100,ImpM6!$A$1:$I$4000,3,FALSE),"")</f>
        <v>171.92774963378906</v>
      </c>
      <c r="U102" s="2">
        <f>IFERROR(VLOOKUP(Legend!$C100,ImpM6!$A$1:$I$4000,7,FALSE),"")</f>
        <v>241.52497863769531</v>
      </c>
      <c r="V102" s="2">
        <f>IFERROR(VLOOKUP(Legend!$C100,ImpM6!$A$1:$I$4000,4,FALSE),"")</f>
        <v>270.89936430557913</v>
      </c>
      <c r="W102" s="2">
        <f>IFERROR(VLOOKUP(Legend!$C100,ImpM6!$A$1:$I$4000,8,FALSE),"")</f>
        <v>265.19549560546875</v>
      </c>
      <c r="X102" s="2">
        <f>IFERROR(VLOOKUP(Legend!$C100,ImpM6!$A$1:$I$4000,9,FALSE),"")</f>
        <v>292.33929443359375</v>
      </c>
      <c r="Y102" s="2">
        <f>IFERROR(VLOOKUP(Legend!$C100,ImpM6!$A$1:$I$4000,5,FALSE),"")</f>
        <v>441.82174682617187</v>
      </c>
      <c r="Z102" s="2">
        <f>IFERROR(VLOOKUP(Legend!$C100,ImpM6!$A$1:$I$4000,6,FALSE),"")</f>
        <v>54.995694813082615</v>
      </c>
      <c r="AA102" s="28" t="str">
        <f>IFERROR(VLOOKUP(Legend!$D100,ImpM6!$A$1:$I$4000,2,FALSE),"")</f>
        <v/>
      </c>
      <c r="AB102" s="2" t="str">
        <f>IFERROR(VLOOKUP(Legend!$D100,ImpM6!$A$1:$I$4000,3,FALSE),"")</f>
        <v/>
      </c>
      <c r="AC102" s="2" t="str">
        <f>IFERROR(VLOOKUP(Legend!$D100,ImpM6!$A$1:$I$4000,7,FALSE),"")</f>
        <v/>
      </c>
      <c r="AD102" s="2" t="str">
        <f>IFERROR(VLOOKUP(Legend!$D100,ImpM6!$A$1:$I$4000,4,FALSE),"")</f>
        <v/>
      </c>
      <c r="AE102" s="2" t="str">
        <f>IFERROR(VLOOKUP(Legend!$D100,ImpM6!$A$1:$I$4000,8,FALSE),"")</f>
        <v/>
      </c>
      <c r="AF102" s="2" t="str">
        <f>IFERROR(VLOOKUP(Legend!$D100,ImpM6!$A$1:$I$4000,9,FALSE),"")</f>
        <v/>
      </c>
      <c r="AG102" s="2" t="str">
        <f>IFERROR(VLOOKUP(Legend!$D100,ImpM6!$A$1:$I$4000,5,FALSE),"")</f>
        <v/>
      </c>
      <c r="AH102" s="2" t="str">
        <f>IFERROR(VLOOKUP(Legend!$D100,ImpM6!$A$1:$I$4000,6,FALSE),"")</f>
        <v/>
      </c>
      <c r="AI102" s="28">
        <f>IFERROR(VLOOKUP(Legend!$A100,ImpM6!$A$1:$I$4000,2,FALSE),"")</f>
        <v>27</v>
      </c>
      <c r="AJ102" s="2">
        <f>IFERROR(VLOOKUP(Legend!$A100,ImpM6!$A$1:$I$4000,3,FALSE),"")</f>
        <v>171.92774963378906</v>
      </c>
      <c r="AK102" s="2">
        <f>IFERROR(VLOOKUP(Legend!$A100,ImpM6!$A$1:$I$4000,7,FALSE),"")</f>
        <v>244.24754333496094</v>
      </c>
      <c r="AL102" s="2">
        <f>IFERROR(VLOOKUP(Legend!$A100,ImpM6!$A$1:$I$4000,4,FALSE),"")</f>
        <v>272.45053383156107</v>
      </c>
      <c r="AM102" s="2">
        <f>IFERROR(VLOOKUP(Legend!$A100,ImpM6!$A$1:$I$4000,8,FALSE),"")</f>
        <v>265.19549560546875</v>
      </c>
      <c r="AN102" s="2">
        <f>IFERROR(VLOOKUP(Legend!$A100,ImpM6!$A$1:$I$4000,9,FALSE),"")</f>
        <v>293.6356201171875</v>
      </c>
      <c r="AO102" s="2">
        <f>IFERROR(VLOOKUP(Legend!$A100,ImpM6!$A$1:$I$4000,5,FALSE),"")</f>
        <v>441.82174682617187</v>
      </c>
      <c r="AP102" s="2">
        <f>IFERROR(VLOOKUP(Legend!$A100,ImpM6!$A$1:$I$4000,6,FALSE),"")</f>
        <v>52.172682440625657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IFERROR(VLOOKUP(Legend!$B101,ImpM6!$A$1:$I$4000,2,FALSE),"")</f>
        <v/>
      </c>
      <c r="L103" s="2" t="str">
        <f>IFERROR(VLOOKUP(Legend!$B101,ImpM6!$A$1:$I$4000,3,FALSE),"")</f>
        <v/>
      </c>
      <c r="M103" s="2" t="str">
        <f>IFERROR(VLOOKUP(Legend!$B101,ImpM6!$A$1:$I$4000,7,FALSE),"")</f>
        <v/>
      </c>
      <c r="N103" s="2" t="str">
        <f>IFERROR(VLOOKUP(Legend!$B101,ImpM6!$A$1:$I$4000,4,FALSE),"")</f>
        <v/>
      </c>
      <c r="O103" s="2" t="str">
        <f>IFERROR(VLOOKUP(Legend!$B101,ImpM6!$A$1:$I$4000,8,FALSE),"")</f>
        <v/>
      </c>
      <c r="P103" s="2" t="str">
        <f>IFERROR(VLOOKUP(Legend!$B101,ImpM6!$A$1:$I$4000,9,FALSE),"")</f>
        <v/>
      </c>
      <c r="Q103" s="2" t="str">
        <f>IFERROR(VLOOKUP(Legend!$B101,ImpM6!$A$1:$I$4000,5,FALSE),"")</f>
        <v/>
      </c>
      <c r="R103" s="2" t="str">
        <f>IFERROR(VLOOKUP(Legend!$B101,ImpM6!$A$1:$I$4000,6,FALSE),"")</f>
        <v/>
      </c>
      <c r="S103" s="28">
        <f>IFERROR(VLOOKUP(Legend!$C101,ImpM6!$A$1:$I$4000,2,FALSE),"")</f>
        <v>18</v>
      </c>
      <c r="T103" s="2">
        <f>IFERROR(VLOOKUP(Legend!$C101,ImpM6!$A$1:$I$4000,3,FALSE),"")</f>
        <v>94.783233642578125</v>
      </c>
      <c r="U103" s="2">
        <f>IFERROR(VLOOKUP(Legend!$C101,ImpM6!$A$1:$I$4000,7,FALSE),"")</f>
        <v>276.81492614746094</v>
      </c>
      <c r="V103" s="2">
        <f>IFERROR(VLOOKUP(Legend!$C101,ImpM6!$A$1:$I$4000,4,FALSE),"")</f>
        <v>333.87086147732202</v>
      </c>
      <c r="W103" s="2">
        <f>IFERROR(VLOOKUP(Legend!$C101,ImpM6!$A$1:$I$4000,8,FALSE),"")</f>
        <v>338.6094970703125</v>
      </c>
      <c r="X103" s="2">
        <f>IFERROR(VLOOKUP(Legend!$C101,ImpM6!$A$1:$I$4000,9,FALSE),"")</f>
        <v>388.96950531005859</v>
      </c>
      <c r="Y103" s="2">
        <f>IFERROR(VLOOKUP(Legend!$C101,ImpM6!$A$1:$I$4000,5,FALSE),"")</f>
        <v>486.228759765625</v>
      </c>
      <c r="Z103" s="2">
        <f>IFERROR(VLOOKUP(Legend!$C101,ImpM6!$A$1:$I$4000,6,FALSE),"")</f>
        <v>91.851055675962513</v>
      </c>
      <c r="AA103" s="28" t="str">
        <f>IFERROR(VLOOKUP(Legend!$D101,ImpM6!$A$1:$I$4000,2,FALSE),"")</f>
        <v/>
      </c>
      <c r="AB103" s="2" t="str">
        <f>IFERROR(VLOOKUP(Legend!$D101,ImpM6!$A$1:$I$4000,3,FALSE),"")</f>
        <v/>
      </c>
      <c r="AC103" s="2" t="str">
        <f>IFERROR(VLOOKUP(Legend!$D101,ImpM6!$A$1:$I$4000,7,FALSE),"")</f>
        <v/>
      </c>
      <c r="AD103" s="2" t="str">
        <f>IFERROR(VLOOKUP(Legend!$D101,ImpM6!$A$1:$I$4000,4,FALSE),"")</f>
        <v/>
      </c>
      <c r="AE103" s="2" t="str">
        <f>IFERROR(VLOOKUP(Legend!$D101,ImpM6!$A$1:$I$4000,8,FALSE),"")</f>
        <v/>
      </c>
      <c r="AF103" s="2" t="str">
        <f>IFERROR(VLOOKUP(Legend!$D101,ImpM6!$A$1:$I$4000,9,FALSE),"")</f>
        <v/>
      </c>
      <c r="AG103" s="2" t="str">
        <f>IFERROR(VLOOKUP(Legend!$D101,ImpM6!$A$1:$I$4000,5,FALSE),"")</f>
        <v/>
      </c>
      <c r="AH103" s="2" t="str">
        <f>IFERROR(VLOOKUP(Legend!$D101,ImpM6!$A$1:$I$4000,6,FALSE),"")</f>
        <v/>
      </c>
      <c r="AI103" s="28">
        <f>IFERROR(VLOOKUP(Legend!$A101,ImpM6!$A$1:$I$4000,2,FALSE),"")</f>
        <v>27</v>
      </c>
      <c r="AJ103" s="2">
        <f>IFERROR(VLOOKUP(Legend!$A101,ImpM6!$A$1:$I$4000,3,FALSE),"")</f>
        <v>94.783233642578125</v>
      </c>
      <c r="AK103" s="2">
        <f>IFERROR(VLOOKUP(Legend!$A101,ImpM6!$A$1:$I$4000,7,FALSE),"")</f>
        <v>280.48245239257812</v>
      </c>
      <c r="AL103" s="2">
        <f>IFERROR(VLOOKUP(Legend!$A101,ImpM6!$A$1:$I$4000,4,FALSE),"")</f>
        <v>374.87689039442273</v>
      </c>
      <c r="AM103" s="2">
        <f>IFERROR(VLOOKUP(Legend!$A101,ImpM6!$A$1:$I$4000,8,FALSE),"")</f>
        <v>377.5718994140625</v>
      </c>
      <c r="AN103" s="2">
        <f>IFERROR(VLOOKUP(Legend!$A101,ImpM6!$A$1:$I$4000,9,FALSE),"")</f>
        <v>432.99667358398437</v>
      </c>
      <c r="AO103" s="2">
        <f>IFERROR(VLOOKUP(Legend!$A101,ImpM6!$A$1:$I$4000,5,FALSE),"")</f>
        <v>634.43670654296875</v>
      </c>
      <c r="AP103" s="2">
        <f>IFERROR(VLOOKUP(Legend!$A101,ImpM6!$A$1:$I$4000,6,FALSE),"")</f>
        <v>120.86404487247867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IFERROR(VLOOKUP(Legend!$B102,ImpM6!$A$1:$I$4000,2,FALSE),"")</f>
        <v/>
      </c>
      <c r="L104" s="2" t="str">
        <f>IFERROR(VLOOKUP(Legend!$B102,ImpM6!$A$1:$I$4000,3,FALSE),"")</f>
        <v/>
      </c>
      <c r="M104" s="2" t="str">
        <f>IFERROR(VLOOKUP(Legend!$B102,ImpM6!$A$1:$I$4000,7,FALSE),"")</f>
        <v/>
      </c>
      <c r="N104" s="2" t="str">
        <f>IFERROR(VLOOKUP(Legend!$B102,ImpM6!$A$1:$I$4000,4,FALSE),"")</f>
        <v/>
      </c>
      <c r="O104" s="2" t="str">
        <f>IFERROR(VLOOKUP(Legend!$B102,ImpM6!$A$1:$I$4000,8,FALSE),"")</f>
        <v/>
      </c>
      <c r="P104" s="2" t="str">
        <f>IFERROR(VLOOKUP(Legend!$B102,ImpM6!$A$1:$I$4000,9,FALSE),"")</f>
        <v/>
      </c>
      <c r="Q104" s="2" t="str">
        <f>IFERROR(VLOOKUP(Legend!$B102,ImpM6!$A$1:$I$4000,5,FALSE),"")</f>
        <v/>
      </c>
      <c r="R104" s="2" t="str">
        <f>IFERROR(VLOOKUP(Legend!$B102,ImpM6!$A$1:$I$4000,6,FALSE),"")</f>
        <v/>
      </c>
      <c r="S104" s="28" t="str">
        <f>IFERROR(VLOOKUP(Legend!$C102,ImpM6!$A$1:$I$4000,2,FALSE),"")</f>
        <v/>
      </c>
      <c r="T104" s="2" t="str">
        <f>IFERROR(VLOOKUP(Legend!$C102,ImpM6!$A$1:$I$4000,3,FALSE),"")</f>
        <v/>
      </c>
      <c r="U104" s="2" t="str">
        <f>IFERROR(VLOOKUP(Legend!$C102,ImpM6!$A$1:$I$4000,7,FALSE),"")</f>
        <v/>
      </c>
      <c r="V104" s="2" t="str">
        <f>IFERROR(VLOOKUP(Legend!$C102,ImpM6!$A$1:$I$4000,4,FALSE),"")</f>
        <v/>
      </c>
      <c r="W104" s="2" t="str">
        <f>IFERROR(VLOOKUP(Legend!$C102,ImpM6!$A$1:$I$4000,8,FALSE),"")</f>
        <v/>
      </c>
      <c r="X104" s="2" t="str">
        <f>IFERROR(VLOOKUP(Legend!$C102,ImpM6!$A$1:$I$4000,9,FALSE),"")</f>
        <v/>
      </c>
      <c r="Y104" s="2" t="str">
        <f>IFERROR(VLOOKUP(Legend!$C102,ImpM6!$A$1:$I$4000,5,FALSE),"")</f>
        <v/>
      </c>
      <c r="Z104" s="2" t="str">
        <f>IFERROR(VLOOKUP(Legend!$C102,ImpM6!$A$1:$I$4000,6,FALSE),"")</f>
        <v/>
      </c>
      <c r="AA104" s="28" t="str">
        <f>IFERROR(VLOOKUP(Legend!$D102,ImpM6!$A$1:$I$4000,2,FALSE),"")</f>
        <v/>
      </c>
      <c r="AB104" s="2" t="str">
        <f>IFERROR(VLOOKUP(Legend!$D102,ImpM6!$A$1:$I$4000,3,FALSE),"")</f>
        <v/>
      </c>
      <c r="AC104" s="2" t="str">
        <f>IFERROR(VLOOKUP(Legend!$D102,ImpM6!$A$1:$I$4000,7,FALSE),"")</f>
        <v/>
      </c>
      <c r="AD104" s="2" t="str">
        <f>IFERROR(VLOOKUP(Legend!$D102,ImpM6!$A$1:$I$4000,4,FALSE),"")</f>
        <v/>
      </c>
      <c r="AE104" s="2" t="str">
        <f>IFERROR(VLOOKUP(Legend!$D102,ImpM6!$A$1:$I$4000,8,FALSE),"")</f>
        <v/>
      </c>
      <c r="AF104" s="2" t="str">
        <f>IFERROR(VLOOKUP(Legend!$D102,ImpM6!$A$1:$I$4000,9,FALSE),"")</f>
        <v/>
      </c>
      <c r="AG104" s="2" t="str">
        <f>IFERROR(VLOOKUP(Legend!$D102,ImpM6!$A$1:$I$4000,5,FALSE),"")</f>
        <v/>
      </c>
      <c r="AH104" s="2" t="str">
        <f>IFERROR(VLOOKUP(Legend!$D102,ImpM6!$A$1:$I$4000,6,FALSE),"")</f>
        <v/>
      </c>
      <c r="AI104" s="28" t="str">
        <f>IFERROR(VLOOKUP(Legend!$A102,ImpM6!$A$1:$I$4000,2,FALSE),"")</f>
        <v/>
      </c>
      <c r="AJ104" s="2" t="str">
        <f>IFERROR(VLOOKUP(Legend!$A102,ImpM6!$A$1:$I$4000,3,FALSE),"")</f>
        <v/>
      </c>
      <c r="AK104" s="2" t="str">
        <f>IFERROR(VLOOKUP(Legend!$A102,ImpM6!$A$1:$I$4000,7,FALSE),"")</f>
        <v/>
      </c>
      <c r="AL104" s="2" t="str">
        <f>IFERROR(VLOOKUP(Legend!$A102,ImpM6!$A$1:$I$4000,4,FALSE),"")</f>
        <v/>
      </c>
      <c r="AM104" s="2" t="str">
        <f>IFERROR(VLOOKUP(Legend!$A102,ImpM6!$A$1:$I$4000,8,FALSE),"")</f>
        <v/>
      </c>
      <c r="AN104" s="2" t="str">
        <f>IFERROR(VLOOKUP(Legend!$A102,ImpM6!$A$1:$I$4000,9,FALSE),"")</f>
        <v/>
      </c>
      <c r="AO104" s="2" t="str">
        <f>IFERROR(VLOOKUP(Legend!$A102,ImpM6!$A$1:$I$4000,5,FALSE),"")</f>
        <v/>
      </c>
      <c r="AP104" s="2" t="str">
        <f>IFERROR(VLOOKUP(Legend!$A102,ImpM6!$A$1:$I$4000,6,FALSE),"")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IFERROR(VLOOKUP(Legend!$B103,ImpM6!$A$1:$I$4000,2,FALSE),"")</f>
        <v/>
      </c>
      <c r="L105" s="2" t="str">
        <f>IFERROR(VLOOKUP(Legend!$B103,ImpM6!$A$1:$I$4000,3,FALSE),"")</f>
        <v/>
      </c>
      <c r="M105" s="2" t="str">
        <f>IFERROR(VLOOKUP(Legend!$B103,ImpM6!$A$1:$I$4000,7,FALSE),"")</f>
        <v/>
      </c>
      <c r="N105" s="2" t="str">
        <f>IFERROR(VLOOKUP(Legend!$B103,ImpM6!$A$1:$I$4000,4,FALSE),"")</f>
        <v/>
      </c>
      <c r="O105" s="2" t="str">
        <f>IFERROR(VLOOKUP(Legend!$B103,ImpM6!$A$1:$I$4000,8,FALSE),"")</f>
        <v/>
      </c>
      <c r="P105" s="2" t="str">
        <f>IFERROR(VLOOKUP(Legend!$B103,ImpM6!$A$1:$I$4000,9,FALSE),"")</f>
        <v/>
      </c>
      <c r="Q105" s="2" t="str">
        <f>IFERROR(VLOOKUP(Legend!$B103,ImpM6!$A$1:$I$4000,5,FALSE),"")</f>
        <v/>
      </c>
      <c r="R105" s="2" t="str">
        <f>IFERROR(VLOOKUP(Legend!$B103,ImpM6!$A$1:$I$4000,6,FALSE),"")</f>
        <v/>
      </c>
      <c r="S105" s="28" t="str">
        <f>IFERROR(VLOOKUP(Legend!$C103,ImpM6!$A$1:$I$4000,2,FALSE),"")</f>
        <v/>
      </c>
      <c r="T105" s="2" t="str">
        <f>IFERROR(VLOOKUP(Legend!$C103,ImpM6!$A$1:$I$4000,3,FALSE),"")</f>
        <v/>
      </c>
      <c r="U105" s="2" t="str">
        <f>IFERROR(VLOOKUP(Legend!$C103,ImpM6!$A$1:$I$4000,7,FALSE),"")</f>
        <v/>
      </c>
      <c r="V105" s="2" t="str">
        <f>IFERROR(VLOOKUP(Legend!$C103,ImpM6!$A$1:$I$4000,4,FALSE),"")</f>
        <v/>
      </c>
      <c r="W105" s="2" t="str">
        <f>IFERROR(VLOOKUP(Legend!$C103,ImpM6!$A$1:$I$4000,8,FALSE),"")</f>
        <v/>
      </c>
      <c r="X105" s="2" t="str">
        <f>IFERROR(VLOOKUP(Legend!$C103,ImpM6!$A$1:$I$4000,9,FALSE),"")</f>
        <v/>
      </c>
      <c r="Y105" s="2" t="str">
        <f>IFERROR(VLOOKUP(Legend!$C103,ImpM6!$A$1:$I$4000,5,FALSE),"")</f>
        <v/>
      </c>
      <c r="Z105" s="2" t="str">
        <f>IFERROR(VLOOKUP(Legend!$C103,ImpM6!$A$1:$I$4000,6,FALSE),"")</f>
        <v/>
      </c>
      <c r="AA105" s="28" t="str">
        <f>IFERROR(VLOOKUP(Legend!$D103,ImpM6!$A$1:$I$4000,2,FALSE),"")</f>
        <v/>
      </c>
      <c r="AB105" s="2" t="str">
        <f>IFERROR(VLOOKUP(Legend!$D103,ImpM6!$A$1:$I$4000,3,FALSE),"")</f>
        <v/>
      </c>
      <c r="AC105" s="2" t="str">
        <f>IFERROR(VLOOKUP(Legend!$D103,ImpM6!$A$1:$I$4000,7,FALSE),"")</f>
        <v/>
      </c>
      <c r="AD105" s="2" t="str">
        <f>IFERROR(VLOOKUP(Legend!$D103,ImpM6!$A$1:$I$4000,4,FALSE),"")</f>
        <v/>
      </c>
      <c r="AE105" s="2" t="str">
        <f>IFERROR(VLOOKUP(Legend!$D103,ImpM6!$A$1:$I$4000,8,FALSE),"")</f>
        <v/>
      </c>
      <c r="AF105" s="2" t="str">
        <f>IFERROR(VLOOKUP(Legend!$D103,ImpM6!$A$1:$I$4000,9,FALSE),"")</f>
        <v/>
      </c>
      <c r="AG105" s="2" t="str">
        <f>IFERROR(VLOOKUP(Legend!$D103,ImpM6!$A$1:$I$4000,5,FALSE),"")</f>
        <v/>
      </c>
      <c r="AH105" s="2" t="str">
        <f>IFERROR(VLOOKUP(Legend!$D103,ImpM6!$A$1:$I$4000,6,FALSE),"")</f>
        <v/>
      </c>
      <c r="AI105" s="28" t="str">
        <f>IFERROR(VLOOKUP(Legend!$A103,ImpM6!$A$1:$I$4000,2,FALSE),"")</f>
        <v/>
      </c>
      <c r="AJ105" s="2" t="str">
        <f>IFERROR(VLOOKUP(Legend!$A103,ImpM6!$A$1:$I$4000,3,FALSE),"")</f>
        <v/>
      </c>
      <c r="AK105" s="2" t="str">
        <f>IFERROR(VLOOKUP(Legend!$A103,ImpM6!$A$1:$I$4000,7,FALSE),"")</f>
        <v/>
      </c>
      <c r="AL105" s="2" t="str">
        <f>IFERROR(VLOOKUP(Legend!$A103,ImpM6!$A$1:$I$4000,4,FALSE),"")</f>
        <v/>
      </c>
      <c r="AM105" s="2" t="str">
        <f>IFERROR(VLOOKUP(Legend!$A103,ImpM6!$A$1:$I$4000,8,FALSE),"")</f>
        <v/>
      </c>
      <c r="AN105" s="2" t="str">
        <f>IFERROR(VLOOKUP(Legend!$A103,ImpM6!$A$1:$I$4000,9,FALSE),"")</f>
        <v/>
      </c>
      <c r="AO105" s="2" t="str">
        <f>IFERROR(VLOOKUP(Legend!$A103,ImpM6!$A$1:$I$4000,5,FALSE),"")</f>
        <v/>
      </c>
      <c r="AP105" s="2" t="str">
        <f>IFERROR(VLOOKUP(Legend!$A103,ImpM6!$A$1:$I$4000,6,FALSE),"")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IFERROR(VLOOKUP(Legend!$B104,ImpM6!$A$1:$I$4000,2,FALSE),"")</f>
        <v/>
      </c>
      <c r="L106" s="2" t="str">
        <f>IFERROR(VLOOKUP(Legend!$B104,ImpM6!$A$1:$I$4000,3,FALSE),"")</f>
        <v/>
      </c>
      <c r="M106" s="2" t="str">
        <f>IFERROR(VLOOKUP(Legend!$B104,ImpM6!$A$1:$I$4000,7,FALSE),"")</f>
        <v/>
      </c>
      <c r="N106" s="2" t="str">
        <f>IFERROR(VLOOKUP(Legend!$B104,ImpM6!$A$1:$I$4000,4,FALSE),"")</f>
        <v/>
      </c>
      <c r="O106" s="2" t="str">
        <f>IFERROR(VLOOKUP(Legend!$B104,ImpM6!$A$1:$I$4000,8,FALSE),"")</f>
        <v/>
      </c>
      <c r="P106" s="2" t="str">
        <f>IFERROR(VLOOKUP(Legend!$B104,ImpM6!$A$1:$I$4000,9,FALSE),"")</f>
        <v/>
      </c>
      <c r="Q106" s="2" t="str">
        <f>IFERROR(VLOOKUP(Legend!$B104,ImpM6!$A$1:$I$4000,5,FALSE),"")</f>
        <v/>
      </c>
      <c r="R106" s="2" t="str">
        <f>IFERROR(VLOOKUP(Legend!$B104,ImpM6!$A$1:$I$4000,6,FALSE),"")</f>
        <v/>
      </c>
      <c r="S106" s="28">
        <f>IFERROR(VLOOKUP(Legend!$C104,ImpM6!$A$1:$I$4000,2,FALSE),"")</f>
        <v>12</v>
      </c>
      <c r="T106" s="2">
        <f>IFERROR(VLOOKUP(Legend!$C104,ImpM6!$A$1:$I$4000,3,FALSE),"")</f>
        <v>214.46342468261719</v>
      </c>
      <c r="U106" s="2">
        <f>IFERROR(VLOOKUP(Legend!$C104,ImpM6!$A$1:$I$4000,7,FALSE),"")</f>
        <v>277.50953674316406</v>
      </c>
      <c r="V106" s="2">
        <f>IFERROR(VLOOKUP(Legend!$C104,ImpM6!$A$1:$I$4000,4,FALSE),"")</f>
        <v>338.82843144734699</v>
      </c>
      <c r="W106" s="2">
        <f>IFERROR(VLOOKUP(Legend!$C104,ImpM6!$A$1:$I$4000,8,FALSE),"")</f>
        <v>346.06687927246094</v>
      </c>
      <c r="X106" s="2">
        <f>IFERROR(VLOOKUP(Legend!$C104,ImpM6!$A$1:$I$4000,9,FALSE),"")</f>
        <v>395.23905181884766</v>
      </c>
      <c r="Y106" s="2">
        <f>IFERROR(VLOOKUP(Legend!$C104,ImpM6!$A$1:$I$4000,5,FALSE),"")</f>
        <v>459.62310791015625</v>
      </c>
      <c r="Z106" s="2">
        <f>IFERROR(VLOOKUP(Legend!$C104,ImpM6!$A$1:$I$4000,6,FALSE),"")</f>
        <v>71.403993519175074</v>
      </c>
      <c r="AA106" s="28" t="str">
        <f>IFERROR(VLOOKUP(Legend!$D104,ImpM6!$A$1:$I$4000,2,FALSE),"")</f>
        <v/>
      </c>
      <c r="AB106" s="2" t="str">
        <f>IFERROR(VLOOKUP(Legend!$D104,ImpM6!$A$1:$I$4000,3,FALSE),"")</f>
        <v/>
      </c>
      <c r="AC106" s="2" t="str">
        <f>IFERROR(VLOOKUP(Legend!$D104,ImpM6!$A$1:$I$4000,7,FALSE),"")</f>
        <v/>
      </c>
      <c r="AD106" s="2" t="str">
        <f>IFERROR(VLOOKUP(Legend!$D104,ImpM6!$A$1:$I$4000,4,FALSE),"")</f>
        <v/>
      </c>
      <c r="AE106" s="2" t="str">
        <f>IFERROR(VLOOKUP(Legend!$D104,ImpM6!$A$1:$I$4000,8,FALSE),"")</f>
        <v/>
      </c>
      <c r="AF106" s="2" t="str">
        <f>IFERROR(VLOOKUP(Legend!$D104,ImpM6!$A$1:$I$4000,9,FALSE),"")</f>
        <v/>
      </c>
      <c r="AG106" s="2" t="str">
        <f>IFERROR(VLOOKUP(Legend!$D104,ImpM6!$A$1:$I$4000,5,FALSE),"")</f>
        <v/>
      </c>
      <c r="AH106" s="2" t="str">
        <f>IFERROR(VLOOKUP(Legend!$D104,ImpM6!$A$1:$I$4000,6,FALSE),"")</f>
        <v/>
      </c>
      <c r="AI106" s="28">
        <f>IFERROR(VLOOKUP(Legend!$A104,ImpM6!$A$1:$I$4000,2,FALSE),"")</f>
        <v>17</v>
      </c>
      <c r="AJ106" s="2">
        <f>IFERROR(VLOOKUP(Legend!$A104,ImpM6!$A$1:$I$4000,3,FALSE),"")</f>
        <v>214.46342468261719</v>
      </c>
      <c r="AK106" s="2">
        <f>IFERROR(VLOOKUP(Legend!$A104,ImpM6!$A$1:$I$4000,7,FALSE),"")</f>
        <v>289.19926452636719</v>
      </c>
      <c r="AL106" s="2">
        <f>IFERROR(VLOOKUP(Legend!$A104,ImpM6!$A$1:$I$4000,4,FALSE),"")</f>
        <v>360.85546426212085</v>
      </c>
      <c r="AM106" s="2">
        <f>IFERROR(VLOOKUP(Legend!$A104,ImpM6!$A$1:$I$4000,8,FALSE),"")</f>
        <v>350.47622680664062</v>
      </c>
      <c r="AN106" s="2">
        <f>IFERROR(VLOOKUP(Legend!$A104,ImpM6!$A$1:$I$4000,9,FALSE),"")</f>
        <v>406.61203002929687</v>
      </c>
      <c r="AO106" s="2">
        <f>IFERROR(VLOOKUP(Legend!$A104,ImpM6!$A$1:$I$4000,5,FALSE),"")</f>
        <v>555.47918701171875</v>
      </c>
      <c r="AP106" s="2">
        <f>IFERROR(VLOOKUP(Legend!$A104,ImpM6!$A$1:$I$4000,6,FALSE),"")</f>
        <v>90.814297305930637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IFERROR(VLOOKUP(Legend!$B105,ImpM6!$A$1:$I$4000,2,FALSE),"")</f>
        <v/>
      </c>
      <c r="L107" s="2" t="str">
        <f>IFERROR(VLOOKUP(Legend!$B105,ImpM6!$A$1:$I$4000,3,FALSE),"")</f>
        <v/>
      </c>
      <c r="M107" s="2" t="str">
        <f>IFERROR(VLOOKUP(Legend!$B105,ImpM6!$A$1:$I$4000,7,FALSE),"")</f>
        <v/>
      </c>
      <c r="N107" s="2" t="str">
        <f>IFERROR(VLOOKUP(Legend!$B105,ImpM6!$A$1:$I$4000,4,FALSE),"")</f>
        <v/>
      </c>
      <c r="O107" s="2" t="str">
        <f>IFERROR(VLOOKUP(Legend!$B105,ImpM6!$A$1:$I$4000,8,FALSE),"")</f>
        <v/>
      </c>
      <c r="P107" s="2" t="str">
        <f>IFERROR(VLOOKUP(Legend!$B105,ImpM6!$A$1:$I$4000,9,FALSE),"")</f>
        <v/>
      </c>
      <c r="Q107" s="2" t="str">
        <f>IFERROR(VLOOKUP(Legend!$B105,ImpM6!$A$1:$I$4000,5,FALSE),"")</f>
        <v/>
      </c>
      <c r="R107" s="2" t="str">
        <f>IFERROR(VLOOKUP(Legend!$B105,ImpM6!$A$1:$I$4000,6,FALSE),"")</f>
        <v/>
      </c>
      <c r="S107" s="28" t="str">
        <f>IFERROR(VLOOKUP(Legend!$C105,ImpM6!$A$1:$I$4000,2,FALSE),"")</f>
        <v/>
      </c>
      <c r="T107" s="2" t="str">
        <f>IFERROR(VLOOKUP(Legend!$C105,ImpM6!$A$1:$I$4000,3,FALSE),"")</f>
        <v/>
      </c>
      <c r="U107" s="2" t="str">
        <f>IFERROR(VLOOKUP(Legend!$C105,ImpM6!$A$1:$I$4000,7,FALSE),"")</f>
        <v/>
      </c>
      <c r="V107" s="2" t="str">
        <f>IFERROR(VLOOKUP(Legend!$C105,ImpM6!$A$1:$I$4000,4,FALSE),"")</f>
        <v/>
      </c>
      <c r="W107" s="2" t="str">
        <f>IFERROR(VLOOKUP(Legend!$C105,ImpM6!$A$1:$I$4000,8,FALSE),"")</f>
        <v/>
      </c>
      <c r="X107" s="2" t="str">
        <f>IFERROR(VLOOKUP(Legend!$C105,ImpM6!$A$1:$I$4000,9,FALSE),"")</f>
        <v/>
      </c>
      <c r="Y107" s="2" t="str">
        <f>IFERROR(VLOOKUP(Legend!$C105,ImpM6!$A$1:$I$4000,5,FALSE),"")</f>
        <v/>
      </c>
      <c r="Z107" s="2" t="str">
        <f>IFERROR(VLOOKUP(Legend!$C105,ImpM6!$A$1:$I$4000,6,FALSE),"")</f>
        <v/>
      </c>
      <c r="AA107" s="28" t="str">
        <f>IFERROR(VLOOKUP(Legend!$D105,ImpM6!$A$1:$I$4000,2,FALSE),"")</f>
        <v/>
      </c>
      <c r="AB107" s="2" t="str">
        <f>IFERROR(VLOOKUP(Legend!$D105,ImpM6!$A$1:$I$4000,3,FALSE),"")</f>
        <v/>
      </c>
      <c r="AC107" s="2" t="str">
        <f>IFERROR(VLOOKUP(Legend!$D105,ImpM6!$A$1:$I$4000,7,FALSE),"")</f>
        <v/>
      </c>
      <c r="AD107" s="2" t="str">
        <f>IFERROR(VLOOKUP(Legend!$D105,ImpM6!$A$1:$I$4000,4,FALSE),"")</f>
        <v/>
      </c>
      <c r="AE107" s="2" t="str">
        <f>IFERROR(VLOOKUP(Legend!$D105,ImpM6!$A$1:$I$4000,8,FALSE),"")</f>
        <v/>
      </c>
      <c r="AF107" s="2" t="str">
        <f>IFERROR(VLOOKUP(Legend!$D105,ImpM6!$A$1:$I$4000,9,FALSE),"")</f>
        <v/>
      </c>
      <c r="AG107" s="2" t="str">
        <f>IFERROR(VLOOKUP(Legend!$D105,ImpM6!$A$1:$I$4000,5,FALSE),"")</f>
        <v/>
      </c>
      <c r="AH107" s="2" t="str">
        <f>IFERROR(VLOOKUP(Legend!$D105,ImpM6!$A$1:$I$4000,6,FALSE),"")</f>
        <v/>
      </c>
      <c r="AI107" s="28">
        <f>IFERROR(VLOOKUP(Legend!$A105,ImpM6!$A$1:$I$4000,2,FALSE),"")</f>
        <v>8</v>
      </c>
      <c r="AJ107" s="2">
        <f>IFERROR(VLOOKUP(Legend!$A105,ImpM6!$A$1:$I$4000,3,FALSE),"")</f>
        <v>129.27926635742187</v>
      </c>
      <c r="AK107" s="2">
        <f>IFERROR(VLOOKUP(Legend!$A105,ImpM6!$A$1:$I$4000,7,FALSE),"")</f>
        <v>342.33751678466797</v>
      </c>
      <c r="AL107" s="2">
        <f>IFERROR(VLOOKUP(Legend!$A105,ImpM6!$A$1:$I$4000,4,FALSE),"")</f>
        <v>484.53145217895508</v>
      </c>
      <c r="AM107" s="2">
        <f>IFERROR(VLOOKUP(Legend!$A105,ImpM6!$A$1:$I$4000,8,FALSE),"")</f>
        <v>390.31121826171875</v>
      </c>
      <c r="AN107" s="2">
        <f>IFERROR(VLOOKUP(Legend!$A105,ImpM6!$A$1:$I$4000,9,FALSE),"")</f>
        <v>420.87041473388672</v>
      </c>
      <c r="AO107" s="2">
        <f>IFERROR(VLOOKUP(Legend!$A105,ImpM6!$A$1:$I$4000,5,FALSE),"")</f>
        <v>1437.883544921875</v>
      </c>
      <c r="AP107" s="2">
        <f>IFERROR(VLOOKUP(Legend!$A105,ImpM6!$A$1:$I$4000,6,FALSE),"")</f>
        <v>396.59677045043253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IFERROR(VLOOKUP(Legend!$B106,ImpM6!$A$1:$I$4000,2,FALSE),"")</f>
        <v/>
      </c>
      <c r="L108" s="2" t="str">
        <f>IFERROR(VLOOKUP(Legend!$B106,ImpM6!$A$1:$I$4000,3,FALSE),"")</f>
        <v/>
      </c>
      <c r="M108" s="2" t="str">
        <f>IFERROR(VLOOKUP(Legend!$B106,ImpM6!$A$1:$I$4000,7,FALSE),"")</f>
        <v/>
      </c>
      <c r="N108" s="2" t="str">
        <f>IFERROR(VLOOKUP(Legend!$B106,ImpM6!$A$1:$I$4000,4,FALSE),"")</f>
        <v/>
      </c>
      <c r="O108" s="2" t="str">
        <f>IFERROR(VLOOKUP(Legend!$B106,ImpM6!$A$1:$I$4000,8,FALSE),"")</f>
        <v/>
      </c>
      <c r="P108" s="2" t="str">
        <f>IFERROR(VLOOKUP(Legend!$B106,ImpM6!$A$1:$I$4000,9,FALSE),"")</f>
        <v/>
      </c>
      <c r="Q108" s="2" t="str">
        <f>IFERROR(VLOOKUP(Legend!$B106,ImpM6!$A$1:$I$4000,5,FALSE),"")</f>
        <v/>
      </c>
      <c r="R108" s="2" t="str">
        <f>IFERROR(VLOOKUP(Legend!$B106,ImpM6!$A$1:$I$4000,6,FALSE),"")</f>
        <v/>
      </c>
      <c r="S108" s="28">
        <f>IFERROR(VLOOKUP(Legend!$C106,ImpM6!$A$1:$I$4000,2,FALSE),"")</f>
        <v>12</v>
      </c>
      <c r="T108" s="2">
        <f>IFERROR(VLOOKUP(Legend!$C106,ImpM6!$A$1:$I$4000,3,FALSE),"")</f>
        <v>202.16055297851562</v>
      </c>
      <c r="U108" s="2">
        <f>IFERROR(VLOOKUP(Legend!$C106,ImpM6!$A$1:$I$4000,7,FALSE),"")</f>
        <v>229.70931625366211</v>
      </c>
      <c r="V108" s="2">
        <f>IFERROR(VLOOKUP(Legend!$C106,ImpM6!$A$1:$I$4000,4,FALSE),"")</f>
        <v>375.05421956380206</v>
      </c>
      <c r="W108" s="2">
        <f>IFERROR(VLOOKUP(Legend!$C106,ImpM6!$A$1:$I$4000,8,FALSE),"")</f>
        <v>354.23796081542969</v>
      </c>
      <c r="X108" s="2">
        <f>IFERROR(VLOOKUP(Legend!$C106,ImpM6!$A$1:$I$4000,9,FALSE),"")</f>
        <v>403.1209716796875</v>
      </c>
      <c r="Y108" s="2">
        <f>IFERROR(VLOOKUP(Legend!$C106,ImpM6!$A$1:$I$4000,5,FALSE),"")</f>
        <v>893.8380126953125</v>
      </c>
      <c r="Z108" s="2">
        <f>IFERROR(VLOOKUP(Legend!$C106,ImpM6!$A$1:$I$4000,6,FALSE),"")</f>
        <v>188.46539692816845</v>
      </c>
      <c r="AA108" s="28" t="str">
        <f>IFERROR(VLOOKUP(Legend!$D106,ImpM6!$A$1:$I$4000,2,FALSE),"")</f>
        <v/>
      </c>
      <c r="AB108" s="2" t="str">
        <f>IFERROR(VLOOKUP(Legend!$D106,ImpM6!$A$1:$I$4000,3,FALSE),"")</f>
        <v/>
      </c>
      <c r="AC108" s="2" t="str">
        <f>IFERROR(VLOOKUP(Legend!$D106,ImpM6!$A$1:$I$4000,7,FALSE),"")</f>
        <v/>
      </c>
      <c r="AD108" s="2" t="str">
        <f>IFERROR(VLOOKUP(Legend!$D106,ImpM6!$A$1:$I$4000,4,FALSE),"")</f>
        <v/>
      </c>
      <c r="AE108" s="2" t="str">
        <f>IFERROR(VLOOKUP(Legend!$D106,ImpM6!$A$1:$I$4000,8,FALSE),"")</f>
        <v/>
      </c>
      <c r="AF108" s="2" t="str">
        <f>IFERROR(VLOOKUP(Legend!$D106,ImpM6!$A$1:$I$4000,9,FALSE),"")</f>
        <v/>
      </c>
      <c r="AG108" s="2" t="str">
        <f>IFERROR(VLOOKUP(Legend!$D106,ImpM6!$A$1:$I$4000,5,FALSE),"")</f>
        <v/>
      </c>
      <c r="AH108" s="2" t="str">
        <f>IFERROR(VLOOKUP(Legend!$D106,ImpM6!$A$1:$I$4000,6,FALSE),"")</f>
        <v/>
      </c>
      <c r="AI108" s="28">
        <f>IFERROR(VLOOKUP(Legend!$A106,ImpM6!$A$1:$I$4000,2,FALSE),"")</f>
        <v>15</v>
      </c>
      <c r="AJ108" s="2">
        <f>IFERROR(VLOOKUP(Legend!$A106,ImpM6!$A$1:$I$4000,3,FALSE),"")</f>
        <v>202.16055297851562</v>
      </c>
      <c r="AK108" s="2">
        <f>IFERROR(VLOOKUP(Legend!$A106,ImpM6!$A$1:$I$4000,7,FALSE),"")</f>
        <v>229.00967407226562</v>
      </c>
      <c r="AL108" s="2">
        <f>IFERROR(VLOOKUP(Legend!$A106,ImpM6!$A$1:$I$4000,4,FALSE),"")</f>
        <v>360.24522501627604</v>
      </c>
      <c r="AM108" s="2">
        <f>IFERROR(VLOOKUP(Legend!$A106,ImpM6!$A$1:$I$4000,8,FALSE),"")</f>
        <v>342.43389892578125</v>
      </c>
      <c r="AN108" s="2">
        <f>IFERROR(VLOOKUP(Legend!$A106,ImpM6!$A$1:$I$4000,9,FALSE),"")</f>
        <v>406.647705078125</v>
      </c>
      <c r="AO108" s="2">
        <f>IFERROR(VLOOKUP(Legend!$A106,ImpM6!$A$1:$I$4000,5,FALSE),"")</f>
        <v>893.8380126953125</v>
      </c>
      <c r="AP108" s="2">
        <f>IFERROR(VLOOKUP(Legend!$A106,ImpM6!$A$1:$I$4000,6,FALSE),"")</f>
        <v>177.08734419151546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IFERROR(VLOOKUP(Legend!$B107,ImpM6!$A$1:$I$4000,2,FALSE),"")</f>
        <v/>
      </c>
      <c r="L109" s="2" t="str">
        <f>IFERROR(VLOOKUP(Legend!$B107,ImpM6!$A$1:$I$4000,3,FALSE),"")</f>
        <v/>
      </c>
      <c r="M109" s="2" t="str">
        <f>IFERROR(VLOOKUP(Legend!$B107,ImpM6!$A$1:$I$4000,7,FALSE),"")</f>
        <v/>
      </c>
      <c r="N109" s="2" t="str">
        <f>IFERROR(VLOOKUP(Legend!$B107,ImpM6!$A$1:$I$4000,4,FALSE),"")</f>
        <v/>
      </c>
      <c r="O109" s="2" t="str">
        <f>IFERROR(VLOOKUP(Legend!$B107,ImpM6!$A$1:$I$4000,8,FALSE),"")</f>
        <v/>
      </c>
      <c r="P109" s="2" t="str">
        <f>IFERROR(VLOOKUP(Legend!$B107,ImpM6!$A$1:$I$4000,9,FALSE),"")</f>
        <v/>
      </c>
      <c r="Q109" s="2" t="str">
        <f>IFERROR(VLOOKUP(Legend!$B107,ImpM6!$A$1:$I$4000,5,FALSE),"")</f>
        <v/>
      </c>
      <c r="R109" s="2" t="str">
        <f>IFERROR(VLOOKUP(Legend!$B107,ImpM6!$A$1:$I$4000,6,FALSE),"")</f>
        <v/>
      </c>
      <c r="S109" s="28" t="str">
        <f>IFERROR(VLOOKUP(Legend!$C107,ImpM6!$A$1:$I$4000,2,FALSE),"")</f>
        <v/>
      </c>
      <c r="T109" s="2" t="str">
        <f>IFERROR(VLOOKUP(Legend!$C107,ImpM6!$A$1:$I$4000,3,FALSE),"")</f>
        <v/>
      </c>
      <c r="U109" s="2" t="str">
        <f>IFERROR(VLOOKUP(Legend!$C107,ImpM6!$A$1:$I$4000,7,FALSE),"")</f>
        <v/>
      </c>
      <c r="V109" s="2" t="str">
        <f>IFERROR(VLOOKUP(Legend!$C107,ImpM6!$A$1:$I$4000,4,FALSE),"")</f>
        <v/>
      </c>
      <c r="W109" s="2" t="str">
        <f>IFERROR(VLOOKUP(Legend!$C107,ImpM6!$A$1:$I$4000,8,FALSE),"")</f>
        <v/>
      </c>
      <c r="X109" s="2" t="str">
        <f>IFERROR(VLOOKUP(Legend!$C107,ImpM6!$A$1:$I$4000,9,FALSE),"")</f>
        <v/>
      </c>
      <c r="Y109" s="2" t="str">
        <f>IFERROR(VLOOKUP(Legend!$C107,ImpM6!$A$1:$I$4000,5,FALSE),"")</f>
        <v/>
      </c>
      <c r="Z109" s="2" t="str">
        <f>IFERROR(VLOOKUP(Legend!$C107,ImpM6!$A$1:$I$4000,6,FALSE),"")</f>
        <v/>
      </c>
      <c r="AA109" s="28" t="str">
        <f>IFERROR(VLOOKUP(Legend!$D107,ImpM6!$A$1:$I$4000,2,FALSE),"")</f>
        <v/>
      </c>
      <c r="AB109" s="2" t="str">
        <f>IFERROR(VLOOKUP(Legend!$D107,ImpM6!$A$1:$I$4000,3,FALSE),"")</f>
        <v/>
      </c>
      <c r="AC109" s="2" t="str">
        <f>IFERROR(VLOOKUP(Legend!$D107,ImpM6!$A$1:$I$4000,7,FALSE),"")</f>
        <v/>
      </c>
      <c r="AD109" s="2" t="str">
        <f>IFERROR(VLOOKUP(Legend!$D107,ImpM6!$A$1:$I$4000,4,FALSE),"")</f>
        <v/>
      </c>
      <c r="AE109" s="2" t="str">
        <f>IFERROR(VLOOKUP(Legend!$D107,ImpM6!$A$1:$I$4000,8,FALSE),"")</f>
        <v/>
      </c>
      <c r="AF109" s="2" t="str">
        <f>IFERROR(VLOOKUP(Legend!$D107,ImpM6!$A$1:$I$4000,9,FALSE),"")</f>
        <v/>
      </c>
      <c r="AG109" s="2" t="str">
        <f>IFERROR(VLOOKUP(Legend!$D107,ImpM6!$A$1:$I$4000,5,FALSE),"")</f>
        <v/>
      </c>
      <c r="AH109" s="2" t="str">
        <f>IFERROR(VLOOKUP(Legend!$D107,ImpM6!$A$1:$I$4000,6,FALSE),"")</f>
        <v/>
      </c>
      <c r="AI109" s="28">
        <f>IFERROR(VLOOKUP(Legend!$A107,ImpM6!$A$1:$I$4000,2,FALSE),"")</f>
        <v>10</v>
      </c>
      <c r="AJ109" s="2">
        <f>IFERROR(VLOOKUP(Legend!$A107,ImpM6!$A$1:$I$4000,3,FALSE),"")</f>
        <v>105.31581115722656</v>
      </c>
      <c r="AK109" s="2">
        <f>IFERROR(VLOOKUP(Legend!$A107,ImpM6!$A$1:$I$4000,7,FALSE),"")</f>
        <v>164.51321792602539</v>
      </c>
      <c r="AL109" s="2">
        <f>IFERROR(VLOOKUP(Legend!$A107,ImpM6!$A$1:$I$4000,4,FALSE),"")</f>
        <v>309.40270843505857</v>
      </c>
      <c r="AM109" s="2">
        <f>IFERROR(VLOOKUP(Legend!$A107,ImpM6!$A$1:$I$4000,8,FALSE),"")</f>
        <v>195.76275634765625</v>
      </c>
      <c r="AN109" s="2">
        <f>IFERROR(VLOOKUP(Legend!$A107,ImpM6!$A$1:$I$4000,9,FALSE),"")</f>
        <v>506.69537353515625</v>
      </c>
      <c r="AO109" s="2">
        <f>IFERROR(VLOOKUP(Legend!$A107,ImpM6!$A$1:$I$4000,5,FALSE),"")</f>
        <v>741.73895263671875</v>
      </c>
      <c r="AP109" s="2">
        <f>IFERROR(VLOOKUP(Legend!$A107,ImpM6!$A$1:$I$4000,6,FALSE),"")</f>
        <v>234.8650914595832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IFERROR(VLOOKUP(Legend!$B108,ImpM6!$A$1:$I$4000,2,FALSE),"")</f>
        <v>8</v>
      </c>
      <c r="L110" s="2">
        <f>IFERROR(VLOOKUP(Legend!$B108,ImpM6!$A$1:$I$4000,3,FALSE),"")</f>
        <v>175.83331298828125</v>
      </c>
      <c r="M110" s="2">
        <f>IFERROR(VLOOKUP(Legend!$B108,ImpM6!$A$1:$I$4000,7,FALSE),"")</f>
        <v>205.98573303222656</v>
      </c>
      <c r="N110" s="2">
        <f>IFERROR(VLOOKUP(Legend!$B108,ImpM6!$A$1:$I$4000,4,FALSE),"")</f>
        <v>254.63443565368652</v>
      </c>
      <c r="O110" s="2">
        <f>IFERROR(VLOOKUP(Legend!$B108,ImpM6!$A$1:$I$4000,8,FALSE),"")</f>
        <v>225.44248199462891</v>
      </c>
      <c r="P110" s="2">
        <f>IFERROR(VLOOKUP(Legend!$B108,ImpM6!$A$1:$I$4000,9,FALSE),"")</f>
        <v>291.12181854248047</v>
      </c>
      <c r="Q110" s="2">
        <f>IFERROR(VLOOKUP(Legend!$B108,ImpM6!$A$1:$I$4000,5,FALSE),"")</f>
        <v>431.9742431640625</v>
      </c>
      <c r="R110" s="2">
        <f>IFERROR(VLOOKUP(Legend!$B108,ImpM6!$A$1:$I$4000,6,FALSE),"")</f>
        <v>81.1134329513567</v>
      </c>
      <c r="S110" s="28">
        <f>IFERROR(VLOOKUP(Legend!$C108,ImpM6!$A$1:$I$4000,2,FALSE),"")</f>
        <v>22</v>
      </c>
      <c r="T110" s="2">
        <f>IFERROR(VLOOKUP(Legend!$C108,ImpM6!$A$1:$I$4000,3,FALSE),"")</f>
        <v>199.41465759277344</v>
      </c>
      <c r="U110" s="2">
        <f>IFERROR(VLOOKUP(Legend!$C108,ImpM6!$A$1:$I$4000,7,FALSE),"")</f>
        <v>223.66035079956055</v>
      </c>
      <c r="V110" s="2">
        <f>IFERROR(VLOOKUP(Legend!$C108,ImpM6!$A$1:$I$4000,4,FALSE),"")</f>
        <v>313.36174982244319</v>
      </c>
      <c r="W110" s="2">
        <f>IFERROR(VLOOKUP(Legend!$C108,ImpM6!$A$1:$I$4000,8,FALSE),"")</f>
        <v>271.44873046875</v>
      </c>
      <c r="X110" s="2">
        <f>IFERROR(VLOOKUP(Legend!$C108,ImpM6!$A$1:$I$4000,9,FALSE),"")</f>
        <v>359.674560546875</v>
      </c>
      <c r="Y110" s="2">
        <f>IFERROR(VLOOKUP(Legend!$C108,ImpM6!$A$1:$I$4000,5,FALSE),"")</f>
        <v>615.010986328125</v>
      </c>
      <c r="Z110" s="2">
        <f>IFERROR(VLOOKUP(Legend!$C108,ImpM6!$A$1:$I$4000,6,FALSE),"")</f>
        <v>112.71913939106747</v>
      </c>
      <c r="AA110" s="28" t="str">
        <f>IFERROR(VLOOKUP(Legend!$D108,ImpM6!$A$1:$I$4000,2,FALSE),"")</f>
        <v/>
      </c>
      <c r="AB110" s="2" t="str">
        <f>IFERROR(VLOOKUP(Legend!$D108,ImpM6!$A$1:$I$4000,3,FALSE),"")</f>
        <v/>
      </c>
      <c r="AC110" s="2" t="str">
        <f>IFERROR(VLOOKUP(Legend!$D108,ImpM6!$A$1:$I$4000,7,FALSE),"")</f>
        <v/>
      </c>
      <c r="AD110" s="2" t="str">
        <f>IFERROR(VLOOKUP(Legend!$D108,ImpM6!$A$1:$I$4000,4,FALSE),"")</f>
        <v/>
      </c>
      <c r="AE110" s="2" t="str">
        <f>IFERROR(VLOOKUP(Legend!$D108,ImpM6!$A$1:$I$4000,8,FALSE),"")</f>
        <v/>
      </c>
      <c r="AF110" s="2" t="str">
        <f>IFERROR(VLOOKUP(Legend!$D108,ImpM6!$A$1:$I$4000,9,FALSE),"")</f>
        <v/>
      </c>
      <c r="AG110" s="2" t="str">
        <f>IFERROR(VLOOKUP(Legend!$D108,ImpM6!$A$1:$I$4000,5,FALSE),"")</f>
        <v/>
      </c>
      <c r="AH110" s="2" t="str">
        <f>IFERROR(VLOOKUP(Legend!$D108,ImpM6!$A$1:$I$4000,6,FALSE),"")</f>
        <v/>
      </c>
      <c r="AI110" s="28">
        <f>IFERROR(VLOOKUP(Legend!$A108,ImpM6!$A$1:$I$4000,2,FALSE),"")</f>
        <v>32</v>
      </c>
      <c r="AJ110" s="2">
        <f>IFERROR(VLOOKUP(Legend!$A108,ImpM6!$A$1:$I$4000,3,FALSE),"")</f>
        <v>162.21282958984375</v>
      </c>
      <c r="AK110" s="2">
        <f>IFERROR(VLOOKUP(Legend!$A108,ImpM6!$A$1:$I$4000,7,FALSE),"")</f>
        <v>213.33822631835937</v>
      </c>
      <c r="AL110" s="2">
        <f>IFERROR(VLOOKUP(Legend!$A108,ImpM6!$A$1:$I$4000,4,FALSE),"")</f>
        <v>294.61103010177612</v>
      </c>
      <c r="AM110" s="2">
        <f>IFERROR(VLOOKUP(Legend!$A108,ImpM6!$A$1:$I$4000,8,FALSE),"")</f>
        <v>261.84762573242187</v>
      </c>
      <c r="AN110" s="2">
        <f>IFERROR(VLOOKUP(Legend!$A108,ImpM6!$A$1:$I$4000,9,FALSE),"")</f>
        <v>342.71891784667969</v>
      </c>
      <c r="AO110" s="2">
        <f>IFERROR(VLOOKUP(Legend!$A108,ImpM6!$A$1:$I$4000,5,FALSE),"")</f>
        <v>615.010986328125</v>
      </c>
      <c r="AP110" s="2">
        <f>IFERROR(VLOOKUP(Legend!$A108,ImpM6!$A$1:$I$4000,6,FALSE),"")</f>
        <v>106.63449707525724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IFERROR(VLOOKUP(Legend!$B109,ImpM6!$A$1:$I$4000,2,FALSE),"")</f>
        <v/>
      </c>
      <c r="L111" s="2" t="str">
        <f>IFERROR(VLOOKUP(Legend!$B109,ImpM6!$A$1:$I$4000,3,FALSE),"")</f>
        <v/>
      </c>
      <c r="M111" s="2" t="str">
        <f>IFERROR(VLOOKUP(Legend!$B109,ImpM6!$A$1:$I$4000,7,FALSE),"")</f>
        <v/>
      </c>
      <c r="N111" s="2" t="str">
        <f>IFERROR(VLOOKUP(Legend!$B109,ImpM6!$A$1:$I$4000,4,FALSE),"")</f>
        <v/>
      </c>
      <c r="O111" s="2" t="str">
        <f>IFERROR(VLOOKUP(Legend!$B109,ImpM6!$A$1:$I$4000,8,FALSE),"")</f>
        <v/>
      </c>
      <c r="P111" s="2" t="str">
        <f>IFERROR(VLOOKUP(Legend!$B109,ImpM6!$A$1:$I$4000,9,FALSE),"")</f>
        <v/>
      </c>
      <c r="Q111" s="2" t="str">
        <f>IFERROR(VLOOKUP(Legend!$B109,ImpM6!$A$1:$I$4000,5,FALSE),"")</f>
        <v/>
      </c>
      <c r="R111" s="2" t="str">
        <f>IFERROR(VLOOKUP(Legend!$B109,ImpM6!$A$1:$I$4000,6,FALSE),"")</f>
        <v/>
      </c>
      <c r="S111" s="28" t="str">
        <f>IFERROR(VLOOKUP(Legend!$C109,ImpM6!$A$1:$I$4000,2,FALSE),"")</f>
        <v/>
      </c>
      <c r="T111" s="2" t="str">
        <f>IFERROR(VLOOKUP(Legend!$C109,ImpM6!$A$1:$I$4000,3,FALSE),"")</f>
        <v/>
      </c>
      <c r="U111" s="2" t="str">
        <f>IFERROR(VLOOKUP(Legend!$C109,ImpM6!$A$1:$I$4000,7,FALSE),"")</f>
        <v/>
      </c>
      <c r="V111" s="2" t="str">
        <f>IFERROR(VLOOKUP(Legend!$C109,ImpM6!$A$1:$I$4000,4,FALSE),"")</f>
        <v/>
      </c>
      <c r="W111" s="2" t="str">
        <f>IFERROR(VLOOKUP(Legend!$C109,ImpM6!$A$1:$I$4000,8,FALSE),"")</f>
        <v/>
      </c>
      <c r="X111" s="2" t="str">
        <f>IFERROR(VLOOKUP(Legend!$C109,ImpM6!$A$1:$I$4000,9,FALSE),"")</f>
        <v/>
      </c>
      <c r="Y111" s="2" t="str">
        <f>IFERROR(VLOOKUP(Legend!$C109,ImpM6!$A$1:$I$4000,5,FALSE),"")</f>
        <v/>
      </c>
      <c r="Z111" s="2" t="str">
        <f>IFERROR(VLOOKUP(Legend!$C109,ImpM6!$A$1:$I$4000,6,FALSE),"")</f>
        <v/>
      </c>
      <c r="AA111" s="28" t="str">
        <f>IFERROR(VLOOKUP(Legend!$D109,ImpM6!$A$1:$I$4000,2,FALSE),"")</f>
        <v/>
      </c>
      <c r="AB111" s="2" t="str">
        <f>IFERROR(VLOOKUP(Legend!$D109,ImpM6!$A$1:$I$4000,3,FALSE),"")</f>
        <v/>
      </c>
      <c r="AC111" s="2" t="str">
        <f>IFERROR(VLOOKUP(Legend!$D109,ImpM6!$A$1:$I$4000,7,FALSE),"")</f>
        <v/>
      </c>
      <c r="AD111" s="2" t="str">
        <f>IFERROR(VLOOKUP(Legend!$D109,ImpM6!$A$1:$I$4000,4,FALSE),"")</f>
        <v/>
      </c>
      <c r="AE111" s="2" t="str">
        <f>IFERROR(VLOOKUP(Legend!$D109,ImpM6!$A$1:$I$4000,8,FALSE),"")</f>
        <v/>
      </c>
      <c r="AF111" s="2" t="str">
        <f>IFERROR(VLOOKUP(Legend!$D109,ImpM6!$A$1:$I$4000,9,FALSE),"")</f>
        <v/>
      </c>
      <c r="AG111" s="2" t="str">
        <f>IFERROR(VLOOKUP(Legend!$D109,ImpM6!$A$1:$I$4000,5,FALSE),"")</f>
        <v/>
      </c>
      <c r="AH111" s="2" t="str">
        <f>IFERROR(VLOOKUP(Legend!$D109,ImpM6!$A$1:$I$4000,6,FALSE),"")</f>
        <v/>
      </c>
      <c r="AI111" s="28" t="str">
        <f>IFERROR(VLOOKUP(Legend!$A109,ImpM6!$A$1:$I$4000,2,FALSE),"")</f>
        <v/>
      </c>
      <c r="AJ111" s="2" t="str">
        <f>IFERROR(VLOOKUP(Legend!$A109,ImpM6!$A$1:$I$4000,3,FALSE),"")</f>
        <v/>
      </c>
      <c r="AK111" s="2" t="str">
        <f>IFERROR(VLOOKUP(Legend!$A109,ImpM6!$A$1:$I$4000,7,FALSE),"")</f>
        <v/>
      </c>
      <c r="AL111" s="2" t="str">
        <f>IFERROR(VLOOKUP(Legend!$A109,ImpM6!$A$1:$I$4000,4,FALSE),"")</f>
        <v/>
      </c>
      <c r="AM111" s="2" t="str">
        <f>IFERROR(VLOOKUP(Legend!$A109,ImpM6!$A$1:$I$4000,8,FALSE),"")</f>
        <v/>
      </c>
      <c r="AN111" s="2" t="str">
        <f>IFERROR(VLOOKUP(Legend!$A109,ImpM6!$A$1:$I$4000,9,FALSE),"")</f>
        <v/>
      </c>
      <c r="AO111" s="2" t="str">
        <f>IFERROR(VLOOKUP(Legend!$A109,ImpM6!$A$1:$I$4000,5,FALSE),"")</f>
        <v/>
      </c>
      <c r="AP111" s="2" t="str">
        <f>IFERROR(VLOOKUP(Legend!$A109,ImpM6!$A$1:$I$4000,6,FALSE),"")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IFERROR(VLOOKUP(Legend!$B110,ImpM6!$A$1:$I$4000,2,FALSE),"")</f>
        <v/>
      </c>
      <c r="L112" s="2" t="str">
        <f>IFERROR(VLOOKUP(Legend!$B110,ImpM6!$A$1:$I$4000,3,FALSE),"")</f>
        <v/>
      </c>
      <c r="M112" s="2" t="str">
        <f>IFERROR(VLOOKUP(Legend!$B110,ImpM6!$A$1:$I$4000,7,FALSE),"")</f>
        <v/>
      </c>
      <c r="N112" s="2" t="str">
        <f>IFERROR(VLOOKUP(Legend!$B110,ImpM6!$A$1:$I$4000,4,FALSE),"")</f>
        <v/>
      </c>
      <c r="O112" s="2" t="str">
        <f>IFERROR(VLOOKUP(Legend!$B110,ImpM6!$A$1:$I$4000,8,FALSE),"")</f>
        <v/>
      </c>
      <c r="P112" s="2" t="str">
        <f>IFERROR(VLOOKUP(Legend!$B110,ImpM6!$A$1:$I$4000,9,FALSE),"")</f>
        <v/>
      </c>
      <c r="Q112" s="2" t="str">
        <f>IFERROR(VLOOKUP(Legend!$B110,ImpM6!$A$1:$I$4000,5,FALSE),"")</f>
        <v/>
      </c>
      <c r="R112" s="2" t="str">
        <f>IFERROR(VLOOKUP(Legend!$B110,ImpM6!$A$1:$I$4000,6,FALSE),"")</f>
        <v/>
      </c>
      <c r="S112" s="28" t="str">
        <f>IFERROR(VLOOKUP(Legend!$C110,ImpM6!$A$1:$I$4000,2,FALSE),"")</f>
        <v/>
      </c>
      <c r="T112" s="2" t="str">
        <f>IFERROR(VLOOKUP(Legend!$C110,ImpM6!$A$1:$I$4000,3,FALSE),"")</f>
        <v/>
      </c>
      <c r="U112" s="2" t="str">
        <f>IFERROR(VLOOKUP(Legend!$C110,ImpM6!$A$1:$I$4000,7,FALSE),"")</f>
        <v/>
      </c>
      <c r="V112" s="2" t="str">
        <f>IFERROR(VLOOKUP(Legend!$C110,ImpM6!$A$1:$I$4000,4,FALSE),"")</f>
        <v/>
      </c>
      <c r="W112" s="2" t="str">
        <f>IFERROR(VLOOKUP(Legend!$C110,ImpM6!$A$1:$I$4000,8,FALSE),"")</f>
        <v/>
      </c>
      <c r="X112" s="2" t="str">
        <f>IFERROR(VLOOKUP(Legend!$C110,ImpM6!$A$1:$I$4000,9,FALSE),"")</f>
        <v/>
      </c>
      <c r="Y112" s="2" t="str">
        <f>IFERROR(VLOOKUP(Legend!$C110,ImpM6!$A$1:$I$4000,5,FALSE),"")</f>
        <v/>
      </c>
      <c r="Z112" s="2" t="str">
        <f>IFERROR(VLOOKUP(Legend!$C110,ImpM6!$A$1:$I$4000,6,FALSE),"")</f>
        <v/>
      </c>
      <c r="AA112" s="28" t="str">
        <f>IFERROR(VLOOKUP(Legend!$D110,ImpM6!$A$1:$I$4000,2,FALSE),"")</f>
        <v/>
      </c>
      <c r="AB112" s="2" t="str">
        <f>IFERROR(VLOOKUP(Legend!$D110,ImpM6!$A$1:$I$4000,3,FALSE),"")</f>
        <v/>
      </c>
      <c r="AC112" s="2" t="str">
        <f>IFERROR(VLOOKUP(Legend!$D110,ImpM6!$A$1:$I$4000,7,FALSE),"")</f>
        <v/>
      </c>
      <c r="AD112" s="2" t="str">
        <f>IFERROR(VLOOKUP(Legend!$D110,ImpM6!$A$1:$I$4000,4,FALSE),"")</f>
        <v/>
      </c>
      <c r="AE112" s="2" t="str">
        <f>IFERROR(VLOOKUP(Legend!$D110,ImpM6!$A$1:$I$4000,8,FALSE),"")</f>
        <v/>
      </c>
      <c r="AF112" s="2" t="str">
        <f>IFERROR(VLOOKUP(Legend!$D110,ImpM6!$A$1:$I$4000,9,FALSE),"")</f>
        <v/>
      </c>
      <c r="AG112" s="2" t="str">
        <f>IFERROR(VLOOKUP(Legend!$D110,ImpM6!$A$1:$I$4000,5,FALSE),"")</f>
        <v/>
      </c>
      <c r="AH112" s="2" t="str">
        <f>IFERROR(VLOOKUP(Legend!$D110,ImpM6!$A$1:$I$4000,6,FALSE),"")</f>
        <v/>
      </c>
      <c r="AI112" s="28">
        <f>IFERROR(VLOOKUP(Legend!$A110,ImpM6!$A$1:$I$4000,2,FALSE),"")</f>
        <v>9</v>
      </c>
      <c r="AJ112" s="2">
        <f>IFERROR(VLOOKUP(Legend!$A110,ImpM6!$A$1:$I$4000,3,FALSE),"")</f>
        <v>225.03422546386719</v>
      </c>
      <c r="AK112" s="2">
        <f>IFERROR(VLOOKUP(Legend!$A110,ImpM6!$A$1:$I$4000,7,FALSE),"")</f>
        <v>275.76823425292969</v>
      </c>
      <c r="AL112" s="2">
        <f>IFERROR(VLOOKUP(Legend!$A110,ImpM6!$A$1:$I$4000,4,FALSE),"")</f>
        <v>353.40146043565539</v>
      </c>
      <c r="AM112" s="2">
        <f>IFERROR(VLOOKUP(Legend!$A110,ImpM6!$A$1:$I$4000,8,FALSE),"")</f>
        <v>354.21258544921875</v>
      </c>
      <c r="AN112" s="2">
        <f>IFERROR(VLOOKUP(Legend!$A110,ImpM6!$A$1:$I$4000,9,FALSE),"")</f>
        <v>402.86090087890625</v>
      </c>
      <c r="AO112" s="2">
        <f>IFERROR(VLOOKUP(Legend!$A110,ImpM6!$A$1:$I$4000,5,FALSE),"")</f>
        <v>543.56884765625</v>
      </c>
      <c r="AP112" s="2">
        <f>IFERROR(VLOOKUP(Legend!$A110,ImpM6!$A$1:$I$4000,6,FALSE),"")</f>
        <v>93.844744277963784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IFERROR(VLOOKUP(Legend!$B111,ImpM6!$A$1:$I$4000,2,FALSE),"")</f>
        <v/>
      </c>
      <c r="L113" s="2" t="str">
        <f>IFERROR(VLOOKUP(Legend!$B111,ImpM6!$A$1:$I$4000,3,FALSE),"")</f>
        <v/>
      </c>
      <c r="M113" s="2" t="str">
        <f>IFERROR(VLOOKUP(Legend!$B111,ImpM6!$A$1:$I$4000,7,FALSE),"")</f>
        <v/>
      </c>
      <c r="N113" s="2" t="str">
        <f>IFERROR(VLOOKUP(Legend!$B111,ImpM6!$A$1:$I$4000,4,FALSE),"")</f>
        <v/>
      </c>
      <c r="O113" s="2" t="str">
        <f>IFERROR(VLOOKUP(Legend!$B111,ImpM6!$A$1:$I$4000,8,FALSE),"")</f>
        <v/>
      </c>
      <c r="P113" s="2" t="str">
        <f>IFERROR(VLOOKUP(Legend!$B111,ImpM6!$A$1:$I$4000,9,FALSE),"")</f>
        <v/>
      </c>
      <c r="Q113" s="2" t="str">
        <f>IFERROR(VLOOKUP(Legend!$B111,ImpM6!$A$1:$I$4000,5,FALSE),"")</f>
        <v/>
      </c>
      <c r="R113" s="2" t="str">
        <f>IFERROR(VLOOKUP(Legend!$B111,ImpM6!$A$1:$I$4000,6,FALSE),"")</f>
        <v/>
      </c>
      <c r="S113" s="28">
        <f>IFERROR(VLOOKUP(Legend!$C111,ImpM6!$A$1:$I$4000,2,FALSE),"")</f>
        <v>16</v>
      </c>
      <c r="T113" s="2">
        <f>IFERROR(VLOOKUP(Legend!$C111,ImpM6!$A$1:$I$4000,3,FALSE),"")</f>
        <v>225.03422546386719</v>
      </c>
      <c r="U113" s="2">
        <f>IFERROR(VLOOKUP(Legend!$C111,ImpM6!$A$1:$I$4000,7,FALSE),"")</f>
        <v>273.82201385498047</v>
      </c>
      <c r="V113" s="2">
        <f>IFERROR(VLOOKUP(Legend!$C111,ImpM6!$A$1:$I$4000,4,FALSE),"")</f>
        <v>414.44395923614502</v>
      </c>
      <c r="W113" s="2">
        <f>IFERROR(VLOOKUP(Legend!$C111,ImpM6!$A$1:$I$4000,8,FALSE),"")</f>
        <v>345.24205017089844</v>
      </c>
      <c r="X113" s="2">
        <f>IFERROR(VLOOKUP(Legend!$C111,ImpM6!$A$1:$I$4000,9,FALSE),"")</f>
        <v>417.24654388427734</v>
      </c>
      <c r="Y113" s="2">
        <f>IFERROR(VLOOKUP(Legend!$C111,ImpM6!$A$1:$I$4000,5,FALSE),"")</f>
        <v>1298.5360107421875</v>
      </c>
      <c r="Z113" s="2">
        <f>IFERROR(VLOOKUP(Legend!$C111,ImpM6!$A$1:$I$4000,6,FALSE),"")</f>
        <v>258.68631904443572</v>
      </c>
      <c r="AA113" s="28" t="str">
        <f>IFERROR(VLOOKUP(Legend!$D111,ImpM6!$A$1:$I$4000,2,FALSE),"")</f>
        <v/>
      </c>
      <c r="AB113" s="2" t="str">
        <f>IFERROR(VLOOKUP(Legend!$D111,ImpM6!$A$1:$I$4000,3,FALSE),"")</f>
        <v/>
      </c>
      <c r="AC113" s="2" t="str">
        <f>IFERROR(VLOOKUP(Legend!$D111,ImpM6!$A$1:$I$4000,7,FALSE),"")</f>
        <v/>
      </c>
      <c r="AD113" s="2" t="str">
        <f>IFERROR(VLOOKUP(Legend!$D111,ImpM6!$A$1:$I$4000,4,FALSE),"")</f>
        <v/>
      </c>
      <c r="AE113" s="2" t="str">
        <f>IFERROR(VLOOKUP(Legend!$D111,ImpM6!$A$1:$I$4000,8,FALSE),"")</f>
        <v/>
      </c>
      <c r="AF113" s="2" t="str">
        <f>IFERROR(VLOOKUP(Legend!$D111,ImpM6!$A$1:$I$4000,9,FALSE),"")</f>
        <v/>
      </c>
      <c r="AG113" s="2" t="str">
        <f>IFERROR(VLOOKUP(Legend!$D111,ImpM6!$A$1:$I$4000,5,FALSE),"")</f>
        <v/>
      </c>
      <c r="AH113" s="2" t="str">
        <f>IFERROR(VLOOKUP(Legend!$D111,ImpM6!$A$1:$I$4000,6,FALSE),"")</f>
        <v/>
      </c>
      <c r="AI113" s="28">
        <f>IFERROR(VLOOKUP(Legend!$A111,ImpM6!$A$1:$I$4000,2,FALSE),"")</f>
        <v>22</v>
      </c>
      <c r="AJ113" s="2">
        <f>IFERROR(VLOOKUP(Legend!$A111,ImpM6!$A$1:$I$4000,3,FALSE),"")</f>
        <v>171.91812133789062</v>
      </c>
      <c r="AK113" s="2">
        <f>IFERROR(VLOOKUP(Legend!$A111,ImpM6!$A$1:$I$4000,7,FALSE),"")</f>
        <v>264.40724182128906</v>
      </c>
      <c r="AL113" s="2">
        <f>IFERROR(VLOOKUP(Legend!$A111,ImpM6!$A$1:$I$4000,4,FALSE),"")</f>
        <v>429.65916442871094</v>
      </c>
      <c r="AM113" s="2">
        <f>IFERROR(VLOOKUP(Legend!$A111,ImpM6!$A$1:$I$4000,8,FALSE),"")</f>
        <v>350.62271118164062</v>
      </c>
      <c r="AN113" s="2">
        <f>IFERROR(VLOOKUP(Legend!$A111,ImpM6!$A$1:$I$4000,9,FALSE),"")</f>
        <v>449.55667877197266</v>
      </c>
      <c r="AO113" s="2">
        <f>IFERROR(VLOOKUP(Legend!$A111,ImpM6!$A$1:$I$4000,5,FALSE),"")</f>
        <v>1298.5360107421875</v>
      </c>
      <c r="AP113" s="2">
        <f>IFERROR(VLOOKUP(Legend!$A111,ImpM6!$A$1:$I$4000,6,FALSE),"")</f>
        <v>281.44729673667416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IFERROR(VLOOKUP(Legend!$B112,ImpM6!$A$1:$I$4000,2,FALSE),"")</f>
        <v/>
      </c>
      <c r="L114" s="2" t="str">
        <f>IFERROR(VLOOKUP(Legend!$B112,ImpM6!$A$1:$I$4000,3,FALSE),"")</f>
        <v/>
      </c>
      <c r="M114" s="2" t="str">
        <f>IFERROR(VLOOKUP(Legend!$B112,ImpM6!$A$1:$I$4000,7,FALSE),"")</f>
        <v/>
      </c>
      <c r="N114" s="2" t="str">
        <f>IFERROR(VLOOKUP(Legend!$B112,ImpM6!$A$1:$I$4000,4,FALSE),"")</f>
        <v/>
      </c>
      <c r="O114" s="2" t="str">
        <f>IFERROR(VLOOKUP(Legend!$B112,ImpM6!$A$1:$I$4000,8,FALSE),"")</f>
        <v/>
      </c>
      <c r="P114" s="2" t="str">
        <f>IFERROR(VLOOKUP(Legend!$B112,ImpM6!$A$1:$I$4000,9,FALSE),"")</f>
        <v/>
      </c>
      <c r="Q114" s="2" t="str">
        <f>IFERROR(VLOOKUP(Legend!$B112,ImpM6!$A$1:$I$4000,5,FALSE),"")</f>
        <v/>
      </c>
      <c r="R114" s="2" t="str">
        <f>IFERROR(VLOOKUP(Legend!$B112,ImpM6!$A$1:$I$4000,6,FALSE),"")</f>
        <v/>
      </c>
      <c r="S114" s="28" t="str">
        <f>IFERROR(VLOOKUP(Legend!$C112,ImpM6!$A$1:$I$4000,2,FALSE),"")</f>
        <v/>
      </c>
      <c r="T114" s="2" t="str">
        <f>IFERROR(VLOOKUP(Legend!$C112,ImpM6!$A$1:$I$4000,3,FALSE),"")</f>
        <v/>
      </c>
      <c r="U114" s="2" t="str">
        <f>IFERROR(VLOOKUP(Legend!$C112,ImpM6!$A$1:$I$4000,7,FALSE),"")</f>
        <v/>
      </c>
      <c r="V114" s="2" t="str">
        <f>IFERROR(VLOOKUP(Legend!$C112,ImpM6!$A$1:$I$4000,4,FALSE),"")</f>
        <v/>
      </c>
      <c r="W114" s="2" t="str">
        <f>IFERROR(VLOOKUP(Legend!$C112,ImpM6!$A$1:$I$4000,8,FALSE),"")</f>
        <v/>
      </c>
      <c r="X114" s="2" t="str">
        <f>IFERROR(VLOOKUP(Legend!$C112,ImpM6!$A$1:$I$4000,9,FALSE),"")</f>
        <v/>
      </c>
      <c r="Y114" s="2" t="str">
        <f>IFERROR(VLOOKUP(Legend!$C112,ImpM6!$A$1:$I$4000,5,FALSE),"")</f>
        <v/>
      </c>
      <c r="Z114" s="2" t="str">
        <f>IFERROR(VLOOKUP(Legend!$C112,ImpM6!$A$1:$I$4000,6,FALSE),"")</f>
        <v/>
      </c>
      <c r="AA114" s="28" t="str">
        <f>IFERROR(VLOOKUP(Legend!$D112,ImpM6!$A$1:$I$4000,2,FALSE),"")</f>
        <v/>
      </c>
      <c r="AB114" s="2" t="str">
        <f>IFERROR(VLOOKUP(Legend!$D112,ImpM6!$A$1:$I$4000,3,FALSE),"")</f>
        <v/>
      </c>
      <c r="AC114" s="2" t="str">
        <f>IFERROR(VLOOKUP(Legend!$D112,ImpM6!$A$1:$I$4000,7,FALSE),"")</f>
        <v/>
      </c>
      <c r="AD114" s="2" t="str">
        <f>IFERROR(VLOOKUP(Legend!$D112,ImpM6!$A$1:$I$4000,4,FALSE),"")</f>
        <v/>
      </c>
      <c r="AE114" s="2" t="str">
        <f>IFERROR(VLOOKUP(Legend!$D112,ImpM6!$A$1:$I$4000,8,FALSE),"")</f>
        <v/>
      </c>
      <c r="AF114" s="2" t="str">
        <f>IFERROR(VLOOKUP(Legend!$D112,ImpM6!$A$1:$I$4000,9,FALSE),"")</f>
        <v/>
      </c>
      <c r="AG114" s="2" t="str">
        <f>IFERROR(VLOOKUP(Legend!$D112,ImpM6!$A$1:$I$4000,5,FALSE),"")</f>
        <v/>
      </c>
      <c r="AH114" s="2" t="str">
        <f>IFERROR(VLOOKUP(Legend!$D112,ImpM6!$A$1:$I$4000,6,FALSE),"")</f>
        <v/>
      </c>
      <c r="AI114" s="28">
        <f>IFERROR(VLOOKUP(Legend!$A112,ImpM6!$A$1:$I$4000,2,FALSE),"")</f>
        <v>14</v>
      </c>
      <c r="AJ114" s="2">
        <f>IFERROR(VLOOKUP(Legend!$A112,ImpM6!$A$1:$I$4000,3,FALSE),"")</f>
        <v>164.09526062011719</v>
      </c>
      <c r="AK114" s="2">
        <f>IFERROR(VLOOKUP(Legend!$A112,ImpM6!$A$1:$I$4000,7,FALSE),"")</f>
        <v>212.10576248168945</v>
      </c>
      <c r="AL114" s="2">
        <f>IFERROR(VLOOKUP(Legend!$A112,ImpM6!$A$1:$I$4000,4,FALSE),"")</f>
        <v>307.08752659388949</v>
      </c>
      <c r="AM114" s="2">
        <f>IFERROR(VLOOKUP(Legend!$A112,ImpM6!$A$1:$I$4000,8,FALSE),"")</f>
        <v>249.14232635498047</v>
      </c>
      <c r="AN114" s="2">
        <f>IFERROR(VLOOKUP(Legend!$A112,ImpM6!$A$1:$I$4000,9,FALSE),"")</f>
        <v>358.02263641357422</v>
      </c>
      <c r="AO114" s="2">
        <f>IFERROR(VLOOKUP(Legend!$A112,ImpM6!$A$1:$I$4000,5,FALSE),"")</f>
        <v>803.92626953125</v>
      </c>
      <c r="AP114" s="2">
        <f>IFERROR(VLOOKUP(Legend!$A112,ImpM6!$A$1:$I$4000,6,FALSE),"")</f>
        <v>169.4766902679286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IFERROR(VLOOKUP(Legend!$B113,ImpM6!$A$1:$I$4000,2,FALSE),"")</f>
        <v/>
      </c>
      <c r="L115" s="2" t="str">
        <f>IFERROR(VLOOKUP(Legend!$B113,ImpM6!$A$1:$I$4000,3,FALSE),"")</f>
        <v/>
      </c>
      <c r="M115" s="2" t="str">
        <f>IFERROR(VLOOKUP(Legend!$B113,ImpM6!$A$1:$I$4000,7,FALSE),"")</f>
        <v/>
      </c>
      <c r="N115" s="2" t="str">
        <f>IFERROR(VLOOKUP(Legend!$B113,ImpM6!$A$1:$I$4000,4,FALSE),"")</f>
        <v/>
      </c>
      <c r="O115" s="2" t="str">
        <f>IFERROR(VLOOKUP(Legend!$B113,ImpM6!$A$1:$I$4000,8,FALSE),"")</f>
        <v/>
      </c>
      <c r="P115" s="2" t="str">
        <f>IFERROR(VLOOKUP(Legend!$B113,ImpM6!$A$1:$I$4000,9,FALSE),"")</f>
        <v/>
      </c>
      <c r="Q115" s="2" t="str">
        <f>IFERROR(VLOOKUP(Legend!$B113,ImpM6!$A$1:$I$4000,5,FALSE),"")</f>
        <v/>
      </c>
      <c r="R115" s="2" t="str">
        <f>IFERROR(VLOOKUP(Legend!$B113,ImpM6!$A$1:$I$4000,6,FALSE),"")</f>
        <v/>
      </c>
      <c r="S115" s="28" t="str">
        <f>IFERROR(VLOOKUP(Legend!$C113,ImpM6!$A$1:$I$4000,2,FALSE),"")</f>
        <v/>
      </c>
      <c r="T115" s="2" t="str">
        <f>IFERROR(VLOOKUP(Legend!$C113,ImpM6!$A$1:$I$4000,3,FALSE),"")</f>
        <v/>
      </c>
      <c r="U115" s="2" t="str">
        <f>IFERROR(VLOOKUP(Legend!$C113,ImpM6!$A$1:$I$4000,7,FALSE),"")</f>
        <v/>
      </c>
      <c r="V115" s="2" t="str">
        <f>IFERROR(VLOOKUP(Legend!$C113,ImpM6!$A$1:$I$4000,4,FALSE),"")</f>
        <v/>
      </c>
      <c r="W115" s="2" t="str">
        <f>IFERROR(VLOOKUP(Legend!$C113,ImpM6!$A$1:$I$4000,8,FALSE),"")</f>
        <v/>
      </c>
      <c r="X115" s="2" t="str">
        <f>IFERROR(VLOOKUP(Legend!$C113,ImpM6!$A$1:$I$4000,9,FALSE),"")</f>
        <v/>
      </c>
      <c r="Y115" s="2" t="str">
        <f>IFERROR(VLOOKUP(Legend!$C113,ImpM6!$A$1:$I$4000,5,FALSE),"")</f>
        <v/>
      </c>
      <c r="Z115" s="2" t="str">
        <f>IFERROR(VLOOKUP(Legend!$C113,ImpM6!$A$1:$I$4000,6,FALSE),"")</f>
        <v/>
      </c>
      <c r="AA115" s="28" t="str">
        <f>IFERROR(VLOOKUP(Legend!$D113,ImpM6!$A$1:$I$4000,2,FALSE),"")</f>
        <v/>
      </c>
      <c r="AB115" s="2" t="str">
        <f>IFERROR(VLOOKUP(Legend!$D113,ImpM6!$A$1:$I$4000,3,FALSE),"")</f>
        <v/>
      </c>
      <c r="AC115" s="2" t="str">
        <f>IFERROR(VLOOKUP(Legend!$D113,ImpM6!$A$1:$I$4000,7,FALSE),"")</f>
        <v/>
      </c>
      <c r="AD115" s="2" t="str">
        <f>IFERROR(VLOOKUP(Legend!$D113,ImpM6!$A$1:$I$4000,4,FALSE),"")</f>
        <v/>
      </c>
      <c r="AE115" s="2" t="str">
        <f>IFERROR(VLOOKUP(Legend!$D113,ImpM6!$A$1:$I$4000,8,FALSE),"")</f>
        <v/>
      </c>
      <c r="AF115" s="2" t="str">
        <f>IFERROR(VLOOKUP(Legend!$D113,ImpM6!$A$1:$I$4000,9,FALSE),"")</f>
        <v/>
      </c>
      <c r="AG115" s="2" t="str">
        <f>IFERROR(VLOOKUP(Legend!$D113,ImpM6!$A$1:$I$4000,5,FALSE),"")</f>
        <v/>
      </c>
      <c r="AH115" s="2" t="str">
        <f>IFERROR(VLOOKUP(Legend!$D113,ImpM6!$A$1:$I$4000,6,FALSE),"")</f>
        <v/>
      </c>
      <c r="AI115" s="28">
        <f>IFERROR(VLOOKUP(Legend!$A113,ImpM6!$A$1:$I$4000,2,FALSE),"")</f>
        <v>9</v>
      </c>
      <c r="AJ115" s="2">
        <f>IFERROR(VLOOKUP(Legend!$A113,ImpM6!$A$1:$I$4000,3,FALSE),"")</f>
        <v>206.57003784179687</v>
      </c>
      <c r="AK115" s="2">
        <f>IFERROR(VLOOKUP(Legend!$A113,ImpM6!$A$1:$I$4000,7,FALSE),"")</f>
        <v>238.11405944824219</v>
      </c>
      <c r="AL115" s="2">
        <f>IFERROR(VLOOKUP(Legend!$A113,ImpM6!$A$1:$I$4000,4,FALSE),"")</f>
        <v>495.96011691623266</v>
      </c>
      <c r="AM115" s="2">
        <f>IFERROR(VLOOKUP(Legend!$A113,ImpM6!$A$1:$I$4000,8,FALSE),"")</f>
        <v>306.35934448242187</v>
      </c>
      <c r="AN115" s="2">
        <f>IFERROR(VLOOKUP(Legend!$A113,ImpM6!$A$1:$I$4000,9,FALSE),"")</f>
        <v>772.05325317382812</v>
      </c>
      <c r="AO115" s="2">
        <f>IFERROR(VLOOKUP(Legend!$A113,ImpM6!$A$1:$I$4000,5,FALSE),"")</f>
        <v>1313.906005859375</v>
      </c>
      <c r="AP115" s="2">
        <f>IFERROR(VLOOKUP(Legend!$A113,ImpM6!$A$1:$I$4000,6,FALSE),"")</f>
        <v>389.46425567208519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IFERROR(VLOOKUP(Legend!$B114,ImpM6!$A$1:$I$4000,2,FALSE),"")</f>
        <v/>
      </c>
      <c r="L116" s="2" t="str">
        <f>IFERROR(VLOOKUP(Legend!$B114,ImpM6!$A$1:$I$4000,3,FALSE),"")</f>
        <v/>
      </c>
      <c r="M116" s="2" t="str">
        <f>IFERROR(VLOOKUP(Legend!$B114,ImpM6!$A$1:$I$4000,7,FALSE),"")</f>
        <v/>
      </c>
      <c r="N116" s="2" t="str">
        <f>IFERROR(VLOOKUP(Legend!$B114,ImpM6!$A$1:$I$4000,4,FALSE),"")</f>
        <v/>
      </c>
      <c r="O116" s="2" t="str">
        <f>IFERROR(VLOOKUP(Legend!$B114,ImpM6!$A$1:$I$4000,8,FALSE),"")</f>
        <v/>
      </c>
      <c r="P116" s="2" t="str">
        <f>IFERROR(VLOOKUP(Legend!$B114,ImpM6!$A$1:$I$4000,9,FALSE),"")</f>
        <v/>
      </c>
      <c r="Q116" s="2" t="str">
        <f>IFERROR(VLOOKUP(Legend!$B114,ImpM6!$A$1:$I$4000,5,FALSE),"")</f>
        <v/>
      </c>
      <c r="R116" s="2" t="str">
        <f>IFERROR(VLOOKUP(Legend!$B114,ImpM6!$A$1:$I$4000,6,FALSE),"")</f>
        <v/>
      </c>
      <c r="S116" s="28">
        <f>IFERROR(VLOOKUP(Legend!$C114,ImpM6!$A$1:$I$4000,2,FALSE),"")</f>
        <v>10</v>
      </c>
      <c r="T116" s="2">
        <f>IFERROR(VLOOKUP(Legend!$C114,ImpM6!$A$1:$I$4000,3,FALSE),"")</f>
        <v>172.93009948730469</v>
      </c>
      <c r="U116" s="2">
        <f>IFERROR(VLOOKUP(Legend!$C114,ImpM6!$A$1:$I$4000,7,FALSE),"")</f>
        <v>221.82353973388672</v>
      </c>
      <c r="V116" s="2">
        <f>IFERROR(VLOOKUP(Legend!$C114,ImpM6!$A$1:$I$4000,4,FALSE),"")</f>
        <v>500.23899078369141</v>
      </c>
      <c r="W116" s="2">
        <f>IFERROR(VLOOKUP(Legend!$C114,ImpM6!$A$1:$I$4000,8,FALSE),"")</f>
        <v>347.30731201171875</v>
      </c>
      <c r="X116" s="2">
        <f>IFERROR(VLOOKUP(Legend!$C114,ImpM6!$A$1:$I$4000,9,FALSE),"")</f>
        <v>713.6123046875</v>
      </c>
      <c r="Y116" s="2">
        <f>IFERROR(VLOOKUP(Legend!$C114,ImpM6!$A$1:$I$4000,5,FALSE),"")</f>
        <v>1296.4022216796875</v>
      </c>
      <c r="Z116" s="2">
        <f>IFERROR(VLOOKUP(Legend!$C114,ImpM6!$A$1:$I$4000,6,FALSE),"")</f>
        <v>348.34919303016221</v>
      </c>
      <c r="AA116" s="28">
        <f>IFERROR(VLOOKUP(Legend!$D114,ImpM6!$A$1:$I$4000,2,FALSE),"")</f>
        <v>9</v>
      </c>
      <c r="AB116" s="2">
        <f>IFERROR(VLOOKUP(Legend!$D114,ImpM6!$A$1:$I$4000,3,FALSE),"")</f>
        <v>105.55675506591797</v>
      </c>
      <c r="AC116" s="2">
        <f>IFERROR(VLOOKUP(Legend!$D114,ImpM6!$A$1:$I$4000,7,FALSE),"")</f>
        <v>256.20426940917969</v>
      </c>
      <c r="AD116" s="2">
        <f>IFERROR(VLOOKUP(Legend!$D114,ImpM6!$A$1:$I$4000,4,FALSE),"")</f>
        <v>404.33431922064887</v>
      </c>
      <c r="AE116" s="2">
        <f>IFERROR(VLOOKUP(Legend!$D114,ImpM6!$A$1:$I$4000,8,FALSE),"")</f>
        <v>403.53173828125</v>
      </c>
      <c r="AF116" s="2">
        <f>IFERROR(VLOOKUP(Legend!$D114,ImpM6!$A$1:$I$4000,9,FALSE),"")</f>
        <v>538.03205871582031</v>
      </c>
      <c r="AG116" s="2">
        <f>IFERROR(VLOOKUP(Legend!$D114,ImpM6!$A$1:$I$4000,5,FALSE),"")</f>
        <v>771.208984375</v>
      </c>
      <c r="AH116" s="2">
        <f>IFERROR(VLOOKUP(Legend!$D114,ImpM6!$A$1:$I$4000,6,FALSE),"")</f>
        <v>196.34186078632075</v>
      </c>
      <c r="AI116" s="28">
        <f>IFERROR(VLOOKUP(Legend!$A114,ImpM6!$A$1:$I$4000,2,FALSE),"")</f>
        <v>25</v>
      </c>
      <c r="AJ116" s="2">
        <f>IFERROR(VLOOKUP(Legend!$A114,ImpM6!$A$1:$I$4000,3,FALSE),"")</f>
        <v>105.55675506591797</v>
      </c>
      <c r="AK116" s="2">
        <f>IFERROR(VLOOKUP(Legend!$A114,ImpM6!$A$1:$I$4000,7,FALSE),"")</f>
        <v>253.73228454589844</v>
      </c>
      <c r="AL116" s="2">
        <f>IFERROR(VLOOKUP(Legend!$A114,ImpM6!$A$1:$I$4000,4,FALSE),"")</f>
        <v>474.73512420654299</v>
      </c>
      <c r="AM116" s="2">
        <f>IFERROR(VLOOKUP(Legend!$A114,ImpM6!$A$1:$I$4000,8,FALSE),"")</f>
        <v>370.39947509765625</v>
      </c>
      <c r="AN116" s="2">
        <f>IFERROR(VLOOKUP(Legend!$A114,ImpM6!$A$1:$I$4000,9,FALSE),"")</f>
        <v>680.45852661132812</v>
      </c>
      <c r="AO116" s="2">
        <f>IFERROR(VLOOKUP(Legend!$A114,ImpM6!$A$1:$I$4000,5,FALSE),"")</f>
        <v>1296.4022216796875</v>
      </c>
      <c r="AP116" s="2">
        <f>IFERROR(VLOOKUP(Legend!$A114,ImpM6!$A$1:$I$4000,6,FALSE),"")</f>
        <v>302.07209769583676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IFERROR(VLOOKUP(Legend!$B115,ImpM6!$A$1:$I$4000,2,FALSE),"")</f>
        <v>133</v>
      </c>
      <c r="L117" s="2">
        <f>IFERROR(VLOOKUP(Legend!$B115,ImpM6!$A$1:$I$4000,3,FALSE),"")</f>
        <v>86.514251708984375</v>
      </c>
      <c r="M117" s="2">
        <f>IFERROR(VLOOKUP(Legend!$B115,ImpM6!$A$1:$I$4000,7,FALSE),"")</f>
        <v>184.69631958007812</v>
      </c>
      <c r="N117" s="2">
        <f>IFERROR(VLOOKUP(Legend!$B115,ImpM6!$A$1:$I$4000,4,FALSE),"")</f>
        <v>331.55398066241042</v>
      </c>
      <c r="O117" s="2">
        <f>IFERROR(VLOOKUP(Legend!$B115,ImpM6!$A$1:$I$4000,8,FALSE),"")</f>
        <v>269.58935546875</v>
      </c>
      <c r="P117" s="2">
        <f>IFERROR(VLOOKUP(Legend!$B115,ImpM6!$A$1:$I$4000,9,FALSE),"")</f>
        <v>410.79457092285156</v>
      </c>
      <c r="Q117" s="2">
        <f>IFERROR(VLOOKUP(Legend!$B115,ImpM6!$A$1:$I$4000,5,FALSE),"")</f>
        <v>1465.7301025390625</v>
      </c>
      <c r="R117" s="2">
        <f>IFERROR(VLOOKUP(Legend!$B115,ImpM6!$A$1:$I$4000,6,FALSE),"")</f>
        <v>205.91351330095426</v>
      </c>
      <c r="S117" s="28">
        <f>IFERROR(VLOOKUP(Legend!$C115,ImpM6!$A$1:$I$4000,2,FALSE),"")</f>
        <v>65</v>
      </c>
      <c r="T117" s="2">
        <f>IFERROR(VLOOKUP(Legend!$C115,ImpM6!$A$1:$I$4000,3,FALSE),"")</f>
        <v>84.324241638183594</v>
      </c>
      <c r="U117" s="2">
        <f>IFERROR(VLOOKUP(Legend!$C115,ImpM6!$A$1:$I$4000,7,FALSE),"")</f>
        <v>351.76594543457031</v>
      </c>
      <c r="V117" s="2">
        <f>IFERROR(VLOOKUP(Legend!$C115,ImpM6!$A$1:$I$4000,4,FALSE),"")</f>
        <v>509.50911994347206</v>
      </c>
      <c r="W117" s="2">
        <f>IFERROR(VLOOKUP(Legend!$C115,ImpM6!$A$1:$I$4000,8,FALSE),"")</f>
        <v>484.51187133789062</v>
      </c>
      <c r="X117" s="2">
        <f>IFERROR(VLOOKUP(Legend!$C115,ImpM6!$A$1:$I$4000,9,FALSE),"")</f>
        <v>627.24642944335937</v>
      </c>
      <c r="Y117" s="2">
        <f>IFERROR(VLOOKUP(Legend!$C115,ImpM6!$A$1:$I$4000,5,FALSE),"")</f>
        <v>1177.1929931640625</v>
      </c>
      <c r="Z117" s="2">
        <f>IFERROR(VLOOKUP(Legend!$C115,ImpM6!$A$1:$I$4000,6,FALSE),"")</f>
        <v>218.09839054192202</v>
      </c>
      <c r="AA117" s="28" t="str">
        <f>IFERROR(VLOOKUP(Legend!$D115,ImpM6!$A$1:$I$4000,2,FALSE),"")</f>
        <v/>
      </c>
      <c r="AB117" s="2" t="str">
        <f>IFERROR(VLOOKUP(Legend!$D115,ImpM6!$A$1:$I$4000,3,FALSE),"")</f>
        <v/>
      </c>
      <c r="AC117" s="2" t="str">
        <f>IFERROR(VLOOKUP(Legend!$D115,ImpM6!$A$1:$I$4000,7,FALSE),"")</f>
        <v/>
      </c>
      <c r="AD117" s="2" t="str">
        <f>IFERROR(VLOOKUP(Legend!$D115,ImpM6!$A$1:$I$4000,4,FALSE),"")</f>
        <v/>
      </c>
      <c r="AE117" s="2" t="str">
        <f>IFERROR(VLOOKUP(Legend!$D115,ImpM6!$A$1:$I$4000,8,FALSE),"")</f>
        <v/>
      </c>
      <c r="AF117" s="2" t="str">
        <f>IFERROR(VLOOKUP(Legend!$D115,ImpM6!$A$1:$I$4000,9,FALSE),"")</f>
        <v/>
      </c>
      <c r="AG117" s="2" t="str">
        <f>IFERROR(VLOOKUP(Legend!$D115,ImpM6!$A$1:$I$4000,5,FALSE),"")</f>
        <v/>
      </c>
      <c r="AH117" s="2" t="str">
        <f>IFERROR(VLOOKUP(Legend!$D115,ImpM6!$A$1:$I$4000,6,FALSE),"")</f>
        <v/>
      </c>
      <c r="AI117" s="28">
        <f>IFERROR(VLOOKUP(Legend!$A115,ImpM6!$A$1:$I$4000,2,FALSE),"")</f>
        <v>203</v>
      </c>
      <c r="AJ117" s="2">
        <f>IFERROR(VLOOKUP(Legend!$A115,ImpM6!$A$1:$I$4000,3,FALSE),"")</f>
        <v>84.324241638183594</v>
      </c>
      <c r="AK117" s="2">
        <f>IFERROR(VLOOKUP(Legend!$A115,ImpM6!$A$1:$I$4000,7,FALSE),"")</f>
        <v>215.242431640625</v>
      </c>
      <c r="AL117" s="2">
        <f>IFERROR(VLOOKUP(Legend!$A115,ImpM6!$A$1:$I$4000,4,FALSE),"")</f>
        <v>394.35052869824938</v>
      </c>
      <c r="AM117" s="2">
        <f>IFERROR(VLOOKUP(Legend!$A115,ImpM6!$A$1:$I$4000,8,FALSE),"")</f>
        <v>344.72531127929687</v>
      </c>
      <c r="AN117" s="2">
        <f>IFERROR(VLOOKUP(Legend!$A115,ImpM6!$A$1:$I$4000,9,FALSE),"")</f>
        <v>510.54534912109375</v>
      </c>
      <c r="AO117" s="2">
        <f>IFERROR(VLOOKUP(Legend!$A115,ImpM6!$A$1:$I$4000,5,FALSE),"")</f>
        <v>1465.7301025390625</v>
      </c>
      <c r="AP117" s="2">
        <f>IFERROR(VLOOKUP(Legend!$A115,ImpM6!$A$1:$I$4000,6,FALSE),"")</f>
        <v>225.49408181641357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IFERROR(VLOOKUP(Legend!$B116,ImpM6!$A$1:$I$4000,2,FALSE),"")</f>
        <v>432</v>
      </c>
      <c r="L118" s="2">
        <f>IFERROR(VLOOKUP(Legend!$B116,ImpM6!$A$1:$I$4000,3,FALSE),"")</f>
        <v>85.601478576660156</v>
      </c>
      <c r="M118" s="2">
        <f>IFERROR(VLOOKUP(Legend!$B116,ImpM6!$A$1:$I$4000,7,FALSE),"")</f>
        <v>204.14515686035156</v>
      </c>
      <c r="N118" s="2">
        <f>IFERROR(VLOOKUP(Legend!$B116,ImpM6!$A$1:$I$4000,4,FALSE),"")</f>
        <v>258.04606699060508</v>
      </c>
      <c r="O118" s="2">
        <f>IFERROR(VLOOKUP(Legend!$B116,ImpM6!$A$1:$I$4000,8,FALSE),"")</f>
        <v>234.59219360351562</v>
      </c>
      <c r="P118" s="2">
        <f>IFERROR(VLOOKUP(Legend!$B116,ImpM6!$A$1:$I$4000,9,FALSE),"")</f>
        <v>266.943115234375</v>
      </c>
      <c r="Q118" s="2">
        <f>IFERROR(VLOOKUP(Legend!$B116,ImpM6!$A$1:$I$4000,5,FALSE),"")</f>
        <v>1493.6741943359375</v>
      </c>
      <c r="R118" s="2">
        <f>IFERROR(VLOOKUP(Legend!$B116,ImpM6!$A$1:$I$4000,6,FALSE),"")</f>
        <v>135.07053234243972</v>
      </c>
      <c r="S118" s="28">
        <f>IFERROR(VLOOKUP(Legend!$C116,ImpM6!$A$1:$I$4000,2,FALSE),"")</f>
        <v>1704</v>
      </c>
      <c r="T118" s="2">
        <f>IFERROR(VLOOKUP(Legend!$C116,ImpM6!$A$1:$I$4000,3,FALSE),"")</f>
        <v>99.533981323242188</v>
      </c>
      <c r="U118" s="2">
        <f>IFERROR(VLOOKUP(Legend!$C116,ImpM6!$A$1:$I$4000,7,FALSE),"")</f>
        <v>231.87478256225586</v>
      </c>
      <c r="V118" s="2">
        <f>IFERROR(VLOOKUP(Legend!$C116,ImpM6!$A$1:$I$4000,4,FALSE),"")</f>
        <v>311.4954366101905</v>
      </c>
      <c r="W118" s="2">
        <f>IFERROR(VLOOKUP(Legend!$C116,ImpM6!$A$1:$I$4000,8,FALSE),"")</f>
        <v>277.229736328125</v>
      </c>
      <c r="X118" s="2">
        <f>IFERROR(VLOOKUP(Legend!$C116,ImpM6!$A$1:$I$4000,9,FALSE),"")</f>
        <v>355.24513244628906</v>
      </c>
      <c r="Y118" s="2">
        <f>IFERROR(VLOOKUP(Legend!$C116,ImpM6!$A$1:$I$4000,5,FALSE),"")</f>
        <v>1419.987548828125</v>
      </c>
      <c r="Z118" s="2">
        <f>IFERROR(VLOOKUP(Legend!$C116,ImpM6!$A$1:$I$4000,6,FALSE),"")</f>
        <v>134.12450463616983</v>
      </c>
      <c r="AA118" s="28">
        <f>IFERROR(VLOOKUP(Legend!$D116,ImpM6!$A$1:$I$4000,2,FALSE),"")</f>
        <v>102</v>
      </c>
      <c r="AB118" s="2">
        <f>IFERROR(VLOOKUP(Legend!$D116,ImpM6!$A$1:$I$4000,3,FALSE),"")</f>
        <v>201.91502380371094</v>
      </c>
      <c r="AC118" s="2">
        <f>IFERROR(VLOOKUP(Legend!$D116,ImpM6!$A$1:$I$4000,7,FALSE),"")</f>
        <v>323.14318084716797</v>
      </c>
      <c r="AD118" s="2">
        <f>IFERROR(VLOOKUP(Legend!$D116,ImpM6!$A$1:$I$4000,4,FALSE),"")</f>
        <v>444.57385538138595</v>
      </c>
      <c r="AE118" s="2">
        <f>IFERROR(VLOOKUP(Legend!$D116,ImpM6!$A$1:$I$4000,8,FALSE),"")</f>
        <v>400.12469482421875</v>
      </c>
      <c r="AF118" s="2">
        <f>IFERROR(VLOOKUP(Legend!$D116,ImpM6!$A$1:$I$4000,9,FALSE),"")</f>
        <v>519.92723083496094</v>
      </c>
      <c r="AG118" s="2">
        <f>IFERROR(VLOOKUP(Legend!$D116,ImpM6!$A$1:$I$4000,5,FALSE),"")</f>
        <v>1162.227294921875</v>
      </c>
      <c r="AH118" s="2">
        <f>IFERROR(VLOOKUP(Legend!$D116,ImpM6!$A$1:$I$4000,6,FALSE),"")</f>
        <v>175.42774938446152</v>
      </c>
      <c r="AI118" s="28">
        <f>IFERROR(VLOOKUP(Legend!$A116,ImpM6!$A$1:$I$4000,2,FALSE),"")</f>
        <v>2309</v>
      </c>
      <c r="AJ118" s="2">
        <f>IFERROR(VLOOKUP(Legend!$A116,ImpM6!$A$1:$I$4000,3,FALSE),"")</f>
        <v>85.601478576660156</v>
      </c>
      <c r="AK118" s="2">
        <f>IFERROR(VLOOKUP(Legend!$A116,ImpM6!$A$1:$I$4000,7,FALSE),"")</f>
        <v>224.16158294677734</v>
      </c>
      <c r="AL118" s="2">
        <f>IFERROR(VLOOKUP(Legend!$A116,ImpM6!$A$1:$I$4000,4,FALSE),"")</f>
        <v>309.35713727776755</v>
      </c>
      <c r="AM118" s="2">
        <f>IFERROR(VLOOKUP(Legend!$A116,ImpM6!$A$1:$I$4000,8,FALSE),"")</f>
        <v>268.49526977539062</v>
      </c>
      <c r="AN118" s="2">
        <f>IFERROR(VLOOKUP(Legend!$A116,ImpM6!$A$1:$I$4000,9,FALSE),"")</f>
        <v>348.59199523925781</v>
      </c>
      <c r="AO118" s="2">
        <f>IFERROR(VLOOKUP(Legend!$A116,ImpM6!$A$1:$I$4000,5,FALSE),"")</f>
        <v>1493.6741943359375</v>
      </c>
      <c r="AP118" s="2">
        <f>IFERROR(VLOOKUP(Legend!$A116,ImpM6!$A$1:$I$4000,6,FALSE),"")</f>
        <v>152.45629669543752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IFERROR(VLOOKUP(Legend!$B117,ImpM6!$A$1:$I$4000,2,FALSE),"")</f>
        <v/>
      </c>
      <c r="L119" s="2" t="str">
        <f>IFERROR(VLOOKUP(Legend!$B117,ImpM6!$A$1:$I$4000,3,FALSE),"")</f>
        <v/>
      </c>
      <c r="M119" s="2" t="str">
        <f>IFERROR(VLOOKUP(Legend!$B117,ImpM6!$A$1:$I$4000,7,FALSE),"")</f>
        <v/>
      </c>
      <c r="N119" s="2" t="str">
        <f>IFERROR(VLOOKUP(Legend!$B117,ImpM6!$A$1:$I$4000,4,FALSE),"")</f>
        <v/>
      </c>
      <c r="O119" s="2" t="str">
        <f>IFERROR(VLOOKUP(Legend!$B117,ImpM6!$A$1:$I$4000,8,FALSE),"")</f>
        <v/>
      </c>
      <c r="P119" s="2" t="str">
        <f>IFERROR(VLOOKUP(Legend!$B117,ImpM6!$A$1:$I$4000,9,FALSE),"")</f>
        <v/>
      </c>
      <c r="Q119" s="2" t="str">
        <f>IFERROR(VLOOKUP(Legend!$B117,ImpM6!$A$1:$I$4000,5,FALSE),"")</f>
        <v/>
      </c>
      <c r="R119" s="2" t="str">
        <f>IFERROR(VLOOKUP(Legend!$B117,ImpM6!$A$1:$I$4000,6,FALSE),"")</f>
        <v/>
      </c>
      <c r="S119" s="28" t="str">
        <f>IFERROR(VLOOKUP(Legend!$C117,ImpM6!$A$1:$I$4000,2,FALSE),"")</f>
        <v/>
      </c>
      <c r="T119" s="2" t="str">
        <f>IFERROR(VLOOKUP(Legend!$C117,ImpM6!$A$1:$I$4000,3,FALSE),"")</f>
        <v/>
      </c>
      <c r="U119" s="2" t="str">
        <f>IFERROR(VLOOKUP(Legend!$C117,ImpM6!$A$1:$I$4000,7,FALSE),"")</f>
        <v/>
      </c>
      <c r="V119" s="2" t="str">
        <f>IFERROR(VLOOKUP(Legend!$C117,ImpM6!$A$1:$I$4000,4,FALSE),"")</f>
        <v/>
      </c>
      <c r="W119" s="2" t="str">
        <f>IFERROR(VLOOKUP(Legend!$C117,ImpM6!$A$1:$I$4000,8,FALSE),"")</f>
        <v/>
      </c>
      <c r="X119" s="2" t="str">
        <f>IFERROR(VLOOKUP(Legend!$C117,ImpM6!$A$1:$I$4000,9,FALSE),"")</f>
        <v/>
      </c>
      <c r="Y119" s="2" t="str">
        <f>IFERROR(VLOOKUP(Legend!$C117,ImpM6!$A$1:$I$4000,5,FALSE),"")</f>
        <v/>
      </c>
      <c r="Z119" s="2" t="str">
        <f>IFERROR(VLOOKUP(Legend!$C117,ImpM6!$A$1:$I$4000,6,FALSE),"")</f>
        <v/>
      </c>
      <c r="AA119" s="28" t="str">
        <f>IFERROR(VLOOKUP(Legend!$D117,ImpM6!$A$1:$I$4000,2,FALSE),"")</f>
        <v/>
      </c>
      <c r="AB119" s="2" t="str">
        <f>IFERROR(VLOOKUP(Legend!$D117,ImpM6!$A$1:$I$4000,3,FALSE),"")</f>
        <v/>
      </c>
      <c r="AC119" s="2" t="str">
        <f>IFERROR(VLOOKUP(Legend!$D117,ImpM6!$A$1:$I$4000,7,FALSE),"")</f>
        <v/>
      </c>
      <c r="AD119" s="2" t="str">
        <f>IFERROR(VLOOKUP(Legend!$D117,ImpM6!$A$1:$I$4000,4,FALSE),"")</f>
        <v/>
      </c>
      <c r="AE119" s="2" t="str">
        <f>IFERROR(VLOOKUP(Legend!$D117,ImpM6!$A$1:$I$4000,8,FALSE),"")</f>
        <v/>
      </c>
      <c r="AF119" s="2" t="str">
        <f>IFERROR(VLOOKUP(Legend!$D117,ImpM6!$A$1:$I$4000,9,FALSE),"")</f>
        <v/>
      </c>
      <c r="AG119" s="2" t="str">
        <f>IFERROR(VLOOKUP(Legend!$D117,ImpM6!$A$1:$I$4000,5,FALSE),"")</f>
        <v/>
      </c>
      <c r="AH119" s="2" t="str">
        <f>IFERROR(VLOOKUP(Legend!$D117,ImpM6!$A$1:$I$4000,6,FALSE),"")</f>
        <v/>
      </c>
      <c r="AI119" s="28" t="str">
        <f>IFERROR(VLOOKUP(Legend!$A117,ImpM6!$A$1:$I$4000,2,FALSE),"")</f>
        <v/>
      </c>
      <c r="AJ119" s="2" t="str">
        <f>IFERROR(VLOOKUP(Legend!$A117,ImpM6!$A$1:$I$4000,3,FALSE),"")</f>
        <v/>
      </c>
      <c r="AK119" s="2" t="str">
        <f>IFERROR(VLOOKUP(Legend!$A117,ImpM6!$A$1:$I$4000,7,FALSE),"")</f>
        <v/>
      </c>
      <c r="AL119" s="2" t="str">
        <f>IFERROR(VLOOKUP(Legend!$A117,ImpM6!$A$1:$I$4000,4,FALSE),"")</f>
        <v/>
      </c>
      <c r="AM119" s="2" t="str">
        <f>IFERROR(VLOOKUP(Legend!$A117,ImpM6!$A$1:$I$4000,8,FALSE),"")</f>
        <v/>
      </c>
      <c r="AN119" s="2" t="str">
        <f>IFERROR(VLOOKUP(Legend!$A117,ImpM6!$A$1:$I$4000,9,FALSE),"")</f>
        <v/>
      </c>
      <c r="AO119" s="2" t="str">
        <f>IFERROR(VLOOKUP(Legend!$A117,ImpM6!$A$1:$I$4000,5,FALSE),"")</f>
        <v/>
      </c>
      <c r="AP119" s="2" t="str">
        <f>IFERROR(VLOOKUP(Legend!$A117,ImpM6!$A$1:$I$4000,6,FALSE),"")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IFERROR(VLOOKUP(Legend!$B118,ImpM6!$A$1:$I$4000,2,FALSE),"")</f>
        <v/>
      </c>
      <c r="L120" s="2" t="str">
        <f>IFERROR(VLOOKUP(Legend!$B118,ImpM6!$A$1:$I$4000,3,FALSE),"")</f>
        <v/>
      </c>
      <c r="M120" s="2" t="str">
        <f>IFERROR(VLOOKUP(Legend!$B118,ImpM6!$A$1:$I$4000,7,FALSE),"")</f>
        <v/>
      </c>
      <c r="N120" s="2" t="str">
        <f>IFERROR(VLOOKUP(Legend!$B118,ImpM6!$A$1:$I$4000,4,FALSE),"")</f>
        <v/>
      </c>
      <c r="O120" s="2" t="str">
        <f>IFERROR(VLOOKUP(Legend!$B118,ImpM6!$A$1:$I$4000,8,FALSE),"")</f>
        <v/>
      </c>
      <c r="P120" s="2" t="str">
        <f>IFERROR(VLOOKUP(Legend!$B118,ImpM6!$A$1:$I$4000,9,FALSE),"")</f>
        <v/>
      </c>
      <c r="Q120" s="2" t="str">
        <f>IFERROR(VLOOKUP(Legend!$B118,ImpM6!$A$1:$I$4000,5,FALSE),"")</f>
        <v/>
      </c>
      <c r="R120" s="2" t="str">
        <f>IFERROR(VLOOKUP(Legend!$B118,ImpM6!$A$1:$I$4000,6,FALSE),"")</f>
        <v/>
      </c>
      <c r="S120" s="28">
        <f>IFERROR(VLOOKUP(Legend!$C118,ImpM6!$A$1:$I$4000,2,FALSE),"")</f>
        <v>15</v>
      </c>
      <c r="T120" s="2">
        <f>IFERROR(VLOOKUP(Legend!$C118,ImpM6!$A$1:$I$4000,3,FALSE),"")</f>
        <v>200.10525512695312</v>
      </c>
      <c r="U120" s="2">
        <f>IFERROR(VLOOKUP(Legend!$C118,ImpM6!$A$1:$I$4000,7,FALSE),"")</f>
        <v>225.61790466308594</v>
      </c>
      <c r="V120" s="2">
        <f>IFERROR(VLOOKUP(Legend!$C118,ImpM6!$A$1:$I$4000,4,FALSE),"")</f>
        <v>334.09645487467446</v>
      </c>
      <c r="W120" s="2">
        <f>IFERROR(VLOOKUP(Legend!$C118,ImpM6!$A$1:$I$4000,8,FALSE),"")</f>
        <v>307.2010498046875</v>
      </c>
      <c r="X120" s="2">
        <f>IFERROR(VLOOKUP(Legend!$C118,ImpM6!$A$1:$I$4000,9,FALSE),"")</f>
        <v>348.4725341796875</v>
      </c>
      <c r="Y120" s="2">
        <f>IFERROR(VLOOKUP(Legend!$C118,ImpM6!$A$1:$I$4000,5,FALSE),"")</f>
        <v>640.80633544921875</v>
      </c>
      <c r="Z120" s="2">
        <f>IFERROR(VLOOKUP(Legend!$C118,ImpM6!$A$1:$I$4000,6,FALSE),"")</f>
        <v>141.79734119305655</v>
      </c>
      <c r="AA120" s="28" t="str">
        <f>IFERROR(VLOOKUP(Legend!$D118,ImpM6!$A$1:$I$4000,2,FALSE),"")</f>
        <v/>
      </c>
      <c r="AB120" s="2" t="str">
        <f>IFERROR(VLOOKUP(Legend!$D118,ImpM6!$A$1:$I$4000,3,FALSE),"")</f>
        <v/>
      </c>
      <c r="AC120" s="2" t="str">
        <f>IFERROR(VLOOKUP(Legend!$D118,ImpM6!$A$1:$I$4000,7,FALSE),"")</f>
        <v/>
      </c>
      <c r="AD120" s="2" t="str">
        <f>IFERROR(VLOOKUP(Legend!$D118,ImpM6!$A$1:$I$4000,4,FALSE),"")</f>
        <v/>
      </c>
      <c r="AE120" s="2" t="str">
        <f>IFERROR(VLOOKUP(Legend!$D118,ImpM6!$A$1:$I$4000,8,FALSE),"")</f>
        <v/>
      </c>
      <c r="AF120" s="2" t="str">
        <f>IFERROR(VLOOKUP(Legend!$D118,ImpM6!$A$1:$I$4000,9,FALSE),"")</f>
        <v/>
      </c>
      <c r="AG120" s="2" t="str">
        <f>IFERROR(VLOOKUP(Legend!$D118,ImpM6!$A$1:$I$4000,5,FALSE),"")</f>
        <v/>
      </c>
      <c r="AH120" s="2" t="str">
        <f>IFERROR(VLOOKUP(Legend!$D118,ImpM6!$A$1:$I$4000,6,FALSE),"")</f>
        <v/>
      </c>
      <c r="AI120" s="28">
        <f>IFERROR(VLOOKUP(Legend!$A118,ImpM6!$A$1:$I$4000,2,FALSE),"")</f>
        <v>16</v>
      </c>
      <c r="AJ120" s="2">
        <f>IFERROR(VLOOKUP(Legend!$A118,ImpM6!$A$1:$I$4000,3,FALSE),"")</f>
        <v>167.71226501464844</v>
      </c>
      <c r="AK120" s="2">
        <f>IFERROR(VLOOKUP(Legend!$A118,ImpM6!$A$1:$I$4000,7,FALSE),"")</f>
        <v>223.67341613769531</v>
      </c>
      <c r="AL120" s="2">
        <f>IFERROR(VLOOKUP(Legend!$A118,ImpM6!$A$1:$I$4000,4,FALSE),"")</f>
        <v>323.69744300842285</v>
      </c>
      <c r="AM120" s="2">
        <f>IFERROR(VLOOKUP(Legend!$A118,ImpM6!$A$1:$I$4000,8,FALSE),"")</f>
        <v>292.71989440917969</v>
      </c>
      <c r="AN120" s="2">
        <f>IFERROR(VLOOKUP(Legend!$A118,ImpM6!$A$1:$I$4000,9,FALSE),"")</f>
        <v>340.72496795654297</v>
      </c>
      <c r="AO120" s="2">
        <f>IFERROR(VLOOKUP(Legend!$A118,ImpM6!$A$1:$I$4000,5,FALSE),"")</f>
        <v>640.80633544921875</v>
      </c>
      <c r="AP120" s="2">
        <f>IFERROR(VLOOKUP(Legend!$A118,ImpM6!$A$1:$I$4000,6,FALSE),"")</f>
        <v>143.16523578079227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IFERROR(VLOOKUP(Legend!$B119,ImpM6!$A$1:$I$4000,2,FALSE),"")</f>
        <v>10</v>
      </c>
      <c r="L121" s="2">
        <f>IFERROR(VLOOKUP(Legend!$B119,ImpM6!$A$1:$I$4000,3,FALSE),"")</f>
        <v>118.97183990478516</v>
      </c>
      <c r="M121" s="2">
        <f>IFERROR(VLOOKUP(Legend!$B119,ImpM6!$A$1:$I$4000,7,FALSE),"")</f>
        <v>180.23897933959961</v>
      </c>
      <c r="N121" s="2">
        <f>IFERROR(VLOOKUP(Legend!$B119,ImpM6!$A$1:$I$4000,4,FALSE),"")</f>
        <v>241.78316574096681</v>
      </c>
      <c r="O121" s="2">
        <f>IFERROR(VLOOKUP(Legend!$B119,ImpM6!$A$1:$I$4000,8,FALSE),"")</f>
        <v>201.55086517333984</v>
      </c>
      <c r="P121" s="2">
        <f>IFERROR(VLOOKUP(Legend!$B119,ImpM6!$A$1:$I$4000,9,FALSE),"")</f>
        <v>282.31182098388672</v>
      </c>
      <c r="Q121" s="2">
        <f>IFERROR(VLOOKUP(Legend!$B119,ImpM6!$A$1:$I$4000,5,FALSE),"")</f>
        <v>494.09075927734375</v>
      </c>
      <c r="R121" s="2">
        <f>IFERROR(VLOOKUP(Legend!$B119,ImpM6!$A$1:$I$4000,6,FALSE),"")</f>
        <v>108.30419153242043</v>
      </c>
      <c r="S121" s="28">
        <f>IFERROR(VLOOKUP(Legend!$C119,ImpM6!$A$1:$I$4000,2,FALSE),"")</f>
        <v>84</v>
      </c>
      <c r="T121" s="2">
        <f>IFERROR(VLOOKUP(Legend!$C119,ImpM6!$A$1:$I$4000,3,FALSE),"")</f>
        <v>172.04701232910156</v>
      </c>
      <c r="U121" s="2">
        <f>IFERROR(VLOOKUP(Legend!$C119,ImpM6!$A$1:$I$4000,7,FALSE),"")</f>
        <v>236.62187194824219</v>
      </c>
      <c r="V121" s="2">
        <f>IFERROR(VLOOKUP(Legend!$C119,ImpM6!$A$1:$I$4000,4,FALSE),"")</f>
        <v>311.96735527401881</v>
      </c>
      <c r="W121" s="2">
        <f>IFERROR(VLOOKUP(Legend!$C119,ImpM6!$A$1:$I$4000,8,FALSE),"")</f>
        <v>286.38450622558594</v>
      </c>
      <c r="X121" s="2">
        <f>IFERROR(VLOOKUP(Legend!$C119,ImpM6!$A$1:$I$4000,9,FALSE),"")</f>
        <v>369.69874572753906</v>
      </c>
      <c r="Y121" s="2">
        <f>IFERROR(VLOOKUP(Legend!$C119,ImpM6!$A$1:$I$4000,5,FALSE),"")</f>
        <v>617.05023193359375</v>
      </c>
      <c r="Z121" s="2">
        <f>IFERROR(VLOOKUP(Legend!$C119,ImpM6!$A$1:$I$4000,6,FALSE),"")</f>
        <v>98.578604396088721</v>
      </c>
      <c r="AA121" s="28">
        <f>IFERROR(VLOOKUP(Legend!$D119,ImpM6!$A$1:$I$4000,2,FALSE),"")</f>
        <v>8</v>
      </c>
      <c r="AB121" s="2">
        <f>IFERROR(VLOOKUP(Legend!$D119,ImpM6!$A$1:$I$4000,3,FALSE),"")</f>
        <v>276.17276000976563</v>
      </c>
      <c r="AC121" s="2">
        <f>IFERROR(VLOOKUP(Legend!$D119,ImpM6!$A$1:$I$4000,7,FALSE),"")</f>
        <v>328.66030883789062</v>
      </c>
      <c r="AD121" s="2">
        <f>IFERROR(VLOOKUP(Legend!$D119,ImpM6!$A$1:$I$4000,4,FALSE),"")</f>
        <v>480.3241081237793</v>
      </c>
      <c r="AE121" s="2">
        <f>IFERROR(VLOOKUP(Legend!$D119,ImpM6!$A$1:$I$4000,8,FALSE),"")</f>
        <v>416.99429321289062</v>
      </c>
      <c r="AF121" s="2">
        <f>IFERROR(VLOOKUP(Legend!$D119,ImpM6!$A$1:$I$4000,9,FALSE),"")</f>
        <v>585.10861206054687</v>
      </c>
      <c r="AG121" s="2">
        <f>IFERROR(VLOOKUP(Legend!$D119,ImpM6!$A$1:$I$4000,5,FALSE),"")</f>
        <v>930.07489013671875</v>
      </c>
      <c r="AH121" s="2">
        <f>IFERROR(VLOOKUP(Legend!$D119,ImpM6!$A$1:$I$4000,6,FALSE),"")</f>
        <v>213.04157214584478</v>
      </c>
      <c r="AI121" s="28">
        <f>IFERROR(VLOOKUP(Legend!$A119,ImpM6!$A$1:$I$4000,2,FALSE),"")</f>
        <v>103</v>
      </c>
      <c r="AJ121" s="2">
        <f>IFERROR(VLOOKUP(Legend!$A119,ImpM6!$A$1:$I$4000,3,FALSE),"")</f>
        <v>118.97183990478516</v>
      </c>
      <c r="AK121" s="2">
        <f>IFERROR(VLOOKUP(Legend!$A119,ImpM6!$A$1:$I$4000,7,FALSE),"")</f>
        <v>232.94512939453125</v>
      </c>
      <c r="AL121" s="2">
        <f>IFERROR(VLOOKUP(Legend!$A119,ImpM6!$A$1:$I$4000,4,FALSE),"")</f>
        <v>317.46773188322493</v>
      </c>
      <c r="AM121" s="2">
        <f>IFERROR(VLOOKUP(Legend!$A119,ImpM6!$A$1:$I$4000,8,FALSE),"")</f>
        <v>286.37936401367187</v>
      </c>
      <c r="AN121" s="2">
        <f>IFERROR(VLOOKUP(Legend!$A119,ImpM6!$A$1:$I$4000,9,FALSE),"")</f>
        <v>369.929931640625</v>
      </c>
      <c r="AO121" s="2">
        <f>IFERROR(VLOOKUP(Legend!$A119,ImpM6!$A$1:$I$4000,5,FALSE),"")</f>
        <v>930.07489013671875</v>
      </c>
      <c r="AP121" s="2">
        <f>IFERROR(VLOOKUP(Legend!$A119,ImpM6!$A$1:$I$4000,6,FALSE),"")</f>
        <v>121.62703142952465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IFERROR(VLOOKUP(Legend!$B120,ImpM6!$A$1:$I$4000,2,FALSE),"")</f>
        <v/>
      </c>
      <c r="L122" s="2" t="str">
        <f>IFERROR(VLOOKUP(Legend!$B120,ImpM6!$A$1:$I$4000,3,FALSE),"")</f>
        <v/>
      </c>
      <c r="M122" s="2" t="str">
        <f>IFERROR(VLOOKUP(Legend!$B120,ImpM6!$A$1:$I$4000,7,FALSE),"")</f>
        <v/>
      </c>
      <c r="N122" s="2" t="str">
        <f>IFERROR(VLOOKUP(Legend!$B120,ImpM6!$A$1:$I$4000,4,FALSE),"")</f>
        <v/>
      </c>
      <c r="O122" s="2" t="str">
        <f>IFERROR(VLOOKUP(Legend!$B120,ImpM6!$A$1:$I$4000,8,FALSE),"")</f>
        <v/>
      </c>
      <c r="P122" s="2" t="str">
        <f>IFERROR(VLOOKUP(Legend!$B120,ImpM6!$A$1:$I$4000,9,FALSE),"")</f>
        <v/>
      </c>
      <c r="Q122" s="2" t="str">
        <f>IFERROR(VLOOKUP(Legend!$B120,ImpM6!$A$1:$I$4000,5,FALSE),"")</f>
        <v/>
      </c>
      <c r="R122" s="2" t="str">
        <f>IFERROR(VLOOKUP(Legend!$B120,ImpM6!$A$1:$I$4000,6,FALSE),"")</f>
        <v/>
      </c>
      <c r="S122" s="28" t="str">
        <f>IFERROR(VLOOKUP(Legend!$C120,ImpM6!$A$1:$I$4000,2,FALSE),"")</f>
        <v/>
      </c>
      <c r="T122" s="2" t="str">
        <f>IFERROR(VLOOKUP(Legend!$C120,ImpM6!$A$1:$I$4000,3,FALSE),"")</f>
        <v/>
      </c>
      <c r="U122" s="2" t="str">
        <f>IFERROR(VLOOKUP(Legend!$C120,ImpM6!$A$1:$I$4000,7,FALSE),"")</f>
        <v/>
      </c>
      <c r="V122" s="2" t="str">
        <f>IFERROR(VLOOKUP(Legend!$C120,ImpM6!$A$1:$I$4000,4,FALSE),"")</f>
        <v/>
      </c>
      <c r="W122" s="2" t="str">
        <f>IFERROR(VLOOKUP(Legend!$C120,ImpM6!$A$1:$I$4000,8,FALSE),"")</f>
        <v/>
      </c>
      <c r="X122" s="2" t="str">
        <f>IFERROR(VLOOKUP(Legend!$C120,ImpM6!$A$1:$I$4000,9,FALSE),"")</f>
        <v/>
      </c>
      <c r="Y122" s="2" t="str">
        <f>IFERROR(VLOOKUP(Legend!$C120,ImpM6!$A$1:$I$4000,5,FALSE),"")</f>
        <v/>
      </c>
      <c r="Z122" s="2" t="str">
        <f>IFERROR(VLOOKUP(Legend!$C120,ImpM6!$A$1:$I$4000,6,FALSE),"")</f>
        <v/>
      </c>
      <c r="AA122" s="28" t="str">
        <f>IFERROR(VLOOKUP(Legend!$D120,ImpM6!$A$1:$I$4000,2,FALSE),"")</f>
        <v/>
      </c>
      <c r="AB122" s="2" t="str">
        <f>IFERROR(VLOOKUP(Legend!$D120,ImpM6!$A$1:$I$4000,3,FALSE),"")</f>
        <v/>
      </c>
      <c r="AC122" s="2" t="str">
        <f>IFERROR(VLOOKUP(Legend!$D120,ImpM6!$A$1:$I$4000,7,FALSE),"")</f>
        <v/>
      </c>
      <c r="AD122" s="2" t="str">
        <f>IFERROR(VLOOKUP(Legend!$D120,ImpM6!$A$1:$I$4000,4,FALSE),"")</f>
        <v/>
      </c>
      <c r="AE122" s="2" t="str">
        <f>IFERROR(VLOOKUP(Legend!$D120,ImpM6!$A$1:$I$4000,8,FALSE),"")</f>
        <v/>
      </c>
      <c r="AF122" s="2" t="str">
        <f>IFERROR(VLOOKUP(Legend!$D120,ImpM6!$A$1:$I$4000,9,FALSE),"")</f>
        <v/>
      </c>
      <c r="AG122" s="2" t="str">
        <f>IFERROR(VLOOKUP(Legend!$D120,ImpM6!$A$1:$I$4000,5,FALSE),"")</f>
        <v/>
      </c>
      <c r="AH122" s="2" t="str">
        <f>IFERROR(VLOOKUP(Legend!$D120,ImpM6!$A$1:$I$4000,6,FALSE),"")</f>
        <v/>
      </c>
      <c r="AI122" s="28" t="str">
        <f>IFERROR(VLOOKUP(Legend!$A120,ImpM6!$A$1:$I$4000,2,FALSE),"")</f>
        <v/>
      </c>
      <c r="AJ122" s="2" t="str">
        <f>IFERROR(VLOOKUP(Legend!$A120,ImpM6!$A$1:$I$4000,3,FALSE),"")</f>
        <v/>
      </c>
      <c r="AK122" s="2" t="str">
        <f>IFERROR(VLOOKUP(Legend!$A120,ImpM6!$A$1:$I$4000,7,FALSE),"")</f>
        <v/>
      </c>
      <c r="AL122" s="2" t="str">
        <f>IFERROR(VLOOKUP(Legend!$A120,ImpM6!$A$1:$I$4000,4,FALSE),"")</f>
        <v/>
      </c>
      <c r="AM122" s="2" t="str">
        <f>IFERROR(VLOOKUP(Legend!$A120,ImpM6!$A$1:$I$4000,8,FALSE),"")</f>
        <v/>
      </c>
      <c r="AN122" s="2" t="str">
        <f>IFERROR(VLOOKUP(Legend!$A120,ImpM6!$A$1:$I$4000,9,FALSE),"")</f>
        <v/>
      </c>
      <c r="AO122" s="2" t="str">
        <f>IFERROR(VLOOKUP(Legend!$A120,ImpM6!$A$1:$I$4000,5,FALSE),"")</f>
        <v/>
      </c>
      <c r="AP122" s="2" t="str">
        <f>IFERROR(VLOOKUP(Legend!$A120,ImpM6!$A$1:$I$4000,6,FALSE),"")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IFERROR(VLOOKUP(Legend!$B121,ImpM6!$A$1:$I$4000,2,FALSE),"")</f>
        <v/>
      </c>
      <c r="L123" s="2" t="str">
        <f>IFERROR(VLOOKUP(Legend!$B121,ImpM6!$A$1:$I$4000,3,FALSE),"")</f>
        <v/>
      </c>
      <c r="M123" s="2" t="str">
        <f>IFERROR(VLOOKUP(Legend!$B121,ImpM6!$A$1:$I$4000,7,FALSE),"")</f>
        <v/>
      </c>
      <c r="N123" s="2" t="str">
        <f>IFERROR(VLOOKUP(Legend!$B121,ImpM6!$A$1:$I$4000,4,FALSE),"")</f>
        <v/>
      </c>
      <c r="O123" s="2" t="str">
        <f>IFERROR(VLOOKUP(Legend!$B121,ImpM6!$A$1:$I$4000,8,FALSE),"")</f>
        <v/>
      </c>
      <c r="P123" s="2" t="str">
        <f>IFERROR(VLOOKUP(Legend!$B121,ImpM6!$A$1:$I$4000,9,FALSE),"")</f>
        <v/>
      </c>
      <c r="Q123" s="2" t="str">
        <f>IFERROR(VLOOKUP(Legend!$B121,ImpM6!$A$1:$I$4000,5,FALSE),"")</f>
        <v/>
      </c>
      <c r="R123" s="2" t="str">
        <f>IFERROR(VLOOKUP(Legend!$B121,ImpM6!$A$1:$I$4000,6,FALSE),"")</f>
        <v/>
      </c>
      <c r="S123" s="28" t="str">
        <f>IFERROR(VLOOKUP(Legend!$C121,ImpM6!$A$1:$I$4000,2,FALSE),"")</f>
        <v/>
      </c>
      <c r="T123" s="2" t="str">
        <f>IFERROR(VLOOKUP(Legend!$C121,ImpM6!$A$1:$I$4000,3,FALSE),"")</f>
        <v/>
      </c>
      <c r="U123" s="2" t="str">
        <f>IFERROR(VLOOKUP(Legend!$C121,ImpM6!$A$1:$I$4000,7,FALSE),"")</f>
        <v/>
      </c>
      <c r="V123" s="2" t="str">
        <f>IFERROR(VLOOKUP(Legend!$C121,ImpM6!$A$1:$I$4000,4,FALSE),"")</f>
        <v/>
      </c>
      <c r="W123" s="2" t="str">
        <f>IFERROR(VLOOKUP(Legend!$C121,ImpM6!$A$1:$I$4000,8,FALSE),"")</f>
        <v/>
      </c>
      <c r="X123" s="2" t="str">
        <f>IFERROR(VLOOKUP(Legend!$C121,ImpM6!$A$1:$I$4000,9,FALSE),"")</f>
        <v/>
      </c>
      <c r="Y123" s="2" t="str">
        <f>IFERROR(VLOOKUP(Legend!$C121,ImpM6!$A$1:$I$4000,5,FALSE),"")</f>
        <v/>
      </c>
      <c r="Z123" s="2" t="str">
        <f>IFERROR(VLOOKUP(Legend!$C121,ImpM6!$A$1:$I$4000,6,FALSE),"")</f>
        <v/>
      </c>
      <c r="AA123" s="28" t="str">
        <f>IFERROR(VLOOKUP(Legend!$D121,ImpM6!$A$1:$I$4000,2,FALSE),"")</f>
        <v/>
      </c>
      <c r="AB123" s="2" t="str">
        <f>IFERROR(VLOOKUP(Legend!$D121,ImpM6!$A$1:$I$4000,3,FALSE),"")</f>
        <v/>
      </c>
      <c r="AC123" s="2" t="str">
        <f>IFERROR(VLOOKUP(Legend!$D121,ImpM6!$A$1:$I$4000,7,FALSE),"")</f>
        <v/>
      </c>
      <c r="AD123" s="2" t="str">
        <f>IFERROR(VLOOKUP(Legend!$D121,ImpM6!$A$1:$I$4000,4,FALSE),"")</f>
        <v/>
      </c>
      <c r="AE123" s="2" t="str">
        <f>IFERROR(VLOOKUP(Legend!$D121,ImpM6!$A$1:$I$4000,8,FALSE),"")</f>
        <v/>
      </c>
      <c r="AF123" s="2" t="str">
        <f>IFERROR(VLOOKUP(Legend!$D121,ImpM6!$A$1:$I$4000,9,FALSE),"")</f>
        <v/>
      </c>
      <c r="AG123" s="2" t="str">
        <f>IFERROR(VLOOKUP(Legend!$D121,ImpM6!$A$1:$I$4000,5,FALSE),"")</f>
        <v/>
      </c>
      <c r="AH123" s="2" t="str">
        <f>IFERROR(VLOOKUP(Legend!$D121,ImpM6!$A$1:$I$4000,6,FALSE),"")</f>
        <v/>
      </c>
      <c r="AI123" s="28" t="str">
        <f>IFERROR(VLOOKUP(Legend!$A121,ImpM6!$A$1:$I$4000,2,FALSE),"")</f>
        <v/>
      </c>
      <c r="AJ123" s="2" t="str">
        <f>IFERROR(VLOOKUP(Legend!$A121,ImpM6!$A$1:$I$4000,3,FALSE),"")</f>
        <v/>
      </c>
      <c r="AK123" s="2" t="str">
        <f>IFERROR(VLOOKUP(Legend!$A121,ImpM6!$A$1:$I$4000,7,FALSE),"")</f>
        <v/>
      </c>
      <c r="AL123" s="2" t="str">
        <f>IFERROR(VLOOKUP(Legend!$A121,ImpM6!$A$1:$I$4000,4,FALSE),"")</f>
        <v/>
      </c>
      <c r="AM123" s="2" t="str">
        <f>IFERROR(VLOOKUP(Legend!$A121,ImpM6!$A$1:$I$4000,8,FALSE),"")</f>
        <v/>
      </c>
      <c r="AN123" s="2" t="str">
        <f>IFERROR(VLOOKUP(Legend!$A121,ImpM6!$A$1:$I$4000,9,FALSE),"")</f>
        <v/>
      </c>
      <c r="AO123" s="2" t="str">
        <f>IFERROR(VLOOKUP(Legend!$A121,ImpM6!$A$1:$I$4000,5,FALSE),"")</f>
        <v/>
      </c>
      <c r="AP123" s="2" t="str">
        <f>IFERROR(VLOOKUP(Legend!$A121,ImpM6!$A$1:$I$4000,6,FALSE),"")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IFERROR(VLOOKUP(Legend!$B122,ImpM6!$A$1:$I$4000,2,FALSE),"")</f>
        <v/>
      </c>
      <c r="L124" s="2" t="str">
        <f>IFERROR(VLOOKUP(Legend!$B122,ImpM6!$A$1:$I$4000,3,FALSE),"")</f>
        <v/>
      </c>
      <c r="M124" s="2" t="str">
        <f>IFERROR(VLOOKUP(Legend!$B122,ImpM6!$A$1:$I$4000,7,FALSE),"")</f>
        <v/>
      </c>
      <c r="N124" s="2" t="str">
        <f>IFERROR(VLOOKUP(Legend!$B122,ImpM6!$A$1:$I$4000,4,FALSE),"")</f>
        <v/>
      </c>
      <c r="O124" s="2" t="str">
        <f>IFERROR(VLOOKUP(Legend!$B122,ImpM6!$A$1:$I$4000,8,FALSE),"")</f>
        <v/>
      </c>
      <c r="P124" s="2" t="str">
        <f>IFERROR(VLOOKUP(Legend!$B122,ImpM6!$A$1:$I$4000,9,FALSE),"")</f>
        <v/>
      </c>
      <c r="Q124" s="2" t="str">
        <f>IFERROR(VLOOKUP(Legend!$B122,ImpM6!$A$1:$I$4000,5,FALSE),"")</f>
        <v/>
      </c>
      <c r="R124" s="2" t="str">
        <f>IFERROR(VLOOKUP(Legend!$B122,ImpM6!$A$1:$I$4000,6,FALSE),"")</f>
        <v/>
      </c>
      <c r="S124" s="28" t="str">
        <f>IFERROR(VLOOKUP(Legend!$C122,ImpM6!$A$1:$I$4000,2,FALSE),"")</f>
        <v/>
      </c>
      <c r="T124" s="2" t="str">
        <f>IFERROR(VLOOKUP(Legend!$C122,ImpM6!$A$1:$I$4000,3,FALSE),"")</f>
        <v/>
      </c>
      <c r="U124" s="2" t="str">
        <f>IFERROR(VLOOKUP(Legend!$C122,ImpM6!$A$1:$I$4000,7,FALSE),"")</f>
        <v/>
      </c>
      <c r="V124" s="2" t="str">
        <f>IFERROR(VLOOKUP(Legend!$C122,ImpM6!$A$1:$I$4000,4,FALSE),"")</f>
        <v/>
      </c>
      <c r="W124" s="2" t="str">
        <f>IFERROR(VLOOKUP(Legend!$C122,ImpM6!$A$1:$I$4000,8,FALSE),"")</f>
        <v/>
      </c>
      <c r="X124" s="2" t="str">
        <f>IFERROR(VLOOKUP(Legend!$C122,ImpM6!$A$1:$I$4000,9,FALSE),"")</f>
        <v/>
      </c>
      <c r="Y124" s="2" t="str">
        <f>IFERROR(VLOOKUP(Legend!$C122,ImpM6!$A$1:$I$4000,5,FALSE),"")</f>
        <v/>
      </c>
      <c r="Z124" s="2" t="str">
        <f>IFERROR(VLOOKUP(Legend!$C122,ImpM6!$A$1:$I$4000,6,FALSE),"")</f>
        <v/>
      </c>
      <c r="AA124" s="28" t="str">
        <f>IFERROR(VLOOKUP(Legend!$D122,ImpM6!$A$1:$I$4000,2,FALSE),"")</f>
        <v/>
      </c>
      <c r="AB124" s="2" t="str">
        <f>IFERROR(VLOOKUP(Legend!$D122,ImpM6!$A$1:$I$4000,3,FALSE),"")</f>
        <v/>
      </c>
      <c r="AC124" s="2" t="str">
        <f>IFERROR(VLOOKUP(Legend!$D122,ImpM6!$A$1:$I$4000,7,FALSE),"")</f>
        <v/>
      </c>
      <c r="AD124" s="2" t="str">
        <f>IFERROR(VLOOKUP(Legend!$D122,ImpM6!$A$1:$I$4000,4,FALSE),"")</f>
        <v/>
      </c>
      <c r="AE124" s="2" t="str">
        <f>IFERROR(VLOOKUP(Legend!$D122,ImpM6!$A$1:$I$4000,8,FALSE),"")</f>
        <v/>
      </c>
      <c r="AF124" s="2" t="str">
        <f>IFERROR(VLOOKUP(Legend!$D122,ImpM6!$A$1:$I$4000,9,FALSE),"")</f>
        <v/>
      </c>
      <c r="AG124" s="2" t="str">
        <f>IFERROR(VLOOKUP(Legend!$D122,ImpM6!$A$1:$I$4000,5,FALSE),"")</f>
        <v/>
      </c>
      <c r="AH124" s="2" t="str">
        <f>IFERROR(VLOOKUP(Legend!$D122,ImpM6!$A$1:$I$4000,6,FALSE),"")</f>
        <v/>
      </c>
      <c r="AI124" s="28" t="str">
        <f>IFERROR(VLOOKUP(Legend!$A122,ImpM6!$A$1:$I$4000,2,FALSE),"")</f>
        <v/>
      </c>
      <c r="AJ124" s="2" t="str">
        <f>IFERROR(VLOOKUP(Legend!$A122,ImpM6!$A$1:$I$4000,3,FALSE),"")</f>
        <v/>
      </c>
      <c r="AK124" s="2" t="str">
        <f>IFERROR(VLOOKUP(Legend!$A122,ImpM6!$A$1:$I$4000,7,FALSE),"")</f>
        <v/>
      </c>
      <c r="AL124" s="2" t="str">
        <f>IFERROR(VLOOKUP(Legend!$A122,ImpM6!$A$1:$I$4000,4,FALSE),"")</f>
        <v/>
      </c>
      <c r="AM124" s="2" t="str">
        <f>IFERROR(VLOOKUP(Legend!$A122,ImpM6!$A$1:$I$4000,8,FALSE),"")</f>
        <v/>
      </c>
      <c r="AN124" s="2" t="str">
        <f>IFERROR(VLOOKUP(Legend!$A122,ImpM6!$A$1:$I$4000,9,FALSE),"")</f>
        <v/>
      </c>
      <c r="AO124" s="2" t="str">
        <f>IFERROR(VLOOKUP(Legend!$A122,ImpM6!$A$1:$I$4000,5,FALSE),"")</f>
        <v/>
      </c>
      <c r="AP124" s="2" t="str">
        <f>IFERROR(VLOOKUP(Legend!$A122,ImpM6!$A$1:$I$4000,6,FALSE),"")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pdQHT/Cr/vkm5dNE+ImTILxXsSchyJzvlm0PkUF6ppNo49FUGNbHqWWYnz52ebH/88e9WZ286N3Skaj9C2OjmQ==" saltValue="r+PmnhjVouHqedKMv6jUig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419" priority="58" operator="equal">
      <formula>""</formula>
    </cfRule>
  </conditionalFormatting>
  <conditionalFormatting sqref="L4:L124">
    <cfRule type="cellIs" dxfId="418" priority="57" operator="equal">
      <formula>""</formula>
    </cfRule>
  </conditionalFormatting>
  <conditionalFormatting sqref="M4:M124">
    <cfRule type="cellIs" dxfId="417" priority="56" operator="equal">
      <formula>""</formula>
    </cfRule>
  </conditionalFormatting>
  <conditionalFormatting sqref="N4:N124">
    <cfRule type="cellIs" dxfId="416" priority="55" operator="equal">
      <formula>""</formula>
    </cfRule>
  </conditionalFormatting>
  <conditionalFormatting sqref="O4:O124">
    <cfRule type="cellIs" dxfId="415" priority="54" operator="equal">
      <formula>""</formula>
    </cfRule>
  </conditionalFormatting>
  <conditionalFormatting sqref="P4:P124">
    <cfRule type="cellIs" dxfId="414" priority="53" operator="equal">
      <formula>""</formula>
    </cfRule>
  </conditionalFormatting>
  <conditionalFormatting sqref="Q4:Q124">
    <cfRule type="cellIs" dxfId="413" priority="52" operator="equal">
      <formula>""</formula>
    </cfRule>
  </conditionalFormatting>
  <conditionalFormatting sqref="R4:R124">
    <cfRule type="cellIs" dxfId="412" priority="51" operator="equal">
      <formula>""</formula>
    </cfRule>
  </conditionalFormatting>
  <conditionalFormatting sqref="S4:S124">
    <cfRule type="cellIs" dxfId="411" priority="50" operator="equal">
      <formula>""</formula>
    </cfRule>
  </conditionalFormatting>
  <conditionalFormatting sqref="T4:T124">
    <cfRule type="cellIs" dxfId="410" priority="49" operator="equal">
      <formula>""</formula>
    </cfRule>
  </conditionalFormatting>
  <conditionalFormatting sqref="U4:U124">
    <cfRule type="cellIs" dxfId="409" priority="48" operator="equal">
      <formula>""</formula>
    </cfRule>
  </conditionalFormatting>
  <conditionalFormatting sqref="V4:V124">
    <cfRule type="cellIs" dxfId="408" priority="47" operator="equal">
      <formula>""</formula>
    </cfRule>
  </conditionalFormatting>
  <conditionalFormatting sqref="W4:W124">
    <cfRule type="cellIs" dxfId="407" priority="46" operator="equal">
      <formula>""</formula>
    </cfRule>
  </conditionalFormatting>
  <conditionalFormatting sqref="X4:X124">
    <cfRule type="cellIs" dxfId="406" priority="45" operator="equal">
      <formula>""</formula>
    </cfRule>
  </conditionalFormatting>
  <conditionalFormatting sqref="Y4:Y124">
    <cfRule type="cellIs" dxfId="405" priority="44" operator="equal">
      <formula>""</formula>
    </cfRule>
  </conditionalFormatting>
  <conditionalFormatting sqref="Z4:Z124">
    <cfRule type="cellIs" dxfId="404" priority="43" operator="equal">
      <formula>""</formula>
    </cfRule>
  </conditionalFormatting>
  <conditionalFormatting sqref="AA4:AA124">
    <cfRule type="cellIs" dxfId="403" priority="42" operator="equal">
      <formula>""</formula>
    </cfRule>
  </conditionalFormatting>
  <conditionalFormatting sqref="AB4:AB124">
    <cfRule type="cellIs" dxfId="402" priority="41" operator="equal">
      <formula>""</formula>
    </cfRule>
  </conditionalFormatting>
  <conditionalFormatting sqref="AC4:AC124">
    <cfRule type="cellIs" dxfId="401" priority="40" operator="equal">
      <formula>""</formula>
    </cfRule>
  </conditionalFormatting>
  <conditionalFormatting sqref="AD4:AD124">
    <cfRule type="cellIs" dxfId="400" priority="39" operator="equal">
      <formula>""</formula>
    </cfRule>
  </conditionalFormatting>
  <conditionalFormatting sqref="AE4:AE124">
    <cfRule type="cellIs" dxfId="399" priority="38" operator="equal">
      <formula>""</formula>
    </cfRule>
  </conditionalFormatting>
  <conditionalFormatting sqref="AF4:AF124">
    <cfRule type="cellIs" dxfId="398" priority="37" operator="equal">
      <formula>""</formula>
    </cfRule>
  </conditionalFormatting>
  <conditionalFormatting sqref="AG4:AG124">
    <cfRule type="cellIs" dxfId="397" priority="36" operator="equal">
      <formula>""</formula>
    </cfRule>
  </conditionalFormatting>
  <conditionalFormatting sqref="AH4:AH124">
    <cfRule type="cellIs" dxfId="396" priority="35" operator="equal">
      <formula>""</formula>
    </cfRule>
  </conditionalFormatting>
  <conditionalFormatting sqref="AI4:AI124">
    <cfRule type="cellIs" dxfId="395" priority="34" operator="equal">
      <formula>""</formula>
    </cfRule>
  </conditionalFormatting>
  <conditionalFormatting sqref="AJ4:AJ124">
    <cfRule type="cellIs" dxfId="394" priority="33" operator="equal">
      <formula>""</formula>
    </cfRule>
  </conditionalFormatting>
  <conditionalFormatting sqref="AK4:AK124">
    <cfRule type="cellIs" dxfId="393" priority="32" operator="equal">
      <formula>""</formula>
    </cfRule>
  </conditionalFormatting>
  <conditionalFormatting sqref="AL4:AL124">
    <cfRule type="cellIs" dxfId="392" priority="31" operator="equal">
      <formula>""</formula>
    </cfRule>
  </conditionalFormatting>
  <conditionalFormatting sqref="AM4:AM124">
    <cfRule type="cellIs" dxfId="391" priority="30" operator="equal">
      <formula>""</formula>
    </cfRule>
  </conditionalFormatting>
  <conditionalFormatting sqref="AN4:AN124">
    <cfRule type="cellIs" dxfId="390" priority="29" operator="equal">
      <formula>""</formula>
    </cfRule>
  </conditionalFormatting>
  <conditionalFormatting sqref="AO4:AO124">
    <cfRule type="cellIs" dxfId="389" priority="28" operator="equal">
      <formula>""</formula>
    </cfRule>
  </conditionalFormatting>
  <conditionalFormatting sqref="AP4:AP124">
    <cfRule type="cellIs" dxfId="388" priority="27" operator="equal">
      <formula>""</formula>
    </cfRule>
  </conditionalFormatting>
  <conditionalFormatting sqref="T19:T20">
    <cfRule type="cellIs" dxfId="387" priority="26" operator="equal">
      <formula>0</formula>
    </cfRule>
  </conditionalFormatting>
  <conditionalFormatting sqref="K4:AP124">
    <cfRule type="cellIs" dxfId="386" priority="25" operator="equal">
      <formula>0</formula>
    </cfRule>
  </conditionalFormatting>
  <conditionalFormatting sqref="S4:S124">
    <cfRule type="cellIs" dxfId="385" priority="24" operator="equal">
      <formula>""</formula>
    </cfRule>
  </conditionalFormatting>
  <conditionalFormatting sqref="T4:T124">
    <cfRule type="cellIs" dxfId="384" priority="23" operator="equal">
      <formula>""</formula>
    </cfRule>
  </conditionalFormatting>
  <conditionalFormatting sqref="U4:U124">
    <cfRule type="cellIs" dxfId="383" priority="22" operator="equal">
      <formula>""</formula>
    </cfRule>
  </conditionalFormatting>
  <conditionalFormatting sqref="V4:V124">
    <cfRule type="cellIs" dxfId="382" priority="21" operator="equal">
      <formula>""</formula>
    </cfRule>
  </conditionalFormatting>
  <conditionalFormatting sqref="W4:W124">
    <cfRule type="cellIs" dxfId="381" priority="20" operator="equal">
      <formula>""</formula>
    </cfRule>
  </conditionalFormatting>
  <conditionalFormatting sqref="X4:X124">
    <cfRule type="cellIs" dxfId="380" priority="19" operator="equal">
      <formula>""</formula>
    </cfRule>
  </conditionalFormatting>
  <conditionalFormatting sqref="Y4:Y124">
    <cfRule type="cellIs" dxfId="379" priority="18" operator="equal">
      <formula>""</formula>
    </cfRule>
  </conditionalFormatting>
  <conditionalFormatting sqref="Z4:Z124">
    <cfRule type="cellIs" dxfId="378" priority="17" operator="equal">
      <formula>""</formula>
    </cfRule>
  </conditionalFormatting>
  <conditionalFormatting sqref="AA4:AA124">
    <cfRule type="cellIs" dxfId="377" priority="16" operator="equal">
      <formula>""</formula>
    </cfRule>
  </conditionalFormatting>
  <conditionalFormatting sqref="AB4:AB124">
    <cfRule type="cellIs" dxfId="376" priority="15" operator="equal">
      <formula>""</formula>
    </cfRule>
  </conditionalFormatting>
  <conditionalFormatting sqref="AC4:AC124">
    <cfRule type="cellIs" dxfId="375" priority="14" operator="equal">
      <formula>""</formula>
    </cfRule>
  </conditionalFormatting>
  <conditionalFormatting sqref="AD4:AD124">
    <cfRule type="cellIs" dxfId="374" priority="13" operator="equal">
      <formula>""</formula>
    </cfRule>
  </conditionalFormatting>
  <conditionalFormatting sqref="AE4:AE124">
    <cfRule type="cellIs" dxfId="373" priority="12" operator="equal">
      <formula>""</formula>
    </cfRule>
  </conditionalFormatting>
  <conditionalFormatting sqref="AF4:AF124">
    <cfRule type="cellIs" dxfId="372" priority="11" operator="equal">
      <formula>""</formula>
    </cfRule>
  </conditionalFormatting>
  <conditionalFormatting sqref="AG4:AG124">
    <cfRule type="cellIs" dxfId="371" priority="10" operator="equal">
      <formula>""</formula>
    </cfRule>
  </conditionalFormatting>
  <conditionalFormatting sqref="AH4:AH124">
    <cfRule type="cellIs" dxfId="370" priority="9" operator="equal">
      <formula>""</formula>
    </cfRule>
  </conditionalFormatting>
  <conditionalFormatting sqref="AI4:AI124">
    <cfRule type="cellIs" dxfId="369" priority="8" operator="equal">
      <formula>""</formula>
    </cfRule>
  </conditionalFormatting>
  <conditionalFormatting sqref="AJ4:AJ124">
    <cfRule type="cellIs" dxfId="368" priority="7" operator="equal">
      <formula>""</formula>
    </cfRule>
  </conditionalFormatting>
  <conditionalFormatting sqref="AK4:AK124">
    <cfRule type="cellIs" dxfId="367" priority="6" operator="equal">
      <formula>""</formula>
    </cfRule>
  </conditionalFormatting>
  <conditionalFormatting sqref="AL4:AL124">
    <cfRule type="cellIs" dxfId="366" priority="5" operator="equal">
      <formula>""</formula>
    </cfRule>
  </conditionalFormatting>
  <conditionalFormatting sqref="AM4:AM124">
    <cfRule type="cellIs" dxfId="365" priority="4" operator="equal">
      <formula>""</formula>
    </cfRule>
  </conditionalFormatting>
  <conditionalFormatting sqref="AN4:AN124">
    <cfRule type="cellIs" dxfId="364" priority="3" operator="equal">
      <formula>""</formula>
    </cfRule>
  </conditionalFormatting>
  <conditionalFormatting sqref="AO4:AO124">
    <cfRule type="cellIs" dxfId="363" priority="2" operator="equal">
      <formula>""</formula>
    </cfRule>
  </conditionalFormatting>
  <conditionalFormatting sqref="AP4:AP124">
    <cfRule type="cellIs" dxfId="362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126"/>
  <sheetViews>
    <sheetView showGridLines="0" showRowColHeaders="0"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289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'M6'!K4</f>
        <v/>
      </c>
      <c r="L4" s="2" t="str">
        <f>IFERROR('M6'!L4/10.7639,"")</f>
        <v/>
      </c>
      <c r="M4" s="2" t="str">
        <f>IFERROR('M6'!M4/10.7639,"")</f>
        <v/>
      </c>
      <c r="N4" s="2" t="str">
        <f>IFERROR('M6'!N4/10.7639,"")</f>
        <v/>
      </c>
      <c r="O4" s="2" t="str">
        <f>IFERROR('M6'!O4/10.7639,"")</f>
        <v/>
      </c>
      <c r="P4" s="2" t="str">
        <f>IFERROR('M6'!P4/10.7639,"")</f>
        <v/>
      </c>
      <c r="Q4" s="2" t="str">
        <f>IFERROR('M6'!Q4/10.7639,"")</f>
        <v/>
      </c>
      <c r="R4" s="2" t="str">
        <f>'M6'!R4</f>
        <v/>
      </c>
      <c r="S4" s="28" t="str">
        <f>'M6'!S4</f>
        <v/>
      </c>
      <c r="T4" s="2" t="str">
        <f>IFERROR('M6'!T4/10.7639,"")</f>
        <v/>
      </c>
      <c r="U4" s="2" t="str">
        <f>IFERROR('M6'!U4/10.7639,"")</f>
        <v/>
      </c>
      <c r="V4" s="2" t="str">
        <f>IFERROR('M6'!V4/10.7639,"")</f>
        <v/>
      </c>
      <c r="W4" s="2" t="str">
        <f>IFERROR('M6'!W4/10.7639,"")</f>
        <v/>
      </c>
      <c r="X4" s="2" t="str">
        <f>IFERROR('M6'!X4/10.7639,"")</f>
        <v/>
      </c>
      <c r="Y4" s="2" t="str">
        <f>IFERROR('M6'!Y4/10.7639,"")</f>
        <v/>
      </c>
      <c r="Z4" s="2" t="str">
        <f>'M6'!Z4</f>
        <v/>
      </c>
      <c r="AA4" s="28" t="str">
        <f>'M6'!AA4</f>
        <v/>
      </c>
      <c r="AB4" s="2" t="str">
        <f>IFERROR('M6'!AB4/10.7639,"")</f>
        <v/>
      </c>
      <c r="AC4" s="2" t="str">
        <f>IFERROR('M6'!AC4/10.7639,"")</f>
        <v/>
      </c>
      <c r="AD4" s="2" t="str">
        <f>IFERROR('M6'!AD4/10.7639,"")</f>
        <v/>
      </c>
      <c r="AE4" s="2" t="str">
        <f>IFERROR('M6'!AE4/10.7639,"")</f>
        <v/>
      </c>
      <c r="AF4" s="2" t="str">
        <f>IFERROR('M6'!AF4/10.7639,"")</f>
        <v/>
      </c>
      <c r="AG4" s="2" t="str">
        <f>IFERROR('M6'!AG4/10.7639,"")</f>
        <v/>
      </c>
      <c r="AH4" s="2" t="str">
        <f>'M6'!AH4</f>
        <v/>
      </c>
      <c r="AI4" s="28">
        <f>'M6'!AI4</f>
        <v>8</v>
      </c>
      <c r="AJ4" s="2">
        <f>IFERROR('M6'!AJ4/10.7639,"")</f>
        <v>18.128670172622726</v>
      </c>
      <c r="AK4" s="2">
        <f>IFERROR('M6'!AK4/10.7639,"")</f>
        <v>20.593515552283343</v>
      </c>
      <c r="AL4" s="2">
        <f>IFERROR('M6'!AL4/10.7639,"")</f>
        <v>27.013807091468287</v>
      </c>
      <c r="AM4" s="2">
        <f>IFERROR('M6'!AM4/10.7639,"")</f>
        <v>23.249736899969168</v>
      </c>
      <c r="AN4" s="2">
        <f>IFERROR('M6'!AN4/10.7639,"")</f>
        <v>34.445610943366326</v>
      </c>
      <c r="AO4" s="2">
        <f>IFERROR('M6'!AO4/10.7639,"")</f>
        <v>41.98163383145863</v>
      </c>
      <c r="AP4" s="2">
        <f>'M6'!AP4</f>
        <v>91.882133223188816</v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'M6'!K5</f>
        <v/>
      </c>
      <c r="L5" s="2" t="str">
        <f>IFERROR('M6'!L5/10.7639,"")</f>
        <v/>
      </c>
      <c r="M5" s="2" t="str">
        <f>IFERROR('M6'!M5/10.7639,"")</f>
        <v/>
      </c>
      <c r="N5" s="2" t="str">
        <f>IFERROR('M6'!N5/10.7639,"")</f>
        <v/>
      </c>
      <c r="O5" s="2" t="str">
        <f>IFERROR('M6'!O5/10.7639,"")</f>
        <v/>
      </c>
      <c r="P5" s="2" t="str">
        <f>IFERROR('M6'!P5/10.7639,"")</f>
        <v/>
      </c>
      <c r="Q5" s="2" t="str">
        <f>IFERROR('M6'!Q5/10.7639,"")</f>
        <v/>
      </c>
      <c r="R5" s="2" t="str">
        <f>'M6'!R5</f>
        <v/>
      </c>
      <c r="S5" s="28" t="str">
        <f>'M6'!S5</f>
        <v/>
      </c>
      <c r="T5" s="2" t="str">
        <f>IFERROR('M6'!T5/10.7639,"")</f>
        <v/>
      </c>
      <c r="U5" s="2" t="str">
        <f>IFERROR('M6'!U5/10.7639,"")</f>
        <v/>
      </c>
      <c r="V5" s="2" t="str">
        <f>IFERROR('M6'!V5/10.7639,"")</f>
        <v/>
      </c>
      <c r="W5" s="2" t="str">
        <f>IFERROR('M6'!W5/10.7639,"")</f>
        <v/>
      </c>
      <c r="X5" s="2" t="str">
        <f>IFERROR('M6'!X5/10.7639,"")</f>
        <v/>
      </c>
      <c r="Y5" s="2" t="str">
        <f>IFERROR('M6'!Y5/10.7639,"")</f>
        <v/>
      </c>
      <c r="Z5" s="2" t="str">
        <f>'M6'!Z5</f>
        <v/>
      </c>
      <c r="AA5" s="28" t="str">
        <f>'M6'!AA5</f>
        <v/>
      </c>
      <c r="AB5" s="2" t="str">
        <f>IFERROR('M6'!AB5/10.7639,"")</f>
        <v/>
      </c>
      <c r="AC5" s="2" t="str">
        <f>IFERROR('M6'!AC5/10.7639,"")</f>
        <v/>
      </c>
      <c r="AD5" s="2" t="str">
        <f>IFERROR('M6'!AD5/10.7639,"")</f>
        <v/>
      </c>
      <c r="AE5" s="2" t="str">
        <f>IFERROR('M6'!AE5/10.7639,"")</f>
        <v/>
      </c>
      <c r="AF5" s="2" t="str">
        <f>IFERROR('M6'!AF5/10.7639,"")</f>
        <v/>
      </c>
      <c r="AG5" s="2" t="str">
        <f>IFERROR('M6'!AG5/10.7639,"")</f>
        <v/>
      </c>
      <c r="AH5" s="2" t="str">
        <f>'M6'!AH5</f>
        <v/>
      </c>
      <c r="AI5" s="28">
        <f>'M6'!AI5</f>
        <v>8</v>
      </c>
      <c r="AJ5" s="2">
        <f>IFERROR('M6'!AJ5/10.7639,"")</f>
        <v>14.52494137621979</v>
      </c>
      <c r="AK5" s="2">
        <f>IFERROR('M6'!AK5/10.7639,"")</f>
        <v>21.850594726553428</v>
      </c>
      <c r="AL5" s="2">
        <f>IFERROR('M6'!AL5/10.7639,"")</f>
        <v>34.460626226033263</v>
      </c>
      <c r="AM5" s="2">
        <f>IFERROR('M6'!AM5/10.7639,"")</f>
        <v>37.054980965926909</v>
      </c>
      <c r="AN5" s="2">
        <f>IFERROR('M6'!AN5/10.7639,"")</f>
        <v>44.476686620713608</v>
      </c>
      <c r="AO5" s="2">
        <f>IFERROR('M6'!AO5/10.7639,"")</f>
        <v>50.021514015090375</v>
      </c>
      <c r="AP5" s="2">
        <f>'M6'!AP5</f>
        <v>135.03890301040695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'M6'!K6</f>
        <v/>
      </c>
      <c r="L6" s="2" t="str">
        <f>IFERROR('M6'!L6/10.7639,"")</f>
        <v/>
      </c>
      <c r="M6" s="2" t="str">
        <f>IFERROR('M6'!M6/10.7639,"")</f>
        <v/>
      </c>
      <c r="N6" s="2" t="str">
        <f>IFERROR('M6'!N6/10.7639,"")</f>
        <v/>
      </c>
      <c r="O6" s="2" t="str">
        <f>IFERROR('M6'!O6/10.7639,"")</f>
        <v/>
      </c>
      <c r="P6" s="2" t="str">
        <f>IFERROR('M6'!P6/10.7639,"")</f>
        <v/>
      </c>
      <c r="Q6" s="2" t="str">
        <f>IFERROR('M6'!Q6/10.7639,"")</f>
        <v/>
      </c>
      <c r="R6" s="2" t="str">
        <f>'M6'!R6</f>
        <v/>
      </c>
      <c r="S6" s="28" t="str">
        <f>'M6'!S6</f>
        <v/>
      </c>
      <c r="T6" s="2" t="str">
        <f>IFERROR('M6'!T6/10.7639,"")</f>
        <v/>
      </c>
      <c r="U6" s="2" t="str">
        <f>IFERROR('M6'!U6/10.7639,"")</f>
        <v/>
      </c>
      <c r="V6" s="2" t="str">
        <f>IFERROR('M6'!V6/10.7639,"")</f>
        <v/>
      </c>
      <c r="W6" s="2" t="str">
        <f>IFERROR('M6'!W6/10.7639,"")</f>
        <v/>
      </c>
      <c r="X6" s="2" t="str">
        <f>IFERROR('M6'!X6/10.7639,"")</f>
        <v/>
      </c>
      <c r="Y6" s="2" t="str">
        <f>IFERROR('M6'!Y6/10.7639,"")</f>
        <v/>
      </c>
      <c r="Z6" s="2" t="str">
        <f>'M6'!Z6</f>
        <v/>
      </c>
      <c r="AA6" s="28" t="str">
        <f>'M6'!AA6</f>
        <v/>
      </c>
      <c r="AB6" s="2" t="str">
        <f>IFERROR('M6'!AB6/10.7639,"")</f>
        <v/>
      </c>
      <c r="AC6" s="2" t="str">
        <f>IFERROR('M6'!AC6/10.7639,"")</f>
        <v/>
      </c>
      <c r="AD6" s="2" t="str">
        <f>IFERROR('M6'!AD6/10.7639,"")</f>
        <v/>
      </c>
      <c r="AE6" s="2" t="str">
        <f>IFERROR('M6'!AE6/10.7639,"")</f>
        <v/>
      </c>
      <c r="AF6" s="2" t="str">
        <f>IFERROR('M6'!AF6/10.7639,"")</f>
        <v/>
      </c>
      <c r="AG6" s="2" t="str">
        <f>IFERROR('M6'!AG6/10.7639,"")</f>
        <v/>
      </c>
      <c r="AH6" s="2" t="str">
        <f>'M6'!AH6</f>
        <v/>
      </c>
      <c r="AI6" s="28">
        <f>'M6'!AI6</f>
        <v>9</v>
      </c>
      <c r="AJ6" s="2">
        <f>IFERROR('M6'!AJ6/10.7639,"")</f>
        <v>16.154229166400537</v>
      </c>
      <c r="AK6" s="2">
        <f>IFERROR('M6'!AK6/10.7639,"")</f>
        <v>17.114320555000759</v>
      </c>
      <c r="AL6" s="2">
        <f>IFERROR('M6'!AL6/10.7639,"")</f>
        <v>26.88217896688381</v>
      </c>
      <c r="AM6" s="2">
        <f>IFERROR('M6'!AM6/10.7639,"")</f>
        <v>20.141508001608678</v>
      </c>
      <c r="AN6" s="2">
        <f>IFERROR('M6'!AN6/10.7639,"")</f>
        <v>37.360586276723438</v>
      </c>
      <c r="AO6" s="2">
        <f>IFERROR('M6'!AO6/10.7639,"")</f>
        <v>48.546824257108831</v>
      </c>
      <c r="AP6" s="2">
        <f>'M6'!AP6</f>
        <v>128.3988070146934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'M6'!K7</f>
        <v>8</v>
      </c>
      <c r="L7" s="2">
        <f>IFERROR('M6'!L7/10.7639,"")</f>
        <v>15.530560770368721</v>
      </c>
      <c r="M7" s="2">
        <f>IFERROR('M6'!M7/10.7639,"")</f>
        <v>18.688520472043887</v>
      </c>
      <c r="N7" s="2">
        <f>IFERROR('M6'!N7/10.7639,"")</f>
        <v>22.397429607359712</v>
      </c>
      <c r="O7" s="2">
        <f>IFERROR('M6'!O7/10.7639,"")</f>
        <v>21.614062870160907</v>
      </c>
      <c r="P7" s="2">
        <f>IFERROR('M6'!P7/10.7639,"")</f>
        <v>25.865607278092892</v>
      </c>
      <c r="Q7" s="2">
        <f>IFERROR('M6'!Q7/10.7639,"")</f>
        <v>31.431245591637616</v>
      </c>
      <c r="R7" s="2">
        <f>'M6'!R7</f>
        <v>54.019112000873491</v>
      </c>
      <c r="S7" s="28">
        <f>'M6'!S7</f>
        <v>56</v>
      </c>
      <c r="T7" s="2">
        <f>IFERROR('M6'!T7/10.7639,"")</f>
        <v>11.370882525797676</v>
      </c>
      <c r="U7" s="2">
        <f>IFERROR('M6'!U7/10.7639,"")</f>
        <v>20.022168603943399</v>
      </c>
      <c r="V7" s="2">
        <f>IFERROR('M6'!V7/10.7639,"")</f>
        <v>29.081507207043416</v>
      </c>
      <c r="W7" s="2">
        <f>IFERROR('M6'!W7/10.7639,"")</f>
        <v>25.665898720382774</v>
      </c>
      <c r="X7" s="2">
        <f>IFERROR('M6'!X7/10.7639,"")</f>
        <v>31.975185932368554</v>
      </c>
      <c r="Y7" s="2">
        <f>IFERROR('M6'!Y7/10.7639,"")</f>
        <v>110.32536998671486</v>
      </c>
      <c r="Z7" s="2">
        <f>'M6'!Z7</f>
        <v>172.04752538536738</v>
      </c>
      <c r="AA7" s="28" t="str">
        <f>'M6'!AA7</f>
        <v/>
      </c>
      <c r="AB7" s="2" t="str">
        <f>IFERROR('M6'!AB7/10.7639,"")</f>
        <v/>
      </c>
      <c r="AC7" s="2" t="str">
        <f>IFERROR('M6'!AC7/10.7639,"")</f>
        <v/>
      </c>
      <c r="AD7" s="2" t="str">
        <f>IFERROR('M6'!AD7/10.7639,"")</f>
        <v/>
      </c>
      <c r="AE7" s="2" t="str">
        <f>IFERROR('M6'!AE7/10.7639,"")</f>
        <v/>
      </c>
      <c r="AF7" s="2" t="str">
        <f>IFERROR('M6'!AF7/10.7639,"")</f>
        <v/>
      </c>
      <c r="AG7" s="2" t="str">
        <f>IFERROR('M6'!AG7/10.7639,"")</f>
        <v/>
      </c>
      <c r="AH7" s="2" t="str">
        <f>'M6'!AH7</f>
        <v/>
      </c>
      <c r="AI7" s="28">
        <f>'M6'!AI7</f>
        <v>70</v>
      </c>
      <c r="AJ7" s="2">
        <f>IFERROR('M6'!AJ7/10.7639,"")</f>
        <v>11.370882525797676</v>
      </c>
      <c r="AK7" s="2">
        <f>IFERROR('M6'!AK7/10.7639,"")</f>
        <v>20.254449818932343</v>
      </c>
      <c r="AL7" s="2">
        <f>IFERROR('M6'!AL7/10.7639,"")</f>
        <v>28.840256284595402</v>
      </c>
      <c r="AM7" s="2">
        <f>IFERROR('M6'!AM7/10.7639,"")</f>
        <v>26.008196911649559</v>
      </c>
      <c r="AN7" s="2">
        <f>IFERROR('M6'!AN7/10.7639,"")</f>
        <v>32.11078826845042</v>
      </c>
      <c r="AO7" s="2">
        <f>IFERROR('M6'!AO7/10.7639,"")</f>
        <v>110.32536998671486</v>
      </c>
      <c r="AP7" s="2">
        <f>'M6'!AP7</f>
        <v>159.38477029256433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'M6'!K8</f>
        <v/>
      </c>
      <c r="L8" s="2" t="str">
        <f>IFERROR('M6'!L8/10.7639,"")</f>
        <v/>
      </c>
      <c r="M8" s="2" t="str">
        <f>IFERROR('M6'!M8/10.7639,"")</f>
        <v/>
      </c>
      <c r="N8" s="2" t="str">
        <f>IFERROR('M6'!N8/10.7639,"")</f>
        <v/>
      </c>
      <c r="O8" s="2" t="str">
        <f>IFERROR('M6'!O8/10.7639,"")</f>
        <v/>
      </c>
      <c r="P8" s="2" t="str">
        <f>IFERROR('M6'!P8/10.7639,"")</f>
        <v/>
      </c>
      <c r="Q8" s="2" t="str">
        <f>IFERROR('M6'!Q8/10.7639,"")</f>
        <v/>
      </c>
      <c r="R8" s="2" t="str">
        <f>'M6'!R8</f>
        <v/>
      </c>
      <c r="S8" s="28">
        <f>'M6'!S8</f>
        <v>25</v>
      </c>
      <c r="T8" s="2">
        <f>IFERROR('M6'!T8/10.7639,"")</f>
        <v>17.750988953364228</v>
      </c>
      <c r="U8" s="2">
        <f>IFERROR('M6'!U8/10.7639,"")</f>
        <v>19.777845322566925</v>
      </c>
      <c r="V8" s="2">
        <f>IFERROR('M6'!V8/10.7639,"")</f>
        <v>25.882304381572897</v>
      </c>
      <c r="W8" s="2">
        <f>IFERROR('M6'!W8/10.7639,"")</f>
        <v>22.057586857894211</v>
      </c>
      <c r="X8" s="2">
        <f>IFERROR('M6'!X8/10.7639,"")</f>
        <v>30.891594876014967</v>
      </c>
      <c r="Y8" s="2">
        <f>IFERROR('M6'!Y8/10.7639,"")</f>
        <v>49.748361575279986</v>
      </c>
      <c r="Z8" s="2">
        <f>'M6'!Z8</f>
        <v>88.515984936323733</v>
      </c>
      <c r="AA8" s="28" t="str">
        <f>'M6'!AA8</f>
        <v/>
      </c>
      <c r="AB8" s="2" t="str">
        <f>IFERROR('M6'!AB8/10.7639,"")</f>
        <v/>
      </c>
      <c r="AC8" s="2" t="str">
        <f>IFERROR('M6'!AC8/10.7639,"")</f>
        <v/>
      </c>
      <c r="AD8" s="2" t="str">
        <f>IFERROR('M6'!AD8/10.7639,"")</f>
        <v/>
      </c>
      <c r="AE8" s="2" t="str">
        <f>IFERROR('M6'!AE8/10.7639,"")</f>
        <v/>
      </c>
      <c r="AF8" s="2" t="str">
        <f>IFERROR('M6'!AF8/10.7639,"")</f>
        <v/>
      </c>
      <c r="AG8" s="2" t="str">
        <f>IFERROR('M6'!AG8/10.7639,"")</f>
        <v/>
      </c>
      <c r="AH8" s="2" t="str">
        <f>'M6'!AH8</f>
        <v/>
      </c>
      <c r="AI8" s="28">
        <f>'M6'!AI8</f>
        <v>31</v>
      </c>
      <c r="AJ8" s="2">
        <f>IFERROR('M6'!AJ8/10.7639,"")</f>
        <v>12.630371601813993</v>
      </c>
      <c r="AK8" s="2">
        <f>IFERROR('M6'!AK8/10.7639,"")</f>
        <v>18.76950132185549</v>
      </c>
      <c r="AL8" s="2">
        <f>IFERROR('M6'!AL8/10.7639,"")</f>
        <v>27.432121563466868</v>
      </c>
      <c r="AM8" s="2">
        <f>IFERROR('M6'!AM8/10.7639,"")</f>
        <v>22.032669891427453</v>
      </c>
      <c r="AN8" s="2">
        <f>IFERROR('M6'!AN8/10.7639,"")</f>
        <v>30.86306730969665</v>
      </c>
      <c r="AO8" s="2">
        <f>IFERROR('M6'!AO8/10.7639,"")</f>
        <v>115.5856921776726</v>
      </c>
      <c r="AP8" s="2">
        <f>'M6'!AP8</f>
        <v>196.86329281288349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'M6'!K9</f>
        <v/>
      </c>
      <c r="L9" s="2" t="str">
        <f>IFERROR('M6'!L9/10.7639,"")</f>
        <v/>
      </c>
      <c r="M9" s="2" t="str">
        <f>IFERROR('M6'!M9/10.7639,"")</f>
        <v/>
      </c>
      <c r="N9" s="2" t="str">
        <f>IFERROR('M6'!N9/10.7639,"")</f>
        <v/>
      </c>
      <c r="O9" s="2" t="str">
        <f>IFERROR('M6'!O9/10.7639,"")</f>
        <v/>
      </c>
      <c r="P9" s="2" t="str">
        <f>IFERROR('M6'!P9/10.7639,"")</f>
        <v/>
      </c>
      <c r="Q9" s="2" t="str">
        <f>IFERROR('M6'!Q9/10.7639,"")</f>
        <v/>
      </c>
      <c r="R9" s="2" t="str">
        <f>'M6'!R9</f>
        <v/>
      </c>
      <c r="S9" s="28">
        <f>'M6'!S9</f>
        <v>8</v>
      </c>
      <c r="T9" s="2">
        <f>IFERROR('M6'!T9/10.7639,"")</f>
        <v>18.313509636558603</v>
      </c>
      <c r="U9" s="2">
        <f>IFERROR('M6'!U9/10.7639,"")</f>
        <v>20.787062558264054</v>
      </c>
      <c r="V9" s="2">
        <f>IFERROR('M6'!V9/10.7639,"")</f>
        <v>30.645628785881929</v>
      </c>
      <c r="W9" s="2">
        <f>IFERROR('M6'!W9/10.7639,"")</f>
        <v>26.823692777886691</v>
      </c>
      <c r="X9" s="2">
        <f>IFERROR('M6'!X9/10.7639,"")</f>
        <v>40.172843800915274</v>
      </c>
      <c r="Y9" s="2">
        <f>IFERROR('M6'!Y9/10.7639,"")</f>
        <v>51.438740374727679</v>
      </c>
      <c r="Z9" s="2">
        <f>'M6'!Z9</f>
        <v>128.96153516560167</v>
      </c>
      <c r="AA9" s="28" t="str">
        <f>'M6'!AA9</f>
        <v/>
      </c>
      <c r="AB9" s="2" t="str">
        <f>IFERROR('M6'!AB9/10.7639,"")</f>
        <v/>
      </c>
      <c r="AC9" s="2" t="str">
        <f>IFERROR('M6'!AC9/10.7639,"")</f>
        <v/>
      </c>
      <c r="AD9" s="2" t="str">
        <f>IFERROR('M6'!AD9/10.7639,"")</f>
        <v/>
      </c>
      <c r="AE9" s="2" t="str">
        <f>IFERROR('M6'!AE9/10.7639,"")</f>
        <v/>
      </c>
      <c r="AF9" s="2" t="str">
        <f>IFERROR('M6'!AF9/10.7639,"")</f>
        <v/>
      </c>
      <c r="AG9" s="2" t="str">
        <f>IFERROR('M6'!AG9/10.7639,"")</f>
        <v/>
      </c>
      <c r="AH9" s="2" t="str">
        <f>'M6'!AH9</f>
        <v/>
      </c>
      <c r="AI9" s="28">
        <f>'M6'!AI9</f>
        <v>11</v>
      </c>
      <c r="AJ9" s="2">
        <f>IFERROR('M6'!AJ9/10.7639,"")</f>
        <v>7.8923374931919428</v>
      </c>
      <c r="AK9" s="2">
        <f>IFERROR('M6'!AK9/10.7639,"")</f>
        <v>20.529507853108829</v>
      </c>
      <c r="AL9" s="2">
        <f>IFERROR('M6'!AL9/10.7639,"")</f>
        <v>28.652533126522805</v>
      </c>
      <c r="AM9" s="2">
        <f>IFERROR('M6'!AM9/10.7639,"")</f>
        <v>27.842519142399595</v>
      </c>
      <c r="AN9" s="2">
        <f>IFERROR('M6'!AN9/10.7639,"")</f>
        <v>39.16855268790529</v>
      </c>
      <c r="AO9" s="2">
        <f>IFERROR('M6'!AO9/10.7639,"")</f>
        <v>51.438740374727679</v>
      </c>
      <c r="AP9" s="2">
        <f>'M6'!AP9</f>
        <v>131.82441324379374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'M6'!K10</f>
        <v/>
      </c>
      <c r="L10" s="2" t="str">
        <f>IFERROR('M6'!L10/10.7639,"")</f>
        <v/>
      </c>
      <c r="M10" s="2" t="str">
        <f>IFERROR('M6'!M10/10.7639,"")</f>
        <v/>
      </c>
      <c r="N10" s="2" t="str">
        <f>IFERROR('M6'!N10/10.7639,"")</f>
        <v/>
      </c>
      <c r="O10" s="2" t="str">
        <f>IFERROR('M6'!O10/10.7639,"")</f>
        <v/>
      </c>
      <c r="P10" s="2" t="str">
        <f>IFERROR('M6'!P10/10.7639,"")</f>
        <v/>
      </c>
      <c r="Q10" s="2" t="str">
        <f>IFERROR('M6'!Q10/10.7639,"")</f>
        <v/>
      </c>
      <c r="R10" s="2" t="str">
        <f>'M6'!R10</f>
        <v/>
      </c>
      <c r="S10" s="28" t="str">
        <f>'M6'!S10</f>
        <v/>
      </c>
      <c r="T10" s="2" t="str">
        <f>IFERROR('M6'!T10/10.7639,"")</f>
        <v/>
      </c>
      <c r="U10" s="2" t="str">
        <f>IFERROR('M6'!U10/10.7639,"")</f>
        <v/>
      </c>
      <c r="V10" s="2" t="str">
        <f>IFERROR('M6'!V10/10.7639,"")</f>
        <v/>
      </c>
      <c r="W10" s="2" t="str">
        <f>IFERROR('M6'!W10/10.7639,"")</f>
        <v/>
      </c>
      <c r="X10" s="2" t="str">
        <f>IFERROR('M6'!X10/10.7639,"")</f>
        <v/>
      </c>
      <c r="Y10" s="2" t="str">
        <f>IFERROR('M6'!Y10/10.7639,"")</f>
        <v/>
      </c>
      <c r="Z10" s="2" t="str">
        <f>'M6'!Z10</f>
        <v/>
      </c>
      <c r="AA10" s="28" t="str">
        <f>'M6'!AA10</f>
        <v/>
      </c>
      <c r="AB10" s="2" t="str">
        <f>IFERROR('M6'!AB10/10.7639,"")</f>
        <v/>
      </c>
      <c r="AC10" s="2" t="str">
        <f>IFERROR('M6'!AC10/10.7639,"")</f>
        <v/>
      </c>
      <c r="AD10" s="2" t="str">
        <f>IFERROR('M6'!AD10/10.7639,"")</f>
        <v/>
      </c>
      <c r="AE10" s="2" t="str">
        <f>IFERROR('M6'!AE10/10.7639,"")</f>
        <v/>
      </c>
      <c r="AF10" s="2" t="str">
        <f>IFERROR('M6'!AF10/10.7639,"")</f>
        <v/>
      </c>
      <c r="AG10" s="2" t="str">
        <f>IFERROR('M6'!AG10/10.7639,"")</f>
        <v/>
      </c>
      <c r="AH10" s="2" t="str">
        <f>'M6'!AH10</f>
        <v/>
      </c>
      <c r="AI10" s="28">
        <f>'M6'!AI10</f>
        <v>12</v>
      </c>
      <c r="AJ10" s="2">
        <f>IFERROR('M6'!AJ10/10.7639,"")</f>
        <v>17.642619924604031</v>
      </c>
      <c r="AK10" s="2">
        <f>IFERROR('M6'!AK10/10.7639,"")</f>
        <v>19.460010469202903</v>
      </c>
      <c r="AL10" s="2">
        <f>IFERROR('M6'!AL10/10.7639,"")</f>
        <v>28.367848662497956</v>
      </c>
      <c r="AM10" s="2">
        <f>IFERROR('M6'!AM10/10.7639,"")</f>
        <v>24.739346784938402</v>
      </c>
      <c r="AN10" s="2">
        <f>IFERROR('M6'!AN10/10.7639,"")</f>
        <v>37.735248030852837</v>
      </c>
      <c r="AO10" s="2">
        <f>IFERROR('M6'!AO10/10.7639,"")</f>
        <v>43.537868994175554</v>
      </c>
      <c r="AP10" s="2">
        <f>'M6'!AP10</f>
        <v>102.9550389992291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'M6'!K11</f>
        <v/>
      </c>
      <c r="L11" s="2" t="str">
        <f>IFERROR('M6'!L11/10.7639,"")</f>
        <v/>
      </c>
      <c r="M11" s="2" t="str">
        <f>IFERROR('M6'!M11/10.7639,"")</f>
        <v/>
      </c>
      <c r="N11" s="2" t="str">
        <f>IFERROR('M6'!N11/10.7639,"")</f>
        <v/>
      </c>
      <c r="O11" s="2" t="str">
        <f>IFERROR('M6'!O11/10.7639,"")</f>
        <v/>
      </c>
      <c r="P11" s="2" t="str">
        <f>IFERROR('M6'!P11/10.7639,"")</f>
        <v/>
      </c>
      <c r="Q11" s="2" t="str">
        <f>IFERROR('M6'!Q11/10.7639,"")</f>
        <v/>
      </c>
      <c r="R11" s="2" t="str">
        <f>'M6'!R11</f>
        <v/>
      </c>
      <c r="S11" s="28" t="str">
        <f>'M6'!S11</f>
        <v/>
      </c>
      <c r="T11" s="2" t="str">
        <f>IFERROR('M6'!T11/10.7639,"")</f>
        <v/>
      </c>
      <c r="U11" s="2" t="str">
        <f>IFERROR('M6'!U11/10.7639,"")</f>
        <v/>
      </c>
      <c r="V11" s="2" t="str">
        <f>IFERROR('M6'!V11/10.7639,"")</f>
        <v/>
      </c>
      <c r="W11" s="2" t="str">
        <f>IFERROR('M6'!W11/10.7639,"")</f>
        <v/>
      </c>
      <c r="X11" s="2" t="str">
        <f>IFERROR('M6'!X11/10.7639,"")</f>
        <v/>
      </c>
      <c r="Y11" s="2" t="str">
        <f>IFERROR('M6'!Y11/10.7639,"")</f>
        <v/>
      </c>
      <c r="Z11" s="2" t="str">
        <f>'M6'!Z11</f>
        <v/>
      </c>
      <c r="AA11" s="28" t="str">
        <f>'M6'!AA11</f>
        <v/>
      </c>
      <c r="AB11" s="2" t="str">
        <f>IFERROR('M6'!AB11/10.7639,"")</f>
        <v/>
      </c>
      <c r="AC11" s="2" t="str">
        <f>IFERROR('M6'!AC11/10.7639,"")</f>
        <v/>
      </c>
      <c r="AD11" s="2" t="str">
        <f>IFERROR('M6'!AD11/10.7639,"")</f>
        <v/>
      </c>
      <c r="AE11" s="2" t="str">
        <f>IFERROR('M6'!AE11/10.7639,"")</f>
        <v/>
      </c>
      <c r="AF11" s="2" t="str">
        <f>IFERROR('M6'!AF11/10.7639,"")</f>
        <v/>
      </c>
      <c r="AG11" s="2" t="str">
        <f>IFERROR('M6'!AG11/10.7639,"")</f>
        <v/>
      </c>
      <c r="AH11" s="2" t="str">
        <f>'M6'!AH11</f>
        <v/>
      </c>
      <c r="AI11" s="28">
        <f>'M6'!AI11</f>
        <v>10</v>
      </c>
      <c r="AJ11" s="2">
        <f>IFERROR('M6'!AJ11/10.7639,"")</f>
        <v>10.683251084653115</v>
      </c>
      <c r="AK11" s="2">
        <f>IFERROR('M6'!AK11/10.7639,"")</f>
        <v>18.195881269133146</v>
      </c>
      <c r="AL11" s="2">
        <f>IFERROR('M6'!AL11/10.7639,"")</f>
        <v>40.163796675362605</v>
      </c>
      <c r="AM11" s="2">
        <f>IFERROR('M6'!AM11/10.7639,"")</f>
        <v>42.294726848739629</v>
      </c>
      <c r="AN11" s="2">
        <f>IFERROR('M6'!AN11/10.7639,"")</f>
        <v>52.809449960305692</v>
      </c>
      <c r="AO11" s="2">
        <f>IFERROR('M6'!AO11/10.7639,"")</f>
        <v>89.544668151471583</v>
      </c>
      <c r="AP11" s="2">
        <f>'M6'!AP11</f>
        <v>250.81160393952533</v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'M6'!K12</f>
        <v/>
      </c>
      <c r="L12" s="2" t="str">
        <f>IFERROR('M6'!L12/10.7639,"")</f>
        <v/>
      </c>
      <c r="M12" s="2" t="str">
        <f>IFERROR('M6'!M12/10.7639,"")</f>
        <v/>
      </c>
      <c r="N12" s="2" t="str">
        <f>IFERROR('M6'!N12/10.7639,"")</f>
        <v/>
      </c>
      <c r="O12" s="2" t="str">
        <f>IFERROR('M6'!O12/10.7639,"")</f>
        <v/>
      </c>
      <c r="P12" s="2" t="str">
        <f>IFERROR('M6'!P12/10.7639,"")</f>
        <v/>
      </c>
      <c r="Q12" s="2" t="str">
        <f>IFERROR('M6'!Q12/10.7639,"")</f>
        <v/>
      </c>
      <c r="R12" s="2" t="str">
        <f>'M6'!R12</f>
        <v/>
      </c>
      <c r="S12" s="28">
        <f>'M6'!S12</f>
        <v>21</v>
      </c>
      <c r="T12" s="2">
        <f>IFERROR('M6'!T12/10.7639,"")</f>
        <v>17.957591247657827</v>
      </c>
      <c r="U12" s="2">
        <f>IFERROR('M6'!U12/10.7639,"")</f>
        <v>23.035969400748321</v>
      </c>
      <c r="V12" s="2">
        <f>IFERROR('M6'!V12/10.7639,"")</f>
        <v>29.343217680597014</v>
      </c>
      <c r="W12" s="2">
        <f>IFERROR('M6'!W12/10.7639,"")</f>
        <v>27.855424875045291</v>
      </c>
      <c r="X12" s="2">
        <f>IFERROR('M6'!X12/10.7639,"")</f>
        <v>33.930516417743135</v>
      </c>
      <c r="Y12" s="2">
        <f>IFERROR('M6'!Y12/10.7639,"")</f>
        <v>50.544910652229326</v>
      </c>
      <c r="Z12" s="2">
        <f>'M6'!Z12</f>
        <v>88.653627891430304</v>
      </c>
      <c r="AA12" s="28" t="str">
        <f>'M6'!AA12</f>
        <v/>
      </c>
      <c r="AB12" s="2" t="str">
        <f>IFERROR('M6'!AB12/10.7639,"")</f>
        <v/>
      </c>
      <c r="AC12" s="2" t="str">
        <f>IFERROR('M6'!AC12/10.7639,"")</f>
        <v/>
      </c>
      <c r="AD12" s="2" t="str">
        <f>IFERROR('M6'!AD12/10.7639,"")</f>
        <v/>
      </c>
      <c r="AE12" s="2" t="str">
        <f>IFERROR('M6'!AE12/10.7639,"")</f>
        <v/>
      </c>
      <c r="AF12" s="2" t="str">
        <f>IFERROR('M6'!AF12/10.7639,"")</f>
        <v/>
      </c>
      <c r="AG12" s="2" t="str">
        <f>IFERROR('M6'!AG12/10.7639,"")</f>
        <v/>
      </c>
      <c r="AH12" s="2" t="str">
        <f>'M6'!AH12</f>
        <v/>
      </c>
      <c r="AI12" s="28">
        <f>'M6'!AI12</f>
        <v>24</v>
      </c>
      <c r="AJ12" s="2">
        <f>IFERROR('M6'!AJ12/10.7639,"")</f>
        <v>17.815986838638587</v>
      </c>
      <c r="AK12" s="2">
        <f>IFERROR('M6'!AK12/10.7639,"")</f>
        <v>20.562252747483051</v>
      </c>
      <c r="AL12" s="2">
        <f>IFERROR('M6'!AL12/10.7639,"")</f>
        <v>28.20507911419379</v>
      </c>
      <c r="AM12" s="2">
        <f>IFERROR('M6'!AM12/10.7639,"")</f>
        <v>27.345145191352142</v>
      </c>
      <c r="AN12" s="2">
        <f>IFERROR('M6'!AN12/10.7639,"")</f>
        <v>32.886007588561725</v>
      </c>
      <c r="AO12" s="2">
        <f>IFERROR('M6'!AO12/10.7639,"")</f>
        <v>50.544910652229326</v>
      </c>
      <c r="AP12" s="2">
        <f>'M6'!AP12</f>
        <v>89.465597960034287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'M6'!K13</f>
        <v/>
      </c>
      <c r="L13" s="2" t="str">
        <f>IFERROR('M6'!L13/10.7639,"")</f>
        <v/>
      </c>
      <c r="M13" s="2" t="str">
        <f>IFERROR('M6'!M13/10.7639,"")</f>
        <v/>
      </c>
      <c r="N13" s="2" t="str">
        <f>IFERROR('M6'!N13/10.7639,"")</f>
        <v/>
      </c>
      <c r="O13" s="2" t="str">
        <f>IFERROR('M6'!O13/10.7639,"")</f>
        <v/>
      </c>
      <c r="P13" s="2" t="str">
        <f>IFERROR('M6'!P13/10.7639,"")</f>
        <v/>
      </c>
      <c r="Q13" s="2" t="str">
        <f>IFERROR('M6'!Q13/10.7639,"")</f>
        <v/>
      </c>
      <c r="R13" s="2" t="str">
        <f>'M6'!R13</f>
        <v/>
      </c>
      <c r="S13" s="28" t="str">
        <f>'M6'!S13</f>
        <v/>
      </c>
      <c r="T13" s="2" t="str">
        <f>IFERROR('M6'!T13/10.7639,"")</f>
        <v/>
      </c>
      <c r="U13" s="2" t="str">
        <f>IFERROR('M6'!U13/10.7639,"")</f>
        <v/>
      </c>
      <c r="V13" s="2" t="str">
        <f>IFERROR('M6'!V13/10.7639,"")</f>
        <v/>
      </c>
      <c r="W13" s="2" t="str">
        <f>IFERROR('M6'!W13/10.7639,"")</f>
        <v/>
      </c>
      <c r="X13" s="2" t="str">
        <f>IFERROR('M6'!X13/10.7639,"")</f>
        <v/>
      </c>
      <c r="Y13" s="2" t="str">
        <f>IFERROR('M6'!Y13/10.7639,"")</f>
        <v/>
      </c>
      <c r="Z13" s="2" t="str">
        <f>'M6'!Z13</f>
        <v/>
      </c>
      <c r="AA13" s="28" t="str">
        <f>'M6'!AA13</f>
        <v/>
      </c>
      <c r="AB13" s="2" t="str">
        <f>IFERROR('M6'!AB13/10.7639,"")</f>
        <v/>
      </c>
      <c r="AC13" s="2" t="str">
        <f>IFERROR('M6'!AC13/10.7639,"")</f>
        <v/>
      </c>
      <c r="AD13" s="2" t="str">
        <f>IFERROR('M6'!AD13/10.7639,"")</f>
        <v/>
      </c>
      <c r="AE13" s="2" t="str">
        <f>IFERROR('M6'!AE13/10.7639,"")</f>
        <v/>
      </c>
      <c r="AF13" s="2" t="str">
        <f>IFERROR('M6'!AF13/10.7639,"")</f>
        <v/>
      </c>
      <c r="AG13" s="2" t="str">
        <f>IFERROR('M6'!AG13/10.7639,"")</f>
        <v/>
      </c>
      <c r="AH13" s="2" t="str">
        <f>'M6'!AH13</f>
        <v/>
      </c>
      <c r="AI13" s="28">
        <f>'M6'!AI13</f>
        <v>8</v>
      </c>
      <c r="AJ13" s="2">
        <f>IFERROR('M6'!AJ13/10.7639,"")</f>
        <v>18.996589198581312</v>
      </c>
      <c r="AK13" s="2">
        <f>IFERROR('M6'!AK13/10.7639,"")</f>
        <v>21.015882374671321</v>
      </c>
      <c r="AL13" s="2">
        <f>IFERROR('M6'!AL13/10.7639,"")</f>
        <v>31.82482454287895</v>
      </c>
      <c r="AM13" s="2">
        <f>IFERROR('M6'!AM13/10.7639,"")</f>
        <v>27.854160385423153</v>
      </c>
      <c r="AN13" s="2">
        <f>IFERROR('M6'!AN13/10.7639,"")</f>
        <v>43.070198499739654</v>
      </c>
      <c r="AO13" s="2">
        <f>IFERROR('M6'!AO13/10.7639,"")</f>
        <v>54.430488798568014</v>
      </c>
      <c r="AP13" s="2">
        <f>'M6'!AP13</f>
        <v>135.48452213380259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'M6'!K14</f>
        <v/>
      </c>
      <c r="L14" s="2" t="str">
        <f>IFERROR('M6'!L14/10.7639,"")</f>
        <v/>
      </c>
      <c r="M14" s="2" t="str">
        <f>IFERROR('M6'!M14/10.7639,"")</f>
        <v/>
      </c>
      <c r="N14" s="2" t="str">
        <f>IFERROR('M6'!N14/10.7639,"")</f>
        <v/>
      </c>
      <c r="O14" s="2" t="str">
        <f>IFERROR('M6'!O14/10.7639,"")</f>
        <v/>
      </c>
      <c r="P14" s="2" t="str">
        <f>IFERROR('M6'!P14/10.7639,"")</f>
        <v/>
      </c>
      <c r="Q14" s="2" t="str">
        <f>IFERROR('M6'!Q14/10.7639,"")</f>
        <v/>
      </c>
      <c r="R14" s="2" t="str">
        <f>'M6'!R14</f>
        <v/>
      </c>
      <c r="S14" s="28" t="str">
        <f>'M6'!S14</f>
        <v/>
      </c>
      <c r="T14" s="2" t="str">
        <f>IFERROR('M6'!T14/10.7639,"")</f>
        <v/>
      </c>
      <c r="U14" s="2" t="str">
        <f>IFERROR('M6'!U14/10.7639,"")</f>
        <v/>
      </c>
      <c r="V14" s="2" t="str">
        <f>IFERROR('M6'!V14/10.7639,"")</f>
        <v/>
      </c>
      <c r="W14" s="2" t="str">
        <f>IFERROR('M6'!W14/10.7639,"")</f>
        <v/>
      </c>
      <c r="X14" s="2" t="str">
        <f>IFERROR('M6'!X14/10.7639,"")</f>
        <v/>
      </c>
      <c r="Y14" s="2" t="str">
        <f>IFERROR('M6'!Y14/10.7639,"")</f>
        <v/>
      </c>
      <c r="Z14" s="2" t="str">
        <f>'M6'!Z14</f>
        <v/>
      </c>
      <c r="AA14" s="28" t="str">
        <f>'M6'!AA14</f>
        <v/>
      </c>
      <c r="AB14" s="2" t="str">
        <f>IFERROR('M6'!AB14/10.7639,"")</f>
        <v/>
      </c>
      <c r="AC14" s="2" t="str">
        <f>IFERROR('M6'!AC14/10.7639,"")</f>
        <v/>
      </c>
      <c r="AD14" s="2" t="str">
        <f>IFERROR('M6'!AD14/10.7639,"")</f>
        <v/>
      </c>
      <c r="AE14" s="2" t="str">
        <f>IFERROR('M6'!AE14/10.7639,"")</f>
        <v/>
      </c>
      <c r="AF14" s="2" t="str">
        <f>IFERROR('M6'!AF14/10.7639,"")</f>
        <v/>
      </c>
      <c r="AG14" s="2" t="str">
        <f>IFERROR('M6'!AG14/10.7639,"")</f>
        <v/>
      </c>
      <c r="AH14" s="2" t="str">
        <f>'M6'!AH14</f>
        <v/>
      </c>
      <c r="AI14" s="28">
        <f>'M6'!AI14</f>
        <v>10</v>
      </c>
      <c r="AJ14" s="2">
        <f>IFERROR('M6'!AJ14/10.7639,"")</f>
        <v>18.996589198581312</v>
      </c>
      <c r="AK14" s="2">
        <f>IFERROR('M6'!AK14/10.7639,"")</f>
        <v>23.38740360041453</v>
      </c>
      <c r="AL14" s="2">
        <f>IFERROR('M6'!AL14/10.7639,"")</f>
        <v>31.054890243616324</v>
      </c>
      <c r="AM14" s="2">
        <f>IFERROR('M6'!AM14/10.7639,"")</f>
        <v>27.854160385423153</v>
      </c>
      <c r="AN14" s="2">
        <f>IFERROR('M6'!AN14/10.7639,"")</f>
        <v>37.989713100210473</v>
      </c>
      <c r="AO14" s="2">
        <f>IFERROR('M6'!AO14/10.7639,"")</f>
        <v>54.430488798568014</v>
      </c>
      <c r="AP14" s="2">
        <f>'M6'!AP14</f>
        <v>121.07063598725171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'M6'!K15</f>
        <v/>
      </c>
      <c r="L15" s="2" t="str">
        <f>IFERROR('M6'!L15/10.7639,"")</f>
        <v/>
      </c>
      <c r="M15" s="2" t="str">
        <f>IFERROR('M6'!M15/10.7639,"")</f>
        <v/>
      </c>
      <c r="N15" s="2" t="str">
        <f>IFERROR('M6'!N15/10.7639,"")</f>
        <v/>
      </c>
      <c r="O15" s="2" t="str">
        <f>IFERROR('M6'!O15/10.7639,"")</f>
        <v/>
      </c>
      <c r="P15" s="2" t="str">
        <f>IFERROR('M6'!P15/10.7639,"")</f>
        <v/>
      </c>
      <c r="Q15" s="2" t="str">
        <f>IFERROR('M6'!Q15/10.7639,"")</f>
        <v/>
      </c>
      <c r="R15" s="2" t="str">
        <f>'M6'!R15</f>
        <v/>
      </c>
      <c r="S15" s="28" t="str">
        <f>'M6'!S15</f>
        <v/>
      </c>
      <c r="T15" s="2" t="str">
        <f>IFERROR('M6'!T15/10.7639,"")</f>
        <v/>
      </c>
      <c r="U15" s="2" t="str">
        <f>IFERROR('M6'!U15/10.7639,"")</f>
        <v/>
      </c>
      <c r="V15" s="2" t="str">
        <f>IFERROR('M6'!V15/10.7639,"")</f>
        <v/>
      </c>
      <c r="W15" s="2" t="str">
        <f>IFERROR('M6'!W15/10.7639,"")</f>
        <v/>
      </c>
      <c r="X15" s="2" t="str">
        <f>IFERROR('M6'!X15/10.7639,"")</f>
        <v/>
      </c>
      <c r="Y15" s="2" t="str">
        <f>IFERROR('M6'!Y15/10.7639,"")</f>
        <v/>
      </c>
      <c r="Z15" s="2" t="str">
        <f>'M6'!Z15</f>
        <v/>
      </c>
      <c r="AA15" s="28" t="str">
        <f>'M6'!AA15</f>
        <v/>
      </c>
      <c r="AB15" s="2" t="str">
        <f>IFERROR('M6'!AB15/10.7639,"")</f>
        <v/>
      </c>
      <c r="AC15" s="2" t="str">
        <f>IFERROR('M6'!AC15/10.7639,"")</f>
        <v/>
      </c>
      <c r="AD15" s="2" t="str">
        <f>IFERROR('M6'!AD15/10.7639,"")</f>
        <v/>
      </c>
      <c r="AE15" s="2" t="str">
        <f>IFERROR('M6'!AE15/10.7639,"")</f>
        <v/>
      </c>
      <c r="AF15" s="2" t="str">
        <f>IFERROR('M6'!AF15/10.7639,"")</f>
        <v/>
      </c>
      <c r="AG15" s="2" t="str">
        <f>IFERROR('M6'!AG15/10.7639,"")</f>
        <v/>
      </c>
      <c r="AH15" s="2" t="str">
        <f>'M6'!AH15</f>
        <v/>
      </c>
      <c r="AI15" s="28" t="str">
        <f>'M6'!AI15</f>
        <v/>
      </c>
      <c r="AJ15" s="2" t="str">
        <f>IFERROR('M6'!AJ15/10.7639,"")</f>
        <v/>
      </c>
      <c r="AK15" s="2" t="str">
        <f>IFERROR('M6'!AK15/10.7639,"")</f>
        <v/>
      </c>
      <c r="AL15" s="2" t="str">
        <f>IFERROR('M6'!AL15/10.7639,"")</f>
        <v/>
      </c>
      <c r="AM15" s="2" t="str">
        <f>IFERROR('M6'!AM15/10.7639,"")</f>
        <v/>
      </c>
      <c r="AN15" s="2" t="str">
        <f>IFERROR('M6'!AN15/10.7639,"")</f>
        <v/>
      </c>
      <c r="AO15" s="2" t="str">
        <f>IFERROR('M6'!AO15/10.7639,"")</f>
        <v/>
      </c>
      <c r="AP15" s="2" t="str">
        <f>'M6'!AP15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'M6'!K16</f>
        <v/>
      </c>
      <c r="L16" s="2" t="str">
        <f>IFERROR('M6'!L16/10.7639,"")</f>
        <v/>
      </c>
      <c r="M16" s="2" t="str">
        <f>IFERROR('M6'!M16/10.7639,"")</f>
        <v/>
      </c>
      <c r="N16" s="2" t="str">
        <f>IFERROR('M6'!N16/10.7639,"")</f>
        <v/>
      </c>
      <c r="O16" s="2" t="str">
        <f>IFERROR('M6'!O16/10.7639,"")</f>
        <v/>
      </c>
      <c r="P16" s="2" t="str">
        <f>IFERROR('M6'!P16/10.7639,"")</f>
        <v/>
      </c>
      <c r="Q16" s="2" t="str">
        <f>IFERROR('M6'!Q16/10.7639,"")</f>
        <v/>
      </c>
      <c r="R16" s="2" t="str">
        <f>'M6'!R16</f>
        <v/>
      </c>
      <c r="S16" s="28" t="str">
        <f>'M6'!S16</f>
        <v/>
      </c>
      <c r="T16" s="2" t="str">
        <f>IFERROR('M6'!T16/10.7639,"")</f>
        <v/>
      </c>
      <c r="U16" s="2" t="str">
        <f>IFERROR('M6'!U16/10.7639,"")</f>
        <v/>
      </c>
      <c r="V16" s="2" t="str">
        <f>IFERROR('M6'!V16/10.7639,"")</f>
        <v/>
      </c>
      <c r="W16" s="2" t="str">
        <f>IFERROR('M6'!W16/10.7639,"")</f>
        <v/>
      </c>
      <c r="X16" s="2" t="str">
        <f>IFERROR('M6'!X16/10.7639,"")</f>
        <v/>
      </c>
      <c r="Y16" s="2" t="str">
        <f>IFERROR('M6'!Y16/10.7639,"")</f>
        <v/>
      </c>
      <c r="Z16" s="2" t="str">
        <f>'M6'!Z16</f>
        <v/>
      </c>
      <c r="AA16" s="28" t="str">
        <f>'M6'!AA16</f>
        <v/>
      </c>
      <c r="AB16" s="2" t="str">
        <f>IFERROR('M6'!AB16/10.7639,"")</f>
        <v/>
      </c>
      <c r="AC16" s="2" t="str">
        <f>IFERROR('M6'!AC16/10.7639,"")</f>
        <v/>
      </c>
      <c r="AD16" s="2" t="str">
        <f>IFERROR('M6'!AD16/10.7639,"")</f>
        <v/>
      </c>
      <c r="AE16" s="2" t="str">
        <f>IFERROR('M6'!AE16/10.7639,"")</f>
        <v/>
      </c>
      <c r="AF16" s="2" t="str">
        <f>IFERROR('M6'!AF16/10.7639,"")</f>
        <v/>
      </c>
      <c r="AG16" s="2" t="str">
        <f>IFERROR('M6'!AG16/10.7639,"")</f>
        <v/>
      </c>
      <c r="AH16" s="2" t="str">
        <f>'M6'!AH16</f>
        <v/>
      </c>
      <c r="AI16" s="28">
        <f>'M6'!AI16</f>
        <v>12</v>
      </c>
      <c r="AJ16" s="2">
        <f>IFERROR('M6'!AJ16/10.7639,"")</f>
        <v>16.065298121607587</v>
      </c>
      <c r="AK16" s="2">
        <f>IFERROR('M6'!AK16/10.7639,"")</f>
        <v>27.917058820999767</v>
      </c>
      <c r="AL16" s="2">
        <f>IFERROR('M6'!AL16/10.7639,"")</f>
        <v>33.97063194935523</v>
      </c>
      <c r="AM16" s="2">
        <f>IFERROR('M6'!AM16/10.7639,"")</f>
        <v>34.729702210720703</v>
      </c>
      <c r="AN16" s="2">
        <f>IFERROR('M6'!AN16/10.7639,"")</f>
        <v>40.776144983218288</v>
      </c>
      <c r="AO16" s="2">
        <f>IFERROR('M6'!AO16/10.7639,"")</f>
        <v>47.149432806432266</v>
      </c>
      <c r="AP16" s="2">
        <f>'M6'!AP16</f>
        <v>106.27445519004927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'M6'!K17</f>
        <v/>
      </c>
      <c r="L17" s="2" t="str">
        <f>IFERROR('M6'!L17/10.7639,"")</f>
        <v/>
      </c>
      <c r="M17" s="2" t="str">
        <f>IFERROR('M6'!M17/10.7639,"")</f>
        <v/>
      </c>
      <c r="N17" s="2" t="str">
        <f>IFERROR('M6'!N17/10.7639,"")</f>
        <v/>
      </c>
      <c r="O17" s="2" t="str">
        <f>IFERROR('M6'!O17/10.7639,"")</f>
        <v/>
      </c>
      <c r="P17" s="2" t="str">
        <f>IFERROR('M6'!P17/10.7639,"")</f>
        <v/>
      </c>
      <c r="Q17" s="2" t="str">
        <f>IFERROR('M6'!Q17/10.7639,"")</f>
        <v/>
      </c>
      <c r="R17" s="2" t="str">
        <f>'M6'!R17</f>
        <v/>
      </c>
      <c r="S17" s="28" t="str">
        <f>'M6'!S17</f>
        <v/>
      </c>
      <c r="T17" s="2" t="str">
        <f>IFERROR('M6'!T17/10.7639,"")</f>
        <v/>
      </c>
      <c r="U17" s="2" t="str">
        <f>IFERROR('M6'!U17/10.7639,"")</f>
        <v/>
      </c>
      <c r="V17" s="2" t="str">
        <f>IFERROR('M6'!V17/10.7639,"")</f>
        <v/>
      </c>
      <c r="W17" s="2" t="str">
        <f>IFERROR('M6'!W17/10.7639,"")</f>
        <v/>
      </c>
      <c r="X17" s="2" t="str">
        <f>IFERROR('M6'!X17/10.7639,"")</f>
        <v/>
      </c>
      <c r="Y17" s="2" t="str">
        <f>IFERROR('M6'!Y17/10.7639,"")</f>
        <v/>
      </c>
      <c r="Z17" s="2" t="str">
        <f>'M6'!Z17</f>
        <v/>
      </c>
      <c r="AA17" s="28" t="str">
        <f>'M6'!AA17</f>
        <v/>
      </c>
      <c r="AB17" s="2" t="str">
        <f>IFERROR('M6'!AB17/10.7639,"")</f>
        <v/>
      </c>
      <c r="AC17" s="2" t="str">
        <f>IFERROR('M6'!AC17/10.7639,"")</f>
        <v/>
      </c>
      <c r="AD17" s="2" t="str">
        <f>IFERROR('M6'!AD17/10.7639,"")</f>
        <v/>
      </c>
      <c r="AE17" s="2" t="str">
        <f>IFERROR('M6'!AE17/10.7639,"")</f>
        <v/>
      </c>
      <c r="AF17" s="2" t="str">
        <f>IFERROR('M6'!AF17/10.7639,"")</f>
        <v/>
      </c>
      <c r="AG17" s="2" t="str">
        <f>IFERROR('M6'!AG17/10.7639,"")</f>
        <v/>
      </c>
      <c r="AH17" s="2" t="str">
        <f>'M6'!AH17</f>
        <v/>
      </c>
      <c r="AI17" s="28">
        <f>'M6'!AI17</f>
        <v>8</v>
      </c>
      <c r="AJ17" s="2">
        <f>IFERROR('M6'!AJ17/10.7639,"")</f>
        <v>14.25955590797858</v>
      </c>
      <c r="AK17" s="2">
        <f>IFERROR('M6'!AK17/10.7639,"")</f>
        <v>23.945301525023932</v>
      </c>
      <c r="AL17" s="2">
        <f>IFERROR('M6'!AL17/10.7639,"")</f>
        <v>46.854930231938198</v>
      </c>
      <c r="AM17" s="2">
        <f>IFERROR('M6'!AM17/10.7639,"")</f>
        <v>34.320383234301985</v>
      </c>
      <c r="AN17" s="2">
        <f>IFERROR('M6'!AN17/10.7639,"")</f>
        <v>54.120109047135422</v>
      </c>
      <c r="AO17" s="2">
        <f>IFERROR('M6'!AO17/10.7639,"")</f>
        <v>136.17091412397573</v>
      </c>
      <c r="AP17" s="2">
        <f>'M6'!AP17</f>
        <v>418.20593352116612</v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'M6'!K18</f>
        <v/>
      </c>
      <c r="L18" s="2" t="str">
        <f>IFERROR('M6'!L18/10.7639,"")</f>
        <v/>
      </c>
      <c r="M18" s="2" t="str">
        <f>IFERROR('M6'!M18/10.7639,"")</f>
        <v/>
      </c>
      <c r="N18" s="2" t="str">
        <f>IFERROR('M6'!N18/10.7639,"")</f>
        <v/>
      </c>
      <c r="O18" s="2" t="str">
        <f>IFERROR('M6'!O18/10.7639,"")</f>
        <v/>
      </c>
      <c r="P18" s="2" t="str">
        <f>IFERROR('M6'!P18/10.7639,"")</f>
        <v/>
      </c>
      <c r="Q18" s="2" t="str">
        <f>IFERROR('M6'!Q18/10.7639,"")</f>
        <v/>
      </c>
      <c r="R18" s="2" t="str">
        <f>'M6'!R18</f>
        <v/>
      </c>
      <c r="S18" s="28">
        <f>'M6'!S18</f>
        <v>8</v>
      </c>
      <c r="T18" s="2">
        <f>IFERROR('M6'!T18/10.7639,"")</f>
        <v>17.700823304543285</v>
      </c>
      <c r="U18" s="2">
        <f>IFERROR('M6'!U18/10.7639,"")</f>
        <v>18.329436251922662</v>
      </c>
      <c r="V18" s="2">
        <f>IFERROR('M6'!V18/10.7639,"")</f>
        <v>26.843610438620626</v>
      </c>
      <c r="W18" s="2">
        <f>IFERROR('M6'!W18/10.7639,"")</f>
        <v>24.581416000383083</v>
      </c>
      <c r="X18" s="2">
        <f>IFERROR('M6'!X18/10.7639,"")</f>
        <v>31.010817676963406</v>
      </c>
      <c r="Y18" s="2">
        <f>IFERROR('M6'!Y18/10.7639,"")</f>
        <v>51.846495750189874</v>
      </c>
      <c r="Z18" s="2">
        <f>'M6'!Z18</f>
        <v>121.3537774306763</v>
      </c>
      <c r="AA18" s="28" t="str">
        <f>'M6'!AA18</f>
        <v/>
      </c>
      <c r="AB18" s="2" t="str">
        <f>IFERROR('M6'!AB18/10.7639,"")</f>
        <v/>
      </c>
      <c r="AC18" s="2" t="str">
        <f>IFERROR('M6'!AC18/10.7639,"")</f>
        <v/>
      </c>
      <c r="AD18" s="2" t="str">
        <f>IFERROR('M6'!AD18/10.7639,"")</f>
        <v/>
      </c>
      <c r="AE18" s="2" t="str">
        <f>IFERROR('M6'!AE18/10.7639,"")</f>
        <v/>
      </c>
      <c r="AF18" s="2" t="str">
        <f>IFERROR('M6'!AF18/10.7639,"")</f>
        <v/>
      </c>
      <c r="AG18" s="2" t="str">
        <f>IFERROR('M6'!AG18/10.7639,"")</f>
        <v/>
      </c>
      <c r="AH18" s="2" t="str">
        <f>'M6'!AH18</f>
        <v/>
      </c>
      <c r="AI18" s="28">
        <f>'M6'!AI18</f>
        <v>10</v>
      </c>
      <c r="AJ18" s="2">
        <f>IFERROR('M6'!AJ18/10.7639,"")</f>
        <v>14.520707037092736</v>
      </c>
      <c r="AK18" s="2">
        <f>IFERROR('M6'!AK18/10.7639,"")</f>
        <v>17.271946912261956</v>
      </c>
      <c r="AL18" s="2">
        <f>IFERROR('M6'!AL18/10.7639,"")</f>
        <v>24.525490828147575</v>
      </c>
      <c r="AM18" s="2">
        <f>IFERROR('M6'!AM18/10.7639,"")</f>
        <v>21.572149008436913</v>
      </c>
      <c r="AN18" s="2">
        <f>IFERROR('M6'!AN18/10.7639,"")</f>
        <v>27.849555346703958</v>
      </c>
      <c r="AO18" s="2">
        <f>IFERROR('M6'!AO18/10.7639,"")</f>
        <v>51.846495750189874</v>
      </c>
      <c r="AP18" s="2">
        <f>'M6'!AP18</f>
        <v>119.31077485003283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'M6'!K19</f>
        <v/>
      </c>
      <c r="L19" s="2" t="str">
        <f>IFERROR('M6'!L19/10.7639,"")</f>
        <v/>
      </c>
      <c r="M19" s="2" t="str">
        <f>IFERROR('M6'!M19/10.7639,"")</f>
        <v/>
      </c>
      <c r="N19" s="2" t="str">
        <f>IFERROR('M6'!N19/10.7639,"")</f>
        <v/>
      </c>
      <c r="O19" s="2" t="str">
        <f>IFERROR('M6'!O19/10.7639,"")</f>
        <v/>
      </c>
      <c r="P19" s="2" t="str">
        <f>IFERROR('M6'!P19/10.7639,"")</f>
        <v/>
      </c>
      <c r="Q19" s="2" t="str">
        <f>IFERROR('M6'!Q19/10.7639,"")</f>
        <v/>
      </c>
      <c r="R19" s="2" t="str">
        <f>'M6'!R19</f>
        <v/>
      </c>
      <c r="S19" s="28">
        <f>'M6'!S19</f>
        <v>48</v>
      </c>
      <c r="T19" s="2">
        <f>IFERROR('M6'!T19/10.7639,"")</f>
        <v>10.571199867783605</v>
      </c>
      <c r="U19" s="2">
        <f>IFERROR('M6'!U19/10.7639,"")</f>
        <v>23.711159369730652</v>
      </c>
      <c r="V19" s="2">
        <f>IFERROR('M6'!V19/10.7639,"")</f>
        <v>30.831694641728514</v>
      </c>
      <c r="W19" s="2">
        <f>IFERROR('M6'!W19/10.7639,"")</f>
        <v>28.893936592851745</v>
      </c>
      <c r="X19" s="2">
        <f>IFERROR('M6'!X19/10.7639,"")</f>
        <v>36.770056864880821</v>
      </c>
      <c r="Y19" s="2">
        <f>IFERROR('M6'!Y19/10.7639,"")</f>
        <v>54.786950124156327</v>
      </c>
      <c r="Z19" s="2">
        <f>'M6'!Z19</f>
        <v>94.624211860949018</v>
      </c>
      <c r="AA19" s="28" t="str">
        <f>'M6'!AA19</f>
        <v/>
      </c>
      <c r="AB19" s="2" t="str">
        <f>IFERROR('M6'!AB19/10.7639,"")</f>
        <v/>
      </c>
      <c r="AC19" s="2" t="str">
        <f>IFERROR('M6'!AC19/10.7639,"")</f>
        <v/>
      </c>
      <c r="AD19" s="2" t="str">
        <f>IFERROR('M6'!AD19/10.7639,"")</f>
        <v/>
      </c>
      <c r="AE19" s="2" t="str">
        <f>IFERROR('M6'!AE19/10.7639,"")</f>
        <v/>
      </c>
      <c r="AF19" s="2" t="str">
        <f>IFERROR('M6'!AF19/10.7639,"")</f>
        <v/>
      </c>
      <c r="AG19" s="2" t="str">
        <f>IFERROR('M6'!AG19/10.7639,"")</f>
        <v/>
      </c>
      <c r="AH19" s="2" t="str">
        <f>'M6'!AH19</f>
        <v/>
      </c>
      <c r="AI19" s="28">
        <f>'M6'!AI19</f>
        <v>55</v>
      </c>
      <c r="AJ19" s="2">
        <f>IFERROR('M6'!AJ19/10.7639,"")</f>
        <v>10.571199867783605</v>
      </c>
      <c r="AK19" s="2">
        <f>IFERROR('M6'!AK19/10.7639,"")</f>
        <v>22.944062127298771</v>
      </c>
      <c r="AL19" s="2">
        <f>IFERROR('M6'!AL19/10.7639,"")</f>
        <v>31.980838943280805</v>
      </c>
      <c r="AM19" s="2">
        <f>IFERROR('M6'!AM19/10.7639,"")</f>
        <v>28.334476484875083</v>
      </c>
      <c r="AN19" s="2">
        <f>IFERROR('M6'!AN19/10.7639,"")</f>
        <v>36.861066095532578</v>
      </c>
      <c r="AO19" s="2">
        <f>IFERROR('M6'!AO19/10.7639,"")</f>
        <v>107.97455336094492</v>
      </c>
      <c r="AP19" s="2">
        <f>'M6'!AP19</f>
        <v>153.03149092812302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'M6'!K20</f>
        <v/>
      </c>
      <c r="L20" s="2" t="str">
        <f>IFERROR('M6'!L20/10.7639,"")</f>
        <v/>
      </c>
      <c r="M20" s="2" t="str">
        <f>IFERROR('M6'!M20/10.7639,"")</f>
        <v/>
      </c>
      <c r="N20" s="2" t="str">
        <f>IFERROR('M6'!N20/10.7639,"")</f>
        <v/>
      </c>
      <c r="O20" s="2" t="str">
        <f>IFERROR('M6'!O20/10.7639,"")</f>
        <v/>
      </c>
      <c r="P20" s="2" t="str">
        <f>IFERROR('M6'!P20/10.7639,"")</f>
        <v/>
      </c>
      <c r="Q20" s="2" t="str">
        <f>IFERROR('M6'!Q20/10.7639,"")</f>
        <v/>
      </c>
      <c r="R20" s="2" t="str">
        <f>'M6'!R20</f>
        <v/>
      </c>
      <c r="S20" s="28" t="str">
        <f>'M6'!S20</f>
        <v/>
      </c>
      <c r="T20" s="2" t="str">
        <f>IFERROR('M6'!T20/10.7639,"")</f>
        <v/>
      </c>
      <c r="U20" s="2" t="str">
        <f>IFERROR('M6'!U20/10.7639,"")</f>
        <v/>
      </c>
      <c r="V20" s="2" t="str">
        <f>IFERROR('M6'!V20/10.7639,"")</f>
        <v/>
      </c>
      <c r="W20" s="2" t="str">
        <f>IFERROR('M6'!W20/10.7639,"")</f>
        <v/>
      </c>
      <c r="X20" s="2" t="str">
        <f>IFERROR('M6'!X20/10.7639,"")</f>
        <v/>
      </c>
      <c r="Y20" s="2" t="str">
        <f>IFERROR('M6'!Y20/10.7639,"")</f>
        <v/>
      </c>
      <c r="Z20" s="2" t="str">
        <f>'M6'!Z20</f>
        <v/>
      </c>
      <c r="AA20" s="28" t="str">
        <f>'M6'!AA20</f>
        <v/>
      </c>
      <c r="AB20" s="2" t="str">
        <f>IFERROR('M6'!AB20/10.7639,"")</f>
        <v/>
      </c>
      <c r="AC20" s="2" t="str">
        <f>IFERROR('M6'!AC20/10.7639,"")</f>
        <v/>
      </c>
      <c r="AD20" s="2" t="str">
        <f>IFERROR('M6'!AD20/10.7639,"")</f>
        <v/>
      </c>
      <c r="AE20" s="2" t="str">
        <f>IFERROR('M6'!AE20/10.7639,"")</f>
        <v/>
      </c>
      <c r="AF20" s="2" t="str">
        <f>IFERROR('M6'!AF20/10.7639,"")</f>
        <v/>
      </c>
      <c r="AG20" s="2" t="str">
        <f>IFERROR('M6'!AG20/10.7639,"")</f>
        <v/>
      </c>
      <c r="AH20" s="2" t="str">
        <f>'M6'!AH20</f>
        <v/>
      </c>
      <c r="AI20" s="28">
        <f>'M6'!AI20</f>
        <v>10</v>
      </c>
      <c r="AJ20" s="2">
        <f>IFERROR('M6'!AJ20/10.7639,"")</f>
        <v>21.967381400354281</v>
      </c>
      <c r="AK20" s="2">
        <f>IFERROR('M6'!AK20/10.7639,"")</f>
        <v>27.132929952373718</v>
      </c>
      <c r="AL20" s="2">
        <f>IFERROR('M6'!AL20/10.7639,"")</f>
        <v>41.823575889146461</v>
      </c>
      <c r="AM20" s="2">
        <f>IFERROR('M6'!AM20/10.7639,"")</f>
        <v>30.435559245450943</v>
      </c>
      <c r="AN20" s="2">
        <f>IFERROR('M6'!AN20/10.7639,"")</f>
        <v>43.699270037245448</v>
      </c>
      <c r="AO20" s="2">
        <f>IFERROR('M6'!AO20/10.7639,"")</f>
        <v>120.33493374700387</v>
      </c>
      <c r="AP20" s="2">
        <f>'M6'!AP20</f>
        <v>310.49775423966378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'M6'!K21</f>
        <v/>
      </c>
      <c r="L21" s="2" t="str">
        <f>IFERROR('M6'!L21/10.7639,"")</f>
        <v/>
      </c>
      <c r="M21" s="2" t="str">
        <f>IFERROR('M6'!M21/10.7639,"")</f>
        <v/>
      </c>
      <c r="N21" s="2" t="str">
        <f>IFERROR('M6'!N21/10.7639,"")</f>
        <v/>
      </c>
      <c r="O21" s="2" t="str">
        <f>IFERROR('M6'!O21/10.7639,"")</f>
        <v/>
      </c>
      <c r="P21" s="2" t="str">
        <f>IFERROR('M6'!P21/10.7639,"")</f>
        <v/>
      </c>
      <c r="Q21" s="2" t="str">
        <f>IFERROR('M6'!Q21/10.7639,"")</f>
        <v/>
      </c>
      <c r="R21" s="2" t="str">
        <f>'M6'!R21</f>
        <v/>
      </c>
      <c r="S21" s="28">
        <f>'M6'!S21</f>
        <v>9</v>
      </c>
      <c r="T21" s="2">
        <f>IFERROR('M6'!T21/10.7639,"")</f>
        <v>16.060628582576946</v>
      </c>
      <c r="U21" s="2">
        <f>IFERROR('M6'!U21/10.7639,"")</f>
        <v>21.213920657832912</v>
      </c>
      <c r="V21" s="2">
        <f>IFERROR('M6'!V21/10.7639,"")</f>
        <v>27.265114874518517</v>
      </c>
      <c r="W21" s="2">
        <f>IFERROR('M6'!W21/10.7639,"")</f>
        <v>23.603086617126316</v>
      </c>
      <c r="X21" s="2">
        <f>IFERROR('M6'!X21/10.7639,"")</f>
        <v>32.648804503653416</v>
      </c>
      <c r="Y21" s="2">
        <f>IFERROR('M6'!Y21/10.7639,"")</f>
        <v>50.103972347310801</v>
      </c>
      <c r="Z21" s="2">
        <f>'M6'!Z21</f>
        <v>111.90933571574828</v>
      </c>
      <c r="AA21" s="28" t="str">
        <f>'M6'!AA21</f>
        <v/>
      </c>
      <c r="AB21" s="2" t="str">
        <f>IFERROR('M6'!AB21/10.7639,"")</f>
        <v/>
      </c>
      <c r="AC21" s="2" t="str">
        <f>IFERROR('M6'!AC21/10.7639,"")</f>
        <v/>
      </c>
      <c r="AD21" s="2" t="str">
        <f>IFERROR('M6'!AD21/10.7639,"")</f>
        <v/>
      </c>
      <c r="AE21" s="2" t="str">
        <f>IFERROR('M6'!AE21/10.7639,"")</f>
        <v/>
      </c>
      <c r="AF21" s="2" t="str">
        <f>IFERROR('M6'!AF21/10.7639,"")</f>
        <v/>
      </c>
      <c r="AG21" s="2" t="str">
        <f>IFERROR('M6'!AG21/10.7639,"")</f>
        <v/>
      </c>
      <c r="AH21" s="2" t="str">
        <f>'M6'!AH21</f>
        <v/>
      </c>
      <c r="AI21" s="28">
        <f>'M6'!AI21</f>
        <v>9</v>
      </c>
      <c r="AJ21" s="2">
        <f>IFERROR('M6'!AJ21/10.7639,"")</f>
        <v>16.060628582576946</v>
      </c>
      <c r="AK21" s="2">
        <f>IFERROR('M6'!AK21/10.7639,"")</f>
        <v>21.213920657832912</v>
      </c>
      <c r="AL21" s="2">
        <f>IFERROR('M6'!AL21/10.7639,"")</f>
        <v>27.265114874518517</v>
      </c>
      <c r="AM21" s="2">
        <f>IFERROR('M6'!AM21/10.7639,"")</f>
        <v>23.603086617126316</v>
      </c>
      <c r="AN21" s="2">
        <f>IFERROR('M6'!AN21/10.7639,"")</f>
        <v>32.648804503653416</v>
      </c>
      <c r="AO21" s="2">
        <f>IFERROR('M6'!AO21/10.7639,"")</f>
        <v>50.103972347310801</v>
      </c>
      <c r="AP21" s="2">
        <f>'M6'!AP21</f>
        <v>111.90933571574828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'M6'!K22</f>
        <v>8</v>
      </c>
      <c r="L22" s="2">
        <f>IFERROR('M6'!L22/10.7639,"")</f>
        <v>14.52494137621979</v>
      </c>
      <c r="M22" s="2">
        <f>IFERROR('M6'!M22/10.7639,"")</f>
        <v>27.648957251731627</v>
      </c>
      <c r="N22" s="2">
        <f>IFERROR('M6'!N22/10.7639,"")</f>
        <v>44.426243655993197</v>
      </c>
      <c r="O22" s="2">
        <f>IFERROR('M6'!O22/10.7639,"")</f>
        <v>36.667990437981643</v>
      </c>
      <c r="P22" s="2">
        <f>IFERROR('M6'!P22/10.7639,"")</f>
        <v>56.905813706851582</v>
      </c>
      <c r="Q22" s="2">
        <f>IFERROR('M6'!Q22/10.7639,"")</f>
        <v>106.42172608281501</v>
      </c>
      <c r="R22" s="2">
        <f>'M6'!R22</f>
        <v>306.62225350721985</v>
      </c>
      <c r="S22" s="28">
        <f>'M6'!S22</f>
        <v>45</v>
      </c>
      <c r="T22" s="2">
        <f>IFERROR('M6'!T22/10.7639,"")</f>
        <v>16.661183185683889</v>
      </c>
      <c r="U22" s="2">
        <f>IFERROR('M6'!U22/10.7639,"")</f>
        <v>24.781647648531056</v>
      </c>
      <c r="V22" s="2">
        <f>IFERROR('M6'!V22/10.7639,"")</f>
        <v>34.937740144913398</v>
      </c>
      <c r="W22" s="2">
        <f>IFERROR('M6'!W22/10.7639,"")</f>
        <v>31.917441851350347</v>
      </c>
      <c r="X22" s="2">
        <f>IFERROR('M6'!X22/10.7639,"")</f>
        <v>39.257251248059198</v>
      </c>
      <c r="Y22" s="2">
        <f>IFERROR('M6'!Y22/10.7639,"")</f>
        <v>120.63805969418031</v>
      </c>
      <c r="Z22" s="2">
        <f>'M6'!Z22</f>
        <v>181.45362635912562</v>
      </c>
      <c r="AA22" s="28" t="str">
        <f>'M6'!AA22</f>
        <v/>
      </c>
      <c r="AB22" s="2" t="str">
        <f>IFERROR('M6'!AB22/10.7639,"")</f>
        <v/>
      </c>
      <c r="AC22" s="2" t="str">
        <f>IFERROR('M6'!AC22/10.7639,"")</f>
        <v/>
      </c>
      <c r="AD22" s="2" t="str">
        <f>IFERROR('M6'!AD22/10.7639,"")</f>
        <v/>
      </c>
      <c r="AE22" s="2" t="str">
        <f>IFERROR('M6'!AE22/10.7639,"")</f>
        <v/>
      </c>
      <c r="AF22" s="2" t="str">
        <f>IFERROR('M6'!AF22/10.7639,"")</f>
        <v/>
      </c>
      <c r="AG22" s="2" t="str">
        <f>IFERROR('M6'!AG22/10.7639,"")</f>
        <v/>
      </c>
      <c r="AH22" s="2" t="str">
        <f>'M6'!AH22</f>
        <v/>
      </c>
      <c r="AI22" s="28">
        <f>'M6'!AI22</f>
        <v>62</v>
      </c>
      <c r="AJ22" s="2">
        <f>IFERROR('M6'!AJ22/10.7639,"")</f>
        <v>14.52494137621979</v>
      </c>
      <c r="AK22" s="2">
        <f>IFERROR('M6'!AK22/10.7639,"")</f>
        <v>24.788595962301144</v>
      </c>
      <c r="AL22" s="2">
        <f>IFERROR('M6'!AL22/10.7639,"")</f>
        <v>38.038110672255947</v>
      </c>
      <c r="AM22" s="2">
        <f>IFERROR('M6'!AM22/10.7639,"")</f>
        <v>32.775885710678459</v>
      </c>
      <c r="AN22" s="2">
        <f>IFERROR('M6'!AN22/10.7639,"")</f>
        <v>41.922727327245177</v>
      </c>
      <c r="AO22" s="2">
        <f>IFERROR('M6'!AO22/10.7639,"")</f>
        <v>120.63805969418031</v>
      </c>
      <c r="AP22" s="2">
        <f>'M6'!AP22</f>
        <v>233.17278987250631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'M6'!K23</f>
        <v/>
      </c>
      <c r="L23" s="2" t="str">
        <f>IFERROR('M6'!L23/10.7639,"")</f>
        <v/>
      </c>
      <c r="M23" s="2" t="str">
        <f>IFERROR('M6'!M23/10.7639,"")</f>
        <v/>
      </c>
      <c r="N23" s="2" t="str">
        <f>IFERROR('M6'!N23/10.7639,"")</f>
        <v/>
      </c>
      <c r="O23" s="2" t="str">
        <f>IFERROR('M6'!O23/10.7639,"")</f>
        <v/>
      </c>
      <c r="P23" s="2" t="str">
        <f>IFERROR('M6'!P23/10.7639,"")</f>
        <v/>
      </c>
      <c r="Q23" s="2" t="str">
        <f>IFERROR('M6'!Q23/10.7639,"")</f>
        <v/>
      </c>
      <c r="R23" s="2" t="str">
        <f>'M6'!R23</f>
        <v/>
      </c>
      <c r="S23" s="28">
        <f>'M6'!S23</f>
        <v>23</v>
      </c>
      <c r="T23" s="2">
        <f>IFERROR('M6'!T23/10.7639,"")</f>
        <v>21.985201914973025</v>
      </c>
      <c r="U23" s="2">
        <f>IFERROR('M6'!U23/10.7639,"")</f>
        <v>30.687513055430074</v>
      </c>
      <c r="V23" s="2">
        <f>IFERROR('M6'!V23/10.7639,"")</f>
        <v>41.364326959693699</v>
      </c>
      <c r="W23" s="2">
        <f>IFERROR('M6'!W23/10.7639,"")</f>
        <v>36.583590008471603</v>
      </c>
      <c r="X23" s="2">
        <f>IFERROR('M6'!X23/10.7639,"")</f>
        <v>45.033831096629996</v>
      </c>
      <c r="Y23" s="2">
        <f>IFERROR('M6'!Y23/10.7639,"")</f>
        <v>106.70771621098649</v>
      </c>
      <c r="Z23" s="2">
        <f>'M6'!Z23</f>
        <v>194.63934413147655</v>
      </c>
      <c r="AA23" s="28" t="str">
        <f>'M6'!AA23</f>
        <v/>
      </c>
      <c r="AB23" s="2" t="str">
        <f>IFERROR('M6'!AB23/10.7639,"")</f>
        <v/>
      </c>
      <c r="AC23" s="2" t="str">
        <f>IFERROR('M6'!AC23/10.7639,"")</f>
        <v/>
      </c>
      <c r="AD23" s="2" t="str">
        <f>IFERROR('M6'!AD23/10.7639,"")</f>
        <v/>
      </c>
      <c r="AE23" s="2" t="str">
        <f>IFERROR('M6'!AE23/10.7639,"")</f>
        <v/>
      </c>
      <c r="AF23" s="2" t="str">
        <f>IFERROR('M6'!AF23/10.7639,"")</f>
        <v/>
      </c>
      <c r="AG23" s="2" t="str">
        <f>IFERROR('M6'!AG23/10.7639,"")</f>
        <v/>
      </c>
      <c r="AH23" s="2" t="str">
        <f>'M6'!AH23</f>
        <v/>
      </c>
      <c r="AI23" s="28">
        <f>'M6'!AI23</f>
        <v>28</v>
      </c>
      <c r="AJ23" s="2">
        <f>IFERROR('M6'!AJ23/10.7639,"")</f>
        <v>21.985201914973025</v>
      </c>
      <c r="AK23" s="2">
        <f>IFERROR('M6'!AK23/10.7639,"")</f>
        <v>30.826986118993162</v>
      </c>
      <c r="AL23" s="2">
        <f>IFERROR('M6'!AL23/10.7639,"")</f>
        <v>42.082612359855212</v>
      </c>
      <c r="AM23" s="2">
        <f>IFERROR('M6'!AM23/10.7639,"")</f>
        <v>37.03408002984078</v>
      </c>
      <c r="AN23" s="2">
        <f>IFERROR('M6'!AN23/10.7639,"")</f>
        <v>44.139310299366187</v>
      </c>
      <c r="AO23" s="2">
        <f>IFERROR('M6'!AO23/10.7639,"")</f>
        <v>106.70771621098649</v>
      </c>
      <c r="AP23" s="2">
        <f>'M6'!AP23</f>
        <v>198.8480070555168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'M6'!K24</f>
        <v/>
      </c>
      <c r="L24" s="2" t="str">
        <f>IFERROR('M6'!L24/10.7639,"")</f>
        <v/>
      </c>
      <c r="M24" s="2" t="str">
        <f>IFERROR('M6'!M24/10.7639,"")</f>
        <v/>
      </c>
      <c r="N24" s="2" t="str">
        <f>IFERROR('M6'!N24/10.7639,"")</f>
        <v/>
      </c>
      <c r="O24" s="2" t="str">
        <f>IFERROR('M6'!O24/10.7639,"")</f>
        <v/>
      </c>
      <c r="P24" s="2" t="str">
        <f>IFERROR('M6'!P24/10.7639,"")</f>
        <v/>
      </c>
      <c r="Q24" s="2" t="str">
        <f>IFERROR('M6'!Q24/10.7639,"")</f>
        <v/>
      </c>
      <c r="R24" s="2" t="str">
        <f>'M6'!R24</f>
        <v/>
      </c>
      <c r="S24" s="28" t="str">
        <f>'M6'!S24</f>
        <v/>
      </c>
      <c r="T24" s="2" t="str">
        <f>IFERROR('M6'!T24/10.7639,"")</f>
        <v/>
      </c>
      <c r="U24" s="2" t="str">
        <f>IFERROR('M6'!U24/10.7639,"")</f>
        <v/>
      </c>
      <c r="V24" s="2" t="str">
        <f>IFERROR('M6'!V24/10.7639,"")</f>
        <v/>
      </c>
      <c r="W24" s="2" t="str">
        <f>IFERROR('M6'!W24/10.7639,"")</f>
        <v/>
      </c>
      <c r="X24" s="2" t="str">
        <f>IFERROR('M6'!X24/10.7639,"")</f>
        <v/>
      </c>
      <c r="Y24" s="2" t="str">
        <f>IFERROR('M6'!Y24/10.7639,"")</f>
        <v/>
      </c>
      <c r="Z24" s="2" t="str">
        <f>'M6'!Z24</f>
        <v/>
      </c>
      <c r="AA24" s="28" t="str">
        <f>'M6'!AA24</f>
        <v/>
      </c>
      <c r="AB24" s="2" t="str">
        <f>IFERROR('M6'!AB24/10.7639,"")</f>
        <v/>
      </c>
      <c r="AC24" s="2" t="str">
        <f>IFERROR('M6'!AC24/10.7639,"")</f>
        <v/>
      </c>
      <c r="AD24" s="2" t="str">
        <f>IFERROR('M6'!AD24/10.7639,"")</f>
        <v/>
      </c>
      <c r="AE24" s="2" t="str">
        <f>IFERROR('M6'!AE24/10.7639,"")</f>
        <v/>
      </c>
      <c r="AF24" s="2" t="str">
        <f>IFERROR('M6'!AF24/10.7639,"")</f>
        <v/>
      </c>
      <c r="AG24" s="2" t="str">
        <f>IFERROR('M6'!AG24/10.7639,"")</f>
        <v/>
      </c>
      <c r="AH24" s="2" t="str">
        <f>'M6'!AH24</f>
        <v/>
      </c>
      <c r="AI24" s="28">
        <f>'M6'!AI24</f>
        <v>10</v>
      </c>
      <c r="AJ24" s="2">
        <f>IFERROR('M6'!AJ24/10.7639,"")</f>
        <v>17.862626942963722</v>
      </c>
      <c r="AK24" s="2">
        <f>IFERROR('M6'!AK24/10.7639,"")</f>
        <v>19.810570370691472</v>
      </c>
      <c r="AL24" s="2">
        <f>IFERROR('M6'!AL24/10.7639,"")</f>
        <v>26.531700293259981</v>
      </c>
      <c r="AM24" s="2">
        <f>IFERROR('M6'!AM24/10.7639,"")</f>
        <v>23.207805318379389</v>
      </c>
      <c r="AN24" s="2">
        <f>IFERROR('M6'!AN24/10.7639,"")</f>
        <v>35.576353853768808</v>
      </c>
      <c r="AO24" s="2">
        <f>IFERROR('M6'!AO24/10.7639,"")</f>
        <v>42.690578727164706</v>
      </c>
      <c r="AP24" s="2">
        <f>'M6'!AP24</f>
        <v>92.683862315389376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'M6'!K25</f>
        <v/>
      </c>
      <c r="L25" s="2" t="str">
        <f>IFERROR('M6'!L25/10.7639,"")</f>
        <v/>
      </c>
      <c r="M25" s="2" t="str">
        <f>IFERROR('M6'!M25/10.7639,"")</f>
        <v/>
      </c>
      <c r="N25" s="2" t="str">
        <f>IFERROR('M6'!N25/10.7639,"")</f>
        <v/>
      </c>
      <c r="O25" s="2" t="str">
        <f>IFERROR('M6'!O25/10.7639,"")</f>
        <v/>
      </c>
      <c r="P25" s="2" t="str">
        <f>IFERROR('M6'!P25/10.7639,"")</f>
        <v/>
      </c>
      <c r="Q25" s="2" t="str">
        <f>IFERROR('M6'!Q25/10.7639,"")</f>
        <v/>
      </c>
      <c r="R25" s="2" t="str">
        <f>'M6'!R25</f>
        <v/>
      </c>
      <c r="S25" s="28">
        <f>'M6'!S25</f>
        <v>23</v>
      </c>
      <c r="T25" s="2">
        <f>IFERROR('M6'!T25/10.7639,"")</f>
        <v>15.382900420020132</v>
      </c>
      <c r="U25" s="2">
        <f>IFERROR('M6'!U25/10.7639,"")</f>
        <v>19.242969047580338</v>
      </c>
      <c r="V25" s="2">
        <f>IFERROR('M6'!V25/10.7639,"")</f>
        <v>24.356563970095785</v>
      </c>
      <c r="W25" s="2">
        <f>IFERROR('M6'!W25/10.7639,"")</f>
        <v>21.618210736342949</v>
      </c>
      <c r="X25" s="2">
        <f>IFERROR('M6'!X25/10.7639,"")</f>
        <v>27.476506100360638</v>
      </c>
      <c r="Y25" s="2">
        <f>IFERROR('M6'!Y25/10.7639,"")</f>
        <v>41.260174457743304</v>
      </c>
      <c r="Z25" s="2">
        <f>'M6'!Z25</f>
        <v>77.134910319921246</v>
      </c>
      <c r="AA25" s="28" t="str">
        <f>'M6'!AA25</f>
        <v/>
      </c>
      <c r="AB25" s="2" t="str">
        <f>IFERROR('M6'!AB25/10.7639,"")</f>
        <v/>
      </c>
      <c r="AC25" s="2" t="str">
        <f>IFERROR('M6'!AC25/10.7639,"")</f>
        <v/>
      </c>
      <c r="AD25" s="2" t="str">
        <f>IFERROR('M6'!AD25/10.7639,"")</f>
        <v/>
      </c>
      <c r="AE25" s="2" t="str">
        <f>IFERROR('M6'!AE25/10.7639,"")</f>
        <v/>
      </c>
      <c r="AF25" s="2" t="str">
        <f>IFERROR('M6'!AF25/10.7639,"")</f>
        <v/>
      </c>
      <c r="AG25" s="2" t="str">
        <f>IFERROR('M6'!AG25/10.7639,"")</f>
        <v/>
      </c>
      <c r="AH25" s="2" t="str">
        <f>'M6'!AH25</f>
        <v/>
      </c>
      <c r="AI25" s="28">
        <f>'M6'!AI25</f>
        <v>25</v>
      </c>
      <c r="AJ25" s="2">
        <f>IFERROR('M6'!AJ25/10.7639,"")</f>
        <v>15.382900420020132</v>
      </c>
      <c r="AK25" s="2">
        <f>IFERROR('M6'!AK25/10.7639,"")</f>
        <v>19.244173998453455</v>
      </c>
      <c r="AL25" s="2">
        <f>IFERROR('M6'!AL25/10.7639,"")</f>
        <v>25.191841447635444</v>
      </c>
      <c r="AM25" s="2">
        <f>IFERROR('M6'!AM25/10.7639,"")</f>
        <v>21.618210736342949</v>
      </c>
      <c r="AN25" s="2">
        <f>IFERROR('M6'!AN25/10.7639,"")</f>
        <v>28.161038691377399</v>
      </c>
      <c r="AO25" s="2">
        <f>IFERROR('M6'!AO25/10.7639,"")</f>
        <v>50.086609714023844</v>
      </c>
      <c r="AP25" s="2">
        <f>'M6'!AP25</f>
        <v>93.162548212214674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'M6'!K26</f>
        <v>13</v>
      </c>
      <c r="L26" s="2">
        <f>IFERROR('M6'!L26/10.7639,"")</f>
        <v>20.122845438968014</v>
      </c>
      <c r="M26" s="2">
        <f>IFERROR('M6'!M26/10.7639,"")</f>
        <v>22.039691919839189</v>
      </c>
      <c r="N26" s="2">
        <f>IFERROR('M6'!N26/10.7639,"")</f>
        <v>25.482701588130155</v>
      </c>
      <c r="O26" s="2">
        <f>IFERROR('M6'!O26/10.7639,"")</f>
        <v>22.916952150242942</v>
      </c>
      <c r="P26" s="2">
        <f>IFERROR('M6'!P26/10.7639,"")</f>
        <v>27.414239909595093</v>
      </c>
      <c r="Q26" s="2">
        <f>IFERROR('M6'!Q26/10.7639,"")</f>
        <v>39.249936487464758</v>
      </c>
      <c r="R26" s="2">
        <f>'M6'!R26</f>
        <v>60.993062460060926</v>
      </c>
      <c r="S26" s="28">
        <f>'M6'!S26</f>
        <v>60</v>
      </c>
      <c r="T26" s="2">
        <f>IFERROR('M6'!T26/10.7639,"")</f>
        <v>14.108184308940794</v>
      </c>
      <c r="U26" s="2">
        <f>IFERROR('M6'!U26/10.7639,"")</f>
        <v>24.848199211637105</v>
      </c>
      <c r="V26" s="2">
        <f>IFERROR('M6'!V26/10.7639,"")</f>
        <v>32.62756329889131</v>
      </c>
      <c r="W26" s="2">
        <f>IFERROR('M6'!W26/10.7639,"")</f>
        <v>30.310298223038931</v>
      </c>
      <c r="X26" s="2">
        <f>IFERROR('M6'!X26/10.7639,"")</f>
        <v>39.817391798881857</v>
      </c>
      <c r="Y26" s="2">
        <f>IFERROR('M6'!Y26/10.7639,"")</f>
        <v>68.677981021922818</v>
      </c>
      <c r="Z26" s="2">
        <f>'M6'!Z26</f>
        <v>105.27482099061902</v>
      </c>
      <c r="AA26" s="28" t="str">
        <f>'M6'!AA26</f>
        <v/>
      </c>
      <c r="AB26" s="2" t="str">
        <f>IFERROR('M6'!AB26/10.7639,"")</f>
        <v/>
      </c>
      <c r="AC26" s="2" t="str">
        <f>IFERROR('M6'!AC26/10.7639,"")</f>
        <v/>
      </c>
      <c r="AD26" s="2" t="str">
        <f>IFERROR('M6'!AD26/10.7639,"")</f>
        <v/>
      </c>
      <c r="AE26" s="2" t="str">
        <f>IFERROR('M6'!AE26/10.7639,"")</f>
        <v/>
      </c>
      <c r="AF26" s="2" t="str">
        <f>IFERROR('M6'!AF26/10.7639,"")</f>
        <v/>
      </c>
      <c r="AG26" s="2" t="str">
        <f>IFERROR('M6'!AG26/10.7639,"")</f>
        <v/>
      </c>
      <c r="AH26" s="2" t="str">
        <f>'M6'!AH26</f>
        <v/>
      </c>
      <c r="AI26" s="28">
        <f>'M6'!AI26</f>
        <v>78</v>
      </c>
      <c r="AJ26" s="2">
        <f>IFERROR('M6'!AJ26/10.7639,"")</f>
        <v>14.108184308940794</v>
      </c>
      <c r="AK26" s="2">
        <f>IFERROR('M6'!AK26/10.7639,"")</f>
        <v>24.18764726937923</v>
      </c>
      <c r="AL26" s="2">
        <f>IFERROR('M6'!AL26/10.7639,"")</f>
        <v>31.968782263662803</v>
      </c>
      <c r="AM26" s="2">
        <f>IFERROR('M6'!AM26/10.7639,"")</f>
        <v>29.379601256591044</v>
      </c>
      <c r="AN26" s="2">
        <f>IFERROR('M6'!AN26/10.7639,"")</f>
        <v>38.355022309180605</v>
      </c>
      <c r="AO26" s="2">
        <f>IFERROR('M6'!AO26/10.7639,"")</f>
        <v>68.677981021922818</v>
      </c>
      <c r="AP26" s="2">
        <f>'M6'!AP26</f>
        <v>113.39663645533587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'M6'!K27</f>
        <v/>
      </c>
      <c r="L27" s="2" t="str">
        <f>IFERROR('M6'!L27/10.7639,"")</f>
        <v/>
      </c>
      <c r="M27" s="2" t="str">
        <f>IFERROR('M6'!M27/10.7639,"")</f>
        <v/>
      </c>
      <c r="N27" s="2" t="str">
        <f>IFERROR('M6'!N27/10.7639,"")</f>
        <v/>
      </c>
      <c r="O27" s="2" t="str">
        <f>IFERROR('M6'!O27/10.7639,"")</f>
        <v/>
      </c>
      <c r="P27" s="2" t="str">
        <f>IFERROR('M6'!P27/10.7639,"")</f>
        <v/>
      </c>
      <c r="Q27" s="2" t="str">
        <f>IFERROR('M6'!Q27/10.7639,"")</f>
        <v/>
      </c>
      <c r="R27" s="2" t="str">
        <f>'M6'!R27</f>
        <v/>
      </c>
      <c r="S27" s="28">
        <f>'M6'!S27</f>
        <v>52</v>
      </c>
      <c r="T27" s="2">
        <f>IFERROR('M6'!T27/10.7639,"")</f>
        <v>8.6669564642505854</v>
      </c>
      <c r="U27" s="2">
        <f>IFERROR('M6'!U27/10.7639,"")</f>
        <v>23.994183192370375</v>
      </c>
      <c r="V27" s="2">
        <f>IFERROR('M6'!V27/10.7639,"")</f>
        <v>29.929840491641855</v>
      </c>
      <c r="W27" s="2">
        <f>IFERROR('M6'!W27/10.7639,"")</f>
        <v>27.890649133039606</v>
      </c>
      <c r="X27" s="2">
        <f>IFERROR('M6'!X27/10.7639,"")</f>
        <v>33.879902810715244</v>
      </c>
      <c r="Y27" s="2">
        <f>IFERROR('M6'!Y27/10.7639,"")</f>
        <v>62.548699294487825</v>
      </c>
      <c r="Z27" s="2">
        <f>'M6'!Z27</f>
        <v>112.20470175459565</v>
      </c>
      <c r="AA27" s="28">
        <f>'M6'!AA27</f>
        <v>24</v>
      </c>
      <c r="AB27" s="2">
        <f>IFERROR('M6'!AB27/10.7639,"")</f>
        <v>23.241245540286862</v>
      </c>
      <c r="AC27" s="2">
        <f>IFERROR('M6'!AC27/10.7639,"")</f>
        <v>30.921363541732596</v>
      </c>
      <c r="AD27" s="2">
        <f>IFERROR('M6'!AD27/10.7639,"")</f>
        <v>39.040237115029932</v>
      </c>
      <c r="AE27" s="2">
        <f>IFERROR('M6'!AE27/10.7639,"")</f>
        <v>38.795117148487947</v>
      </c>
      <c r="AF27" s="2">
        <f>IFERROR('M6'!AF27/10.7639,"")</f>
        <v>45.52294829901809</v>
      </c>
      <c r="AG27" s="2">
        <f>IFERROR('M6'!AG27/10.7639,"")</f>
        <v>63.117027840890621</v>
      </c>
      <c r="AH27" s="2">
        <f>'M6'!AH27</f>
        <v>110.57032007372257</v>
      </c>
      <c r="AI27" s="28">
        <f>'M6'!AI27</f>
        <v>81</v>
      </c>
      <c r="AJ27" s="2">
        <f>IFERROR('M6'!AJ27/10.7639,"")</f>
        <v>8.6669564642505854</v>
      </c>
      <c r="AK27" s="2">
        <f>IFERROR('M6'!AK27/10.7639,"")</f>
        <v>24.859358474311414</v>
      </c>
      <c r="AL27" s="2">
        <f>IFERROR('M6'!AL27/10.7639,"")</f>
        <v>33.60508923630686</v>
      </c>
      <c r="AM27" s="2">
        <f>IFERROR('M6'!AM27/10.7639,"")</f>
        <v>32.181893128267582</v>
      </c>
      <c r="AN27" s="2">
        <f>IFERROR('M6'!AN27/10.7639,"")</f>
        <v>39.7514866564795</v>
      </c>
      <c r="AO27" s="2">
        <f>IFERROR('M6'!AO27/10.7639,"")</f>
        <v>107.68645385995086</v>
      </c>
      <c r="AP27" s="2">
        <f>'M6'!AP27</f>
        <v>149.99497370529701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'M6'!K28</f>
        <v/>
      </c>
      <c r="L28" s="2" t="str">
        <f>IFERROR('M6'!L28/10.7639,"")</f>
        <v/>
      </c>
      <c r="M28" s="2" t="str">
        <f>IFERROR('M6'!M28/10.7639,"")</f>
        <v/>
      </c>
      <c r="N28" s="2" t="str">
        <f>IFERROR('M6'!N28/10.7639,"")</f>
        <v/>
      </c>
      <c r="O28" s="2" t="str">
        <f>IFERROR('M6'!O28/10.7639,"")</f>
        <v/>
      </c>
      <c r="P28" s="2" t="str">
        <f>IFERROR('M6'!P28/10.7639,"")</f>
        <v/>
      </c>
      <c r="Q28" s="2" t="str">
        <f>IFERROR('M6'!Q28/10.7639,"")</f>
        <v/>
      </c>
      <c r="R28" s="2" t="str">
        <f>'M6'!R28</f>
        <v/>
      </c>
      <c r="S28" s="28">
        <f>'M6'!S28</f>
        <v>16</v>
      </c>
      <c r="T28" s="2">
        <f>IFERROR('M6'!T28/10.7639,"")</f>
        <v>21.122756201156907</v>
      </c>
      <c r="U28" s="2">
        <f>IFERROR('M6'!U28/10.7639,"")</f>
        <v>24.657922584084954</v>
      </c>
      <c r="V28" s="2">
        <f>IFERROR('M6'!V28/10.7639,"")</f>
        <v>29.559519736600848</v>
      </c>
      <c r="W28" s="2">
        <f>IFERROR('M6'!W28/10.7639,"")</f>
        <v>30.548378086906087</v>
      </c>
      <c r="X28" s="2">
        <f>IFERROR('M6'!X28/10.7639,"")</f>
        <v>34.35870846880799</v>
      </c>
      <c r="Y28" s="2">
        <f>IFERROR('M6'!Y28/10.7639,"")</f>
        <v>37.523202193791285</v>
      </c>
      <c r="Z28" s="2">
        <f>'M6'!Z28</f>
        <v>58.404382353889353</v>
      </c>
      <c r="AA28" s="28" t="str">
        <f>'M6'!AA28</f>
        <v/>
      </c>
      <c r="AB28" s="2" t="str">
        <f>IFERROR('M6'!AB28/10.7639,"")</f>
        <v/>
      </c>
      <c r="AC28" s="2" t="str">
        <f>IFERROR('M6'!AC28/10.7639,"")</f>
        <v/>
      </c>
      <c r="AD28" s="2" t="str">
        <f>IFERROR('M6'!AD28/10.7639,"")</f>
        <v/>
      </c>
      <c r="AE28" s="2" t="str">
        <f>IFERROR('M6'!AE28/10.7639,"")</f>
        <v/>
      </c>
      <c r="AF28" s="2" t="str">
        <f>IFERROR('M6'!AF28/10.7639,"")</f>
        <v/>
      </c>
      <c r="AG28" s="2" t="str">
        <f>IFERROR('M6'!AG28/10.7639,"")</f>
        <v/>
      </c>
      <c r="AH28" s="2" t="str">
        <f>'M6'!AH28</f>
        <v/>
      </c>
      <c r="AI28" s="28">
        <f>'M6'!AI28</f>
        <v>19</v>
      </c>
      <c r="AJ28" s="2">
        <f>IFERROR('M6'!AJ28/10.7639,"")</f>
        <v>18.926974225079025</v>
      </c>
      <c r="AK28" s="2">
        <f>IFERROR('M6'!AK28/10.7639,"")</f>
        <v>22.977395321216928</v>
      </c>
      <c r="AL28" s="2">
        <f>IFERROR('M6'!AL28/10.7639,"")</f>
        <v>28.099835319508919</v>
      </c>
      <c r="AM28" s="2">
        <f>IFERROR('M6'!AM28/10.7639,"")</f>
        <v>27.423990088542489</v>
      </c>
      <c r="AN28" s="2">
        <f>IFERROR('M6'!AN28/10.7639,"")</f>
        <v>33.529442140475048</v>
      </c>
      <c r="AO28" s="2">
        <f>IFERROR('M6'!AO28/10.7639,"")</f>
        <v>37.523202193791285</v>
      </c>
      <c r="AP28" s="2">
        <f>'M6'!AP28</f>
        <v>65.580476877143298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'M6'!K29</f>
        <v/>
      </c>
      <c r="L29" s="2" t="str">
        <f>IFERROR('M6'!L29/10.7639,"")</f>
        <v/>
      </c>
      <c r="M29" s="2" t="str">
        <f>IFERROR('M6'!M29/10.7639,"")</f>
        <v/>
      </c>
      <c r="N29" s="2" t="str">
        <f>IFERROR('M6'!N29/10.7639,"")</f>
        <v/>
      </c>
      <c r="O29" s="2" t="str">
        <f>IFERROR('M6'!O29/10.7639,"")</f>
        <v/>
      </c>
      <c r="P29" s="2" t="str">
        <f>IFERROR('M6'!P29/10.7639,"")</f>
        <v/>
      </c>
      <c r="Q29" s="2" t="str">
        <f>IFERROR('M6'!Q29/10.7639,"")</f>
        <v/>
      </c>
      <c r="R29" s="2" t="str">
        <f>'M6'!R29</f>
        <v/>
      </c>
      <c r="S29" s="28">
        <f>'M6'!S29</f>
        <v>12</v>
      </c>
      <c r="T29" s="2">
        <f>IFERROR('M6'!T29/10.7639,"")</f>
        <v>24.640349438792516</v>
      </c>
      <c r="U29" s="2">
        <f>IFERROR('M6'!U29/10.7639,"")</f>
        <v>24.934189467505025</v>
      </c>
      <c r="V29" s="2">
        <f>IFERROR('M6'!V29/10.7639,"")</f>
        <v>32.551773353814603</v>
      </c>
      <c r="W29" s="2">
        <f>IFERROR('M6'!W29/10.7639,"")</f>
        <v>27.824209559485293</v>
      </c>
      <c r="X29" s="2">
        <f>IFERROR('M6'!X29/10.7639,"")</f>
        <v>36.664924901201516</v>
      </c>
      <c r="Y29" s="2">
        <f>IFERROR('M6'!Y29/10.7639,"")</f>
        <v>60.392789851595964</v>
      </c>
      <c r="Z29" s="2">
        <f>'M6'!Z29</f>
        <v>115.9107707193044</v>
      </c>
      <c r="AA29" s="28" t="str">
        <f>'M6'!AA29</f>
        <v/>
      </c>
      <c r="AB29" s="2" t="str">
        <f>IFERROR('M6'!AB29/10.7639,"")</f>
        <v/>
      </c>
      <c r="AC29" s="2" t="str">
        <f>IFERROR('M6'!AC29/10.7639,"")</f>
        <v/>
      </c>
      <c r="AD29" s="2" t="str">
        <f>IFERROR('M6'!AD29/10.7639,"")</f>
        <v/>
      </c>
      <c r="AE29" s="2" t="str">
        <f>IFERROR('M6'!AE29/10.7639,"")</f>
        <v/>
      </c>
      <c r="AF29" s="2" t="str">
        <f>IFERROR('M6'!AF29/10.7639,"")</f>
        <v/>
      </c>
      <c r="AG29" s="2" t="str">
        <f>IFERROR('M6'!AG29/10.7639,"")</f>
        <v/>
      </c>
      <c r="AH29" s="2" t="str">
        <f>'M6'!AH29</f>
        <v/>
      </c>
      <c r="AI29" s="28">
        <f>'M6'!AI29</f>
        <v>14</v>
      </c>
      <c r="AJ29" s="2">
        <f>IFERROR('M6'!AJ29/10.7639,"")</f>
        <v>19.057145776696295</v>
      </c>
      <c r="AK29" s="2">
        <f>IFERROR('M6'!AK29/10.7639,"")</f>
        <v>24.811069004879375</v>
      </c>
      <c r="AL29" s="2">
        <f>IFERROR('M6'!AL29/10.7639,"")</f>
        <v>32.558830720701529</v>
      </c>
      <c r="AM29" s="2">
        <f>IFERROR('M6'!AM29/10.7639,"")</f>
        <v>27.824209559485293</v>
      </c>
      <c r="AN29" s="2">
        <f>IFERROR('M6'!AN29/10.7639,"")</f>
        <v>38.538419376041894</v>
      </c>
      <c r="AO29" s="2">
        <f>IFERROR('M6'!AO29/10.7639,"")</f>
        <v>60.392789851595964</v>
      </c>
      <c r="AP29" s="2">
        <f>'M6'!AP29</f>
        <v>120.98833709725839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'M6'!K30</f>
        <v/>
      </c>
      <c r="L30" s="2" t="str">
        <f>IFERROR('M6'!L30/10.7639,"")</f>
        <v/>
      </c>
      <c r="M30" s="2" t="str">
        <f>IFERROR('M6'!M30/10.7639,"")</f>
        <v/>
      </c>
      <c r="N30" s="2" t="str">
        <f>IFERROR('M6'!N30/10.7639,"")</f>
        <v/>
      </c>
      <c r="O30" s="2" t="str">
        <f>IFERROR('M6'!O30/10.7639,"")</f>
        <v/>
      </c>
      <c r="P30" s="2" t="str">
        <f>IFERROR('M6'!P30/10.7639,"")</f>
        <v/>
      </c>
      <c r="Q30" s="2" t="str">
        <f>IFERROR('M6'!Q30/10.7639,"")</f>
        <v/>
      </c>
      <c r="R30" s="2" t="str">
        <f>'M6'!R30</f>
        <v/>
      </c>
      <c r="S30" s="28" t="str">
        <f>'M6'!S30</f>
        <v/>
      </c>
      <c r="T30" s="2" t="str">
        <f>IFERROR('M6'!T30/10.7639,"")</f>
        <v/>
      </c>
      <c r="U30" s="2" t="str">
        <f>IFERROR('M6'!U30/10.7639,"")</f>
        <v/>
      </c>
      <c r="V30" s="2" t="str">
        <f>IFERROR('M6'!V30/10.7639,"")</f>
        <v/>
      </c>
      <c r="W30" s="2" t="str">
        <f>IFERROR('M6'!W30/10.7639,"")</f>
        <v/>
      </c>
      <c r="X30" s="2" t="str">
        <f>IFERROR('M6'!X30/10.7639,"")</f>
        <v/>
      </c>
      <c r="Y30" s="2" t="str">
        <f>IFERROR('M6'!Y30/10.7639,"")</f>
        <v/>
      </c>
      <c r="Z30" s="2" t="str">
        <f>'M6'!Z30</f>
        <v/>
      </c>
      <c r="AA30" s="28" t="str">
        <f>'M6'!AA30</f>
        <v/>
      </c>
      <c r="AB30" s="2" t="str">
        <f>IFERROR('M6'!AB30/10.7639,"")</f>
        <v/>
      </c>
      <c r="AC30" s="2" t="str">
        <f>IFERROR('M6'!AC30/10.7639,"")</f>
        <v/>
      </c>
      <c r="AD30" s="2" t="str">
        <f>IFERROR('M6'!AD30/10.7639,"")</f>
        <v/>
      </c>
      <c r="AE30" s="2" t="str">
        <f>IFERROR('M6'!AE30/10.7639,"")</f>
        <v/>
      </c>
      <c r="AF30" s="2" t="str">
        <f>IFERROR('M6'!AF30/10.7639,"")</f>
        <v/>
      </c>
      <c r="AG30" s="2" t="str">
        <f>IFERROR('M6'!AG30/10.7639,"")</f>
        <v/>
      </c>
      <c r="AH30" s="2" t="str">
        <f>'M6'!AH30</f>
        <v/>
      </c>
      <c r="AI30" s="28">
        <f>'M6'!AI30</f>
        <v>10</v>
      </c>
      <c r="AJ30" s="2">
        <f>IFERROR('M6'!AJ30/10.7639,"")</f>
        <v>17.106287785444867</v>
      </c>
      <c r="AK30" s="2">
        <f>IFERROR('M6'!AK30/10.7639,"")</f>
        <v>18.999180197355827</v>
      </c>
      <c r="AL30" s="2">
        <f>IFERROR('M6'!AL30/10.7639,"")</f>
        <v>22.341643819588437</v>
      </c>
      <c r="AM30" s="2">
        <f>IFERROR('M6'!AM30/10.7639,"")</f>
        <v>23.293515600367972</v>
      </c>
      <c r="AN30" s="2">
        <f>IFERROR('M6'!AN30/10.7639,"")</f>
        <v>25.158985811188035</v>
      </c>
      <c r="AO30" s="2">
        <f>IFERROR('M6'!AO30/10.7639,"")</f>
        <v>26.31934783164095</v>
      </c>
      <c r="AP30" s="2">
        <f>'M6'!AP30</f>
        <v>35.590540776206993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'M6'!K31</f>
        <v/>
      </c>
      <c r="L31" s="2" t="str">
        <f>IFERROR('M6'!L31/10.7639,"")</f>
        <v/>
      </c>
      <c r="M31" s="2" t="str">
        <f>IFERROR('M6'!M31/10.7639,"")</f>
        <v/>
      </c>
      <c r="N31" s="2" t="str">
        <f>IFERROR('M6'!N31/10.7639,"")</f>
        <v/>
      </c>
      <c r="O31" s="2" t="str">
        <f>IFERROR('M6'!O31/10.7639,"")</f>
        <v/>
      </c>
      <c r="P31" s="2" t="str">
        <f>IFERROR('M6'!P31/10.7639,"")</f>
        <v/>
      </c>
      <c r="Q31" s="2" t="str">
        <f>IFERROR('M6'!Q31/10.7639,"")</f>
        <v/>
      </c>
      <c r="R31" s="2" t="str">
        <f>'M6'!R31</f>
        <v/>
      </c>
      <c r="S31" s="28">
        <f>'M6'!S31</f>
        <v>11</v>
      </c>
      <c r="T31" s="2">
        <f>IFERROR('M6'!T31/10.7639,"")</f>
        <v>22.218481821597393</v>
      </c>
      <c r="U31" s="2">
        <f>IFERROR('M6'!U31/10.7639,"")</f>
        <v>26.452175945536123</v>
      </c>
      <c r="V31" s="2">
        <f>IFERROR('M6'!V31/10.7639,"")</f>
        <v>32.974228227826544</v>
      </c>
      <c r="W31" s="2">
        <f>IFERROR('M6'!W31/10.7639,"")</f>
        <v>34.320315190017389</v>
      </c>
      <c r="X31" s="2">
        <f>IFERROR('M6'!X31/10.7639,"")</f>
        <v>40.44526759984474</v>
      </c>
      <c r="Y31" s="2">
        <f>IFERROR('M6'!Y31/10.7639,"")</f>
        <v>40.913820543596536</v>
      </c>
      <c r="Z31" s="2">
        <f>'M6'!Z31</f>
        <v>74.447531281412452</v>
      </c>
      <c r="AA31" s="28" t="str">
        <f>'M6'!AA31</f>
        <v/>
      </c>
      <c r="AB31" s="2" t="str">
        <f>IFERROR('M6'!AB31/10.7639,"")</f>
        <v/>
      </c>
      <c r="AC31" s="2" t="str">
        <f>IFERROR('M6'!AC31/10.7639,"")</f>
        <v/>
      </c>
      <c r="AD31" s="2" t="str">
        <f>IFERROR('M6'!AD31/10.7639,"")</f>
        <v/>
      </c>
      <c r="AE31" s="2" t="str">
        <f>IFERROR('M6'!AE31/10.7639,"")</f>
        <v/>
      </c>
      <c r="AF31" s="2" t="str">
        <f>IFERROR('M6'!AF31/10.7639,"")</f>
        <v/>
      </c>
      <c r="AG31" s="2" t="str">
        <f>IFERROR('M6'!AG31/10.7639,"")</f>
        <v/>
      </c>
      <c r="AH31" s="2" t="str">
        <f>'M6'!AH31</f>
        <v/>
      </c>
      <c r="AI31" s="28">
        <f>'M6'!AI31</f>
        <v>13</v>
      </c>
      <c r="AJ31" s="2">
        <f>IFERROR('M6'!AJ31/10.7639,"")</f>
        <v>11.158480165036604</v>
      </c>
      <c r="AK31" s="2">
        <f>IFERROR('M6'!AK31/10.7639,"")</f>
        <v>25.393798131805156</v>
      </c>
      <c r="AL31" s="2">
        <f>IFERROR('M6'!AL31/10.7639,"")</f>
        <v>31.503294565903595</v>
      </c>
      <c r="AM31" s="2">
        <f>IFERROR('M6'!AM31/10.7639,"")</f>
        <v>34.320315190017389</v>
      </c>
      <c r="AN31" s="2">
        <f>IFERROR('M6'!AN31/10.7639,"")</f>
        <v>39.698397938599307</v>
      </c>
      <c r="AO31" s="2">
        <f>IFERROR('M6'!AO31/10.7639,"")</f>
        <v>40.913820543596536</v>
      </c>
      <c r="AP31" s="2">
        <f>'M6'!AP31</f>
        <v>94.933188900354637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'M6'!K32</f>
        <v/>
      </c>
      <c r="L32" s="2" t="str">
        <f>IFERROR('M6'!L32/10.7639,"")</f>
        <v/>
      </c>
      <c r="M32" s="2" t="str">
        <f>IFERROR('M6'!M32/10.7639,"")</f>
        <v/>
      </c>
      <c r="N32" s="2" t="str">
        <f>IFERROR('M6'!N32/10.7639,"")</f>
        <v/>
      </c>
      <c r="O32" s="2" t="str">
        <f>IFERROR('M6'!O32/10.7639,"")</f>
        <v/>
      </c>
      <c r="P32" s="2" t="str">
        <f>IFERROR('M6'!P32/10.7639,"")</f>
        <v/>
      </c>
      <c r="Q32" s="2" t="str">
        <f>IFERROR('M6'!Q32/10.7639,"")</f>
        <v/>
      </c>
      <c r="R32" s="2" t="str">
        <f>'M6'!R32</f>
        <v/>
      </c>
      <c r="S32" s="28">
        <f>'M6'!S32</f>
        <v>9</v>
      </c>
      <c r="T32" s="2">
        <f>IFERROR('M6'!T32/10.7639,"")</f>
        <v>15.179147480144135</v>
      </c>
      <c r="U32" s="2">
        <f>IFERROR('M6'!U32/10.7639,"")</f>
        <v>20.489784166795378</v>
      </c>
      <c r="V32" s="2">
        <f>IFERROR('M6'!V32/10.7639,"")</f>
        <v>30.682689629209495</v>
      </c>
      <c r="W32" s="2">
        <f>IFERROR('M6'!W32/10.7639,"")</f>
        <v>28.309345462429686</v>
      </c>
      <c r="X32" s="2">
        <f>IFERROR('M6'!X32/10.7639,"")</f>
        <v>40.479913481419956</v>
      </c>
      <c r="Y32" s="2">
        <f>IFERROR('M6'!Y32/10.7639,"")</f>
        <v>59.141897745662007</v>
      </c>
      <c r="Z32" s="2">
        <f>'M6'!Z32</f>
        <v>149.2003883735656</v>
      </c>
      <c r="AA32" s="28" t="str">
        <f>'M6'!AA32</f>
        <v/>
      </c>
      <c r="AB32" s="2" t="str">
        <f>IFERROR('M6'!AB32/10.7639,"")</f>
        <v/>
      </c>
      <c r="AC32" s="2" t="str">
        <f>IFERROR('M6'!AC32/10.7639,"")</f>
        <v/>
      </c>
      <c r="AD32" s="2" t="str">
        <f>IFERROR('M6'!AD32/10.7639,"")</f>
        <v/>
      </c>
      <c r="AE32" s="2" t="str">
        <f>IFERROR('M6'!AE32/10.7639,"")</f>
        <v/>
      </c>
      <c r="AF32" s="2" t="str">
        <f>IFERROR('M6'!AF32/10.7639,"")</f>
        <v/>
      </c>
      <c r="AG32" s="2" t="str">
        <f>IFERROR('M6'!AG32/10.7639,"")</f>
        <v/>
      </c>
      <c r="AH32" s="2" t="str">
        <f>'M6'!AH32</f>
        <v/>
      </c>
      <c r="AI32" s="28">
        <f>'M6'!AI32</f>
        <v>10</v>
      </c>
      <c r="AJ32" s="2">
        <f>IFERROR('M6'!AJ32/10.7639,"")</f>
        <v>15.179147480144135</v>
      </c>
      <c r="AK32" s="2">
        <f>IFERROR('M6'!AK32/10.7639,"")</f>
        <v>20.503679376746291</v>
      </c>
      <c r="AL32" s="2">
        <f>IFERROR('M6'!AL32/10.7639,"")</f>
        <v>31.775589789486954</v>
      </c>
      <c r="AM32" s="2">
        <f>IFERROR('M6'!AM32/10.7639,"")</f>
        <v>28.914576692513577</v>
      </c>
      <c r="AN32" s="2">
        <f>IFERROR('M6'!AN32/10.7639,"")</f>
        <v>41.746354415179518</v>
      </c>
      <c r="AO32" s="2">
        <f>IFERROR('M6'!AO32/10.7639,"")</f>
        <v>59.141897745662007</v>
      </c>
      <c r="AP32" s="2">
        <f>'M6'!AP32</f>
        <v>145.50334869383158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'M6'!K33</f>
        <v>14</v>
      </c>
      <c r="L33" s="2">
        <f>IFERROR('M6'!L33/10.7639,"")</f>
        <v>9.5766107356860957</v>
      </c>
      <c r="M33" s="2">
        <f>IFERROR('M6'!M33/10.7639,"")</f>
        <v>15.190679923191794</v>
      </c>
      <c r="N33" s="2">
        <f>IFERROR('M6'!N33/10.7639,"")</f>
        <v>19.054094213296036</v>
      </c>
      <c r="O33" s="2">
        <f>IFERROR('M6'!O33/10.7639,"")</f>
        <v>19.24434765313811</v>
      </c>
      <c r="P33" s="2">
        <f>IFERROR('M6'!P33/10.7639,"")</f>
        <v>21.040394619403639</v>
      </c>
      <c r="Q33" s="2">
        <f>IFERROR('M6'!Q33/10.7639,"")</f>
        <v>32.030925542169605</v>
      </c>
      <c r="R33" s="2">
        <f>'M6'!R33</f>
        <v>56.764177925087033</v>
      </c>
      <c r="S33" s="28">
        <f>'M6'!S33</f>
        <v>57</v>
      </c>
      <c r="T33" s="2">
        <f>IFERROR('M6'!T33/10.7639,"")</f>
        <v>14.54148464291303</v>
      </c>
      <c r="U33" s="2">
        <f>IFERROR('M6'!U33/10.7639,"")</f>
        <v>20.352482141187792</v>
      </c>
      <c r="V33" s="2">
        <f>IFERROR('M6'!V33/10.7639,"")</f>
        <v>27.123043647552144</v>
      </c>
      <c r="W33" s="2">
        <f>IFERROR('M6'!W33/10.7639,"")</f>
        <v>23.920874690044677</v>
      </c>
      <c r="X33" s="2">
        <f>IFERROR('M6'!X33/10.7639,"")</f>
        <v>30.076115312054355</v>
      </c>
      <c r="Y33" s="2">
        <f>IFERROR('M6'!Y33/10.7639,"")</f>
        <v>131.92128771431592</v>
      </c>
      <c r="Z33" s="2">
        <f>'M6'!Z33</f>
        <v>169.44243928491574</v>
      </c>
      <c r="AA33" s="28" t="str">
        <f>'M6'!AA33</f>
        <v/>
      </c>
      <c r="AB33" s="2" t="str">
        <f>IFERROR('M6'!AB33/10.7639,"")</f>
        <v/>
      </c>
      <c r="AC33" s="2" t="str">
        <f>IFERROR('M6'!AC33/10.7639,"")</f>
        <v/>
      </c>
      <c r="AD33" s="2" t="str">
        <f>IFERROR('M6'!AD33/10.7639,"")</f>
        <v/>
      </c>
      <c r="AE33" s="2" t="str">
        <f>IFERROR('M6'!AE33/10.7639,"")</f>
        <v/>
      </c>
      <c r="AF33" s="2" t="str">
        <f>IFERROR('M6'!AF33/10.7639,"")</f>
        <v/>
      </c>
      <c r="AG33" s="2" t="str">
        <f>IFERROR('M6'!AG33/10.7639,"")</f>
        <v/>
      </c>
      <c r="AH33" s="2" t="str">
        <f>'M6'!AH33</f>
        <v/>
      </c>
      <c r="AI33" s="28">
        <f>'M6'!AI33</f>
        <v>74</v>
      </c>
      <c r="AJ33" s="2">
        <f>IFERROR('M6'!AJ33/10.7639,"")</f>
        <v>9.5766107356860957</v>
      </c>
      <c r="AK33" s="2">
        <f>IFERROR('M6'!AK33/10.7639,"")</f>
        <v>19.545477280235652</v>
      </c>
      <c r="AL33" s="2">
        <f>IFERROR('M6'!AL33/10.7639,"")</f>
        <v>27.032973836971102</v>
      </c>
      <c r="AM33" s="2">
        <f>IFERROR('M6'!AM33/10.7639,"")</f>
        <v>22.624305731689446</v>
      </c>
      <c r="AN33" s="2">
        <f>IFERROR('M6'!AN33/10.7639,"")</f>
        <v>29.083739036795592</v>
      </c>
      <c r="AO33" s="2">
        <f>IFERROR('M6'!AO33/10.7639,"")</f>
        <v>138.20777442060384</v>
      </c>
      <c r="AP33" s="2">
        <f>'M6'!AP33</f>
        <v>209.00248420346372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'M6'!K34</f>
        <v/>
      </c>
      <c r="L34" s="2" t="str">
        <f>IFERROR('M6'!L34/10.7639,"")</f>
        <v/>
      </c>
      <c r="M34" s="2" t="str">
        <f>IFERROR('M6'!M34/10.7639,"")</f>
        <v/>
      </c>
      <c r="N34" s="2" t="str">
        <f>IFERROR('M6'!N34/10.7639,"")</f>
        <v/>
      </c>
      <c r="O34" s="2" t="str">
        <f>IFERROR('M6'!O34/10.7639,"")</f>
        <v/>
      </c>
      <c r="P34" s="2" t="str">
        <f>IFERROR('M6'!P34/10.7639,"")</f>
        <v/>
      </c>
      <c r="Q34" s="2" t="str">
        <f>IFERROR('M6'!Q34/10.7639,"")</f>
        <v/>
      </c>
      <c r="R34" s="2" t="str">
        <f>'M6'!R34</f>
        <v/>
      </c>
      <c r="S34" s="28">
        <f>'M6'!S34</f>
        <v>30</v>
      </c>
      <c r="T34" s="2">
        <f>IFERROR('M6'!T34/10.7639,"")</f>
        <v>16.840309764891938</v>
      </c>
      <c r="U34" s="2">
        <f>IFERROR('M6'!U34/10.7639,"")</f>
        <v>22.200895918001592</v>
      </c>
      <c r="V34" s="2">
        <f>IFERROR('M6'!V34/10.7639,"")</f>
        <v>30.071172934343668</v>
      </c>
      <c r="W34" s="2">
        <f>IFERROR('M6'!W34/10.7639,"")</f>
        <v>28.155967974585479</v>
      </c>
      <c r="X34" s="2">
        <f>IFERROR('M6'!X34/10.7639,"")</f>
        <v>34.258162406392842</v>
      </c>
      <c r="Y34" s="2">
        <f>IFERROR('M6'!Y34/10.7639,"")</f>
        <v>55.947190231932666</v>
      </c>
      <c r="Z34" s="2">
        <f>'M6'!Z34</f>
        <v>112.50262871574836</v>
      </c>
      <c r="AA34" s="28" t="str">
        <f>'M6'!AA34</f>
        <v/>
      </c>
      <c r="AB34" s="2" t="str">
        <f>IFERROR('M6'!AB34/10.7639,"")</f>
        <v/>
      </c>
      <c r="AC34" s="2" t="str">
        <f>IFERROR('M6'!AC34/10.7639,"")</f>
        <v/>
      </c>
      <c r="AD34" s="2" t="str">
        <f>IFERROR('M6'!AD34/10.7639,"")</f>
        <v/>
      </c>
      <c r="AE34" s="2" t="str">
        <f>IFERROR('M6'!AE34/10.7639,"")</f>
        <v/>
      </c>
      <c r="AF34" s="2" t="str">
        <f>IFERROR('M6'!AF34/10.7639,"")</f>
        <v/>
      </c>
      <c r="AG34" s="2" t="str">
        <f>IFERROR('M6'!AG34/10.7639,"")</f>
        <v/>
      </c>
      <c r="AH34" s="2" t="str">
        <f>'M6'!AH34</f>
        <v/>
      </c>
      <c r="AI34" s="28">
        <f>'M6'!AI34</f>
        <v>34</v>
      </c>
      <c r="AJ34" s="2">
        <f>IFERROR('M6'!AJ34/10.7639,"")</f>
        <v>16.840309764891938</v>
      </c>
      <c r="AK34" s="2">
        <f>IFERROR('M6'!AK34/10.7639,"")</f>
        <v>21.317132496856175</v>
      </c>
      <c r="AL34" s="2">
        <f>IFERROR('M6'!AL34/10.7639,"")</f>
        <v>30.329575185543479</v>
      </c>
      <c r="AM34" s="2">
        <f>IFERROR('M6'!AM34/10.7639,"")</f>
        <v>28.155967974585479</v>
      </c>
      <c r="AN34" s="2">
        <f>IFERROR('M6'!AN34/10.7639,"")</f>
        <v>34.864254113159063</v>
      </c>
      <c r="AO34" s="2">
        <f>IFERROR('M6'!AO34/10.7639,"")</f>
        <v>55.947190231932666</v>
      </c>
      <c r="AP34" s="2">
        <f>'M6'!AP34</f>
        <v>116.78934787045786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'M6'!K35</f>
        <v/>
      </c>
      <c r="L35" s="2" t="str">
        <f>IFERROR('M6'!L35/10.7639,"")</f>
        <v/>
      </c>
      <c r="M35" s="2" t="str">
        <f>IFERROR('M6'!M35/10.7639,"")</f>
        <v/>
      </c>
      <c r="N35" s="2" t="str">
        <f>IFERROR('M6'!N35/10.7639,"")</f>
        <v/>
      </c>
      <c r="O35" s="2" t="str">
        <f>IFERROR('M6'!O35/10.7639,"")</f>
        <v/>
      </c>
      <c r="P35" s="2" t="str">
        <f>IFERROR('M6'!P35/10.7639,"")</f>
        <v/>
      </c>
      <c r="Q35" s="2" t="str">
        <f>IFERROR('M6'!Q35/10.7639,"")</f>
        <v/>
      </c>
      <c r="R35" s="2" t="str">
        <f>'M6'!R35</f>
        <v/>
      </c>
      <c r="S35" s="28">
        <f>'M6'!S35</f>
        <v>15</v>
      </c>
      <c r="T35" s="2">
        <f>IFERROR('M6'!T35/10.7639,"")</f>
        <v>14.829660693727268</v>
      </c>
      <c r="U35" s="2">
        <f>IFERROR('M6'!U35/10.7639,"")</f>
        <v>23.459089317431996</v>
      </c>
      <c r="V35" s="2">
        <f>IFERROR('M6'!V35/10.7639,"")</f>
        <v>32.073201928720998</v>
      </c>
      <c r="W35" s="2">
        <f>IFERROR('M6'!W35/10.7639,"")</f>
        <v>29.198783493392845</v>
      </c>
      <c r="X35" s="2">
        <f>IFERROR('M6'!X35/10.7639,"")</f>
        <v>39.800922246830261</v>
      </c>
      <c r="Y35" s="2">
        <f>IFERROR('M6'!Y35/10.7639,"")</f>
        <v>61.513706033230868</v>
      </c>
      <c r="Z35" s="2">
        <f>'M6'!Z35</f>
        <v>132.09763479786557</v>
      </c>
      <c r="AA35" s="28" t="str">
        <f>'M6'!AA35</f>
        <v/>
      </c>
      <c r="AB35" s="2" t="str">
        <f>IFERROR('M6'!AB35/10.7639,"")</f>
        <v/>
      </c>
      <c r="AC35" s="2" t="str">
        <f>IFERROR('M6'!AC35/10.7639,"")</f>
        <v/>
      </c>
      <c r="AD35" s="2" t="str">
        <f>IFERROR('M6'!AD35/10.7639,"")</f>
        <v/>
      </c>
      <c r="AE35" s="2" t="str">
        <f>IFERROR('M6'!AE35/10.7639,"")</f>
        <v/>
      </c>
      <c r="AF35" s="2" t="str">
        <f>IFERROR('M6'!AF35/10.7639,"")</f>
        <v/>
      </c>
      <c r="AG35" s="2" t="str">
        <f>IFERROR('M6'!AG35/10.7639,"")</f>
        <v/>
      </c>
      <c r="AH35" s="2" t="str">
        <f>'M6'!AH35</f>
        <v/>
      </c>
      <c r="AI35" s="28">
        <f>'M6'!AI35</f>
        <v>20</v>
      </c>
      <c r="AJ35" s="2">
        <f>IFERROR('M6'!AJ35/10.7639,"")</f>
        <v>14.829660693727268</v>
      </c>
      <c r="AK35" s="2">
        <f>IFERROR('M6'!AK35/10.7639,"")</f>
        <v>20.894759295316515</v>
      </c>
      <c r="AL35" s="2">
        <f>IFERROR('M6'!AL35/10.7639,"")</f>
        <v>29.135819990469084</v>
      </c>
      <c r="AM35" s="2">
        <f>IFERROR('M6'!AM35/10.7639,"")</f>
        <v>27.809597049367564</v>
      </c>
      <c r="AN35" s="2">
        <f>IFERROR('M6'!AN35/10.7639,"")</f>
        <v>33.362518169638506</v>
      </c>
      <c r="AO35" s="2">
        <f>IFERROR('M6'!AO35/10.7639,"")</f>
        <v>61.513706033230868</v>
      </c>
      <c r="AP35" s="2">
        <f>'M6'!AP35</f>
        <v>129.1677811868496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'M6'!K36</f>
        <v/>
      </c>
      <c r="L36" s="2" t="str">
        <f>IFERROR('M6'!L36/10.7639,"")</f>
        <v/>
      </c>
      <c r="M36" s="2" t="str">
        <f>IFERROR('M6'!M36/10.7639,"")</f>
        <v/>
      </c>
      <c r="N36" s="2" t="str">
        <f>IFERROR('M6'!N36/10.7639,"")</f>
        <v/>
      </c>
      <c r="O36" s="2" t="str">
        <f>IFERROR('M6'!O36/10.7639,"")</f>
        <v/>
      </c>
      <c r="P36" s="2" t="str">
        <f>IFERROR('M6'!P36/10.7639,"")</f>
        <v/>
      </c>
      <c r="Q36" s="2" t="str">
        <f>IFERROR('M6'!Q36/10.7639,"")</f>
        <v/>
      </c>
      <c r="R36" s="2" t="str">
        <f>'M6'!R36</f>
        <v/>
      </c>
      <c r="S36" s="28" t="str">
        <f>'M6'!S36</f>
        <v/>
      </c>
      <c r="T36" s="2" t="str">
        <f>IFERROR('M6'!T36/10.7639,"")</f>
        <v/>
      </c>
      <c r="U36" s="2" t="str">
        <f>IFERROR('M6'!U36/10.7639,"")</f>
        <v/>
      </c>
      <c r="V36" s="2" t="str">
        <f>IFERROR('M6'!V36/10.7639,"")</f>
        <v/>
      </c>
      <c r="W36" s="2" t="str">
        <f>IFERROR('M6'!W36/10.7639,"")</f>
        <v/>
      </c>
      <c r="X36" s="2" t="str">
        <f>IFERROR('M6'!X36/10.7639,"")</f>
        <v/>
      </c>
      <c r="Y36" s="2" t="str">
        <f>IFERROR('M6'!Y36/10.7639,"")</f>
        <v/>
      </c>
      <c r="Z36" s="2" t="str">
        <f>'M6'!Z36</f>
        <v/>
      </c>
      <c r="AA36" s="28" t="str">
        <f>'M6'!AA36</f>
        <v/>
      </c>
      <c r="AB36" s="2" t="str">
        <f>IFERROR('M6'!AB36/10.7639,"")</f>
        <v/>
      </c>
      <c r="AC36" s="2" t="str">
        <f>IFERROR('M6'!AC36/10.7639,"")</f>
        <v/>
      </c>
      <c r="AD36" s="2" t="str">
        <f>IFERROR('M6'!AD36/10.7639,"")</f>
        <v/>
      </c>
      <c r="AE36" s="2" t="str">
        <f>IFERROR('M6'!AE36/10.7639,"")</f>
        <v/>
      </c>
      <c r="AF36" s="2" t="str">
        <f>IFERROR('M6'!AF36/10.7639,"")</f>
        <v/>
      </c>
      <c r="AG36" s="2" t="str">
        <f>IFERROR('M6'!AG36/10.7639,"")</f>
        <v/>
      </c>
      <c r="AH36" s="2" t="str">
        <f>'M6'!AH36</f>
        <v/>
      </c>
      <c r="AI36" s="28">
        <f>'M6'!AI36</f>
        <v>8</v>
      </c>
      <c r="AJ36" s="2">
        <f>IFERROR('M6'!AJ36/10.7639,"")</f>
        <v>9.7316340446640517</v>
      </c>
      <c r="AK36" s="2">
        <f>IFERROR('M6'!AK36/10.7639,"")</f>
        <v>14.376863191436081</v>
      </c>
      <c r="AL36" s="2">
        <f>IFERROR('M6'!AL36/10.7639,"")</f>
        <v>37.893314726778698</v>
      </c>
      <c r="AM36" s="2">
        <f>IFERROR('M6'!AM36/10.7639,"")</f>
        <v>30.243494329044161</v>
      </c>
      <c r="AN36" s="2">
        <f>IFERROR('M6'!AN36/10.7639,"")</f>
        <v>54.383393648089623</v>
      </c>
      <c r="AO36" s="2">
        <f>IFERROR('M6'!AO36/10.7639,"")</f>
        <v>104.47934527535327</v>
      </c>
      <c r="AP36" s="2">
        <f>'M6'!AP36</f>
        <v>337.77881315115843</v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'M6'!K37</f>
        <v/>
      </c>
      <c r="L37" s="2" t="str">
        <f>IFERROR('M6'!L37/10.7639,"")</f>
        <v/>
      </c>
      <c r="M37" s="2" t="str">
        <f>IFERROR('M6'!M37/10.7639,"")</f>
        <v/>
      </c>
      <c r="N37" s="2" t="str">
        <f>IFERROR('M6'!N37/10.7639,"")</f>
        <v/>
      </c>
      <c r="O37" s="2" t="str">
        <f>IFERROR('M6'!O37/10.7639,"")</f>
        <v/>
      </c>
      <c r="P37" s="2" t="str">
        <f>IFERROR('M6'!P37/10.7639,"")</f>
        <v/>
      </c>
      <c r="Q37" s="2" t="str">
        <f>IFERROR('M6'!Q37/10.7639,"")</f>
        <v/>
      </c>
      <c r="R37" s="2" t="str">
        <f>'M6'!R37</f>
        <v/>
      </c>
      <c r="S37" s="28" t="str">
        <f>'M6'!S37</f>
        <v/>
      </c>
      <c r="T37" s="2" t="str">
        <f>IFERROR('M6'!T37/10.7639,"")</f>
        <v/>
      </c>
      <c r="U37" s="2" t="str">
        <f>IFERROR('M6'!U37/10.7639,"")</f>
        <v/>
      </c>
      <c r="V37" s="2" t="str">
        <f>IFERROR('M6'!V37/10.7639,"")</f>
        <v/>
      </c>
      <c r="W37" s="2" t="str">
        <f>IFERROR('M6'!W37/10.7639,"")</f>
        <v/>
      </c>
      <c r="X37" s="2" t="str">
        <f>IFERROR('M6'!X37/10.7639,"")</f>
        <v/>
      </c>
      <c r="Y37" s="2" t="str">
        <f>IFERROR('M6'!Y37/10.7639,"")</f>
        <v/>
      </c>
      <c r="Z37" s="2" t="str">
        <f>'M6'!Z37</f>
        <v/>
      </c>
      <c r="AA37" s="28">
        <f>'M6'!AA37</f>
        <v>8</v>
      </c>
      <c r="AB37" s="2">
        <f>IFERROR('M6'!AB37/10.7639,"")</f>
        <v>9.8065529283919375</v>
      </c>
      <c r="AC37" s="2">
        <f>IFERROR('M6'!AC37/10.7639,"")</f>
        <v>23.22135747172878</v>
      </c>
      <c r="AD37" s="2">
        <f>IFERROR('M6'!AD37/10.7639,"")</f>
        <v>35.55384138448921</v>
      </c>
      <c r="AE37" s="2">
        <f>IFERROR('M6'!AE37/10.7639,"")</f>
        <v>35.737307647426384</v>
      </c>
      <c r="AF37" s="2">
        <f>IFERROR('M6'!AF37/10.7639,"")</f>
        <v>44.136940090119303</v>
      </c>
      <c r="AG37" s="2">
        <f>IFERROR('M6'!AG37/10.7639,"")</f>
        <v>71.64772846040934</v>
      </c>
      <c r="AH37" s="2">
        <f>'M6'!AH37</f>
        <v>198.09651585473509</v>
      </c>
      <c r="AI37" s="28">
        <f>'M6'!AI37</f>
        <v>19</v>
      </c>
      <c r="AJ37" s="2">
        <f>IFERROR('M6'!AJ37/10.7639,"")</f>
        <v>9.8065529283919375</v>
      </c>
      <c r="AK37" s="2">
        <f>IFERROR('M6'!AK37/10.7639,"")</f>
        <v>20.86008541635336</v>
      </c>
      <c r="AL37" s="2">
        <f>IFERROR('M6'!AL37/10.7639,"")</f>
        <v>40.65242047834689</v>
      </c>
      <c r="AM37" s="2">
        <f>IFERROR('M6'!AM37/10.7639,"")</f>
        <v>33.985253791935605</v>
      </c>
      <c r="AN37" s="2">
        <f>IFERROR('M6'!AN37/10.7639,"")</f>
        <v>60.220541415489507</v>
      </c>
      <c r="AO37" s="2">
        <f>IFERROR('M6'!AO37/10.7639,"")</f>
        <v>106.12482618767942</v>
      </c>
      <c r="AP37" s="2">
        <f>'M6'!AP37</f>
        <v>273.11669986580142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'M6'!K38</f>
        <v/>
      </c>
      <c r="L38" s="2" t="str">
        <f>IFERROR('M6'!L38/10.7639,"")</f>
        <v/>
      </c>
      <c r="M38" s="2" t="str">
        <f>IFERROR('M6'!M38/10.7639,"")</f>
        <v/>
      </c>
      <c r="N38" s="2" t="str">
        <f>IFERROR('M6'!N38/10.7639,"")</f>
        <v/>
      </c>
      <c r="O38" s="2" t="str">
        <f>IFERROR('M6'!O38/10.7639,"")</f>
        <v/>
      </c>
      <c r="P38" s="2" t="str">
        <f>IFERROR('M6'!P38/10.7639,"")</f>
        <v/>
      </c>
      <c r="Q38" s="2" t="str">
        <f>IFERROR('M6'!Q38/10.7639,"")</f>
        <v/>
      </c>
      <c r="R38" s="2" t="str">
        <f>'M6'!R38</f>
        <v/>
      </c>
      <c r="S38" s="28">
        <f>'M6'!S38</f>
        <v>8</v>
      </c>
      <c r="T38" s="2">
        <f>IFERROR('M6'!T38/10.7639,"")</f>
        <v>16.052442004586077</v>
      </c>
      <c r="U38" s="2">
        <f>IFERROR('M6'!U38/10.7639,"")</f>
        <v>20.129913539030785</v>
      </c>
      <c r="V38" s="2">
        <f>IFERROR('M6'!V38/10.7639,"")</f>
        <v>29.224626677243986</v>
      </c>
      <c r="W38" s="2">
        <f>IFERROR('M6'!W38/10.7639,"")</f>
        <v>26.938957669614261</v>
      </c>
      <c r="X38" s="2">
        <f>IFERROR('M6'!X38/10.7639,"")</f>
        <v>39.016904658961323</v>
      </c>
      <c r="Y38" s="2">
        <f>IFERROR('M6'!Y38/10.7639,"")</f>
        <v>44.35230237726045</v>
      </c>
      <c r="Z38" s="2">
        <f>'M6'!Z38</f>
        <v>110.38262234053504</v>
      </c>
      <c r="AA38" s="28" t="str">
        <f>'M6'!AA38</f>
        <v/>
      </c>
      <c r="AB38" s="2" t="str">
        <f>IFERROR('M6'!AB38/10.7639,"")</f>
        <v/>
      </c>
      <c r="AC38" s="2" t="str">
        <f>IFERROR('M6'!AC38/10.7639,"")</f>
        <v/>
      </c>
      <c r="AD38" s="2" t="str">
        <f>IFERROR('M6'!AD38/10.7639,"")</f>
        <v/>
      </c>
      <c r="AE38" s="2" t="str">
        <f>IFERROR('M6'!AE38/10.7639,"")</f>
        <v/>
      </c>
      <c r="AF38" s="2" t="str">
        <f>IFERROR('M6'!AF38/10.7639,"")</f>
        <v/>
      </c>
      <c r="AG38" s="2" t="str">
        <f>IFERROR('M6'!AG38/10.7639,"")</f>
        <v/>
      </c>
      <c r="AH38" s="2" t="str">
        <f>'M6'!AH38</f>
        <v/>
      </c>
      <c r="AI38" s="28">
        <f>'M6'!AI38</f>
        <v>10</v>
      </c>
      <c r="AJ38" s="2">
        <f>IFERROR('M6'!AJ38/10.7639,"")</f>
        <v>16.052442004586077</v>
      </c>
      <c r="AK38" s="2">
        <f>IFERROR('M6'!AK38/10.7639,"")</f>
        <v>20.103832731779519</v>
      </c>
      <c r="AL38" s="2">
        <f>IFERROR('M6'!AL38/10.7639,"")</f>
        <v>28.004231062794751</v>
      </c>
      <c r="AM38" s="2">
        <f>IFERROR('M6'!AM38/10.7639,"")</f>
        <v>25.390069872044812</v>
      </c>
      <c r="AN38" s="2">
        <f>IFERROR('M6'!AN38/10.7639,"")</f>
        <v>38.175287584178946</v>
      </c>
      <c r="AO38" s="2">
        <f>IFERROR('M6'!AO38/10.7639,"")</f>
        <v>44.35230237726045</v>
      </c>
      <c r="AP38" s="2">
        <f>'M6'!AP38</f>
        <v>102.12285918624958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'M6'!K39</f>
        <v/>
      </c>
      <c r="L39" s="2" t="str">
        <f>IFERROR('M6'!L39/10.7639,"")</f>
        <v/>
      </c>
      <c r="M39" s="2" t="str">
        <f>IFERROR('M6'!M39/10.7639,"")</f>
        <v/>
      </c>
      <c r="N39" s="2" t="str">
        <f>IFERROR('M6'!N39/10.7639,"")</f>
        <v/>
      </c>
      <c r="O39" s="2" t="str">
        <f>IFERROR('M6'!O39/10.7639,"")</f>
        <v/>
      </c>
      <c r="P39" s="2" t="str">
        <f>IFERROR('M6'!P39/10.7639,"")</f>
        <v/>
      </c>
      <c r="Q39" s="2" t="str">
        <f>IFERROR('M6'!Q39/10.7639,"")</f>
        <v/>
      </c>
      <c r="R39" s="2" t="str">
        <f>'M6'!R39</f>
        <v/>
      </c>
      <c r="S39" s="28" t="str">
        <f>'M6'!S39</f>
        <v/>
      </c>
      <c r="T39" s="2" t="str">
        <f>IFERROR('M6'!T39/10.7639,"")</f>
        <v/>
      </c>
      <c r="U39" s="2" t="str">
        <f>IFERROR('M6'!U39/10.7639,"")</f>
        <v/>
      </c>
      <c r="V39" s="2" t="str">
        <f>IFERROR('M6'!V39/10.7639,"")</f>
        <v/>
      </c>
      <c r="W39" s="2" t="str">
        <f>IFERROR('M6'!W39/10.7639,"")</f>
        <v/>
      </c>
      <c r="X39" s="2" t="str">
        <f>IFERROR('M6'!X39/10.7639,"")</f>
        <v/>
      </c>
      <c r="Y39" s="2" t="str">
        <f>IFERROR('M6'!Y39/10.7639,"")</f>
        <v/>
      </c>
      <c r="Z39" s="2" t="str">
        <f>'M6'!Z39</f>
        <v/>
      </c>
      <c r="AA39" s="28" t="str">
        <f>'M6'!AA39</f>
        <v/>
      </c>
      <c r="AB39" s="2" t="str">
        <f>IFERROR('M6'!AB39/10.7639,"")</f>
        <v/>
      </c>
      <c r="AC39" s="2" t="str">
        <f>IFERROR('M6'!AC39/10.7639,"")</f>
        <v/>
      </c>
      <c r="AD39" s="2" t="str">
        <f>IFERROR('M6'!AD39/10.7639,"")</f>
        <v/>
      </c>
      <c r="AE39" s="2" t="str">
        <f>IFERROR('M6'!AE39/10.7639,"")</f>
        <v/>
      </c>
      <c r="AF39" s="2" t="str">
        <f>IFERROR('M6'!AF39/10.7639,"")</f>
        <v/>
      </c>
      <c r="AG39" s="2" t="str">
        <f>IFERROR('M6'!AG39/10.7639,"")</f>
        <v/>
      </c>
      <c r="AH39" s="2" t="str">
        <f>'M6'!AH39</f>
        <v/>
      </c>
      <c r="AI39" s="28">
        <f>'M6'!AI39</f>
        <v>8</v>
      </c>
      <c r="AJ39" s="2">
        <f>IFERROR('M6'!AJ39/10.7639,"")</f>
        <v>30.315707743664589</v>
      </c>
      <c r="AK39" s="2">
        <f>IFERROR('M6'!AK39/10.7639,"")</f>
        <v>32.011980879265707</v>
      </c>
      <c r="AL39" s="2">
        <f>IFERROR('M6'!AL39/10.7639,"")</f>
        <v>54.335580134252467</v>
      </c>
      <c r="AM39" s="2">
        <f>IFERROR('M6'!AM39/10.7639,"")</f>
        <v>41.33361266948652</v>
      </c>
      <c r="AN39" s="2">
        <f>IFERROR('M6'!AN39/10.7639,"")</f>
        <v>70.998227335247194</v>
      </c>
      <c r="AO39" s="2">
        <f>IFERROR('M6'!AO39/10.7639,"")</f>
        <v>121.62190066448964</v>
      </c>
      <c r="AP39" s="2">
        <f>'M6'!AP39</f>
        <v>335.39164039455272</v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'M6'!K40</f>
        <v/>
      </c>
      <c r="L40" s="2" t="str">
        <f>IFERROR('M6'!L40/10.7639,"")</f>
        <v/>
      </c>
      <c r="M40" s="2" t="str">
        <f>IFERROR('M6'!M40/10.7639,"")</f>
        <v/>
      </c>
      <c r="N40" s="2" t="str">
        <f>IFERROR('M6'!N40/10.7639,"")</f>
        <v/>
      </c>
      <c r="O40" s="2" t="str">
        <f>IFERROR('M6'!O40/10.7639,"")</f>
        <v/>
      </c>
      <c r="P40" s="2" t="str">
        <f>IFERROR('M6'!P40/10.7639,"")</f>
        <v/>
      </c>
      <c r="Q40" s="2" t="str">
        <f>IFERROR('M6'!Q40/10.7639,"")</f>
        <v/>
      </c>
      <c r="R40" s="2" t="str">
        <f>'M6'!R40</f>
        <v/>
      </c>
      <c r="S40" s="28">
        <f>'M6'!S40</f>
        <v>17</v>
      </c>
      <c r="T40" s="2">
        <f>IFERROR('M6'!T40/10.7639,"")</f>
        <v>17.658793200499762</v>
      </c>
      <c r="U40" s="2">
        <f>IFERROR('M6'!U40/10.7639,"")</f>
        <v>27.253550496334974</v>
      </c>
      <c r="V40" s="2">
        <f>IFERROR('M6'!V40/10.7639,"")</f>
        <v>33.113631188947366</v>
      </c>
      <c r="W40" s="2">
        <f>IFERROR('M6'!W40/10.7639,"")</f>
        <v>32.8355747241648</v>
      </c>
      <c r="X40" s="2">
        <f>IFERROR('M6'!X40/10.7639,"")</f>
        <v>38.594753664538558</v>
      </c>
      <c r="Y40" s="2">
        <f>IFERROR('M6'!Y40/10.7639,"")</f>
        <v>51.639085430016657</v>
      </c>
      <c r="Z40" s="2">
        <f>'M6'!Z40</f>
        <v>97.835113444574375</v>
      </c>
      <c r="AA40" s="28" t="str">
        <f>'M6'!AA40</f>
        <v/>
      </c>
      <c r="AB40" s="2" t="str">
        <f>IFERROR('M6'!AB40/10.7639,"")</f>
        <v/>
      </c>
      <c r="AC40" s="2" t="str">
        <f>IFERROR('M6'!AC40/10.7639,"")</f>
        <v/>
      </c>
      <c r="AD40" s="2" t="str">
        <f>IFERROR('M6'!AD40/10.7639,"")</f>
        <v/>
      </c>
      <c r="AE40" s="2" t="str">
        <f>IFERROR('M6'!AE40/10.7639,"")</f>
        <v/>
      </c>
      <c r="AF40" s="2" t="str">
        <f>IFERROR('M6'!AF40/10.7639,"")</f>
        <v/>
      </c>
      <c r="AG40" s="2" t="str">
        <f>IFERROR('M6'!AG40/10.7639,"")</f>
        <v/>
      </c>
      <c r="AH40" s="2" t="str">
        <f>'M6'!AH40</f>
        <v/>
      </c>
      <c r="AI40" s="28">
        <f>'M6'!AI40</f>
        <v>22</v>
      </c>
      <c r="AJ40" s="2">
        <f>IFERROR('M6'!AJ40/10.7639,"")</f>
        <v>17.658793200499762</v>
      </c>
      <c r="AK40" s="2">
        <f>IFERROR('M6'!AK40/10.7639,"")</f>
        <v>25.474307633186982</v>
      </c>
      <c r="AL40" s="2">
        <f>IFERROR('M6'!AL40/10.7639,"")</f>
        <v>33.827611293487571</v>
      </c>
      <c r="AM40" s="2">
        <f>IFERROR('M6'!AM40/10.7639,"")</f>
        <v>33.658798578266385</v>
      </c>
      <c r="AN40" s="2">
        <f>IFERROR('M6'!AN40/10.7639,"")</f>
        <v>39.136827749005427</v>
      </c>
      <c r="AO40" s="2">
        <f>IFERROR('M6'!AO40/10.7639,"")</f>
        <v>54.934152593173131</v>
      </c>
      <c r="AP40" s="2">
        <f>'M6'!AP40</f>
        <v>112.63020412140871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'M6'!K41</f>
        <v/>
      </c>
      <c r="L41" s="2" t="str">
        <f>IFERROR('M6'!L41/10.7639,"")</f>
        <v/>
      </c>
      <c r="M41" s="2" t="str">
        <f>IFERROR('M6'!M41/10.7639,"")</f>
        <v/>
      </c>
      <c r="N41" s="2" t="str">
        <f>IFERROR('M6'!N41/10.7639,"")</f>
        <v/>
      </c>
      <c r="O41" s="2" t="str">
        <f>IFERROR('M6'!O41/10.7639,"")</f>
        <v/>
      </c>
      <c r="P41" s="2" t="str">
        <f>IFERROR('M6'!P41/10.7639,"")</f>
        <v/>
      </c>
      <c r="Q41" s="2" t="str">
        <f>IFERROR('M6'!Q41/10.7639,"")</f>
        <v/>
      </c>
      <c r="R41" s="2" t="str">
        <f>'M6'!R41</f>
        <v/>
      </c>
      <c r="S41" s="28">
        <f>'M6'!S41</f>
        <v>22</v>
      </c>
      <c r="T41" s="2">
        <f>IFERROR('M6'!T41/10.7639,"")</f>
        <v>15.365369093610937</v>
      </c>
      <c r="U41" s="2">
        <f>IFERROR('M6'!U41/10.7639,"")</f>
        <v>23.724009461997795</v>
      </c>
      <c r="V41" s="2">
        <f>IFERROR('M6'!V41/10.7639,"")</f>
        <v>29.536471813249769</v>
      </c>
      <c r="W41" s="2">
        <f>IFERROR('M6'!W41/10.7639,"")</f>
        <v>30.042010949577406</v>
      </c>
      <c r="X41" s="2">
        <f>IFERROR('M6'!X41/10.7639,"")</f>
        <v>36.132053097432085</v>
      </c>
      <c r="Y41" s="2">
        <f>IFERROR('M6'!Y41/10.7639,"")</f>
        <v>42.700425302181948</v>
      </c>
      <c r="Z41" s="2">
        <f>'M6'!Z41</f>
        <v>83.280207816343435</v>
      </c>
      <c r="AA41" s="28">
        <f>'M6'!AA41</f>
        <v>8</v>
      </c>
      <c r="AB41" s="2">
        <f>IFERROR('M6'!AB41/10.7639,"")</f>
        <v>24.578032214813522</v>
      </c>
      <c r="AC41" s="2">
        <f>IFERROR('M6'!AC41/10.7639,"")</f>
        <v>29.62729237565787</v>
      </c>
      <c r="AD41" s="2">
        <f>IFERROR('M6'!AD41/10.7639,"")</f>
        <v>34.435529757326137</v>
      </c>
      <c r="AE41" s="2">
        <f>IFERROR('M6'!AE41/10.7639,"")</f>
        <v>32.630476492078706</v>
      </c>
      <c r="AF41" s="2">
        <f>IFERROR('M6'!AF41/10.7639,"")</f>
        <v>40.754450197145161</v>
      </c>
      <c r="AG41" s="2">
        <f>IFERROR('M6'!AG41/10.7639,"")</f>
        <v>48.344539939708774</v>
      </c>
      <c r="AH41" s="2">
        <f>'M6'!AH41</f>
        <v>82.410630829538832</v>
      </c>
      <c r="AI41" s="28">
        <f>'M6'!AI41</f>
        <v>36</v>
      </c>
      <c r="AJ41" s="2">
        <f>IFERROR('M6'!AJ41/10.7639,"")</f>
        <v>15.365369093610937</v>
      </c>
      <c r="AK41" s="2">
        <f>IFERROR('M6'!AK41/10.7639,"")</f>
        <v>24.717004869366949</v>
      </c>
      <c r="AL41" s="2">
        <f>IFERROR('M6'!AL41/10.7639,"")</f>
        <v>31.289535532840844</v>
      </c>
      <c r="AM41" s="2">
        <f>IFERROR('M6'!AM41/10.7639,"")</f>
        <v>31.194462821945638</v>
      </c>
      <c r="AN41" s="2">
        <f>IFERROR('M6'!AN41/10.7639,"")</f>
        <v>36.718944975227167</v>
      </c>
      <c r="AO41" s="2">
        <f>IFERROR('M6'!AO41/10.7639,"")</f>
        <v>56.135389382420641</v>
      </c>
      <c r="AP41" s="2">
        <f>'M6'!AP41</f>
        <v>102.15186541643004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'M6'!K42</f>
        <v/>
      </c>
      <c r="L42" s="2" t="str">
        <f>IFERROR('M6'!L42/10.7639,"")</f>
        <v/>
      </c>
      <c r="M42" s="2" t="str">
        <f>IFERROR('M6'!M42/10.7639,"")</f>
        <v/>
      </c>
      <c r="N42" s="2" t="str">
        <f>IFERROR('M6'!N42/10.7639,"")</f>
        <v/>
      </c>
      <c r="O42" s="2" t="str">
        <f>IFERROR('M6'!O42/10.7639,"")</f>
        <v/>
      </c>
      <c r="P42" s="2" t="str">
        <f>IFERROR('M6'!P42/10.7639,"")</f>
        <v/>
      </c>
      <c r="Q42" s="2" t="str">
        <f>IFERROR('M6'!Q42/10.7639,"")</f>
        <v/>
      </c>
      <c r="R42" s="2" t="str">
        <f>'M6'!R42</f>
        <v/>
      </c>
      <c r="S42" s="28" t="str">
        <f>'M6'!S42</f>
        <v/>
      </c>
      <c r="T42" s="2" t="str">
        <f>IFERROR('M6'!T42/10.7639,"")</f>
        <v/>
      </c>
      <c r="U42" s="2" t="str">
        <f>IFERROR('M6'!U42/10.7639,"")</f>
        <v/>
      </c>
      <c r="V42" s="2" t="str">
        <f>IFERROR('M6'!V42/10.7639,"")</f>
        <v/>
      </c>
      <c r="W42" s="2" t="str">
        <f>IFERROR('M6'!W42/10.7639,"")</f>
        <v/>
      </c>
      <c r="X42" s="2" t="str">
        <f>IFERROR('M6'!X42/10.7639,"")</f>
        <v/>
      </c>
      <c r="Y42" s="2" t="str">
        <f>IFERROR('M6'!Y42/10.7639,"")</f>
        <v/>
      </c>
      <c r="Z42" s="2" t="str">
        <f>'M6'!Z42</f>
        <v/>
      </c>
      <c r="AA42" s="28" t="str">
        <f>'M6'!AA42</f>
        <v/>
      </c>
      <c r="AB42" s="2" t="str">
        <f>IFERROR('M6'!AB42/10.7639,"")</f>
        <v/>
      </c>
      <c r="AC42" s="2" t="str">
        <f>IFERROR('M6'!AC42/10.7639,"")</f>
        <v/>
      </c>
      <c r="AD42" s="2" t="str">
        <f>IFERROR('M6'!AD42/10.7639,"")</f>
        <v/>
      </c>
      <c r="AE42" s="2" t="str">
        <f>IFERROR('M6'!AE42/10.7639,"")</f>
        <v/>
      </c>
      <c r="AF42" s="2" t="str">
        <f>IFERROR('M6'!AF42/10.7639,"")</f>
        <v/>
      </c>
      <c r="AG42" s="2" t="str">
        <f>IFERROR('M6'!AG42/10.7639,"")</f>
        <v/>
      </c>
      <c r="AH42" s="2" t="str">
        <f>'M6'!AH42</f>
        <v/>
      </c>
      <c r="AI42" s="28">
        <f>'M6'!AI42</f>
        <v>8</v>
      </c>
      <c r="AJ42" s="2">
        <f>IFERROR('M6'!AJ42/10.7639,"")</f>
        <v>8.9248329621683951</v>
      </c>
      <c r="AK42" s="2">
        <f>IFERROR('M6'!AK42/10.7639,"")</f>
        <v>14.813685171533654</v>
      </c>
      <c r="AL42" s="2">
        <f>IFERROR('M6'!AL42/10.7639,"")</f>
        <v>28.446789955758153</v>
      </c>
      <c r="AM42" s="2">
        <f>IFERROR('M6'!AM42/10.7639,"")</f>
        <v>24.941879180459395</v>
      </c>
      <c r="AN42" s="2">
        <f>IFERROR('M6'!AN42/10.7639,"")</f>
        <v>36.948684452668466</v>
      </c>
      <c r="AO42" s="2">
        <f>IFERROR('M6'!AO42/10.7639,"")</f>
        <v>63.716906253919355</v>
      </c>
      <c r="AP42" s="2">
        <f>'M6'!AP42</f>
        <v>187.98720104596427</v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'M6'!K43</f>
        <v/>
      </c>
      <c r="L43" s="2" t="str">
        <f>IFERROR('M6'!L43/10.7639,"")</f>
        <v/>
      </c>
      <c r="M43" s="2" t="str">
        <f>IFERROR('M6'!M43/10.7639,"")</f>
        <v/>
      </c>
      <c r="N43" s="2" t="str">
        <f>IFERROR('M6'!N43/10.7639,"")</f>
        <v/>
      </c>
      <c r="O43" s="2" t="str">
        <f>IFERROR('M6'!O43/10.7639,"")</f>
        <v/>
      </c>
      <c r="P43" s="2" t="str">
        <f>IFERROR('M6'!P43/10.7639,"")</f>
        <v/>
      </c>
      <c r="Q43" s="2" t="str">
        <f>IFERROR('M6'!Q43/10.7639,"")</f>
        <v/>
      </c>
      <c r="R43" s="2" t="str">
        <f>'M6'!R43</f>
        <v/>
      </c>
      <c r="S43" s="28" t="str">
        <f>'M6'!S43</f>
        <v/>
      </c>
      <c r="T43" s="2" t="str">
        <f>IFERROR('M6'!T43/10.7639,"")</f>
        <v/>
      </c>
      <c r="U43" s="2" t="str">
        <f>IFERROR('M6'!U43/10.7639,"")</f>
        <v/>
      </c>
      <c r="V43" s="2" t="str">
        <f>IFERROR('M6'!V43/10.7639,"")</f>
        <v/>
      </c>
      <c r="W43" s="2" t="str">
        <f>IFERROR('M6'!W43/10.7639,"")</f>
        <v/>
      </c>
      <c r="X43" s="2" t="str">
        <f>IFERROR('M6'!X43/10.7639,"")</f>
        <v/>
      </c>
      <c r="Y43" s="2" t="str">
        <f>IFERROR('M6'!Y43/10.7639,"")</f>
        <v/>
      </c>
      <c r="Z43" s="2" t="str">
        <f>'M6'!Z43</f>
        <v/>
      </c>
      <c r="AA43" s="28" t="str">
        <f>'M6'!AA43</f>
        <v/>
      </c>
      <c r="AB43" s="2" t="str">
        <f>IFERROR('M6'!AB43/10.7639,"")</f>
        <v/>
      </c>
      <c r="AC43" s="2" t="str">
        <f>IFERROR('M6'!AC43/10.7639,"")</f>
        <v/>
      </c>
      <c r="AD43" s="2" t="str">
        <f>IFERROR('M6'!AD43/10.7639,"")</f>
        <v/>
      </c>
      <c r="AE43" s="2" t="str">
        <f>IFERROR('M6'!AE43/10.7639,"")</f>
        <v/>
      </c>
      <c r="AF43" s="2" t="str">
        <f>IFERROR('M6'!AF43/10.7639,"")</f>
        <v/>
      </c>
      <c r="AG43" s="2" t="str">
        <f>IFERROR('M6'!AG43/10.7639,"")</f>
        <v/>
      </c>
      <c r="AH43" s="2" t="str">
        <f>'M6'!AH43</f>
        <v/>
      </c>
      <c r="AI43" s="28">
        <f>'M6'!AI43</f>
        <v>11</v>
      </c>
      <c r="AJ43" s="2">
        <f>IFERROR('M6'!AJ43/10.7639,"")</f>
        <v>19.741365080486048</v>
      </c>
      <c r="AK43" s="2">
        <f>IFERROR('M6'!AK43/10.7639,"")</f>
        <v>23.295859584213495</v>
      </c>
      <c r="AL43" s="2">
        <f>IFERROR('M6'!AL43/10.7639,"")</f>
        <v>32.019862031206387</v>
      </c>
      <c r="AM43" s="2">
        <f>IFERROR('M6'!AM43/10.7639,"")</f>
        <v>28.141403662502672</v>
      </c>
      <c r="AN43" s="2">
        <f>IFERROR('M6'!AN43/10.7639,"")</f>
        <v>38.473460474472255</v>
      </c>
      <c r="AO43" s="2">
        <f>IFERROR('M6'!AO43/10.7639,"")</f>
        <v>57.639553656347843</v>
      </c>
      <c r="AP43" s="2">
        <f>'M6'!AP43</f>
        <v>122.24962234169234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'M6'!K44</f>
        <v/>
      </c>
      <c r="L44" s="2" t="str">
        <f>IFERROR('M6'!L44/10.7639,"")</f>
        <v/>
      </c>
      <c r="M44" s="2" t="str">
        <f>IFERROR('M6'!M44/10.7639,"")</f>
        <v/>
      </c>
      <c r="N44" s="2" t="str">
        <f>IFERROR('M6'!N44/10.7639,"")</f>
        <v/>
      </c>
      <c r="O44" s="2" t="str">
        <f>IFERROR('M6'!O44/10.7639,"")</f>
        <v/>
      </c>
      <c r="P44" s="2" t="str">
        <f>IFERROR('M6'!P44/10.7639,"")</f>
        <v/>
      </c>
      <c r="Q44" s="2" t="str">
        <f>IFERROR('M6'!Q44/10.7639,"")</f>
        <v/>
      </c>
      <c r="R44" s="2" t="str">
        <f>'M6'!R44</f>
        <v/>
      </c>
      <c r="S44" s="28">
        <f>'M6'!S44</f>
        <v>12</v>
      </c>
      <c r="T44" s="2">
        <f>IFERROR('M6'!T44/10.7639,"")</f>
        <v>13.980092360771597</v>
      </c>
      <c r="U44" s="2">
        <f>IFERROR('M6'!U44/10.7639,"")</f>
        <v>21.97116671808244</v>
      </c>
      <c r="V44" s="2">
        <f>IFERROR('M6'!V44/10.7639,"")</f>
        <v>27.615051588016307</v>
      </c>
      <c r="W44" s="2">
        <f>IFERROR('M6'!W44/10.7639,"")</f>
        <v>25.783642266935807</v>
      </c>
      <c r="X44" s="2">
        <f>IFERROR('M6'!X44/10.7639,"")</f>
        <v>34.974166896626109</v>
      </c>
      <c r="Y44" s="2">
        <f>IFERROR('M6'!Y44/10.7639,"")</f>
        <v>43.524073015473014</v>
      </c>
      <c r="Z44" s="2">
        <f>'M6'!Z44</f>
        <v>93.763942554180005</v>
      </c>
      <c r="AA44" s="28" t="str">
        <f>'M6'!AA44</f>
        <v/>
      </c>
      <c r="AB44" s="2" t="str">
        <f>IFERROR('M6'!AB44/10.7639,"")</f>
        <v/>
      </c>
      <c r="AC44" s="2" t="str">
        <f>IFERROR('M6'!AC44/10.7639,"")</f>
        <v/>
      </c>
      <c r="AD44" s="2" t="str">
        <f>IFERROR('M6'!AD44/10.7639,"")</f>
        <v/>
      </c>
      <c r="AE44" s="2" t="str">
        <f>IFERROR('M6'!AE44/10.7639,"")</f>
        <v/>
      </c>
      <c r="AF44" s="2" t="str">
        <f>IFERROR('M6'!AF44/10.7639,"")</f>
        <v/>
      </c>
      <c r="AG44" s="2" t="str">
        <f>IFERROR('M6'!AG44/10.7639,"")</f>
        <v/>
      </c>
      <c r="AH44" s="2" t="str">
        <f>'M6'!AH44</f>
        <v/>
      </c>
      <c r="AI44" s="28">
        <f>'M6'!AI44</f>
        <v>13</v>
      </c>
      <c r="AJ44" s="2">
        <f>IFERROR('M6'!AJ44/10.7639,"")</f>
        <v>13.980092360771597</v>
      </c>
      <c r="AK44" s="2">
        <f>IFERROR('M6'!AK44/10.7639,"")</f>
        <v>20.782440508473709</v>
      </c>
      <c r="AL44" s="2">
        <f>IFERROR('M6'!AL44/10.7639,"")</f>
        <v>27.014156745312143</v>
      </c>
      <c r="AM44" s="2">
        <f>IFERROR('M6'!AM44/10.7639,"")</f>
        <v>25.542007089198329</v>
      </c>
      <c r="AN44" s="2">
        <f>IFERROR('M6'!AN44/10.7639,"")</f>
        <v>34.285964167008764</v>
      </c>
      <c r="AO44" s="2">
        <f>IFERROR('M6'!AO44/10.7639,"")</f>
        <v>43.524073015473014</v>
      </c>
      <c r="AP44" s="2">
        <f>'M6'!AP44</f>
        <v>92.751753528227638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'M6'!K45</f>
        <v/>
      </c>
      <c r="L45" s="2" t="str">
        <f>IFERROR('M6'!L45/10.7639,"")</f>
        <v/>
      </c>
      <c r="M45" s="2" t="str">
        <f>IFERROR('M6'!M45/10.7639,"")</f>
        <v/>
      </c>
      <c r="N45" s="2" t="str">
        <f>IFERROR('M6'!N45/10.7639,"")</f>
        <v/>
      </c>
      <c r="O45" s="2" t="str">
        <f>IFERROR('M6'!O45/10.7639,"")</f>
        <v/>
      </c>
      <c r="P45" s="2" t="str">
        <f>IFERROR('M6'!P45/10.7639,"")</f>
        <v/>
      </c>
      <c r="Q45" s="2" t="str">
        <f>IFERROR('M6'!Q45/10.7639,"")</f>
        <v/>
      </c>
      <c r="R45" s="2" t="str">
        <f>'M6'!R45</f>
        <v/>
      </c>
      <c r="S45" s="28" t="str">
        <f>'M6'!S45</f>
        <v/>
      </c>
      <c r="T45" s="2" t="str">
        <f>IFERROR('M6'!T45/10.7639,"")</f>
        <v/>
      </c>
      <c r="U45" s="2" t="str">
        <f>IFERROR('M6'!U45/10.7639,"")</f>
        <v/>
      </c>
      <c r="V45" s="2" t="str">
        <f>IFERROR('M6'!V45/10.7639,"")</f>
        <v/>
      </c>
      <c r="W45" s="2" t="str">
        <f>IFERROR('M6'!W45/10.7639,"")</f>
        <v/>
      </c>
      <c r="X45" s="2" t="str">
        <f>IFERROR('M6'!X45/10.7639,"")</f>
        <v/>
      </c>
      <c r="Y45" s="2" t="str">
        <f>IFERROR('M6'!Y45/10.7639,"")</f>
        <v/>
      </c>
      <c r="Z45" s="2" t="str">
        <f>'M6'!Z45</f>
        <v/>
      </c>
      <c r="AA45" s="28" t="str">
        <f>'M6'!AA45</f>
        <v/>
      </c>
      <c r="AB45" s="2" t="str">
        <f>IFERROR('M6'!AB45/10.7639,"")</f>
        <v/>
      </c>
      <c r="AC45" s="2" t="str">
        <f>IFERROR('M6'!AC45/10.7639,"")</f>
        <v/>
      </c>
      <c r="AD45" s="2" t="str">
        <f>IFERROR('M6'!AD45/10.7639,"")</f>
        <v/>
      </c>
      <c r="AE45" s="2" t="str">
        <f>IFERROR('M6'!AE45/10.7639,"")</f>
        <v/>
      </c>
      <c r="AF45" s="2" t="str">
        <f>IFERROR('M6'!AF45/10.7639,"")</f>
        <v/>
      </c>
      <c r="AG45" s="2" t="str">
        <f>IFERROR('M6'!AG45/10.7639,"")</f>
        <v/>
      </c>
      <c r="AH45" s="2" t="str">
        <f>'M6'!AH45</f>
        <v/>
      </c>
      <c r="AI45" s="28">
        <f>'M6'!AI45</f>
        <v>13</v>
      </c>
      <c r="AJ45" s="2">
        <f>IFERROR('M6'!AJ45/10.7639,"")</f>
        <v>18.693759527560729</v>
      </c>
      <c r="AK45" s="2">
        <f>IFERROR('M6'!AK45/10.7639,"")</f>
        <v>30.436018544371986</v>
      </c>
      <c r="AL45" s="2">
        <f>IFERROR('M6'!AL45/10.7639,"")</f>
        <v>38.763920043497706</v>
      </c>
      <c r="AM45" s="2">
        <f>IFERROR('M6'!AM45/10.7639,"")</f>
        <v>35.891670359808018</v>
      </c>
      <c r="AN45" s="2">
        <f>IFERROR('M6'!AN45/10.7639,"")</f>
        <v>47.951130567582965</v>
      </c>
      <c r="AO45" s="2">
        <f>IFERROR('M6'!AO45/10.7639,"")</f>
        <v>68.770254742196727</v>
      </c>
      <c r="AP45" s="2">
        <f>'M6'!AP45</f>
        <v>138.91181342920927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'M6'!K46</f>
        <v>12</v>
      </c>
      <c r="L46" s="2">
        <f>IFERROR('M6'!L46/10.7639,"")</f>
        <v>10.064009819888049</v>
      </c>
      <c r="M46" s="2">
        <f>IFERROR('M6'!M46/10.7639,"")</f>
        <v>14.899389783165184</v>
      </c>
      <c r="N46" s="2">
        <f>IFERROR('M6'!N46/10.7639,"")</f>
        <v>19.580975782686039</v>
      </c>
      <c r="O46" s="2">
        <f>IFERROR('M6'!O46/10.7639,"")</f>
        <v>20.200822062735089</v>
      </c>
      <c r="P46" s="2">
        <f>IFERROR('M6'!P46/10.7639,"")</f>
        <v>23.481220720997968</v>
      </c>
      <c r="Q46" s="2">
        <f>IFERROR('M6'!Q46/10.7639,"")</f>
        <v>27.655057138328118</v>
      </c>
      <c r="R46" s="2">
        <f>'M6'!R46</f>
        <v>60.347425232858171</v>
      </c>
      <c r="S46" s="28">
        <f>'M6'!S46</f>
        <v>40</v>
      </c>
      <c r="T46" s="2">
        <f>IFERROR('M6'!T46/10.7639,"")</f>
        <v>10.592419052659164</v>
      </c>
      <c r="U46" s="2">
        <f>IFERROR('M6'!U46/10.7639,"")</f>
        <v>19.299995828431726</v>
      </c>
      <c r="V46" s="2">
        <f>IFERROR('M6'!V46/10.7639,"")</f>
        <v>28.931480540755597</v>
      </c>
      <c r="W46" s="2">
        <f>IFERROR('M6'!W46/10.7639,"")</f>
        <v>22.908430312391491</v>
      </c>
      <c r="X46" s="2">
        <f>IFERROR('M6'!X46/10.7639,"")</f>
        <v>33.655528908632462</v>
      </c>
      <c r="Y46" s="2">
        <f>IFERROR('M6'!Y46/10.7639,"")</f>
        <v>108.46867961499201</v>
      </c>
      <c r="Z46" s="2">
        <f>'M6'!Z46</f>
        <v>189.55580692614575</v>
      </c>
      <c r="AA46" s="28" t="str">
        <f>'M6'!AA46</f>
        <v/>
      </c>
      <c r="AB46" s="2" t="str">
        <f>IFERROR('M6'!AB46/10.7639,"")</f>
        <v/>
      </c>
      <c r="AC46" s="2" t="str">
        <f>IFERROR('M6'!AC46/10.7639,"")</f>
        <v/>
      </c>
      <c r="AD46" s="2" t="str">
        <f>IFERROR('M6'!AD46/10.7639,"")</f>
        <v/>
      </c>
      <c r="AE46" s="2" t="str">
        <f>IFERROR('M6'!AE46/10.7639,"")</f>
        <v/>
      </c>
      <c r="AF46" s="2" t="str">
        <f>IFERROR('M6'!AF46/10.7639,"")</f>
        <v/>
      </c>
      <c r="AG46" s="2" t="str">
        <f>IFERROR('M6'!AG46/10.7639,"")</f>
        <v/>
      </c>
      <c r="AH46" s="2" t="str">
        <f>'M6'!AH46</f>
        <v/>
      </c>
      <c r="AI46" s="28">
        <f>'M6'!AI46</f>
        <v>61</v>
      </c>
      <c r="AJ46" s="2">
        <f>IFERROR('M6'!AJ46/10.7639,"")</f>
        <v>10.064009819888049</v>
      </c>
      <c r="AK46" s="2">
        <f>IFERROR('M6'!AK46/10.7639,"")</f>
        <v>18.886696970158571</v>
      </c>
      <c r="AL46" s="2">
        <f>IFERROR('M6'!AL46/10.7639,"")</f>
        <v>30.639616176886655</v>
      </c>
      <c r="AM46" s="2">
        <f>IFERROR('M6'!AM46/10.7639,"")</f>
        <v>22.909742291253927</v>
      </c>
      <c r="AN46" s="2">
        <f>IFERROR('M6'!AN46/10.7639,"")</f>
        <v>32.892642615104805</v>
      </c>
      <c r="AO46" s="2">
        <f>IFERROR('M6'!AO46/10.7639,"")</f>
        <v>134.28469253273676</v>
      </c>
      <c r="AP46" s="2">
        <f>'M6'!AP46</f>
        <v>254.49672560088339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'M6'!K47</f>
        <v/>
      </c>
      <c r="L47" s="2" t="str">
        <f>IFERROR('M6'!L47/10.7639,"")</f>
        <v/>
      </c>
      <c r="M47" s="2" t="str">
        <f>IFERROR('M6'!M47/10.7639,"")</f>
        <v/>
      </c>
      <c r="N47" s="2" t="str">
        <f>IFERROR('M6'!N47/10.7639,"")</f>
        <v/>
      </c>
      <c r="O47" s="2" t="str">
        <f>IFERROR('M6'!O47/10.7639,"")</f>
        <v/>
      </c>
      <c r="P47" s="2" t="str">
        <f>IFERROR('M6'!P47/10.7639,"")</f>
        <v/>
      </c>
      <c r="Q47" s="2" t="str">
        <f>IFERROR('M6'!Q47/10.7639,"")</f>
        <v/>
      </c>
      <c r="R47" s="2" t="str">
        <f>'M6'!R47</f>
        <v/>
      </c>
      <c r="S47" s="28">
        <f>'M6'!S47</f>
        <v>18</v>
      </c>
      <c r="T47" s="2">
        <f>IFERROR('M6'!T47/10.7639,"")</f>
        <v>18.458044202583405</v>
      </c>
      <c r="U47" s="2">
        <f>IFERROR('M6'!U47/10.7639,"")</f>
        <v>27.376154247674446</v>
      </c>
      <c r="V47" s="2">
        <f>IFERROR('M6'!V47/10.7639,"")</f>
        <v>39.055107665770919</v>
      </c>
      <c r="W47" s="2">
        <f>IFERROR('M6'!W47/10.7639,"")</f>
        <v>35.925016312029534</v>
      </c>
      <c r="X47" s="2">
        <f>IFERROR('M6'!X47/10.7639,"")</f>
        <v>43.353564670186266</v>
      </c>
      <c r="Y47" s="2">
        <f>IFERROR('M6'!Y47/10.7639,"")</f>
        <v>118.88322027578876</v>
      </c>
      <c r="Z47" s="2">
        <f>'M6'!Z47</f>
        <v>234.05940394722577</v>
      </c>
      <c r="AA47" s="28">
        <f>'M6'!AA47</f>
        <v>8</v>
      </c>
      <c r="AB47" s="2">
        <f>IFERROR('M6'!AB47/10.7639,"")</f>
        <v>17.578919133504847</v>
      </c>
      <c r="AC47" s="2">
        <f>IFERROR('M6'!AC47/10.7639,"")</f>
        <v>28.545992143552464</v>
      </c>
      <c r="AD47" s="2">
        <f>IFERROR('M6'!AD47/10.7639,"")</f>
        <v>39.485592805289031</v>
      </c>
      <c r="AE47" s="2">
        <f>IFERROR('M6'!AE47/10.7639,"")</f>
        <v>36.711059634954573</v>
      </c>
      <c r="AF47" s="2">
        <f>IFERROR('M6'!AF47/10.7639,"")</f>
        <v>51.002473735223688</v>
      </c>
      <c r="AG47" s="2">
        <f>IFERROR('M6'!AG47/10.7639,"")</f>
        <v>66.938065983286734</v>
      </c>
      <c r="AH47" s="2">
        <f>'M6'!AH47</f>
        <v>165.54505326139923</v>
      </c>
      <c r="AI47" s="28">
        <f>'M6'!AI47</f>
        <v>27</v>
      </c>
      <c r="AJ47" s="2">
        <f>IFERROR('M6'!AJ47/10.7639,"")</f>
        <v>17.578919133504847</v>
      </c>
      <c r="AK47" s="2">
        <f>IFERROR('M6'!AK47/10.7639,"")</f>
        <v>26.763444525436299</v>
      </c>
      <c r="AL47" s="2">
        <f>IFERROR('M6'!AL47/10.7639,"")</f>
        <v>38.712253595751669</v>
      </c>
      <c r="AM47" s="2">
        <f>IFERROR('M6'!AM47/10.7639,"")</f>
        <v>35.867041163961545</v>
      </c>
      <c r="AN47" s="2">
        <f>IFERROR('M6'!AN47/10.7639,"")</f>
        <v>43.927890327964015</v>
      </c>
      <c r="AO47" s="2">
        <f>IFERROR('M6'!AO47/10.7639,"")</f>
        <v>118.88322027578876</v>
      </c>
      <c r="AP47" s="2">
        <f>'M6'!AP47</f>
        <v>209.54666761849816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'M6'!K48</f>
        <v/>
      </c>
      <c r="L48" s="2" t="str">
        <f>IFERROR('M6'!L48/10.7639,"")</f>
        <v/>
      </c>
      <c r="M48" s="2" t="str">
        <f>IFERROR('M6'!M48/10.7639,"")</f>
        <v/>
      </c>
      <c r="N48" s="2" t="str">
        <f>IFERROR('M6'!N48/10.7639,"")</f>
        <v/>
      </c>
      <c r="O48" s="2" t="str">
        <f>IFERROR('M6'!O48/10.7639,"")</f>
        <v/>
      </c>
      <c r="P48" s="2" t="str">
        <f>IFERROR('M6'!P48/10.7639,"")</f>
        <v/>
      </c>
      <c r="Q48" s="2" t="str">
        <f>IFERROR('M6'!Q48/10.7639,"")</f>
        <v/>
      </c>
      <c r="R48" s="2" t="str">
        <f>'M6'!R48</f>
        <v/>
      </c>
      <c r="S48" s="28">
        <f>'M6'!S48</f>
        <v>17</v>
      </c>
      <c r="T48" s="2">
        <f>IFERROR('M6'!T48/10.7639,"")</f>
        <v>20.566920868924427</v>
      </c>
      <c r="U48" s="2">
        <f>IFERROR('M6'!U48/10.7639,"")</f>
        <v>24.982281892029579</v>
      </c>
      <c r="V48" s="2">
        <f>IFERROR('M6'!V48/10.7639,"")</f>
        <v>31.310842814403362</v>
      </c>
      <c r="W48" s="2">
        <f>IFERROR('M6'!W48/10.7639,"")</f>
        <v>31.073341160180092</v>
      </c>
      <c r="X48" s="2">
        <f>IFERROR('M6'!X48/10.7639,"")</f>
        <v>36.377303836583543</v>
      </c>
      <c r="Y48" s="2">
        <f>IFERROR('M6'!Y48/10.7639,"")</f>
        <v>44.779112987589016</v>
      </c>
      <c r="Z48" s="2">
        <f>'M6'!Z48</f>
        <v>77.162133492497432</v>
      </c>
      <c r="AA48" s="28" t="str">
        <f>'M6'!AA48</f>
        <v/>
      </c>
      <c r="AB48" s="2" t="str">
        <f>IFERROR('M6'!AB48/10.7639,"")</f>
        <v/>
      </c>
      <c r="AC48" s="2" t="str">
        <f>IFERROR('M6'!AC48/10.7639,"")</f>
        <v/>
      </c>
      <c r="AD48" s="2" t="str">
        <f>IFERROR('M6'!AD48/10.7639,"")</f>
        <v/>
      </c>
      <c r="AE48" s="2" t="str">
        <f>IFERROR('M6'!AE48/10.7639,"")</f>
        <v/>
      </c>
      <c r="AF48" s="2" t="str">
        <f>IFERROR('M6'!AF48/10.7639,"")</f>
        <v/>
      </c>
      <c r="AG48" s="2" t="str">
        <f>IFERROR('M6'!AG48/10.7639,"")</f>
        <v/>
      </c>
      <c r="AH48" s="2" t="str">
        <f>'M6'!AH48</f>
        <v/>
      </c>
      <c r="AI48" s="28">
        <f>'M6'!AI48</f>
        <v>23</v>
      </c>
      <c r="AJ48" s="2">
        <f>IFERROR('M6'!AJ48/10.7639,"")</f>
        <v>16.566522245091956</v>
      </c>
      <c r="AK48" s="2">
        <f>IFERROR('M6'!AK48/10.7639,"")</f>
        <v>24.555424501255356</v>
      </c>
      <c r="AL48" s="2">
        <f>IFERROR('M6'!AL48/10.7639,"")</f>
        <v>30.744798823676287</v>
      </c>
      <c r="AM48" s="2">
        <f>IFERROR('M6'!AM48/10.7639,"")</f>
        <v>30.174374094194484</v>
      </c>
      <c r="AN48" s="2">
        <f>IFERROR('M6'!AN48/10.7639,"")</f>
        <v>38.181635548896374</v>
      </c>
      <c r="AO48" s="2">
        <f>IFERROR('M6'!AO48/10.7639,"")</f>
        <v>45.661162543316088</v>
      </c>
      <c r="AP48" s="2">
        <f>'M6'!AP48</f>
        <v>87.327891359928486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'M6'!K49</f>
        <v/>
      </c>
      <c r="L49" s="2" t="str">
        <f>IFERROR('M6'!L49/10.7639,"")</f>
        <v/>
      </c>
      <c r="M49" s="2" t="str">
        <f>IFERROR('M6'!M49/10.7639,"")</f>
        <v/>
      </c>
      <c r="N49" s="2" t="str">
        <f>IFERROR('M6'!N49/10.7639,"")</f>
        <v/>
      </c>
      <c r="O49" s="2" t="str">
        <f>IFERROR('M6'!O49/10.7639,"")</f>
        <v/>
      </c>
      <c r="P49" s="2" t="str">
        <f>IFERROR('M6'!P49/10.7639,"")</f>
        <v/>
      </c>
      <c r="Q49" s="2" t="str">
        <f>IFERROR('M6'!Q49/10.7639,"")</f>
        <v/>
      </c>
      <c r="R49" s="2" t="str">
        <f>'M6'!R49</f>
        <v/>
      </c>
      <c r="S49" s="28" t="str">
        <f>'M6'!S49</f>
        <v/>
      </c>
      <c r="T49" s="2" t="str">
        <f>IFERROR('M6'!T49/10.7639,"")</f>
        <v/>
      </c>
      <c r="U49" s="2" t="str">
        <f>IFERROR('M6'!U49/10.7639,"")</f>
        <v/>
      </c>
      <c r="V49" s="2" t="str">
        <f>IFERROR('M6'!V49/10.7639,"")</f>
        <v/>
      </c>
      <c r="W49" s="2" t="str">
        <f>IFERROR('M6'!W49/10.7639,"")</f>
        <v/>
      </c>
      <c r="X49" s="2" t="str">
        <f>IFERROR('M6'!X49/10.7639,"")</f>
        <v/>
      </c>
      <c r="Y49" s="2" t="str">
        <f>IFERROR('M6'!Y49/10.7639,"")</f>
        <v/>
      </c>
      <c r="Z49" s="2" t="str">
        <f>'M6'!Z49</f>
        <v/>
      </c>
      <c r="AA49" s="28">
        <f>'M6'!AA49</f>
        <v>8</v>
      </c>
      <c r="AB49" s="2">
        <f>IFERROR('M6'!AB49/10.7639,"")</f>
        <v>32.491613700693115</v>
      </c>
      <c r="AC49" s="2">
        <f>IFERROR('M6'!AC49/10.7639,"")</f>
        <v>34.688591413313908</v>
      </c>
      <c r="AD49" s="2">
        <f>IFERROR('M6'!AD49/10.7639,"")</f>
        <v>40.919624862831796</v>
      </c>
      <c r="AE49" s="2">
        <f>IFERROR('M6'!AE49/10.7639,"")</f>
        <v>38.060369293026056</v>
      </c>
      <c r="AF49" s="2">
        <f>IFERROR('M6'!AF49/10.7639,"")</f>
        <v>49.581450362746807</v>
      </c>
      <c r="AG49" s="2">
        <f>IFERROR('M6'!AG49/10.7639,"")</f>
        <v>51.903085913548416</v>
      </c>
      <c r="AH49" s="2">
        <f>'M6'!AH49</f>
        <v>82.018644337363753</v>
      </c>
      <c r="AI49" s="28">
        <f>'M6'!AI49</f>
        <v>13</v>
      </c>
      <c r="AJ49" s="2">
        <f>IFERROR('M6'!AJ49/10.7639,"")</f>
        <v>28.101535382084446</v>
      </c>
      <c r="AK49" s="2">
        <f>IFERROR('M6'!AK49/10.7639,"")</f>
        <v>30.892533320106736</v>
      </c>
      <c r="AL49" s="2">
        <f>IFERROR('M6'!AL49/10.7639,"")</f>
        <v>37.822420392597685</v>
      </c>
      <c r="AM49" s="2">
        <f>IFERROR('M6'!AM49/10.7639,"")</f>
        <v>36.638592471856157</v>
      </c>
      <c r="AN49" s="2">
        <f>IFERROR('M6'!AN49/10.7639,"")</f>
        <v>42.974320558765875</v>
      </c>
      <c r="AO49" s="2">
        <f>IFERROR('M6'!AO49/10.7639,"")</f>
        <v>51.903085913548416</v>
      </c>
      <c r="AP49" s="2">
        <f>'M6'!AP49</f>
        <v>84.371255640759955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'M6'!K50</f>
        <v/>
      </c>
      <c r="L50" s="2" t="str">
        <f>IFERROR('M6'!L50/10.7639,"")</f>
        <v/>
      </c>
      <c r="M50" s="2" t="str">
        <f>IFERROR('M6'!M50/10.7639,"")</f>
        <v/>
      </c>
      <c r="N50" s="2" t="str">
        <f>IFERROR('M6'!N50/10.7639,"")</f>
        <v/>
      </c>
      <c r="O50" s="2" t="str">
        <f>IFERROR('M6'!O50/10.7639,"")</f>
        <v/>
      </c>
      <c r="P50" s="2" t="str">
        <f>IFERROR('M6'!P50/10.7639,"")</f>
        <v/>
      </c>
      <c r="Q50" s="2" t="str">
        <f>IFERROR('M6'!Q50/10.7639,"")</f>
        <v/>
      </c>
      <c r="R50" s="2" t="str">
        <f>'M6'!R50</f>
        <v/>
      </c>
      <c r="S50" s="28" t="str">
        <f>'M6'!S50</f>
        <v/>
      </c>
      <c r="T50" s="2" t="str">
        <f>IFERROR('M6'!T50/10.7639,"")</f>
        <v/>
      </c>
      <c r="U50" s="2" t="str">
        <f>IFERROR('M6'!U50/10.7639,"")</f>
        <v/>
      </c>
      <c r="V50" s="2" t="str">
        <f>IFERROR('M6'!V50/10.7639,"")</f>
        <v/>
      </c>
      <c r="W50" s="2" t="str">
        <f>IFERROR('M6'!W50/10.7639,"")</f>
        <v/>
      </c>
      <c r="X50" s="2" t="str">
        <f>IFERROR('M6'!X50/10.7639,"")</f>
        <v/>
      </c>
      <c r="Y50" s="2" t="str">
        <f>IFERROR('M6'!Y50/10.7639,"")</f>
        <v/>
      </c>
      <c r="Z50" s="2" t="str">
        <f>'M6'!Z50</f>
        <v/>
      </c>
      <c r="AA50" s="28" t="str">
        <f>'M6'!AA50</f>
        <v/>
      </c>
      <c r="AB50" s="2" t="str">
        <f>IFERROR('M6'!AB50/10.7639,"")</f>
        <v/>
      </c>
      <c r="AC50" s="2" t="str">
        <f>IFERROR('M6'!AC50/10.7639,"")</f>
        <v/>
      </c>
      <c r="AD50" s="2" t="str">
        <f>IFERROR('M6'!AD50/10.7639,"")</f>
        <v/>
      </c>
      <c r="AE50" s="2" t="str">
        <f>IFERROR('M6'!AE50/10.7639,"")</f>
        <v/>
      </c>
      <c r="AF50" s="2" t="str">
        <f>IFERROR('M6'!AF50/10.7639,"")</f>
        <v/>
      </c>
      <c r="AG50" s="2" t="str">
        <f>IFERROR('M6'!AG50/10.7639,"")</f>
        <v/>
      </c>
      <c r="AH50" s="2" t="str">
        <f>'M6'!AH50</f>
        <v/>
      </c>
      <c r="AI50" s="28" t="str">
        <f>'M6'!AI50</f>
        <v/>
      </c>
      <c r="AJ50" s="2" t="str">
        <f>IFERROR('M6'!AJ50/10.7639,"")</f>
        <v/>
      </c>
      <c r="AK50" s="2" t="str">
        <f>IFERROR('M6'!AK50/10.7639,"")</f>
        <v/>
      </c>
      <c r="AL50" s="2" t="str">
        <f>IFERROR('M6'!AL50/10.7639,"")</f>
        <v/>
      </c>
      <c r="AM50" s="2" t="str">
        <f>IFERROR('M6'!AM50/10.7639,"")</f>
        <v/>
      </c>
      <c r="AN50" s="2" t="str">
        <f>IFERROR('M6'!AN50/10.7639,"")</f>
        <v/>
      </c>
      <c r="AO50" s="2" t="str">
        <f>IFERROR('M6'!AO50/10.7639,"")</f>
        <v/>
      </c>
      <c r="AP50" s="2" t="str">
        <f>'M6'!AP50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'M6'!K51</f>
        <v/>
      </c>
      <c r="L51" s="2" t="str">
        <f>IFERROR('M6'!L51/10.7639,"")</f>
        <v/>
      </c>
      <c r="M51" s="2" t="str">
        <f>IFERROR('M6'!M51/10.7639,"")</f>
        <v/>
      </c>
      <c r="N51" s="2" t="str">
        <f>IFERROR('M6'!N51/10.7639,"")</f>
        <v/>
      </c>
      <c r="O51" s="2" t="str">
        <f>IFERROR('M6'!O51/10.7639,"")</f>
        <v/>
      </c>
      <c r="P51" s="2" t="str">
        <f>IFERROR('M6'!P51/10.7639,"")</f>
        <v/>
      </c>
      <c r="Q51" s="2" t="str">
        <f>IFERROR('M6'!Q51/10.7639,"")</f>
        <v/>
      </c>
      <c r="R51" s="2" t="str">
        <f>'M6'!R51</f>
        <v/>
      </c>
      <c r="S51" s="28">
        <f>'M6'!S51</f>
        <v>17</v>
      </c>
      <c r="T51" s="2">
        <f>IFERROR('M6'!T51/10.7639,"")</f>
        <v>14.175175324718214</v>
      </c>
      <c r="U51" s="2">
        <f>IFERROR('M6'!U51/10.7639,"")</f>
        <v>19.562629047119817</v>
      </c>
      <c r="V51" s="2">
        <f>IFERROR('M6'!V51/10.7639,"")</f>
        <v>26.596265888858127</v>
      </c>
      <c r="W51" s="2">
        <f>IFERROR('M6'!W51/10.7639,"")</f>
        <v>24.052299390569985</v>
      </c>
      <c r="X51" s="2">
        <f>IFERROR('M6'!X51/10.7639,"")</f>
        <v>29.696082312209388</v>
      </c>
      <c r="Y51" s="2">
        <f>IFERROR('M6'!Y51/10.7639,"")</f>
        <v>71.994589871512076</v>
      </c>
      <c r="Z51" s="2">
        <f>'M6'!Z51</f>
        <v>138.79220532122906</v>
      </c>
      <c r="AA51" s="28" t="str">
        <f>'M6'!AA51</f>
        <v/>
      </c>
      <c r="AB51" s="2" t="str">
        <f>IFERROR('M6'!AB51/10.7639,"")</f>
        <v/>
      </c>
      <c r="AC51" s="2" t="str">
        <f>IFERROR('M6'!AC51/10.7639,"")</f>
        <v/>
      </c>
      <c r="AD51" s="2" t="str">
        <f>IFERROR('M6'!AD51/10.7639,"")</f>
        <v/>
      </c>
      <c r="AE51" s="2" t="str">
        <f>IFERROR('M6'!AE51/10.7639,"")</f>
        <v/>
      </c>
      <c r="AF51" s="2" t="str">
        <f>IFERROR('M6'!AF51/10.7639,"")</f>
        <v/>
      </c>
      <c r="AG51" s="2" t="str">
        <f>IFERROR('M6'!AG51/10.7639,"")</f>
        <v/>
      </c>
      <c r="AH51" s="2" t="str">
        <f>'M6'!AH51</f>
        <v/>
      </c>
      <c r="AI51" s="28">
        <f>'M6'!AI51</f>
        <v>21</v>
      </c>
      <c r="AJ51" s="2">
        <f>IFERROR('M6'!AJ51/10.7639,"")</f>
        <v>14.175175324718214</v>
      </c>
      <c r="AK51" s="2">
        <f>IFERROR('M6'!AK51/10.7639,"")</f>
        <v>19.562629047119817</v>
      </c>
      <c r="AL51" s="2">
        <f>IFERROR('M6'!AL51/10.7639,"")</f>
        <v>27.004303471796188</v>
      </c>
      <c r="AM51" s="2">
        <f>IFERROR('M6'!AM51/10.7639,"")</f>
        <v>24.372484606931213</v>
      </c>
      <c r="AN51" s="2">
        <f>IFERROR('M6'!AN51/10.7639,"")</f>
        <v>29.696082312209388</v>
      </c>
      <c r="AO51" s="2">
        <f>IFERROR('M6'!AO51/10.7639,"")</f>
        <v>71.994589871512076</v>
      </c>
      <c r="AP51" s="2">
        <f>'M6'!AP51</f>
        <v>132.61993414992997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'M6'!K52</f>
        <v/>
      </c>
      <c r="L52" s="2" t="str">
        <f>IFERROR('M6'!L52/10.7639,"")</f>
        <v/>
      </c>
      <c r="M52" s="2" t="str">
        <f>IFERROR('M6'!M52/10.7639,"")</f>
        <v/>
      </c>
      <c r="N52" s="2" t="str">
        <f>IFERROR('M6'!N52/10.7639,"")</f>
        <v/>
      </c>
      <c r="O52" s="2" t="str">
        <f>IFERROR('M6'!O52/10.7639,"")</f>
        <v/>
      </c>
      <c r="P52" s="2" t="str">
        <f>IFERROR('M6'!P52/10.7639,"")</f>
        <v/>
      </c>
      <c r="Q52" s="2" t="str">
        <f>IFERROR('M6'!Q52/10.7639,"")</f>
        <v/>
      </c>
      <c r="R52" s="2" t="str">
        <f>'M6'!R52</f>
        <v/>
      </c>
      <c r="S52" s="28">
        <f>'M6'!S52</f>
        <v>16</v>
      </c>
      <c r="T52" s="2">
        <f>IFERROR('M6'!T52/10.7639,"")</f>
        <v>18.373473662361864</v>
      </c>
      <c r="U52" s="2">
        <f>IFERROR('M6'!U52/10.7639,"")</f>
        <v>24.465399786346392</v>
      </c>
      <c r="V52" s="2">
        <f>IFERROR('M6'!V52/10.7639,"")</f>
        <v>30.111539715932668</v>
      </c>
      <c r="W52" s="2">
        <f>IFERROR('M6'!W52/10.7639,"")</f>
        <v>27.394980541874926</v>
      </c>
      <c r="X52" s="2">
        <f>IFERROR('M6'!X52/10.7639,"")</f>
        <v>35.583003056204511</v>
      </c>
      <c r="Y52" s="2">
        <f>IFERROR('M6'!Y52/10.7639,"")</f>
        <v>50.505110416095704</v>
      </c>
      <c r="Z52" s="2">
        <f>'M6'!Z52</f>
        <v>87.342793616017246</v>
      </c>
      <c r="AA52" s="28">
        <f>'M6'!AA52</f>
        <v>12</v>
      </c>
      <c r="AB52" s="2">
        <f>IFERROR('M6'!AB52/10.7639,"")</f>
        <v>22.535803507648396</v>
      </c>
      <c r="AC52" s="2">
        <f>IFERROR('M6'!AC52/10.7639,"")</f>
        <v>24.177484571956452</v>
      </c>
      <c r="AD52" s="2">
        <f>IFERROR('M6'!AD52/10.7639,"")</f>
        <v>38.387147480782239</v>
      </c>
      <c r="AE52" s="2">
        <f>IFERROR('M6'!AE52/10.7639,"")</f>
        <v>33.38327592920912</v>
      </c>
      <c r="AF52" s="2">
        <f>IFERROR('M6'!AF52/10.7639,"")</f>
        <v>52.606159154529259</v>
      </c>
      <c r="AG52" s="2">
        <f>IFERROR('M6'!AG52/10.7639,"")</f>
        <v>67.952458837381201</v>
      </c>
      <c r="AH52" s="2">
        <f>'M6'!AH52</f>
        <v>169.14384101633999</v>
      </c>
      <c r="AI52" s="28">
        <f>'M6'!AI52</f>
        <v>29</v>
      </c>
      <c r="AJ52" s="2">
        <f>IFERROR('M6'!AJ52/10.7639,"")</f>
        <v>18.373473662361864</v>
      </c>
      <c r="AK52" s="2">
        <f>IFERROR('M6'!AK52/10.7639,"")</f>
        <v>24.008607871910826</v>
      </c>
      <c r="AL52" s="2">
        <f>IFERROR('M6'!AL52/10.7639,"")</f>
        <v>33.259957492910601</v>
      </c>
      <c r="AM52" s="2">
        <f>IFERROR('M6'!AM52/10.7639,"")</f>
        <v>28.022014294815889</v>
      </c>
      <c r="AN52" s="2">
        <f>IFERROR('M6'!AN52/10.7639,"")</f>
        <v>38.424102851530932</v>
      </c>
      <c r="AO52" s="2">
        <f>IFERROR('M6'!AO52/10.7639,"")</f>
        <v>67.952458837381201</v>
      </c>
      <c r="AP52" s="2">
        <f>'M6'!AP52</f>
        <v>133.42612088060241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'M6'!K53</f>
        <v/>
      </c>
      <c r="L53" s="2" t="str">
        <f>IFERROR('M6'!L53/10.7639,"")</f>
        <v/>
      </c>
      <c r="M53" s="2" t="str">
        <f>IFERROR('M6'!M53/10.7639,"")</f>
        <v/>
      </c>
      <c r="N53" s="2" t="str">
        <f>IFERROR('M6'!N53/10.7639,"")</f>
        <v/>
      </c>
      <c r="O53" s="2" t="str">
        <f>IFERROR('M6'!O53/10.7639,"")</f>
        <v/>
      </c>
      <c r="P53" s="2" t="str">
        <f>IFERROR('M6'!P53/10.7639,"")</f>
        <v/>
      </c>
      <c r="Q53" s="2" t="str">
        <f>IFERROR('M6'!Q53/10.7639,"")</f>
        <v/>
      </c>
      <c r="R53" s="2" t="str">
        <f>'M6'!R53</f>
        <v/>
      </c>
      <c r="S53" s="28" t="str">
        <f>'M6'!S53</f>
        <v/>
      </c>
      <c r="T53" s="2" t="str">
        <f>IFERROR('M6'!T53/10.7639,"")</f>
        <v/>
      </c>
      <c r="U53" s="2" t="str">
        <f>IFERROR('M6'!U53/10.7639,"")</f>
        <v/>
      </c>
      <c r="V53" s="2" t="str">
        <f>IFERROR('M6'!V53/10.7639,"")</f>
        <v/>
      </c>
      <c r="W53" s="2" t="str">
        <f>IFERROR('M6'!W53/10.7639,"")</f>
        <v/>
      </c>
      <c r="X53" s="2" t="str">
        <f>IFERROR('M6'!X53/10.7639,"")</f>
        <v/>
      </c>
      <c r="Y53" s="2" t="str">
        <f>IFERROR('M6'!Y53/10.7639,"")</f>
        <v/>
      </c>
      <c r="Z53" s="2" t="str">
        <f>'M6'!Z53</f>
        <v/>
      </c>
      <c r="AA53" s="28" t="str">
        <f>'M6'!AA53</f>
        <v/>
      </c>
      <c r="AB53" s="2" t="str">
        <f>IFERROR('M6'!AB53/10.7639,"")</f>
        <v/>
      </c>
      <c r="AC53" s="2" t="str">
        <f>IFERROR('M6'!AC53/10.7639,"")</f>
        <v/>
      </c>
      <c r="AD53" s="2" t="str">
        <f>IFERROR('M6'!AD53/10.7639,"")</f>
        <v/>
      </c>
      <c r="AE53" s="2" t="str">
        <f>IFERROR('M6'!AE53/10.7639,"")</f>
        <v/>
      </c>
      <c r="AF53" s="2" t="str">
        <f>IFERROR('M6'!AF53/10.7639,"")</f>
        <v/>
      </c>
      <c r="AG53" s="2" t="str">
        <f>IFERROR('M6'!AG53/10.7639,"")</f>
        <v/>
      </c>
      <c r="AH53" s="2" t="str">
        <f>'M6'!AH53</f>
        <v/>
      </c>
      <c r="AI53" s="28">
        <f>'M6'!AI53</f>
        <v>9</v>
      </c>
      <c r="AJ53" s="2">
        <f>IFERROR('M6'!AJ53/10.7639,"")</f>
        <v>28.737437573451537</v>
      </c>
      <c r="AK53" s="2">
        <f>IFERROR('M6'!AK53/10.7639,"")</f>
        <v>30.892533320106736</v>
      </c>
      <c r="AL53" s="2">
        <f>IFERROR('M6'!AL53/10.7639,"")</f>
        <v>38.004203461386751</v>
      </c>
      <c r="AM53" s="2">
        <f>IFERROR('M6'!AM53/10.7639,"")</f>
        <v>36.638592471856157</v>
      </c>
      <c r="AN53" s="2">
        <f>IFERROR('M6'!AN53/10.7639,"")</f>
        <v>45.108906623971393</v>
      </c>
      <c r="AO53" s="2">
        <f>IFERROR('M6'!AO53/10.7639,"")</f>
        <v>51.903085913548416</v>
      </c>
      <c r="AP53" s="2">
        <f>'M6'!AP53</f>
        <v>90.434458493272814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'M6'!K54</f>
        <v/>
      </c>
      <c r="L54" s="2" t="str">
        <f>IFERROR('M6'!L54/10.7639,"")</f>
        <v/>
      </c>
      <c r="M54" s="2" t="str">
        <f>IFERROR('M6'!M54/10.7639,"")</f>
        <v/>
      </c>
      <c r="N54" s="2" t="str">
        <f>IFERROR('M6'!N54/10.7639,"")</f>
        <v/>
      </c>
      <c r="O54" s="2" t="str">
        <f>IFERROR('M6'!O54/10.7639,"")</f>
        <v/>
      </c>
      <c r="P54" s="2" t="str">
        <f>IFERROR('M6'!P54/10.7639,"")</f>
        <v/>
      </c>
      <c r="Q54" s="2" t="str">
        <f>IFERROR('M6'!Q54/10.7639,"")</f>
        <v/>
      </c>
      <c r="R54" s="2" t="str">
        <f>'M6'!R54</f>
        <v/>
      </c>
      <c r="S54" s="28" t="str">
        <f>'M6'!S54</f>
        <v/>
      </c>
      <c r="T54" s="2" t="str">
        <f>IFERROR('M6'!T54/10.7639,"")</f>
        <v/>
      </c>
      <c r="U54" s="2" t="str">
        <f>IFERROR('M6'!U54/10.7639,"")</f>
        <v/>
      </c>
      <c r="V54" s="2" t="str">
        <f>IFERROR('M6'!V54/10.7639,"")</f>
        <v/>
      </c>
      <c r="W54" s="2" t="str">
        <f>IFERROR('M6'!W54/10.7639,"")</f>
        <v/>
      </c>
      <c r="X54" s="2" t="str">
        <f>IFERROR('M6'!X54/10.7639,"")</f>
        <v/>
      </c>
      <c r="Y54" s="2" t="str">
        <f>IFERROR('M6'!Y54/10.7639,"")</f>
        <v/>
      </c>
      <c r="Z54" s="2" t="str">
        <f>'M6'!Z54</f>
        <v/>
      </c>
      <c r="AA54" s="28" t="str">
        <f>'M6'!AA54</f>
        <v/>
      </c>
      <c r="AB54" s="2" t="str">
        <f>IFERROR('M6'!AB54/10.7639,"")</f>
        <v/>
      </c>
      <c r="AC54" s="2" t="str">
        <f>IFERROR('M6'!AC54/10.7639,"")</f>
        <v/>
      </c>
      <c r="AD54" s="2" t="str">
        <f>IFERROR('M6'!AD54/10.7639,"")</f>
        <v/>
      </c>
      <c r="AE54" s="2" t="str">
        <f>IFERROR('M6'!AE54/10.7639,"")</f>
        <v/>
      </c>
      <c r="AF54" s="2" t="str">
        <f>IFERROR('M6'!AF54/10.7639,"")</f>
        <v/>
      </c>
      <c r="AG54" s="2" t="str">
        <f>IFERROR('M6'!AG54/10.7639,"")</f>
        <v/>
      </c>
      <c r="AH54" s="2" t="str">
        <f>'M6'!AH54</f>
        <v/>
      </c>
      <c r="AI54" s="28" t="str">
        <f>'M6'!AI54</f>
        <v/>
      </c>
      <c r="AJ54" s="2" t="str">
        <f>IFERROR('M6'!AJ54/10.7639,"")</f>
        <v/>
      </c>
      <c r="AK54" s="2" t="str">
        <f>IFERROR('M6'!AK54/10.7639,"")</f>
        <v/>
      </c>
      <c r="AL54" s="2" t="str">
        <f>IFERROR('M6'!AL54/10.7639,"")</f>
        <v/>
      </c>
      <c r="AM54" s="2" t="str">
        <f>IFERROR('M6'!AM54/10.7639,"")</f>
        <v/>
      </c>
      <c r="AN54" s="2" t="str">
        <f>IFERROR('M6'!AN54/10.7639,"")</f>
        <v/>
      </c>
      <c r="AO54" s="2" t="str">
        <f>IFERROR('M6'!AO54/10.7639,"")</f>
        <v/>
      </c>
      <c r="AP54" s="2" t="str">
        <f>'M6'!AP54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'M6'!K55</f>
        <v/>
      </c>
      <c r="L55" s="2" t="str">
        <f>IFERROR('M6'!L55/10.7639,"")</f>
        <v/>
      </c>
      <c r="M55" s="2" t="str">
        <f>IFERROR('M6'!M55/10.7639,"")</f>
        <v/>
      </c>
      <c r="N55" s="2" t="str">
        <f>IFERROR('M6'!N55/10.7639,"")</f>
        <v/>
      </c>
      <c r="O55" s="2" t="str">
        <f>IFERROR('M6'!O55/10.7639,"")</f>
        <v/>
      </c>
      <c r="P55" s="2" t="str">
        <f>IFERROR('M6'!P55/10.7639,"")</f>
        <v/>
      </c>
      <c r="Q55" s="2" t="str">
        <f>IFERROR('M6'!Q55/10.7639,"")</f>
        <v/>
      </c>
      <c r="R55" s="2" t="str">
        <f>'M6'!R55</f>
        <v/>
      </c>
      <c r="S55" s="28" t="str">
        <f>'M6'!S55</f>
        <v/>
      </c>
      <c r="T55" s="2" t="str">
        <f>IFERROR('M6'!T55/10.7639,"")</f>
        <v/>
      </c>
      <c r="U55" s="2" t="str">
        <f>IFERROR('M6'!U55/10.7639,"")</f>
        <v/>
      </c>
      <c r="V55" s="2" t="str">
        <f>IFERROR('M6'!V55/10.7639,"")</f>
        <v/>
      </c>
      <c r="W55" s="2" t="str">
        <f>IFERROR('M6'!W55/10.7639,"")</f>
        <v/>
      </c>
      <c r="X55" s="2" t="str">
        <f>IFERROR('M6'!X55/10.7639,"")</f>
        <v/>
      </c>
      <c r="Y55" s="2" t="str">
        <f>IFERROR('M6'!Y55/10.7639,"")</f>
        <v/>
      </c>
      <c r="Z55" s="2" t="str">
        <f>'M6'!Z55</f>
        <v/>
      </c>
      <c r="AA55" s="28" t="str">
        <f>'M6'!AA55</f>
        <v/>
      </c>
      <c r="AB55" s="2" t="str">
        <f>IFERROR('M6'!AB55/10.7639,"")</f>
        <v/>
      </c>
      <c r="AC55" s="2" t="str">
        <f>IFERROR('M6'!AC55/10.7639,"")</f>
        <v/>
      </c>
      <c r="AD55" s="2" t="str">
        <f>IFERROR('M6'!AD55/10.7639,"")</f>
        <v/>
      </c>
      <c r="AE55" s="2" t="str">
        <f>IFERROR('M6'!AE55/10.7639,"")</f>
        <v/>
      </c>
      <c r="AF55" s="2" t="str">
        <f>IFERROR('M6'!AF55/10.7639,"")</f>
        <v/>
      </c>
      <c r="AG55" s="2" t="str">
        <f>IFERROR('M6'!AG55/10.7639,"")</f>
        <v/>
      </c>
      <c r="AH55" s="2" t="str">
        <f>'M6'!AH55</f>
        <v/>
      </c>
      <c r="AI55" s="28" t="str">
        <f>'M6'!AI55</f>
        <v/>
      </c>
      <c r="AJ55" s="2" t="str">
        <f>IFERROR('M6'!AJ55/10.7639,"")</f>
        <v/>
      </c>
      <c r="AK55" s="2" t="str">
        <f>IFERROR('M6'!AK55/10.7639,"")</f>
        <v/>
      </c>
      <c r="AL55" s="2" t="str">
        <f>IFERROR('M6'!AL55/10.7639,"")</f>
        <v/>
      </c>
      <c r="AM55" s="2" t="str">
        <f>IFERROR('M6'!AM55/10.7639,"")</f>
        <v/>
      </c>
      <c r="AN55" s="2" t="str">
        <f>IFERROR('M6'!AN55/10.7639,"")</f>
        <v/>
      </c>
      <c r="AO55" s="2" t="str">
        <f>IFERROR('M6'!AO55/10.7639,"")</f>
        <v/>
      </c>
      <c r="AP55" s="2" t="str">
        <f>'M6'!AP55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'M6'!K56</f>
        <v/>
      </c>
      <c r="L56" s="2" t="str">
        <f>IFERROR('M6'!L56/10.7639,"")</f>
        <v/>
      </c>
      <c r="M56" s="2" t="str">
        <f>IFERROR('M6'!M56/10.7639,"")</f>
        <v/>
      </c>
      <c r="N56" s="2" t="str">
        <f>IFERROR('M6'!N56/10.7639,"")</f>
        <v/>
      </c>
      <c r="O56" s="2" t="str">
        <f>IFERROR('M6'!O56/10.7639,"")</f>
        <v/>
      </c>
      <c r="P56" s="2" t="str">
        <f>IFERROR('M6'!P56/10.7639,"")</f>
        <v/>
      </c>
      <c r="Q56" s="2" t="str">
        <f>IFERROR('M6'!Q56/10.7639,"")</f>
        <v/>
      </c>
      <c r="R56" s="2" t="str">
        <f>'M6'!R56</f>
        <v/>
      </c>
      <c r="S56" s="28">
        <f>'M6'!S56</f>
        <v>22</v>
      </c>
      <c r="T56" s="2">
        <f>IFERROR('M6'!T56/10.7639,"")</f>
        <v>14.614087894580642</v>
      </c>
      <c r="U56" s="2">
        <f>IFERROR('M6'!U56/10.7639,"")</f>
        <v>22.667670141626285</v>
      </c>
      <c r="V56" s="2">
        <f>IFERROR('M6'!V56/10.7639,"")</f>
        <v>30.484920670108927</v>
      </c>
      <c r="W56" s="2">
        <f>IFERROR('M6'!W56/10.7639,"")</f>
        <v>28.5187248140885</v>
      </c>
      <c r="X56" s="2">
        <f>IFERROR('M6'!X56/10.7639,"")</f>
        <v>36.833670474240357</v>
      </c>
      <c r="Y56" s="2">
        <f>IFERROR('M6'!Y56/10.7639,"")</f>
        <v>54.882427596163453</v>
      </c>
      <c r="Z56" s="2">
        <f>'M6'!Z56</f>
        <v>114.71274604488646</v>
      </c>
      <c r="AA56" s="28" t="str">
        <f>'M6'!AA56</f>
        <v/>
      </c>
      <c r="AB56" s="2" t="str">
        <f>IFERROR('M6'!AB56/10.7639,"")</f>
        <v/>
      </c>
      <c r="AC56" s="2" t="str">
        <f>IFERROR('M6'!AC56/10.7639,"")</f>
        <v/>
      </c>
      <c r="AD56" s="2" t="str">
        <f>IFERROR('M6'!AD56/10.7639,"")</f>
        <v/>
      </c>
      <c r="AE56" s="2" t="str">
        <f>IFERROR('M6'!AE56/10.7639,"")</f>
        <v/>
      </c>
      <c r="AF56" s="2" t="str">
        <f>IFERROR('M6'!AF56/10.7639,"")</f>
        <v/>
      </c>
      <c r="AG56" s="2" t="str">
        <f>IFERROR('M6'!AG56/10.7639,"")</f>
        <v/>
      </c>
      <c r="AH56" s="2" t="str">
        <f>'M6'!AH56</f>
        <v/>
      </c>
      <c r="AI56" s="28">
        <f>'M6'!AI56</f>
        <v>29</v>
      </c>
      <c r="AJ56" s="2">
        <f>IFERROR('M6'!AJ56/10.7639,"")</f>
        <v>14.614087894580642</v>
      </c>
      <c r="AK56" s="2">
        <f>IFERROR('M6'!AK56/10.7639,"")</f>
        <v>20.50440872642184</v>
      </c>
      <c r="AL56" s="2">
        <f>IFERROR('M6'!AL56/10.7639,"")</f>
        <v>28.451626501468624</v>
      </c>
      <c r="AM56" s="2">
        <f>IFERROR('M6'!AM56/10.7639,"")</f>
        <v>25.384181206248432</v>
      </c>
      <c r="AN56" s="2">
        <f>IFERROR('M6'!AN56/10.7639,"")</f>
        <v>33.547903405440437</v>
      </c>
      <c r="AO56" s="2">
        <f>IFERROR('M6'!AO56/10.7639,"")</f>
        <v>54.882427596163453</v>
      </c>
      <c r="AP56" s="2">
        <f>'M6'!AP56</f>
        <v>108.49993568112814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'M6'!K57</f>
        <v/>
      </c>
      <c r="L57" s="2" t="str">
        <f>IFERROR('M6'!L57/10.7639,"")</f>
        <v/>
      </c>
      <c r="M57" s="2" t="str">
        <f>IFERROR('M6'!M57/10.7639,"")</f>
        <v/>
      </c>
      <c r="N57" s="2" t="str">
        <f>IFERROR('M6'!N57/10.7639,"")</f>
        <v/>
      </c>
      <c r="O57" s="2" t="str">
        <f>IFERROR('M6'!O57/10.7639,"")</f>
        <v/>
      </c>
      <c r="P57" s="2" t="str">
        <f>IFERROR('M6'!P57/10.7639,"")</f>
        <v/>
      </c>
      <c r="Q57" s="2" t="str">
        <f>IFERROR('M6'!Q57/10.7639,"")</f>
        <v/>
      </c>
      <c r="R57" s="2" t="str">
        <f>'M6'!R57</f>
        <v/>
      </c>
      <c r="S57" s="28" t="str">
        <f>'M6'!S57</f>
        <v/>
      </c>
      <c r="T57" s="2" t="str">
        <f>IFERROR('M6'!T57/10.7639,"")</f>
        <v/>
      </c>
      <c r="U57" s="2" t="str">
        <f>IFERROR('M6'!U57/10.7639,"")</f>
        <v/>
      </c>
      <c r="V57" s="2" t="str">
        <f>IFERROR('M6'!V57/10.7639,"")</f>
        <v/>
      </c>
      <c r="W57" s="2" t="str">
        <f>IFERROR('M6'!W57/10.7639,"")</f>
        <v/>
      </c>
      <c r="X57" s="2" t="str">
        <f>IFERROR('M6'!X57/10.7639,"")</f>
        <v/>
      </c>
      <c r="Y57" s="2" t="str">
        <f>IFERROR('M6'!Y57/10.7639,"")</f>
        <v/>
      </c>
      <c r="Z57" s="2" t="str">
        <f>'M6'!Z57</f>
        <v/>
      </c>
      <c r="AA57" s="28" t="str">
        <f>'M6'!AA57</f>
        <v/>
      </c>
      <c r="AB57" s="2" t="str">
        <f>IFERROR('M6'!AB57/10.7639,"")</f>
        <v/>
      </c>
      <c r="AC57" s="2" t="str">
        <f>IFERROR('M6'!AC57/10.7639,"")</f>
        <v/>
      </c>
      <c r="AD57" s="2" t="str">
        <f>IFERROR('M6'!AD57/10.7639,"")</f>
        <v/>
      </c>
      <c r="AE57" s="2" t="str">
        <f>IFERROR('M6'!AE57/10.7639,"")</f>
        <v/>
      </c>
      <c r="AF57" s="2" t="str">
        <f>IFERROR('M6'!AF57/10.7639,"")</f>
        <v/>
      </c>
      <c r="AG57" s="2" t="str">
        <f>IFERROR('M6'!AG57/10.7639,"")</f>
        <v/>
      </c>
      <c r="AH57" s="2" t="str">
        <f>'M6'!AH57</f>
        <v/>
      </c>
      <c r="AI57" s="28">
        <f>'M6'!AI57</f>
        <v>8</v>
      </c>
      <c r="AJ57" s="2">
        <f>IFERROR('M6'!AJ57/10.7639,"")</f>
        <v>16.479180317862252</v>
      </c>
      <c r="AK57" s="2">
        <f>IFERROR('M6'!AK57/10.7639,"")</f>
        <v>20.315306217176346</v>
      </c>
      <c r="AL57" s="2">
        <f>IFERROR('M6'!AL57/10.7639,"")</f>
        <v>41.481260438730409</v>
      </c>
      <c r="AM57" s="2">
        <f>IFERROR('M6'!AM57/10.7639,"")</f>
        <v>24.857857247282439</v>
      </c>
      <c r="AN57" s="2">
        <f>IFERROR('M6'!AN57/10.7639,"")</f>
        <v>67.770653723261688</v>
      </c>
      <c r="AO57" s="2">
        <f>IFERROR('M6'!AO57/10.7639,"")</f>
        <v>113.06865470534031</v>
      </c>
      <c r="AP57" s="2">
        <f>'M6'!AP57</f>
        <v>381.42234973400491</v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'M6'!K58</f>
        <v/>
      </c>
      <c r="L58" s="2" t="str">
        <f>IFERROR('M6'!L58/10.7639,"")</f>
        <v/>
      </c>
      <c r="M58" s="2" t="str">
        <f>IFERROR('M6'!M58/10.7639,"")</f>
        <v/>
      </c>
      <c r="N58" s="2" t="str">
        <f>IFERROR('M6'!N58/10.7639,"")</f>
        <v/>
      </c>
      <c r="O58" s="2" t="str">
        <f>IFERROR('M6'!O58/10.7639,"")</f>
        <v/>
      </c>
      <c r="P58" s="2" t="str">
        <f>IFERROR('M6'!P58/10.7639,"")</f>
        <v/>
      </c>
      <c r="Q58" s="2" t="str">
        <f>IFERROR('M6'!Q58/10.7639,"")</f>
        <v/>
      </c>
      <c r="R58" s="2" t="str">
        <f>'M6'!R58</f>
        <v/>
      </c>
      <c r="S58" s="28" t="str">
        <f>'M6'!S58</f>
        <v/>
      </c>
      <c r="T58" s="2" t="str">
        <f>IFERROR('M6'!T58/10.7639,"")</f>
        <v/>
      </c>
      <c r="U58" s="2" t="str">
        <f>IFERROR('M6'!U58/10.7639,"")</f>
        <v/>
      </c>
      <c r="V58" s="2" t="str">
        <f>IFERROR('M6'!V58/10.7639,"")</f>
        <v/>
      </c>
      <c r="W58" s="2" t="str">
        <f>IFERROR('M6'!W58/10.7639,"")</f>
        <v/>
      </c>
      <c r="X58" s="2" t="str">
        <f>IFERROR('M6'!X58/10.7639,"")</f>
        <v/>
      </c>
      <c r="Y58" s="2" t="str">
        <f>IFERROR('M6'!Y58/10.7639,"")</f>
        <v/>
      </c>
      <c r="Z58" s="2" t="str">
        <f>'M6'!Z58</f>
        <v/>
      </c>
      <c r="AA58" s="28" t="str">
        <f>'M6'!AA58</f>
        <v/>
      </c>
      <c r="AB58" s="2" t="str">
        <f>IFERROR('M6'!AB58/10.7639,"")</f>
        <v/>
      </c>
      <c r="AC58" s="2" t="str">
        <f>IFERROR('M6'!AC58/10.7639,"")</f>
        <v/>
      </c>
      <c r="AD58" s="2" t="str">
        <f>IFERROR('M6'!AD58/10.7639,"")</f>
        <v/>
      </c>
      <c r="AE58" s="2" t="str">
        <f>IFERROR('M6'!AE58/10.7639,"")</f>
        <v/>
      </c>
      <c r="AF58" s="2" t="str">
        <f>IFERROR('M6'!AF58/10.7639,"")</f>
        <v/>
      </c>
      <c r="AG58" s="2" t="str">
        <f>IFERROR('M6'!AG58/10.7639,"")</f>
        <v/>
      </c>
      <c r="AH58" s="2" t="str">
        <f>'M6'!AH58</f>
        <v/>
      </c>
      <c r="AI58" s="28">
        <f>'M6'!AI58</f>
        <v>10</v>
      </c>
      <c r="AJ58" s="2">
        <f>IFERROR('M6'!AJ58/10.7639,"")</f>
        <v>18.721321715591294</v>
      </c>
      <c r="AK58" s="2">
        <f>IFERROR('M6'!AK58/10.7639,"")</f>
        <v>33.327364791107314</v>
      </c>
      <c r="AL58" s="2">
        <f>IFERROR('M6'!AL58/10.7639,"")</f>
        <v>47.475880648637315</v>
      </c>
      <c r="AM58" s="2">
        <f>IFERROR('M6'!AM58/10.7639,"")</f>
        <v>46.225160354521975</v>
      </c>
      <c r="AN58" s="2">
        <f>IFERROR('M6'!AN58/10.7639,"")</f>
        <v>58.370274140715004</v>
      </c>
      <c r="AO58" s="2">
        <f>IFERROR('M6'!AO58/10.7639,"")</f>
        <v>87.902674508731153</v>
      </c>
      <c r="AP58" s="2">
        <f>'M6'!AP58</f>
        <v>216.60634869532663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'M6'!K59</f>
        <v/>
      </c>
      <c r="L59" s="2" t="str">
        <f>IFERROR('M6'!L59/10.7639,"")</f>
        <v/>
      </c>
      <c r="M59" s="2" t="str">
        <f>IFERROR('M6'!M59/10.7639,"")</f>
        <v/>
      </c>
      <c r="N59" s="2" t="str">
        <f>IFERROR('M6'!N59/10.7639,"")</f>
        <v/>
      </c>
      <c r="O59" s="2" t="str">
        <f>IFERROR('M6'!O59/10.7639,"")</f>
        <v/>
      </c>
      <c r="P59" s="2" t="str">
        <f>IFERROR('M6'!P59/10.7639,"")</f>
        <v/>
      </c>
      <c r="Q59" s="2" t="str">
        <f>IFERROR('M6'!Q59/10.7639,"")</f>
        <v/>
      </c>
      <c r="R59" s="2" t="str">
        <f>'M6'!R59</f>
        <v/>
      </c>
      <c r="S59" s="28" t="str">
        <f>'M6'!S59</f>
        <v/>
      </c>
      <c r="T59" s="2" t="str">
        <f>IFERROR('M6'!T59/10.7639,"")</f>
        <v/>
      </c>
      <c r="U59" s="2" t="str">
        <f>IFERROR('M6'!U59/10.7639,"")</f>
        <v/>
      </c>
      <c r="V59" s="2" t="str">
        <f>IFERROR('M6'!V59/10.7639,"")</f>
        <v/>
      </c>
      <c r="W59" s="2" t="str">
        <f>IFERROR('M6'!W59/10.7639,"")</f>
        <v/>
      </c>
      <c r="X59" s="2" t="str">
        <f>IFERROR('M6'!X59/10.7639,"")</f>
        <v/>
      </c>
      <c r="Y59" s="2" t="str">
        <f>IFERROR('M6'!Y59/10.7639,"")</f>
        <v/>
      </c>
      <c r="Z59" s="2" t="str">
        <f>'M6'!Z59</f>
        <v/>
      </c>
      <c r="AA59" s="28" t="str">
        <f>'M6'!AA59</f>
        <v/>
      </c>
      <c r="AB59" s="2" t="str">
        <f>IFERROR('M6'!AB59/10.7639,"")</f>
        <v/>
      </c>
      <c r="AC59" s="2" t="str">
        <f>IFERROR('M6'!AC59/10.7639,"")</f>
        <v/>
      </c>
      <c r="AD59" s="2" t="str">
        <f>IFERROR('M6'!AD59/10.7639,"")</f>
        <v/>
      </c>
      <c r="AE59" s="2" t="str">
        <f>IFERROR('M6'!AE59/10.7639,"")</f>
        <v/>
      </c>
      <c r="AF59" s="2" t="str">
        <f>IFERROR('M6'!AF59/10.7639,"")</f>
        <v/>
      </c>
      <c r="AG59" s="2" t="str">
        <f>IFERROR('M6'!AG59/10.7639,"")</f>
        <v/>
      </c>
      <c r="AH59" s="2" t="str">
        <f>'M6'!AH59</f>
        <v/>
      </c>
      <c r="AI59" s="28">
        <f>'M6'!AI59</f>
        <v>10</v>
      </c>
      <c r="AJ59" s="2">
        <f>IFERROR('M6'!AJ59/10.7639,"")</f>
        <v>17.603918320148832</v>
      </c>
      <c r="AK59" s="2">
        <f>IFERROR('M6'!AK59/10.7639,"")</f>
        <v>19.980360352619456</v>
      </c>
      <c r="AL59" s="2">
        <f>IFERROR('M6'!AL59/10.7639,"")</f>
        <v>23.482801900061347</v>
      </c>
      <c r="AM59" s="2">
        <f>IFERROR('M6'!AM59/10.7639,"")</f>
        <v>21.577666265846517</v>
      </c>
      <c r="AN59" s="2">
        <f>IFERROR('M6'!AN59/10.7639,"")</f>
        <v>26.426385744083667</v>
      </c>
      <c r="AO59" s="2">
        <f>IFERROR('M6'!AO59/10.7639,"")</f>
        <v>36.540356371144235</v>
      </c>
      <c r="AP59" s="2">
        <f>'M6'!AP59</f>
        <v>62.524054748133047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'M6'!K60</f>
        <v/>
      </c>
      <c r="L60" s="2" t="str">
        <f>IFERROR('M6'!L60/10.7639,"")</f>
        <v/>
      </c>
      <c r="M60" s="2" t="str">
        <f>IFERROR('M6'!M60/10.7639,"")</f>
        <v/>
      </c>
      <c r="N60" s="2" t="str">
        <f>IFERROR('M6'!N60/10.7639,"")</f>
        <v/>
      </c>
      <c r="O60" s="2" t="str">
        <f>IFERROR('M6'!O60/10.7639,"")</f>
        <v/>
      </c>
      <c r="P60" s="2" t="str">
        <f>IFERROR('M6'!P60/10.7639,"")</f>
        <v/>
      </c>
      <c r="Q60" s="2" t="str">
        <f>IFERROR('M6'!Q60/10.7639,"")</f>
        <v/>
      </c>
      <c r="R60" s="2" t="str">
        <f>'M6'!R60</f>
        <v/>
      </c>
      <c r="S60" s="28">
        <f>'M6'!S60</f>
        <v>8</v>
      </c>
      <c r="T60" s="2">
        <f>IFERROR('M6'!T60/10.7639,"")</f>
        <v>19.556321483696372</v>
      </c>
      <c r="U60" s="2">
        <f>IFERROR('M6'!U60/10.7639,"")</f>
        <v>23.164978883567667</v>
      </c>
      <c r="V60" s="2">
        <f>IFERROR('M6'!V60/10.7639,"")</f>
        <v>29.189348550857698</v>
      </c>
      <c r="W60" s="2">
        <f>IFERROR('M6'!W60/10.7639,"")</f>
        <v>27.558576013123147</v>
      </c>
      <c r="X60" s="2">
        <f>IFERROR('M6'!X60/10.7639,"")</f>
        <v>36.708556881111647</v>
      </c>
      <c r="Y60" s="2">
        <f>IFERROR('M6'!Y60/10.7639,"")</f>
        <v>39.260052404441872</v>
      </c>
      <c r="Z60" s="2">
        <f>'M6'!Z60</f>
        <v>79.104697187481648</v>
      </c>
      <c r="AA60" s="28" t="str">
        <f>'M6'!AA60</f>
        <v/>
      </c>
      <c r="AB60" s="2" t="str">
        <f>IFERROR('M6'!AB60/10.7639,"")</f>
        <v/>
      </c>
      <c r="AC60" s="2" t="str">
        <f>IFERROR('M6'!AC60/10.7639,"")</f>
        <v/>
      </c>
      <c r="AD60" s="2" t="str">
        <f>IFERROR('M6'!AD60/10.7639,"")</f>
        <v/>
      </c>
      <c r="AE60" s="2" t="str">
        <f>IFERROR('M6'!AE60/10.7639,"")</f>
        <v/>
      </c>
      <c r="AF60" s="2" t="str">
        <f>IFERROR('M6'!AF60/10.7639,"")</f>
        <v/>
      </c>
      <c r="AG60" s="2" t="str">
        <f>IFERROR('M6'!AG60/10.7639,"")</f>
        <v/>
      </c>
      <c r="AH60" s="2" t="str">
        <f>'M6'!AH60</f>
        <v/>
      </c>
      <c r="AI60" s="28">
        <f>'M6'!AI60</f>
        <v>10</v>
      </c>
      <c r="AJ60" s="2">
        <f>IFERROR('M6'!AJ60/10.7639,"")</f>
        <v>19.556321483696372</v>
      </c>
      <c r="AK60" s="2">
        <f>IFERROR('M6'!AK60/10.7639,"")</f>
        <v>20.066966551021928</v>
      </c>
      <c r="AL60" s="2">
        <f>IFERROR('M6'!AL60/10.7639,"")</f>
        <v>27.34738696701184</v>
      </c>
      <c r="AM60" s="2">
        <f>IFERROR('M6'!AM60/10.7639,"")</f>
        <v>25.080519410330773</v>
      </c>
      <c r="AN60" s="2">
        <f>IFERROR('M6'!AN60/10.7639,"")</f>
        <v>36.280814914637631</v>
      </c>
      <c r="AO60" s="2">
        <f>IFERROR('M6'!AO60/10.7639,"")</f>
        <v>39.260052404441872</v>
      </c>
      <c r="AP60" s="2">
        <f>'M6'!AP60</f>
        <v>81.331873105815106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'M6'!K61</f>
        <v>23</v>
      </c>
      <c r="L61" s="2">
        <f>IFERROR('M6'!L61/10.7639,"")</f>
        <v>9.7335697628019791</v>
      </c>
      <c r="M61" s="2">
        <f>IFERROR('M6'!M61/10.7639,"")</f>
        <v>14.812268291065797</v>
      </c>
      <c r="N61" s="2">
        <f>IFERROR('M6'!N61/10.7639,"")</f>
        <v>27.887497369851726</v>
      </c>
      <c r="O61" s="2">
        <f>IFERROR('M6'!O61/10.7639,"")</f>
        <v>20.013803055308138</v>
      </c>
      <c r="P61" s="2">
        <f>IFERROR('M6'!P61/10.7639,"")</f>
        <v>36.296570710495558</v>
      </c>
      <c r="Q61" s="2">
        <f>IFERROR('M6'!Q61/10.7639,"")</f>
        <v>71.231836122580461</v>
      </c>
      <c r="R61" s="2">
        <f>'M6'!R61</f>
        <v>177.44760725634836</v>
      </c>
      <c r="S61" s="28">
        <f>'M6'!S61</f>
        <v>15</v>
      </c>
      <c r="T61" s="2">
        <f>IFERROR('M6'!T61/10.7639,"")</f>
        <v>12.520348246384472</v>
      </c>
      <c r="U61" s="2">
        <f>IFERROR('M6'!U61/10.7639,"")</f>
        <v>27.487710725891347</v>
      </c>
      <c r="V61" s="2">
        <f>IFERROR('M6'!V61/10.7639,"")</f>
        <v>47.23777933191932</v>
      </c>
      <c r="W61" s="2">
        <f>IFERROR('M6'!W61/10.7639,"")</f>
        <v>43.007747313575358</v>
      </c>
      <c r="X61" s="2">
        <f>IFERROR('M6'!X61/10.7639,"")</f>
        <v>48.32196624829291</v>
      </c>
      <c r="Y61" s="2">
        <f>IFERROR('M6'!Y61/10.7639,"")</f>
        <v>120.63805969418031</v>
      </c>
      <c r="Z61" s="2">
        <f>'M6'!Z61</f>
        <v>312.13734803048777</v>
      </c>
      <c r="AA61" s="28" t="str">
        <f>'M6'!AA61</f>
        <v/>
      </c>
      <c r="AB61" s="2" t="str">
        <f>IFERROR('M6'!AB61/10.7639,"")</f>
        <v/>
      </c>
      <c r="AC61" s="2" t="str">
        <f>IFERROR('M6'!AC61/10.7639,"")</f>
        <v/>
      </c>
      <c r="AD61" s="2" t="str">
        <f>IFERROR('M6'!AD61/10.7639,"")</f>
        <v/>
      </c>
      <c r="AE61" s="2" t="str">
        <f>IFERROR('M6'!AE61/10.7639,"")</f>
        <v/>
      </c>
      <c r="AF61" s="2" t="str">
        <f>IFERROR('M6'!AF61/10.7639,"")</f>
        <v/>
      </c>
      <c r="AG61" s="2" t="str">
        <f>IFERROR('M6'!AG61/10.7639,"")</f>
        <v/>
      </c>
      <c r="AH61" s="2" t="str">
        <f>'M6'!AH61</f>
        <v/>
      </c>
      <c r="AI61" s="28">
        <f>'M6'!AI61</f>
        <v>43</v>
      </c>
      <c r="AJ61" s="2">
        <f>IFERROR('M6'!AJ61/10.7639,"")</f>
        <v>9.7335697628019791</v>
      </c>
      <c r="AK61" s="2">
        <f>IFERROR('M6'!AK61/10.7639,"")</f>
        <v>19.828111620225506</v>
      </c>
      <c r="AL61" s="2">
        <f>IFERROR('M6'!AL61/10.7639,"")</f>
        <v>37.527302076225155</v>
      </c>
      <c r="AM61" s="2">
        <f>IFERROR('M6'!AM61/10.7639,"")</f>
        <v>35.022795878686516</v>
      </c>
      <c r="AN61" s="2">
        <f>IFERROR('M6'!AN61/10.7639,"")</f>
        <v>46.306956672556822</v>
      </c>
      <c r="AO61" s="2">
        <f>IFERROR('M6'!AO61/10.7639,"")</f>
        <v>120.63805969418031</v>
      </c>
      <c r="AP61" s="2">
        <f>'M6'!AP61</f>
        <v>253.34415437368045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'M6'!K62</f>
        <v/>
      </c>
      <c r="L62" s="2" t="str">
        <f>IFERROR('M6'!L62/10.7639,"")</f>
        <v/>
      </c>
      <c r="M62" s="2" t="str">
        <f>IFERROR('M6'!M62/10.7639,"")</f>
        <v/>
      </c>
      <c r="N62" s="2" t="str">
        <f>IFERROR('M6'!N62/10.7639,"")</f>
        <v/>
      </c>
      <c r="O62" s="2" t="str">
        <f>IFERROR('M6'!O62/10.7639,"")</f>
        <v/>
      </c>
      <c r="P62" s="2" t="str">
        <f>IFERROR('M6'!P62/10.7639,"")</f>
        <v/>
      </c>
      <c r="Q62" s="2" t="str">
        <f>IFERROR('M6'!Q62/10.7639,"")</f>
        <v/>
      </c>
      <c r="R62" s="2" t="str">
        <f>'M6'!R62</f>
        <v/>
      </c>
      <c r="S62" s="28">
        <f>'M6'!S62</f>
        <v>69</v>
      </c>
      <c r="T62" s="2">
        <f>IFERROR('M6'!T62/10.7639,"")</f>
        <v>12.515691465657197</v>
      </c>
      <c r="U62" s="2">
        <f>IFERROR('M6'!U62/10.7639,"")</f>
        <v>18.326683293574906</v>
      </c>
      <c r="V62" s="2">
        <f>IFERROR('M6'!V62/10.7639,"")</f>
        <v>24.359836752262655</v>
      </c>
      <c r="W62" s="2">
        <f>IFERROR('M6'!W62/10.7639,"")</f>
        <v>21.75031446212499</v>
      </c>
      <c r="X62" s="2">
        <f>IFERROR('M6'!X62/10.7639,"")</f>
        <v>27.048887464152457</v>
      </c>
      <c r="Y62" s="2">
        <f>IFERROR('M6'!Y62/10.7639,"")</f>
        <v>97.365700904760359</v>
      </c>
      <c r="Z62" s="2">
        <f>'M6'!Z62</f>
        <v>123.15449869018001</v>
      </c>
      <c r="AA62" s="28" t="str">
        <f>'M6'!AA62</f>
        <v/>
      </c>
      <c r="AB62" s="2" t="str">
        <f>IFERROR('M6'!AB62/10.7639,"")</f>
        <v/>
      </c>
      <c r="AC62" s="2" t="str">
        <f>IFERROR('M6'!AC62/10.7639,"")</f>
        <v/>
      </c>
      <c r="AD62" s="2" t="str">
        <f>IFERROR('M6'!AD62/10.7639,"")</f>
        <v/>
      </c>
      <c r="AE62" s="2" t="str">
        <f>IFERROR('M6'!AE62/10.7639,"")</f>
        <v/>
      </c>
      <c r="AF62" s="2" t="str">
        <f>IFERROR('M6'!AF62/10.7639,"")</f>
        <v/>
      </c>
      <c r="AG62" s="2" t="str">
        <f>IFERROR('M6'!AG62/10.7639,"")</f>
        <v/>
      </c>
      <c r="AH62" s="2" t="str">
        <f>'M6'!AH62</f>
        <v/>
      </c>
      <c r="AI62" s="28">
        <f>'M6'!AI62</f>
        <v>80</v>
      </c>
      <c r="AJ62" s="2">
        <f>IFERROR('M6'!AJ62/10.7639,"")</f>
        <v>12.515691465657197</v>
      </c>
      <c r="AK62" s="2">
        <f>IFERROR('M6'!AK62/10.7639,"")</f>
        <v>18.268856992379476</v>
      </c>
      <c r="AL62" s="2">
        <f>IFERROR('M6'!AL62/10.7639,"")</f>
        <v>26.427807355755686</v>
      </c>
      <c r="AM62" s="2">
        <f>IFERROR('M6'!AM62/10.7639,"")</f>
        <v>22.331922275944144</v>
      </c>
      <c r="AN62" s="2">
        <f>IFERROR('M6'!AN62/10.7639,"")</f>
        <v>27.781159499967412</v>
      </c>
      <c r="AO62" s="2">
        <f>IFERROR('M6'!AO62/10.7639,"")</f>
        <v>130.32841637469923</v>
      </c>
      <c r="AP62" s="2">
        <f>'M6'!AP62</f>
        <v>181.94630213754508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'M6'!K63</f>
        <v/>
      </c>
      <c r="L63" s="2" t="str">
        <f>IFERROR('M6'!L63/10.7639,"")</f>
        <v/>
      </c>
      <c r="M63" s="2" t="str">
        <f>IFERROR('M6'!M63/10.7639,"")</f>
        <v/>
      </c>
      <c r="N63" s="2" t="str">
        <f>IFERROR('M6'!N63/10.7639,"")</f>
        <v/>
      </c>
      <c r="O63" s="2" t="str">
        <f>IFERROR('M6'!O63/10.7639,"")</f>
        <v/>
      </c>
      <c r="P63" s="2" t="str">
        <f>IFERROR('M6'!P63/10.7639,"")</f>
        <v/>
      </c>
      <c r="Q63" s="2" t="str">
        <f>IFERROR('M6'!Q63/10.7639,"")</f>
        <v/>
      </c>
      <c r="R63" s="2" t="str">
        <f>'M6'!R63</f>
        <v/>
      </c>
      <c r="S63" s="28">
        <f>'M6'!S63</f>
        <v>9</v>
      </c>
      <c r="T63" s="2">
        <f>IFERROR('M6'!T63/10.7639,"")</f>
        <v>16.931399798131661</v>
      </c>
      <c r="U63" s="2">
        <f>IFERROR('M6'!U63/10.7639,"")</f>
        <v>19.662387638699656</v>
      </c>
      <c r="V63" s="2">
        <f>IFERROR('M6'!V63/10.7639,"")</f>
        <v>31.120888836653059</v>
      </c>
      <c r="W63" s="2">
        <f>IFERROR('M6'!W63/10.7639,"")</f>
        <v>26.768499648746332</v>
      </c>
      <c r="X63" s="2">
        <f>IFERROR('M6'!X63/10.7639,"")</f>
        <v>39.157455799158534</v>
      </c>
      <c r="Y63" s="2">
        <f>IFERROR('M6'!Y63/10.7639,"")</f>
        <v>67.05243141462725</v>
      </c>
      <c r="Z63" s="2">
        <f>'M6'!Z63</f>
        <v>174.01376183258154</v>
      </c>
      <c r="AA63" s="28" t="str">
        <f>'M6'!AA63</f>
        <v/>
      </c>
      <c r="AB63" s="2" t="str">
        <f>IFERROR('M6'!AB63/10.7639,"")</f>
        <v/>
      </c>
      <c r="AC63" s="2" t="str">
        <f>IFERROR('M6'!AC63/10.7639,"")</f>
        <v/>
      </c>
      <c r="AD63" s="2" t="str">
        <f>IFERROR('M6'!AD63/10.7639,"")</f>
        <v/>
      </c>
      <c r="AE63" s="2" t="str">
        <f>IFERROR('M6'!AE63/10.7639,"")</f>
        <v/>
      </c>
      <c r="AF63" s="2" t="str">
        <f>IFERROR('M6'!AF63/10.7639,"")</f>
        <v/>
      </c>
      <c r="AG63" s="2" t="str">
        <f>IFERROR('M6'!AG63/10.7639,"")</f>
        <v/>
      </c>
      <c r="AH63" s="2" t="str">
        <f>'M6'!AH63</f>
        <v/>
      </c>
      <c r="AI63" s="28">
        <f>'M6'!AI63</f>
        <v>12</v>
      </c>
      <c r="AJ63" s="2">
        <f>IFERROR('M6'!AJ63/10.7639,"")</f>
        <v>15.136344789952556</v>
      </c>
      <c r="AK63" s="2">
        <f>IFERROR('M6'!AK63/10.7639,"")</f>
        <v>17.895084421114973</v>
      </c>
      <c r="AL63" s="2">
        <f>IFERROR('M6'!AL63/10.7639,"")</f>
        <v>27.619078604713721</v>
      </c>
      <c r="AM63" s="2">
        <f>IFERROR('M6'!AM63/10.7639,"")</f>
        <v>22.746677707184503</v>
      </c>
      <c r="AN63" s="2">
        <f>IFERROR('M6'!AN63/10.7639,"")</f>
        <v>30.248344610705765</v>
      </c>
      <c r="AO63" s="2">
        <f>IFERROR('M6'!AO63/10.7639,"")</f>
        <v>67.05243141462725</v>
      </c>
      <c r="AP63" s="2">
        <f>'M6'!AP63</f>
        <v>163.51300073154832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'M6'!K64</f>
        <v/>
      </c>
      <c r="L64" s="2" t="str">
        <f>IFERROR('M6'!L64/10.7639,"")</f>
        <v/>
      </c>
      <c r="M64" s="2" t="str">
        <f>IFERROR('M6'!M64/10.7639,"")</f>
        <v/>
      </c>
      <c r="N64" s="2" t="str">
        <f>IFERROR('M6'!N64/10.7639,"")</f>
        <v/>
      </c>
      <c r="O64" s="2" t="str">
        <f>IFERROR('M6'!O64/10.7639,"")</f>
        <v/>
      </c>
      <c r="P64" s="2" t="str">
        <f>IFERROR('M6'!P64/10.7639,"")</f>
        <v/>
      </c>
      <c r="Q64" s="2" t="str">
        <f>IFERROR('M6'!Q64/10.7639,"")</f>
        <v/>
      </c>
      <c r="R64" s="2" t="str">
        <f>'M6'!R64</f>
        <v/>
      </c>
      <c r="S64" s="28" t="str">
        <f>'M6'!S64</f>
        <v/>
      </c>
      <c r="T64" s="2" t="str">
        <f>IFERROR('M6'!T64/10.7639,"")</f>
        <v/>
      </c>
      <c r="U64" s="2" t="str">
        <f>IFERROR('M6'!U64/10.7639,"")</f>
        <v/>
      </c>
      <c r="V64" s="2" t="str">
        <f>IFERROR('M6'!V64/10.7639,"")</f>
        <v/>
      </c>
      <c r="W64" s="2" t="str">
        <f>IFERROR('M6'!W64/10.7639,"")</f>
        <v/>
      </c>
      <c r="X64" s="2" t="str">
        <f>IFERROR('M6'!X64/10.7639,"")</f>
        <v/>
      </c>
      <c r="Y64" s="2" t="str">
        <f>IFERROR('M6'!Y64/10.7639,"")</f>
        <v/>
      </c>
      <c r="Z64" s="2" t="str">
        <f>'M6'!Z64</f>
        <v/>
      </c>
      <c r="AA64" s="28" t="str">
        <f>'M6'!AA64</f>
        <v/>
      </c>
      <c r="AB64" s="2" t="str">
        <f>IFERROR('M6'!AB64/10.7639,"")</f>
        <v/>
      </c>
      <c r="AC64" s="2" t="str">
        <f>IFERROR('M6'!AC64/10.7639,"")</f>
        <v/>
      </c>
      <c r="AD64" s="2" t="str">
        <f>IFERROR('M6'!AD64/10.7639,"")</f>
        <v/>
      </c>
      <c r="AE64" s="2" t="str">
        <f>IFERROR('M6'!AE64/10.7639,"")</f>
        <v/>
      </c>
      <c r="AF64" s="2" t="str">
        <f>IFERROR('M6'!AF64/10.7639,"")</f>
        <v/>
      </c>
      <c r="AG64" s="2" t="str">
        <f>IFERROR('M6'!AG64/10.7639,"")</f>
        <v/>
      </c>
      <c r="AH64" s="2" t="str">
        <f>'M6'!AH64</f>
        <v/>
      </c>
      <c r="AI64" s="28">
        <f>'M6'!AI64</f>
        <v>10</v>
      </c>
      <c r="AJ64" s="2">
        <f>IFERROR('M6'!AJ64/10.7639,"")</f>
        <v>18.458044202583405</v>
      </c>
      <c r="AK64" s="2">
        <f>IFERROR('M6'!AK64/10.7639,"")</f>
        <v>23.913659160698611</v>
      </c>
      <c r="AL64" s="2">
        <f>IFERROR('M6'!AL64/10.7639,"")</f>
        <v>31.755917194496771</v>
      </c>
      <c r="AM64" s="2">
        <f>IFERROR('M6'!AM64/10.7639,"")</f>
        <v>30.758868828546696</v>
      </c>
      <c r="AN64" s="2">
        <f>IFERROR('M6'!AN64/10.7639,"")</f>
        <v>37.302334698749263</v>
      </c>
      <c r="AO64" s="2">
        <f>IFERROR('M6'!AO64/10.7639,"")</f>
        <v>53.360668204310244</v>
      </c>
      <c r="AP64" s="2">
        <f>'M6'!AP64</f>
        <v>109.30901967467742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'M6'!K65</f>
        <v/>
      </c>
      <c r="L65" s="2" t="str">
        <f>IFERROR('M6'!L65/10.7639,"")</f>
        <v/>
      </c>
      <c r="M65" s="2" t="str">
        <f>IFERROR('M6'!M65/10.7639,"")</f>
        <v/>
      </c>
      <c r="N65" s="2" t="str">
        <f>IFERROR('M6'!N65/10.7639,"")</f>
        <v/>
      </c>
      <c r="O65" s="2" t="str">
        <f>IFERROR('M6'!O65/10.7639,"")</f>
        <v/>
      </c>
      <c r="P65" s="2" t="str">
        <f>IFERROR('M6'!P65/10.7639,"")</f>
        <v/>
      </c>
      <c r="Q65" s="2" t="str">
        <f>IFERROR('M6'!Q65/10.7639,"")</f>
        <v/>
      </c>
      <c r="R65" s="2" t="str">
        <f>'M6'!R65</f>
        <v/>
      </c>
      <c r="S65" s="28" t="str">
        <f>'M6'!S65</f>
        <v/>
      </c>
      <c r="T65" s="2" t="str">
        <f>IFERROR('M6'!T65/10.7639,"")</f>
        <v/>
      </c>
      <c r="U65" s="2" t="str">
        <f>IFERROR('M6'!U65/10.7639,"")</f>
        <v/>
      </c>
      <c r="V65" s="2" t="str">
        <f>IFERROR('M6'!V65/10.7639,"")</f>
        <v/>
      </c>
      <c r="W65" s="2" t="str">
        <f>IFERROR('M6'!W65/10.7639,"")</f>
        <v/>
      </c>
      <c r="X65" s="2" t="str">
        <f>IFERROR('M6'!X65/10.7639,"")</f>
        <v/>
      </c>
      <c r="Y65" s="2" t="str">
        <f>IFERROR('M6'!Y65/10.7639,"")</f>
        <v/>
      </c>
      <c r="Z65" s="2" t="str">
        <f>'M6'!Z65</f>
        <v/>
      </c>
      <c r="AA65" s="28" t="str">
        <f>'M6'!AA65</f>
        <v/>
      </c>
      <c r="AB65" s="2" t="str">
        <f>IFERROR('M6'!AB65/10.7639,"")</f>
        <v/>
      </c>
      <c r="AC65" s="2" t="str">
        <f>IFERROR('M6'!AC65/10.7639,"")</f>
        <v/>
      </c>
      <c r="AD65" s="2" t="str">
        <f>IFERROR('M6'!AD65/10.7639,"")</f>
        <v/>
      </c>
      <c r="AE65" s="2" t="str">
        <f>IFERROR('M6'!AE65/10.7639,"")</f>
        <v/>
      </c>
      <c r="AF65" s="2" t="str">
        <f>IFERROR('M6'!AF65/10.7639,"")</f>
        <v/>
      </c>
      <c r="AG65" s="2" t="str">
        <f>IFERROR('M6'!AG65/10.7639,"")</f>
        <v/>
      </c>
      <c r="AH65" s="2" t="str">
        <f>'M6'!AH65</f>
        <v/>
      </c>
      <c r="AI65" s="28">
        <f>'M6'!AI65</f>
        <v>10</v>
      </c>
      <c r="AJ65" s="2">
        <f>IFERROR('M6'!AJ65/10.7639,"")</f>
        <v>22.462864287325576</v>
      </c>
      <c r="AK65" s="2">
        <f>IFERROR('M6'!AK65/10.7639,"")</f>
        <v>25.100714741361497</v>
      </c>
      <c r="AL65" s="2">
        <f>IFERROR('M6'!AL65/10.7639,"")</f>
        <v>44.007480451829657</v>
      </c>
      <c r="AM65" s="2">
        <f>IFERROR('M6'!AM65/10.7639,"")</f>
        <v>35.193881891597727</v>
      </c>
      <c r="AN65" s="2">
        <f>IFERROR('M6'!AN65/10.7639,"")</f>
        <v>51.326453129245962</v>
      </c>
      <c r="AO65" s="2">
        <f>IFERROR('M6'!AO65/10.7639,"")</f>
        <v>122.50670317856446</v>
      </c>
      <c r="AP65" s="2">
        <f>'M6'!AP65</f>
        <v>318.37135943509332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'M6'!K66</f>
        <v/>
      </c>
      <c r="L66" s="2" t="str">
        <f>IFERROR('M6'!L66/10.7639,"")</f>
        <v/>
      </c>
      <c r="M66" s="2" t="str">
        <f>IFERROR('M6'!M66/10.7639,"")</f>
        <v/>
      </c>
      <c r="N66" s="2" t="str">
        <f>IFERROR('M6'!N66/10.7639,"")</f>
        <v/>
      </c>
      <c r="O66" s="2" t="str">
        <f>IFERROR('M6'!O66/10.7639,"")</f>
        <v/>
      </c>
      <c r="P66" s="2" t="str">
        <f>IFERROR('M6'!P66/10.7639,"")</f>
        <v/>
      </c>
      <c r="Q66" s="2" t="str">
        <f>IFERROR('M6'!Q66/10.7639,"")</f>
        <v/>
      </c>
      <c r="R66" s="2" t="str">
        <f>'M6'!R66</f>
        <v/>
      </c>
      <c r="S66" s="28">
        <f>'M6'!S66</f>
        <v>8</v>
      </c>
      <c r="T66" s="2">
        <f>IFERROR('M6'!T66/10.7639,"")</f>
        <v>12.68800794604825</v>
      </c>
      <c r="U66" s="2">
        <f>IFERROR('M6'!U66/10.7639,"")</f>
        <v>15.117394811088925</v>
      </c>
      <c r="V66" s="2">
        <f>IFERROR('M6'!V66/10.7639,"")</f>
        <v>21.818139020388752</v>
      </c>
      <c r="W66" s="2">
        <f>IFERROR('M6'!W66/10.7639,"")</f>
        <v>20.054274519957552</v>
      </c>
      <c r="X66" s="2">
        <f>IFERROR('M6'!X66/10.7639,"")</f>
        <v>25.444445052180715</v>
      </c>
      <c r="Y66" s="2">
        <f>IFERROR('M6'!Y66/10.7639,"")</f>
        <v>37.796329116994947</v>
      </c>
      <c r="Z66" s="2">
        <f>'M6'!Z66</f>
        <v>85.491080093663314</v>
      </c>
      <c r="AA66" s="28" t="str">
        <f>'M6'!AA66</f>
        <v/>
      </c>
      <c r="AB66" s="2" t="str">
        <f>IFERROR('M6'!AB66/10.7639,"")</f>
        <v/>
      </c>
      <c r="AC66" s="2" t="str">
        <f>IFERROR('M6'!AC66/10.7639,"")</f>
        <v/>
      </c>
      <c r="AD66" s="2" t="str">
        <f>IFERROR('M6'!AD66/10.7639,"")</f>
        <v/>
      </c>
      <c r="AE66" s="2" t="str">
        <f>IFERROR('M6'!AE66/10.7639,"")</f>
        <v/>
      </c>
      <c r="AF66" s="2" t="str">
        <f>IFERROR('M6'!AF66/10.7639,"")</f>
        <v/>
      </c>
      <c r="AG66" s="2" t="str">
        <f>IFERROR('M6'!AG66/10.7639,"")</f>
        <v/>
      </c>
      <c r="AH66" s="2" t="str">
        <f>'M6'!AH66</f>
        <v/>
      </c>
      <c r="AI66" s="28">
        <f>'M6'!AI66</f>
        <v>11</v>
      </c>
      <c r="AJ66" s="2">
        <f>IFERROR('M6'!AJ66/10.7639,"")</f>
        <v>12.68800794604825</v>
      </c>
      <c r="AK66" s="2">
        <f>IFERROR('M6'!AK66/10.7639,"")</f>
        <v>14.190296749381179</v>
      </c>
      <c r="AL66" s="2">
        <f>IFERROR('M6'!AL66/10.7639,"")</f>
        <v>21.500679054948787</v>
      </c>
      <c r="AM66" s="2">
        <f>IFERROR('M6'!AM66/10.7639,"")</f>
        <v>20.255623937239001</v>
      </c>
      <c r="AN66" s="2">
        <f>IFERROR('M6'!AN66/10.7639,"")</f>
        <v>24.956208172724629</v>
      </c>
      <c r="AO66" s="2">
        <f>IFERROR('M6'!AO66/10.7639,"")</f>
        <v>37.796329116994947</v>
      </c>
      <c r="AP66" s="2">
        <f>'M6'!AP66</f>
        <v>76.658737754022482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>
        <f>'M6'!K67</f>
        <v>15</v>
      </c>
      <c r="L67" s="2">
        <f>IFERROR('M6'!L67/10.7639,"")</f>
        <v>25.230888773759975</v>
      </c>
      <c r="M67" s="2">
        <f>IFERROR('M6'!M67/10.7639,"")</f>
        <v>28.095130713796522</v>
      </c>
      <c r="N67" s="2">
        <f>IFERROR('M6'!N67/10.7639,"")</f>
        <v>54.53698547543032</v>
      </c>
      <c r="O67" s="2">
        <f>IFERROR('M6'!O67/10.7639,"")</f>
        <v>45.996161567470317</v>
      </c>
      <c r="P67" s="2">
        <f>IFERROR('M6'!P67/10.7639,"")</f>
        <v>77.212134888884961</v>
      </c>
      <c r="Q67" s="2">
        <f>IFERROR('M6'!Q67/10.7639,"")</f>
        <v>112.94487081093982</v>
      </c>
      <c r="R67" s="2">
        <f>'M6'!R67</f>
        <v>310.91428102520837</v>
      </c>
      <c r="S67" s="28">
        <f>'M6'!S67</f>
        <v>16</v>
      </c>
      <c r="T67" s="2">
        <f>IFERROR('M6'!T67/10.7639,"")</f>
        <v>10.683251084653115</v>
      </c>
      <c r="U67" s="2">
        <f>IFERROR('M6'!U67/10.7639,"")</f>
        <v>22.019433151688965</v>
      </c>
      <c r="V67" s="2">
        <f>IFERROR('M6'!V67/10.7639,"")</f>
        <v>39.630042448857075</v>
      </c>
      <c r="W67" s="2">
        <f>IFERROR('M6'!W67/10.7639,"")</f>
        <v>36.542349501647287</v>
      </c>
      <c r="X67" s="2">
        <f>IFERROR('M6'!X67/10.7639,"")</f>
        <v>52.972795935843713</v>
      </c>
      <c r="Y67" s="2">
        <f>IFERROR('M6'!Y67/10.7639,"")</f>
        <v>89.544668151471583</v>
      </c>
      <c r="Z67" s="2">
        <f>'M6'!Z67</f>
        <v>239.80640188032891</v>
      </c>
      <c r="AA67" s="28" t="str">
        <f>'M6'!AA67</f>
        <v/>
      </c>
      <c r="AB67" s="2" t="str">
        <f>IFERROR('M6'!AB67/10.7639,"")</f>
        <v/>
      </c>
      <c r="AC67" s="2" t="str">
        <f>IFERROR('M6'!AC67/10.7639,"")</f>
        <v/>
      </c>
      <c r="AD67" s="2" t="str">
        <f>IFERROR('M6'!AD67/10.7639,"")</f>
        <v/>
      </c>
      <c r="AE67" s="2" t="str">
        <f>IFERROR('M6'!AE67/10.7639,"")</f>
        <v/>
      </c>
      <c r="AF67" s="2" t="str">
        <f>IFERROR('M6'!AF67/10.7639,"")</f>
        <v/>
      </c>
      <c r="AG67" s="2" t="str">
        <f>IFERROR('M6'!AG67/10.7639,"")</f>
        <v/>
      </c>
      <c r="AH67" s="2" t="str">
        <f>'M6'!AH67</f>
        <v/>
      </c>
      <c r="AI67" s="28">
        <f>'M6'!AI67</f>
        <v>35</v>
      </c>
      <c r="AJ67" s="2">
        <f>IFERROR('M6'!AJ67/10.7639,"")</f>
        <v>10.683251084653115</v>
      </c>
      <c r="AK67" s="2">
        <f>IFERROR('M6'!AK67/10.7639,"")</f>
        <v>28.095130713796522</v>
      </c>
      <c r="AL67" s="2">
        <f>IFERROR('M6'!AL67/10.7639,"")</f>
        <v>47.988822220693734</v>
      </c>
      <c r="AM67" s="2">
        <f>IFERROR('M6'!AM67/10.7639,"")</f>
        <v>41.379827497032906</v>
      </c>
      <c r="AN67" s="2">
        <f>IFERROR('M6'!AN67/10.7639,"")</f>
        <v>56.059043695100058</v>
      </c>
      <c r="AO67" s="2">
        <f>IFERROR('M6'!AO67/10.7639,"")</f>
        <v>123.14255433671811</v>
      </c>
      <c r="AP67" s="2">
        <f>'M6'!AP67</f>
        <v>306.36357479247999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'M6'!K68</f>
        <v/>
      </c>
      <c r="L68" s="2" t="str">
        <f>IFERROR('M6'!L68/10.7639,"")</f>
        <v/>
      </c>
      <c r="M68" s="2" t="str">
        <f>IFERROR('M6'!M68/10.7639,"")</f>
        <v/>
      </c>
      <c r="N68" s="2" t="str">
        <f>IFERROR('M6'!N68/10.7639,"")</f>
        <v/>
      </c>
      <c r="O68" s="2" t="str">
        <f>IFERROR('M6'!O68/10.7639,"")</f>
        <v/>
      </c>
      <c r="P68" s="2" t="str">
        <f>IFERROR('M6'!P68/10.7639,"")</f>
        <v/>
      </c>
      <c r="Q68" s="2" t="str">
        <f>IFERROR('M6'!Q68/10.7639,"")</f>
        <v/>
      </c>
      <c r="R68" s="2" t="str">
        <f>'M6'!R68</f>
        <v/>
      </c>
      <c r="S68" s="28">
        <f>'M6'!S68</f>
        <v>44</v>
      </c>
      <c r="T68" s="2">
        <f>IFERROR('M6'!T68/10.7639,"")</f>
        <v>10.915147424157297</v>
      </c>
      <c r="U68" s="2">
        <f>IFERROR('M6'!U68/10.7639,"")</f>
        <v>23.484645262258823</v>
      </c>
      <c r="V68" s="2">
        <f>IFERROR('M6'!V68/10.7639,"")</f>
        <v>29.810741909430845</v>
      </c>
      <c r="W68" s="2">
        <f>IFERROR('M6'!W68/10.7639,"")</f>
        <v>29.275195807408764</v>
      </c>
      <c r="X68" s="2">
        <f>IFERROR('M6'!X68/10.7639,"")</f>
        <v>35.19532499746694</v>
      </c>
      <c r="Y68" s="2">
        <f>IFERROR('M6'!Y68/10.7639,"")</f>
        <v>64.469544085873849</v>
      </c>
      <c r="Z68" s="2">
        <f>'M6'!Z68</f>
        <v>108.13642587540306</v>
      </c>
      <c r="AA68" s="28">
        <f>'M6'!AA68</f>
        <v>9</v>
      </c>
      <c r="AB68" s="2">
        <f>IFERROR('M6'!AB68/10.7639,"")</f>
        <v>19.118613864707061</v>
      </c>
      <c r="AC68" s="2">
        <f>IFERROR('M6'!AC68/10.7639,"")</f>
        <v>29.841531223308497</v>
      </c>
      <c r="AD68" s="2">
        <f>IFERROR('M6'!AD68/10.7639,"")</f>
        <v>46.237792019910259</v>
      </c>
      <c r="AE68" s="2">
        <f>IFERROR('M6'!AE68/10.7639,"")</f>
        <v>39.750912532828195</v>
      </c>
      <c r="AF68" s="2">
        <f>IFERROR('M6'!AF68/10.7639,"")</f>
        <v>68.647397951173886</v>
      </c>
      <c r="AG68" s="2">
        <f>IFERROR('M6'!AG68/10.7639,"")</f>
        <v>81.991837616288592</v>
      </c>
      <c r="AH68" s="2">
        <f>'M6'!AH68</f>
        <v>235.64624090168022</v>
      </c>
      <c r="AI68" s="28">
        <f>'M6'!AI68</f>
        <v>58</v>
      </c>
      <c r="AJ68" s="2">
        <f>IFERROR('M6'!AJ68/10.7639,"")</f>
        <v>10.915147424157297</v>
      </c>
      <c r="AK68" s="2">
        <f>IFERROR('M6'!AK68/10.7639,"")</f>
        <v>23.350468666577708</v>
      </c>
      <c r="AL68" s="2">
        <f>IFERROR('M6'!AL68/10.7639,"")</f>
        <v>31.724324778195875</v>
      </c>
      <c r="AM68" s="2">
        <f>IFERROR('M6'!AM68/10.7639,"")</f>
        <v>29.470674278759617</v>
      </c>
      <c r="AN68" s="2">
        <f>IFERROR('M6'!AN68/10.7639,"")</f>
        <v>35.479891866018882</v>
      </c>
      <c r="AO68" s="2">
        <f>IFERROR('M6'!AO68/10.7639,"")</f>
        <v>81.991837616288592</v>
      </c>
      <c r="AP68" s="2">
        <f>'M6'!AP68</f>
        <v>148.00509735114795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'M6'!K69</f>
        <v>11</v>
      </c>
      <c r="L69" s="2">
        <f>IFERROR('M6'!L69/10.7639,"")</f>
        <v>18.448611563630806</v>
      </c>
      <c r="M69" s="2">
        <f>IFERROR('M6'!M69/10.7639,"")</f>
        <v>20.713720742590684</v>
      </c>
      <c r="N69" s="2">
        <f>IFERROR('M6'!N69/10.7639,"")</f>
        <v>23.61223509386766</v>
      </c>
      <c r="O69" s="2">
        <f>IFERROR('M6'!O69/10.7639,"")</f>
        <v>23.486988891707032</v>
      </c>
      <c r="P69" s="2">
        <f>IFERROR('M6'!P69/10.7639,"")</f>
        <v>25.993866501795065</v>
      </c>
      <c r="Q69" s="2">
        <f>IFERROR('M6'!Q69/10.7639,"")</f>
        <v>28.510288740387431</v>
      </c>
      <c r="R69" s="2">
        <f>'M6'!R69</f>
        <v>33.486246425750139</v>
      </c>
      <c r="S69" s="28">
        <f>'M6'!S69</f>
        <v>22</v>
      </c>
      <c r="T69" s="2">
        <f>IFERROR('M6'!T69/10.7639,"")</f>
        <v>10.571475588895158</v>
      </c>
      <c r="U69" s="2">
        <f>IFERROR('M6'!U69/10.7639,"")</f>
        <v>26.475123171722654</v>
      </c>
      <c r="V69" s="2">
        <f>IFERROR('M6'!V69/10.7639,"")</f>
        <v>35.259464564660803</v>
      </c>
      <c r="W69" s="2">
        <f>IFERROR('M6'!W69/10.7639,"")</f>
        <v>30.679376093063389</v>
      </c>
      <c r="X69" s="2">
        <f>IFERROR('M6'!X69/10.7639,"")</f>
        <v>42.544980969193034</v>
      </c>
      <c r="Y69" s="2">
        <f>IFERROR('M6'!Y69/10.7639,"")</f>
        <v>83.073639674992918</v>
      </c>
      <c r="Z69" s="2">
        <f>'M6'!Z69</f>
        <v>169.44965064619993</v>
      </c>
      <c r="AA69" s="28" t="str">
        <f>'M6'!AA69</f>
        <v/>
      </c>
      <c r="AB69" s="2" t="str">
        <f>IFERROR('M6'!AB69/10.7639,"")</f>
        <v/>
      </c>
      <c r="AC69" s="2" t="str">
        <f>IFERROR('M6'!AC69/10.7639,"")</f>
        <v/>
      </c>
      <c r="AD69" s="2" t="str">
        <f>IFERROR('M6'!AD69/10.7639,"")</f>
        <v/>
      </c>
      <c r="AE69" s="2" t="str">
        <f>IFERROR('M6'!AE69/10.7639,"")</f>
        <v/>
      </c>
      <c r="AF69" s="2" t="str">
        <f>IFERROR('M6'!AF69/10.7639,"")</f>
        <v/>
      </c>
      <c r="AG69" s="2" t="str">
        <f>IFERROR('M6'!AG69/10.7639,"")</f>
        <v/>
      </c>
      <c r="AH69" s="2" t="str">
        <f>'M6'!AH69</f>
        <v/>
      </c>
      <c r="AI69" s="28">
        <f>'M6'!AI69</f>
        <v>33</v>
      </c>
      <c r="AJ69" s="2">
        <f>IFERROR('M6'!AJ69/10.7639,"")</f>
        <v>10.571475588895158</v>
      </c>
      <c r="AK69" s="2">
        <f>IFERROR('M6'!AK69/10.7639,"")</f>
        <v>23.096678369709021</v>
      </c>
      <c r="AL69" s="2">
        <f>IFERROR('M6'!AL69/10.7639,"")</f>
        <v>31.377054741063088</v>
      </c>
      <c r="AM69" s="2">
        <f>IFERROR('M6'!AM69/10.7639,"")</f>
        <v>27.503287196707571</v>
      </c>
      <c r="AN69" s="2">
        <f>IFERROR('M6'!AN69/10.7639,"")</f>
        <v>39.843655475147976</v>
      </c>
      <c r="AO69" s="2">
        <f>IFERROR('M6'!AO69/10.7639,"")</f>
        <v>83.073639674992918</v>
      </c>
      <c r="AP69" s="2">
        <f>'M6'!AP69</f>
        <v>150.98138469042314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'M6'!K70</f>
        <v/>
      </c>
      <c r="L70" s="2" t="str">
        <f>IFERROR('M6'!L70/10.7639,"")</f>
        <v/>
      </c>
      <c r="M70" s="2" t="str">
        <f>IFERROR('M6'!M70/10.7639,"")</f>
        <v/>
      </c>
      <c r="N70" s="2" t="str">
        <f>IFERROR('M6'!N70/10.7639,"")</f>
        <v/>
      </c>
      <c r="O70" s="2" t="str">
        <f>IFERROR('M6'!O70/10.7639,"")</f>
        <v/>
      </c>
      <c r="P70" s="2" t="str">
        <f>IFERROR('M6'!P70/10.7639,"")</f>
        <v/>
      </c>
      <c r="Q70" s="2" t="str">
        <f>IFERROR('M6'!Q70/10.7639,"")</f>
        <v/>
      </c>
      <c r="R70" s="2" t="str">
        <f>'M6'!R70</f>
        <v/>
      </c>
      <c r="S70" s="28" t="str">
        <f>'M6'!S70</f>
        <v/>
      </c>
      <c r="T70" s="2" t="str">
        <f>IFERROR('M6'!T70/10.7639,"")</f>
        <v/>
      </c>
      <c r="U70" s="2" t="str">
        <f>IFERROR('M6'!U70/10.7639,"")</f>
        <v/>
      </c>
      <c r="V70" s="2" t="str">
        <f>IFERROR('M6'!V70/10.7639,"")</f>
        <v/>
      </c>
      <c r="W70" s="2" t="str">
        <f>IFERROR('M6'!W70/10.7639,"")</f>
        <v/>
      </c>
      <c r="X70" s="2" t="str">
        <f>IFERROR('M6'!X70/10.7639,"")</f>
        <v/>
      </c>
      <c r="Y70" s="2" t="str">
        <f>IFERROR('M6'!Y70/10.7639,"")</f>
        <v/>
      </c>
      <c r="Z70" s="2" t="str">
        <f>'M6'!Z70</f>
        <v/>
      </c>
      <c r="AA70" s="28" t="str">
        <f>'M6'!AA70</f>
        <v/>
      </c>
      <c r="AB70" s="2" t="str">
        <f>IFERROR('M6'!AB70/10.7639,"")</f>
        <v/>
      </c>
      <c r="AC70" s="2" t="str">
        <f>IFERROR('M6'!AC70/10.7639,"")</f>
        <v/>
      </c>
      <c r="AD70" s="2" t="str">
        <f>IFERROR('M6'!AD70/10.7639,"")</f>
        <v/>
      </c>
      <c r="AE70" s="2" t="str">
        <f>IFERROR('M6'!AE70/10.7639,"")</f>
        <v/>
      </c>
      <c r="AF70" s="2" t="str">
        <f>IFERROR('M6'!AF70/10.7639,"")</f>
        <v/>
      </c>
      <c r="AG70" s="2" t="str">
        <f>IFERROR('M6'!AG70/10.7639,"")</f>
        <v/>
      </c>
      <c r="AH70" s="2" t="str">
        <f>'M6'!AH70</f>
        <v/>
      </c>
      <c r="AI70" s="28">
        <f>'M6'!AI70</f>
        <v>8</v>
      </c>
      <c r="AJ70" s="2">
        <f>IFERROR('M6'!AJ70/10.7639,"")</f>
        <v>10.213347887128794</v>
      </c>
      <c r="AK70" s="2">
        <f>IFERROR('M6'!AK70/10.7639,"")</f>
        <v>17.168713809399758</v>
      </c>
      <c r="AL70" s="2">
        <f>IFERROR('M6'!AL70/10.7639,"")</f>
        <v>25.129330375412749</v>
      </c>
      <c r="AM70" s="2">
        <f>IFERROR('M6'!AM70/10.7639,"")</f>
        <v>20.173238610865589</v>
      </c>
      <c r="AN70" s="2">
        <f>IFERROR('M6'!AN70/10.7639,"")</f>
        <v>36.193686688989246</v>
      </c>
      <c r="AO70" s="2">
        <f>IFERROR('M6'!AO70/10.7639,"")</f>
        <v>51.778332388092373</v>
      </c>
      <c r="AP70" s="2">
        <f>'M6'!AP70</f>
        <v>149.30051699293344</v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'M6'!K71</f>
        <v/>
      </c>
      <c r="L71" s="2" t="str">
        <f>IFERROR('M6'!L71/10.7639,"")</f>
        <v/>
      </c>
      <c r="M71" s="2" t="str">
        <f>IFERROR('M6'!M71/10.7639,"")</f>
        <v/>
      </c>
      <c r="N71" s="2" t="str">
        <f>IFERROR('M6'!N71/10.7639,"")</f>
        <v/>
      </c>
      <c r="O71" s="2" t="str">
        <f>IFERROR('M6'!O71/10.7639,"")</f>
        <v/>
      </c>
      <c r="P71" s="2" t="str">
        <f>IFERROR('M6'!P71/10.7639,"")</f>
        <v/>
      </c>
      <c r="Q71" s="2" t="str">
        <f>IFERROR('M6'!Q71/10.7639,"")</f>
        <v/>
      </c>
      <c r="R71" s="2" t="str">
        <f>'M6'!R71</f>
        <v/>
      </c>
      <c r="S71" s="28" t="str">
        <f>'M6'!S71</f>
        <v/>
      </c>
      <c r="T71" s="2" t="str">
        <f>IFERROR('M6'!T71/10.7639,"")</f>
        <v/>
      </c>
      <c r="U71" s="2" t="str">
        <f>IFERROR('M6'!U71/10.7639,"")</f>
        <v/>
      </c>
      <c r="V71" s="2" t="str">
        <f>IFERROR('M6'!V71/10.7639,"")</f>
        <v/>
      </c>
      <c r="W71" s="2" t="str">
        <f>IFERROR('M6'!W71/10.7639,"")</f>
        <v/>
      </c>
      <c r="X71" s="2" t="str">
        <f>IFERROR('M6'!X71/10.7639,"")</f>
        <v/>
      </c>
      <c r="Y71" s="2" t="str">
        <f>IFERROR('M6'!Y71/10.7639,"")</f>
        <v/>
      </c>
      <c r="Z71" s="2" t="str">
        <f>'M6'!Z71</f>
        <v/>
      </c>
      <c r="AA71" s="28" t="str">
        <f>'M6'!AA71</f>
        <v/>
      </c>
      <c r="AB71" s="2" t="str">
        <f>IFERROR('M6'!AB71/10.7639,"")</f>
        <v/>
      </c>
      <c r="AC71" s="2" t="str">
        <f>IFERROR('M6'!AC71/10.7639,"")</f>
        <v/>
      </c>
      <c r="AD71" s="2" t="str">
        <f>IFERROR('M6'!AD71/10.7639,"")</f>
        <v/>
      </c>
      <c r="AE71" s="2" t="str">
        <f>IFERROR('M6'!AE71/10.7639,"")</f>
        <v/>
      </c>
      <c r="AF71" s="2" t="str">
        <f>IFERROR('M6'!AF71/10.7639,"")</f>
        <v/>
      </c>
      <c r="AG71" s="2" t="str">
        <f>IFERROR('M6'!AG71/10.7639,"")</f>
        <v/>
      </c>
      <c r="AH71" s="2" t="str">
        <f>'M6'!AH71</f>
        <v/>
      </c>
      <c r="AI71" s="28">
        <f>'M6'!AI71</f>
        <v>9</v>
      </c>
      <c r="AJ71" s="2">
        <f>IFERROR('M6'!AJ71/10.7639,"")</f>
        <v>17.916876666449895</v>
      </c>
      <c r="AK71" s="2">
        <f>IFERROR('M6'!AK71/10.7639,"")</f>
        <v>29.781005832157287</v>
      </c>
      <c r="AL71" s="2">
        <f>IFERROR('M6'!AL71/10.7639,"")</f>
        <v>43.165815761799053</v>
      </c>
      <c r="AM71" s="2">
        <f>IFERROR('M6'!AM71/10.7639,"")</f>
        <v>38.284955124703579</v>
      </c>
      <c r="AN71" s="2">
        <f>IFERROR('M6'!AN71/10.7639,"")</f>
        <v>52.627200431952382</v>
      </c>
      <c r="AO71" s="2">
        <f>IFERROR('M6'!AO71/10.7639,"")</f>
        <v>92.593460367234456</v>
      </c>
      <c r="AP71" s="2">
        <f>'M6'!AP71</f>
        <v>237.94899001022029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'M6'!K72</f>
        <v/>
      </c>
      <c r="L72" s="2" t="str">
        <f>IFERROR('M6'!L72/10.7639,"")</f>
        <v/>
      </c>
      <c r="M72" s="2" t="str">
        <f>IFERROR('M6'!M72/10.7639,"")</f>
        <v/>
      </c>
      <c r="N72" s="2" t="str">
        <f>IFERROR('M6'!N72/10.7639,"")</f>
        <v/>
      </c>
      <c r="O72" s="2" t="str">
        <f>IFERROR('M6'!O72/10.7639,"")</f>
        <v/>
      </c>
      <c r="P72" s="2" t="str">
        <f>IFERROR('M6'!P72/10.7639,"")</f>
        <v/>
      </c>
      <c r="Q72" s="2" t="str">
        <f>IFERROR('M6'!Q72/10.7639,"")</f>
        <v/>
      </c>
      <c r="R72" s="2" t="str">
        <f>'M6'!R72</f>
        <v/>
      </c>
      <c r="S72" s="28" t="str">
        <f>'M6'!S72</f>
        <v/>
      </c>
      <c r="T72" s="2" t="str">
        <f>IFERROR('M6'!T72/10.7639,"")</f>
        <v/>
      </c>
      <c r="U72" s="2" t="str">
        <f>IFERROR('M6'!U72/10.7639,"")</f>
        <v/>
      </c>
      <c r="V72" s="2" t="str">
        <f>IFERROR('M6'!V72/10.7639,"")</f>
        <v/>
      </c>
      <c r="W72" s="2" t="str">
        <f>IFERROR('M6'!W72/10.7639,"")</f>
        <v/>
      </c>
      <c r="X72" s="2" t="str">
        <f>IFERROR('M6'!X72/10.7639,"")</f>
        <v/>
      </c>
      <c r="Y72" s="2" t="str">
        <f>IFERROR('M6'!Y72/10.7639,"")</f>
        <v/>
      </c>
      <c r="Z72" s="2" t="str">
        <f>'M6'!Z72</f>
        <v/>
      </c>
      <c r="AA72" s="28" t="str">
        <f>'M6'!AA72</f>
        <v/>
      </c>
      <c r="AB72" s="2" t="str">
        <f>IFERROR('M6'!AB72/10.7639,"")</f>
        <v/>
      </c>
      <c r="AC72" s="2" t="str">
        <f>IFERROR('M6'!AC72/10.7639,"")</f>
        <v/>
      </c>
      <c r="AD72" s="2" t="str">
        <f>IFERROR('M6'!AD72/10.7639,"")</f>
        <v/>
      </c>
      <c r="AE72" s="2" t="str">
        <f>IFERROR('M6'!AE72/10.7639,"")</f>
        <v/>
      </c>
      <c r="AF72" s="2" t="str">
        <f>IFERROR('M6'!AF72/10.7639,"")</f>
        <v/>
      </c>
      <c r="AG72" s="2" t="str">
        <f>IFERROR('M6'!AG72/10.7639,"")</f>
        <v/>
      </c>
      <c r="AH72" s="2" t="str">
        <f>'M6'!AH72</f>
        <v/>
      </c>
      <c r="AI72" s="28" t="str">
        <f>'M6'!AI72</f>
        <v/>
      </c>
      <c r="AJ72" s="2" t="str">
        <f>IFERROR('M6'!AJ72/10.7639,"")</f>
        <v/>
      </c>
      <c r="AK72" s="2" t="str">
        <f>IFERROR('M6'!AK72/10.7639,"")</f>
        <v/>
      </c>
      <c r="AL72" s="2" t="str">
        <f>IFERROR('M6'!AL72/10.7639,"")</f>
        <v/>
      </c>
      <c r="AM72" s="2" t="str">
        <f>IFERROR('M6'!AM72/10.7639,"")</f>
        <v/>
      </c>
      <c r="AN72" s="2" t="str">
        <f>IFERROR('M6'!AN72/10.7639,"")</f>
        <v/>
      </c>
      <c r="AO72" s="2" t="str">
        <f>IFERROR('M6'!AO72/10.7639,"")</f>
        <v/>
      </c>
      <c r="AP72" s="2" t="str">
        <f>'M6'!AP72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'M6'!K73</f>
        <v/>
      </c>
      <c r="L73" s="2" t="str">
        <f>IFERROR('M6'!L73/10.7639,"")</f>
        <v/>
      </c>
      <c r="M73" s="2" t="str">
        <f>IFERROR('M6'!M73/10.7639,"")</f>
        <v/>
      </c>
      <c r="N73" s="2" t="str">
        <f>IFERROR('M6'!N73/10.7639,"")</f>
        <v/>
      </c>
      <c r="O73" s="2" t="str">
        <f>IFERROR('M6'!O73/10.7639,"")</f>
        <v/>
      </c>
      <c r="P73" s="2" t="str">
        <f>IFERROR('M6'!P73/10.7639,"")</f>
        <v/>
      </c>
      <c r="Q73" s="2" t="str">
        <f>IFERROR('M6'!Q73/10.7639,"")</f>
        <v/>
      </c>
      <c r="R73" s="2" t="str">
        <f>'M6'!R73</f>
        <v/>
      </c>
      <c r="S73" s="28">
        <f>'M6'!S73</f>
        <v>16</v>
      </c>
      <c r="T73" s="2">
        <f>IFERROR('M6'!T73/10.7639,"")</f>
        <v>20.335408696110377</v>
      </c>
      <c r="U73" s="2">
        <f>IFERROR('M6'!U73/10.7639,"")</f>
        <v>25.013677950220544</v>
      </c>
      <c r="V73" s="2">
        <f>IFERROR('M6'!V73/10.7639,"")</f>
        <v>33.962294516240341</v>
      </c>
      <c r="W73" s="2">
        <f>IFERROR('M6'!W73/10.7639,"")</f>
        <v>27.622609937699018</v>
      </c>
      <c r="X73" s="2">
        <f>IFERROR('M6'!X73/10.7639,"")</f>
        <v>44.979274465068499</v>
      </c>
      <c r="Y73" s="2">
        <f>IFERROR('M6'!Y73/10.7639,"")</f>
        <v>55.348820133879222</v>
      </c>
      <c r="Z73" s="2">
        <f>'M6'!Z73</f>
        <v>126.52545634889633</v>
      </c>
      <c r="AA73" s="28" t="str">
        <f>'M6'!AA73</f>
        <v/>
      </c>
      <c r="AB73" s="2" t="str">
        <f>IFERROR('M6'!AB73/10.7639,"")</f>
        <v/>
      </c>
      <c r="AC73" s="2" t="str">
        <f>IFERROR('M6'!AC73/10.7639,"")</f>
        <v/>
      </c>
      <c r="AD73" s="2" t="str">
        <f>IFERROR('M6'!AD73/10.7639,"")</f>
        <v/>
      </c>
      <c r="AE73" s="2" t="str">
        <f>IFERROR('M6'!AE73/10.7639,"")</f>
        <v/>
      </c>
      <c r="AF73" s="2" t="str">
        <f>IFERROR('M6'!AF73/10.7639,"")</f>
        <v/>
      </c>
      <c r="AG73" s="2" t="str">
        <f>IFERROR('M6'!AG73/10.7639,"")</f>
        <v/>
      </c>
      <c r="AH73" s="2" t="str">
        <f>'M6'!AH73</f>
        <v/>
      </c>
      <c r="AI73" s="28">
        <f>'M6'!AI73</f>
        <v>21</v>
      </c>
      <c r="AJ73" s="2">
        <f>IFERROR('M6'!AJ73/10.7639,"")</f>
        <v>19.95662175722714</v>
      </c>
      <c r="AK73" s="2">
        <f>IFERROR('M6'!AK73/10.7639,"")</f>
        <v>24.661973345402515</v>
      </c>
      <c r="AL73" s="2">
        <f>IFERROR('M6'!AL73/10.7639,"")</f>
        <v>32.956874732160415</v>
      </c>
      <c r="AM73" s="2">
        <f>IFERROR('M6'!AM73/10.7639,"")</f>
        <v>28.161397341460809</v>
      </c>
      <c r="AN73" s="2">
        <f>IFERROR('M6'!AN73/10.7639,"")</f>
        <v>41.658356852915908</v>
      </c>
      <c r="AO73" s="2">
        <f>IFERROR('M6'!AO73/10.7639,"")</f>
        <v>55.348820133879222</v>
      </c>
      <c r="AP73" s="2">
        <f>'M6'!AP73</f>
        <v>118.71575954484143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'M6'!K74</f>
        <v/>
      </c>
      <c r="L74" s="2" t="str">
        <f>IFERROR('M6'!L74/10.7639,"")</f>
        <v/>
      </c>
      <c r="M74" s="2" t="str">
        <f>IFERROR('M6'!M74/10.7639,"")</f>
        <v/>
      </c>
      <c r="N74" s="2" t="str">
        <f>IFERROR('M6'!N74/10.7639,"")</f>
        <v/>
      </c>
      <c r="O74" s="2" t="str">
        <f>IFERROR('M6'!O74/10.7639,"")</f>
        <v/>
      </c>
      <c r="P74" s="2" t="str">
        <f>IFERROR('M6'!P74/10.7639,"")</f>
        <v/>
      </c>
      <c r="Q74" s="2" t="str">
        <f>IFERROR('M6'!Q74/10.7639,"")</f>
        <v/>
      </c>
      <c r="R74" s="2" t="str">
        <f>'M6'!R74</f>
        <v/>
      </c>
      <c r="S74" s="28">
        <f>'M6'!S74</f>
        <v>17</v>
      </c>
      <c r="T74" s="2">
        <f>IFERROR('M6'!T74/10.7639,"")</f>
        <v>14.576232590915149</v>
      </c>
      <c r="U74" s="2">
        <f>IFERROR('M6'!U74/10.7639,"")</f>
        <v>26.191805908105597</v>
      </c>
      <c r="V74" s="2">
        <f>IFERROR('M6'!V74/10.7639,"")</f>
        <v>36.11141045444834</v>
      </c>
      <c r="W74" s="2">
        <f>IFERROR('M6'!W74/10.7639,"")</f>
        <v>33.004389759077505</v>
      </c>
      <c r="X74" s="2">
        <f>IFERROR('M6'!X74/10.7639,"")</f>
        <v>40.110092794621956</v>
      </c>
      <c r="Y74" s="2">
        <f>IFERROR('M6'!Y74/10.7639,"")</f>
        <v>95.365085530395589</v>
      </c>
      <c r="Z74" s="2">
        <f>'M6'!Z74</f>
        <v>191.66704408996921</v>
      </c>
      <c r="AA74" s="28" t="str">
        <f>'M6'!AA74</f>
        <v/>
      </c>
      <c r="AB74" s="2" t="str">
        <f>IFERROR('M6'!AB74/10.7639,"")</f>
        <v/>
      </c>
      <c r="AC74" s="2" t="str">
        <f>IFERROR('M6'!AC74/10.7639,"")</f>
        <v/>
      </c>
      <c r="AD74" s="2" t="str">
        <f>IFERROR('M6'!AD74/10.7639,"")</f>
        <v/>
      </c>
      <c r="AE74" s="2" t="str">
        <f>IFERROR('M6'!AE74/10.7639,"")</f>
        <v/>
      </c>
      <c r="AF74" s="2" t="str">
        <f>IFERROR('M6'!AF74/10.7639,"")</f>
        <v/>
      </c>
      <c r="AG74" s="2" t="str">
        <f>IFERROR('M6'!AG74/10.7639,"")</f>
        <v/>
      </c>
      <c r="AH74" s="2" t="str">
        <f>'M6'!AH74</f>
        <v/>
      </c>
      <c r="AI74" s="28">
        <f>'M6'!AI74</f>
        <v>23</v>
      </c>
      <c r="AJ74" s="2">
        <f>IFERROR('M6'!AJ74/10.7639,"")</f>
        <v>14.576232590915149</v>
      </c>
      <c r="AK74" s="2">
        <f>IFERROR('M6'!AK74/10.7639,"")</f>
        <v>22.377216379264546</v>
      </c>
      <c r="AL74" s="2">
        <f>IFERROR('M6'!AL74/10.7639,"")</f>
        <v>34.403777730144498</v>
      </c>
      <c r="AM74" s="2">
        <f>IFERROR('M6'!AM74/10.7639,"")</f>
        <v>30.265423017345597</v>
      </c>
      <c r="AN74" s="2">
        <f>IFERROR('M6'!AN74/10.7639,"")</f>
        <v>37.276099374268391</v>
      </c>
      <c r="AO74" s="2">
        <f>IFERROR('M6'!AO74/10.7639,"")</f>
        <v>95.365085530395589</v>
      </c>
      <c r="AP74" s="2">
        <f>'M6'!AP74</f>
        <v>184.23447442556639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'M6'!K75</f>
        <v/>
      </c>
      <c r="L75" s="2" t="str">
        <f>IFERROR('M6'!L75/10.7639,"")</f>
        <v/>
      </c>
      <c r="M75" s="2" t="str">
        <f>IFERROR('M6'!M75/10.7639,"")</f>
        <v/>
      </c>
      <c r="N75" s="2" t="str">
        <f>IFERROR('M6'!N75/10.7639,"")</f>
        <v/>
      </c>
      <c r="O75" s="2" t="str">
        <f>IFERROR('M6'!O75/10.7639,"")</f>
        <v/>
      </c>
      <c r="P75" s="2" t="str">
        <f>IFERROR('M6'!P75/10.7639,"")</f>
        <v/>
      </c>
      <c r="Q75" s="2" t="str">
        <f>IFERROR('M6'!Q75/10.7639,"")</f>
        <v/>
      </c>
      <c r="R75" s="2" t="str">
        <f>'M6'!R75</f>
        <v/>
      </c>
      <c r="S75" s="28">
        <f>'M6'!S75</f>
        <v>72</v>
      </c>
      <c r="T75" s="2">
        <f>IFERROR('M6'!T75/10.7639,"")</f>
        <v>17.488383377666757</v>
      </c>
      <c r="U75" s="2">
        <f>IFERROR('M6'!U75/10.7639,"")</f>
        <v>24.833240809739326</v>
      </c>
      <c r="V75" s="2">
        <f>IFERROR('M6'!V75/10.7639,"")</f>
        <v>33.864790600382484</v>
      </c>
      <c r="W75" s="2">
        <f>IFERROR('M6'!W75/10.7639,"")</f>
        <v>32.13389497342898</v>
      </c>
      <c r="X75" s="2">
        <f>IFERROR('M6'!X75/10.7639,"")</f>
        <v>38.948887308557858</v>
      </c>
      <c r="Y75" s="2">
        <f>IFERROR('M6'!Y75/10.7639,"")</f>
        <v>99.943093657532359</v>
      </c>
      <c r="Z75" s="2">
        <f>'M6'!Z75</f>
        <v>144.35161554230052</v>
      </c>
      <c r="AA75" s="28">
        <f>'M6'!AA75</f>
        <v>12</v>
      </c>
      <c r="AB75" s="2">
        <f>IFERROR('M6'!AB75/10.7639,"")</f>
        <v>18.758537686499405</v>
      </c>
      <c r="AC75" s="2">
        <f>IFERROR('M6'!AC75/10.7639,"")</f>
        <v>29.677159621939062</v>
      </c>
      <c r="AD75" s="2">
        <f>IFERROR('M6'!AD75/10.7639,"")</f>
        <v>41.160061586980277</v>
      </c>
      <c r="AE75" s="2">
        <f>IFERROR('M6'!AE75/10.7639,"")</f>
        <v>40.723984077510387</v>
      </c>
      <c r="AF75" s="2">
        <f>IFERROR('M6'!AF75/10.7639,"")</f>
        <v>51.111465794464749</v>
      </c>
      <c r="AG75" s="2">
        <f>IFERROR('M6'!AG75/10.7639,"")</f>
        <v>78.477707549221236</v>
      </c>
      <c r="AH75" s="2">
        <f>'M6'!AH75</f>
        <v>182.38368144319227</v>
      </c>
      <c r="AI75" s="28">
        <f>'M6'!AI75</f>
        <v>90</v>
      </c>
      <c r="AJ75" s="2">
        <f>IFERROR('M6'!AJ75/10.7639,"")</f>
        <v>17.488383377666757</v>
      </c>
      <c r="AK75" s="2">
        <f>IFERROR('M6'!AK75/10.7639,"")</f>
        <v>25.270431008647829</v>
      </c>
      <c r="AL75" s="2">
        <f>IFERROR('M6'!AL75/10.7639,"")</f>
        <v>35.095560042486412</v>
      </c>
      <c r="AM75" s="2">
        <f>IFERROR('M6'!AM75/10.7639,"")</f>
        <v>32.195241148763174</v>
      </c>
      <c r="AN75" s="2">
        <f>IFERROR('M6'!AN75/10.7639,"")</f>
        <v>41.211263375419662</v>
      </c>
      <c r="AO75" s="2">
        <f>IFERROR('M6'!AO75/10.7639,"")</f>
        <v>99.943093657532359</v>
      </c>
      <c r="AP75" s="2">
        <f>'M6'!AP75</f>
        <v>156.32571270265424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'M6'!K76</f>
        <v/>
      </c>
      <c r="L76" s="2" t="str">
        <f>IFERROR('M6'!L76/10.7639,"")</f>
        <v/>
      </c>
      <c r="M76" s="2" t="str">
        <f>IFERROR('M6'!M76/10.7639,"")</f>
        <v/>
      </c>
      <c r="N76" s="2" t="str">
        <f>IFERROR('M6'!N76/10.7639,"")</f>
        <v/>
      </c>
      <c r="O76" s="2" t="str">
        <f>IFERROR('M6'!O76/10.7639,"")</f>
        <v/>
      </c>
      <c r="P76" s="2" t="str">
        <f>IFERROR('M6'!P76/10.7639,"")</f>
        <v/>
      </c>
      <c r="Q76" s="2" t="str">
        <f>IFERROR('M6'!Q76/10.7639,"")</f>
        <v/>
      </c>
      <c r="R76" s="2" t="str">
        <f>'M6'!R76</f>
        <v/>
      </c>
      <c r="S76" s="28">
        <f>'M6'!S76</f>
        <v>10</v>
      </c>
      <c r="T76" s="2">
        <f>IFERROR('M6'!T76/10.7639,"")</f>
        <v>15.365369093610937</v>
      </c>
      <c r="U76" s="2">
        <f>IFERROR('M6'!U76/10.7639,"")</f>
        <v>19.9746060034057</v>
      </c>
      <c r="V76" s="2">
        <f>IFERROR('M6'!V76/10.7639,"")</f>
        <v>27.20637184984902</v>
      </c>
      <c r="W76" s="2">
        <f>IFERROR('M6'!W76/10.7639,"")</f>
        <v>26.678929271195994</v>
      </c>
      <c r="X76" s="2">
        <f>IFERROR('M6'!X76/10.7639,"")</f>
        <v>34.855621703345136</v>
      </c>
      <c r="Y76" s="2">
        <f>IFERROR('M6'!Y76/10.7639,"")</f>
        <v>40.798766163874447</v>
      </c>
      <c r="Z76" s="2">
        <f>'M6'!Z76</f>
        <v>93.113401893176203</v>
      </c>
      <c r="AA76" s="28" t="str">
        <f>'M6'!AA76</f>
        <v/>
      </c>
      <c r="AB76" s="2" t="str">
        <f>IFERROR('M6'!AB76/10.7639,"")</f>
        <v/>
      </c>
      <c r="AC76" s="2" t="str">
        <f>IFERROR('M6'!AC76/10.7639,"")</f>
        <v/>
      </c>
      <c r="AD76" s="2" t="str">
        <f>IFERROR('M6'!AD76/10.7639,"")</f>
        <v/>
      </c>
      <c r="AE76" s="2" t="str">
        <f>IFERROR('M6'!AE76/10.7639,"")</f>
        <v/>
      </c>
      <c r="AF76" s="2" t="str">
        <f>IFERROR('M6'!AF76/10.7639,"")</f>
        <v/>
      </c>
      <c r="AG76" s="2" t="str">
        <f>IFERROR('M6'!AG76/10.7639,"")</f>
        <v/>
      </c>
      <c r="AH76" s="2" t="str">
        <f>'M6'!AH76</f>
        <v/>
      </c>
      <c r="AI76" s="28">
        <f>'M6'!AI76</f>
        <v>19</v>
      </c>
      <c r="AJ76" s="2">
        <f>IFERROR('M6'!AJ76/10.7639,"")</f>
        <v>15.365369093610937</v>
      </c>
      <c r="AK76" s="2">
        <f>IFERROR('M6'!AK76/10.7639,"")</f>
        <v>21.507637356279584</v>
      </c>
      <c r="AL76" s="2">
        <f>IFERROR('M6'!AL76/10.7639,"")</f>
        <v>29.28973915409248</v>
      </c>
      <c r="AM76" s="2">
        <f>IFERROR('M6'!AM76/10.7639,"")</f>
        <v>28.009913752871288</v>
      </c>
      <c r="AN76" s="2">
        <f>IFERROR('M6'!AN76/10.7639,"")</f>
        <v>34.111093190766709</v>
      </c>
      <c r="AO76" s="2">
        <f>IFERROR('M6'!AO76/10.7639,"")</f>
        <v>56.135389382420641</v>
      </c>
      <c r="AP76" s="2">
        <f>'M6'!AP76</f>
        <v>109.19560542586073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>
        <f>'M6'!K77</f>
        <v>8</v>
      </c>
      <c r="L77" s="2">
        <f>IFERROR('M6'!L77/10.7639,"")</f>
        <v>25.230888773759975</v>
      </c>
      <c r="M77" s="2">
        <f>IFERROR('M6'!M77/10.7639,"")</f>
        <v>27.451185120954069</v>
      </c>
      <c r="N77" s="2">
        <f>IFERROR('M6'!N77/10.7639,"")</f>
        <v>54.603506985644003</v>
      </c>
      <c r="O77" s="2">
        <f>IFERROR('M6'!O77/10.7639,"")</f>
        <v>48.647566655636844</v>
      </c>
      <c r="P77" s="2">
        <f>IFERROR('M6'!P77/10.7639,"")</f>
        <v>87.770163934830776</v>
      </c>
      <c r="Q77" s="2">
        <f>IFERROR('M6'!Q77/10.7639,"")</f>
        <v>99.067840024729662</v>
      </c>
      <c r="R77" s="2">
        <f>'M6'!R77</f>
        <v>319.06458864366971</v>
      </c>
      <c r="S77" s="28" t="str">
        <f>'M6'!S77</f>
        <v/>
      </c>
      <c r="T77" s="2" t="str">
        <f>IFERROR('M6'!T77/10.7639,"")</f>
        <v/>
      </c>
      <c r="U77" s="2" t="str">
        <f>IFERROR('M6'!U77/10.7639,"")</f>
        <v/>
      </c>
      <c r="V77" s="2" t="str">
        <f>IFERROR('M6'!V77/10.7639,"")</f>
        <v/>
      </c>
      <c r="W77" s="2" t="str">
        <f>IFERROR('M6'!W77/10.7639,"")</f>
        <v/>
      </c>
      <c r="X77" s="2" t="str">
        <f>IFERROR('M6'!X77/10.7639,"")</f>
        <v/>
      </c>
      <c r="Y77" s="2" t="str">
        <f>IFERROR('M6'!Y77/10.7639,"")</f>
        <v/>
      </c>
      <c r="Z77" s="2" t="str">
        <f>'M6'!Z77</f>
        <v/>
      </c>
      <c r="AA77" s="28" t="str">
        <f>'M6'!AA77</f>
        <v/>
      </c>
      <c r="AB77" s="2" t="str">
        <f>IFERROR('M6'!AB77/10.7639,"")</f>
        <v/>
      </c>
      <c r="AC77" s="2" t="str">
        <f>IFERROR('M6'!AC77/10.7639,"")</f>
        <v/>
      </c>
      <c r="AD77" s="2" t="str">
        <f>IFERROR('M6'!AD77/10.7639,"")</f>
        <v/>
      </c>
      <c r="AE77" s="2" t="str">
        <f>IFERROR('M6'!AE77/10.7639,"")</f>
        <v/>
      </c>
      <c r="AF77" s="2" t="str">
        <f>IFERROR('M6'!AF77/10.7639,"")</f>
        <v/>
      </c>
      <c r="AG77" s="2" t="str">
        <f>IFERROR('M6'!AG77/10.7639,"")</f>
        <v/>
      </c>
      <c r="AH77" s="2" t="str">
        <f>'M6'!AH77</f>
        <v/>
      </c>
      <c r="AI77" s="28">
        <f>'M6'!AI77</f>
        <v>11</v>
      </c>
      <c r="AJ77" s="2">
        <f>IFERROR('M6'!AJ77/10.7639,"")</f>
        <v>25.230888773759975</v>
      </c>
      <c r="AK77" s="2">
        <f>IFERROR('M6'!AK77/10.7639,"")</f>
        <v>28.095130713796522</v>
      </c>
      <c r="AL77" s="2">
        <f>IFERROR('M6'!AL77/10.7639,"")</f>
        <v>55.568993396797872</v>
      </c>
      <c r="AM77" s="2">
        <f>IFERROR('M6'!AM77/10.7639,"")</f>
        <v>51.298971743803364</v>
      </c>
      <c r="AN77" s="2">
        <f>IFERROR('M6'!AN77/10.7639,"")</f>
        <v>78.529942878365418</v>
      </c>
      <c r="AO77" s="2">
        <f>IFERROR('M6'!AO77/10.7639,"")</f>
        <v>99.067840024729662</v>
      </c>
      <c r="AP77" s="2">
        <f>'M6'!AP77</f>
        <v>283.41622202434093</v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'M6'!K78</f>
        <v/>
      </c>
      <c r="L78" s="2" t="str">
        <f>IFERROR('M6'!L78/10.7639,"")</f>
        <v/>
      </c>
      <c r="M78" s="2" t="str">
        <f>IFERROR('M6'!M78/10.7639,"")</f>
        <v/>
      </c>
      <c r="N78" s="2" t="str">
        <f>IFERROR('M6'!N78/10.7639,"")</f>
        <v/>
      </c>
      <c r="O78" s="2" t="str">
        <f>IFERROR('M6'!O78/10.7639,"")</f>
        <v/>
      </c>
      <c r="P78" s="2" t="str">
        <f>IFERROR('M6'!P78/10.7639,"")</f>
        <v/>
      </c>
      <c r="Q78" s="2" t="str">
        <f>IFERROR('M6'!Q78/10.7639,"")</f>
        <v/>
      </c>
      <c r="R78" s="2" t="str">
        <f>'M6'!R78</f>
        <v/>
      </c>
      <c r="S78" s="28">
        <f>'M6'!S78</f>
        <v>8</v>
      </c>
      <c r="T78" s="2">
        <f>IFERROR('M6'!T78/10.7639,"")</f>
        <v>18.799114761548875</v>
      </c>
      <c r="U78" s="2">
        <f>IFERROR('M6'!U78/10.7639,"")</f>
        <v>22.055568210784429</v>
      </c>
      <c r="V78" s="2">
        <f>IFERROR('M6'!V78/10.7639,"")</f>
        <v>30.902247173329279</v>
      </c>
      <c r="W78" s="2">
        <f>IFERROR('M6'!W78/10.7639,"")</f>
        <v>25.565575928276463</v>
      </c>
      <c r="X78" s="2">
        <f>IFERROR('M6'!X78/10.7639,"")</f>
        <v>34.479758542315778</v>
      </c>
      <c r="Y78" s="2">
        <f>IFERROR('M6'!Y78/10.7639,"")</f>
        <v>63.861608095477131</v>
      </c>
      <c r="Z78" s="2">
        <f>'M6'!Z78</f>
        <v>155.50233989107855</v>
      </c>
      <c r="AA78" s="28" t="str">
        <f>'M6'!AA78</f>
        <v/>
      </c>
      <c r="AB78" s="2" t="str">
        <f>IFERROR('M6'!AB78/10.7639,"")</f>
        <v/>
      </c>
      <c r="AC78" s="2" t="str">
        <f>IFERROR('M6'!AC78/10.7639,"")</f>
        <v/>
      </c>
      <c r="AD78" s="2" t="str">
        <f>IFERROR('M6'!AD78/10.7639,"")</f>
        <v/>
      </c>
      <c r="AE78" s="2" t="str">
        <f>IFERROR('M6'!AE78/10.7639,"")</f>
        <v/>
      </c>
      <c r="AF78" s="2" t="str">
        <f>IFERROR('M6'!AF78/10.7639,"")</f>
        <v/>
      </c>
      <c r="AG78" s="2" t="str">
        <f>IFERROR('M6'!AG78/10.7639,"")</f>
        <v/>
      </c>
      <c r="AH78" s="2" t="str">
        <f>'M6'!AH78</f>
        <v/>
      </c>
      <c r="AI78" s="28">
        <f>'M6'!AI78</f>
        <v>11</v>
      </c>
      <c r="AJ78" s="2">
        <f>IFERROR('M6'!AJ78/10.7639,"")</f>
        <v>18.759778077104084</v>
      </c>
      <c r="AK78" s="2">
        <f>IFERROR('M6'!AK78/10.7639,"")</f>
        <v>21.73367338177264</v>
      </c>
      <c r="AL78" s="2">
        <f>IFERROR('M6'!AL78/10.7639,"")</f>
        <v>28.494608141196291</v>
      </c>
      <c r="AM78" s="2">
        <f>IFERROR('M6'!AM78/10.7639,"")</f>
        <v>24.771683413605025</v>
      </c>
      <c r="AN78" s="2">
        <f>IFERROR('M6'!AN78/10.7639,"")</f>
        <v>34.047247805562748</v>
      </c>
      <c r="AO78" s="2">
        <f>IFERROR('M6'!AO78/10.7639,"")</f>
        <v>63.861608095477131</v>
      </c>
      <c r="AP78" s="2">
        <f>'M6'!AP78</f>
        <v>138.35479872578944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'M6'!K79</f>
        <v/>
      </c>
      <c r="L79" s="2" t="str">
        <f>IFERROR('M6'!L79/10.7639,"")</f>
        <v/>
      </c>
      <c r="M79" s="2" t="str">
        <f>IFERROR('M6'!M79/10.7639,"")</f>
        <v/>
      </c>
      <c r="N79" s="2" t="str">
        <f>IFERROR('M6'!N79/10.7639,"")</f>
        <v/>
      </c>
      <c r="O79" s="2" t="str">
        <f>IFERROR('M6'!O79/10.7639,"")</f>
        <v/>
      </c>
      <c r="P79" s="2" t="str">
        <f>IFERROR('M6'!P79/10.7639,"")</f>
        <v/>
      </c>
      <c r="Q79" s="2" t="str">
        <f>IFERROR('M6'!Q79/10.7639,"")</f>
        <v/>
      </c>
      <c r="R79" s="2" t="str">
        <f>'M6'!R79</f>
        <v/>
      </c>
      <c r="S79" s="28">
        <f>'M6'!S79</f>
        <v>13</v>
      </c>
      <c r="T79" s="2">
        <f>IFERROR('M6'!T79/10.7639,"")</f>
        <v>15.971713131265881</v>
      </c>
      <c r="U79" s="2">
        <f>IFERROR('M6'!U79/10.7639,"")</f>
        <v>21.569405264419366</v>
      </c>
      <c r="V79" s="2">
        <f>IFERROR('M6'!V79/10.7639,"")</f>
        <v>26.296544054583247</v>
      </c>
      <c r="W79" s="2">
        <f>IFERROR('M6'!W79/10.7639,"")</f>
        <v>26.39664046858887</v>
      </c>
      <c r="X79" s="2">
        <f>IFERROR('M6'!X79/10.7639,"")</f>
        <v>28.610472608746019</v>
      </c>
      <c r="Y79" s="2">
        <f>IFERROR('M6'!Y79/10.7639,"")</f>
        <v>41.744760336053851</v>
      </c>
      <c r="Z79" s="2">
        <f>'M6'!Z79</f>
        <v>74.687875679037248</v>
      </c>
      <c r="AA79" s="28" t="str">
        <f>'M6'!AA79</f>
        <v/>
      </c>
      <c r="AB79" s="2" t="str">
        <f>IFERROR('M6'!AB79/10.7639,"")</f>
        <v/>
      </c>
      <c r="AC79" s="2" t="str">
        <f>IFERROR('M6'!AC79/10.7639,"")</f>
        <v/>
      </c>
      <c r="AD79" s="2" t="str">
        <f>IFERROR('M6'!AD79/10.7639,"")</f>
        <v/>
      </c>
      <c r="AE79" s="2" t="str">
        <f>IFERROR('M6'!AE79/10.7639,"")</f>
        <v/>
      </c>
      <c r="AF79" s="2" t="str">
        <f>IFERROR('M6'!AF79/10.7639,"")</f>
        <v/>
      </c>
      <c r="AG79" s="2" t="str">
        <f>IFERROR('M6'!AG79/10.7639,"")</f>
        <v/>
      </c>
      <c r="AH79" s="2" t="str">
        <f>'M6'!AH79</f>
        <v/>
      </c>
      <c r="AI79" s="28">
        <f>'M6'!AI79</f>
        <v>18</v>
      </c>
      <c r="AJ79" s="2">
        <f>IFERROR('M6'!AJ79/10.7639,"")</f>
        <v>15.971713131265881</v>
      </c>
      <c r="AK79" s="2">
        <f>IFERROR('M6'!AK79/10.7639,"")</f>
        <v>19.67888447934455</v>
      </c>
      <c r="AL79" s="2">
        <f>IFERROR('M6'!AL79/10.7639,"")</f>
        <v>26.062950351853669</v>
      </c>
      <c r="AM79" s="2">
        <f>IFERROR('M6'!AM79/10.7639,"")</f>
        <v>26.340720824951489</v>
      </c>
      <c r="AN79" s="2">
        <f>IFERROR('M6'!AN79/10.7639,"")</f>
        <v>30.160982837226388</v>
      </c>
      <c r="AO79" s="2">
        <f>IFERROR('M6'!AO79/10.7639,"")</f>
        <v>41.744760336053851</v>
      </c>
      <c r="AP79" s="2">
        <f>'M6'!AP79</f>
        <v>81.301930962213348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'M6'!K80</f>
        <v/>
      </c>
      <c r="L80" s="2" t="str">
        <f>IFERROR('M6'!L80/10.7639,"")</f>
        <v/>
      </c>
      <c r="M80" s="2" t="str">
        <f>IFERROR('M6'!M80/10.7639,"")</f>
        <v/>
      </c>
      <c r="N80" s="2" t="str">
        <f>IFERROR('M6'!N80/10.7639,"")</f>
        <v/>
      </c>
      <c r="O80" s="2" t="str">
        <f>IFERROR('M6'!O80/10.7639,"")</f>
        <v/>
      </c>
      <c r="P80" s="2" t="str">
        <f>IFERROR('M6'!P80/10.7639,"")</f>
        <v/>
      </c>
      <c r="Q80" s="2" t="str">
        <f>IFERROR('M6'!Q80/10.7639,"")</f>
        <v/>
      </c>
      <c r="R80" s="2" t="str">
        <f>'M6'!R80</f>
        <v/>
      </c>
      <c r="S80" s="28">
        <f>'M6'!S80</f>
        <v>28</v>
      </c>
      <c r="T80" s="2">
        <f>IFERROR('M6'!T80/10.7639,"")</f>
        <v>16.814630135401959</v>
      </c>
      <c r="U80" s="2">
        <f>IFERROR('M6'!U80/10.7639,"")</f>
        <v>20.967806252423284</v>
      </c>
      <c r="V80" s="2">
        <f>IFERROR('M6'!V80/10.7639,"")</f>
        <v>28.620288098055862</v>
      </c>
      <c r="W80" s="2">
        <f>IFERROR('M6'!W80/10.7639,"")</f>
        <v>28.07401146896397</v>
      </c>
      <c r="X80" s="2">
        <f>IFERROR('M6'!X80/10.7639,"")</f>
        <v>32.521646746808202</v>
      </c>
      <c r="Y80" s="2">
        <f>IFERROR('M6'!Y80/10.7639,"")</f>
        <v>49.969477148442948</v>
      </c>
      <c r="Z80" s="2">
        <f>'M6'!Z80</f>
        <v>98.710078836287906</v>
      </c>
      <c r="AA80" s="28" t="str">
        <f>'M6'!AA80</f>
        <v/>
      </c>
      <c r="AB80" s="2" t="str">
        <f>IFERROR('M6'!AB80/10.7639,"")</f>
        <v/>
      </c>
      <c r="AC80" s="2" t="str">
        <f>IFERROR('M6'!AC80/10.7639,"")</f>
        <v/>
      </c>
      <c r="AD80" s="2" t="str">
        <f>IFERROR('M6'!AD80/10.7639,"")</f>
        <v/>
      </c>
      <c r="AE80" s="2" t="str">
        <f>IFERROR('M6'!AE80/10.7639,"")</f>
        <v/>
      </c>
      <c r="AF80" s="2" t="str">
        <f>IFERROR('M6'!AF80/10.7639,"")</f>
        <v/>
      </c>
      <c r="AG80" s="2" t="str">
        <f>IFERROR('M6'!AG80/10.7639,"")</f>
        <v/>
      </c>
      <c r="AH80" s="2" t="str">
        <f>'M6'!AH80</f>
        <v/>
      </c>
      <c r="AI80" s="28">
        <f>'M6'!AI80</f>
        <v>37</v>
      </c>
      <c r="AJ80" s="2">
        <f>IFERROR('M6'!AJ80/10.7639,"")</f>
        <v>16.814630135401959</v>
      </c>
      <c r="AK80" s="2">
        <f>IFERROR('M6'!AK80/10.7639,"")</f>
        <v>21.265108388512107</v>
      </c>
      <c r="AL80" s="2">
        <f>IFERROR('M6'!AL80/10.7639,"")</f>
        <v>27.766998568656231</v>
      </c>
      <c r="AM80" s="2">
        <f>IFERROR('M6'!AM80/10.7639,"")</f>
        <v>26.802870518004628</v>
      </c>
      <c r="AN80" s="2">
        <f>IFERROR('M6'!AN80/10.7639,"")</f>
        <v>31.162829317553207</v>
      </c>
      <c r="AO80" s="2">
        <f>IFERROR('M6'!AO80/10.7639,"")</f>
        <v>49.969477148442948</v>
      </c>
      <c r="AP80" s="2">
        <f>'M6'!AP80</f>
        <v>92.051014362915069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'M6'!K81</f>
        <v/>
      </c>
      <c r="L81" s="2" t="str">
        <f>IFERROR('M6'!L81/10.7639,"")</f>
        <v/>
      </c>
      <c r="M81" s="2" t="str">
        <f>IFERROR('M6'!M81/10.7639,"")</f>
        <v/>
      </c>
      <c r="N81" s="2" t="str">
        <f>IFERROR('M6'!N81/10.7639,"")</f>
        <v/>
      </c>
      <c r="O81" s="2" t="str">
        <f>IFERROR('M6'!O81/10.7639,"")</f>
        <v/>
      </c>
      <c r="P81" s="2" t="str">
        <f>IFERROR('M6'!P81/10.7639,"")</f>
        <v/>
      </c>
      <c r="Q81" s="2" t="str">
        <f>IFERROR('M6'!Q81/10.7639,"")</f>
        <v/>
      </c>
      <c r="R81" s="2" t="str">
        <f>'M6'!R81</f>
        <v/>
      </c>
      <c r="S81" s="28" t="str">
        <f>'M6'!S81</f>
        <v/>
      </c>
      <c r="T81" s="2" t="str">
        <f>IFERROR('M6'!T81/10.7639,"")</f>
        <v/>
      </c>
      <c r="U81" s="2" t="str">
        <f>IFERROR('M6'!U81/10.7639,"")</f>
        <v/>
      </c>
      <c r="V81" s="2" t="str">
        <f>IFERROR('M6'!V81/10.7639,"")</f>
        <v/>
      </c>
      <c r="W81" s="2" t="str">
        <f>IFERROR('M6'!W81/10.7639,"")</f>
        <v/>
      </c>
      <c r="X81" s="2" t="str">
        <f>IFERROR('M6'!X81/10.7639,"")</f>
        <v/>
      </c>
      <c r="Y81" s="2" t="str">
        <f>IFERROR('M6'!Y81/10.7639,"")</f>
        <v/>
      </c>
      <c r="Z81" s="2" t="str">
        <f>'M6'!Z81</f>
        <v/>
      </c>
      <c r="AA81" s="28" t="str">
        <f>'M6'!AA81</f>
        <v/>
      </c>
      <c r="AB81" s="2" t="str">
        <f>IFERROR('M6'!AB81/10.7639,"")</f>
        <v/>
      </c>
      <c r="AC81" s="2" t="str">
        <f>IFERROR('M6'!AC81/10.7639,"")</f>
        <v/>
      </c>
      <c r="AD81" s="2" t="str">
        <f>IFERROR('M6'!AD81/10.7639,"")</f>
        <v/>
      </c>
      <c r="AE81" s="2" t="str">
        <f>IFERROR('M6'!AE81/10.7639,"")</f>
        <v/>
      </c>
      <c r="AF81" s="2" t="str">
        <f>IFERROR('M6'!AF81/10.7639,"")</f>
        <v/>
      </c>
      <c r="AG81" s="2" t="str">
        <f>IFERROR('M6'!AG81/10.7639,"")</f>
        <v/>
      </c>
      <c r="AH81" s="2" t="str">
        <f>'M6'!AH81</f>
        <v/>
      </c>
      <c r="AI81" s="28" t="str">
        <f>'M6'!AI81</f>
        <v/>
      </c>
      <c r="AJ81" s="2" t="str">
        <f>IFERROR('M6'!AJ81/10.7639,"")</f>
        <v/>
      </c>
      <c r="AK81" s="2" t="str">
        <f>IFERROR('M6'!AK81/10.7639,"")</f>
        <v/>
      </c>
      <c r="AL81" s="2" t="str">
        <f>IFERROR('M6'!AL81/10.7639,"")</f>
        <v/>
      </c>
      <c r="AM81" s="2" t="str">
        <f>IFERROR('M6'!AM81/10.7639,"")</f>
        <v/>
      </c>
      <c r="AN81" s="2" t="str">
        <f>IFERROR('M6'!AN81/10.7639,"")</f>
        <v/>
      </c>
      <c r="AO81" s="2" t="str">
        <f>IFERROR('M6'!AO81/10.7639,"")</f>
        <v/>
      </c>
      <c r="AP81" s="2" t="str">
        <f>'M6'!AP81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'M6'!K82</f>
        <v/>
      </c>
      <c r="L82" s="2" t="str">
        <f>IFERROR('M6'!L82/10.7639,"")</f>
        <v/>
      </c>
      <c r="M82" s="2" t="str">
        <f>IFERROR('M6'!M82/10.7639,"")</f>
        <v/>
      </c>
      <c r="N82" s="2" t="str">
        <f>IFERROR('M6'!N82/10.7639,"")</f>
        <v/>
      </c>
      <c r="O82" s="2" t="str">
        <f>IFERROR('M6'!O82/10.7639,"")</f>
        <v/>
      </c>
      <c r="P82" s="2" t="str">
        <f>IFERROR('M6'!P82/10.7639,"")</f>
        <v/>
      </c>
      <c r="Q82" s="2" t="str">
        <f>IFERROR('M6'!Q82/10.7639,"")</f>
        <v/>
      </c>
      <c r="R82" s="2" t="str">
        <f>'M6'!R82</f>
        <v/>
      </c>
      <c r="S82" s="28" t="str">
        <f>'M6'!S82</f>
        <v/>
      </c>
      <c r="T82" s="2" t="str">
        <f>IFERROR('M6'!T82/10.7639,"")</f>
        <v/>
      </c>
      <c r="U82" s="2" t="str">
        <f>IFERROR('M6'!U82/10.7639,"")</f>
        <v/>
      </c>
      <c r="V82" s="2" t="str">
        <f>IFERROR('M6'!V82/10.7639,"")</f>
        <v/>
      </c>
      <c r="W82" s="2" t="str">
        <f>IFERROR('M6'!W82/10.7639,"")</f>
        <v/>
      </c>
      <c r="X82" s="2" t="str">
        <f>IFERROR('M6'!X82/10.7639,"")</f>
        <v/>
      </c>
      <c r="Y82" s="2" t="str">
        <f>IFERROR('M6'!Y82/10.7639,"")</f>
        <v/>
      </c>
      <c r="Z82" s="2" t="str">
        <f>'M6'!Z82</f>
        <v/>
      </c>
      <c r="AA82" s="28" t="str">
        <f>'M6'!AA82</f>
        <v/>
      </c>
      <c r="AB82" s="2" t="str">
        <f>IFERROR('M6'!AB82/10.7639,"")</f>
        <v/>
      </c>
      <c r="AC82" s="2" t="str">
        <f>IFERROR('M6'!AC82/10.7639,"")</f>
        <v/>
      </c>
      <c r="AD82" s="2" t="str">
        <f>IFERROR('M6'!AD82/10.7639,"")</f>
        <v/>
      </c>
      <c r="AE82" s="2" t="str">
        <f>IFERROR('M6'!AE82/10.7639,"")</f>
        <v/>
      </c>
      <c r="AF82" s="2" t="str">
        <f>IFERROR('M6'!AF82/10.7639,"")</f>
        <v/>
      </c>
      <c r="AG82" s="2" t="str">
        <f>IFERROR('M6'!AG82/10.7639,"")</f>
        <v/>
      </c>
      <c r="AH82" s="2" t="str">
        <f>'M6'!AH82</f>
        <v/>
      </c>
      <c r="AI82" s="28">
        <f>'M6'!AI82</f>
        <v>10</v>
      </c>
      <c r="AJ82" s="2">
        <f>IFERROR('M6'!AJ82/10.7639,"")</f>
        <v>19.199203814279532</v>
      </c>
      <c r="AK82" s="2">
        <f>IFERROR('M6'!AK82/10.7639,"")</f>
        <v>33.738930646507079</v>
      </c>
      <c r="AL82" s="2">
        <f>IFERROR('M6'!AL82/10.7639,"")</f>
        <v>38.900409016236061</v>
      </c>
      <c r="AM82" s="2">
        <f>IFERROR('M6'!AM82/10.7639,"")</f>
        <v>36.787754049233726</v>
      </c>
      <c r="AN82" s="2">
        <f>IFERROR('M6'!AN82/10.7639,"")</f>
        <v>48.691219899385914</v>
      </c>
      <c r="AO82" s="2">
        <f>IFERROR('M6'!AO82/10.7639,"")</f>
        <v>54.934152593173131</v>
      </c>
      <c r="AP82" s="2">
        <f>'M6'!AP82</f>
        <v>112.36899855324458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'M6'!K83</f>
        <v/>
      </c>
      <c r="L83" s="2" t="str">
        <f>IFERROR('M6'!L83/10.7639,"")</f>
        <v/>
      </c>
      <c r="M83" s="2" t="str">
        <f>IFERROR('M6'!M83/10.7639,"")</f>
        <v/>
      </c>
      <c r="N83" s="2" t="str">
        <f>IFERROR('M6'!N83/10.7639,"")</f>
        <v/>
      </c>
      <c r="O83" s="2" t="str">
        <f>IFERROR('M6'!O83/10.7639,"")</f>
        <v/>
      </c>
      <c r="P83" s="2" t="str">
        <f>IFERROR('M6'!P83/10.7639,"")</f>
        <v/>
      </c>
      <c r="Q83" s="2" t="str">
        <f>IFERROR('M6'!Q83/10.7639,"")</f>
        <v/>
      </c>
      <c r="R83" s="2" t="str">
        <f>'M6'!R83</f>
        <v/>
      </c>
      <c r="S83" s="28">
        <f>'M6'!S83</f>
        <v>36</v>
      </c>
      <c r="T83" s="2">
        <f>IFERROR('M6'!T83/10.7639,"")</f>
        <v>17.107869815061804</v>
      </c>
      <c r="U83" s="2">
        <f>IFERROR('M6'!U83/10.7639,"")</f>
        <v>22.362598198789762</v>
      </c>
      <c r="V83" s="2">
        <f>IFERROR('M6'!V83/10.7639,"")</f>
        <v>28.16837463705582</v>
      </c>
      <c r="W83" s="2">
        <f>IFERROR('M6'!W83/10.7639,"")</f>
        <v>25.852952458746657</v>
      </c>
      <c r="X83" s="2">
        <f>IFERROR('M6'!X83/10.7639,"")</f>
        <v>33.234197989598044</v>
      </c>
      <c r="Y83" s="2">
        <f>IFERROR('M6'!Y83/10.7639,"")</f>
        <v>51.078264436348</v>
      </c>
      <c r="Z83" s="2">
        <f>'M6'!Z83</f>
        <v>93.04543593674515</v>
      </c>
      <c r="AA83" s="28" t="str">
        <f>'M6'!AA83</f>
        <v/>
      </c>
      <c r="AB83" s="2" t="str">
        <f>IFERROR('M6'!AB83/10.7639,"")</f>
        <v/>
      </c>
      <c r="AC83" s="2" t="str">
        <f>IFERROR('M6'!AC83/10.7639,"")</f>
        <v/>
      </c>
      <c r="AD83" s="2" t="str">
        <f>IFERROR('M6'!AD83/10.7639,"")</f>
        <v/>
      </c>
      <c r="AE83" s="2" t="str">
        <f>IFERROR('M6'!AE83/10.7639,"")</f>
        <v/>
      </c>
      <c r="AF83" s="2" t="str">
        <f>IFERROR('M6'!AF83/10.7639,"")</f>
        <v/>
      </c>
      <c r="AG83" s="2" t="str">
        <f>IFERROR('M6'!AG83/10.7639,"")</f>
        <v/>
      </c>
      <c r="AH83" s="2" t="str">
        <f>'M6'!AH83</f>
        <v/>
      </c>
      <c r="AI83" s="28">
        <f>'M6'!AI83</f>
        <v>44</v>
      </c>
      <c r="AJ83" s="2">
        <f>IFERROR('M6'!AJ83/10.7639,"")</f>
        <v>13.561187645759931</v>
      </c>
      <c r="AK83" s="2">
        <f>IFERROR('M6'!AK83/10.7639,"")</f>
        <v>21.939936163437874</v>
      </c>
      <c r="AL83" s="2">
        <f>IFERROR('M6'!AL83/10.7639,"")</f>
        <v>28.606010746542335</v>
      </c>
      <c r="AM83" s="2">
        <f>IFERROR('M6'!AM83/10.7639,"")</f>
        <v>24.437866658895707</v>
      </c>
      <c r="AN83" s="2">
        <f>IFERROR('M6'!AN83/10.7639,"")</f>
        <v>33.611195222037395</v>
      </c>
      <c r="AO83" s="2">
        <f>IFERROR('M6'!AO83/10.7639,"")</f>
        <v>59.798286937050584</v>
      </c>
      <c r="AP83" s="2">
        <f>'M6'!AP83</f>
        <v>116.18186710963431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'M6'!K84</f>
        <v/>
      </c>
      <c r="L84" s="2" t="str">
        <f>IFERROR('M6'!L84/10.7639,"")</f>
        <v/>
      </c>
      <c r="M84" s="2" t="str">
        <f>IFERROR('M6'!M84/10.7639,"")</f>
        <v/>
      </c>
      <c r="N84" s="2" t="str">
        <f>IFERROR('M6'!N84/10.7639,"")</f>
        <v/>
      </c>
      <c r="O84" s="2" t="str">
        <f>IFERROR('M6'!O84/10.7639,"")</f>
        <v/>
      </c>
      <c r="P84" s="2" t="str">
        <f>IFERROR('M6'!P84/10.7639,"")</f>
        <v/>
      </c>
      <c r="Q84" s="2" t="str">
        <f>IFERROR('M6'!Q84/10.7639,"")</f>
        <v/>
      </c>
      <c r="R84" s="2" t="str">
        <f>'M6'!R84</f>
        <v/>
      </c>
      <c r="S84" s="28">
        <f>'M6'!S84</f>
        <v>44</v>
      </c>
      <c r="T84" s="2">
        <f>IFERROR('M6'!T84/10.7639,"")</f>
        <v>10.946374789226024</v>
      </c>
      <c r="U84" s="2">
        <f>IFERROR('M6'!U84/10.7639,"")</f>
        <v>20.6320165678579</v>
      </c>
      <c r="V84" s="2">
        <f>IFERROR('M6'!V84/10.7639,"")</f>
        <v>26.312126470848145</v>
      </c>
      <c r="W84" s="2">
        <f>IFERROR('M6'!W84/10.7639,"")</f>
        <v>24.695567375744968</v>
      </c>
      <c r="X84" s="2">
        <f>IFERROR('M6'!X84/10.7639,"")</f>
        <v>30.784544914063517</v>
      </c>
      <c r="Y84" s="2">
        <f>IFERROR('M6'!Y84/10.7639,"")</f>
        <v>78.910945509265929</v>
      </c>
      <c r="Z84" s="2">
        <f>'M6'!Z84</f>
        <v>110.51601297452648</v>
      </c>
      <c r="AA84" s="28" t="str">
        <f>'M6'!AA84</f>
        <v/>
      </c>
      <c r="AB84" s="2" t="str">
        <f>IFERROR('M6'!AB84/10.7639,"")</f>
        <v/>
      </c>
      <c r="AC84" s="2" t="str">
        <f>IFERROR('M6'!AC84/10.7639,"")</f>
        <v/>
      </c>
      <c r="AD84" s="2" t="str">
        <f>IFERROR('M6'!AD84/10.7639,"")</f>
        <v/>
      </c>
      <c r="AE84" s="2" t="str">
        <f>IFERROR('M6'!AE84/10.7639,"")</f>
        <v/>
      </c>
      <c r="AF84" s="2" t="str">
        <f>IFERROR('M6'!AF84/10.7639,"")</f>
        <v/>
      </c>
      <c r="AG84" s="2" t="str">
        <f>IFERROR('M6'!AG84/10.7639,"")</f>
        <v/>
      </c>
      <c r="AH84" s="2" t="str">
        <f>'M6'!AH84</f>
        <v/>
      </c>
      <c r="AI84" s="28">
        <f>'M6'!AI84</f>
        <v>54</v>
      </c>
      <c r="AJ84" s="2">
        <f>IFERROR('M6'!AJ84/10.7639,"")</f>
        <v>10.946374789226024</v>
      </c>
      <c r="AK84" s="2">
        <f>IFERROR('M6'!AK84/10.7639,"")</f>
        <v>20.481033388278036</v>
      </c>
      <c r="AL84" s="2">
        <f>IFERROR('M6'!AL84/10.7639,"")</f>
        <v>27.664853808952991</v>
      </c>
      <c r="AM84" s="2">
        <f>IFERROR('M6'!AM84/10.7639,"")</f>
        <v>25.044596280830049</v>
      </c>
      <c r="AN84" s="2">
        <f>IFERROR('M6'!AN84/10.7639,"")</f>
        <v>33.399015422790534</v>
      </c>
      <c r="AO84" s="2">
        <f>IFERROR('M6'!AO84/10.7639,"")</f>
        <v>78.910945509265929</v>
      </c>
      <c r="AP84" s="2">
        <f>'M6'!AP84</f>
        <v>124.29969860185214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'M6'!K85</f>
        <v/>
      </c>
      <c r="L85" s="2" t="str">
        <f>IFERROR('M6'!L85/10.7639,"")</f>
        <v/>
      </c>
      <c r="M85" s="2" t="str">
        <f>IFERROR('M6'!M85/10.7639,"")</f>
        <v/>
      </c>
      <c r="N85" s="2" t="str">
        <f>IFERROR('M6'!N85/10.7639,"")</f>
        <v/>
      </c>
      <c r="O85" s="2" t="str">
        <f>IFERROR('M6'!O85/10.7639,"")</f>
        <v/>
      </c>
      <c r="P85" s="2" t="str">
        <f>IFERROR('M6'!P85/10.7639,"")</f>
        <v/>
      </c>
      <c r="Q85" s="2" t="str">
        <f>IFERROR('M6'!Q85/10.7639,"")</f>
        <v/>
      </c>
      <c r="R85" s="2" t="str">
        <f>'M6'!R85</f>
        <v/>
      </c>
      <c r="S85" s="28">
        <f>'M6'!S85</f>
        <v>23</v>
      </c>
      <c r="T85" s="2">
        <f>IFERROR('M6'!T85/10.7639,"")</f>
        <v>16.526262710037283</v>
      </c>
      <c r="U85" s="2">
        <f>IFERROR('M6'!U85/10.7639,"")</f>
        <v>25.659907988159496</v>
      </c>
      <c r="V85" s="2">
        <f>IFERROR('M6'!V85/10.7639,"")</f>
        <v>29.901701600800926</v>
      </c>
      <c r="W85" s="2">
        <f>IFERROR('M6'!W85/10.7639,"")</f>
        <v>29.862884370369361</v>
      </c>
      <c r="X85" s="2">
        <f>IFERROR('M6'!X85/10.7639,"")</f>
        <v>33.514466727506118</v>
      </c>
      <c r="Y85" s="2">
        <f>IFERROR('M6'!Y85/10.7639,"")</f>
        <v>49.391021344348935</v>
      </c>
      <c r="Z85" s="2">
        <f>'M6'!Z85</f>
        <v>85.627258493487886</v>
      </c>
      <c r="AA85" s="28" t="str">
        <f>'M6'!AA85</f>
        <v/>
      </c>
      <c r="AB85" s="2" t="str">
        <f>IFERROR('M6'!AB85/10.7639,"")</f>
        <v/>
      </c>
      <c r="AC85" s="2" t="str">
        <f>IFERROR('M6'!AC85/10.7639,"")</f>
        <v/>
      </c>
      <c r="AD85" s="2" t="str">
        <f>IFERROR('M6'!AD85/10.7639,"")</f>
        <v/>
      </c>
      <c r="AE85" s="2" t="str">
        <f>IFERROR('M6'!AE85/10.7639,"")</f>
        <v/>
      </c>
      <c r="AF85" s="2" t="str">
        <f>IFERROR('M6'!AF85/10.7639,"")</f>
        <v/>
      </c>
      <c r="AG85" s="2" t="str">
        <f>IFERROR('M6'!AG85/10.7639,"")</f>
        <v/>
      </c>
      <c r="AH85" s="2" t="str">
        <f>'M6'!AH85</f>
        <v/>
      </c>
      <c r="AI85" s="28">
        <f>'M6'!AI85</f>
        <v>29</v>
      </c>
      <c r="AJ85" s="2">
        <f>IFERROR('M6'!AJ85/10.7639,"")</f>
        <v>16.526262710037283</v>
      </c>
      <c r="AK85" s="2">
        <f>IFERROR('M6'!AK85/10.7639,"")</f>
        <v>24.709443448240837</v>
      </c>
      <c r="AL85" s="2">
        <f>IFERROR('M6'!AL85/10.7639,"")</f>
        <v>29.568432749654864</v>
      </c>
      <c r="AM85" s="2">
        <f>IFERROR('M6'!AM85/10.7639,"")</f>
        <v>28.372629482285696</v>
      </c>
      <c r="AN85" s="2">
        <f>IFERROR('M6'!AN85/10.7639,"")</f>
        <v>33.154165152605728</v>
      </c>
      <c r="AO85" s="2">
        <f>IFERROR('M6'!AO85/10.7639,"")</f>
        <v>49.391021344348935</v>
      </c>
      <c r="AP85" s="2">
        <f>'M6'!AP85</f>
        <v>80.295670320204877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'M6'!K86</f>
        <v/>
      </c>
      <c r="L86" s="2" t="str">
        <f>IFERROR('M6'!L86/10.7639,"")</f>
        <v/>
      </c>
      <c r="M86" s="2" t="str">
        <f>IFERROR('M6'!M86/10.7639,"")</f>
        <v/>
      </c>
      <c r="N86" s="2" t="str">
        <f>IFERROR('M6'!N86/10.7639,"")</f>
        <v/>
      </c>
      <c r="O86" s="2" t="str">
        <f>IFERROR('M6'!O86/10.7639,"")</f>
        <v/>
      </c>
      <c r="P86" s="2" t="str">
        <f>IFERROR('M6'!P86/10.7639,"")</f>
        <v/>
      </c>
      <c r="Q86" s="2" t="str">
        <f>IFERROR('M6'!Q86/10.7639,"")</f>
        <v/>
      </c>
      <c r="R86" s="2" t="str">
        <f>'M6'!R86</f>
        <v/>
      </c>
      <c r="S86" s="28">
        <f>'M6'!S86</f>
        <v>18</v>
      </c>
      <c r="T86" s="2">
        <f>IFERROR('M6'!T86/10.7639,"")</f>
        <v>18.07278455112764</v>
      </c>
      <c r="U86" s="2">
        <f>IFERROR('M6'!U86/10.7639,"")</f>
        <v>20.551028630099985</v>
      </c>
      <c r="V86" s="2">
        <f>IFERROR('M6'!V86/10.7639,"")</f>
        <v>27.014033118200693</v>
      </c>
      <c r="W86" s="2">
        <f>IFERROR('M6'!W86/10.7639,"")</f>
        <v>25.961240684918891</v>
      </c>
      <c r="X86" s="2">
        <f>IFERROR('M6'!X86/10.7639,"")</f>
        <v>29.380996873219964</v>
      </c>
      <c r="Y86" s="2">
        <f>IFERROR('M6'!Y86/10.7639,"")</f>
        <v>55.671111887884507</v>
      </c>
      <c r="Z86" s="2">
        <f>'M6'!Z86</f>
        <v>97.16176307176849</v>
      </c>
      <c r="AA86" s="28" t="str">
        <f>'M6'!AA86</f>
        <v/>
      </c>
      <c r="AB86" s="2" t="str">
        <f>IFERROR('M6'!AB86/10.7639,"")</f>
        <v/>
      </c>
      <c r="AC86" s="2" t="str">
        <f>IFERROR('M6'!AC86/10.7639,"")</f>
        <v/>
      </c>
      <c r="AD86" s="2" t="str">
        <f>IFERROR('M6'!AD86/10.7639,"")</f>
        <v/>
      </c>
      <c r="AE86" s="2" t="str">
        <f>IFERROR('M6'!AE86/10.7639,"")</f>
        <v/>
      </c>
      <c r="AF86" s="2" t="str">
        <f>IFERROR('M6'!AF86/10.7639,"")</f>
        <v/>
      </c>
      <c r="AG86" s="2" t="str">
        <f>IFERROR('M6'!AG86/10.7639,"")</f>
        <v/>
      </c>
      <c r="AH86" s="2" t="str">
        <f>'M6'!AH86</f>
        <v/>
      </c>
      <c r="AI86" s="28">
        <f>'M6'!AI86</f>
        <v>19</v>
      </c>
      <c r="AJ86" s="2">
        <f>IFERROR('M6'!AJ86/10.7639,"")</f>
        <v>18.07278455112764</v>
      </c>
      <c r="AK86" s="2">
        <f>IFERROR('M6'!AK86/10.7639,"")</f>
        <v>20.673961616545672</v>
      </c>
      <c r="AL86" s="2">
        <f>IFERROR('M6'!AL86/10.7639,"")</f>
        <v>26.837087317693079</v>
      </c>
      <c r="AM86" s="2">
        <f>IFERROR('M6'!AM86/10.7639,"")</f>
        <v>25.144923325704148</v>
      </c>
      <c r="AN86" s="2">
        <f>IFERROR('M6'!AN86/10.7639,"")</f>
        <v>28.544333564115355</v>
      </c>
      <c r="AO86" s="2">
        <f>IFERROR('M6'!AO86/10.7639,"")</f>
        <v>55.671111887884507</v>
      </c>
      <c r="AP86" s="2">
        <f>'M6'!AP86</f>
        <v>94.788530687527597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'M6'!K87</f>
        <v/>
      </c>
      <c r="L87" s="2" t="str">
        <f>IFERROR('M6'!L87/10.7639,"")</f>
        <v/>
      </c>
      <c r="M87" s="2" t="str">
        <f>IFERROR('M6'!M87/10.7639,"")</f>
        <v/>
      </c>
      <c r="N87" s="2" t="str">
        <f>IFERROR('M6'!N87/10.7639,"")</f>
        <v/>
      </c>
      <c r="O87" s="2" t="str">
        <f>IFERROR('M6'!O87/10.7639,"")</f>
        <v/>
      </c>
      <c r="P87" s="2" t="str">
        <f>IFERROR('M6'!P87/10.7639,"")</f>
        <v/>
      </c>
      <c r="Q87" s="2" t="str">
        <f>IFERROR('M6'!Q87/10.7639,"")</f>
        <v/>
      </c>
      <c r="R87" s="2" t="str">
        <f>'M6'!R87</f>
        <v/>
      </c>
      <c r="S87" s="28">
        <f>'M6'!S87</f>
        <v>9</v>
      </c>
      <c r="T87" s="2">
        <f>IFERROR('M6'!T87/10.7639,"")</f>
        <v>19.849287568628558</v>
      </c>
      <c r="U87" s="2">
        <f>IFERROR('M6'!U87/10.7639,"")</f>
        <v>20.641919846445642</v>
      </c>
      <c r="V87" s="2">
        <f>IFERROR('M6'!V87/10.7639,"")</f>
        <v>35.140230705800164</v>
      </c>
      <c r="W87" s="2">
        <f>IFERROR('M6'!W87/10.7639,"")</f>
        <v>31.573940126799709</v>
      </c>
      <c r="X87" s="2">
        <f>IFERROR('M6'!X87/10.7639,"")</f>
        <v>37.610443472183356</v>
      </c>
      <c r="Y87" s="2">
        <f>IFERROR('M6'!Y87/10.7639,"")</f>
        <v>88.172487108239125</v>
      </c>
      <c r="Z87" s="2">
        <f>'M6'!Z87</f>
        <v>227.86165364742533</v>
      </c>
      <c r="AA87" s="28" t="str">
        <f>'M6'!AA87</f>
        <v/>
      </c>
      <c r="AB87" s="2" t="str">
        <f>IFERROR('M6'!AB87/10.7639,"")</f>
        <v/>
      </c>
      <c r="AC87" s="2" t="str">
        <f>IFERROR('M6'!AC87/10.7639,"")</f>
        <v/>
      </c>
      <c r="AD87" s="2" t="str">
        <f>IFERROR('M6'!AD87/10.7639,"")</f>
        <v/>
      </c>
      <c r="AE87" s="2" t="str">
        <f>IFERROR('M6'!AE87/10.7639,"")</f>
        <v/>
      </c>
      <c r="AF87" s="2" t="str">
        <f>IFERROR('M6'!AF87/10.7639,"")</f>
        <v/>
      </c>
      <c r="AG87" s="2" t="str">
        <f>IFERROR('M6'!AG87/10.7639,"")</f>
        <v/>
      </c>
      <c r="AH87" s="2" t="str">
        <f>'M6'!AH87</f>
        <v/>
      </c>
      <c r="AI87" s="28">
        <f>'M6'!AI87</f>
        <v>11</v>
      </c>
      <c r="AJ87" s="2">
        <f>IFERROR('M6'!AJ87/10.7639,"")</f>
        <v>15.101253785348916</v>
      </c>
      <c r="AK87" s="2">
        <f>IFERROR('M6'!AK87/10.7639,"")</f>
        <v>20.250679385891441</v>
      </c>
      <c r="AL87" s="2">
        <f>IFERROR('M6'!AL87/10.7639,"")</f>
        <v>32.157440357848408</v>
      </c>
      <c r="AM87" s="2">
        <f>IFERROR('M6'!AM87/10.7639,"")</f>
        <v>25.513269719669161</v>
      </c>
      <c r="AN87" s="2">
        <f>IFERROR('M6'!AN87/10.7639,"")</f>
        <v>37.257520449394214</v>
      </c>
      <c r="AO87" s="2">
        <f>IFERROR('M6'!AO87/10.7639,"")</f>
        <v>88.172487108239125</v>
      </c>
      <c r="AP87" s="2">
        <f>'M6'!AP87</f>
        <v>216.66859123031364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'M6'!K88</f>
        <v/>
      </c>
      <c r="L88" s="2" t="str">
        <f>IFERROR('M6'!L88/10.7639,"")</f>
        <v/>
      </c>
      <c r="M88" s="2" t="str">
        <f>IFERROR('M6'!M88/10.7639,"")</f>
        <v/>
      </c>
      <c r="N88" s="2" t="str">
        <f>IFERROR('M6'!N88/10.7639,"")</f>
        <v/>
      </c>
      <c r="O88" s="2" t="str">
        <f>IFERROR('M6'!O88/10.7639,"")</f>
        <v/>
      </c>
      <c r="P88" s="2" t="str">
        <f>IFERROR('M6'!P88/10.7639,"")</f>
        <v/>
      </c>
      <c r="Q88" s="2" t="str">
        <f>IFERROR('M6'!Q88/10.7639,"")</f>
        <v/>
      </c>
      <c r="R88" s="2" t="str">
        <f>'M6'!R88</f>
        <v/>
      </c>
      <c r="S88" s="28" t="str">
        <f>'M6'!S88</f>
        <v/>
      </c>
      <c r="T88" s="2" t="str">
        <f>IFERROR('M6'!T88/10.7639,"")</f>
        <v/>
      </c>
      <c r="U88" s="2" t="str">
        <f>IFERROR('M6'!U88/10.7639,"")</f>
        <v/>
      </c>
      <c r="V88" s="2" t="str">
        <f>IFERROR('M6'!V88/10.7639,"")</f>
        <v/>
      </c>
      <c r="W88" s="2" t="str">
        <f>IFERROR('M6'!W88/10.7639,"")</f>
        <v/>
      </c>
      <c r="X88" s="2" t="str">
        <f>IFERROR('M6'!X88/10.7639,"")</f>
        <v/>
      </c>
      <c r="Y88" s="2" t="str">
        <f>IFERROR('M6'!Y88/10.7639,"")</f>
        <v/>
      </c>
      <c r="Z88" s="2" t="str">
        <f>'M6'!Z88</f>
        <v/>
      </c>
      <c r="AA88" s="28" t="str">
        <f>'M6'!AA88</f>
        <v/>
      </c>
      <c r="AB88" s="2" t="str">
        <f>IFERROR('M6'!AB88/10.7639,"")</f>
        <v/>
      </c>
      <c r="AC88" s="2" t="str">
        <f>IFERROR('M6'!AC88/10.7639,"")</f>
        <v/>
      </c>
      <c r="AD88" s="2" t="str">
        <f>IFERROR('M6'!AD88/10.7639,"")</f>
        <v/>
      </c>
      <c r="AE88" s="2" t="str">
        <f>IFERROR('M6'!AE88/10.7639,"")</f>
        <v/>
      </c>
      <c r="AF88" s="2" t="str">
        <f>IFERROR('M6'!AF88/10.7639,"")</f>
        <v/>
      </c>
      <c r="AG88" s="2" t="str">
        <f>IFERROR('M6'!AG88/10.7639,"")</f>
        <v/>
      </c>
      <c r="AH88" s="2" t="str">
        <f>'M6'!AH88</f>
        <v/>
      </c>
      <c r="AI88" s="28">
        <f>'M6'!AI88</f>
        <v>9</v>
      </c>
      <c r="AJ88" s="2">
        <f>IFERROR('M6'!AJ88/10.7639,"")</f>
        <v>9.7316340446640517</v>
      </c>
      <c r="AK88" s="2">
        <f>IFERROR('M6'!AK88/10.7639,"")</f>
        <v>15.630987755285826</v>
      </c>
      <c r="AL88" s="2">
        <f>IFERROR('M6'!AL88/10.7639,"")</f>
        <v>36.693162255495814</v>
      </c>
      <c r="AM88" s="2">
        <f>IFERROR('M6'!AM88/10.7639,"")</f>
        <v>27.091942485232757</v>
      </c>
      <c r="AN88" s="2">
        <f>IFERROR('M6'!AN88/10.7639,"")</f>
        <v>48.593287162776157</v>
      </c>
      <c r="AO88" s="2">
        <f>IFERROR('M6'!AO88/10.7639,"")</f>
        <v>104.47934527535327</v>
      </c>
      <c r="AP88" s="2">
        <f>'M6'!AP88</f>
        <v>318.33105093185327</v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'M6'!K89</f>
        <v/>
      </c>
      <c r="L89" s="2" t="str">
        <f>IFERROR('M6'!L89/10.7639,"")</f>
        <v/>
      </c>
      <c r="M89" s="2" t="str">
        <f>IFERROR('M6'!M89/10.7639,"")</f>
        <v/>
      </c>
      <c r="N89" s="2" t="str">
        <f>IFERROR('M6'!N89/10.7639,"")</f>
        <v/>
      </c>
      <c r="O89" s="2" t="str">
        <f>IFERROR('M6'!O89/10.7639,"")</f>
        <v/>
      </c>
      <c r="P89" s="2" t="str">
        <f>IFERROR('M6'!P89/10.7639,"")</f>
        <v/>
      </c>
      <c r="Q89" s="2" t="str">
        <f>IFERROR('M6'!Q89/10.7639,"")</f>
        <v/>
      </c>
      <c r="R89" s="2" t="str">
        <f>'M6'!R89</f>
        <v/>
      </c>
      <c r="S89" s="28">
        <f>'M6'!S89</f>
        <v>8</v>
      </c>
      <c r="T89" s="2">
        <f>IFERROR('M6'!T89/10.7639,"")</f>
        <v>16.168724016609485</v>
      </c>
      <c r="U89" s="2">
        <f>IFERROR('M6'!U89/10.7639,"")</f>
        <v>19.886054163740461</v>
      </c>
      <c r="V89" s="2">
        <f>IFERROR('M6'!V89/10.7639,"")</f>
        <v>22.328292361438884</v>
      </c>
      <c r="W89" s="2">
        <f>IFERROR('M6'!W89/10.7639,"")</f>
        <v>22.106044311653857</v>
      </c>
      <c r="X89" s="2">
        <f>IFERROR('M6'!X89/10.7639,"")</f>
        <v>26.148962816620038</v>
      </c>
      <c r="Y89" s="2">
        <f>IFERROR('M6'!Y89/10.7639,"")</f>
        <v>26.858074279064454</v>
      </c>
      <c r="Z89" s="2">
        <f>'M6'!Z89</f>
        <v>38.973524286656875</v>
      </c>
      <c r="AA89" s="28" t="str">
        <f>'M6'!AA89</f>
        <v/>
      </c>
      <c r="AB89" s="2" t="str">
        <f>IFERROR('M6'!AB89/10.7639,"")</f>
        <v/>
      </c>
      <c r="AC89" s="2" t="str">
        <f>IFERROR('M6'!AC89/10.7639,"")</f>
        <v/>
      </c>
      <c r="AD89" s="2" t="str">
        <f>IFERROR('M6'!AD89/10.7639,"")</f>
        <v/>
      </c>
      <c r="AE89" s="2" t="str">
        <f>IFERROR('M6'!AE89/10.7639,"")</f>
        <v/>
      </c>
      <c r="AF89" s="2" t="str">
        <f>IFERROR('M6'!AF89/10.7639,"")</f>
        <v/>
      </c>
      <c r="AG89" s="2" t="str">
        <f>IFERROR('M6'!AG89/10.7639,"")</f>
        <v/>
      </c>
      <c r="AH89" s="2" t="str">
        <f>'M6'!AH89</f>
        <v/>
      </c>
      <c r="AI89" s="28">
        <f>'M6'!AI89</f>
        <v>9</v>
      </c>
      <c r="AJ89" s="2">
        <f>IFERROR('M6'!AJ89/10.7639,"")</f>
        <v>16.168724016609485</v>
      </c>
      <c r="AK89" s="2">
        <f>IFERROR('M6'!AK89/10.7639,"")</f>
        <v>20.229710405520713</v>
      </c>
      <c r="AL89" s="2">
        <f>IFERROR('M6'!AL89/10.7639,"")</f>
        <v>22.306080647503446</v>
      </c>
      <c r="AM89" s="2">
        <f>IFERROR('M6'!AM89/10.7639,"")</f>
        <v>22.128386936019936</v>
      </c>
      <c r="AN89" s="2">
        <f>IFERROR('M6'!AN89/10.7639,"")</f>
        <v>25.464015580743997</v>
      </c>
      <c r="AO89" s="2">
        <f>IFERROR('M6'!AO89/10.7639,"")</f>
        <v>26.858074279064454</v>
      </c>
      <c r="AP89" s="2">
        <f>'M6'!AP89</f>
        <v>36.463448811268066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'M6'!K90</f>
        <v/>
      </c>
      <c r="L90" s="2" t="str">
        <f>IFERROR('M6'!L90/10.7639,"")</f>
        <v/>
      </c>
      <c r="M90" s="2" t="str">
        <f>IFERROR('M6'!M90/10.7639,"")</f>
        <v/>
      </c>
      <c r="N90" s="2" t="str">
        <f>IFERROR('M6'!N90/10.7639,"")</f>
        <v/>
      </c>
      <c r="O90" s="2" t="str">
        <f>IFERROR('M6'!O90/10.7639,"")</f>
        <v/>
      </c>
      <c r="P90" s="2" t="str">
        <f>IFERROR('M6'!P90/10.7639,"")</f>
        <v/>
      </c>
      <c r="Q90" s="2" t="str">
        <f>IFERROR('M6'!Q90/10.7639,"")</f>
        <v/>
      </c>
      <c r="R90" s="2" t="str">
        <f>'M6'!R90</f>
        <v/>
      </c>
      <c r="S90" s="28">
        <f>'M6'!S90</f>
        <v>10</v>
      </c>
      <c r="T90" s="2">
        <f>IFERROR('M6'!T90/10.7639,"")</f>
        <v>12.268791361398836</v>
      </c>
      <c r="U90" s="2">
        <f>IFERROR('M6'!U90/10.7639,"")</f>
        <v>18.462812264067786</v>
      </c>
      <c r="V90" s="2">
        <f>IFERROR('M6'!V90/10.7639,"")</f>
        <v>28.511606389606914</v>
      </c>
      <c r="W90" s="2">
        <f>IFERROR('M6'!W90/10.7639,"")</f>
        <v>21.919332212302233</v>
      </c>
      <c r="X90" s="2">
        <f>IFERROR('M6'!X90/10.7639,"")</f>
        <v>35.974925377193969</v>
      </c>
      <c r="Y90" s="2">
        <f>IFERROR('M6'!Y90/10.7639,"")</f>
        <v>63.484614407010937</v>
      </c>
      <c r="Z90" s="2">
        <f>'M6'!Z90</f>
        <v>175.80398482880037</v>
      </c>
      <c r="AA90" s="28" t="str">
        <f>'M6'!AA90</f>
        <v/>
      </c>
      <c r="AB90" s="2" t="str">
        <f>IFERROR('M6'!AB90/10.7639,"")</f>
        <v/>
      </c>
      <c r="AC90" s="2" t="str">
        <f>IFERROR('M6'!AC90/10.7639,"")</f>
        <v/>
      </c>
      <c r="AD90" s="2" t="str">
        <f>IFERROR('M6'!AD90/10.7639,"")</f>
        <v/>
      </c>
      <c r="AE90" s="2" t="str">
        <f>IFERROR('M6'!AE90/10.7639,"")</f>
        <v/>
      </c>
      <c r="AF90" s="2" t="str">
        <f>IFERROR('M6'!AF90/10.7639,"")</f>
        <v/>
      </c>
      <c r="AG90" s="2" t="str">
        <f>IFERROR('M6'!AG90/10.7639,"")</f>
        <v/>
      </c>
      <c r="AH90" s="2" t="str">
        <f>'M6'!AH90</f>
        <v/>
      </c>
      <c r="AI90" s="28">
        <f>'M6'!AI90</f>
        <v>13</v>
      </c>
      <c r="AJ90" s="2">
        <f>IFERROR('M6'!AJ90/10.7639,"")</f>
        <v>12.268791361398836</v>
      </c>
      <c r="AK90" s="2">
        <f>IFERROR('M6'!AK90/10.7639,"")</f>
        <v>19.312421707112069</v>
      </c>
      <c r="AL90" s="2">
        <f>IFERROR('M6'!AL90/10.7639,"")</f>
        <v>28.049425782203318</v>
      </c>
      <c r="AM90" s="2">
        <f>IFERROR('M6'!AM90/10.7639,"")</f>
        <v>23.501529104772377</v>
      </c>
      <c r="AN90" s="2">
        <f>IFERROR('M6'!AN90/10.7639,"")</f>
        <v>31.848778080243193</v>
      </c>
      <c r="AO90" s="2">
        <f>IFERROR('M6'!AO90/10.7639,"")</f>
        <v>63.484614407010937</v>
      </c>
      <c r="AP90" s="2">
        <f>'M6'!AP90</f>
        <v>154.66453535495384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'M6'!K91</f>
        <v/>
      </c>
      <c r="L91" s="2" t="str">
        <f>IFERROR('M6'!L91/10.7639,"")</f>
        <v/>
      </c>
      <c r="M91" s="2" t="str">
        <f>IFERROR('M6'!M91/10.7639,"")</f>
        <v/>
      </c>
      <c r="N91" s="2" t="str">
        <f>IFERROR('M6'!N91/10.7639,"")</f>
        <v/>
      </c>
      <c r="O91" s="2" t="str">
        <f>IFERROR('M6'!O91/10.7639,"")</f>
        <v/>
      </c>
      <c r="P91" s="2" t="str">
        <f>IFERROR('M6'!P91/10.7639,"")</f>
        <v/>
      </c>
      <c r="Q91" s="2" t="str">
        <f>IFERROR('M6'!Q91/10.7639,"")</f>
        <v/>
      </c>
      <c r="R91" s="2" t="str">
        <f>'M6'!R91</f>
        <v/>
      </c>
      <c r="S91" s="28">
        <f>'M6'!S91</f>
        <v>8</v>
      </c>
      <c r="T91" s="2">
        <f>IFERROR('M6'!T91/10.7639,"")</f>
        <v>28.547928570485023</v>
      </c>
      <c r="U91" s="2">
        <f>IFERROR('M6'!U91/10.7639,"")</f>
        <v>29.642734884288789</v>
      </c>
      <c r="V91" s="2">
        <f>IFERROR('M6'!V91/10.7639,"")</f>
        <v>46.520243254620375</v>
      </c>
      <c r="W91" s="2">
        <f>IFERROR('M6'!W91/10.7639,"")</f>
        <v>35.164549134578316</v>
      </c>
      <c r="X91" s="2">
        <f>IFERROR('M6'!X91/10.7639,"")</f>
        <v>47.268352952073165</v>
      </c>
      <c r="Y91" s="2">
        <f>IFERROR('M6'!Y91/10.7639,"")</f>
        <v>119.71196564006773</v>
      </c>
      <c r="Z91" s="2">
        <f>'M6'!Z91</f>
        <v>328.0968359481007</v>
      </c>
      <c r="AA91" s="28" t="str">
        <f>'M6'!AA91</f>
        <v/>
      </c>
      <c r="AB91" s="2" t="str">
        <f>IFERROR('M6'!AB91/10.7639,"")</f>
        <v/>
      </c>
      <c r="AC91" s="2" t="str">
        <f>IFERROR('M6'!AC91/10.7639,"")</f>
        <v/>
      </c>
      <c r="AD91" s="2" t="str">
        <f>IFERROR('M6'!AD91/10.7639,"")</f>
        <v/>
      </c>
      <c r="AE91" s="2" t="str">
        <f>IFERROR('M6'!AE91/10.7639,"")</f>
        <v/>
      </c>
      <c r="AF91" s="2" t="str">
        <f>IFERROR('M6'!AF91/10.7639,"")</f>
        <v/>
      </c>
      <c r="AG91" s="2" t="str">
        <f>IFERROR('M6'!AG91/10.7639,"")</f>
        <v/>
      </c>
      <c r="AH91" s="2" t="str">
        <f>'M6'!AH91</f>
        <v/>
      </c>
      <c r="AI91" s="28">
        <f>'M6'!AI91</f>
        <v>11</v>
      </c>
      <c r="AJ91" s="2">
        <f>IFERROR('M6'!AJ91/10.7639,"")</f>
        <v>27.467787926396333</v>
      </c>
      <c r="AK91" s="2">
        <f>IFERROR('M6'!AK91/10.7639,"")</f>
        <v>29.383880958574494</v>
      </c>
      <c r="AL91" s="2">
        <f>IFERROR('M6'!AL91/10.7639,"")</f>
        <v>42.623662070387688</v>
      </c>
      <c r="AM91" s="2">
        <f>IFERROR('M6'!AM91/10.7639,"")</f>
        <v>33.403404279147196</v>
      </c>
      <c r="AN91" s="2">
        <f>IFERROR('M6'!AN91/10.7639,"")</f>
        <v>46.383390250411679</v>
      </c>
      <c r="AO91" s="2">
        <f>IFERROR('M6'!AO91/10.7639,"")</f>
        <v>119.71196564006773</v>
      </c>
      <c r="AP91" s="2">
        <f>'M6'!AP91</f>
        <v>285.55605182994094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'M6'!K92</f>
        <v/>
      </c>
      <c r="L92" s="2" t="str">
        <f>IFERROR('M6'!L92/10.7639,"")</f>
        <v/>
      </c>
      <c r="M92" s="2" t="str">
        <f>IFERROR('M6'!M92/10.7639,"")</f>
        <v/>
      </c>
      <c r="N92" s="2" t="str">
        <f>IFERROR('M6'!N92/10.7639,"")</f>
        <v/>
      </c>
      <c r="O92" s="2" t="str">
        <f>IFERROR('M6'!O92/10.7639,"")</f>
        <v/>
      </c>
      <c r="P92" s="2" t="str">
        <f>IFERROR('M6'!P92/10.7639,"")</f>
        <v/>
      </c>
      <c r="Q92" s="2" t="str">
        <f>IFERROR('M6'!Q92/10.7639,"")</f>
        <v/>
      </c>
      <c r="R92" s="2" t="str">
        <f>'M6'!R92</f>
        <v/>
      </c>
      <c r="S92" s="28">
        <f>'M6'!S92</f>
        <v>11</v>
      </c>
      <c r="T92" s="2">
        <f>IFERROR('M6'!T92/10.7639,"")</f>
        <v>29.720082098423319</v>
      </c>
      <c r="U92" s="2">
        <f>IFERROR('M6'!U92/10.7639,"")</f>
        <v>35.19288674393546</v>
      </c>
      <c r="V92" s="2">
        <f>IFERROR('M6'!V92/10.7639,"")</f>
        <v>46.734414734563089</v>
      </c>
      <c r="W92" s="2">
        <f>IFERROR('M6'!W92/10.7639,"")</f>
        <v>47.26873144840625</v>
      </c>
      <c r="X92" s="2">
        <f>IFERROR('M6'!X92/10.7639,"")</f>
        <v>57.655249204662113</v>
      </c>
      <c r="Y92" s="2">
        <f>IFERROR('M6'!Y92/10.7639,"")</f>
        <v>67.865254416309966</v>
      </c>
      <c r="Z92" s="2">
        <f>'M6'!Z92</f>
        <v>139.43846842856001</v>
      </c>
      <c r="AA92" s="28" t="str">
        <f>'M6'!AA92</f>
        <v/>
      </c>
      <c r="AB92" s="2" t="str">
        <f>IFERROR('M6'!AB92/10.7639,"")</f>
        <v/>
      </c>
      <c r="AC92" s="2" t="str">
        <f>IFERROR('M6'!AC92/10.7639,"")</f>
        <v/>
      </c>
      <c r="AD92" s="2" t="str">
        <f>IFERROR('M6'!AD92/10.7639,"")</f>
        <v/>
      </c>
      <c r="AE92" s="2" t="str">
        <f>IFERROR('M6'!AE92/10.7639,"")</f>
        <v/>
      </c>
      <c r="AF92" s="2" t="str">
        <f>IFERROR('M6'!AF92/10.7639,"")</f>
        <v/>
      </c>
      <c r="AG92" s="2" t="str">
        <f>IFERROR('M6'!AG92/10.7639,"")</f>
        <v/>
      </c>
      <c r="AH92" s="2" t="str">
        <f>'M6'!AH92</f>
        <v/>
      </c>
      <c r="AI92" s="28">
        <f>'M6'!AI92</f>
        <v>14</v>
      </c>
      <c r="AJ92" s="2">
        <f>IFERROR('M6'!AJ92/10.7639,"")</f>
        <v>18.693236437122874</v>
      </c>
      <c r="AK92" s="2">
        <f>IFERROR('M6'!AK92/10.7639,"")</f>
        <v>34.717863922789661</v>
      </c>
      <c r="AL92" s="2">
        <f>IFERROR('M6'!AL92/10.7639,"")</f>
        <v>43.463659411360794</v>
      </c>
      <c r="AM92" s="2">
        <f>IFERROR('M6'!AM92/10.7639,"")</f>
        <v>38.897108443156206</v>
      </c>
      <c r="AN92" s="2">
        <f>IFERROR('M6'!AN92/10.7639,"")</f>
        <v>56.263760595674547</v>
      </c>
      <c r="AO92" s="2">
        <f>IFERROR('M6'!AO92/10.7639,"")</f>
        <v>67.865254416309966</v>
      </c>
      <c r="AP92" s="2">
        <f>'M6'!AP92</f>
        <v>148.6838034143976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'M6'!K93</f>
        <v/>
      </c>
      <c r="L93" s="2" t="str">
        <f>IFERROR('M6'!L93/10.7639,"")</f>
        <v/>
      </c>
      <c r="M93" s="2" t="str">
        <f>IFERROR('M6'!M93/10.7639,"")</f>
        <v/>
      </c>
      <c r="N93" s="2" t="str">
        <f>IFERROR('M6'!N93/10.7639,"")</f>
        <v/>
      </c>
      <c r="O93" s="2" t="str">
        <f>IFERROR('M6'!O93/10.7639,"")</f>
        <v/>
      </c>
      <c r="P93" s="2" t="str">
        <f>IFERROR('M6'!P93/10.7639,"")</f>
        <v/>
      </c>
      <c r="Q93" s="2" t="str">
        <f>IFERROR('M6'!Q93/10.7639,"")</f>
        <v/>
      </c>
      <c r="R93" s="2" t="str">
        <f>'M6'!R93</f>
        <v/>
      </c>
      <c r="S93" s="28">
        <f>'M6'!S93</f>
        <v>13</v>
      </c>
      <c r="T93" s="2">
        <f>IFERROR('M6'!T93/10.7639,"")</f>
        <v>14.637120884917556</v>
      </c>
      <c r="U93" s="2">
        <f>IFERROR('M6'!U93/10.7639,"")</f>
        <v>16.891500330749658</v>
      </c>
      <c r="V93" s="2">
        <f>IFERROR('M6'!V93/10.7639,"")</f>
        <v>19.916413255385915</v>
      </c>
      <c r="W93" s="2">
        <f>IFERROR('M6'!W93/10.7639,"")</f>
        <v>18.367345423980126</v>
      </c>
      <c r="X93" s="2">
        <f>IFERROR('M6'!X93/10.7639,"")</f>
        <v>22.967720274500444</v>
      </c>
      <c r="Y93" s="2">
        <f>IFERROR('M6'!Y93/10.7639,"")</f>
        <v>28.853830157437418</v>
      </c>
      <c r="Z93" s="2">
        <f>'M6'!Z93</f>
        <v>45.328408319050396</v>
      </c>
      <c r="AA93" s="28" t="str">
        <f>'M6'!AA93</f>
        <v/>
      </c>
      <c r="AB93" s="2" t="str">
        <f>IFERROR('M6'!AB93/10.7639,"")</f>
        <v/>
      </c>
      <c r="AC93" s="2" t="str">
        <f>IFERROR('M6'!AC93/10.7639,"")</f>
        <v/>
      </c>
      <c r="AD93" s="2" t="str">
        <f>IFERROR('M6'!AD93/10.7639,"")</f>
        <v/>
      </c>
      <c r="AE93" s="2" t="str">
        <f>IFERROR('M6'!AE93/10.7639,"")</f>
        <v/>
      </c>
      <c r="AF93" s="2" t="str">
        <f>IFERROR('M6'!AF93/10.7639,"")</f>
        <v/>
      </c>
      <c r="AG93" s="2" t="str">
        <f>IFERROR('M6'!AG93/10.7639,"")</f>
        <v/>
      </c>
      <c r="AH93" s="2" t="str">
        <f>'M6'!AH93</f>
        <v/>
      </c>
      <c r="AI93" s="28">
        <f>'M6'!AI93</f>
        <v>16</v>
      </c>
      <c r="AJ93" s="2">
        <f>IFERROR('M6'!AJ93/10.7639,"")</f>
        <v>14.637120884917556</v>
      </c>
      <c r="AK93" s="2">
        <f>IFERROR('M6'!AK93/10.7639,"")</f>
        <v>16.688830429070205</v>
      </c>
      <c r="AL93" s="2">
        <f>IFERROR('M6'!AL93/10.7639,"")</f>
        <v>23.108957350702042</v>
      </c>
      <c r="AM93" s="2">
        <f>IFERROR('M6'!AM93/10.7639,"")</f>
        <v>18.250359578887895</v>
      </c>
      <c r="AN93" s="2">
        <f>IFERROR('M6'!AN93/10.7639,"")</f>
        <v>23.860355678045149</v>
      </c>
      <c r="AO93" s="2">
        <f>IFERROR('M6'!AO93/10.7639,"")</f>
        <v>77.933693493848651</v>
      </c>
      <c r="AP93" s="2">
        <f>'M6'!AP93</f>
        <v>163.13544377837997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'M6'!K94</f>
        <v/>
      </c>
      <c r="L94" s="2" t="str">
        <f>IFERROR('M6'!L94/10.7639,"")</f>
        <v/>
      </c>
      <c r="M94" s="2" t="str">
        <f>IFERROR('M6'!M94/10.7639,"")</f>
        <v/>
      </c>
      <c r="N94" s="2" t="str">
        <f>IFERROR('M6'!N94/10.7639,"")</f>
        <v/>
      </c>
      <c r="O94" s="2" t="str">
        <f>IFERROR('M6'!O94/10.7639,"")</f>
        <v/>
      </c>
      <c r="P94" s="2" t="str">
        <f>IFERROR('M6'!P94/10.7639,"")</f>
        <v/>
      </c>
      <c r="Q94" s="2" t="str">
        <f>IFERROR('M6'!Q94/10.7639,"")</f>
        <v/>
      </c>
      <c r="R94" s="2" t="str">
        <f>'M6'!R94</f>
        <v/>
      </c>
      <c r="S94" s="28">
        <f>'M6'!S94</f>
        <v>10</v>
      </c>
      <c r="T94" s="2">
        <f>IFERROR('M6'!T94/10.7639,"")</f>
        <v>15.885092756970783</v>
      </c>
      <c r="U94" s="2">
        <f>IFERROR('M6'!U94/10.7639,"")</f>
        <v>22.181057819465014</v>
      </c>
      <c r="V94" s="2">
        <f>IFERROR('M6'!V94/10.7639,"")</f>
        <v>28.136032700304956</v>
      </c>
      <c r="W94" s="2">
        <f>IFERROR('M6'!W94/10.7639,"")</f>
        <v>26.158339460796768</v>
      </c>
      <c r="X94" s="2">
        <f>IFERROR('M6'!X94/10.7639,"")</f>
        <v>32.581244325787111</v>
      </c>
      <c r="Y94" s="2">
        <f>IFERROR('M6'!Y94/10.7639,"")</f>
        <v>48.672003059343616</v>
      </c>
      <c r="Z94" s="2">
        <f>'M6'!Z94</f>
        <v>99.720868601235793</v>
      </c>
      <c r="AA94" s="28" t="str">
        <f>'M6'!AA94</f>
        <v/>
      </c>
      <c r="AB94" s="2" t="str">
        <f>IFERROR('M6'!AB94/10.7639,"")</f>
        <v/>
      </c>
      <c r="AC94" s="2" t="str">
        <f>IFERROR('M6'!AC94/10.7639,"")</f>
        <v/>
      </c>
      <c r="AD94" s="2" t="str">
        <f>IFERROR('M6'!AD94/10.7639,"")</f>
        <v/>
      </c>
      <c r="AE94" s="2" t="str">
        <f>IFERROR('M6'!AE94/10.7639,"")</f>
        <v/>
      </c>
      <c r="AF94" s="2" t="str">
        <f>IFERROR('M6'!AF94/10.7639,"")</f>
        <v/>
      </c>
      <c r="AG94" s="2" t="str">
        <f>IFERROR('M6'!AG94/10.7639,"")</f>
        <v/>
      </c>
      <c r="AH94" s="2" t="str">
        <f>'M6'!AH94</f>
        <v/>
      </c>
      <c r="AI94" s="28">
        <f>'M6'!AI94</f>
        <v>13</v>
      </c>
      <c r="AJ94" s="2">
        <f>IFERROR('M6'!AJ94/10.7639,"")</f>
        <v>15.885092756970783</v>
      </c>
      <c r="AK94" s="2">
        <f>IFERROR('M6'!AK94/10.7639,"")</f>
        <v>23.285220576798519</v>
      </c>
      <c r="AL94" s="2">
        <f>IFERROR('M6'!AL94/10.7639,"")</f>
        <v>33.886731774373963</v>
      </c>
      <c r="AM94" s="2">
        <f>IFERROR('M6'!AM94/10.7639,"")</f>
        <v>26.463740638739502</v>
      </c>
      <c r="AN94" s="2">
        <f>IFERROR('M6'!AN94/10.7639,"")</f>
        <v>40.808930278886486</v>
      </c>
      <c r="AO94" s="2">
        <f>IFERROR('M6'!AO94/10.7639,"")</f>
        <v>88.529067511325479</v>
      </c>
      <c r="AP94" s="2">
        <f>'M6'!AP94</f>
        <v>203.10389773248349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'M6'!K95</f>
        <v/>
      </c>
      <c r="L95" s="2" t="str">
        <f>IFERROR('M6'!L95/10.7639,"")</f>
        <v/>
      </c>
      <c r="M95" s="2" t="str">
        <f>IFERROR('M6'!M95/10.7639,"")</f>
        <v/>
      </c>
      <c r="N95" s="2" t="str">
        <f>IFERROR('M6'!N95/10.7639,"")</f>
        <v/>
      </c>
      <c r="O95" s="2" t="str">
        <f>IFERROR('M6'!O95/10.7639,"")</f>
        <v/>
      </c>
      <c r="P95" s="2" t="str">
        <f>IFERROR('M6'!P95/10.7639,"")</f>
        <v/>
      </c>
      <c r="Q95" s="2" t="str">
        <f>IFERROR('M6'!Q95/10.7639,"")</f>
        <v/>
      </c>
      <c r="R95" s="2" t="str">
        <f>'M6'!R95</f>
        <v/>
      </c>
      <c r="S95" s="28">
        <f>'M6'!S95</f>
        <v>20</v>
      </c>
      <c r="T95" s="2">
        <f>IFERROR('M6'!T95/10.7639,"")</f>
        <v>13.059837356831197</v>
      </c>
      <c r="U95" s="2">
        <f>IFERROR('M6'!U95/10.7639,"")</f>
        <v>18.785410926148401</v>
      </c>
      <c r="V95" s="2">
        <f>IFERROR('M6'!V95/10.7639,"")</f>
        <v>25.610372883042508</v>
      </c>
      <c r="W95" s="2">
        <f>IFERROR('M6'!W95/10.7639,"")</f>
        <v>25.645285554916928</v>
      </c>
      <c r="X95" s="2">
        <f>IFERROR('M6'!X95/10.7639,"")</f>
        <v>31.29994138619962</v>
      </c>
      <c r="Y95" s="2">
        <f>IFERROR('M6'!Y95/10.7639,"")</f>
        <v>37.166794736594952</v>
      </c>
      <c r="Z95" s="2">
        <f>'M6'!Z95</f>
        <v>74.255570394716017</v>
      </c>
      <c r="AA95" s="28" t="str">
        <f>'M6'!AA95</f>
        <v/>
      </c>
      <c r="AB95" s="2" t="str">
        <f>IFERROR('M6'!AB95/10.7639,"")</f>
        <v/>
      </c>
      <c r="AC95" s="2" t="str">
        <f>IFERROR('M6'!AC95/10.7639,"")</f>
        <v/>
      </c>
      <c r="AD95" s="2" t="str">
        <f>IFERROR('M6'!AD95/10.7639,"")</f>
        <v/>
      </c>
      <c r="AE95" s="2" t="str">
        <f>IFERROR('M6'!AE95/10.7639,"")</f>
        <v/>
      </c>
      <c r="AF95" s="2" t="str">
        <f>IFERROR('M6'!AF95/10.7639,"")</f>
        <v/>
      </c>
      <c r="AG95" s="2" t="str">
        <f>IFERROR('M6'!AG95/10.7639,"")</f>
        <v/>
      </c>
      <c r="AH95" s="2" t="str">
        <f>'M6'!AH95</f>
        <v/>
      </c>
      <c r="AI95" s="28">
        <f>'M6'!AI95</f>
        <v>25</v>
      </c>
      <c r="AJ95" s="2">
        <f>IFERROR('M6'!AJ95/10.7639,"")</f>
        <v>13.059837356831197</v>
      </c>
      <c r="AK95" s="2">
        <f>IFERROR('M6'!AK95/10.7639,"")</f>
        <v>20.265528633416007</v>
      </c>
      <c r="AL95" s="2">
        <f>IFERROR('M6'!AL95/10.7639,"")</f>
        <v>25.758477846087388</v>
      </c>
      <c r="AM95" s="2">
        <f>IFERROR('M6'!AM95/10.7639,"")</f>
        <v>25.631743324692376</v>
      </c>
      <c r="AN95" s="2">
        <f>IFERROR('M6'!AN95/10.7639,"")</f>
        <v>32.146169878852866</v>
      </c>
      <c r="AO95" s="2">
        <f>IFERROR('M6'!AO95/10.7639,"")</f>
        <v>37.166794736594952</v>
      </c>
      <c r="AP95" s="2">
        <f>'M6'!AP95</f>
        <v>73.611434365687103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'M6'!K96</f>
        <v/>
      </c>
      <c r="L96" s="2" t="str">
        <f>IFERROR('M6'!L96/10.7639,"")</f>
        <v/>
      </c>
      <c r="M96" s="2" t="str">
        <f>IFERROR('M6'!M96/10.7639,"")</f>
        <v/>
      </c>
      <c r="N96" s="2" t="str">
        <f>IFERROR('M6'!N96/10.7639,"")</f>
        <v/>
      </c>
      <c r="O96" s="2" t="str">
        <f>IFERROR('M6'!O96/10.7639,"")</f>
        <v/>
      </c>
      <c r="P96" s="2" t="str">
        <f>IFERROR('M6'!P96/10.7639,"")</f>
        <v/>
      </c>
      <c r="Q96" s="2" t="str">
        <f>IFERROR('M6'!Q96/10.7639,"")</f>
        <v/>
      </c>
      <c r="R96" s="2" t="str">
        <f>'M6'!R96</f>
        <v/>
      </c>
      <c r="S96" s="28">
        <f>'M6'!S96</f>
        <v>24</v>
      </c>
      <c r="T96" s="2">
        <f>IFERROR('M6'!T96/10.7639,"")</f>
        <v>13.47670216089414</v>
      </c>
      <c r="U96" s="2">
        <f>IFERROR('M6'!U96/10.7639,"")</f>
        <v>22.577426054778954</v>
      </c>
      <c r="V96" s="2">
        <f>IFERROR('M6'!V96/10.7639,"")</f>
        <v>27.793928730580372</v>
      </c>
      <c r="W96" s="2">
        <f>IFERROR('M6'!W96/10.7639,"")</f>
        <v>26.093439389181519</v>
      </c>
      <c r="X96" s="2">
        <f>IFERROR('M6'!X96/10.7639,"")</f>
        <v>35.107121175965645</v>
      </c>
      <c r="Y96" s="2">
        <f>IFERROR('M6'!Y96/10.7639,"")</f>
        <v>45.284310613776142</v>
      </c>
      <c r="Z96" s="2">
        <f>'M6'!Z96</f>
        <v>90.090354661452722</v>
      </c>
      <c r="AA96" s="28" t="str">
        <f>'M6'!AA96</f>
        <v/>
      </c>
      <c r="AB96" s="2" t="str">
        <f>IFERROR('M6'!AB96/10.7639,"")</f>
        <v/>
      </c>
      <c r="AC96" s="2" t="str">
        <f>IFERROR('M6'!AC96/10.7639,"")</f>
        <v/>
      </c>
      <c r="AD96" s="2" t="str">
        <f>IFERROR('M6'!AD96/10.7639,"")</f>
        <v/>
      </c>
      <c r="AE96" s="2" t="str">
        <f>IFERROR('M6'!AE96/10.7639,"")</f>
        <v/>
      </c>
      <c r="AF96" s="2" t="str">
        <f>IFERROR('M6'!AF96/10.7639,"")</f>
        <v/>
      </c>
      <c r="AG96" s="2" t="str">
        <f>IFERROR('M6'!AG96/10.7639,"")</f>
        <v/>
      </c>
      <c r="AH96" s="2" t="str">
        <f>'M6'!AH96</f>
        <v/>
      </c>
      <c r="AI96" s="28">
        <f>'M6'!AI96</f>
        <v>29</v>
      </c>
      <c r="AJ96" s="2">
        <f>IFERROR('M6'!AJ96/10.7639,"")</f>
        <v>13.47670216089414</v>
      </c>
      <c r="AK96" s="2">
        <f>IFERROR('M6'!AK96/10.7639,"")</f>
        <v>22.606758103003735</v>
      </c>
      <c r="AL96" s="2">
        <f>IFERROR('M6'!AL96/10.7639,"")</f>
        <v>28.59432905334241</v>
      </c>
      <c r="AM96" s="2">
        <f>IFERROR('M6'!AM96/10.7639,"")</f>
        <v>26.370616364908109</v>
      </c>
      <c r="AN96" s="2">
        <f>IFERROR('M6'!AN96/10.7639,"")</f>
        <v>36.572549823295347</v>
      </c>
      <c r="AO96" s="2">
        <f>IFERROR('M6'!AO96/10.7639,"")</f>
        <v>47.959278870663745</v>
      </c>
      <c r="AP96" s="2">
        <f>'M6'!AP96</f>
        <v>98.14458169462084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'M6'!K97</f>
        <v/>
      </c>
      <c r="L97" s="2" t="str">
        <f>IFERROR('M6'!L97/10.7639,"")</f>
        <v/>
      </c>
      <c r="M97" s="2" t="str">
        <f>IFERROR('M6'!M97/10.7639,"")</f>
        <v/>
      </c>
      <c r="N97" s="2" t="str">
        <f>IFERROR('M6'!N97/10.7639,"")</f>
        <v/>
      </c>
      <c r="O97" s="2" t="str">
        <f>IFERROR('M6'!O97/10.7639,"")</f>
        <v/>
      </c>
      <c r="P97" s="2" t="str">
        <f>IFERROR('M6'!P97/10.7639,"")</f>
        <v/>
      </c>
      <c r="Q97" s="2" t="str">
        <f>IFERROR('M6'!Q97/10.7639,"")</f>
        <v/>
      </c>
      <c r="R97" s="2" t="str">
        <f>'M6'!R97</f>
        <v/>
      </c>
      <c r="S97" s="28">
        <f>'M6'!S97</f>
        <v>37</v>
      </c>
      <c r="T97" s="2">
        <f>IFERROR('M6'!T97/10.7639,"")</f>
        <v>10.211823978671619</v>
      </c>
      <c r="U97" s="2">
        <f>IFERROR('M6'!U97/10.7639,"")</f>
        <v>18.928267775281046</v>
      </c>
      <c r="V97" s="2">
        <f>IFERROR('M6'!V97/10.7639,"")</f>
        <v>26.261284448219673</v>
      </c>
      <c r="W97" s="2">
        <f>IFERROR('M6'!W97/10.7639,"")</f>
        <v>21.852603450538375</v>
      </c>
      <c r="X97" s="2">
        <f>IFERROR('M6'!X97/10.7639,"")</f>
        <v>27.565934718984728</v>
      </c>
      <c r="Y97" s="2">
        <f>IFERROR('M6'!Y97/10.7639,"")</f>
        <v>122.21843356685891</v>
      </c>
      <c r="Z97" s="2">
        <f>'M6'!Z97</f>
        <v>190.51406082397432</v>
      </c>
      <c r="AA97" s="28" t="str">
        <f>'M6'!AA97</f>
        <v/>
      </c>
      <c r="AB97" s="2" t="str">
        <f>IFERROR('M6'!AB97/10.7639,"")</f>
        <v/>
      </c>
      <c r="AC97" s="2" t="str">
        <f>IFERROR('M6'!AC97/10.7639,"")</f>
        <v/>
      </c>
      <c r="AD97" s="2" t="str">
        <f>IFERROR('M6'!AD97/10.7639,"")</f>
        <v/>
      </c>
      <c r="AE97" s="2" t="str">
        <f>IFERROR('M6'!AE97/10.7639,"")</f>
        <v/>
      </c>
      <c r="AF97" s="2" t="str">
        <f>IFERROR('M6'!AF97/10.7639,"")</f>
        <v/>
      </c>
      <c r="AG97" s="2" t="str">
        <f>IFERROR('M6'!AG97/10.7639,"")</f>
        <v/>
      </c>
      <c r="AH97" s="2" t="str">
        <f>'M6'!AH97</f>
        <v/>
      </c>
      <c r="AI97" s="28">
        <f>'M6'!AI97</f>
        <v>45</v>
      </c>
      <c r="AJ97" s="2">
        <f>IFERROR('M6'!AJ97/10.7639,"")</f>
        <v>10.211823978671619</v>
      </c>
      <c r="AK97" s="2">
        <f>IFERROR('M6'!AK97/10.7639,"")</f>
        <v>18.607882678833807</v>
      </c>
      <c r="AL97" s="2">
        <f>IFERROR('M6'!AL97/10.7639,"")</f>
        <v>26.170913414551073</v>
      </c>
      <c r="AM97" s="2">
        <f>IFERROR('M6'!AM97/10.7639,"")</f>
        <v>21.480357268512257</v>
      </c>
      <c r="AN97" s="2">
        <f>IFERROR('M6'!AN97/10.7639,"")</f>
        <v>27.565934718984728</v>
      </c>
      <c r="AO97" s="2">
        <f>IFERROR('M6'!AO97/10.7639,"")</f>
        <v>122.21843356685891</v>
      </c>
      <c r="AP97" s="2">
        <f>'M6'!AP97</f>
        <v>185.63861685102634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'M6'!K98</f>
        <v/>
      </c>
      <c r="L98" s="2" t="str">
        <f>IFERROR('M6'!L98/10.7639,"")</f>
        <v/>
      </c>
      <c r="M98" s="2" t="str">
        <f>IFERROR('M6'!M98/10.7639,"")</f>
        <v/>
      </c>
      <c r="N98" s="2" t="str">
        <f>IFERROR('M6'!N98/10.7639,"")</f>
        <v/>
      </c>
      <c r="O98" s="2" t="str">
        <f>IFERROR('M6'!O98/10.7639,"")</f>
        <v/>
      </c>
      <c r="P98" s="2" t="str">
        <f>IFERROR('M6'!P98/10.7639,"")</f>
        <v/>
      </c>
      <c r="Q98" s="2" t="str">
        <f>IFERROR('M6'!Q98/10.7639,"")</f>
        <v/>
      </c>
      <c r="R98" s="2" t="str">
        <f>'M6'!R98</f>
        <v/>
      </c>
      <c r="S98" s="28">
        <f>'M6'!S98</f>
        <v>14</v>
      </c>
      <c r="T98" s="2">
        <f>IFERROR('M6'!T98/10.7639,"")</f>
        <v>15.382397175831947</v>
      </c>
      <c r="U98" s="2">
        <f>IFERROR('M6'!U98/10.7639,"")</f>
        <v>18.98595054556365</v>
      </c>
      <c r="V98" s="2">
        <f>IFERROR('M6'!V98/10.7639,"")</f>
        <v>24.404669857315877</v>
      </c>
      <c r="W98" s="2">
        <f>IFERROR('M6'!W98/10.7639,"")</f>
        <v>22.023780897957018</v>
      </c>
      <c r="X98" s="2">
        <f>IFERROR('M6'!X98/10.7639,"")</f>
        <v>28.171316922325072</v>
      </c>
      <c r="Y98" s="2">
        <f>IFERROR('M6'!Y98/10.7639,"")</f>
        <v>46.938801723454674</v>
      </c>
      <c r="Z98" s="2">
        <f>'M6'!Z98</f>
        <v>92.536644346801594</v>
      </c>
      <c r="AA98" s="28" t="str">
        <f>'M6'!AA98</f>
        <v/>
      </c>
      <c r="AB98" s="2" t="str">
        <f>IFERROR('M6'!AB98/10.7639,"")</f>
        <v/>
      </c>
      <c r="AC98" s="2" t="str">
        <f>IFERROR('M6'!AC98/10.7639,"")</f>
        <v/>
      </c>
      <c r="AD98" s="2" t="str">
        <f>IFERROR('M6'!AD98/10.7639,"")</f>
        <v/>
      </c>
      <c r="AE98" s="2" t="str">
        <f>IFERROR('M6'!AE98/10.7639,"")</f>
        <v/>
      </c>
      <c r="AF98" s="2" t="str">
        <f>IFERROR('M6'!AF98/10.7639,"")</f>
        <v/>
      </c>
      <c r="AG98" s="2" t="str">
        <f>IFERROR('M6'!AG98/10.7639,"")</f>
        <v/>
      </c>
      <c r="AH98" s="2" t="str">
        <f>'M6'!AH98</f>
        <v/>
      </c>
      <c r="AI98" s="28">
        <f>'M6'!AI98</f>
        <v>16</v>
      </c>
      <c r="AJ98" s="2">
        <f>IFERROR('M6'!AJ98/10.7639,"")</f>
        <v>15.382397175831947</v>
      </c>
      <c r="AK98" s="2">
        <f>IFERROR('M6'!AK98/10.7639,"")</f>
        <v>17.291882470060333</v>
      </c>
      <c r="AL98" s="2">
        <f>IFERROR('M6'!AL98/10.7639,"")</f>
        <v>23.555184326761594</v>
      </c>
      <c r="AM98" s="2">
        <f>IFERROR('M6'!AM98/10.7639,"")</f>
        <v>21.111529602992629</v>
      </c>
      <c r="AN98" s="2">
        <f>IFERROR('M6'!AN98/10.7639,"")</f>
        <v>26.136025897010565</v>
      </c>
      <c r="AO98" s="2">
        <f>IFERROR('M6'!AO98/10.7639,"")</f>
        <v>46.938801723454674</v>
      </c>
      <c r="AP98" s="2">
        <f>'M6'!AP98</f>
        <v>89.913076030230869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'M6'!K99</f>
        <v/>
      </c>
      <c r="L99" s="2" t="str">
        <f>IFERROR('M6'!L99/10.7639,"")</f>
        <v/>
      </c>
      <c r="M99" s="2" t="str">
        <f>IFERROR('M6'!M99/10.7639,"")</f>
        <v/>
      </c>
      <c r="N99" s="2" t="str">
        <f>IFERROR('M6'!N99/10.7639,"")</f>
        <v/>
      </c>
      <c r="O99" s="2" t="str">
        <f>IFERROR('M6'!O99/10.7639,"")</f>
        <v/>
      </c>
      <c r="P99" s="2" t="str">
        <f>IFERROR('M6'!P99/10.7639,"")</f>
        <v/>
      </c>
      <c r="Q99" s="2" t="str">
        <f>IFERROR('M6'!Q99/10.7639,"")</f>
        <v/>
      </c>
      <c r="R99" s="2" t="str">
        <f>'M6'!R99</f>
        <v/>
      </c>
      <c r="S99" s="28" t="str">
        <f>'M6'!S99</f>
        <v/>
      </c>
      <c r="T99" s="2" t="str">
        <f>IFERROR('M6'!T99/10.7639,"")</f>
        <v/>
      </c>
      <c r="U99" s="2" t="str">
        <f>IFERROR('M6'!U99/10.7639,"")</f>
        <v/>
      </c>
      <c r="V99" s="2" t="str">
        <f>IFERROR('M6'!V99/10.7639,"")</f>
        <v/>
      </c>
      <c r="W99" s="2" t="str">
        <f>IFERROR('M6'!W99/10.7639,"")</f>
        <v/>
      </c>
      <c r="X99" s="2" t="str">
        <f>IFERROR('M6'!X99/10.7639,"")</f>
        <v/>
      </c>
      <c r="Y99" s="2" t="str">
        <f>IFERROR('M6'!Y99/10.7639,"")</f>
        <v/>
      </c>
      <c r="Z99" s="2" t="str">
        <f>'M6'!Z99</f>
        <v/>
      </c>
      <c r="AA99" s="28" t="str">
        <f>'M6'!AA99</f>
        <v/>
      </c>
      <c r="AB99" s="2" t="str">
        <f>IFERROR('M6'!AB99/10.7639,"")</f>
        <v/>
      </c>
      <c r="AC99" s="2" t="str">
        <f>IFERROR('M6'!AC99/10.7639,"")</f>
        <v/>
      </c>
      <c r="AD99" s="2" t="str">
        <f>IFERROR('M6'!AD99/10.7639,"")</f>
        <v/>
      </c>
      <c r="AE99" s="2" t="str">
        <f>IFERROR('M6'!AE99/10.7639,"")</f>
        <v/>
      </c>
      <c r="AF99" s="2" t="str">
        <f>IFERROR('M6'!AF99/10.7639,"")</f>
        <v/>
      </c>
      <c r="AG99" s="2" t="str">
        <f>IFERROR('M6'!AG99/10.7639,"")</f>
        <v/>
      </c>
      <c r="AH99" s="2" t="str">
        <f>'M6'!AH99</f>
        <v/>
      </c>
      <c r="AI99" s="28">
        <f>'M6'!AI99</f>
        <v>8</v>
      </c>
      <c r="AJ99" s="2">
        <f>IFERROR('M6'!AJ99/10.7639,"")</f>
        <v>21.967381400354281</v>
      </c>
      <c r="AK99" s="2">
        <f>IFERROR('M6'!AK99/10.7639,"")</f>
        <v>27.454414389294019</v>
      </c>
      <c r="AL99" s="2">
        <f>IFERROR('M6'!AL99/10.7639,"")</f>
        <v>45.335298641567988</v>
      </c>
      <c r="AM99" s="2">
        <f>IFERROR('M6'!AM99/10.7639,"")</f>
        <v>36.857526375144147</v>
      </c>
      <c r="AN99" s="2">
        <f>IFERROR('M6'!AN99/10.7639,"")</f>
        <v>47.217046143895921</v>
      </c>
      <c r="AO99" s="2">
        <f>IFERROR('M6'!AO99/10.7639,"")</f>
        <v>120.33493374700387</v>
      </c>
      <c r="AP99" s="2">
        <f>'M6'!AP99</f>
        <v>340.26042875612347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'M6'!K100</f>
        <v/>
      </c>
      <c r="L100" s="2" t="str">
        <f>IFERROR('M6'!L100/10.7639,"")</f>
        <v/>
      </c>
      <c r="M100" s="2" t="str">
        <f>IFERROR('M6'!M100/10.7639,"")</f>
        <v/>
      </c>
      <c r="N100" s="2" t="str">
        <f>IFERROR('M6'!N100/10.7639,"")</f>
        <v/>
      </c>
      <c r="O100" s="2" t="str">
        <f>IFERROR('M6'!O100/10.7639,"")</f>
        <v/>
      </c>
      <c r="P100" s="2" t="str">
        <f>IFERROR('M6'!P100/10.7639,"")</f>
        <v/>
      </c>
      <c r="Q100" s="2" t="str">
        <f>IFERROR('M6'!Q100/10.7639,"")</f>
        <v/>
      </c>
      <c r="R100" s="2" t="str">
        <f>'M6'!R100</f>
        <v/>
      </c>
      <c r="S100" s="28" t="str">
        <f>'M6'!S100</f>
        <v/>
      </c>
      <c r="T100" s="2" t="str">
        <f>IFERROR('M6'!T100/10.7639,"")</f>
        <v/>
      </c>
      <c r="U100" s="2" t="str">
        <f>IFERROR('M6'!U100/10.7639,"")</f>
        <v/>
      </c>
      <c r="V100" s="2" t="str">
        <f>IFERROR('M6'!V100/10.7639,"")</f>
        <v/>
      </c>
      <c r="W100" s="2" t="str">
        <f>IFERROR('M6'!W100/10.7639,"")</f>
        <v/>
      </c>
      <c r="X100" s="2" t="str">
        <f>IFERROR('M6'!X100/10.7639,"")</f>
        <v/>
      </c>
      <c r="Y100" s="2" t="str">
        <f>IFERROR('M6'!Y100/10.7639,"")</f>
        <v/>
      </c>
      <c r="Z100" s="2" t="str">
        <f>'M6'!Z100</f>
        <v/>
      </c>
      <c r="AA100" s="28">
        <f>'M6'!AA100</f>
        <v>10</v>
      </c>
      <c r="AB100" s="2">
        <f>IFERROR('M6'!AB100/10.7639,"")</f>
        <v>32.838072516445308</v>
      </c>
      <c r="AC100" s="2">
        <f>IFERROR('M6'!AC100/10.7639,"")</f>
        <v>34.01372819865658</v>
      </c>
      <c r="AD100" s="2">
        <f>IFERROR('M6'!AD100/10.7639,"")</f>
        <v>66.509779379018056</v>
      </c>
      <c r="AE100" s="2">
        <f>IFERROR('M6'!AE100/10.7639,"")</f>
        <v>50.911961369608427</v>
      </c>
      <c r="AF100" s="2">
        <f>IFERROR('M6'!AF100/10.7639,"")</f>
        <v>95.105781520090446</v>
      </c>
      <c r="AG100" s="2">
        <f>IFERROR('M6'!AG100/10.7639,"")</f>
        <v>136.10118007297541</v>
      </c>
      <c r="AH100" s="2">
        <f>'M6'!AH100</f>
        <v>401.35124024472935</v>
      </c>
      <c r="AI100" s="28">
        <f>'M6'!AI100</f>
        <v>19</v>
      </c>
      <c r="AJ100" s="2">
        <f>IFERROR('M6'!AJ100/10.7639,"")</f>
        <v>25.7025547435322</v>
      </c>
      <c r="AK100" s="2">
        <f>IFERROR('M6'!AK100/10.7639,"")</f>
        <v>34.155792615391498</v>
      </c>
      <c r="AL100" s="2">
        <f>IFERROR('M6'!AL100/10.7639,"")</f>
        <v>69.620371980636818</v>
      </c>
      <c r="AM100" s="2">
        <f>IFERROR('M6'!AM100/10.7639,"")</f>
        <v>52.112095274409718</v>
      </c>
      <c r="AN100" s="2">
        <f>IFERROR('M6'!AN100/10.7639,"")</f>
        <v>109.03170070719605</v>
      </c>
      <c r="AO100" s="2">
        <f>IFERROR('M6'!AO100/10.7639,"")</f>
        <v>136.10118007297541</v>
      </c>
      <c r="AP100" s="2">
        <f>'M6'!AP100</f>
        <v>397.94602365892371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'M6'!K101</f>
        <v/>
      </c>
      <c r="L101" s="2" t="str">
        <f>IFERROR('M6'!L101/10.7639,"")</f>
        <v/>
      </c>
      <c r="M101" s="2" t="str">
        <f>IFERROR('M6'!M101/10.7639,"")</f>
        <v/>
      </c>
      <c r="N101" s="2" t="str">
        <f>IFERROR('M6'!N101/10.7639,"")</f>
        <v/>
      </c>
      <c r="O101" s="2" t="str">
        <f>IFERROR('M6'!O101/10.7639,"")</f>
        <v/>
      </c>
      <c r="P101" s="2" t="str">
        <f>IFERROR('M6'!P101/10.7639,"")</f>
        <v/>
      </c>
      <c r="Q101" s="2" t="str">
        <f>IFERROR('M6'!Q101/10.7639,"")</f>
        <v/>
      </c>
      <c r="R101" s="2" t="str">
        <f>'M6'!R101</f>
        <v/>
      </c>
      <c r="S101" s="28" t="str">
        <f>'M6'!S101</f>
        <v/>
      </c>
      <c r="T101" s="2" t="str">
        <f>IFERROR('M6'!T101/10.7639,"")</f>
        <v/>
      </c>
      <c r="U101" s="2" t="str">
        <f>IFERROR('M6'!U101/10.7639,"")</f>
        <v/>
      </c>
      <c r="V101" s="2" t="str">
        <f>IFERROR('M6'!V101/10.7639,"")</f>
        <v/>
      </c>
      <c r="W101" s="2" t="str">
        <f>IFERROR('M6'!W101/10.7639,"")</f>
        <v/>
      </c>
      <c r="X101" s="2" t="str">
        <f>IFERROR('M6'!X101/10.7639,"")</f>
        <v/>
      </c>
      <c r="Y101" s="2" t="str">
        <f>IFERROR('M6'!Y101/10.7639,"")</f>
        <v/>
      </c>
      <c r="Z101" s="2" t="str">
        <f>'M6'!Z101</f>
        <v/>
      </c>
      <c r="AA101" s="28" t="str">
        <f>'M6'!AA101</f>
        <v/>
      </c>
      <c r="AB101" s="2" t="str">
        <f>IFERROR('M6'!AB101/10.7639,"")</f>
        <v/>
      </c>
      <c r="AC101" s="2" t="str">
        <f>IFERROR('M6'!AC101/10.7639,"")</f>
        <v/>
      </c>
      <c r="AD101" s="2" t="str">
        <f>IFERROR('M6'!AD101/10.7639,"")</f>
        <v/>
      </c>
      <c r="AE101" s="2" t="str">
        <f>IFERROR('M6'!AE101/10.7639,"")</f>
        <v/>
      </c>
      <c r="AF101" s="2" t="str">
        <f>IFERROR('M6'!AF101/10.7639,"")</f>
        <v/>
      </c>
      <c r="AG101" s="2" t="str">
        <f>IFERROR('M6'!AG101/10.7639,"")</f>
        <v/>
      </c>
      <c r="AH101" s="2" t="str">
        <f>'M6'!AH101</f>
        <v/>
      </c>
      <c r="AI101" s="28">
        <f>'M6'!AI101</f>
        <v>10</v>
      </c>
      <c r="AJ101" s="2">
        <f>IFERROR('M6'!AJ101/10.7639,"")</f>
        <v>15.311944407075533</v>
      </c>
      <c r="AK101" s="2">
        <f>IFERROR('M6'!AK101/10.7639,"")</f>
        <v>18.370864589324256</v>
      </c>
      <c r="AL101" s="2">
        <f>IFERROR('M6'!AL101/10.7639,"")</f>
        <v>26.321431687856808</v>
      </c>
      <c r="AM101" s="2">
        <f>IFERROR('M6'!AM101/10.7639,"")</f>
        <v>21.359142045855389</v>
      </c>
      <c r="AN101" s="2">
        <f>IFERROR('M6'!AN101/10.7639,"")</f>
        <v>29.587725332957923</v>
      </c>
      <c r="AO101" s="2">
        <f>IFERROR('M6'!AO101/10.7639,"")</f>
        <v>64.280602118612336</v>
      </c>
      <c r="AP101" s="2">
        <f>'M6'!AP101</f>
        <v>155.73647374713374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'M6'!K102</f>
        <v/>
      </c>
      <c r="L102" s="2" t="str">
        <f>IFERROR('M6'!L102/10.7639,"")</f>
        <v/>
      </c>
      <c r="M102" s="2" t="str">
        <f>IFERROR('M6'!M102/10.7639,"")</f>
        <v/>
      </c>
      <c r="N102" s="2" t="str">
        <f>IFERROR('M6'!N102/10.7639,"")</f>
        <v/>
      </c>
      <c r="O102" s="2" t="str">
        <f>IFERROR('M6'!O102/10.7639,"")</f>
        <v/>
      </c>
      <c r="P102" s="2" t="str">
        <f>IFERROR('M6'!P102/10.7639,"")</f>
        <v/>
      </c>
      <c r="Q102" s="2" t="str">
        <f>IFERROR('M6'!Q102/10.7639,"")</f>
        <v/>
      </c>
      <c r="R102" s="2" t="str">
        <f>'M6'!R102</f>
        <v/>
      </c>
      <c r="S102" s="28">
        <f>'M6'!S102</f>
        <v>23</v>
      </c>
      <c r="T102" s="2">
        <f>IFERROR('M6'!T102/10.7639,"")</f>
        <v>15.972626058750924</v>
      </c>
      <c r="U102" s="2">
        <f>IFERROR('M6'!U102/10.7639,"")</f>
        <v>22.438426466029536</v>
      </c>
      <c r="V102" s="2">
        <f>IFERROR('M6'!V102/10.7639,"")</f>
        <v>25.167398833655007</v>
      </c>
      <c r="W102" s="2">
        <f>IFERROR('M6'!W102/10.7639,"")</f>
        <v>24.637491578839338</v>
      </c>
      <c r="X102" s="2">
        <f>IFERROR('M6'!X102/10.7639,"")</f>
        <v>27.159235447523088</v>
      </c>
      <c r="Y102" s="2">
        <f>IFERROR('M6'!Y102/10.7639,"")</f>
        <v>41.046623140884982</v>
      </c>
      <c r="Z102" s="2">
        <f>'M6'!Z102</f>
        <v>54.995694813082615</v>
      </c>
      <c r="AA102" s="28" t="str">
        <f>'M6'!AA102</f>
        <v/>
      </c>
      <c r="AB102" s="2" t="str">
        <f>IFERROR('M6'!AB102/10.7639,"")</f>
        <v/>
      </c>
      <c r="AC102" s="2" t="str">
        <f>IFERROR('M6'!AC102/10.7639,"")</f>
        <v/>
      </c>
      <c r="AD102" s="2" t="str">
        <f>IFERROR('M6'!AD102/10.7639,"")</f>
        <v/>
      </c>
      <c r="AE102" s="2" t="str">
        <f>IFERROR('M6'!AE102/10.7639,"")</f>
        <v/>
      </c>
      <c r="AF102" s="2" t="str">
        <f>IFERROR('M6'!AF102/10.7639,"")</f>
        <v/>
      </c>
      <c r="AG102" s="2" t="str">
        <f>IFERROR('M6'!AG102/10.7639,"")</f>
        <v/>
      </c>
      <c r="AH102" s="2" t="str">
        <f>'M6'!AH102</f>
        <v/>
      </c>
      <c r="AI102" s="28">
        <f>'M6'!AI102</f>
        <v>27</v>
      </c>
      <c r="AJ102" s="2">
        <f>IFERROR('M6'!AJ102/10.7639,"")</f>
        <v>15.972626058750924</v>
      </c>
      <c r="AK102" s="2">
        <f>IFERROR('M6'!AK102/10.7639,"")</f>
        <v>22.69136124777831</v>
      </c>
      <c r="AL102" s="2">
        <f>IFERROR('M6'!AL102/10.7639,"")</f>
        <v>25.311507337634229</v>
      </c>
      <c r="AM102" s="2">
        <f>IFERROR('M6'!AM102/10.7639,"")</f>
        <v>24.637491578839338</v>
      </c>
      <c r="AN102" s="2">
        <f>IFERROR('M6'!AN102/10.7639,"")</f>
        <v>27.279668160907061</v>
      </c>
      <c r="AO102" s="2">
        <f>IFERROR('M6'!AO102/10.7639,"")</f>
        <v>41.046623140884982</v>
      </c>
      <c r="AP102" s="2">
        <f>'M6'!AP102</f>
        <v>52.172682440625657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'M6'!K103</f>
        <v/>
      </c>
      <c r="L103" s="2" t="str">
        <f>IFERROR('M6'!L103/10.7639,"")</f>
        <v/>
      </c>
      <c r="M103" s="2" t="str">
        <f>IFERROR('M6'!M103/10.7639,"")</f>
        <v/>
      </c>
      <c r="N103" s="2" t="str">
        <f>IFERROR('M6'!N103/10.7639,"")</f>
        <v/>
      </c>
      <c r="O103" s="2" t="str">
        <f>IFERROR('M6'!O103/10.7639,"")</f>
        <v/>
      </c>
      <c r="P103" s="2" t="str">
        <f>IFERROR('M6'!P103/10.7639,"")</f>
        <v/>
      </c>
      <c r="Q103" s="2" t="str">
        <f>IFERROR('M6'!Q103/10.7639,"")</f>
        <v/>
      </c>
      <c r="R103" s="2" t="str">
        <f>'M6'!R103</f>
        <v/>
      </c>
      <c r="S103" s="28">
        <f>'M6'!S103</f>
        <v>18</v>
      </c>
      <c r="T103" s="2">
        <f>IFERROR('M6'!T103/10.7639,"")</f>
        <v>8.8056590680495113</v>
      </c>
      <c r="U103" s="2">
        <f>IFERROR('M6'!U103/10.7639,"")</f>
        <v>25.716973043920973</v>
      </c>
      <c r="V103" s="2">
        <f>IFERROR('M6'!V103/10.7639,"")</f>
        <v>31.01764801580487</v>
      </c>
      <c r="W103" s="2">
        <f>IFERROR('M6'!W103/10.7639,"")</f>
        <v>31.457882093879775</v>
      </c>
      <c r="X103" s="2">
        <f>IFERROR('M6'!X103/10.7639,"")</f>
        <v>36.136484481466624</v>
      </c>
      <c r="Y103" s="2">
        <f>IFERROR('M6'!Y103/10.7639,"")</f>
        <v>45.172173632756255</v>
      </c>
      <c r="Z103" s="2">
        <f>'M6'!Z103</f>
        <v>91.851055675962513</v>
      </c>
      <c r="AA103" s="28" t="str">
        <f>'M6'!AA103</f>
        <v/>
      </c>
      <c r="AB103" s="2" t="str">
        <f>IFERROR('M6'!AB103/10.7639,"")</f>
        <v/>
      </c>
      <c r="AC103" s="2" t="str">
        <f>IFERROR('M6'!AC103/10.7639,"")</f>
        <v/>
      </c>
      <c r="AD103" s="2" t="str">
        <f>IFERROR('M6'!AD103/10.7639,"")</f>
        <v/>
      </c>
      <c r="AE103" s="2" t="str">
        <f>IFERROR('M6'!AE103/10.7639,"")</f>
        <v/>
      </c>
      <c r="AF103" s="2" t="str">
        <f>IFERROR('M6'!AF103/10.7639,"")</f>
        <v/>
      </c>
      <c r="AG103" s="2" t="str">
        <f>IFERROR('M6'!AG103/10.7639,"")</f>
        <v/>
      </c>
      <c r="AH103" s="2" t="str">
        <f>'M6'!AH103</f>
        <v/>
      </c>
      <c r="AI103" s="28">
        <f>'M6'!AI103</f>
        <v>27</v>
      </c>
      <c r="AJ103" s="2">
        <f>IFERROR('M6'!AJ103/10.7639,"")</f>
        <v>8.8056590680495113</v>
      </c>
      <c r="AK103" s="2">
        <f>IFERROR('M6'!AK103/10.7639,"")</f>
        <v>26.057697711106396</v>
      </c>
      <c r="AL103" s="2">
        <f>IFERROR('M6'!AL103/10.7639,"")</f>
        <v>34.82723644723778</v>
      </c>
      <c r="AM103" s="2">
        <f>IFERROR('M6'!AM103/10.7639,"")</f>
        <v>35.077611220288418</v>
      </c>
      <c r="AN103" s="2">
        <f>IFERROR('M6'!AN103/10.7639,"")</f>
        <v>40.226746215032136</v>
      </c>
      <c r="AO103" s="2">
        <f>IFERROR('M6'!AO103/10.7639,"")</f>
        <v>58.941155765379534</v>
      </c>
      <c r="AP103" s="2">
        <f>'M6'!AP103</f>
        <v>120.86404487247867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'M6'!K104</f>
        <v/>
      </c>
      <c r="L104" s="2" t="str">
        <f>IFERROR('M6'!L104/10.7639,"")</f>
        <v/>
      </c>
      <c r="M104" s="2" t="str">
        <f>IFERROR('M6'!M104/10.7639,"")</f>
        <v/>
      </c>
      <c r="N104" s="2" t="str">
        <f>IFERROR('M6'!N104/10.7639,"")</f>
        <v/>
      </c>
      <c r="O104" s="2" t="str">
        <f>IFERROR('M6'!O104/10.7639,"")</f>
        <v/>
      </c>
      <c r="P104" s="2" t="str">
        <f>IFERROR('M6'!P104/10.7639,"")</f>
        <v/>
      </c>
      <c r="Q104" s="2" t="str">
        <f>IFERROR('M6'!Q104/10.7639,"")</f>
        <v/>
      </c>
      <c r="R104" s="2" t="str">
        <f>'M6'!R104</f>
        <v/>
      </c>
      <c r="S104" s="28" t="str">
        <f>'M6'!S104</f>
        <v/>
      </c>
      <c r="T104" s="2" t="str">
        <f>IFERROR('M6'!T104/10.7639,"")</f>
        <v/>
      </c>
      <c r="U104" s="2" t="str">
        <f>IFERROR('M6'!U104/10.7639,"")</f>
        <v/>
      </c>
      <c r="V104" s="2" t="str">
        <f>IFERROR('M6'!V104/10.7639,"")</f>
        <v/>
      </c>
      <c r="W104" s="2" t="str">
        <f>IFERROR('M6'!W104/10.7639,"")</f>
        <v/>
      </c>
      <c r="X104" s="2" t="str">
        <f>IFERROR('M6'!X104/10.7639,"")</f>
        <v/>
      </c>
      <c r="Y104" s="2" t="str">
        <f>IFERROR('M6'!Y104/10.7639,"")</f>
        <v/>
      </c>
      <c r="Z104" s="2" t="str">
        <f>'M6'!Z104</f>
        <v/>
      </c>
      <c r="AA104" s="28" t="str">
        <f>'M6'!AA104</f>
        <v/>
      </c>
      <c r="AB104" s="2" t="str">
        <f>IFERROR('M6'!AB104/10.7639,"")</f>
        <v/>
      </c>
      <c r="AC104" s="2" t="str">
        <f>IFERROR('M6'!AC104/10.7639,"")</f>
        <v/>
      </c>
      <c r="AD104" s="2" t="str">
        <f>IFERROR('M6'!AD104/10.7639,"")</f>
        <v/>
      </c>
      <c r="AE104" s="2" t="str">
        <f>IFERROR('M6'!AE104/10.7639,"")</f>
        <v/>
      </c>
      <c r="AF104" s="2" t="str">
        <f>IFERROR('M6'!AF104/10.7639,"")</f>
        <v/>
      </c>
      <c r="AG104" s="2" t="str">
        <f>IFERROR('M6'!AG104/10.7639,"")</f>
        <v/>
      </c>
      <c r="AH104" s="2" t="str">
        <f>'M6'!AH104</f>
        <v/>
      </c>
      <c r="AI104" s="28" t="str">
        <f>'M6'!AI104</f>
        <v/>
      </c>
      <c r="AJ104" s="2" t="str">
        <f>IFERROR('M6'!AJ104/10.7639,"")</f>
        <v/>
      </c>
      <c r="AK104" s="2" t="str">
        <f>IFERROR('M6'!AK104/10.7639,"")</f>
        <v/>
      </c>
      <c r="AL104" s="2" t="str">
        <f>IFERROR('M6'!AL104/10.7639,"")</f>
        <v/>
      </c>
      <c r="AM104" s="2" t="str">
        <f>IFERROR('M6'!AM104/10.7639,"")</f>
        <v/>
      </c>
      <c r="AN104" s="2" t="str">
        <f>IFERROR('M6'!AN104/10.7639,"")</f>
        <v/>
      </c>
      <c r="AO104" s="2" t="str">
        <f>IFERROR('M6'!AO104/10.7639,"")</f>
        <v/>
      </c>
      <c r="AP104" s="2" t="str">
        <f>'M6'!AP104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'M6'!K105</f>
        <v/>
      </c>
      <c r="L105" s="2" t="str">
        <f>IFERROR('M6'!L105/10.7639,"")</f>
        <v/>
      </c>
      <c r="M105" s="2" t="str">
        <f>IFERROR('M6'!M105/10.7639,"")</f>
        <v/>
      </c>
      <c r="N105" s="2" t="str">
        <f>IFERROR('M6'!N105/10.7639,"")</f>
        <v/>
      </c>
      <c r="O105" s="2" t="str">
        <f>IFERROR('M6'!O105/10.7639,"")</f>
        <v/>
      </c>
      <c r="P105" s="2" t="str">
        <f>IFERROR('M6'!P105/10.7639,"")</f>
        <v/>
      </c>
      <c r="Q105" s="2" t="str">
        <f>IFERROR('M6'!Q105/10.7639,"")</f>
        <v/>
      </c>
      <c r="R105" s="2" t="str">
        <f>'M6'!R105</f>
        <v/>
      </c>
      <c r="S105" s="28" t="str">
        <f>'M6'!S105</f>
        <v/>
      </c>
      <c r="T105" s="2" t="str">
        <f>IFERROR('M6'!T105/10.7639,"")</f>
        <v/>
      </c>
      <c r="U105" s="2" t="str">
        <f>IFERROR('M6'!U105/10.7639,"")</f>
        <v/>
      </c>
      <c r="V105" s="2" t="str">
        <f>IFERROR('M6'!V105/10.7639,"")</f>
        <v/>
      </c>
      <c r="W105" s="2" t="str">
        <f>IFERROR('M6'!W105/10.7639,"")</f>
        <v/>
      </c>
      <c r="X105" s="2" t="str">
        <f>IFERROR('M6'!X105/10.7639,"")</f>
        <v/>
      </c>
      <c r="Y105" s="2" t="str">
        <f>IFERROR('M6'!Y105/10.7639,"")</f>
        <v/>
      </c>
      <c r="Z105" s="2" t="str">
        <f>'M6'!Z105</f>
        <v/>
      </c>
      <c r="AA105" s="28" t="str">
        <f>'M6'!AA105</f>
        <v/>
      </c>
      <c r="AB105" s="2" t="str">
        <f>IFERROR('M6'!AB105/10.7639,"")</f>
        <v/>
      </c>
      <c r="AC105" s="2" t="str">
        <f>IFERROR('M6'!AC105/10.7639,"")</f>
        <v/>
      </c>
      <c r="AD105" s="2" t="str">
        <f>IFERROR('M6'!AD105/10.7639,"")</f>
        <v/>
      </c>
      <c r="AE105" s="2" t="str">
        <f>IFERROR('M6'!AE105/10.7639,"")</f>
        <v/>
      </c>
      <c r="AF105" s="2" t="str">
        <f>IFERROR('M6'!AF105/10.7639,"")</f>
        <v/>
      </c>
      <c r="AG105" s="2" t="str">
        <f>IFERROR('M6'!AG105/10.7639,"")</f>
        <v/>
      </c>
      <c r="AH105" s="2" t="str">
        <f>'M6'!AH105</f>
        <v/>
      </c>
      <c r="AI105" s="28" t="str">
        <f>'M6'!AI105</f>
        <v/>
      </c>
      <c r="AJ105" s="2" t="str">
        <f>IFERROR('M6'!AJ105/10.7639,"")</f>
        <v/>
      </c>
      <c r="AK105" s="2" t="str">
        <f>IFERROR('M6'!AK105/10.7639,"")</f>
        <v/>
      </c>
      <c r="AL105" s="2" t="str">
        <f>IFERROR('M6'!AL105/10.7639,"")</f>
        <v/>
      </c>
      <c r="AM105" s="2" t="str">
        <f>IFERROR('M6'!AM105/10.7639,"")</f>
        <v/>
      </c>
      <c r="AN105" s="2" t="str">
        <f>IFERROR('M6'!AN105/10.7639,"")</f>
        <v/>
      </c>
      <c r="AO105" s="2" t="str">
        <f>IFERROR('M6'!AO105/10.7639,"")</f>
        <v/>
      </c>
      <c r="AP105" s="2" t="str">
        <f>'M6'!AP105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'M6'!K106</f>
        <v/>
      </c>
      <c r="L106" s="2" t="str">
        <f>IFERROR('M6'!L106/10.7639,"")</f>
        <v/>
      </c>
      <c r="M106" s="2" t="str">
        <f>IFERROR('M6'!M106/10.7639,"")</f>
        <v/>
      </c>
      <c r="N106" s="2" t="str">
        <f>IFERROR('M6'!N106/10.7639,"")</f>
        <v/>
      </c>
      <c r="O106" s="2" t="str">
        <f>IFERROR('M6'!O106/10.7639,"")</f>
        <v/>
      </c>
      <c r="P106" s="2" t="str">
        <f>IFERROR('M6'!P106/10.7639,"")</f>
        <v/>
      </c>
      <c r="Q106" s="2" t="str">
        <f>IFERROR('M6'!Q106/10.7639,"")</f>
        <v/>
      </c>
      <c r="R106" s="2" t="str">
        <f>'M6'!R106</f>
        <v/>
      </c>
      <c r="S106" s="28">
        <f>'M6'!S106</f>
        <v>12</v>
      </c>
      <c r="T106" s="2">
        <f>IFERROR('M6'!T106/10.7639,"")</f>
        <v>19.924323403470602</v>
      </c>
      <c r="U106" s="2">
        <f>IFERROR('M6'!U106/10.7639,"")</f>
        <v>25.781504542327973</v>
      </c>
      <c r="V106" s="2">
        <f>IFERROR('M6'!V106/10.7639,"")</f>
        <v>31.478221782750396</v>
      </c>
      <c r="W106" s="2">
        <f>IFERROR('M6'!W106/10.7639,"")</f>
        <v>32.150696241367996</v>
      </c>
      <c r="X106" s="2">
        <f>IFERROR('M6'!X106/10.7639,"")</f>
        <v>36.718944975227167</v>
      </c>
      <c r="Y106" s="2">
        <f>IFERROR('M6'!Y106/10.7639,"")</f>
        <v>42.700425302181948</v>
      </c>
      <c r="Z106" s="2">
        <f>'M6'!Z106</f>
        <v>71.403993519175074</v>
      </c>
      <c r="AA106" s="28" t="str">
        <f>'M6'!AA106</f>
        <v/>
      </c>
      <c r="AB106" s="2" t="str">
        <f>IFERROR('M6'!AB106/10.7639,"")</f>
        <v/>
      </c>
      <c r="AC106" s="2" t="str">
        <f>IFERROR('M6'!AC106/10.7639,"")</f>
        <v/>
      </c>
      <c r="AD106" s="2" t="str">
        <f>IFERROR('M6'!AD106/10.7639,"")</f>
        <v/>
      </c>
      <c r="AE106" s="2" t="str">
        <f>IFERROR('M6'!AE106/10.7639,"")</f>
        <v/>
      </c>
      <c r="AF106" s="2" t="str">
        <f>IFERROR('M6'!AF106/10.7639,"")</f>
        <v/>
      </c>
      <c r="AG106" s="2" t="str">
        <f>IFERROR('M6'!AG106/10.7639,"")</f>
        <v/>
      </c>
      <c r="AH106" s="2" t="str">
        <f>'M6'!AH106</f>
        <v/>
      </c>
      <c r="AI106" s="28">
        <f>'M6'!AI106</f>
        <v>17</v>
      </c>
      <c r="AJ106" s="2">
        <f>IFERROR('M6'!AJ106/10.7639,"")</f>
        <v>19.924323403470602</v>
      </c>
      <c r="AK106" s="2">
        <f>IFERROR('M6'!AK106/10.7639,"")</f>
        <v>26.867516841141892</v>
      </c>
      <c r="AL106" s="2">
        <f>IFERROR('M6'!AL106/10.7639,"")</f>
        <v>33.524602073794895</v>
      </c>
      <c r="AM106" s="2">
        <f>IFERROR('M6'!AM106/10.7639,"")</f>
        <v>32.560338428138557</v>
      </c>
      <c r="AN106" s="2">
        <f>IFERROR('M6'!AN106/10.7639,"")</f>
        <v>37.775530247335716</v>
      </c>
      <c r="AO106" s="2">
        <f>IFERROR('M6'!AO106/10.7639,"")</f>
        <v>51.605755071277024</v>
      </c>
      <c r="AP106" s="2">
        <f>'M6'!AP106</f>
        <v>90.814297305930637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'M6'!K107</f>
        <v/>
      </c>
      <c r="L107" s="2" t="str">
        <f>IFERROR('M6'!L107/10.7639,"")</f>
        <v/>
      </c>
      <c r="M107" s="2" t="str">
        <f>IFERROR('M6'!M107/10.7639,"")</f>
        <v/>
      </c>
      <c r="N107" s="2" t="str">
        <f>IFERROR('M6'!N107/10.7639,"")</f>
        <v/>
      </c>
      <c r="O107" s="2" t="str">
        <f>IFERROR('M6'!O107/10.7639,"")</f>
        <v/>
      </c>
      <c r="P107" s="2" t="str">
        <f>IFERROR('M6'!P107/10.7639,"")</f>
        <v/>
      </c>
      <c r="Q107" s="2" t="str">
        <f>IFERROR('M6'!Q107/10.7639,"")</f>
        <v/>
      </c>
      <c r="R107" s="2" t="str">
        <f>'M6'!R107</f>
        <v/>
      </c>
      <c r="S107" s="28" t="str">
        <f>'M6'!S107</f>
        <v/>
      </c>
      <c r="T107" s="2" t="str">
        <f>IFERROR('M6'!T107/10.7639,"")</f>
        <v/>
      </c>
      <c r="U107" s="2" t="str">
        <f>IFERROR('M6'!U107/10.7639,"")</f>
        <v/>
      </c>
      <c r="V107" s="2" t="str">
        <f>IFERROR('M6'!V107/10.7639,"")</f>
        <v/>
      </c>
      <c r="W107" s="2" t="str">
        <f>IFERROR('M6'!W107/10.7639,"")</f>
        <v/>
      </c>
      <c r="X107" s="2" t="str">
        <f>IFERROR('M6'!X107/10.7639,"")</f>
        <v/>
      </c>
      <c r="Y107" s="2" t="str">
        <f>IFERROR('M6'!Y107/10.7639,"")</f>
        <v/>
      </c>
      <c r="Z107" s="2" t="str">
        <f>'M6'!Z107</f>
        <v/>
      </c>
      <c r="AA107" s="28" t="str">
        <f>'M6'!AA107</f>
        <v/>
      </c>
      <c r="AB107" s="2" t="str">
        <f>IFERROR('M6'!AB107/10.7639,"")</f>
        <v/>
      </c>
      <c r="AC107" s="2" t="str">
        <f>IFERROR('M6'!AC107/10.7639,"")</f>
        <v/>
      </c>
      <c r="AD107" s="2" t="str">
        <f>IFERROR('M6'!AD107/10.7639,"")</f>
        <v/>
      </c>
      <c r="AE107" s="2" t="str">
        <f>IFERROR('M6'!AE107/10.7639,"")</f>
        <v/>
      </c>
      <c r="AF107" s="2" t="str">
        <f>IFERROR('M6'!AF107/10.7639,"")</f>
        <v/>
      </c>
      <c r="AG107" s="2" t="str">
        <f>IFERROR('M6'!AG107/10.7639,"")</f>
        <v/>
      </c>
      <c r="AH107" s="2" t="str">
        <f>'M6'!AH107</f>
        <v/>
      </c>
      <c r="AI107" s="28">
        <f>'M6'!AI107</f>
        <v>8</v>
      </c>
      <c r="AJ107" s="2">
        <f>IFERROR('M6'!AJ107/10.7639,"")</f>
        <v>12.01044847661367</v>
      </c>
      <c r="AK107" s="2">
        <f>IFERROR('M6'!AK107/10.7639,"")</f>
        <v>31.804226793696333</v>
      </c>
      <c r="AL107" s="2">
        <f>IFERROR('M6'!AL107/10.7639,"")</f>
        <v>45.014488445540657</v>
      </c>
      <c r="AM107" s="2">
        <f>IFERROR('M6'!AM107/10.7639,"")</f>
        <v>36.261133814111872</v>
      </c>
      <c r="AN107" s="2">
        <f>IFERROR('M6'!AN107/10.7639,"")</f>
        <v>39.100178813802316</v>
      </c>
      <c r="AO107" s="2">
        <f>IFERROR('M6'!AO107/10.7639,"")</f>
        <v>133.58388176421883</v>
      </c>
      <c r="AP107" s="2">
        <f>'M6'!AP107</f>
        <v>396.59677045043253</v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'M6'!K108</f>
        <v/>
      </c>
      <c r="L108" s="2" t="str">
        <f>IFERROR('M6'!L108/10.7639,"")</f>
        <v/>
      </c>
      <c r="M108" s="2" t="str">
        <f>IFERROR('M6'!M108/10.7639,"")</f>
        <v/>
      </c>
      <c r="N108" s="2" t="str">
        <f>IFERROR('M6'!N108/10.7639,"")</f>
        <v/>
      </c>
      <c r="O108" s="2" t="str">
        <f>IFERROR('M6'!O108/10.7639,"")</f>
        <v/>
      </c>
      <c r="P108" s="2" t="str">
        <f>IFERROR('M6'!P108/10.7639,"")</f>
        <v/>
      </c>
      <c r="Q108" s="2" t="str">
        <f>IFERROR('M6'!Q108/10.7639,"")</f>
        <v/>
      </c>
      <c r="R108" s="2" t="str">
        <f>'M6'!R108</f>
        <v/>
      </c>
      <c r="S108" s="28">
        <f>'M6'!S108</f>
        <v>12</v>
      </c>
      <c r="T108" s="2">
        <f>IFERROR('M6'!T108/10.7639,"")</f>
        <v>18.781348115322107</v>
      </c>
      <c r="U108" s="2">
        <f>IFERROR('M6'!U108/10.7639,"")</f>
        <v>21.340714448634984</v>
      </c>
      <c r="V108" s="2">
        <f>IFERROR('M6'!V108/10.7639,"")</f>
        <v>34.843710882096829</v>
      </c>
      <c r="W108" s="2">
        <f>IFERROR('M6'!W108/10.7639,"")</f>
        <v>32.90981529143059</v>
      </c>
      <c r="X108" s="2">
        <f>IFERROR('M6'!X108/10.7639,"")</f>
        <v>37.451199999970967</v>
      </c>
      <c r="Y108" s="2">
        <f>IFERROR('M6'!Y108/10.7639,"")</f>
        <v>83.040349008752642</v>
      </c>
      <c r="Z108" s="2">
        <f>'M6'!Z108</f>
        <v>188.46539692816845</v>
      </c>
      <c r="AA108" s="28" t="str">
        <f>'M6'!AA108</f>
        <v/>
      </c>
      <c r="AB108" s="2" t="str">
        <f>IFERROR('M6'!AB108/10.7639,"")</f>
        <v/>
      </c>
      <c r="AC108" s="2" t="str">
        <f>IFERROR('M6'!AC108/10.7639,"")</f>
        <v/>
      </c>
      <c r="AD108" s="2" t="str">
        <f>IFERROR('M6'!AD108/10.7639,"")</f>
        <v/>
      </c>
      <c r="AE108" s="2" t="str">
        <f>IFERROR('M6'!AE108/10.7639,"")</f>
        <v/>
      </c>
      <c r="AF108" s="2" t="str">
        <f>IFERROR('M6'!AF108/10.7639,"")</f>
        <v/>
      </c>
      <c r="AG108" s="2" t="str">
        <f>IFERROR('M6'!AG108/10.7639,"")</f>
        <v/>
      </c>
      <c r="AH108" s="2" t="str">
        <f>'M6'!AH108</f>
        <v/>
      </c>
      <c r="AI108" s="28">
        <f>'M6'!AI108</f>
        <v>15</v>
      </c>
      <c r="AJ108" s="2">
        <f>IFERROR('M6'!AJ108/10.7639,"")</f>
        <v>18.781348115322107</v>
      </c>
      <c r="AK108" s="2">
        <f>IFERROR('M6'!AK108/10.7639,"")</f>
        <v>21.27571550016868</v>
      </c>
      <c r="AL108" s="2">
        <f>IFERROR('M6'!AL108/10.7639,"")</f>
        <v>33.467908937864159</v>
      </c>
      <c r="AM108" s="2">
        <f>IFERROR('M6'!AM108/10.7639,"")</f>
        <v>31.813180996272845</v>
      </c>
      <c r="AN108" s="2">
        <f>IFERROR('M6'!AN108/10.7639,"")</f>
        <v>37.778844571031414</v>
      </c>
      <c r="AO108" s="2">
        <f>IFERROR('M6'!AO108/10.7639,"")</f>
        <v>83.040349008752642</v>
      </c>
      <c r="AP108" s="2">
        <f>'M6'!AP108</f>
        <v>177.08734419151546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'M6'!K109</f>
        <v/>
      </c>
      <c r="L109" s="2" t="str">
        <f>IFERROR('M6'!L109/10.7639,"")</f>
        <v/>
      </c>
      <c r="M109" s="2" t="str">
        <f>IFERROR('M6'!M109/10.7639,"")</f>
        <v/>
      </c>
      <c r="N109" s="2" t="str">
        <f>IFERROR('M6'!N109/10.7639,"")</f>
        <v/>
      </c>
      <c r="O109" s="2" t="str">
        <f>IFERROR('M6'!O109/10.7639,"")</f>
        <v/>
      </c>
      <c r="P109" s="2" t="str">
        <f>IFERROR('M6'!P109/10.7639,"")</f>
        <v/>
      </c>
      <c r="Q109" s="2" t="str">
        <f>IFERROR('M6'!Q109/10.7639,"")</f>
        <v/>
      </c>
      <c r="R109" s="2" t="str">
        <f>'M6'!R109</f>
        <v/>
      </c>
      <c r="S109" s="28" t="str">
        <f>'M6'!S109</f>
        <v/>
      </c>
      <c r="T109" s="2" t="str">
        <f>IFERROR('M6'!T109/10.7639,"")</f>
        <v/>
      </c>
      <c r="U109" s="2" t="str">
        <f>IFERROR('M6'!U109/10.7639,"")</f>
        <v/>
      </c>
      <c r="V109" s="2" t="str">
        <f>IFERROR('M6'!V109/10.7639,"")</f>
        <v/>
      </c>
      <c r="W109" s="2" t="str">
        <f>IFERROR('M6'!W109/10.7639,"")</f>
        <v/>
      </c>
      <c r="X109" s="2" t="str">
        <f>IFERROR('M6'!X109/10.7639,"")</f>
        <v/>
      </c>
      <c r="Y109" s="2" t="str">
        <f>IFERROR('M6'!Y109/10.7639,"")</f>
        <v/>
      </c>
      <c r="Z109" s="2" t="str">
        <f>'M6'!Z109</f>
        <v/>
      </c>
      <c r="AA109" s="28" t="str">
        <f>'M6'!AA109</f>
        <v/>
      </c>
      <c r="AB109" s="2" t="str">
        <f>IFERROR('M6'!AB109/10.7639,"")</f>
        <v/>
      </c>
      <c r="AC109" s="2" t="str">
        <f>IFERROR('M6'!AC109/10.7639,"")</f>
        <v/>
      </c>
      <c r="AD109" s="2" t="str">
        <f>IFERROR('M6'!AD109/10.7639,"")</f>
        <v/>
      </c>
      <c r="AE109" s="2" t="str">
        <f>IFERROR('M6'!AE109/10.7639,"")</f>
        <v/>
      </c>
      <c r="AF109" s="2" t="str">
        <f>IFERROR('M6'!AF109/10.7639,"")</f>
        <v/>
      </c>
      <c r="AG109" s="2" t="str">
        <f>IFERROR('M6'!AG109/10.7639,"")</f>
        <v/>
      </c>
      <c r="AH109" s="2" t="str">
        <f>'M6'!AH109</f>
        <v/>
      </c>
      <c r="AI109" s="28">
        <f>'M6'!AI109</f>
        <v>10</v>
      </c>
      <c r="AJ109" s="2">
        <f>IFERROR('M6'!AJ109/10.7639,"")</f>
        <v>9.7841684851426116</v>
      </c>
      <c r="AK109" s="2">
        <f>IFERROR('M6'!AK109/10.7639,"")</f>
        <v>15.283792856309088</v>
      </c>
      <c r="AL109" s="2">
        <f>IFERROR('M6'!AL109/10.7639,"")</f>
        <v>28.744480015148653</v>
      </c>
      <c r="AM109" s="2">
        <f>IFERROR('M6'!AM109/10.7639,"")</f>
        <v>18.186972783810354</v>
      </c>
      <c r="AN109" s="2">
        <f>IFERROR('M6'!AN109/10.7639,"")</f>
        <v>47.073586110532084</v>
      </c>
      <c r="AO109" s="2">
        <f>IFERROR('M6'!AO109/10.7639,"")</f>
        <v>68.909870273480692</v>
      </c>
      <c r="AP109" s="2">
        <f>'M6'!AP109</f>
        <v>234.8650914595832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'M6'!K110</f>
        <v>8</v>
      </c>
      <c r="L110" s="2">
        <f>IFERROR('M6'!L110/10.7639,"")</f>
        <v>16.33546511843117</v>
      </c>
      <c r="M110" s="2">
        <f>IFERROR('M6'!M110/10.7639,"")</f>
        <v>19.136719314767564</v>
      </c>
      <c r="N110" s="2">
        <f>IFERROR('M6'!N110/10.7639,"")</f>
        <v>23.656336054189143</v>
      </c>
      <c r="O110" s="2">
        <f>IFERROR('M6'!O110/10.7639,"")</f>
        <v>20.944312191178746</v>
      </c>
      <c r="P110" s="2">
        <f>IFERROR('M6'!P110/10.7639,"")</f>
        <v>27.046128126653024</v>
      </c>
      <c r="Q110" s="2">
        <f>IFERROR('M6'!Q110/10.7639,"")</f>
        <v>40.131759228909829</v>
      </c>
      <c r="R110" s="2">
        <f>'M6'!R110</f>
        <v>81.1134329513567</v>
      </c>
      <c r="S110" s="28">
        <f>'M6'!S110</f>
        <v>22</v>
      </c>
      <c r="T110" s="2">
        <f>IFERROR('M6'!T110/10.7639,"")</f>
        <v>18.526245839590988</v>
      </c>
      <c r="U110" s="2">
        <f>IFERROR('M6'!U110/10.7639,"")</f>
        <v>20.778746625252982</v>
      </c>
      <c r="V110" s="2">
        <f>IFERROR('M6'!V110/10.7639,"")</f>
        <v>29.112287351465845</v>
      </c>
      <c r="W110" s="2">
        <f>IFERROR('M6'!W110/10.7639,"")</f>
        <v>25.218436669678276</v>
      </c>
      <c r="X110" s="2">
        <f>IFERROR('M6'!X110/10.7639,"")</f>
        <v>33.414892422530407</v>
      </c>
      <c r="Y110" s="2">
        <f>IFERROR('M6'!Y110/10.7639,"")</f>
        <v>57.136445556733619</v>
      </c>
      <c r="Z110" s="2">
        <f>'M6'!Z110</f>
        <v>112.71913939106747</v>
      </c>
      <c r="AA110" s="28" t="str">
        <f>'M6'!AA110</f>
        <v/>
      </c>
      <c r="AB110" s="2" t="str">
        <f>IFERROR('M6'!AB110/10.7639,"")</f>
        <v/>
      </c>
      <c r="AC110" s="2" t="str">
        <f>IFERROR('M6'!AC110/10.7639,"")</f>
        <v/>
      </c>
      <c r="AD110" s="2" t="str">
        <f>IFERROR('M6'!AD110/10.7639,"")</f>
        <v/>
      </c>
      <c r="AE110" s="2" t="str">
        <f>IFERROR('M6'!AE110/10.7639,"")</f>
        <v/>
      </c>
      <c r="AF110" s="2" t="str">
        <f>IFERROR('M6'!AF110/10.7639,"")</f>
        <v/>
      </c>
      <c r="AG110" s="2" t="str">
        <f>IFERROR('M6'!AG110/10.7639,"")</f>
        <v/>
      </c>
      <c r="AH110" s="2" t="str">
        <f>'M6'!AH110</f>
        <v/>
      </c>
      <c r="AI110" s="28">
        <f>'M6'!AI110</f>
        <v>32</v>
      </c>
      <c r="AJ110" s="2">
        <f>IFERROR('M6'!AJ110/10.7639,"")</f>
        <v>15.070079579877531</v>
      </c>
      <c r="AK110" s="2">
        <f>IFERROR('M6'!AK110/10.7639,"")</f>
        <v>19.819788953665437</v>
      </c>
      <c r="AL110" s="2">
        <f>IFERROR('M6'!AL110/10.7639,"")</f>
        <v>27.370286801417343</v>
      </c>
      <c r="AM110" s="2">
        <f>IFERROR('M6'!AM110/10.7639,"")</f>
        <v>24.326463989113787</v>
      </c>
      <c r="AN110" s="2">
        <f>IFERROR('M6'!AN110/10.7639,"")</f>
        <v>31.839660146106866</v>
      </c>
      <c r="AO110" s="2">
        <f>IFERROR('M6'!AO110/10.7639,"")</f>
        <v>57.136445556733619</v>
      </c>
      <c r="AP110" s="2">
        <f>'M6'!AP110</f>
        <v>106.63449707525724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'M6'!K111</f>
        <v/>
      </c>
      <c r="L111" s="2" t="str">
        <f>IFERROR('M6'!L111/10.7639,"")</f>
        <v/>
      </c>
      <c r="M111" s="2" t="str">
        <f>IFERROR('M6'!M111/10.7639,"")</f>
        <v/>
      </c>
      <c r="N111" s="2" t="str">
        <f>IFERROR('M6'!N111/10.7639,"")</f>
        <v/>
      </c>
      <c r="O111" s="2" t="str">
        <f>IFERROR('M6'!O111/10.7639,"")</f>
        <v/>
      </c>
      <c r="P111" s="2" t="str">
        <f>IFERROR('M6'!P111/10.7639,"")</f>
        <v/>
      </c>
      <c r="Q111" s="2" t="str">
        <f>IFERROR('M6'!Q111/10.7639,"")</f>
        <v/>
      </c>
      <c r="R111" s="2" t="str">
        <f>'M6'!R111</f>
        <v/>
      </c>
      <c r="S111" s="28" t="str">
        <f>'M6'!S111</f>
        <v/>
      </c>
      <c r="T111" s="2" t="str">
        <f>IFERROR('M6'!T111/10.7639,"")</f>
        <v/>
      </c>
      <c r="U111" s="2" t="str">
        <f>IFERROR('M6'!U111/10.7639,"")</f>
        <v/>
      </c>
      <c r="V111" s="2" t="str">
        <f>IFERROR('M6'!V111/10.7639,"")</f>
        <v/>
      </c>
      <c r="W111" s="2" t="str">
        <f>IFERROR('M6'!W111/10.7639,"")</f>
        <v/>
      </c>
      <c r="X111" s="2" t="str">
        <f>IFERROR('M6'!X111/10.7639,"")</f>
        <v/>
      </c>
      <c r="Y111" s="2" t="str">
        <f>IFERROR('M6'!Y111/10.7639,"")</f>
        <v/>
      </c>
      <c r="Z111" s="2" t="str">
        <f>'M6'!Z111</f>
        <v/>
      </c>
      <c r="AA111" s="28" t="str">
        <f>'M6'!AA111</f>
        <v/>
      </c>
      <c r="AB111" s="2" t="str">
        <f>IFERROR('M6'!AB111/10.7639,"")</f>
        <v/>
      </c>
      <c r="AC111" s="2" t="str">
        <f>IFERROR('M6'!AC111/10.7639,"")</f>
        <v/>
      </c>
      <c r="AD111" s="2" t="str">
        <f>IFERROR('M6'!AD111/10.7639,"")</f>
        <v/>
      </c>
      <c r="AE111" s="2" t="str">
        <f>IFERROR('M6'!AE111/10.7639,"")</f>
        <v/>
      </c>
      <c r="AF111" s="2" t="str">
        <f>IFERROR('M6'!AF111/10.7639,"")</f>
        <v/>
      </c>
      <c r="AG111" s="2" t="str">
        <f>IFERROR('M6'!AG111/10.7639,"")</f>
        <v/>
      </c>
      <c r="AH111" s="2" t="str">
        <f>'M6'!AH111</f>
        <v/>
      </c>
      <c r="AI111" s="28" t="str">
        <f>'M6'!AI111</f>
        <v/>
      </c>
      <c r="AJ111" s="2" t="str">
        <f>IFERROR('M6'!AJ111/10.7639,"")</f>
        <v/>
      </c>
      <c r="AK111" s="2" t="str">
        <f>IFERROR('M6'!AK111/10.7639,"")</f>
        <v/>
      </c>
      <c r="AL111" s="2" t="str">
        <f>IFERROR('M6'!AL111/10.7639,"")</f>
        <v/>
      </c>
      <c r="AM111" s="2" t="str">
        <f>IFERROR('M6'!AM111/10.7639,"")</f>
        <v/>
      </c>
      <c r="AN111" s="2" t="str">
        <f>IFERROR('M6'!AN111/10.7639,"")</f>
        <v/>
      </c>
      <c r="AO111" s="2" t="str">
        <f>IFERROR('M6'!AO111/10.7639,"")</f>
        <v/>
      </c>
      <c r="AP111" s="2" t="str">
        <f>'M6'!AP111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'M6'!K112</f>
        <v/>
      </c>
      <c r="L112" s="2" t="str">
        <f>IFERROR('M6'!L112/10.7639,"")</f>
        <v/>
      </c>
      <c r="M112" s="2" t="str">
        <f>IFERROR('M6'!M112/10.7639,"")</f>
        <v/>
      </c>
      <c r="N112" s="2" t="str">
        <f>IFERROR('M6'!N112/10.7639,"")</f>
        <v/>
      </c>
      <c r="O112" s="2" t="str">
        <f>IFERROR('M6'!O112/10.7639,"")</f>
        <v/>
      </c>
      <c r="P112" s="2" t="str">
        <f>IFERROR('M6'!P112/10.7639,"")</f>
        <v/>
      </c>
      <c r="Q112" s="2" t="str">
        <f>IFERROR('M6'!Q112/10.7639,"")</f>
        <v/>
      </c>
      <c r="R112" s="2" t="str">
        <f>'M6'!R112</f>
        <v/>
      </c>
      <c r="S112" s="28" t="str">
        <f>'M6'!S112</f>
        <v/>
      </c>
      <c r="T112" s="2" t="str">
        <f>IFERROR('M6'!T112/10.7639,"")</f>
        <v/>
      </c>
      <c r="U112" s="2" t="str">
        <f>IFERROR('M6'!U112/10.7639,"")</f>
        <v/>
      </c>
      <c r="V112" s="2" t="str">
        <f>IFERROR('M6'!V112/10.7639,"")</f>
        <v/>
      </c>
      <c r="W112" s="2" t="str">
        <f>IFERROR('M6'!W112/10.7639,"")</f>
        <v/>
      </c>
      <c r="X112" s="2" t="str">
        <f>IFERROR('M6'!X112/10.7639,"")</f>
        <v/>
      </c>
      <c r="Y112" s="2" t="str">
        <f>IFERROR('M6'!Y112/10.7639,"")</f>
        <v/>
      </c>
      <c r="Z112" s="2" t="str">
        <f>'M6'!Z112</f>
        <v/>
      </c>
      <c r="AA112" s="28" t="str">
        <f>'M6'!AA112</f>
        <v/>
      </c>
      <c r="AB112" s="2" t="str">
        <f>IFERROR('M6'!AB112/10.7639,"")</f>
        <v/>
      </c>
      <c r="AC112" s="2" t="str">
        <f>IFERROR('M6'!AC112/10.7639,"")</f>
        <v/>
      </c>
      <c r="AD112" s="2" t="str">
        <f>IFERROR('M6'!AD112/10.7639,"")</f>
        <v/>
      </c>
      <c r="AE112" s="2" t="str">
        <f>IFERROR('M6'!AE112/10.7639,"")</f>
        <v/>
      </c>
      <c r="AF112" s="2" t="str">
        <f>IFERROR('M6'!AF112/10.7639,"")</f>
        <v/>
      </c>
      <c r="AG112" s="2" t="str">
        <f>IFERROR('M6'!AG112/10.7639,"")</f>
        <v/>
      </c>
      <c r="AH112" s="2" t="str">
        <f>'M6'!AH112</f>
        <v/>
      </c>
      <c r="AI112" s="28">
        <f>'M6'!AI112</f>
        <v>9</v>
      </c>
      <c r="AJ112" s="2">
        <f>IFERROR('M6'!AJ112/10.7639,"")</f>
        <v>20.906383881666237</v>
      </c>
      <c r="AK112" s="2">
        <f>IFERROR('M6'!AK112/10.7639,"")</f>
        <v>25.61973209087131</v>
      </c>
      <c r="AL112" s="2">
        <f>IFERROR('M6'!AL112/10.7639,"")</f>
        <v>32.832101787981621</v>
      </c>
      <c r="AM112" s="2">
        <f>IFERROR('M6'!AM112/10.7639,"")</f>
        <v>32.907457840487069</v>
      </c>
      <c r="AN112" s="2">
        <f>IFERROR('M6'!AN112/10.7639,"")</f>
        <v>37.427038608581114</v>
      </c>
      <c r="AO112" s="2">
        <f>IFERROR('M6'!AO112/10.7639,"")</f>
        <v>50.499247266906046</v>
      </c>
      <c r="AP112" s="2">
        <f>'M6'!AP112</f>
        <v>93.844744277963784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'M6'!K113</f>
        <v/>
      </c>
      <c r="L113" s="2" t="str">
        <f>IFERROR('M6'!L113/10.7639,"")</f>
        <v/>
      </c>
      <c r="M113" s="2" t="str">
        <f>IFERROR('M6'!M113/10.7639,"")</f>
        <v/>
      </c>
      <c r="N113" s="2" t="str">
        <f>IFERROR('M6'!N113/10.7639,"")</f>
        <v/>
      </c>
      <c r="O113" s="2" t="str">
        <f>IFERROR('M6'!O113/10.7639,"")</f>
        <v/>
      </c>
      <c r="P113" s="2" t="str">
        <f>IFERROR('M6'!P113/10.7639,"")</f>
        <v/>
      </c>
      <c r="Q113" s="2" t="str">
        <f>IFERROR('M6'!Q113/10.7639,"")</f>
        <v/>
      </c>
      <c r="R113" s="2" t="str">
        <f>'M6'!R113</f>
        <v/>
      </c>
      <c r="S113" s="28">
        <f>'M6'!S113</f>
        <v>16</v>
      </c>
      <c r="T113" s="2">
        <f>IFERROR('M6'!T113/10.7639,"")</f>
        <v>20.906383881666237</v>
      </c>
      <c r="U113" s="2">
        <f>IFERROR('M6'!U113/10.7639,"")</f>
        <v>25.438922124414059</v>
      </c>
      <c r="V113" s="2">
        <f>IFERROR('M6'!V113/10.7639,"")</f>
        <v>38.50314098385762</v>
      </c>
      <c r="W113" s="2">
        <f>IFERROR('M6'!W113/10.7639,"")</f>
        <v>32.074067036194919</v>
      </c>
      <c r="X113" s="2">
        <f>IFERROR('M6'!X113/10.7639,"")</f>
        <v>38.763509869496872</v>
      </c>
      <c r="Y113" s="2">
        <f>IFERROR('M6'!Y113/10.7639,"")</f>
        <v>120.63805969418031</v>
      </c>
      <c r="Z113" s="2">
        <f>'M6'!Z113</f>
        <v>258.68631904443572</v>
      </c>
      <c r="AA113" s="28" t="str">
        <f>'M6'!AA113</f>
        <v/>
      </c>
      <c r="AB113" s="2" t="str">
        <f>IFERROR('M6'!AB113/10.7639,"")</f>
        <v/>
      </c>
      <c r="AC113" s="2" t="str">
        <f>IFERROR('M6'!AC113/10.7639,"")</f>
        <v/>
      </c>
      <c r="AD113" s="2" t="str">
        <f>IFERROR('M6'!AD113/10.7639,"")</f>
        <v/>
      </c>
      <c r="AE113" s="2" t="str">
        <f>IFERROR('M6'!AE113/10.7639,"")</f>
        <v/>
      </c>
      <c r="AF113" s="2" t="str">
        <f>IFERROR('M6'!AF113/10.7639,"")</f>
        <v/>
      </c>
      <c r="AG113" s="2" t="str">
        <f>IFERROR('M6'!AG113/10.7639,"")</f>
        <v/>
      </c>
      <c r="AH113" s="2" t="str">
        <f>'M6'!AH113</f>
        <v/>
      </c>
      <c r="AI113" s="28">
        <f>'M6'!AI113</f>
        <v>22</v>
      </c>
      <c r="AJ113" s="2">
        <f>IFERROR('M6'!AJ113/10.7639,"")</f>
        <v>15.971731559926294</v>
      </c>
      <c r="AK113" s="2">
        <f>IFERROR('M6'!AK113/10.7639,"")</f>
        <v>24.564260335128445</v>
      </c>
      <c r="AL113" s="2">
        <f>IFERROR('M6'!AL113/10.7639,"")</f>
        <v>39.916681168415813</v>
      </c>
      <c r="AM113" s="2">
        <f>IFERROR('M6'!AM113/10.7639,"")</f>
        <v>32.573947285058452</v>
      </c>
      <c r="AN113" s="2">
        <f>IFERROR('M6'!AN113/10.7639,"")</f>
        <v>41.765222528263237</v>
      </c>
      <c r="AO113" s="2">
        <f>IFERROR('M6'!AO113/10.7639,"")</f>
        <v>120.63805969418031</v>
      </c>
      <c r="AP113" s="2">
        <f>'M6'!AP113</f>
        <v>281.44729673667416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'M6'!K114</f>
        <v/>
      </c>
      <c r="L114" s="2" t="str">
        <f>IFERROR('M6'!L114/10.7639,"")</f>
        <v/>
      </c>
      <c r="M114" s="2" t="str">
        <f>IFERROR('M6'!M114/10.7639,"")</f>
        <v/>
      </c>
      <c r="N114" s="2" t="str">
        <f>IFERROR('M6'!N114/10.7639,"")</f>
        <v/>
      </c>
      <c r="O114" s="2" t="str">
        <f>IFERROR('M6'!O114/10.7639,"")</f>
        <v/>
      </c>
      <c r="P114" s="2" t="str">
        <f>IFERROR('M6'!P114/10.7639,"")</f>
        <v/>
      </c>
      <c r="Q114" s="2" t="str">
        <f>IFERROR('M6'!Q114/10.7639,"")</f>
        <v/>
      </c>
      <c r="R114" s="2" t="str">
        <f>'M6'!R114</f>
        <v/>
      </c>
      <c r="S114" s="28" t="str">
        <f>'M6'!S114</f>
        <v/>
      </c>
      <c r="T114" s="2" t="str">
        <f>IFERROR('M6'!T114/10.7639,"")</f>
        <v/>
      </c>
      <c r="U114" s="2" t="str">
        <f>IFERROR('M6'!U114/10.7639,"")</f>
        <v/>
      </c>
      <c r="V114" s="2" t="str">
        <f>IFERROR('M6'!V114/10.7639,"")</f>
        <v/>
      </c>
      <c r="W114" s="2" t="str">
        <f>IFERROR('M6'!W114/10.7639,"")</f>
        <v/>
      </c>
      <c r="X114" s="2" t="str">
        <f>IFERROR('M6'!X114/10.7639,"")</f>
        <v/>
      </c>
      <c r="Y114" s="2" t="str">
        <f>IFERROR('M6'!Y114/10.7639,"")</f>
        <v/>
      </c>
      <c r="Z114" s="2" t="str">
        <f>'M6'!Z114</f>
        <v/>
      </c>
      <c r="AA114" s="28" t="str">
        <f>'M6'!AA114</f>
        <v/>
      </c>
      <c r="AB114" s="2" t="str">
        <f>IFERROR('M6'!AB114/10.7639,"")</f>
        <v/>
      </c>
      <c r="AC114" s="2" t="str">
        <f>IFERROR('M6'!AC114/10.7639,"")</f>
        <v/>
      </c>
      <c r="AD114" s="2" t="str">
        <f>IFERROR('M6'!AD114/10.7639,"")</f>
        <v/>
      </c>
      <c r="AE114" s="2" t="str">
        <f>IFERROR('M6'!AE114/10.7639,"")</f>
        <v/>
      </c>
      <c r="AF114" s="2" t="str">
        <f>IFERROR('M6'!AF114/10.7639,"")</f>
        <v/>
      </c>
      <c r="AG114" s="2" t="str">
        <f>IFERROR('M6'!AG114/10.7639,"")</f>
        <v/>
      </c>
      <c r="AH114" s="2" t="str">
        <f>'M6'!AH114</f>
        <v/>
      </c>
      <c r="AI114" s="28">
        <f>'M6'!AI114</f>
        <v>14</v>
      </c>
      <c r="AJ114" s="2">
        <f>IFERROR('M6'!AJ114/10.7639,"")</f>
        <v>15.24496331442295</v>
      </c>
      <c r="AK114" s="2">
        <f>IFERROR('M6'!AK114/10.7639,"")</f>
        <v>19.705289205742293</v>
      </c>
      <c r="AL114" s="2">
        <f>IFERROR('M6'!AL114/10.7639,"")</f>
        <v>28.529392375801475</v>
      </c>
      <c r="AM114" s="2">
        <f>IFERROR('M6'!AM114/10.7639,"")</f>
        <v>23.146101910551053</v>
      </c>
      <c r="AN114" s="2">
        <f>IFERROR('M6'!AN114/10.7639,"")</f>
        <v>33.261423500178765</v>
      </c>
      <c r="AO114" s="2">
        <f>IFERROR('M6'!AO114/10.7639,"")</f>
        <v>74.687266653466679</v>
      </c>
      <c r="AP114" s="2">
        <f>'M6'!AP114</f>
        <v>169.4766902679286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'M6'!K115</f>
        <v/>
      </c>
      <c r="L115" s="2" t="str">
        <f>IFERROR('M6'!L115/10.7639,"")</f>
        <v/>
      </c>
      <c r="M115" s="2" t="str">
        <f>IFERROR('M6'!M115/10.7639,"")</f>
        <v/>
      </c>
      <c r="N115" s="2" t="str">
        <f>IFERROR('M6'!N115/10.7639,"")</f>
        <v/>
      </c>
      <c r="O115" s="2" t="str">
        <f>IFERROR('M6'!O115/10.7639,"")</f>
        <v/>
      </c>
      <c r="P115" s="2" t="str">
        <f>IFERROR('M6'!P115/10.7639,"")</f>
        <v/>
      </c>
      <c r="Q115" s="2" t="str">
        <f>IFERROR('M6'!Q115/10.7639,"")</f>
        <v/>
      </c>
      <c r="R115" s="2" t="str">
        <f>'M6'!R115</f>
        <v/>
      </c>
      <c r="S115" s="28" t="str">
        <f>'M6'!S115</f>
        <v/>
      </c>
      <c r="T115" s="2" t="str">
        <f>IFERROR('M6'!T115/10.7639,"")</f>
        <v/>
      </c>
      <c r="U115" s="2" t="str">
        <f>IFERROR('M6'!U115/10.7639,"")</f>
        <v/>
      </c>
      <c r="V115" s="2" t="str">
        <f>IFERROR('M6'!V115/10.7639,"")</f>
        <v/>
      </c>
      <c r="W115" s="2" t="str">
        <f>IFERROR('M6'!W115/10.7639,"")</f>
        <v/>
      </c>
      <c r="X115" s="2" t="str">
        <f>IFERROR('M6'!X115/10.7639,"")</f>
        <v/>
      </c>
      <c r="Y115" s="2" t="str">
        <f>IFERROR('M6'!Y115/10.7639,"")</f>
        <v/>
      </c>
      <c r="Z115" s="2" t="str">
        <f>'M6'!Z115</f>
        <v/>
      </c>
      <c r="AA115" s="28" t="str">
        <f>'M6'!AA115</f>
        <v/>
      </c>
      <c r="AB115" s="2" t="str">
        <f>IFERROR('M6'!AB115/10.7639,"")</f>
        <v/>
      </c>
      <c r="AC115" s="2" t="str">
        <f>IFERROR('M6'!AC115/10.7639,"")</f>
        <v/>
      </c>
      <c r="AD115" s="2" t="str">
        <f>IFERROR('M6'!AD115/10.7639,"")</f>
        <v/>
      </c>
      <c r="AE115" s="2" t="str">
        <f>IFERROR('M6'!AE115/10.7639,"")</f>
        <v/>
      </c>
      <c r="AF115" s="2" t="str">
        <f>IFERROR('M6'!AF115/10.7639,"")</f>
        <v/>
      </c>
      <c r="AG115" s="2" t="str">
        <f>IFERROR('M6'!AG115/10.7639,"")</f>
        <v/>
      </c>
      <c r="AH115" s="2" t="str">
        <f>'M6'!AH115</f>
        <v/>
      </c>
      <c r="AI115" s="28">
        <f>'M6'!AI115</f>
        <v>9</v>
      </c>
      <c r="AJ115" s="2">
        <f>IFERROR('M6'!AJ115/10.7639,"")</f>
        <v>19.191003060396035</v>
      </c>
      <c r="AK115" s="2">
        <f>IFERROR('M6'!AK115/10.7639,"")</f>
        <v>22.121541397471383</v>
      </c>
      <c r="AL115" s="2">
        <f>IFERROR('M6'!AL115/10.7639,"")</f>
        <v>46.076247170285185</v>
      </c>
      <c r="AM115" s="2">
        <f>IFERROR('M6'!AM115/10.7639,"")</f>
        <v>28.46174197850425</v>
      </c>
      <c r="AN115" s="2">
        <f>IFERROR('M6'!AN115/10.7639,"")</f>
        <v>71.726163674302825</v>
      </c>
      <c r="AO115" s="2">
        <f>IFERROR('M6'!AO115/10.7639,"")</f>
        <v>122.06598034721384</v>
      </c>
      <c r="AP115" s="2">
        <f>'M6'!AP115</f>
        <v>389.46425567208519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'M6'!K116</f>
        <v/>
      </c>
      <c r="L116" s="2" t="str">
        <f>IFERROR('M6'!L116/10.7639,"")</f>
        <v/>
      </c>
      <c r="M116" s="2" t="str">
        <f>IFERROR('M6'!M116/10.7639,"")</f>
        <v/>
      </c>
      <c r="N116" s="2" t="str">
        <f>IFERROR('M6'!N116/10.7639,"")</f>
        <v/>
      </c>
      <c r="O116" s="2" t="str">
        <f>IFERROR('M6'!O116/10.7639,"")</f>
        <v/>
      </c>
      <c r="P116" s="2" t="str">
        <f>IFERROR('M6'!P116/10.7639,"")</f>
        <v/>
      </c>
      <c r="Q116" s="2" t="str">
        <f>IFERROR('M6'!Q116/10.7639,"")</f>
        <v/>
      </c>
      <c r="R116" s="2" t="str">
        <f>'M6'!R116</f>
        <v/>
      </c>
      <c r="S116" s="28">
        <f>'M6'!S116</f>
        <v>10</v>
      </c>
      <c r="T116" s="2">
        <f>IFERROR('M6'!T116/10.7639,"")</f>
        <v>16.065747497403795</v>
      </c>
      <c r="U116" s="2">
        <f>IFERROR('M6'!U116/10.7639,"")</f>
        <v>20.608101128205085</v>
      </c>
      <c r="V116" s="2">
        <f>IFERROR('M6'!V116/10.7639,"")</f>
        <v>46.473767945047001</v>
      </c>
      <c r="W116" s="2">
        <f>IFERROR('M6'!W116/10.7639,"")</f>
        <v>32.265936325283469</v>
      </c>
      <c r="X116" s="2">
        <f>IFERROR('M6'!X116/10.7639,"")</f>
        <v>66.296816645221526</v>
      </c>
      <c r="Y116" s="2">
        <f>IFERROR('M6'!Y116/10.7639,"")</f>
        <v>120.43982401171392</v>
      </c>
      <c r="Z116" s="2">
        <f>'M6'!Z116</f>
        <v>348.34919303016221</v>
      </c>
      <c r="AA116" s="28">
        <f>'M6'!AA116</f>
        <v>9</v>
      </c>
      <c r="AB116" s="2">
        <f>IFERROR('M6'!AB116/10.7639,"")</f>
        <v>9.8065529283919375</v>
      </c>
      <c r="AC116" s="2">
        <f>IFERROR('M6'!AC116/10.7639,"")</f>
        <v>23.802178523507251</v>
      </c>
      <c r="AD116" s="2">
        <f>IFERROR('M6'!AD116/10.7639,"")</f>
        <v>37.563923784190571</v>
      </c>
      <c r="AE116" s="2">
        <f>IFERROR('M6'!AE116/10.7639,"")</f>
        <v>37.489361502917163</v>
      </c>
      <c r="AF116" s="2">
        <f>IFERROR('M6'!AF116/10.7639,"")</f>
        <v>49.984862244708737</v>
      </c>
      <c r="AG116" s="2">
        <f>IFERROR('M6'!AG116/10.7639,"")</f>
        <v>71.64772846040934</v>
      </c>
      <c r="AH116" s="2">
        <f>'M6'!AH116</f>
        <v>196.34186078632075</v>
      </c>
      <c r="AI116" s="28">
        <f>'M6'!AI116</f>
        <v>25</v>
      </c>
      <c r="AJ116" s="2">
        <f>IFERROR('M6'!AJ116/10.7639,"")</f>
        <v>9.8065529283919375</v>
      </c>
      <c r="AK116" s="2">
        <f>IFERROR('M6'!AK116/10.7639,"")</f>
        <v>23.572523392627062</v>
      </c>
      <c r="AL116" s="2">
        <f>IFERROR('M6'!AL116/10.7639,"")</f>
        <v>44.104378915313504</v>
      </c>
      <c r="AM116" s="2">
        <f>IFERROR('M6'!AM116/10.7639,"")</f>
        <v>34.411270552277173</v>
      </c>
      <c r="AN116" s="2">
        <f>IFERROR('M6'!AN116/10.7639,"")</f>
        <v>63.216726893721436</v>
      </c>
      <c r="AO116" s="2">
        <f>IFERROR('M6'!AO116/10.7639,"")</f>
        <v>120.43982401171392</v>
      </c>
      <c r="AP116" s="2">
        <f>'M6'!AP116</f>
        <v>302.07209769583676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'M6'!K117</f>
        <v>133</v>
      </c>
      <c r="L117" s="2">
        <f>IFERROR('M6'!L117/10.7639,"")</f>
        <v>8.0374447652787904</v>
      </c>
      <c r="M117" s="2">
        <f>IFERROR('M6'!M117/10.7639,"")</f>
        <v>17.158866171190567</v>
      </c>
      <c r="N117" s="2">
        <f>IFERROR('M6'!N117/10.7639,"")</f>
        <v>30.802402536479384</v>
      </c>
      <c r="O117" s="2">
        <f>IFERROR('M6'!O117/10.7639,"")</f>
        <v>25.045694912508477</v>
      </c>
      <c r="P117" s="2">
        <f>IFERROR('M6'!P117/10.7639,"")</f>
        <v>38.164101387308648</v>
      </c>
      <c r="Q117" s="2">
        <f>IFERROR('M6'!Q117/10.7639,"")</f>
        <v>136.17091412397573</v>
      </c>
      <c r="R117" s="2">
        <f>'M6'!R117</f>
        <v>205.91351330095426</v>
      </c>
      <c r="S117" s="28">
        <f>'M6'!S117</f>
        <v>65</v>
      </c>
      <c r="T117" s="2">
        <f>IFERROR('M6'!T117/10.7639,"")</f>
        <v>7.8339859751747598</v>
      </c>
      <c r="U117" s="2">
        <f>IFERROR('M6'!U117/10.7639,"")</f>
        <v>32.680157325371873</v>
      </c>
      <c r="V117" s="2">
        <f>IFERROR('M6'!V117/10.7639,"")</f>
        <v>47.33499195862764</v>
      </c>
      <c r="W117" s="2">
        <f>IFERROR('M6'!W117/10.7639,"")</f>
        <v>45.012669324119571</v>
      </c>
      <c r="X117" s="2">
        <f>IFERROR('M6'!X117/10.7639,"")</f>
        <v>58.273156517931177</v>
      </c>
      <c r="Y117" s="2">
        <f>IFERROR('M6'!Y117/10.7639,"")</f>
        <v>109.36491356887954</v>
      </c>
      <c r="Z117" s="2">
        <f>'M6'!Z117</f>
        <v>218.09839054192202</v>
      </c>
      <c r="AA117" s="28" t="str">
        <f>'M6'!AA117</f>
        <v/>
      </c>
      <c r="AB117" s="2" t="str">
        <f>IFERROR('M6'!AB117/10.7639,"")</f>
        <v/>
      </c>
      <c r="AC117" s="2" t="str">
        <f>IFERROR('M6'!AC117/10.7639,"")</f>
        <v/>
      </c>
      <c r="AD117" s="2" t="str">
        <f>IFERROR('M6'!AD117/10.7639,"")</f>
        <v/>
      </c>
      <c r="AE117" s="2" t="str">
        <f>IFERROR('M6'!AE117/10.7639,"")</f>
        <v/>
      </c>
      <c r="AF117" s="2" t="str">
        <f>IFERROR('M6'!AF117/10.7639,"")</f>
        <v/>
      </c>
      <c r="AG117" s="2" t="str">
        <f>IFERROR('M6'!AG117/10.7639,"")</f>
        <v/>
      </c>
      <c r="AH117" s="2" t="str">
        <f>'M6'!AH117</f>
        <v/>
      </c>
      <c r="AI117" s="28">
        <f>'M6'!AI117</f>
        <v>203</v>
      </c>
      <c r="AJ117" s="2">
        <f>IFERROR('M6'!AJ117/10.7639,"")</f>
        <v>7.8339859751747598</v>
      </c>
      <c r="AK117" s="2">
        <f>IFERROR('M6'!AK117/10.7639,"")</f>
        <v>19.996695588088425</v>
      </c>
      <c r="AL117" s="2">
        <f>IFERROR('M6'!AL117/10.7639,"")</f>
        <v>36.636398396329341</v>
      </c>
      <c r="AM117" s="2">
        <f>IFERROR('M6'!AM117/10.7639,"")</f>
        <v>32.026060375820741</v>
      </c>
      <c r="AN117" s="2">
        <f>IFERROR('M6'!AN117/10.7639,"")</f>
        <v>47.431260892529082</v>
      </c>
      <c r="AO117" s="2">
        <f>IFERROR('M6'!AO117/10.7639,"")</f>
        <v>136.17091412397573</v>
      </c>
      <c r="AP117" s="2">
        <f>'M6'!AP117</f>
        <v>225.49408181641357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'M6'!K118</f>
        <v>432</v>
      </c>
      <c r="L118" s="2">
        <f>IFERROR('M6'!L118/10.7639,"")</f>
        <v>7.9526452843913598</v>
      </c>
      <c r="M118" s="2">
        <f>IFERROR('M6'!M118/10.7639,"")</f>
        <v>18.965724027569149</v>
      </c>
      <c r="N118" s="2">
        <f>IFERROR('M6'!N118/10.7639,"")</f>
        <v>23.973287283475795</v>
      </c>
      <c r="O118" s="2">
        <f>IFERROR('M6'!O118/10.7639,"")</f>
        <v>21.794349037385672</v>
      </c>
      <c r="P118" s="2">
        <f>IFERROR('M6'!P118/10.7639,"")</f>
        <v>24.799850912250673</v>
      </c>
      <c r="Q118" s="2">
        <f>IFERROR('M6'!Q118/10.7639,"")</f>
        <v>138.7670077142985</v>
      </c>
      <c r="R118" s="2">
        <f>'M6'!R118</f>
        <v>135.07053234243972</v>
      </c>
      <c r="S118" s="28">
        <f>'M6'!S118</f>
        <v>1704</v>
      </c>
      <c r="T118" s="2">
        <f>IFERROR('M6'!T118/10.7639,"")</f>
        <v>9.2470183969789943</v>
      </c>
      <c r="U118" s="2">
        <f>IFERROR('M6'!U118/10.7639,"")</f>
        <v>21.541893046410305</v>
      </c>
      <c r="V118" s="2">
        <f>IFERROR('M6'!V118/10.7639,"")</f>
        <v>28.938901012661816</v>
      </c>
      <c r="W118" s="2">
        <f>IFERROR('M6'!W118/10.7639,"")</f>
        <v>25.755510208021722</v>
      </c>
      <c r="X118" s="2">
        <f>IFERROR('M6'!X118/10.7639,"")</f>
        <v>33.003384688290403</v>
      </c>
      <c r="Y118" s="2">
        <f>IFERROR('M6'!Y118/10.7639,"")</f>
        <v>131.92128771431592</v>
      </c>
      <c r="Z118" s="2">
        <f>'M6'!Z118</f>
        <v>134.12450463616983</v>
      </c>
      <c r="AA118" s="28">
        <f>'M6'!AA118</f>
        <v>102</v>
      </c>
      <c r="AB118" s="2">
        <f>IFERROR('M6'!AB118/10.7639,"")</f>
        <v>18.758537686499405</v>
      </c>
      <c r="AC118" s="2">
        <f>IFERROR('M6'!AC118/10.7639,"")</f>
        <v>30.021012908626798</v>
      </c>
      <c r="AD118" s="2">
        <f>IFERROR('M6'!AD118/10.7639,"")</f>
        <v>41.302302639506685</v>
      </c>
      <c r="AE118" s="2">
        <f>IFERROR('M6'!AE118/10.7639,"")</f>
        <v>37.172836502031679</v>
      </c>
      <c r="AF118" s="2">
        <f>IFERROR('M6'!AF118/10.7639,"")</f>
        <v>48.302867068159401</v>
      </c>
      <c r="AG118" s="2">
        <f>IFERROR('M6'!AG118/10.7639,"")</f>
        <v>107.97455336094492</v>
      </c>
      <c r="AH118" s="2">
        <f>'M6'!AH118</f>
        <v>175.42774938446152</v>
      </c>
      <c r="AI118" s="28">
        <f>'M6'!AI118</f>
        <v>2309</v>
      </c>
      <c r="AJ118" s="2">
        <f>IFERROR('M6'!AJ118/10.7639,"")</f>
        <v>7.9526452843913598</v>
      </c>
      <c r="AK118" s="2">
        <f>IFERROR('M6'!AK118/10.7639,"")</f>
        <v>20.825312660539151</v>
      </c>
      <c r="AL118" s="2">
        <f>IFERROR('M6'!AL118/10.7639,"")</f>
        <v>28.740246312002856</v>
      </c>
      <c r="AM118" s="2">
        <f>IFERROR('M6'!AM118/10.7639,"")</f>
        <v>24.944050927209528</v>
      </c>
      <c r="AN118" s="2">
        <f>IFERROR('M6'!AN118/10.7639,"")</f>
        <v>32.385287418060166</v>
      </c>
      <c r="AO118" s="2">
        <f>IFERROR('M6'!AO118/10.7639,"")</f>
        <v>138.7670077142985</v>
      </c>
      <c r="AP118" s="2">
        <f>'M6'!AP118</f>
        <v>152.45629669543752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'M6'!K119</f>
        <v/>
      </c>
      <c r="L119" s="2" t="str">
        <f>IFERROR('M6'!L119/10.7639,"")</f>
        <v/>
      </c>
      <c r="M119" s="2" t="str">
        <f>IFERROR('M6'!M119/10.7639,"")</f>
        <v/>
      </c>
      <c r="N119" s="2" t="str">
        <f>IFERROR('M6'!N119/10.7639,"")</f>
        <v/>
      </c>
      <c r="O119" s="2" t="str">
        <f>IFERROR('M6'!O119/10.7639,"")</f>
        <v/>
      </c>
      <c r="P119" s="2" t="str">
        <f>IFERROR('M6'!P119/10.7639,"")</f>
        <v/>
      </c>
      <c r="Q119" s="2" t="str">
        <f>IFERROR('M6'!Q119/10.7639,"")</f>
        <v/>
      </c>
      <c r="R119" s="2" t="str">
        <f>'M6'!R119</f>
        <v/>
      </c>
      <c r="S119" s="28" t="str">
        <f>'M6'!S119</f>
        <v/>
      </c>
      <c r="T119" s="2" t="str">
        <f>IFERROR('M6'!T119/10.7639,"")</f>
        <v/>
      </c>
      <c r="U119" s="2" t="str">
        <f>IFERROR('M6'!U119/10.7639,"")</f>
        <v/>
      </c>
      <c r="V119" s="2" t="str">
        <f>IFERROR('M6'!V119/10.7639,"")</f>
        <v/>
      </c>
      <c r="W119" s="2" t="str">
        <f>IFERROR('M6'!W119/10.7639,"")</f>
        <v/>
      </c>
      <c r="X119" s="2" t="str">
        <f>IFERROR('M6'!X119/10.7639,"")</f>
        <v/>
      </c>
      <c r="Y119" s="2" t="str">
        <f>IFERROR('M6'!Y119/10.7639,"")</f>
        <v/>
      </c>
      <c r="Z119" s="2" t="str">
        <f>'M6'!Z119</f>
        <v/>
      </c>
      <c r="AA119" s="28" t="str">
        <f>'M6'!AA119</f>
        <v/>
      </c>
      <c r="AB119" s="2" t="str">
        <f>IFERROR('M6'!AB119/10.7639,"")</f>
        <v/>
      </c>
      <c r="AC119" s="2" t="str">
        <f>IFERROR('M6'!AC119/10.7639,"")</f>
        <v/>
      </c>
      <c r="AD119" s="2" t="str">
        <f>IFERROR('M6'!AD119/10.7639,"")</f>
        <v/>
      </c>
      <c r="AE119" s="2" t="str">
        <f>IFERROR('M6'!AE119/10.7639,"")</f>
        <v/>
      </c>
      <c r="AF119" s="2" t="str">
        <f>IFERROR('M6'!AF119/10.7639,"")</f>
        <v/>
      </c>
      <c r="AG119" s="2" t="str">
        <f>IFERROR('M6'!AG119/10.7639,"")</f>
        <v/>
      </c>
      <c r="AH119" s="2" t="str">
        <f>'M6'!AH119</f>
        <v/>
      </c>
      <c r="AI119" s="28" t="str">
        <f>'M6'!AI119</f>
        <v/>
      </c>
      <c r="AJ119" s="2" t="str">
        <f>IFERROR('M6'!AJ119/10.7639,"")</f>
        <v/>
      </c>
      <c r="AK119" s="2" t="str">
        <f>IFERROR('M6'!AK119/10.7639,"")</f>
        <v/>
      </c>
      <c r="AL119" s="2" t="str">
        <f>IFERROR('M6'!AL119/10.7639,"")</f>
        <v/>
      </c>
      <c r="AM119" s="2" t="str">
        <f>IFERROR('M6'!AM119/10.7639,"")</f>
        <v/>
      </c>
      <c r="AN119" s="2" t="str">
        <f>IFERROR('M6'!AN119/10.7639,"")</f>
        <v/>
      </c>
      <c r="AO119" s="2" t="str">
        <f>IFERROR('M6'!AO119/10.7639,"")</f>
        <v/>
      </c>
      <c r="AP119" s="2" t="str">
        <f>'M6'!AP119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'M6'!K120</f>
        <v/>
      </c>
      <c r="L120" s="2" t="str">
        <f>IFERROR('M6'!L120/10.7639,"")</f>
        <v/>
      </c>
      <c r="M120" s="2" t="str">
        <f>IFERROR('M6'!M120/10.7639,"")</f>
        <v/>
      </c>
      <c r="N120" s="2" t="str">
        <f>IFERROR('M6'!N120/10.7639,"")</f>
        <v/>
      </c>
      <c r="O120" s="2" t="str">
        <f>IFERROR('M6'!O120/10.7639,"")</f>
        <v/>
      </c>
      <c r="P120" s="2" t="str">
        <f>IFERROR('M6'!P120/10.7639,"")</f>
        <v/>
      </c>
      <c r="Q120" s="2" t="str">
        <f>IFERROR('M6'!Q120/10.7639,"")</f>
        <v/>
      </c>
      <c r="R120" s="2" t="str">
        <f>'M6'!R120</f>
        <v/>
      </c>
      <c r="S120" s="28">
        <f>'M6'!S120</f>
        <v>15</v>
      </c>
      <c r="T120" s="2">
        <f>IFERROR('M6'!T120/10.7639,"")</f>
        <v>18.590404512021955</v>
      </c>
      <c r="U120" s="2">
        <f>IFERROR('M6'!U120/10.7639,"")</f>
        <v>20.960609506134947</v>
      </c>
      <c r="V120" s="2">
        <f>IFERROR('M6'!V120/10.7639,"")</f>
        <v>31.038606348505141</v>
      </c>
      <c r="W120" s="2">
        <f>IFERROR('M6'!W120/10.7639,"")</f>
        <v>28.539939037401641</v>
      </c>
      <c r="X120" s="2">
        <f>IFERROR('M6'!X120/10.7639,"")</f>
        <v>32.374189111724142</v>
      </c>
      <c r="Y120" s="2">
        <f>IFERROR('M6'!Y120/10.7639,"")</f>
        <v>59.532914227112734</v>
      </c>
      <c r="Z120" s="2">
        <f>'M6'!Z120</f>
        <v>141.79734119305655</v>
      </c>
      <c r="AA120" s="28" t="str">
        <f>'M6'!AA120</f>
        <v/>
      </c>
      <c r="AB120" s="2" t="str">
        <f>IFERROR('M6'!AB120/10.7639,"")</f>
        <v/>
      </c>
      <c r="AC120" s="2" t="str">
        <f>IFERROR('M6'!AC120/10.7639,"")</f>
        <v/>
      </c>
      <c r="AD120" s="2" t="str">
        <f>IFERROR('M6'!AD120/10.7639,"")</f>
        <v/>
      </c>
      <c r="AE120" s="2" t="str">
        <f>IFERROR('M6'!AE120/10.7639,"")</f>
        <v/>
      </c>
      <c r="AF120" s="2" t="str">
        <f>IFERROR('M6'!AF120/10.7639,"")</f>
        <v/>
      </c>
      <c r="AG120" s="2" t="str">
        <f>IFERROR('M6'!AG120/10.7639,"")</f>
        <v/>
      </c>
      <c r="AH120" s="2" t="str">
        <f>'M6'!AH120</f>
        <v/>
      </c>
      <c r="AI120" s="28">
        <f>'M6'!AI120</f>
        <v>16</v>
      </c>
      <c r="AJ120" s="2">
        <f>IFERROR('M6'!AJ120/10.7639,"")</f>
        <v>15.580994343560276</v>
      </c>
      <c r="AK120" s="2">
        <f>IFERROR('M6'!AK120/10.7639,"")</f>
        <v>20.779960436058985</v>
      </c>
      <c r="AL120" s="2">
        <f>IFERROR('M6'!AL120/10.7639,"")</f>
        <v>30.072505598196088</v>
      </c>
      <c r="AM120" s="2">
        <f>IFERROR('M6'!AM120/10.7639,"")</f>
        <v>27.194594376497339</v>
      </c>
      <c r="AN120" s="2">
        <f>IFERROR('M6'!AN120/10.7639,"")</f>
        <v>31.654415960436552</v>
      </c>
      <c r="AO120" s="2">
        <f>IFERROR('M6'!AO120/10.7639,"")</f>
        <v>59.532914227112734</v>
      </c>
      <c r="AP120" s="2">
        <f>'M6'!AP120</f>
        <v>143.16523578079227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'M6'!K121</f>
        <v>10</v>
      </c>
      <c r="L121" s="2">
        <f>IFERROR('M6'!L121/10.7639,"")</f>
        <v>11.052856297883217</v>
      </c>
      <c r="M121" s="2">
        <f>IFERROR('M6'!M121/10.7639,"")</f>
        <v>16.744765311792158</v>
      </c>
      <c r="N121" s="2">
        <f>IFERROR('M6'!N121/10.7639,"")</f>
        <v>22.462412856024937</v>
      </c>
      <c r="O121" s="2">
        <f>IFERROR('M6'!O121/10.7639,"")</f>
        <v>18.724706209955485</v>
      </c>
      <c r="P121" s="2">
        <f>IFERROR('M6'!P121/10.7639,"")</f>
        <v>26.227651778991511</v>
      </c>
      <c r="Q121" s="2">
        <f>IFERROR('M6'!Q121/10.7639,"")</f>
        <v>45.90257799471788</v>
      </c>
      <c r="R121" s="2">
        <f>'M6'!R121</f>
        <v>108.30419153242043</v>
      </c>
      <c r="S121" s="28">
        <f>'M6'!S121</f>
        <v>84</v>
      </c>
      <c r="T121" s="2">
        <f>IFERROR('M6'!T121/10.7639,"")</f>
        <v>15.983705936426533</v>
      </c>
      <c r="U121" s="2">
        <f>IFERROR('M6'!U121/10.7639,"")</f>
        <v>21.982912508314104</v>
      </c>
      <c r="V121" s="2">
        <f>IFERROR('M6'!V121/10.7639,"")</f>
        <v>28.982743733592734</v>
      </c>
      <c r="W121" s="2">
        <f>IFERROR('M6'!W121/10.7639,"")</f>
        <v>26.606016985069161</v>
      </c>
      <c r="X121" s="2">
        <f>IFERROR('M6'!X121/10.7639,"")</f>
        <v>34.346170600575917</v>
      </c>
      <c r="Y121" s="2">
        <f>IFERROR('M6'!Y121/10.7639,"")</f>
        <v>57.325897856129636</v>
      </c>
      <c r="Z121" s="2">
        <f>'M6'!Z121</f>
        <v>98.578604396088721</v>
      </c>
      <c r="AA121" s="28">
        <f>'M6'!AA121</f>
        <v>8</v>
      </c>
      <c r="AB121" s="2">
        <f>IFERROR('M6'!AB121/10.7639,"")</f>
        <v>25.657313799809142</v>
      </c>
      <c r="AC121" s="2">
        <f>IFERROR('M6'!AC121/10.7639,"")</f>
        <v>30.533571367059398</v>
      </c>
      <c r="AD121" s="2">
        <f>IFERROR('M6'!AD121/10.7639,"")</f>
        <v>44.623613014221547</v>
      </c>
      <c r="AE121" s="2">
        <f>IFERROR('M6'!AE121/10.7639,"")</f>
        <v>38.740074992604043</v>
      </c>
      <c r="AF121" s="2">
        <f>IFERROR('M6'!AF121/10.7639,"")</f>
        <v>54.358421395641628</v>
      </c>
      <c r="AG121" s="2">
        <f>IFERROR('M6'!AG121/10.7639,"")</f>
        <v>86.406868341095588</v>
      </c>
      <c r="AH121" s="2">
        <f>'M6'!AH121</f>
        <v>213.04157214584478</v>
      </c>
      <c r="AI121" s="28">
        <f>'M6'!AI121</f>
        <v>103</v>
      </c>
      <c r="AJ121" s="2">
        <f>IFERROR('M6'!AJ121/10.7639,"")</f>
        <v>11.052856297883217</v>
      </c>
      <c r="AK121" s="2">
        <f>IFERROR('M6'!AK121/10.7639,"")</f>
        <v>21.641331617214139</v>
      </c>
      <c r="AL121" s="2">
        <f>IFERROR('M6'!AL121/10.7639,"")</f>
        <v>29.493745936252189</v>
      </c>
      <c r="AM121" s="2">
        <f>IFERROR('M6'!AM121/10.7639,"")</f>
        <v>26.605539257487703</v>
      </c>
      <c r="AN121" s="2">
        <f>IFERROR('M6'!AN121/10.7639,"")</f>
        <v>34.367648495491878</v>
      </c>
      <c r="AO121" s="2">
        <f>IFERROR('M6'!AO121/10.7639,"")</f>
        <v>86.406868341095588</v>
      </c>
      <c r="AP121" s="2">
        <f>'M6'!AP121</f>
        <v>121.62703142952465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'M6'!K122</f>
        <v/>
      </c>
      <c r="L122" s="2" t="str">
        <f>IFERROR('M6'!L122/10.7639,"")</f>
        <v/>
      </c>
      <c r="M122" s="2" t="str">
        <f>IFERROR('M6'!M122/10.7639,"")</f>
        <v/>
      </c>
      <c r="N122" s="2" t="str">
        <f>IFERROR('M6'!N122/10.7639,"")</f>
        <v/>
      </c>
      <c r="O122" s="2" t="str">
        <f>IFERROR('M6'!O122/10.7639,"")</f>
        <v/>
      </c>
      <c r="P122" s="2" t="str">
        <f>IFERROR('M6'!P122/10.7639,"")</f>
        <v/>
      </c>
      <c r="Q122" s="2" t="str">
        <f>IFERROR('M6'!Q122/10.7639,"")</f>
        <v/>
      </c>
      <c r="R122" s="2" t="str">
        <f>'M6'!R122</f>
        <v/>
      </c>
      <c r="S122" s="28" t="str">
        <f>'M6'!S122</f>
        <v/>
      </c>
      <c r="T122" s="2" t="str">
        <f>IFERROR('M6'!T122/10.7639,"")</f>
        <v/>
      </c>
      <c r="U122" s="2" t="str">
        <f>IFERROR('M6'!U122/10.7639,"")</f>
        <v/>
      </c>
      <c r="V122" s="2" t="str">
        <f>IFERROR('M6'!V122/10.7639,"")</f>
        <v/>
      </c>
      <c r="W122" s="2" t="str">
        <f>IFERROR('M6'!W122/10.7639,"")</f>
        <v/>
      </c>
      <c r="X122" s="2" t="str">
        <f>IFERROR('M6'!X122/10.7639,"")</f>
        <v/>
      </c>
      <c r="Y122" s="2" t="str">
        <f>IFERROR('M6'!Y122/10.7639,"")</f>
        <v/>
      </c>
      <c r="Z122" s="2" t="str">
        <f>'M6'!Z122</f>
        <v/>
      </c>
      <c r="AA122" s="28" t="str">
        <f>'M6'!AA122</f>
        <v/>
      </c>
      <c r="AB122" s="2" t="str">
        <f>IFERROR('M6'!AB122/10.7639,"")</f>
        <v/>
      </c>
      <c r="AC122" s="2" t="str">
        <f>IFERROR('M6'!AC122/10.7639,"")</f>
        <v/>
      </c>
      <c r="AD122" s="2" t="str">
        <f>IFERROR('M6'!AD122/10.7639,"")</f>
        <v/>
      </c>
      <c r="AE122" s="2" t="str">
        <f>IFERROR('M6'!AE122/10.7639,"")</f>
        <v/>
      </c>
      <c r="AF122" s="2" t="str">
        <f>IFERROR('M6'!AF122/10.7639,"")</f>
        <v/>
      </c>
      <c r="AG122" s="2" t="str">
        <f>IFERROR('M6'!AG122/10.7639,"")</f>
        <v/>
      </c>
      <c r="AH122" s="2" t="str">
        <f>'M6'!AH122</f>
        <v/>
      </c>
      <c r="AI122" s="28" t="str">
        <f>'M6'!AI122</f>
        <v/>
      </c>
      <c r="AJ122" s="2" t="str">
        <f>IFERROR('M6'!AJ122/10.7639,"")</f>
        <v/>
      </c>
      <c r="AK122" s="2" t="str">
        <f>IFERROR('M6'!AK122/10.7639,"")</f>
        <v/>
      </c>
      <c r="AL122" s="2" t="str">
        <f>IFERROR('M6'!AL122/10.7639,"")</f>
        <v/>
      </c>
      <c r="AM122" s="2" t="str">
        <f>IFERROR('M6'!AM122/10.7639,"")</f>
        <v/>
      </c>
      <c r="AN122" s="2" t="str">
        <f>IFERROR('M6'!AN122/10.7639,"")</f>
        <v/>
      </c>
      <c r="AO122" s="2" t="str">
        <f>IFERROR('M6'!AO122/10.7639,"")</f>
        <v/>
      </c>
      <c r="AP122" s="2" t="str">
        <f>'M6'!AP122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'M6'!K123</f>
        <v/>
      </c>
      <c r="L123" s="2" t="str">
        <f>IFERROR('M6'!L123/10.7639,"")</f>
        <v/>
      </c>
      <c r="M123" s="2" t="str">
        <f>IFERROR('M6'!M123/10.7639,"")</f>
        <v/>
      </c>
      <c r="N123" s="2" t="str">
        <f>IFERROR('M6'!N123/10.7639,"")</f>
        <v/>
      </c>
      <c r="O123" s="2" t="str">
        <f>IFERROR('M6'!O123/10.7639,"")</f>
        <v/>
      </c>
      <c r="P123" s="2" t="str">
        <f>IFERROR('M6'!P123/10.7639,"")</f>
        <v/>
      </c>
      <c r="Q123" s="2" t="str">
        <f>IFERROR('M6'!Q123/10.7639,"")</f>
        <v/>
      </c>
      <c r="R123" s="2" t="str">
        <f>'M6'!R123</f>
        <v/>
      </c>
      <c r="S123" s="28" t="str">
        <f>'M6'!S123</f>
        <v/>
      </c>
      <c r="T123" s="2" t="str">
        <f>IFERROR('M6'!T123/10.7639,"")</f>
        <v/>
      </c>
      <c r="U123" s="2" t="str">
        <f>IFERROR('M6'!U123/10.7639,"")</f>
        <v/>
      </c>
      <c r="V123" s="2" t="str">
        <f>IFERROR('M6'!V123/10.7639,"")</f>
        <v/>
      </c>
      <c r="W123" s="2" t="str">
        <f>IFERROR('M6'!W123/10.7639,"")</f>
        <v/>
      </c>
      <c r="X123" s="2" t="str">
        <f>IFERROR('M6'!X123/10.7639,"")</f>
        <v/>
      </c>
      <c r="Y123" s="2" t="str">
        <f>IFERROR('M6'!Y123/10.7639,"")</f>
        <v/>
      </c>
      <c r="Z123" s="2" t="str">
        <f>'M6'!Z123</f>
        <v/>
      </c>
      <c r="AA123" s="28" t="str">
        <f>'M6'!AA123</f>
        <v/>
      </c>
      <c r="AB123" s="2" t="str">
        <f>IFERROR('M6'!AB123/10.7639,"")</f>
        <v/>
      </c>
      <c r="AC123" s="2" t="str">
        <f>IFERROR('M6'!AC123/10.7639,"")</f>
        <v/>
      </c>
      <c r="AD123" s="2" t="str">
        <f>IFERROR('M6'!AD123/10.7639,"")</f>
        <v/>
      </c>
      <c r="AE123" s="2" t="str">
        <f>IFERROR('M6'!AE123/10.7639,"")</f>
        <v/>
      </c>
      <c r="AF123" s="2" t="str">
        <f>IFERROR('M6'!AF123/10.7639,"")</f>
        <v/>
      </c>
      <c r="AG123" s="2" t="str">
        <f>IFERROR('M6'!AG123/10.7639,"")</f>
        <v/>
      </c>
      <c r="AH123" s="2" t="str">
        <f>'M6'!AH123</f>
        <v/>
      </c>
      <c r="AI123" s="28" t="str">
        <f>'M6'!AI123</f>
        <v/>
      </c>
      <c r="AJ123" s="2" t="str">
        <f>IFERROR('M6'!AJ123/10.7639,"")</f>
        <v/>
      </c>
      <c r="AK123" s="2" t="str">
        <f>IFERROR('M6'!AK123/10.7639,"")</f>
        <v/>
      </c>
      <c r="AL123" s="2" t="str">
        <f>IFERROR('M6'!AL123/10.7639,"")</f>
        <v/>
      </c>
      <c r="AM123" s="2" t="str">
        <f>IFERROR('M6'!AM123/10.7639,"")</f>
        <v/>
      </c>
      <c r="AN123" s="2" t="str">
        <f>IFERROR('M6'!AN123/10.7639,"")</f>
        <v/>
      </c>
      <c r="AO123" s="2" t="str">
        <f>IFERROR('M6'!AO123/10.7639,"")</f>
        <v/>
      </c>
      <c r="AP123" s="2" t="str">
        <f>'M6'!AP123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'M6'!K124</f>
        <v/>
      </c>
      <c r="L124" s="2" t="str">
        <f>IFERROR('M6'!L124/10.7639,"")</f>
        <v/>
      </c>
      <c r="M124" s="2" t="str">
        <f>IFERROR('M6'!M124/10.7639,"")</f>
        <v/>
      </c>
      <c r="N124" s="2" t="str">
        <f>IFERROR('M6'!N124/10.7639,"")</f>
        <v/>
      </c>
      <c r="O124" s="2" t="str">
        <f>IFERROR('M6'!O124/10.7639,"")</f>
        <v/>
      </c>
      <c r="P124" s="2" t="str">
        <f>IFERROR('M6'!P124/10.7639,"")</f>
        <v/>
      </c>
      <c r="Q124" s="2" t="str">
        <f>IFERROR('M6'!Q124/10.7639,"")</f>
        <v/>
      </c>
      <c r="R124" s="2" t="str">
        <f>'M6'!R124</f>
        <v/>
      </c>
      <c r="S124" s="28" t="str">
        <f>'M6'!S124</f>
        <v/>
      </c>
      <c r="T124" s="2" t="str">
        <f>IFERROR('M6'!T124/10.7639,"")</f>
        <v/>
      </c>
      <c r="U124" s="2" t="str">
        <f>IFERROR('M6'!U124/10.7639,"")</f>
        <v/>
      </c>
      <c r="V124" s="2" t="str">
        <f>IFERROR('M6'!V124/10.7639,"")</f>
        <v/>
      </c>
      <c r="W124" s="2" t="str">
        <f>IFERROR('M6'!W124/10.7639,"")</f>
        <v/>
      </c>
      <c r="X124" s="2" t="str">
        <f>IFERROR('M6'!X124/10.7639,"")</f>
        <v/>
      </c>
      <c r="Y124" s="2" t="str">
        <f>IFERROR('M6'!Y124/10.7639,"")</f>
        <v/>
      </c>
      <c r="Z124" s="2" t="str">
        <f>'M6'!Z124</f>
        <v/>
      </c>
      <c r="AA124" s="28" t="str">
        <f>'M6'!AA124</f>
        <v/>
      </c>
      <c r="AB124" s="2" t="str">
        <f>IFERROR('M6'!AB124/10.7639,"")</f>
        <v/>
      </c>
      <c r="AC124" s="2" t="str">
        <f>IFERROR('M6'!AC124/10.7639,"")</f>
        <v/>
      </c>
      <c r="AD124" s="2" t="str">
        <f>IFERROR('M6'!AD124/10.7639,"")</f>
        <v/>
      </c>
      <c r="AE124" s="2" t="str">
        <f>IFERROR('M6'!AE124/10.7639,"")</f>
        <v/>
      </c>
      <c r="AF124" s="2" t="str">
        <f>IFERROR('M6'!AF124/10.7639,"")</f>
        <v/>
      </c>
      <c r="AG124" s="2" t="str">
        <f>IFERROR('M6'!AG124/10.7639,"")</f>
        <v/>
      </c>
      <c r="AH124" s="2" t="str">
        <f>'M6'!AH124</f>
        <v/>
      </c>
      <c r="AI124" s="28" t="str">
        <f>'M6'!AI124</f>
        <v/>
      </c>
      <c r="AJ124" s="2" t="str">
        <f>IFERROR('M6'!AJ124/10.7639,"")</f>
        <v/>
      </c>
      <c r="AK124" s="2" t="str">
        <f>IFERROR('M6'!AK124/10.7639,"")</f>
        <v/>
      </c>
      <c r="AL124" s="2" t="str">
        <f>IFERROR('M6'!AL124/10.7639,"")</f>
        <v/>
      </c>
      <c r="AM124" s="2" t="str">
        <f>IFERROR('M6'!AM124/10.7639,"")</f>
        <v/>
      </c>
      <c r="AN124" s="2" t="str">
        <f>IFERROR('M6'!AN124/10.7639,"")</f>
        <v/>
      </c>
      <c r="AO124" s="2" t="str">
        <f>IFERROR('M6'!AO124/10.7639,"")</f>
        <v/>
      </c>
      <c r="AP124" s="2" t="str">
        <f>'M6'!AP124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Ndmc8U3RBYOAxky+41F0YKFs2GzOIajf4AgkzGLf9toPX9wH4/EcCzcKzHCzGBoUINHJgCx605ROT+arRhSR+A==" saltValue="c/WrEgZ6MBQXELydfZMf5A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361" priority="94" operator="equal">
      <formula>""</formula>
    </cfRule>
  </conditionalFormatting>
  <conditionalFormatting sqref="L4:Q124">
    <cfRule type="cellIs" dxfId="360" priority="93" operator="equal">
      <formula>""</formula>
    </cfRule>
  </conditionalFormatting>
  <conditionalFormatting sqref="M4:M124">
    <cfRule type="cellIs" dxfId="359" priority="92" operator="equal">
      <formula>""</formula>
    </cfRule>
  </conditionalFormatting>
  <conditionalFormatting sqref="N4:N124">
    <cfRule type="cellIs" dxfId="358" priority="91" operator="equal">
      <formula>""</formula>
    </cfRule>
  </conditionalFormatting>
  <conditionalFormatting sqref="O4:O124">
    <cfRule type="cellIs" dxfId="357" priority="90" operator="equal">
      <formula>""</formula>
    </cfRule>
  </conditionalFormatting>
  <conditionalFormatting sqref="P4:P124">
    <cfRule type="cellIs" dxfId="356" priority="89" operator="equal">
      <formula>""</formula>
    </cfRule>
  </conditionalFormatting>
  <conditionalFormatting sqref="Q4:Q124">
    <cfRule type="cellIs" dxfId="355" priority="88" operator="equal">
      <formula>""</formula>
    </cfRule>
  </conditionalFormatting>
  <conditionalFormatting sqref="R4:R124">
    <cfRule type="cellIs" dxfId="354" priority="87" operator="equal">
      <formula>""</formula>
    </cfRule>
  </conditionalFormatting>
  <conditionalFormatting sqref="S4:S124">
    <cfRule type="cellIs" dxfId="353" priority="86" operator="equal">
      <formula>""</formula>
    </cfRule>
  </conditionalFormatting>
  <conditionalFormatting sqref="T4:T124">
    <cfRule type="cellIs" dxfId="352" priority="85" operator="equal">
      <formula>""</formula>
    </cfRule>
  </conditionalFormatting>
  <conditionalFormatting sqref="U4:U124">
    <cfRule type="cellIs" dxfId="351" priority="84" operator="equal">
      <formula>""</formula>
    </cfRule>
  </conditionalFormatting>
  <conditionalFormatting sqref="V4:V124">
    <cfRule type="cellIs" dxfId="350" priority="83" operator="equal">
      <formula>""</formula>
    </cfRule>
  </conditionalFormatting>
  <conditionalFormatting sqref="W4:W124">
    <cfRule type="cellIs" dxfId="349" priority="82" operator="equal">
      <formula>""</formula>
    </cfRule>
  </conditionalFormatting>
  <conditionalFormatting sqref="X4:X124">
    <cfRule type="cellIs" dxfId="348" priority="81" operator="equal">
      <formula>""</formula>
    </cfRule>
  </conditionalFormatting>
  <conditionalFormatting sqref="Y4:Y124">
    <cfRule type="cellIs" dxfId="347" priority="80" operator="equal">
      <formula>""</formula>
    </cfRule>
  </conditionalFormatting>
  <conditionalFormatting sqref="Z4:Z124">
    <cfRule type="cellIs" dxfId="346" priority="79" operator="equal">
      <formula>""</formula>
    </cfRule>
  </conditionalFormatting>
  <conditionalFormatting sqref="AA4:AA124">
    <cfRule type="cellIs" dxfId="345" priority="78" operator="equal">
      <formula>""</formula>
    </cfRule>
  </conditionalFormatting>
  <conditionalFormatting sqref="AB4:AB124">
    <cfRule type="cellIs" dxfId="344" priority="77" operator="equal">
      <formula>""</formula>
    </cfRule>
  </conditionalFormatting>
  <conditionalFormatting sqref="AC4:AC124">
    <cfRule type="cellIs" dxfId="343" priority="76" operator="equal">
      <formula>""</formula>
    </cfRule>
  </conditionalFormatting>
  <conditionalFormatting sqref="AD4:AD124">
    <cfRule type="cellIs" dxfId="342" priority="75" operator="equal">
      <formula>""</formula>
    </cfRule>
  </conditionalFormatting>
  <conditionalFormatting sqref="AE4:AE124">
    <cfRule type="cellIs" dxfId="341" priority="74" operator="equal">
      <formula>""</formula>
    </cfRule>
  </conditionalFormatting>
  <conditionalFormatting sqref="AF4:AF124">
    <cfRule type="cellIs" dxfId="340" priority="73" operator="equal">
      <formula>""</formula>
    </cfRule>
  </conditionalFormatting>
  <conditionalFormatting sqref="AG4:AG124">
    <cfRule type="cellIs" dxfId="339" priority="72" operator="equal">
      <formula>""</formula>
    </cfRule>
  </conditionalFormatting>
  <conditionalFormatting sqref="AH4:AH124">
    <cfRule type="cellIs" dxfId="338" priority="71" operator="equal">
      <formula>""</formula>
    </cfRule>
  </conditionalFormatting>
  <conditionalFormatting sqref="AI4:AI124">
    <cfRule type="cellIs" dxfId="337" priority="70" operator="equal">
      <formula>""</formula>
    </cfRule>
  </conditionalFormatting>
  <conditionalFormatting sqref="AJ4:AJ124">
    <cfRule type="cellIs" dxfId="336" priority="69" operator="equal">
      <formula>""</formula>
    </cfRule>
  </conditionalFormatting>
  <conditionalFormatting sqref="AK4:AK124">
    <cfRule type="cellIs" dxfId="335" priority="68" operator="equal">
      <formula>""</formula>
    </cfRule>
  </conditionalFormatting>
  <conditionalFormatting sqref="AL4:AL124">
    <cfRule type="cellIs" dxfId="334" priority="67" operator="equal">
      <formula>""</formula>
    </cfRule>
  </conditionalFormatting>
  <conditionalFormatting sqref="AM4:AM124">
    <cfRule type="cellIs" dxfId="333" priority="66" operator="equal">
      <formula>""</formula>
    </cfRule>
  </conditionalFormatting>
  <conditionalFormatting sqref="AN4:AN124">
    <cfRule type="cellIs" dxfId="332" priority="65" operator="equal">
      <formula>""</formula>
    </cfRule>
  </conditionalFormatting>
  <conditionalFormatting sqref="AO4:AO124">
    <cfRule type="cellIs" dxfId="331" priority="64" operator="equal">
      <formula>""</formula>
    </cfRule>
  </conditionalFormatting>
  <conditionalFormatting sqref="AP4:AP124">
    <cfRule type="cellIs" dxfId="330" priority="63" operator="equal">
      <formula>""</formula>
    </cfRule>
  </conditionalFormatting>
  <conditionalFormatting sqref="T19:T20">
    <cfRule type="cellIs" dxfId="329" priority="62" operator="equal">
      <formula>0</formula>
    </cfRule>
  </conditionalFormatting>
  <conditionalFormatting sqref="K4:AP124">
    <cfRule type="cellIs" dxfId="328" priority="61" operator="equal">
      <formula>0</formula>
    </cfRule>
  </conditionalFormatting>
  <conditionalFormatting sqref="S4:S124">
    <cfRule type="cellIs" dxfId="327" priority="60" operator="equal">
      <formula>""</formula>
    </cfRule>
  </conditionalFormatting>
  <conditionalFormatting sqref="T4:T124">
    <cfRule type="cellIs" dxfId="326" priority="59" operator="equal">
      <formula>""</formula>
    </cfRule>
  </conditionalFormatting>
  <conditionalFormatting sqref="U4:U124">
    <cfRule type="cellIs" dxfId="325" priority="58" operator="equal">
      <formula>""</formula>
    </cfRule>
  </conditionalFormatting>
  <conditionalFormatting sqref="V4:V124">
    <cfRule type="cellIs" dxfId="324" priority="57" operator="equal">
      <formula>""</formula>
    </cfRule>
  </conditionalFormatting>
  <conditionalFormatting sqref="W4:W124">
    <cfRule type="cellIs" dxfId="323" priority="56" operator="equal">
      <formula>""</formula>
    </cfRule>
  </conditionalFormatting>
  <conditionalFormatting sqref="X4:X124">
    <cfRule type="cellIs" dxfId="322" priority="55" operator="equal">
      <formula>""</formula>
    </cfRule>
  </conditionalFormatting>
  <conditionalFormatting sqref="Y4:Y124">
    <cfRule type="cellIs" dxfId="321" priority="54" operator="equal">
      <formula>""</formula>
    </cfRule>
  </conditionalFormatting>
  <conditionalFormatting sqref="Z4:Z124">
    <cfRule type="cellIs" dxfId="320" priority="53" operator="equal">
      <formula>""</formula>
    </cfRule>
  </conditionalFormatting>
  <conditionalFormatting sqref="AA4:AA124">
    <cfRule type="cellIs" dxfId="319" priority="52" operator="equal">
      <formula>""</formula>
    </cfRule>
  </conditionalFormatting>
  <conditionalFormatting sqref="AB4:AB124">
    <cfRule type="cellIs" dxfId="318" priority="51" operator="equal">
      <formula>""</formula>
    </cfRule>
  </conditionalFormatting>
  <conditionalFormatting sqref="AC4:AC124">
    <cfRule type="cellIs" dxfId="317" priority="50" operator="equal">
      <formula>""</formula>
    </cfRule>
  </conditionalFormatting>
  <conditionalFormatting sqref="AD4:AD124">
    <cfRule type="cellIs" dxfId="316" priority="49" operator="equal">
      <formula>""</formula>
    </cfRule>
  </conditionalFormatting>
  <conditionalFormatting sqref="AE4:AE124">
    <cfRule type="cellIs" dxfId="315" priority="48" operator="equal">
      <formula>""</formula>
    </cfRule>
  </conditionalFormatting>
  <conditionalFormatting sqref="AF4:AF124">
    <cfRule type="cellIs" dxfId="314" priority="47" operator="equal">
      <formula>""</formula>
    </cfRule>
  </conditionalFormatting>
  <conditionalFormatting sqref="AG4:AG124">
    <cfRule type="cellIs" dxfId="313" priority="46" operator="equal">
      <formula>""</formula>
    </cfRule>
  </conditionalFormatting>
  <conditionalFormatting sqref="AH4:AH124">
    <cfRule type="cellIs" dxfId="312" priority="45" operator="equal">
      <formula>""</formula>
    </cfRule>
  </conditionalFormatting>
  <conditionalFormatting sqref="AI4:AI124">
    <cfRule type="cellIs" dxfId="311" priority="44" operator="equal">
      <formula>""</formula>
    </cfRule>
  </conditionalFormatting>
  <conditionalFormatting sqref="AJ4:AJ124">
    <cfRule type="cellIs" dxfId="310" priority="43" operator="equal">
      <formula>""</formula>
    </cfRule>
  </conditionalFormatting>
  <conditionalFormatting sqref="AK4:AK124">
    <cfRule type="cellIs" dxfId="309" priority="42" operator="equal">
      <formula>""</formula>
    </cfRule>
  </conditionalFormatting>
  <conditionalFormatting sqref="AL4:AL124">
    <cfRule type="cellIs" dxfId="308" priority="41" operator="equal">
      <formula>""</formula>
    </cfRule>
  </conditionalFormatting>
  <conditionalFormatting sqref="AM4:AM124">
    <cfRule type="cellIs" dxfId="307" priority="40" operator="equal">
      <formula>""</formula>
    </cfRule>
  </conditionalFormatting>
  <conditionalFormatting sqref="AN4:AN124">
    <cfRule type="cellIs" dxfId="306" priority="39" operator="equal">
      <formula>""</formula>
    </cfRule>
  </conditionalFormatting>
  <conditionalFormatting sqref="AO4:AO124">
    <cfRule type="cellIs" dxfId="305" priority="38" operator="equal">
      <formula>""</formula>
    </cfRule>
  </conditionalFormatting>
  <conditionalFormatting sqref="AP4:AP124">
    <cfRule type="cellIs" dxfId="304" priority="37" operator="equal">
      <formula>""</formula>
    </cfRule>
  </conditionalFormatting>
  <conditionalFormatting sqref="T4:T124">
    <cfRule type="cellIs" dxfId="303" priority="36" operator="equal">
      <formula>""</formula>
    </cfRule>
  </conditionalFormatting>
  <conditionalFormatting sqref="U4:U124">
    <cfRule type="cellIs" dxfId="302" priority="35" operator="equal">
      <formula>""</formula>
    </cfRule>
  </conditionalFormatting>
  <conditionalFormatting sqref="V4:V124">
    <cfRule type="cellIs" dxfId="301" priority="34" operator="equal">
      <formula>""</formula>
    </cfRule>
  </conditionalFormatting>
  <conditionalFormatting sqref="W4:W124">
    <cfRule type="cellIs" dxfId="300" priority="33" operator="equal">
      <formula>""</formula>
    </cfRule>
  </conditionalFormatting>
  <conditionalFormatting sqref="X4:X124">
    <cfRule type="cellIs" dxfId="299" priority="32" operator="equal">
      <formula>""</formula>
    </cfRule>
  </conditionalFormatting>
  <conditionalFormatting sqref="Y4:Y124">
    <cfRule type="cellIs" dxfId="298" priority="31" operator="equal">
      <formula>""</formula>
    </cfRule>
  </conditionalFormatting>
  <conditionalFormatting sqref="AB4:AB124">
    <cfRule type="cellIs" dxfId="297" priority="30" operator="equal">
      <formula>""</formula>
    </cfRule>
  </conditionalFormatting>
  <conditionalFormatting sqref="AC4:AC124">
    <cfRule type="cellIs" dxfId="296" priority="29" operator="equal">
      <formula>""</formula>
    </cfRule>
  </conditionalFormatting>
  <conditionalFormatting sqref="AD4:AD124">
    <cfRule type="cellIs" dxfId="295" priority="28" operator="equal">
      <formula>""</formula>
    </cfRule>
  </conditionalFormatting>
  <conditionalFormatting sqref="AE4:AE124">
    <cfRule type="cellIs" dxfId="294" priority="27" operator="equal">
      <formula>""</formula>
    </cfRule>
  </conditionalFormatting>
  <conditionalFormatting sqref="AF4:AF124">
    <cfRule type="cellIs" dxfId="293" priority="26" operator="equal">
      <formula>""</formula>
    </cfRule>
  </conditionalFormatting>
  <conditionalFormatting sqref="AG4:AG124">
    <cfRule type="cellIs" dxfId="292" priority="25" operator="equal">
      <formula>""</formula>
    </cfRule>
  </conditionalFormatting>
  <conditionalFormatting sqref="AJ4:AJ124">
    <cfRule type="cellIs" dxfId="291" priority="24" operator="equal">
      <formula>""</formula>
    </cfRule>
  </conditionalFormatting>
  <conditionalFormatting sqref="AK4:AK124">
    <cfRule type="cellIs" dxfId="290" priority="23" operator="equal">
      <formula>""</formula>
    </cfRule>
  </conditionalFormatting>
  <conditionalFormatting sqref="AL4:AL124">
    <cfRule type="cellIs" dxfId="289" priority="22" operator="equal">
      <formula>""</formula>
    </cfRule>
  </conditionalFormatting>
  <conditionalFormatting sqref="AM4:AM124">
    <cfRule type="cellIs" dxfId="288" priority="21" operator="equal">
      <formula>""</formula>
    </cfRule>
  </conditionalFormatting>
  <conditionalFormatting sqref="AN4:AN124">
    <cfRule type="cellIs" dxfId="287" priority="20" operator="equal">
      <formula>""</formula>
    </cfRule>
  </conditionalFormatting>
  <conditionalFormatting sqref="AO4:AO124">
    <cfRule type="cellIs" dxfId="286" priority="19" operator="equal">
      <formula>""</formula>
    </cfRule>
  </conditionalFormatting>
  <conditionalFormatting sqref="T4:Y124">
    <cfRule type="cellIs" dxfId="285" priority="18" operator="equal">
      <formula>""</formula>
    </cfRule>
  </conditionalFormatting>
  <conditionalFormatting sqref="U4:U124">
    <cfRule type="cellIs" dxfId="284" priority="17" operator="equal">
      <formula>""</formula>
    </cfRule>
  </conditionalFormatting>
  <conditionalFormatting sqref="V4:V124">
    <cfRule type="cellIs" dxfId="283" priority="16" operator="equal">
      <formula>""</formula>
    </cfRule>
  </conditionalFormatting>
  <conditionalFormatting sqref="W4:W124">
    <cfRule type="cellIs" dxfId="282" priority="15" operator="equal">
      <formula>""</formula>
    </cfRule>
  </conditionalFormatting>
  <conditionalFormatting sqref="X4:X124">
    <cfRule type="cellIs" dxfId="281" priority="14" operator="equal">
      <formula>""</formula>
    </cfRule>
  </conditionalFormatting>
  <conditionalFormatting sqref="Y4:Y124">
    <cfRule type="cellIs" dxfId="280" priority="13" operator="equal">
      <formula>""</formula>
    </cfRule>
  </conditionalFormatting>
  <conditionalFormatting sqref="AB4:AG124">
    <cfRule type="cellIs" dxfId="279" priority="12" operator="equal">
      <formula>""</formula>
    </cfRule>
  </conditionalFormatting>
  <conditionalFormatting sqref="AC4:AC124">
    <cfRule type="cellIs" dxfId="278" priority="11" operator="equal">
      <formula>""</formula>
    </cfRule>
  </conditionalFormatting>
  <conditionalFormatting sqref="AD4:AD124">
    <cfRule type="cellIs" dxfId="277" priority="10" operator="equal">
      <formula>""</formula>
    </cfRule>
  </conditionalFormatting>
  <conditionalFormatting sqref="AE4:AE124">
    <cfRule type="cellIs" dxfId="276" priority="9" operator="equal">
      <formula>""</formula>
    </cfRule>
  </conditionalFormatting>
  <conditionalFormatting sqref="AF4:AF124">
    <cfRule type="cellIs" dxfId="275" priority="8" operator="equal">
      <formula>""</formula>
    </cfRule>
  </conditionalFormatting>
  <conditionalFormatting sqref="AG4:AG124">
    <cfRule type="cellIs" dxfId="274" priority="7" operator="equal">
      <formula>""</formula>
    </cfRule>
  </conditionalFormatting>
  <conditionalFormatting sqref="AJ4:AO124">
    <cfRule type="cellIs" dxfId="273" priority="6" operator="equal">
      <formula>""</formula>
    </cfRule>
  </conditionalFormatting>
  <conditionalFormatting sqref="AK4:AK124">
    <cfRule type="cellIs" dxfId="272" priority="5" operator="equal">
      <formula>""</formula>
    </cfRule>
  </conditionalFormatting>
  <conditionalFormatting sqref="AL4:AL124">
    <cfRule type="cellIs" dxfId="271" priority="4" operator="equal">
      <formula>""</formula>
    </cfRule>
  </conditionalFormatting>
  <conditionalFormatting sqref="AM4:AM124">
    <cfRule type="cellIs" dxfId="270" priority="3" operator="equal">
      <formula>""</formula>
    </cfRule>
  </conditionalFormatting>
  <conditionalFormatting sqref="AN4:AN124">
    <cfRule type="cellIs" dxfId="269" priority="2" operator="equal">
      <formula>""</formula>
    </cfRule>
  </conditionalFormatting>
  <conditionalFormatting sqref="AO4:AO124">
    <cfRule type="cellIs" dxfId="268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126"/>
  <sheetViews>
    <sheetView showGridLines="0" showRowColHeaders="0" zoomScaleNormal="100" workbookViewId="0">
      <pane xSplit="2" ySplit="3" topLeftCell="K4" activePane="bottomRight" state="frozen"/>
      <selection activeCell="B24" sqref="B24"/>
      <selection pane="topRight" activeCell="B24" sqref="B24"/>
      <selection pane="bottomLeft" activeCell="B24" sqref="B2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285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IFERROR(VLOOKUP(Legend!$B2,ImpM7!$A$1:$I$4000,2,FALSE),"")</f>
        <v/>
      </c>
      <c r="L4" s="2" t="str">
        <f>IFERROR(VLOOKUP(Legend!$B2,ImpM7!$A$1:$I$4000,3,FALSE),"")</f>
        <v/>
      </c>
      <c r="M4" s="2" t="str">
        <f>IFERROR(VLOOKUP(Legend!$B2,ImpM7!$A$1:$I$4000,7,FALSE),"")</f>
        <v/>
      </c>
      <c r="N4" s="2" t="str">
        <f>IFERROR(VLOOKUP(Legend!$B2,ImpM7!$A$1:$I$4000,4,FALSE),"")</f>
        <v/>
      </c>
      <c r="O4" s="2" t="str">
        <f>IFERROR(VLOOKUP(Legend!$B2,ImpM7!$A$1:$I$4000,8,FALSE),"")</f>
        <v/>
      </c>
      <c r="P4" s="2" t="str">
        <f>IFERROR(VLOOKUP(Legend!$B2,ImpM7!$A$1:$I$4000,9,FALSE),"")</f>
        <v/>
      </c>
      <c r="Q4" s="2" t="str">
        <f>IFERROR(VLOOKUP(Legend!$B2,ImpM7!$A$1:$I$4000,5,FALSE),"")</f>
        <v/>
      </c>
      <c r="R4" s="2" t="str">
        <f>IFERROR(VLOOKUP(Legend!$B2,ImpM7!$A$1:$I$4000,6,FALSE),"")</f>
        <v/>
      </c>
      <c r="S4" s="28" t="str">
        <f>IFERROR(VLOOKUP(Legend!$C2,ImpM7!$A$1:$I$4000,2,FALSE),"")</f>
        <v/>
      </c>
      <c r="T4" s="2" t="str">
        <f>IFERROR(VLOOKUP(Legend!$C2,ImpM7!$A$1:$I$4000,3,FALSE),"")</f>
        <v/>
      </c>
      <c r="U4" s="2" t="str">
        <f>IFERROR(VLOOKUP(Legend!$C2,ImpM7!$A$1:$I$4000,7,FALSE),"")</f>
        <v/>
      </c>
      <c r="V4" s="2" t="str">
        <f>IFERROR(VLOOKUP(Legend!$C2,ImpM7!$A$1:$I$4000,4,FALSE),"")</f>
        <v/>
      </c>
      <c r="W4" s="2" t="str">
        <f>IFERROR(VLOOKUP(Legend!$C2,ImpM7!$A$1:$I$4000,8,FALSE),"")</f>
        <v/>
      </c>
      <c r="X4" s="2" t="str">
        <f>IFERROR(VLOOKUP(Legend!$C2,ImpM7!$A$1:$I$4000,9,FALSE),"")</f>
        <v/>
      </c>
      <c r="Y4" s="2" t="str">
        <f>IFERROR(VLOOKUP(Legend!$C2,ImpM7!$A$1:$I$4000,5,FALSE),"")</f>
        <v/>
      </c>
      <c r="Z4" s="2" t="str">
        <f>IFERROR(VLOOKUP(Legend!$C2,ImpM7!$A$1:$I$4000,6,FALSE),"")</f>
        <v/>
      </c>
      <c r="AA4" s="28" t="str">
        <f>IFERROR(VLOOKUP(Legend!$D2,ImpM7!$A$1:$I$4000,2,FALSE),"")</f>
        <v/>
      </c>
      <c r="AB4" s="2" t="str">
        <f>IFERROR(VLOOKUP(Legend!$D2,ImpM7!$A$1:$I$4000,3,FALSE),"")</f>
        <v/>
      </c>
      <c r="AC4" s="2" t="str">
        <f>IFERROR(VLOOKUP(Legend!$D2,ImpM7!$A$1:$I$4000,7,FALSE),"")</f>
        <v/>
      </c>
      <c r="AD4" s="2" t="str">
        <f>IFERROR(VLOOKUP(Legend!$D2,ImpM7!$A$1:$I$4000,4,FALSE),"")</f>
        <v/>
      </c>
      <c r="AE4" s="2" t="str">
        <f>IFERROR(VLOOKUP(Legend!$D2,ImpM7!$A$1:$I$4000,8,FALSE),"")</f>
        <v/>
      </c>
      <c r="AF4" s="2" t="str">
        <f>IFERROR(VLOOKUP(Legend!$D2,ImpM7!$A$1:$I$4000,9,FALSE),"")</f>
        <v/>
      </c>
      <c r="AG4" s="2" t="str">
        <f>IFERROR(VLOOKUP(Legend!$D2,ImpM7!$A$1:$I$4000,5,FALSE),"")</f>
        <v/>
      </c>
      <c r="AH4" s="2" t="str">
        <f>IFERROR(VLOOKUP(Legend!$D2,ImpM7!$A$1:$I$4000,6,FALSE),"")</f>
        <v/>
      </c>
      <c r="AI4" s="28" t="str">
        <f>IFERROR(VLOOKUP(Legend!$A2,ImpM7!$A$1:$I$4000,2,FALSE),"")</f>
        <v/>
      </c>
      <c r="AJ4" s="2" t="str">
        <f>IFERROR(VLOOKUP(Legend!$A2,ImpM7!$A$1:$I$4000,3,FALSE),"")</f>
        <v/>
      </c>
      <c r="AK4" s="2" t="str">
        <f>IFERROR(VLOOKUP(Legend!$A2,ImpM7!$A$1:$I$4000,7,FALSE),"")</f>
        <v/>
      </c>
      <c r="AL4" s="2" t="str">
        <f>IFERROR(VLOOKUP(Legend!$A2,ImpM7!$A$1:$I$4000,4,FALSE),"")</f>
        <v/>
      </c>
      <c r="AM4" s="2" t="str">
        <f>IFERROR(VLOOKUP(Legend!$A2,ImpM7!$A$1:$I$4000,8,FALSE),"")</f>
        <v/>
      </c>
      <c r="AN4" s="2" t="str">
        <f>IFERROR(VLOOKUP(Legend!$A2,ImpM7!$A$1:$I$4000,9,FALSE),"")</f>
        <v/>
      </c>
      <c r="AO4" s="2" t="str">
        <f>IFERROR(VLOOKUP(Legend!$A2,ImpM7!$A$1:$I$4000,5,FALSE),"")</f>
        <v/>
      </c>
      <c r="AP4" s="2" t="str">
        <f>IFERROR(VLOOKUP(Legend!$A2,ImpM7!$A$1:$I$4000,6,FALSE),"")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IFERROR(VLOOKUP(Legend!$B3,ImpM7!$A$1:$I$4000,2,FALSE),"")</f>
        <v/>
      </c>
      <c r="L5" s="2" t="str">
        <f>IFERROR(VLOOKUP(Legend!$B3,ImpM7!$A$1:$I$4000,3,FALSE),"")</f>
        <v/>
      </c>
      <c r="M5" s="2" t="str">
        <f>IFERROR(VLOOKUP(Legend!$B3,ImpM7!$A$1:$I$4000,7,FALSE),"")</f>
        <v/>
      </c>
      <c r="N5" s="2" t="str">
        <f>IFERROR(VLOOKUP(Legend!$B3,ImpM7!$A$1:$I$4000,4,FALSE),"")</f>
        <v/>
      </c>
      <c r="O5" s="2" t="str">
        <f>IFERROR(VLOOKUP(Legend!$B3,ImpM7!$A$1:$I$4000,8,FALSE),"")</f>
        <v/>
      </c>
      <c r="P5" s="2" t="str">
        <f>IFERROR(VLOOKUP(Legend!$B3,ImpM7!$A$1:$I$4000,9,FALSE),"")</f>
        <v/>
      </c>
      <c r="Q5" s="2" t="str">
        <f>IFERROR(VLOOKUP(Legend!$B3,ImpM7!$A$1:$I$4000,5,FALSE),"")</f>
        <v/>
      </c>
      <c r="R5" s="2" t="str">
        <f>IFERROR(VLOOKUP(Legend!$B3,ImpM7!$A$1:$I$4000,6,FALSE),"")</f>
        <v/>
      </c>
      <c r="S5" s="28" t="str">
        <f>IFERROR(VLOOKUP(Legend!$C3,ImpM7!$A$1:$I$4000,2,FALSE),"")</f>
        <v/>
      </c>
      <c r="T5" s="2" t="str">
        <f>IFERROR(VLOOKUP(Legend!$C3,ImpM7!$A$1:$I$4000,3,FALSE),"")</f>
        <v/>
      </c>
      <c r="U5" s="2" t="str">
        <f>IFERROR(VLOOKUP(Legend!$C3,ImpM7!$A$1:$I$4000,7,FALSE),"")</f>
        <v/>
      </c>
      <c r="V5" s="2" t="str">
        <f>IFERROR(VLOOKUP(Legend!$C3,ImpM7!$A$1:$I$4000,4,FALSE),"")</f>
        <v/>
      </c>
      <c r="W5" s="2" t="str">
        <f>IFERROR(VLOOKUP(Legend!$C3,ImpM7!$A$1:$I$4000,8,FALSE),"")</f>
        <v/>
      </c>
      <c r="X5" s="2" t="str">
        <f>IFERROR(VLOOKUP(Legend!$C3,ImpM7!$A$1:$I$4000,9,FALSE),"")</f>
        <v/>
      </c>
      <c r="Y5" s="2" t="str">
        <f>IFERROR(VLOOKUP(Legend!$C3,ImpM7!$A$1:$I$4000,5,FALSE),"")</f>
        <v/>
      </c>
      <c r="Z5" s="2" t="str">
        <f>IFERROR(VLOOKUP(Legend!$C3,ImpM7!$A$1:$I$4000,6,FALSE),"")</f>
        <v/>
      </c>
      <c r="AA5" s="28" t="str">
        <f>IFERROR(VLOOKUP(Legend!$D3,ImpM7!$A$1:$I$4000,2,FALSE),"")</f>
        <v/>
      </c>
      <c r="AB5" s="2" t="str">
        <f>IFERROR(VLOOKUP(Legend!$D3,ImpM7!$A$1:$I$4000,3,FALSE),"")</f>
        <v/>
      </c>
      <c r="AC5" s="2" t="str">
        <f>IFERROR(VLOOKUP(Legend!$D3,ImpM7!$A$1:$I$4000,7,FALSE),"")</f>
        <v/>
      </c>
      <c r="AD5" s="2" t="str">
        <f>IFERROR(VLOOKUP(Legend!$D3,ImpM7!$A$1:$I$4000,4,FALSE),"")</f>
        <v/>
      </c>
      <c r="AE5" s="2" t="str">
        <f>IFERROR(VLOOKUP(Legend!$D3,ImpM7!$A$1:$I$4000,8,FALSE),"")</f>
        <v/>
      </c>
      <c r="AF5" s="2" t="str">
        <f>IFERROR(VLOOKUP(Legend!$D3,ImpM7!$A$1:$I$4000,9,FALSE),"")</f>
        <v/>
      </c>
      <c r="AG5" s="2" t="str">
        <f>IFERROR(VLOOKUP(Legend!$D3,ImpM7!$A$1:$I$4000,5,FALSE),"")</f>
        <v/>
      </c>
      <c r="AH5" s="2" t="str">
        <f>IFERROR(VLOOKUP(Legend!$D3,ImpM7!$A$1:$I$4000,6,FALSE),"")</f>
        <v/>
      </c>
      <c r="AI5" s="28" t="str">
        <f>IFERROR(VLOOKUP(Legend!$A3,ImpM7!$A$1:$I$4000,2,FALSE),"")</f>
        <v/>
      </c>
      <c r="AJ5" s="2" t="str">
        <f>IFERROR(VLOOKUP(Legend!$A3,ImpM7!$A$1:$I$4000,3,FALSE),"")</f>
        <v/>
      </c>
      <c r="AK5" s="2" t="str">
        <f>IFERROR(VLOOKUP(Legend!$A3,ImpM7!$A$1:$I$4000,7,FALSE),"")</f>
        <v/>
      </c>
      <c r="AL5" s="2" t="str">
        <f>IFERROR(VLOOKUP(Legend!$A3,ImpM7!$A$1:$I$4000,4,FALSE),"")</f>
        <v/>
      </c>
      <c r="AM5" s="2" t="str">
        <f>IFERROR(VLOOKUP(Legend!$A3,ImpM7!$A$1:$I$4000,8,FALSE),"")</f>
        <v/>
      </c>
      <c r="AN5" s="2" t="str">
        <f>IFERROR(VLOOKUP(Legend!$A3,ImpM7!$A$1:$I$4000,9,FALSE),"")</f>
        <v/>
      </c>
      <c r="AO5" s="2" t="str">
        <f>IFERROR(VLOOKUP(Legend!$A3,ImpM7!$A$1:$I$4000,5,FALSE),"")</f>
        <v/>
      </c>
      <c r="AP5" s="2" t="str">
        <f>IFERROR(VLOOKUP(Legend!$A3,ImpM7!$A$1:$I$4000,6,FALSE),"")</f>
        <v/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IFERROR(VLOOKUP(Legend!$B4,ImpM7!$A$1:$I$4000,2,FALSE),"")</f>
        <v/>
      </c>
      <c r="L6" s="2" t="str">
        <f>IFERROR(VLOOKUP(Legend!$B4,ImpM7!$A$1:$I$4000,3,FALSE),"")</f>
        <v/>
      </c>
      <c r="M6" s="2" t="str">
        <f>IFERROR(VLOOKUP(Legend!$B4,ImpM7!$A$1:$I$4000,7,FALSE),"")</f>
        <v/>
      </c>
      <c r="N6" s="2" t="str">
        <f>IFERROR(VLOOKUP(Legend!$B4,ImpM7!$A$1:$I$4000,4,FALSE),"")</f>
        <v/>
      </c>
      <c r="O6" s="2" t="str">
        <f>IFERROR(VLOOKUP(Legend!$B4,ImpM7!$A$1:$I$4000,8,FALSE),"")</f>
        <v/>
      </c>
      <c r="P6" s="2" t="str">
        <f>IFERROR(VLOOKUP(Legend!$B4,ImpM7!$A$1:$I$4000,9,FALSE),"")</f>
        <v/>
      </c>
      <c r="Q6" s="2" t="str">
        <f>IFERROR(VLOOKUP(Legend!$B4,ImpM7!$A$1:$I$4000,5,FALSE),"")</f>
        <v/>
      </c>
      <c r="R6" s="2" t="str">
        <f>IFERROR(VLOOKUP(Legend!$B4,ImpM7!$A$1:$I$4000,6,FALSE),"")</f>
        <v/>
      </c>
      <c r="S6" s="28" t="str">
        <f>IFERROR(VLOOKUP(Legend!$C4,ImpM7!$A$1:$I$4000,2,FALSE),"")</f>
        <v/>
      </c>
      <c r="T6" s="2" t="str">
        <f>IFERROR(VLOOKUP(Legend!$C4,ImpM7!$A$1:$I$4000,3,FALSE),"")</f>
        <v/>
      </c>
      <c r="U6" s="2" t="str">
        <f>IFERROR(VLOOKUP(Legend!$C4,ImpM7!$A$1:$I$4000,7,FALSE),"")</f>
        <v/>
      </c>
      <c r="V6" s="2" t="str">
        <f>IFERROR(VLOOKUP(Legend!$C4,ImpM7!$A$1:$I$4000,4,FALSE),"")</f>
        <v/>
      </c>
      <c r="W6" s="2" t="str">
        <f>IFERROR(VLOOKUP(Legend!$C4,ImpM7!$A$1:$I$4000,8,FALSE),"")</f>
        <v/>
      </c>
      <c r="X6" s="2" t="str">
        <f>IFERROR(VLOOKUP(Legend!$C4,ImpM7!$A$1:$I$4000,9,FALSE),"")</f>
        <v/>
      </c>
      <c r="Y6" s="2" t="str">
        <f>IFERROR(VLOOKUP(Legend!$C4,ImpM7!$A$1:$I$4000,5,FALSE),"")</f>
        <v/>
      </c>
      <c r="Z6" s="2" t="str">
        <f>IFERROR(VLOOKUP(Legend!$C4,ImpM7!$A$1:$I$4000,6,FALSE),"")</f>
        <v/>
      </c>
      <c r="AA6" s="28" t="str">
        <f>IFERROR(VLOOKUP(Legend!$D4,ImpM7!$A$1:$I$4000,2,FALSE),"")</f>
        <v/>
      </c>
      <c r="AB6" s="2" t="str">
        <f>IFERROR(VLOOKUP(Legend!$D4,ImpM7!$A$1:$I$4000,3,FALSE),"")</f>
        <v/>
      </c>
      <c r="AC6" s="2" t="str">
        <f>IFERROR(VLOOKUP(Legend!$D4,ImpM7!$A$1:$I$4000,7,FALSE),"")</f>
        <v/>
      </c>
      <c r="AD6" s="2" t="str">
        <f>IFERROR(VLOOKUP(Legend!$D4,ImpM7!$A$1:$I$4000,4,FALSE),"")</f>
        <v/>
      </c>
      <c r="AE6" s="2" t="str">
        <f>IFERROR(VLOOKUP(Legend!$D4,ImpM7!$A$1:$I$4000,8,FALSE),"")</f>
        <v/>
      </c>
      <c r="AF6" s="2" t="str">
        <f>IFERROR(VLOOKUP(Legend!$D4,ImpM7!$A$1:$I$4000,9,FALSE),"")</f>
        <v/>
      </c>
      <c r="AG6" s="2" t="str">
        <f>IFERROR(VLOOKUP(Legend!$D4,ImpM7!$A$1:$I$4000,5,FALSE),"")</f>
        <v/>
      </c>
      <c r="AH6" s="2" t="str">
        <f>IFERROR(VLOOKUP(Legend!$D4,ImpM7!$A$1:$I$4000,6,FALSE),"")</f>
        <v/>
      </c>
      <c r="AI6" s="28">
        <f>IFERROR(VLOOKUP(Legend!$A4,ImpM7!$A$1:$I$4000,2,FALSE),"")</f>
        <v>8</v>
      </c>
      <c r="AJ6" s="2">
        <f>IFERROR(VLOOKUP(Legend!$A4,ImpM7!$A$1:$I$4000,3,FALSE),"")</f>
        <v>1.7917600638431501E-2</v>
      </c>
      <c r="AK6" s="2">
        <f>IFERROR(VLOOKUP(Legend!$A4,ImpM7!$A$1:$I$4000,7,FALSE),"")</f>
        <v>2.0833640220741675E-2</v>
      </c>
      <c r="AL6" s="2">
        <f>IFERROR(VLOOKUP(Legend!$A4,ImpM7!$A$1:$I$4000,4,FALSE),"")</f>
        <v>3.0717006808875673E-2</v>
      </c>
      <c r="AM6" s="2">
        <f>IFERROR(VLOOKUP(Legend!$A4,ImpM7!$A$1:$I$4000,8,FALSE),"")</f>
        <v>2.9938402055450865E-2</v>
      </c>
      <c r="AN6" s="2">
        <f>IFERROR(VLOOKUP(Legend!$A4,ImpM7!$A$1:$I$4000,9,FALSE),"")</f>
        <v>3.9751285574370007E-2</v>
      </c>
      <c r="AO6" s="2">
        <f>IFERROR(VLOOKUP(Legend!$A4,ImpM7!$A$1:$I$4000,5,FALSE),"")</f>
        <v>4.8244713499183363E-2</v>
      </c>
      <c r="AP6" s="2">
        <f>IFERROR(VLOOKUP(Legend!$A4,ImpM7!$A$1:$I$4000,6,FALSE),"")</f>
        <v>1.0869093248975127E-2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 t="str">
        <f>IFERROR(VLOOKUP(Legend!$B5,ImpM7!$A$1:$I$4000,2,FALSE),"")</f>
        <v/>
      </c>
      <c r="L7" s="2" t="str">
        <f>IFERROR(VLOOKUP(Legend!$B5,ImpM7!$A$1:$I$4000,3,FALSE),"")</f>
        <v/>
      </c>
      <c r="M7" s="2" t="str">
        <f>IFERROR(VLOOKUP(Legend!$B5,ImpM7!$A$1:$I$4000,7,FALSE),"")</f>
        <v/>
      </c>
      <c r="N7" s="2" t="str">
        <f>IFERROR(VLOOKUP(Legend!$B5,ImpM7!$A$1:$I$4000,4,FALSE),"")</f>
        <v/>
      </c>
      <c r="O7" s="2" t="str">
        <f>IFERROR(VLOOKUP(Legend!$B5,ImpM7!$A$1:$I$4000,8,FALSE),"")</f>
        <v/>
      </c>
      <c r="P7" s="2" t="str">
        <f>IFERROR(VLOOKUP(Legend!$B5,ImpM7!$A$1:$I$4000,9,FALSE),"")</f>
        <v/>
      </c>
      <c r="Q7" s="2" t="str">
        <f>IFERROR(VLOOKUP(Legend!$B5,ImpM7!$A$1:$I$4000,5,FALSE),"")</f>
        <v/>
      </c>
      <c r="R7" s="2" t="str">
        <f>IFERROR(VLOOKUP(Legend!$B5,ImpM7!$A$1:$I$4000,6,FALSE),"")</f>
        <v/>
      </c>
      <c r="S7" s="28">
        <f>IFERROR(VLOOKUP(Legend!$C5,ImpM7!$A$1:$I$4000,2,FALSE),"")</f>
        <v>44</v>
      </c>
      <c r="T7" s="2">
        <f>IFERROR(VLOOKUP(Legend!$C5,ImpM7!$A$1:$I$4000,3,FALSE),"")</f>
        <v>1.7808752950307958E-2</v>
      </c>
      <c r="U7" s="2">
        <f>IFERROR(VLOOKUP(Legend!$C5,ImpM7!$A$1:$I$4000,7,FALSE),"")</f>
        <v>2.6859998530562507E-2</v>
      </c>
      <c r="V7" s="2">
        <f>IFERROR(VLOOKUP(Legend!$C5,ImpM7!$A$1:$I$4000,4,FALSE),"")</f>
        <v>3.7880559540074493E-2</v>
      </c>
      <c r="W7" s="2">
        <f>IFERROR(VLOOKUP(Legend!$C5,ImpM7!$A$1:$I$4000,8,FALSE),"")</f>
        <v>3.587150276640886E-2</v>
      </c>
      <c r="X7" s="2">
        <f>IFERROR(VLOOKUP(Legend!$C5,ImpM7!$A$1:$I$4000,9,FALSE),"")</f>
        <v>4.3594630125071698E-2</v>
      </c>
      <c r="Y7" s="2">
        <f>IFERROR(VLOOKUP(Legend!$C5,ImpM7!$A$1:$I$4000,5,FALSE),"")</f>
        <v>8.7370543513056675E-2</v>
      </c>
      <c r="Z7" s="2">
        <f>IFERROR(VLOOKUP(Legend!$C5,ImpM7!$A$1:$I$4000,6,FALSE),"")</f>
        <v>1.5410113633682665E-2</v>
      </c>
      <c r="AA7" s="28" t="str">
        <f>IFERROR(VLOOKUP(Legend!$D5,ImpM7!$A$1:$I$4000,2,FALSE),"")</f>
        <v/>
      </c>
      <c r="AB7" s="2" t="str">
        <f>IFERROR(VLOOKUP(Legend!$D5,ImpM7!$A$1:$I$4000,3,FALSE),"")</f>
        <v/>
      </c>
      <c r="AC7" s="2" t="str">
        <f>IFERROR(VLOOKUP(Legend!$D5,ImpM7!$A$1:$I$4000,7,FALSE),"")</f>
        <v/>
      </c>
      <c r="AD7" s="2" t="str">
        <f>IFERROR(VLOOKUP(Legend!$D5,ImpM7!$A$1:$I$4000,4,FALSE),"")</f>
        <v/>
      </c>
      <c r="AE7" s="2" t="str">
        <f>IFERROR(VLOOKUP(Legend!$D5,ImpM7!$A$1:$I$4000,8,FALSE),"")</f>
        <v/>
      </c>
      <c r="AF7" s="2" t="str">
        <f>IFERROR(VLOOKUP(Legend!$D5,ImpM7!$A$1:$I$4000,9,FALSE),"")</f>
        <v/>
      </c>
      <c r="AG7" s="2" t="str">
        <f>IFERROR(VLOOKUP(Legend!$D5,ImpM7!$A$1:$I$4000,5,FALSE),"")</f>
        <v/>
      </c>
      <c r="AH7" s="2" t="str">
        <f>IFERROR(VLOOKUP(Legend!$D5,ImpM7!$A$1:$I$4000,6,FALSE),"")</f>
        <v/>
      </c>
      <c r="AI7" s="28">
        <f>IFERROR(VLOOKUP(Legend!$A5,ImpM7!$A$1:$I$4000,2,FALSE),"")</f>
        <v>55</v>
      </c>
      <c r="AJ7" s="2">
        <f>IFERROR(VLOOKUP(Legend!$A5,ImpM7!$A$1:$I$4000,3,FALSE),"")</f>
        <v>1.7808752950307958E-2</v>
      </c>
      <c r="AK7" s="2">
        <f>IFERROR(VLOOKUP(Legend!$A5,ImpM7!$A$1:$I$4000,7,FALSE),"")</f>
        <v>2.7184330128389909E-2</v>
      </c>
      <c r="AL7" s="2">
        <f>IFERROR(VLOOKUP(Legend!$A5,ImpM7!$A$1:$I$4000,4,FALSE),"")</f>
        <v>3.7968264503821784E-2</v>
      </c>
      <c r="AM7" s="2">
        <f>IFERROR(VLOOKUP(Legend!$A5,ImpM7!$A$1:$I$4000,8,FALSE),"")</f>
        <v>3.7108140110704763E-2</v>
      </c>
      <c r="AN7" s="2">
        <f>IFERROR(VLOOKUP(Legend!$A5,ImpM7!$A$1:$I$4000,9,FALSE),"")</f>
        <v>4.3777956528389256E-2</v>
      </c>
      <c r="AO7" s="2">
        <f>IFERROR(VLOOKUP(Legend!$A5,ImpM7!$A$1:$I$4000,5,FALSE),"")</f>
        <v>8.7370543513056675E-2</v>
      </c>
      <c r="AP7" s="2">
        <f>IFERROR(VLOOKUP(Legend!$A5,ImpM7!$A$1:$I$4000,6,FALSE),"")</f>
        <v>1.4280297776723398E-2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IFERROR(VLOOKUP(Legend!$B6,ImpM7!$A$1:$I$4000,2,FALSE),"")</f>
        <v/>
      </c>
      <c r="L8" s="2" t="str">
        <f>IFERROR(VLOOKUP(Legend!$B6,ImpM7!$A$1:$I$4000,3,FALSE),"")</f>
        <v/>
      </c>
      <c r="M8" s="2" t="str">
        <f>IFERROR(VLOOKUP(Legend!$B6,ImpM7!$A$1:$I$4000,7,FALSE),"")</f>
        <v/>
      </c>
      <c r="N8" s="2" t="str">
        <f>IFERROR(VLOOKUP(Legend!$B6,ImpM7!$A$1:$I$4000,4,FALSE),"")</f>
        <v/>
      </c>
      <c r="O8" s="2" t="str">
        <f>IFERROR(VLOOKUP(Legend!$B6,ImpM7!$A$1:$I$4000,8,FALSE),"")</f>
        <v/>
      </c>
      <c r="P8" s="2" t="str">
        <f>IFERROR(VLOOKUP(Legend!$B6,ImpM7!$A$1:$I$4000,9,FALSE),"")</f>
        <v/>
      </c>
      <c r="Q8" s="2" t="str">
        <f>IFERROR(VLOOKUP(Legend!$B6,ImpM7!$A$1:$I$4000,5,FALSE),"")</f>
        <v/>
      </c>
      <c r="R8" s="2" t="str">
        <f>IFERROR(VLOOKUP(Legend!$B6,ImpM7!$A$1:$I$4000,6,FALSE),"")</f>
        <v/>
      </c>
      <c r="S8" s="28">
        <f>IFERROR(VLOOKUP(Legend!$C6,ImpM7!$A$1:$I$4000,2,FALSE),"")</f>
        <v>18</v>
      </c>
      <c r="T8" s="2">
        <f>IFERROR(VLOOKUP(Legend!$C6,ImpM7!$A$1:$I$4000,3,FALSE),"")</f>
        <v>2.1951580259194546E-2</v>
      </c>
      <c r="U8" s="2">
        <f>IFERROR(VLOOKUP(Legend!$C6,ImpM7!$A$1:$I$4000,7,FALSE),"")</f>
        <v>2.5502803479849956E-2</v>
      </c>
      <c r="V8" s="2">
        <f>IFERROR(VLOOKUP(Legend!$C6,ImpM7!$A$1:$I$4000,4,FALSE),"")</f>
        <v>3.3584414500076612E-2</v>
      </c>
      <c r="W8" s="2">
        <f>IFERROR(VLOOKUP(Legend!$C6,ImpM7!$A$1:$I$4000,8,FALSE),"")</f>
        <v>2.8451746274777957E-2</v>
      </c>
      <c r="X8" s="2">
        <f>IFERROR(VLOOKUP(Legend!$C6,ImpM7!$A$1:$I$4000,9,FALSE),"")</f>
        <v>3.8340983357581689E-2</v>
      </c>
      <c r="Y8" s="2">
        <f>IFERROR(VLOOKUP(Legend!$C6,ImpM7!$A$1:$I$4000,5,FALSE),"")</f>
        <v>5.7298226047505979E-2</v>
      </c>
      <c r="Z8" s="2">
        <f>IFERROR(VLOOKUP(Legend!$C6,ImpM7!$A$1:$I$4000,6,FALSE),"")</f>
        <v>1.063378297781349E-2</v>
      </c>
      <c r="AA8" s="28" t="str">
        <f>IFERROR(VLOOKUP(Legend!$D6,ImpM7!$A$1:$I$4000,2,FALSE),"")</f>
        <v/>
      </c>
      <c r="AB8" s="2" t="str">
        <f>IFERROR(VLOOKUP(Legend!$D6,ImpM7!$A$1:$I$4000,3,FALSE),"")</f>
        <v/>
      </c>
      <c r="AC8" s="2" t="str">
        <f>IFERROR(VLOOKUP(Legend!$D6,ImpM7!$A$1:$I$4000,7,FALSE),"")</f>
        <v/>
      </c>
      <c r="AD8" s="2" t="str">
        <f>IFERROR(VLOOKUP(Legend!$D6,ImpM7!$A$1:$I$4000,4,FALSE),"")</f>
        <v/>
      </c>
      <c r="AE8" s="2" t="str">
        <f>IFERROR(VLOOKUP(Legend!$D6,ImpM7!$A$1:$I$4000,8,FALSE),"")</f>
        <v/>
      </c>
      <c r="AF8" s="2" t="str">
        <f>IFERROR(VLOOKUP(Legend!$D6,ImpM7!$A$1:$I$4000,9,FALSE),"")</f>
        <v/>
      </c>
      <c r="AG8" s="2" t="str">
        <f>IFERROR(VLOOKUP(Legend!$D6,ImpM7!$A$1:$I$4000,5,FALSE),"")</f>
        <v/>
      </c>
      <c r="AH8" s="2" t="str">
        <f>IFERROR(VLOOKUP(Legend!$D6,ImpM7!$A$1:$I$4000,6,FALSE),"")</f>
        <v/>
      </c>
      <c r="AI8" s="28">
        <f>IFERROR(VLOOKUP(Legend!$A6,ImpM7!$A$1:$I$4000,2,FALSE),"")</f>
        <v>19</v>
      </c>
      <c r="AJ8" s="2">
        <f>IFERROR(VLOOKUP(Legend!$A6,ImpM7!$A$1:$I$4000,3,FALSE),"")</f>
        <v>2.1951580259194546E-2</v>
      </c>
      <c r="AK8" s="2">
        <f>IFERROR(VLOOKUP(Legend!$A6,ImpM7!$A$1:$I$4000,7,FALSE),"")</f>
        <v>2.4903402539406757E-2</v>
      </c>
      <c r="AL8" s="2">
        <f>IFERROR(VLOOKUP(Legend!$A6,ImpM7!$A$1:$I$4000,4,FALSE),"")</f>
        <v>3.3031318851687121E-2</v>
      </c>
      <c r="AM8" s="2">
        <f>IFERROR(VLOOKUP(Legend!$A6,ImpM7!$A$1:$I$4000,8,FALSE),"")</f>
        <v>2.7916451844568885E-2</v>
      </c>
      <c r="AN8" s="2">
        <f>IFERROR(VLOOKUP(Legend!$A6,ImpM7!$A$1:$I$4000,9,FALSE),"")</f>
        <v>3.8214310302790183E-2</v>
      </c>
      <c r="AO8" s="2">
        <f>IFERROR(VLOOKUP(Legend!$A6,ImpM7!$A$1:$I$4000,5,FALSE),"")</f>
        <v>5.7298226047505979E-2</v>
      </c>
      <c r="AP8" s="2">
        <f>IFERROR(VLOOKUP(Legend!$A6,ImpM7!$A$1:$I$4000,6,FALSE),"")</f>
        <v>1.0611675036514299E-2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IFERROR(VLOOKUP(Legend!$B7,ImpM7!$A$1:$I$4000,2,FALSE),"")</f>
        <v/>
      </c>
      <c r="L9" s="2" t="str">
        <f>IFERROR(VLOOKUP(Legend!$B7,ImpM7!$A$1:$I$4000,3,FALSE),"")</f>
        <v/>
      </c>
      <c r="M9" s="2" t="str">
        <f>IFERROR(VLOOKUP(Legend!$B7,ImpM7!$A$1:$I$4000,7,FALSE),"")</f>
        <v/>
      </c>
      <c r="N9" s="2" t="str">
        <f>IFERROR(VLOOKUP(Legend!$B7,ImpM7!$A$1:$I$4000,4,FALSE),"")</f>
        <v/>
      </c>
      <c r="O9" s="2" t="str">
        <f>IFERROR(VLOOKUP(Legend!$B7,ImpM7!$A$1:$I$4000,8,FALSE),"")</f>
        <v/>
      </c>
      <c r="P9" s="2" t="str">
        <f>IFERROR(VLOOKUP(Legend!$B7,ImpM7!$A$1:$I$4000,9,FALSE),"")</f>
        <v/>
      </c>
      <c r="Q9" s="2" t="str">
        <f>IFERROR(VLOOKUP(Legend!$B7,ImpM7!$A$1:$I$4000,5,FALSE),"")</f>
        <v/>
      </c>
      <c r="R9" s="2" t="str">
        <f>IFERROR(VLOOKUP(Legend!$B7,ImpM7!$A$1:$I$4000,6,FALSE),"")</f>
        <v/>
      </c>
      <c r="S9" s="28">
        <f>IFERROR(VLOOKUP(Legend!$C7,ImpM7!$A$1:$I$4000,2,FALSE),"")</f>
        <v>8</v>
      </c>
      <c r="T9" s="2">
        <f>IFERROR(VLOOKUP(Legend!$C7,ImpM7!$A$1:$I$4000,3,FALSE),"")</f>
        <v>1.280677425091448E-2</v>
      </c>
      <c r="U9" s="2">
        <f>IFERROR(VLOOKUP(Legend!$C7,ImpM7!$A$1:$I$4000,7,FALSE),"")</f>
        <v>1.4497424937161441E-2</v>
      </c>
      <c r="V9" s="2">
        <f>IFERROR(VLOOKUP(Legend!$C7,ImpM7!$A$1:$I$4000,4,FALSE),"")</f>
        <v>2.0942919957180849E-2</v>
      </c>
      <c r="W9" s="2">
        <f>IFERROR(VLOOKUP(Legend!$C7,ImpM7!$A$1:$I$4000,8,FALSE),"")</f>
        <v>1.7651724794560359E-2</v>
      </c>
      <c r="X9" s="2">
        <f>IFERROR(VLOOKUP(Legend!$C7,ImpM7!$A$1:$I$4000,9,FALSE),"")</f>
        <v>2.7215603913505179E-2</v>
      </c>
      <c r="Y9" s="2">
        <f>IFERROR(VLOOKUP(Legend!$C7,ImpM7!$A$1:$I$4000,5,FALSE),"")</f>
        <v>3.5851394216133946E-2</v>
      </c>
      <c r="Z9" s="2">
        <f>IFERROR(VLOOKUP(Legend!$C7,ImpM7!$A$1:$I$4000,6,FALSE),"")</f>
        <v>8.2095652284104644E-3</v>
      </c>
      <c r="AA9" s="28" t="str">
        <f>IFERROR(VLOOKUP(Legend!$D7,ImpM7!$A$1:$I$4000,2,FALSE),"")</f>
        <v/>
      </c>
      <c r="AB9" s="2" t="str">
        <f>IFERROR(VLOOKUP(Legend!$D7,ImpM7!$A$1:$I$4000,3,FALSE),"")</f>
        <v/>
      </c>
      <c r="AC9" s="2" t="str">
        <f>IFERROR(VLOOKUP(Legend!$D7,ImpM7!$A$1:$I$4000,7,FALSE),"")</f>
        <v/>
      </c>
      <c r="AD9" s="2" t="str">
        <f>IFERROR(VLOOKUP(Legend!$D7,ImpM7!$A$1:$I$4000,4,FALSE),"")</f>
        <v/>
      </c>
      <c r="AE9" s="2" t="str">
        <f>IFERROR(VLOOKUP(Legend!$D7,ImpM7!$A$1:$I$4000,8,FALSE),"")</f>
        <v/>
      </c>
      <c r="AF9" s="2" t="str">
        <f>IFERROR(VLOOKUP(Legend!$D7,ImpM7!$A$1:$I$4000,9,FALSE),"")</f>
        <v/>
      </c>
      <c r="AG9" s="2" t="str">
        <f>IFERROR(VLOOKUP(Legend!$D7,ImpM7!$A$1:$I$4000,5,FALSE),"")</f>
        <v/>
      </c>
      <c r="AH9" s="2" t="str">
        <f>IFERROR(VLOOKUP(Legend!$D7,ImpM7!$A$1:$I$4000,6,FALSE),"")</f>
        <v/>
      </c>
      <c r="AI9" s="28">
        <f>IFERROR(VLOOKUP(Legend!$A7,ImpM7!$A$1:$I$4000,2,FALSE),"")</f>
        <v>11</v>
      </c>
      <c r="AJ9" s="2">
        <f>IFERROR(VLOOKUP(Legend!$A7,ImpM7!$A$1:$I$4000,3,FALSE),"")</f>
        <v>5.5162334661220678E-3</v>
      </c>
      <c r="AK9" s="2">
        <f>IFERROR(VLOOKUP(Legend!$A7,ImpM7!$A$1:$I$4000,7,FALSE),"")</f>
        <v>1.4308505027151825E-2</v>
      </c>
      <c r="AL9" s="2">
        <f>IFERROR(VLOOKUP(Legend!$A7,ImpM7!$A$1:$I$4000,4,FALSE),"")</f>
        <v>1.9461384424895808E-2</v>
      </c>
      <c r="AM9" s="2">
        <f>IFERROR(VLOOKUP(Legend!$A7,ImpM7!$A$1:$I$4000,8,FALSE),"")</f>
        <v>1.9238345796451579E-2</v>
      </c>
      <c r="AN9" s="2">
        <f>IFERROR(VLOOKUP(Legend!$A7,ImpM7!$A$1:$I$4000,9,FALSE),"")</f>
        <v>2.6882370033392947E-2</v>
      </c>
      <c r="AO9" s="2">
        <f>IFERROR(VLOOKUP(Legend!$A7,ImpM7!$A$1:$I$4000,5,FALSE),"")</f>
        <v>3.5851394216133946E-2</v>
      </c>
      <c r="AP9" s="2">
        <f>IFERROR(VLOOKUP(Legend!$A7,ImpM7!$A$1:$I$4000,6,FALSE),"")</f>
        <v>8.3019197052816435E-3</v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IFERROR(VLOOKUP(Legend!$B8,ImpM7!$A$1:$I$4000,2,FALSE),"")</f>
        <v/>
      </c>
      <c r="L10" s="2" t="str">
        <f>IFERROR(VLOOKUP(Legend!$B8,ImpM7!$A$1:$I$4000,3,FALSE),"")</f>
        <v/>
      </c>
      <c r="M10" s="2" t="str">
        <f>IFERROR(VLOOKUP(Legend!$B8,ImpM7!$A$1:$I$4000,7,FALSE),"")</f>
        <v/>
      </c>
      <c r="N10" s="2" t="str">
        <f>IFERROR(VLOOKUP(Legend!$B8,ImpM7!$A$1:$I$4000,4,FALSE),"")</f>
        <v/>
      </c>
      <c r="O10" s="2" t="str">
        <f>IFERROR(VLOOKUP(Legend!$B8,ImpM7!$A$1:$I$4000,8,FALSE),"")</f>
        <v/>
      </c>
      <c r="P10" s="2" t="str">
        <f>IFERROR(VLOOKUP(Legend!$B8,ImpM7!$A$1:$I$4000,9,FALSE),"")</f>
        <v/>
      </c>
      <c r="Q10" s="2" t="str">
        <f>IFERROR(VLOOKUP(Legend!$B8,ImpM7!$A$1:$I$4000,5,FALSE),"")</f>
        <v/>
      </c>
      <c r="R10" s="2" t="str">
        <f>IFERROR(VLOOKUP(Legend!$B8,ImpM7!$A$1:$I$4000,6,FALSE),"")</f>
        <v/>
      </c>
      <c r="S10" s="28" t="str">
        <f>IFERROR(VLOOKUP(Legend!$C8,ImpM7!$A$1:$I$4000,2,FALSE),"")</f>
        <v/>
      </c>
      <c r="T10" s="2" t="str">
        <f>IFERROR(VLOOKUP(Legend!$C8,ImpM7!$A$1:$I$4000,3,FALSE),"")</f>
        <v/>
      </c>
      <c r="U10" s="2" t="str">
        <f>IFERROR(VLOOKUP(Legend!$C8,ImpM7!$A$1:$I$4000,7,FALSE),"")</f>
        <v/>
      </c>
      <c r="V10" s="2" t="str">
        <f>IFERROR(VLOOKUP(Legend!$C8,ImpM7!$A$1:$I$4000,4,FALSE),"")</f>
        <v/>
      </c>
      <c r="W10" s="2" t="str">
        <f>IFERROR(VLOOKUP(Legend!$C8,ImpM7!$A$1:$I$4000,8,FALSE),"")</f>
        <v/>
      </c>
      <c r="X10" s="2" t="str">
        <f>IFERROR(VLOOKUP(Legend!$C8,ImpM7!$A$1:$I$4000,9,FALSE),"")</f>
        <v/>
      </c>
      <c r="Y10" s="2" t="str">
        <f>IFERROR(VLOOKUP(Legend!$C8,ImpM7!$A$1:$I$4000,5,FALSE),"")</f>
        <v/>
      </c>
      <c r="Z10" s="2" t="str">
        <f>IFERROR(VLOOKUP(Legend!$C8,ImpM7!$A$1:$I$4000,6,FALSE),"")</f>
        <v/>
      </c>
      <c r="AA10" s="28" t="str">
        <f>IFERROR(VLOOKUP(Legend!$D8,ImpM7!$A$1:$I$4000,2,FALSE),"")</f>
        <v/>
      </c>
      <c r="AB10" s="2" t="str">
        <f>IFERROR(VLOOKUP(Legend!$D8,ImpM7!$A$1:$I$4000,3,FALSE),"")</f>
        <v/>
      </c>
      <c r="AC10" s="2" t="str">
        <f>IFERROR(VLOOKUP(Legend!$D8,ImpM7!$A$1:$I$4000,7,FALSE),"")</f>
        <v/>
      </c>
      <c r="AD10" s="2" t="str">
        <f>IFERROR(VLOOKUP(Legend!$D8,ImpM7!$A$1:$I$4000,4,FALSE),"")</f>
        <v/>
      </c>
      <c r="AE10" s="2" t="str">
        <f>IFERROR(VLOOKUP(Legend!$D8,ImpM7!$A$1:$I$4000,8,FALSE),"")</f>
        <v/>
      </c>
      <c r="AF10" s="2" t="str">
        <f>IFERROR(VLOOKUP(Legend!$D8,ImpM7!$A$1:$I$4000,9,FALSE),"")</f>
        <v/>
      </c>
      <c r="AG10" s="2" t="str">
        <f>IFERROR(VLOOKUP(Legend!$D8,ImpM7!$A$1:$I$4000,5,FALSE),"")</f>
        <v/>
      </c>
      <c r="AH10" s="2" t="str">
        <f>IFERROR(VLOOKUP(Legend!$D8,ImpM7!$A$1:$I$4000,6,FALSE),"")</f>
        <v/>
      </c>
      <c r="AI10" s="28">
        <f>IFERROR(VLOOKUP(Legend!$A8,ImpM7!$A$1:$I$4000,2,FALSE),"")</f>
        <v>11</v>
      </c>
      <c r="AJ10" s="2">
        <f>IFERROR(VLOOKUP(Legend!$A8,ImpM7!$A$1:$I$4000,3,FALSE),"")</f>
        <v>3.1713509415851222E-2</v>
      </c>
      <c r="AK10" s="2">
        <f>IFERROR(VLOOKUP(Legend!$A8,ImpM7!$A$1:$I$4000,7,FALSE),"")</f>
        <v>4.6124219249059545E-2</v>
      </c>
      <c r="AL10" s="2">
        <f>IFERROR(VLOOKUP(Legend!$A8,ImpM7!$A$1:$I$4000,4,FALSE),"")</f>
        <v>5.6597294456033204E-2</v>
      </c>
      <c r="AM10" s="2">
        <f>IFERROR(VLOOKUP(Legend!$A8,ImpM7!$A$1:$I$4000,8,FALSE),"")</f>
        <v>4.8927013440165423E-2</v>
      </c>
      <c r="AN10" s="2">
        <f>IFERROR(VLOOKUP(Legend!$A8,ImpM7!$A$1:$I$4000,9,FALSE),"")</f>
        <v>7.623884768001353E-2</v>
      </c>
      <c r="AO10" s="2">
        <f>IFERROR(VLOOKUP(Legend!$A8,ImpM7!$A$1:$I$4000,5,FALSE),"")</f>
        <v>8.4998953526874699E-2</v>
      </c>
      <c r="AP10" s="2">
        <f>IFERROR(VLOOKUP(Legend!$A8,ImpM7!$A$1:$I$4000,6,FALSE),"")</f>
        <v>1.787454823301662E-2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IFERROR(VLOOKUP(Legend!$B9,ImpM7!$A$1:$I$4000,2,FALSE),"")</f>
        <v/>
      </c>
      <c r="L11" s="2" t="str">
        <f>IFERROR(VLOOKUP(Legend!$B9,ImpM7!$A$1:$I$4000,3,FALSE),"")</f>
        <v/>
      </c>
      <c r="M11" s="2" t="str">
        <f>IFERROR(VLOOKUP(Legend!$B9,ImpM7!$A$1:$I$4000,7,FALSE),"")</f>
        <v/>
      </c>
      <c r="N11" s="2" t="str">
        <f>IFERROR(VLOOKUP(Legend!$B9,ImpM7!$A$1:$I$4000,4,FALSE),"")</f>
        <v/>
      </c>
      <c r="O11" s="2" t="str">
        <f>IFERROR(VLOOKUP(Legend!$B9,ImpM7!$A$1:$I$4000,8,FALSE),"")</f>
        <v/>
      </c>
      <c r="P11" s="2" t="str">
        <f>IFERROR(VLOOKUP(Legend!$B9,ImpM7!$A$1:$I$4000,9,FALSE),"")</f>
        <v/>
      </c>
      <c r="Q11" s="2" t="str">
        <f>IFERROR(VLOOKUP(Legend!$B9,ImpM7!$A$1:$I$4000,5,FALSE),"")</f>
        <v/>
      </c>
      <c r="R11" s="2" t="str">
        <f>IFERROR(VLOOKUP(Legend!$B9,ImpM7!$A$1:$I$4000,6,FALSE),"")</f>
        <v/>
      </c>
      <c r="S11" s="28" t="str">
        <f>IFERROR(VLOOKUP(Legend!$C9,ImpM7!$A$1:$I$4000,2,FALSE),"")</f>
        <v/>
      </c>
      <c r="T11" s="2" t="str">
        <f>IFERROR(VLOOKUP(Legend!$C9,ImpM7!$A$1:$I$4000,3,FALSE),"")</f>
        <v/>
      </c>
      <c r="U11" s="2" t="str">
        <f>IFERROR(VLOOKUP(Legend!$C9,ImpM7!$A$1:$I$4000,7,FALSE),"")</f>
        <v/>
      </c>
      <c r="V11" s="2" t="str">
        <f>IFERROR(VLOOKUP(Legend!$C9,ImpM7!$A$1:$I$4000,4,FALSE),"")</f>
        <v/>
      </c>
      <c r="W11" s="2" t="str">
        <f>IFERROR(VLOOKUP(Legend!$C9,ImpM7!$A$1:$I$4000,8,FALSE),"")</f>
        <v/>
      </c>
      <c r="X11" s="2" t="str">
        <f>IFERROR(VLOOKUP(Legend!$C9,ImpM7!$A$1:$I$4000,9,FALSE),"")</f>
        <v/>
      </c>
      <c r="Y11" s="2" t="str">
        <f>IFERROR(VLOOKUP(Legend!$C9,ImpM7!$A$1:$I$4000,5,FALSE),"")</f>
        <v/>
      </c>
      <c r="Z11" s="2" t="str">
        <f>IFERROR(VLOOKUP(Legend!$C9,ImpM7!$A$1:$I$4000,6,FALSE),"")</f>
        <v/>
      </c>
      <c r="AA11" s="28" t="str">
        <f>IFERROR(VLOOKUP(Legend!$D9,ImpM7!$A$1:$I$4000,2,FALSE),"")</f>
        <v/>
      </c>
      <c r="AB11" s="2" t="str">
        <f>IFERROR(VLOOKUP(Legend!$D9,ImpM7!$A$1:$I$4000,3,FALSE),"")</f>
        <v/>
      </c>
      <c r="AC11" s="2" t="str">
        <f>IFERROR(VLOOKUP(Legend!$D9,ImpM7!$A$1:$I$4000,7,FALSE),"")</f>
        <v/>
      </c>
      <c r="AD11" s="2" t="str">
        <f>IFERROR(VLOOKUP(Legend!$D9,ImpM7!$A$1:$I$4000,4,FALSE),"")</f>
        <v/>
      </c>
      <c r="AE11" s="2" t="str">
        <f>IFERROR(VLOOKUP(Legend!$D9,ImpM7!$A$1:$I$4000,8,FALSE),"")</f>
        <v/>
      </c>
      <c r="AF11" s="2" t="str">
        <f>IFERROR(VLOOKUP(Legend!$D9,ImpM7!$A$1:$I$4000,9,FALSE),"")</f>
        <v/>
      </c>
      <c r="AG11" s="2" t="str">
        <f>IFERROR(VLOOKUP(Legend!$D9,ImpM7!$A$1:$I$4000,5,FALSE),"")</f>
        <v/>
      </c>
      <c r="AH11" s="2" t="str">
        <f>IFERROR(VLOOKUP(Legend!$D9,ImpM7!$A$1:$I$4000,6,FALSE),"")</f>
        <v/>
      </c>
      <c r="AI11" s="28" t="str">
        <f>IFERROR(VLOOKUP(Legend!$A9,ImpM7!$A$1:$I$4000,2,FALSE),"")</f>
        <v/>
      </c>
      <c r="AJ11" s="2" t="str">
        <f>IFERROR(VLOOKUP(Legend!$A9,ImpM7!$A$1:$I$4000,3,FALSE),"")</f>
        <v/>
      </c>
      <c r="AK11" s="2" t="str">
        <f>IFERROR(VLOOKUP(Legend!$A9,ImpM7!$A$1:$I$4000,7,FALSE),"")</f>
        <v/>
      </c>
      <c r="AL11" s="2" t="str">
        <f>IFERROR(VLOOKUP(Legend!$A9,ImpM7!$A$1:$I$4000,4,FALSE),"")</f>
        <v/>
      </c>
      <c r="AM11" s="2" t="str">
        <f>IFERROR(VLOOKUP(Legend!$A9,ImpM7!$A$1:$I$4000,8,FALSE),"")</f>
        <v/>
      </c>
      <c r="AN11" s="2" t="str">
        <f>IFERROR(VLOOKUP(Legend!$A9,ImpM7!$A$1:$I$4000,9,FALSE),"")</f>
        <v/>
      </c>
      <c r="AO11" s="2" t="str">
        <f>IFERROR(VLOOKUP(Legend!$A9,ImpM7!$A$1:$I$4000,5,FALSE),"")</f>
        <v/>
      </c>
      <c r="AP11" s="2" t="str">
        <f>IFERROR(VLOOKUP(Legend!$A9,ImpM7!$A$1:$I$4000,6,FALSE),"")</f>
        <v/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IFERROR(VLOOKUP(Legend!$B10,ImpM7!$A$1:$I$4000,2,FALSE),"")</f>
        <v/>
      </c>
      <c r="L12" s="2" t="str">
        <f>IFERROR(VLOOKUP(Legend!$B10,ImpM7!$A$1:$I$4000,3,FALSE),"")</f>
        <v/>
      </c>
      <c r="M12" s="2" t="str">
        <f>IFERROR(VLOOKUP(Legend!$B10,ImpM7!$A$1:$I$4000,7,FALSE),"")</f>
        <v/>
      </c>
      <c r="N12" s="2" t="str">
        <f>IFERROR(VLOOKUP(Legend!$B10,ImpM7!$A$1:$I$4000,4,FALSE),"")</f>
        <v/>
      </c>
      <c r="O12" s="2" t="str">
        <f>IFERROR(VLOOKUP(Legend!$B10,ImpM7!$A$1:$I$4000,8,FALSE),"")</f>
        <v/>
      </c>
      <c r="P12" s="2" t="str">
        <f>IFERROR(VLOOKUP(Legend!$B10,ImpM7!$A$1:$I$4000,9,FALSE),"")</f>
        <v/>
      </c>
      <c r="Q12" s="2" t="str">
        <f>IFERROR(VLOOKUP(Legend!$B10,ImpM7!$A$1:$I$4000,5,FALSE),"")</f>
        <v/>
      </c>
      <c r="R12" s="2" t="str">
        <f>IFERROR(VLOOKUP(Legend!$B10,ImpM7!$A$1:$I$4000,6,FALSE),"")</f>
        <v/>
      </c>
      <c r="S12" s="28">
        <f>IFERROR(VLOOKUP(Legend!$C10,ImpM7!$A$1:$I$4000,2,FALSE),"")</f>
        <v>15</v>
      </c>
      <c r="T12" s="2">
        <f>IFERROR(VLOOKUP(Legend!$C10,ImpM7!$A$1:$I$4000,3,FALSE),"")</f>
        <v>1.8939394587284223E-2</v>
      </c>
      <c r="U12" s="2">
        <f>IFERROR(VLOOKUP(Legend!$C10,ImpM7!$A$1:$I$4000,7,FALSE),"")</f>
        <v>2.276507712505995E-2</v>
      </c>
      <c r="V12" s="2">
        <f>IFERROR(VLOOKUP(Legend!$C10,ImpM7!$A$1:$I$4000,4,FALSE),"")</f>
        <v>2.9822307690670666E-2</v>
      </c>
      <c r="W12" s="2">
        <f>IFERROR(VLOOKUP(Legend!$C10,ImpM7!$A$1:$I$4000,8,FALSE),"")</f>
        <v>2.7685378114628276E-2</v>
      </c>
      <c r="X12" s="2">
        <f>IFERROR(VLOOKUP(Legend!$C10,ImpM7!$A$1:$I$4000,9,FALSE),"")</f>
        <v>3.8852878773497017E-2</v>
      </c>
      <c r="Y12" s="2">
        <f>IFERROR(VLOOKUP(Legend!$C10,ImpM7!$A$1:$I$4000,5,FALSE),"")</f>
        <v>4.4125231052913307E-2</v>
      </c>
      <c r="Z12" s="2">
        <f>IFERROR(VLOOKUP(Legend!$C10,ImpM7!$A$1:$I$4000,6,FALSE),"")</f>
        <v>8.3835021391449258E-3</v>
      </c>
      <c r="AA12" s="28" t="str">
        <f>IFERROR(VLOOKUP(Legend!$D10,ImpM7!$A$1:$I$4000,2,FALSE),"")</f>
        <v/>
      </c>
      <c r="AB12" s="2" t="str">
        <f>IFERROR(VLOOKUP(Legend!$D10,ImpM7!$A$1:$I$4000,3,FALSE),"")</f>
        <v/>
      </c>
      <c r="AC12" s="2" t="str">
        <f>IFERROR(VLOOKUP(Legend!$D10,ImpM7!$A$1:$I$4000,7,FALSE),"")</f>
        <v/>
      </c>
      <c r="AD12" s="2" t="str">
        <f>IFERROR(VLOOKUP(Legend!$D10,ImpM7!$A$1:$I$4000,4,FALSE),"")</f>
        <v/>
      </c>
      <c r="AE12" s="2" t="str">
        <f>IFERROR(VLOOKUP(Legend!$D10,ImpM7!$A$1:$I$4000,8,FALSE),"")</f>
        <v/>
      </c>
      <c r="AF12" s="2" t="str">
        <f>IFERROR(VLOOKUP(Legend!$D10,ImpM7!$A$1:$I$4000,9,FALSE),"")</f>
        <v/>
      </c>
      <c r="AG12" s="2" t="str">
        <f>IFERROR(VLOOKUP(Legend!$D10,ImpM7!$A$1:$I$4000,5,FALSE),"")</f>
        <v/>
      </c>
      <c r="AH12" s="2" t="str">
        <f>IFERROR(VLOOKUP(Legend!$D10,ImpM7!$A$1:$I$4000,6,FALSE),"")</f>
        <v/>
      </c>
      <c r="AI12" s="28">
        <f>IFERROR(VLOOKUP(Legend!$A10,ImpM7!$A$1:$I$4000,2,FALSE),"")</f>
        <v>17</v>
      </c>
      <c r="AJ12" s="2">
        <f>IFERROR(VLOOKUP(Legend!$A10,ImpM7!$A$1:$I$4000,3,FALSE),"")</f>
        <v>1.8939394587284223E-2</v>
      </c>
      <c r="AK12" s="2">
        <f>IFERROR(VLOOKUP(Legend!$A10,ImpM7!$A$1:$I$4000,7,FALSE),"")</f>
        <v>2.1520935123356524E-2</v>
      </c>
      <c r="AL12" s="2">
        <f>IFERROR(VLOOKUP(Legend!$A10,ImpM7!$A$1:$I$4000,4,FALSE),"")</f>
        <v>2.8847355990179249E-2</v>
      </c>
      <c r="AM12" s="2">
        <f>IFERROR(VLOOKUP(Legend!$A10,ImpM7!$A$1:$I$4000,8,FALSE),"")</f>
        <v>2.6747428072473656E-2</v>
      </c>
      <c r="AN12" s="2">
        <f>IFERROR(VLOOKUP(Legend!$A10,ImpM7!$A$1:$I$4000,9,FALSE),"")</f>
        <v>3.7208787141899097E-2</v>
      </c>
      <c r="AO12" s="2">
        <f>IFERROR(VLOOKUP(Legend!$A10,ImpM7!$A$1:$I$4000,5,FALSE),"")</f>
        <v>4.4125231052913307E-2</v>
      </c>
      <c r="AP12" s="2">
        <f>IFERROR(VLOOKUP(Legend!$A10,ImpM7!$A$1:$I$4000,6,FALSE),"")</f>
        <v>8.3228730785637715E-3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IFERROR(VLOOKUP(Legend!$B11,ImpM7!$A$1:$I$4000,2,FALSE),"")</f>
        <v/>
      </c>
      <c r="L13" s="2" t="str">
        <f>IFERROR(VLOOKUP(Legend!$B11,ImpM7!$A$1:$I$4000,3,FALSE),"")</f>
        <v/>
      </c>
      <c r="M13" s="2" t="str">
        <f>IFERROR(VLOOKUP(Legend!$B11,ImpM7!$A$1:$I$4000,7,FALSE),"")</f>
        <v/>
      </c>
      <c r="N13" s="2" t="str">
        <f>IFERROR(VLOOKUP(Legend!$B11,ImpM7!$A$1:$I$4000,4,FALSE),"")</f>
        <v/>
      </c>
      <c r="O13" s="2" t="str">
        <f>IFERROR(VLOOKUP(Legend!$B11,ImpM7!$A$1:$I$4000,8,FALSE),"")</f>
        <v/>
      </c>
      <c r="P13" s="2" t="str">
        <f>IFERROR(VLOOKUP(Legend!$B11,ImpM7!$A$1:$I$4000,9,FALSE),"")</f>
        <v/>
      </c>
      <c r="Q13" s="2" t="str">
        <f>IFERROR(VLOOKUP(Legend!$B11,ImpM7!$A$1:$I$4000,5,FALSE),"")</f>
        <v/>
      </c>
      <c r="R13" s="2" t="str">
        <f>IFERROR(VLOOKUP(Legend!$B11,ImpM7!$A$1:$I$4000,6,FALSE),"")</f>
        <v/>
      </c>
      <c r="S13" s="28" t="str">
        <f>IFERROR(VLOOKUP(Legend!$C11,ImpM7!$A$1:$I$4000,2,FALSE),"")</f>
        <v/>
      </c>
      <c r="T13" s="2" t="str">
        <f>IFERROR(VLOOKUP(Legend!$C11,ImpM7!$A$1:$I$4000,3,FALSE),"")</f>
        <v/>
      </c>
      <c r="U13" s="2" t="str">
        <f>IFERROR(VLOOKUP(Legend!$C11,ImpM7!$A$1:$I$4000,7,FALSE),"")</f>
        <v/>
      </c>
      <c r="V13" s="2" t="str">
        <f>IFERROR(VLOOKUP(Legend!$C11,ImpM7!$A$1:$I$4000,4,FALSE),"")</f>
        <v/>
      </c>
      <c r="W13" s="2" t="str">
        <f>IFERROR(VLOOKUP(Legend!$C11,ImpM7!$A$1:$I$4000,8,FALSE),"")</f>
        <v/>
      </c>
      <c r="X13" s="2" t="str">
        <f>IFERROR(VLOOKUP(Legend!$C11,ImpM7!$A$1:$I$4000,9,FALSE),"")</f>
        <v/>
      </c>
      <c r="Y13" s="2" t="str">
        <f>IFERROR(VLOOKUP(Legend!$C11,ImpM7!$A$1:$I$4000,5,FALSE),"")</f>
        <v/>
      </c>
      <c r="Z13" s="2" t="str">
        <f>IFERROR(VLOOKUP(Legend!$C11,ImpM7!$A$1:$I$4000,6,FALSE),"")</f>
        <v/>
      </c>
      <c r="AA13" s="28" t="str">
        <f>IFERROR(VLOOKUP(Legend!$D11,ImpM7!$A$1:$I$4000,2,FALSE),"")</f>
        <v/>
      </c>
      <c r="AB13" s="2" t="str">
        <f>IFERROR(VLOOKUP(Legend!$D11,ImpM7!$A$1:$I$4000,3,FALSE),"")</f>
        <v/>
      </c>
      <c r="AC13" s="2" t="str">
        <f>IFERROR(VLOOKUP(Legend!$D11,ImpM7!$A$1:$I$4000,7,FALSE),"")</f>
        <v/>
      </c>
      <c r="AD13" s="2" t="str">
        <f>IFERROR(VLOOKUP(Legend!$D11,ImpM7!$A$1:$I$4000,4,FALSE),"")</f>
        <v/>
      </c>
      <c r="AE13" s="2" t="str">
        <f>IFERROR(VLOOKUP(Legend!$D11,ImpM7!$A$1:$I$4000,8,FALSE),"")</f>
        <v/>
      </c>
      <c r="AF13" s="2" t="str">
        <f>IFERROR(VLOOKUP(Legend!$D11,ImpM7!$A$1:$I$4000,9,FALSE),"")</f>
        <v/>
      </c>
      <c r="AG13" s="2" t="str">
        <f>IFERROR(VLOOKUP(Legend!$D11,ImpM7!$A$1:$I$4000,5,FALSE),"")</f>
        <v/>
      </c>
      <c r="AH13" s="2" t="str">
        <f>IFERROR(VLOOKUP(Legend!$D11,ImpM7!$A$1:$I$4000,6,FALSE),"")</f>
        <v/>
      </c>
      <c r="AI13" s="28">
        <f>IFERROR(VLOOKUP(Legend!$A11,ImpM7!$A$1:$I$4000,2,FALSE),"")</f>
        <v>8</v>
      </c>
      <c r="AJ13" s="2">
        <f>IFERROR(VLOOKUP(Legend!$A11,ImpM7!$A$1:$I$4000,3,FALSE),"")</f>
        <v>3.0478497109929416E-2</v>
      </c>
      <c r="AK13" s="2">
        <f>IFERROR(VLOOKUP(Legend!$A11,ImpM7!$A$1:$I$4000,7,FALSE),"")</f>
        <v>3.3015494238899171E-2</v>
      </c>
      <c r="AL13" s="2">
        <f>IFERROR(VLOOKUP(Legend!$A11,ImpM7!$A$1:$I$4000,4,FALSE),"")</f>
        <v>4.3298763429558781E-2</v>
      </c>
      <c r="AM13" s="2">
        <f>IFERROR(VLOOKUP(Legend!$A11,ImpM7!$A$1:$I$4000,8,FALSE),"")</f>
        <v>3.9947373538196565E-2</v>
      </c>
      <c r="AN13" s="2">
        <f>IFERROR(VLOOKUP(Legend!$A11,ImpM7!$A$1:$I$4000,9,FALSE),"")</f>
        <v>5.3098711123560106E-2</v>
      </c>
      <c r="AO13" s="2">
        <f>IFERROR(VLOOKUP(Legend!$A11,ImpM7!$A$1:$I$4000,5,FALSE),"")</f>
        <v>6.8089239786945616E-2</v>
      </c>
      <c r="AP13" s="2">
        <f>IFERROR(VLOOKUP(Legend!$A11,ImpM7!$A$1:$I$4000,6,FALSE),"")</f>
        <v>1.2870361361959157E-2</v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IFERROR(VLOOKUP(Legend!$B12,ImpM7!$A$1:$I$4000,2,FALSE),"")</f>
        <v/>
      </c>
      <c r="L14" s="2" t="str">
        <f>IFERROR(VLOOKUP(Legend!$B12,ImpM7!$A$1:$I$4000,3,FALSE),"")</f>
        <v/>
      </c>
      <c r="M14" s="2" t="str">
        <f>IFERROR(VLOOKUP(Legend!$B12,ImpM7!$A$1:$I$4000,7,FALSE),"")</f>
        <v/>
      </c>
      <c r="N14" s="2" t="str">
        <f>IFERROR(VLOOKUP(Legend!$B12,ImpM7!$A$1:$I$4000,4,FALSE),"")</f>
        <v/>
      </c>
      <c r="O14" s="2" t="str">
        <f>IFERROR(VLOOKUP(Legend!$B12,ImpM7!$A$1:$I$4000,8,FALSE),"")</f>
        <v/>
      </c>
      <c r="P14" s="2" t="str">
        <f>IFERROR(VLOOKUP(Legend!$B12,ImpM7!$A$1:$I$4000,9,FALSE),"")</f>
        <v/>
      </c>
      <c r="Q14" s="2" t="str">
        <f>IFERROR(VLOOKUP(Legend!$B12,ImpM7!$A$1:$I$4000,5,FALSE),"")</f>
        <v/>
      </c>
      <c r="R14" s="2" t="str">
        <f>IFERROR(VLOOKUP(Legend!$B12,ImpM7!$A$1:$I$4000,6,FALSE),"")</f>
        <v/>
      </c>
      <c r="S14" s="28" t="str">
        <f>IFERROR(VLOOKUP(Legend!$C12,ImpM7!$A$1:$I$4000,2,FALSE),"")</f>
        <v/>
      </c>
      <c r="T14" s="2" t="str">
        <f>IFERROR(VLOOKUP(Legend!$C12,ImpM7!$A$1:$I$4000,3,FALSE),"")</f>
        <v/>
      </c>
      <c r="U14" s="2" t="str">
        <f>IFERROR(VLOOKUP(Legend!$C12,ImpM7!$A$1:$I$4000,7,FALSE),"")</f>
        <v/>
      </c>
      <c r="V14" s="2" t="str">
        <f>IFERROR(VLOOKUP(Legend!$C12,ImpM7!$A$1:$I$4000,4,FALSE),"")</f>
        <v/>
      </c>
      <c r="W14" s="2" t="str">
        <f>IFERROR(VLOOKUP(Legend!$C12,ImpM7!$A$1:$I$4000,8,FALSE),"")</f>
        <v/>
      </c>
      <c r="X14" s="2" t="str">
        <f>IFERROR(VLOOKUP(Legend!$C12,ImpM7!$A$1:$I$4000,9,FALSE),"")</f>
        <v/>
      </c>
      <c r="Y14" s="2" t="str">
        <f>IFERROR(VLOOKUP(Legend!$C12,ImpM7!$A$1:$I$4000,5,FALSE),"")</f>
        <v/>
      </c>
      <c r="Z14" s="2" t="str">
        <f>IFERROR(VLOOKUP(Legend!$C12,ImpM7!$A$1:$I$4000,6,FALSE),"")</f>
        <v/>
      </c>
      <c r="AA14" s="28" t="str">
        <f>IFERROR(VLOOKUP(Legend!$D12,ImpM7!$A$1:$I$4000,2,FALSE),"")</f>
        <v/>
      </c>
      <c r="AB14" s="2" t="str">
        <f>IFERROR(VLOOKUP(Legend!$D12,ImpM7!$A$1:$I$4000,3,FALSE),"")</f>
        <v/>
      </c>
      <c r="AC14" s="2" t="str">
        <f>IFERROR(VLOOKUP(Legend!$D12,ImpM7!$A$1:$I$4000,7,FALSE),"")</f>
        <v/>
      </c>
      <c r="AD14" s="2" t="str">
        <f>IFERROR(VLOOKUP(Legend!$D12,ImpM7!$A$1:$I$4000,4,FALSE),"")</f>
        <v/>
      </c>
      <c r="AE14" s="2" t="str">
        <f>IFERROR(VLOOKUP(Legend!$D12,ImpM7!$A$1:$I$4000,8,FALSE),"")</f>
        <v/>
      </c>
      <c r="AF14" s="2" t="str">
        <f>IFERROR(VLOOKUP(Legend!$D12,ImpM7!$A$1:$I$4000,9,FALSE),"")</f>
        <v/>
      </c>
      <c r="AG14" s="2" t="str">
        <f>IFERROR(VLOOKUP(Legend!$D12,ImpM7!$A$1:$I$4000,5,FALSE),"")</f>
        <v/>
      </c>
      <c r="AH14" s="2" t="str">
        <f>IFERROR(VLOOKUP(Legend!$D12,ImpM7!$A$1:$I$4000,6,FALSE),"")</f>
        <v/>
      </c>
      <c r="AI14" s="28">
        <f>IFERROR(VLOOKUP(Legend!$A12,ImpM7!$A$1:$I$4000,2,FALSE),"")</f>
        <v>10</v>
      </c>
      <c r="AJ14" s="2">
        <f>IFERROR(VLOOKUP(Legend!$A12,ImpM7!$A$1:$I$4000,3,FALSE),"")</f>
        <v>3.0478497109929416E-2</v>
      </c>
      <c r="AK14" s="2">
        <f>IFERROR(VLOOKUP(Legend!$A12,ImpM7!$A$1:$I$4000,7,FALSE),"")</f>
        <v>3.3700962461612076E-2</v>
      </c>
      <c r="AL14" s="2">
        <f>IFERROR(VLOOKUP(Legend!$A12,ImpM7!$A$1:$I$4000,4,FALSE),"")</f>
        <v>4.2375771918329641E-2</v>
      </c>
      <c r="AM14" s="2">
        <f>IFERROR(VLOOKUP(Legend!$A12,ImpM7!$A$1:$I$4000,8,FALSE),"")</f>
        <v>3.9947373538196565E-2</v>
      </c>
      <c r="AN14" s="2">
        <f>IFERROR(VLOOKUP(Legend!$A12,ImpM7!$A$1:$I$4000,9,FALSE),"")</f>
        <v>4.8102651355686171E-2</v>
      </c>
      <c r="AO14" s="2">
        <f>IFERROR(VLOOKUP(Legend!$A12,ImpM7!$A$1:$I$4000,5,FALSE),"")</f>
        <v>6.8089239786945616E-2</v>
      </c>
      <c r="AP14" s="2">
        <f>IFERROR(VLOOKUP(Legend!$A12,ImpM7!$A$1:$I$4000,6,FALSE),"")</f>
        <v>1.1721920821231963E-2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IFERROR(VLOOKUP(Legend!$B13,ImpM7!$A$1:$I$4000,2,FALSE),"")</f>
        <v/>
      </c>
      <c r="L15" s="2" t="str">
        <f>IFERROR(VLOOKUP(Legend!$B13,ImpM7!$A$1:$I$4000,3,FALSE),"")</f>
        <v/>
      </c>
      <c r="M15" s="2" t="str">
        <f>IFERROR(VLOOKUP(Legend!$B13,ImpM7!$A$1:$I$4000,7,FALSE),"")</f>
        <v/>
      </c>
      <c r="N15" s="2" t="str">
        <f>IFERROR(VLOOKUP(Legend!$B13,ImpM7!$A$1:$I$4000,4,FALSE),"")</f>
        <v/>
      </c>
      <c r="O15" s="2" t="str">
        <f>IFERROR(VLOOKUP(Legend!$B13,ImpM7!$A$1:$I$4000,8,FALSE),"")</f>
        <v/>
      </c>
      <c r="P15" s="2" t="str">
        <f>IFERROR(VLOOKUP(Legend!$B13,ImpM7!$A$1:$I$4000,9,FALSE),"")</f>
        <v/>
      </c>
      <c r="Q15" s="2" t="str">
        <f>IFERROR(VLOOKUP(Legend!$B13,ImpM7!$A$1:$I$4000,5,FALSE),"")</f>
        <v/>
      </c>
      <c r="R15" s="2" t="str">
        <f>IFERROR(VLOOKUP(Legend!$B13,ImpM7!$A$1:$I$4000,6,FALSE),"")</f>
        <v/>
      </c>
      <c r="S15" s="28" t="str">
        <f>IFERROR(VLOOKUP(Legend!$C13,ImpM7!$A$1:$I$4000,2,FALSE),"")</f>
        <v/>
      </c>
      <c r="T15" s="2" t="str">
        <f>IFERROR(VLOOKUP(Legend!$C13,ImpM7!$A$1:$I$4000,3,FALSE),"")</f>
        <v/>
      </c>
      <c r="U15" s="2" t="str">
        <f>IFERROR(VLOOKUP(Legend!$C13,ImpM7!$A$1:$I$4000,7,FALSE),"")</f>
        <v/>
      </c>
      <c r="V15" s="2" t="str">
        <f>IFERROR(VLOOKUP(Legend!$C13,ImpM7!$A$1:$I$4000,4,FALSE),"")</f>
        <v/>
      </c>
      <c r="W15" s="2" t="str">
        <f>IFERROR(VLOOKUP(Legend!$C13,ImpM7!$A$1:$I$4000,8,FALSE),"")</f>
        <v/>
      </c>
      <c r="X15" s="2" t="str">
        <f>IFERROR(VLOOKUP(Legend!$C13,ImpM7!$A$1:$I$4000,9,FALSE),"")</f>
        <v/>
      </c>
      <c r="Y15" s="2" t="str">
        <f>IFERROR(VLOOKUP(Legend!$C13,ImpM7!$A$1:$I$4000,5,FALSE),"")</f>
        <v/>
      </c>
      <c r="Z15" s="2" t="str">
        <f>IFERROR(VLOOKUP(Legend!$C13,ImpM7!$A$1:$I$4000,6,FALSE),"")</f>
        <v/>
      </c>
      <c r="AA15" s="28" t="str">
        <f>IFERROR(VLOOKUP(Legend!$D13,ImpM7!$A$1:$I$4000,2,FALSE),"")</f>
        <v/>
      </c>
      <c r="AB15" s="2" t="str">
        <f>IFERROR(VLOOKUP(Legend!$D13,ImpM7!$A$1:$I$4000,3,FALSE),"")</f>
        <v/>
      </c>
      <c r="AC15" s="2" t="str">
        <f>IFERROR(VLOOKUP(Legend!$D13,ImpM7!$A$1:$I$4000,7,FALSE),"")</f>
        <v/>
      </c>
      <c r="AD15" s="2" t="str">
        <f>IFERROR(VLOOKUP(Legend!$D13,ImpM7!$A$1:$I$4000,4,FALSE),"")</f>
        <v/>
      </c>
      <c r="AE15" s="2" t="str">
        <f>IFERROR(VLOOKUP(Legend!$D13,ImpM7!$A$1:$I$4000,8,FALSE),"")</f>
        <v/>
      </c>
      <c r="AF15" s="2" t="str">
        <f>IFERROR(VLOOKUP(Legend!$D13,ImpM7!$A$1:$I$4000,9,FALSE),"")</f>
        <v/>
      </c>
      <c r="AG15" s="2" t="str">
        <f>IFERROR(VLOOKUP(Legend!$D13,ImpM7!$A$1:$I$4000,5,FALSE),"")</f>
        <v/>
      </c>
      <c r="AH15" s="2" t="str">
        <f>IFERROR(VLOOKUP(Legend!$D13,ImpM7!$A$1:$I$4000,6,FALSE),"")</f>
        <v/>
      </c>
      <c r="AI15" s="28" t="str">
        <f>IFERROR(VLOOKUP(Legend!$A13,ImpM7!$A$1:$I$4000,2,FALSE),"")</f>
        <v/>
      </c>
      <c r="AJ15" s="2" t="str">
        <f>IFERROR(VLOOKUP(Legend!$A13,ImpM7!$A$1:$I$4000,3,FALSE),"")</f>
        <v/>
      </c>
      <c r="AK15" s="2" t="str">
        <f>IFERROR(VLOOKUP(Legend!$A13,ImpM7!$A$1:$I$4000,7,FALSE),"")</f>
        <v/>
      </c>
      <c r="AL15" s="2" t="str">
        <f>IFERROR(VLOOKUP(Legend!$A13,ImpM7!$A$1:$I$4000,4,FALSE),"")</f>
        <v/>
      </c>
      <c r="AM15" s="2" t="str">
        <f>IFERROR(VLOOKUP(Legend!$A13,ImpM7!$A$1:$I$4000,8,FALSE),"")</f>
        <v/>
      </c>
      <c r="AN15" s="2" t="str">
        <f>IFERROR(VLOOKUP(Legend!$A13,ImpM7!$A$1:$I$4000,9,FALSE),"")</f>
        <v/>
      </c>
      <c r="AO15" s="2" t="str">
        <f>IFERROR(VLOOKUP(Legend!$A13,ImpM7!$A$1:$I$4000,5,FALSE),"")</f>
        <v/>
      </c>
      <c r="AP15" s="2" t="str">
        <f>IFERROR(VLOOKUP(Legend!$A13,ImpM7!$A$1:$I$4000,6,FALSE),"")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IFERROR(VLOOKUP(Legend!$B14,ImpM7!$A$1:$I$4000,2,FALSE),"")</f>
        <v/>
      </c>
      <c r="L16" s="2" t="str">
        <f>IFERROR(VLOOKUP(Legend!$B14,ImpM7!$A$1:$I$4000,3,FALSE),"")</f>
        <v/>
      </c>
      <c r="M16" s="2" t="str">
        <f>IFERROR(VLOOKUP(Legend!$B14,ImpM7!$A$1:$I$4000,7,FALSE),"")</f>
        <v/>
      </c>
      <c r="N16" s="2" t="str">
        <f>IFERROR(VLOOKUP(Legend!$B14,ImpM7!$A$1:$I$4000,4,FALSE),"")</f>
        <v/>
      </c>
      <c r="O16" s="2" t="str">
        <f>IFERROR(VLOOKUP(Legend!$B14,ImpM7!$A$1:$I$4000,8,FALSE),"")</f>
        <v/>
      </c>
      <c r="P16" s="2" t="str">
        <f>IFERROR(VLOOKUP(Legend!$B14,ImpM7!$A$1:$I$4000,9,FALSE),"")</f>
        <v/>
      </c>
      <c r="Q16" s="2" t="str">
        <f>IFERROR(VLOOKUP(Legend!$B14,ImpM7!$A$1:$I$4000,5,FALSE),"")</f>
        <v/>
      </c>
      <c r="R16" s="2" t="str">
        <f>IFERROR(VLOOKUP(Legend!$B14,ImpM7!$A$1:$I$4000,6,FALSE),"")</f>
        <v/>
      </c>
      <c r="S16" s="28" t="str">
        <f>IFERROR(VLOOKUP(Legend!$C14,ImpM7!$A$1:$I$4000,2,FALSE),"")</f>
        <v/>
      </c>
      <c r="T16" s="2" t="str">
        <f>IFERROR(VLOOKUP(Legend!$C14,ImpM7!$A$1:$I$4000,3,FALSE),"")</f>
        <v/>
      </c>
      <c r="U16" s="2" t="str">
        <f>IFERROR(VLOOKUP(Legend!$C14,ImpM7!$A$1:$I$4000,7,FALSE),"")</f>
        <v/>
      </c>
      <c r="V16" s="2" t="str">
        <f>IFERROR(VLOOKUP(Legend!$C14,ImpM7!$A$1:$I$4000,4,FALSE),"")</f>
        <v/>
      </c>
      <c r="W16" s="2" t="str">
        <f>IFERROR(VLOOKUP(Legend!$C14,ImpM7!$A$1:$I$4000,8,FALSE),"")</f>
        <v/>
      </c>
      <c r="X16" s="2" t="str">
        <f>IFERROR(VLOOKUP(Legend!$C14,ImpM7!$A$1:$I$4000,9,FALSE),"")</f>
        <v/>
      </c>
      <c r="Y16" s="2" t="str">
        <f>IFERROR(VLOOKUP(Legend!$C14,ImpM7!$A$1:$I$4000,5,FALSE),"")</f>
        <v/>
      </c>
      <c r="Z16" s="2" t="str">
        <f>IFERROR(VLOOKUP(Legend!$C14,ImpM7!$A$1:$I$4000,6,FALSE),"")</f>
        <v/>
      </c>
      <c r="AA16" s="28" t="str">
        <f>IFERROR(VLOOKUP(Legend!$D14,ImpM7!$A$1:$I$4000,2,FALSE),"")</f>
        <v/>
      </c>
      <c r="AB16" s="2" t="str">
        <f>IFERROR(VLOOKUP(Legend!$D14,ImpM7!$A$1:$I$4000,3,FALSE),"")</f>
        <v/>
      </c>
      <c r="AC16" s="2" t="str">
        <f>IFERROR(VLOOKUP(Legend!$D14,ImpM7!$A$1:$I$4000,7,FALSE),"")</f>
        <v/>
      </c>
      <c r="AD16" s="2" t="str">
        <f>IFERROR(VLOOKUP(Legend!$D14,ImpM7!$A$1:$I$4000,4,FALSE),"")</f>
        <v/>
      </c>
      <c r="AE16" s="2" t="str">
        <f>IFERROR(VLOOKUP(Legend!$D14,ImpM7!$A$1:$I$4000,8,FALSE),"")</f>
        <v/>
      </c>
      <c r="AF16" s="2" t="str">
        <f>IFERROR(VLOOKUP(Legend!$D14,ImpM7!$A$1:$I$4000,9,FALSE),"")</f>
        <v/>
      </c>
      <c r="AG16" s="2" t="str">
        <f>IFERROR(VLOOKUP(Legend!$D14,ImpM7!$A$1:$I$4000,5,FALSE),"")</f>
        <v/>
      </c>
      <c r="AH16" s="2" t="str">
        <f>IFERROR(VLOOKUP(Legend!$D14,ImpM7!$A$1:$I$4000,6,FALSE),"")</f>
        <v/>
      </c>
      <c r="AI16" s="28">
        <f>IFERROR(VLOOKUP(Legend!$A14,ImpM7!$A$1:$I$4000,2,FALSE),"")</f>
        <v>12</v>
      </c>
      <c r="AJ16" s="2">
        <f>IFERROR(VLOOKUP(Legend!$A14,ImpM7!$A$1:$I$4000,3,FALSE),"")</f>
        <v>3.1906139105463999E-2</v>
      </c>
      <c r="AK16" s="2">
        <f>IFERROR(VLOOKUP(Legend!$A14,ImpM7!$A$1:$I$4000,7,FALSE),"")</f>
        <v>5.1632687057194773E-2</v>
      </c>
      <c r="AL16" s="2">
        <f>IFERROR(VLOOKUP(Legend!$A14,ImpM7!$A$1:$I$4000,4,FALSE),"")</f>
        <v>6.3586121861956238E-2</v>
      </c>
      <c r="AM16" s="2">
        <f>IFERROR(VLOOKUP(Legend!$A14,ImpM7!$A$1:$I$4000,8,FALSE),"")</f>
        <v>6.3058908785202178E-2</v>
      </c>
      <c r="AN16" s="2">
        <f>IFERROR(VLOOKUP(Legend!$A14,ImpM7!$A$1:$I$4000,9,FALSE),"")</f>
        <v>7.6977814416946858E-2</v>
      </c>
      <c r="AO16" s="2">
        <f>IFERROR(VLOOKUP(Legend!$A14,ImpM7!$A$1:$I$4000,5,FALSE),"")</f>
        <v>0.10104321506349923</v>
      </c>
      <c r="AP16" s="2">
        <f>IFERROR(VLOOKUP(Legend!$A14,ImpM7!$A$1:$I$4000,6,FALSE),"")</f>
        <v>1.9443701229321261E-2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IFERROR(VLOOKUP(Legend!$B15,ImpM7!$A$1:$I$4000,2,FALSE),"")</f>
        <v/>
      </c>
      <c r="L17" s="2" t="str">
        <f>IFERROR(VLOOKUP(Legend!$B15,ImpM7!$A$1:$I$4000,3,FALSE),"")</f>
        <v/>
      </c>
      <c r="M17" s="2" t="str">
        <f>IFERROR(VLOOKUP(Legend!$B15,ImpM7!$A$1:$I$4000,7,FALSE),"")</f>
        <v/>
      </c>
      <c r="N17" s="2" t="str">
        <f>IFERROR(VLOOKUP(Legend!$B15,ImpM7!$A$1:$I$4000,4,FALSE),"")</f>
        <v/>
      </c>
      <c r="O17" s="2" t="str">
        <f>IFERROR(VLOOKUP(Legend!$B15,ImpM7!$A$1:$I$4000,8,FALSE),"")</f>
        <v/>
      </c>
      <c r="P17" s="2" t="str">
        <f>IFERROR(VLOOKUP(Legend!$B15,ImpM7!$A$1:$I$4000,9,FALSE),"")</f>
        <v/>
      </c>
      <c r="Q17" s="2" t="str">
        <f>IFERROR(VLOOKUP(Legend!$B15,ImpM7!$A$1:$I$4000,5,FALSE),"")</f>
        <v/>
      </c>
      <c r="R17" s="2" t="str">
        <f>IFERROR(VLOOKUP(Legend!$B15,ImpM7!$A$1:$I$4000,6,FALSE),"")</f>
        <v/>
      </c>
      <c r="S17" s="28" t="str">
        <f>IFERROR(VLOOKUP(Legend!$C15,ImpM7!$A$1:$I$4000,2,FALSE),"")</f>
        <v/>
      </c>
      <c r="T17" s="2" t="str">
        <f>IFERROR(VLOOKUP(Legend!$C15,ImpM7!$A$1:$I$4000,3,FALSE),"")</f>
        <v/>
      </c>
      <c r="U17" s="2" t="str">
        <f>IFERROR(VLOOKUP(Legend!$C15,ImpM7!$A$1:$I$4000,7,FALSE),"")</f>
        <v/>
      </c>
      <c r="V17" s="2" t="str">
        <f>IFERROR(VLOOKUP(Legend!$C15,ImpM7!$A$1:$I$4000,4,FALSE),"")</f>
        <v/>
      </c>
      <c r="W17" s="2" t="str">
        <f>IFERROR(VLOOKUP(Legend!$C15,ImpM7!$A$1:$I$4000,8,FALSE),"")</f>
        <v/>
      </c>
      <c r="X17" s="2" t="str">
        <f>IFERROR(VLOOKUP(Legend!$C15,ImpM7!$A$1:$I$4000,9,FALSE),"")</f>
        <v/>
      </c>
      <c r="Y17" s="2" t="str">
        <f>IFERROR(VLOOKUP(Legend!$C15,ImpM7!$A$1:$I$4000,5,FALSE),"")</f>
        <v/>
      </c>
      <c r="Z17" s="2" t="str">
        <f>IFERROR(VLOOKUP(Legend!$C15,ImpM7!$A$1:$I$4000,6,FALSE),"")</f>
        <v/>
      </c>
      <c r="AA17" s="28" t="str">
        <f>IFERROR(VLOOKUP(Legend!$D15,ImpM7!$A$1:$I$4000,2,FALSE),"")</f>
        <v/>
      </c>
      <c r="AB17" s="2" t="str">
        <f>IFERROR(VLOOKUP(Legend!$D15,ImpM7!$A$1:$I$4000,3,FALSE),"")</f>
        <v/>
      </c>
      <c r="AC17" s="2" t="str">
        <f>IFERROR(VLOOKUP(Legend!$D15,ImpM7!$A$1:$I$4000,7,FALSE),"")</f>
        <v/>
      </c>
      <c r="AD17" s="2" t="str">
        <f>IFERROR(VLOOKUP(Legend!$D15,ImpM7!$A$1:$I$4000,4,FALSE),"")</f>
        <v/>
      </c>
      <c r="AE17" s="2" t="str">
        <f>IFERROR(VLOOKUP(Legend!$D15,ImpM7!$A$1:$I$4000,8,FALSE),"")</f>
        <v/>
      </c>
      <c r="AF17" s="2" t="str">
        <f>IFERROR(VLOOKUP(Legend!$D15,ImpM7!$A$1:$I$4000,9,FALSE),"")</f>
        <v/>
      </c>
      <c r="AG17" s="2" t="str">
        <f>IFERROR(VLOOKUP(Legend!$D15,ImpM7!$A$1:$I$4000,5,FALSE),"")</f>
        <v/>
      </c>
      <c r="AH17" s="2" t="str">
        <f>IFERROR(VLOOKUP(Legend!$D15,ImpM7!$A$1:$I$4000,6,FALSE),"")</f>
        <v/>
      </c>
      <c r="AI17" s="28" t="str">
        <f>IFERROR(VLOOKUP(Legend!$A15,ImpM7!$A$1:$I$4000,2,FALSE),"")</f>
        <v/>
      </c>
      <c r="AJ17" s="2" t="str">
        <f>IFERROR(VLOOKUP(Legend!$A15,ImpM7!$A$1:$I$4000,3,FALSE),"")</f>
        <v/>
      </c>
      <c r="AK17" s="2" t="str">
        <f>IFERROR(VLOOKUP(Legend!$A15,ImpM7!$A$1:$I$4000,7,FALSE),"")</f>
        <v/>
      </c>
      <c r="AL17" s="2" t="str">
        <f>IFERROR(VLOOKUP(Legend!$A15,ImpM7!$A$1:$I$4000,4,FALSE),"")</f>
        <v/>
      </c>
      <c r="AM17" s="2" t="str">
        <f>IFERROR(VLOOKUP(Legend!$A15,ImpM7!$A$1:$I$4000,8,FALSE),"")</f>
        <v/>
      </c>
      <c r="AN17" s="2" t="str">
        <f>IFERROR(VLOOKUP(Legend!$A15,ImpM7!$A$1:$I$4000,9,FALSE),"")</f>
        <v/>
      </c>
      <c r="AO17" s="2" t="str">
        <f>IFERROR(VLOOKUP(Legend!$A15,ImpM7!$A$1:$I$4000,5,FALSE),"")</f>
        <v/>
      </c>
      <c r="AP17" s="2" t="str">
        <f>IFERROR(VLOOKUP(Legend!$A15,ImpM7!$A$1:$I$4000,6,FALSE),"")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IFERROR(VLOOKUP(Legend!$B16,ImpM7!$A$1:$I$4000,2,FALSE),"")</f>
        <v/>
      </c>
      <c r="L18" s="2" t="str">
        <f>IFERROR(VLOOKUP(Legend!$B16,ImpM7!$A$1:$I$4000,3,FALSE),"")</f>
        <v/>
      </c>
      <c r="M18" s="2" t="str">
        <f>IFERROR(VLOOKUP(Legend!$B16,ImpM7!$A$1:$I$4000,7,FALSE),"")</f>
        <v/>
      </c>
      <c r="N18" s="2" t="str">
        <f>IFERROR(VLOOKUP(Legend!$B16,ImpM7!$A$1:$I$4000,4,FALSE),"")</f>
        <v/>
      </c>
      <c r="O18" s="2" t="str">
        <f>IFERROR(VLOOKUP(Legend!$B16,ImpM7!$A$1:$I$4000,8,FALSE),"")</f>
        <v/>
      </c>
      <c r="P18" s="2" t="str">
        <f>IFERROR(VLOOKUP(Legend!$B16,ImpM7!$A$1:$I$4000,9,FALSE),"")</f>
        <v/>
      </c>
      <c r="Q18" s="2" t="str">
        <f>IFERROR(VLOOKUP(Legend!$B16,ImpM7!$A$1:$I$4000,5,FALSE),"")</f>
        <v/>
      </c>
      <c r="R18" s="2" t="str">
        <f>IFERROR(VLOOKUP(Legend!$B16,ImpM7!$A$1:$I$4000,6,FALSE),"")</f>
        <v/>
      </c>
      <c r="S18" s="28" t="str">
        <f>IFERROR(VLOOKUP(Legend!$C16,ImpM7!$A$1:$I$4000,2,FALSE),"")</f>
        <v/>
      </c>
      <c r="T18" s="2" t="str">
        <f>IFERROR(VLOOKUP(Legend!$C16,ImpM7!$A$1:$I$4000,3,FALSE),"")</f>
        <v/>
      </c>
      <c r="U18" s="2" t="str">
        <f>IFERROR(VLOOKUP(Legend!$C16,ImpM7!$A$1:$I$4000,7,FALSE),"")</f>
        <v/>
      </c>
      <c r="V18" s="2" t="str">
        <f>IFERROR(VLOOKUP(Legend!$C16,ImpM7!$A$1:$I$4000,4,FALSE),"")</f>
        <v/>
      </c>
      <c r="W18" s="2" t="str">
        <f>IFERROR(VLOOKUP(Legend!$C16,ImpM7!$A$1:$I$4000,8,FALSE),"")</f>
        <v/>
      </c>
      <c r="X18" s="2" t="str">
        <f>IFERROR(VLOOKUP(Legend!$C16,ImpM7!$A$1:$I$4000,9,FALSE),"")</f>
        <v/>
      </c>
      <c r="Y18" s="2" t="str">
        <f>IFERROR(VLOOKUP(Legend!$C16,ImpM7!$A$1:$I$4000,5,FALSE),"")</f>
        <v/>
      </c>
      <c r="Z18" s="2" t="str">
        <f>IFERROR(VLOOKUP(Legend!$C16,ImpM7!$A$1:$I$4000,6,FALSE),"")</f>
        <v/>
      </c>
      <c r="AA18" s="28" t="str">
        <f>IFERROR(VLOOKUP(Legend!$D16,ImpM7!$A$1:$I$4000,2,FALSE),"")</f>
        <v/>
      </c>
      <c r="AB18" s="2" t="str">
        <f>IFERROR(VLOOKUP(Legend!$D16,ImpM7!$A$1:$I$4000,3,FALSE),"")</f>
        <v/>
      </c>
      <c r="AC18" s="2" t="str">
        <f>IFERROR(VLOOKUP(Legend!$D16,ImpM7!$A$1:$I$4000,7,FALSE),"")</f>
        <v/>
      </c>
      <c r="AD18" s="2" t="str">
        <f>IFERROR(VLOOKUP(Legend!$D16,ImpM7!$A$1:$I$4000,4,FALSE),"")</f>
        <v/>
      </c>
      <c r="AE18" s="2" t="str">
        <f>IFERROR(VLOOKUP(Legend!$D16,ImpM7!$A$1:$I$4000,8,FALSE),"")</f>
        <v/>
      </c>
      <c r="AF18" s="2" t="str">
        <f>IFERROR(VLOOKUP(Legend!$D16,ImpM7!$A$1:$I$4000,9,FALSE),"")</f>
        <v/>
      </c>
      <c r="AG18" s="2" t="str">
        <f>IFERROR(VLOOKUP(Legend!$D16,ImpM7!$A$1:$I$4000,5,FALSE),"")</f>
        <v/>
      </c>
      <c r="AH18" s="2" t="str">
        <f>IFERROR(VLOOKUP(Legend!$D16,ImpM7!$A$1:$I$4000,6,FALSE),"")</f>
        <v/>
      </c>
      <c r="AI18" s="28" t="str">
        <f>IFERROR(VLOOKUP(Legend!$A16,ImpM7!$A$1:$I$4000,2,FALSE),"")</f>
        <v/>
      </c>
      <c r="AJ18" s="2" t="str">
        <f>IFERROR(VLOOKUP(Legend!$A16,ImpM7!$A$1:$I$4000,3,FALSE),"")</f>
        <v/>
      </c>
      <c r="AK18" s="2" t="str">
        <f>IFERROR(VLOOKUP(Legend!$A16,ImpM7!$A$1:$I$4000,7,FALSE),"")</f>
        <v/>
      </c>
      <c r="AL18" s="2" t="str">
        <f>IFERROR(VLOOKUP(Legend!$A16,ImpM7!$A$1:$I$4000,4,FALSE),"")</f>
        <v/>
      </c>
      <c r="AM18" s="2" t="str">
        <f>IFERROR(VLOOKUP(Legend!$A16,ImpM7!$A$1:$I$4000,8,FALSE),"")</f>
        <v/>
      </c>
      <c r="AN18" s="2" t="str">
        <f>IFERROR(VLOOKUP(Legend!$A16,ImpM7!$A$1:$I$4000,9,FALSE),"")</f>
        <v/>
      </c>
      <c r="AO18" s="2" t="str">
        <f>IFERROR(VLOOKUP(Legend!$A16,ImpM7!$A$1:$I$4000,5,FALSE),"")</f>
        <v/>
      </c>
      <c r="AP18" s="2" t="str">
        <f>IFERROR(VLOOKUP(Legend!$A16,ImpM7!$A$1:$I$4000,6,FALSE),"")</f>
        <v/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IFERROR(VLOOKUP(Legend!$B17,ImpM7!$A$1:$I$4000,2,FALSE),"")</f>
        <v/>
      </c>
      <c r="L19" s="2" t="str">
        <f>IFERROR(VLOOKUP(Legend!$B17,ImpM7!$A$1:$I$4000,3,FALSE),"")</f>
        <v/>
      </c>
      <c r="M19" s="2" t="str">
        <f>IFERROR(VLOOKUP(Legend!$B17,ImpM7!$A$1:$I$4000,7,FALSE),"")</f>
        <v/>
      </c>
      <c r="N19" s="2" t="str">
        <f>IFERROR(VLOOKUP(Legend!$B17,ImpM7!$A$1:$I$4000,4,FALSE),"")</f>
        <v/>
      </c>
      <c r="O19" s="2" t="str">
        <f>IFERROR(VLOOKUP(Legend!$B17,ImpM7!$A$1:$I$4000,8,FALSE),"")</f>
        <v/>
      </c>
      <c r="P19" s="2" t="str">
        <f>IFERROR(VLOOKUP(Legend!$B17,ImpM7!$A$1:$I$4000,9,FALSE),"")</f>
        <v/>
      </c>
      <c r="Q19" s="2" t="str">
        <f>IFERROR(VLOOKUP(Legend!$B17,ImpM7!$A$1:$I$4000,5,FALSE),"")</f>
        <v/>
      </c>
      <c r="R19" s="2" t="str">
        <f>IFERROR(VLOOKUP(Legend!$B17,ImpM7!$A$1:$I$4000,6,FALSE),"")</f>
        <v/>
      </c>
      <c r="S19" s="28">
        <f>IFERROR(VLOOKUP(Legend!$C17,ImpM7!$A$1:$I$4000,2,FALSE),"")</f>
        <v>33</v>
      </c>
      <c r="T19" s="2">
        <f>IFERROR(VLOOKUP(Legend!$C17,ImpM7!$A$1:$I$4000,3,FALSE),"")</f>
        <v>1.6878642151447833E-2</v>
      </c>
      <c r="U19" s="2">
        <f>IFERROR(VLOOKUP(Legend!$C17,ImpM7!$A$1:$I$4000,7,FALSE),"")</f>
        <v>1.9199950571490675E-2</v>
      </c>
      <c r="V19" s="2">
        <f>IFERROR(VLOOKUP(Legend!$C17,ImpM7!$A$1:$I$4000,4,FALSE),"")</f>
        <v>2.4898764945501788E-2</v>
      </c>
      <c r="W19" s="2">
        <f>IFERROR(VLOOKUP(Legend!$C17,ImpM7!$A$1:$I$4000,8,FALSE),"")</f>
        <v>2.4300799861890061E-2</v>
      </c>
      <c r="X19" s="2">
        <f>IFERROR(VLOOKUP(Legend!$C17,ImpM7!$A$1:$I$4000,9,FALSE),"")</f>
        <v>2.9138900576267779E-2</v>
      </c>
      <c r="Y19" s="2">
        <f>IFERROR(VLOOKUP(Legend!$C17,ImpM7!$A$1:$I$4000,5,FALSE),"")</f>
        <v>3.9428709583034939E-2</v>
      </c>
      <c r="Z19" s="2">
        <f>IFERROR(VLOOKUP(Legend!$C17,ImpM7!$A$1:$I$4000,6,FALSE),"")</f>
        <v>5.9963260805493508E-3</v>
      </c>
      <c r="AA19" s="28" t="str">
        <f>IFERROR(VLOOKUP(Legend!$D17,ImpM7!$A$1:$I$4000,2,FALSE),"")</f>
        <v/>
      </c>
      <c r="AB19" s="2" t="str">
        <f>IFERROR(VLOOKUP(Legend!$D17,ImpM7!$A$1:$I$4000,3,FALSE),"")</f>
        <v/>
      </c>
      <c r="AC19" s="2" t="str">
        <f>IFERROR(VLOOKUP(Legend!$D17,ImpM7!$A$1:$I$4000,7,FALSE),"")</f>
        <v/>
      </c>
      <c r="AD19" s="2" t="str">
        <f>IFERROR(VLOOKUP(Legend!$D17,ImpM7!$A$1:$I$4000,4,FALSE),"")</f>
        <v/>
      </c>
      <c r="AE19" s="2" t="str">
        <f>IFERROR(VLOOKUP(Legend!$D17,ImpM7!$A$1:$I$4000,8,FALSE),"")</f>
        <v/>
      </c>
      <c r="AF19" s="2" t="str">
        <f>IFERROR(VLOOKUP(Legend!$D17,ImpM7!$A$1:$I$4000,9,FALSE),"")</f>
        <v/>
      </c>
      <c r="AG19" s="2" t="str">
        <f>IFERROR(VLOOKUP(Legend!$D17,ImpM7!$A$1:$I$4000,5,FALSE),"")</f>
        <v/>
      </c>
      <c r="AH19" s="2" t="str">
        <f>IFERROR(VLOOKUP(Legend!$D17,ImpM7!$A$1:$I$4000,6,FALSE),"")</f>
        <v/>
      </c>
      <c r="AI19" s="28">
        <f>IFERROR(VLOOKUP(Legend!$A17,ImpM7!$A$1:$I$4000,2,FALSE),"")</f>
        <v>37</v>
      </c>
      <c r="AJ19" s="2">
        <f>IFERROR(VLOOKUP(Legend!$A17,ImpM7!$A$1:$I$4000,3,FALSE),"")</f>
        <v>1.6878642151447833E-2</v>
      </c>
      <c r="AK19" s="2">
        <f>IFERROR(VLOOKUP(Legend!$A17,ImpM7!$A$1:$I$4000,7,FALSE),"")</f>
        <v>1.9199950571490675E-2</v>
      </c>
      <c r="AL19" s="2">
        <f>IFERROR(VLOOKUP(Legend!$A17,ImpM7!$A$1:$I$4000,4,FALSE),"")</f>
        <v>2.6691773875346388E-2</v>
      </c>
      <c r="AM19" s="2">
        <f>IFERROR(VLOOKUP(Legend!$A17,ImpM7!$A$1:$I$4000,8,FALSE),"")</f>
        <v>2.4492997081591798E-2</v>
      </c>
      <c r="AN19" s="2">
        <f>IFERROR(VLOOKUP(Legend!$A17,ImpM7!$A$1:$I$4000,9,FALSE),"")</f>
        <v>2.9681834327108129E-2</v>
      </c>
      <c r="AO19" s="2">
        <f>IFERROR(VLOOKUP(Legend!$A17,ImpM7!$A$1:$I$4000,5,FALSE),"")</f>
        <v>7.0493934264610411E-2</v>
      </c>
      <c r="AP19" s="2">
        <f>IFERROR(VLOOKUP(Legend!$A17,ImpM7!$A$1:$I$4000,6,FALSE),"")</f>
        <v>1.0540046907209525E-2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IFERROR(VLOOKUP(Legend!$B18,ImpM7!$A$1:$I$4000,2,FALSE),"")</f>
        <v/>
      </c>
      <c r="L20" s="2" t="str">
        <f>IFERROR(VLOOKUP(Legend!$B18,ImpM7!$A$1:$I$4000,3,FALSE),"")</f>
        <v/>
      </c>
      <c r="M20" s="2" t="str">
        <f>IFERROR(VLOOKUP(Legend!$B18,ImpM7!$A$1:$I$4000,7,FALSE),"")</f>
        <v/>
      </c>
      <c r="N20" s="2" t="str">
        <f>IFERROR(VLOOKUP(Legend!$B18,ImpM7!$A$1:$I$4000,4,FALSE),"")</f>
        <v/>
      </c>
      <c r="O20" s="2" t="str">
        <f>IFERROR(VLOOKUP(Legend!$B18,ImpM7!$A$1:$I$4000,8,FALSE),"")</f>
        <v/>
      </c>
      <c r="P20" s="2" t="str">
        <f>IFERROR(VLOOKUP(Legend!$B18,ImpM7!$A$1:$I$4000,9,FALSE),"")</f>
        <v/>
      </c>
      <c r="Q20" s="2" t="str">
        <f>IFERROR(VLOOKUP(Legend!$B18,ImpM7!$A$1:$I$4000,5,FALSE),"")</f>
        <v/>
      </c>
      <c r="R20" s="2" t="str">
        <f>IFERROR(VLOOKUP(Legend!$B18,ImpM7!$A$1:$I$4000,6,FALSE),"")</f>
        <v/>
      </c>
      <c r="S20" s="28" t="str">
        <f>IFERROR(VLOOKUP(Legend!$C18,ImpM7!$A$1:$I$4000,2,FALSE),"")</f>
        <v/>
      </c>
      <c r="T20" s="2" t="str">
        <f>IFERROR(VLOOKUP(Legend!$C18,ImpM7!$A$1:$I$4000,3,FALSE),"")</f>
        <v/>
      </c>
      <c r="U20" s="2" t="str">
        <f>IFERROR(VLOOKUP(Legend!$C18,ImpM7!$A$1:$I$4000,7,FALSE),"")</f>
        <v/>
      </c>
      <c r="V20" s="2" t="str">
        <f>IFERROR(VLOOKUP(Legend!$C18,ImpM7!$A$1:$I$4000,4,FALSE),"")</f>
        <v/>
      </c>
      <c r="W20" s="2" t="str">
        <f>IFERROR(VLOOKUP(Legend!$C18,ImpM7!$A$1:$I$4000,8,FALSE),"")</f>
        <v/>
      </c>
      <c r="X20" s="2" t="str">
        <f>IFERROR(VLOOKUP(Legend!$C18,ImpM7!$A$1:$I$4000,9,FALSE),"")</f>
        <v/>
      </c>
      <c r="Y20" s="2" t="str">
        <f>IFERROR(VLOOKUP(Legend!$C18,ImpM7!$A$1:$I$4000,5,FALSE),"")</f>
        <v/>
      </c>
      <c r="Z20" s="2" t="str">
        <f>IFERROR(VLOOKUP(Legend!$C18,ImpM7!$A$1:$I$4000,6,FALSE),"")</f>
        <v/>
      </c>
      <c r="AA20" s="28" t="str">
        <f>IFERROR(VLOOKUP(Legend!$D18,ImpM7!$A$1:$I$4000,2,FALSE),"")</f>
        <v/>
      </c>
      <c r="AB20" s="2" t="str">
        <f>IFERROR(VLOOKUP(Legend!$D18,ImpM7!$A$1:$I$4000,3,FALSE),"")</f>
        <v/>
      </c>
      <c r="AC20" s="2" t="str">
        <f>IFERROR(VLOOKUP(Legend!$D18,ImpM7!$A$1:$I$4000,7,FALSE),"")</f>
        <v/>
      </c>
      <c r="AD20" s="2" t="str">
        <f>IFERROR(VLOOKUP(Legend!$D18,ImpM7!$A$1:$I$4000,4,FALSE),"")</f>
        <v/>
      </c>
      <c r="AE20" s="2" t="str">
        <f>IFERROR(VLOOKUP(Legend!$D18,ImpM7!$A$1:$I$4000,8,FALSE),"")</f>
        <v/>
      </c>
      <c r="AF20" s="2" t="str">
        <f>IFERROR(VLOOKUP(Legend!$D18,ImpM7!$A$1:$I$4000,9,FALSE),"")</f>
        <v/>
      </c>
      <c r="AG20" s="2" t="str">
        <f>IFERROR(VLOOKUP(Legend!$D18,ImpM7!$A$1:$I$4000,5,FALSE),"")</f>
        <v/>
      </c>
      <c r="AH20" s="2" t="str">
        <f>IFERROR(VLOOKUP(Legend!$D18,ImpM7!$A$1:$I$4000,6,FALSE),"")</f>
        <v/>
      </c>
      <c r="AI20" s="28">
        <f>IFERROR(VLOOKUP(Legend!$A18,ImpM7!$A$1:$I$4000,2,FALSE),"")</f>
        <v>8</v>
      </c>
      <c r="AJ20" s="2">
        <f>IFERROR(VLOOKUP(Legend!$A18,ImpM7!$A$1:$I$4000,3,FALSE),"")</f>
        <v>8.7150487377330721E-3</v>
      </c>
      <c r="AK20" s="2">
        <f>IFERROR(VLOOKUP(Legend!$A18,ImpM7!$A$1:$I$4000,7,FALSE),"")</f>
        <v>9.7416616632174692E-3</v>
      </c>
      <c r="AL20" s="2">
        <f>IFERROR(VLOOKUP(Legend!$A18,ImpM7!$A$1:$I$4000,4,FALSE),"")</f>
        <v>1.9634903412576385E-2</v>
      </c>
      <c r="AM20" s="2">
        <f>IFERROR(VLOOKUP(Legend!$A18,ImpM7!$A$1:$I$4000,8,FALSE),"")</f>
        <v>1.2184019300686603E-2</v>
      </c>
      <c r="AN20" s="2">
        <f>IFERROR(VLOOKUP(Legend!$A18,ImpM7!$A$1:$I$4000,9,FALSE),"")</f>
        <v>1.6208330919722652E-2</v>
      </c>
      <c r="AO20" s="2">
        <f>IFERROR(VLOOKUP(Legend!$A18,ImpM7!$A$1:$I$4000,5,FALSE),"")</f>
        <v>7.2377566619705652E-2</v>
      </c>
      <c r="AP20" s="2">
        <f>IFERROR(VLOOKUP(Legend!$A18,ImpM7!$A$1:$I$4000,6,FALSE),"")</f>
        <v>2.1503242149157827E-2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IFERROR(VLOOKUP(Legend!$B19,ImpM7!$A$1:$I$4000,2,FALSE),"")</f>
        <v/>
      </c>
      <c r="L21" s="2" t="str">
        <f>IFERROR(VLOOKUP(Legend!$B19,ImpM7!$A$1:$I$4000,3,FALSE),"")</f>
        <v/>
      </c>
      <c r="M21" s="2" t="str">
        <f>IFERROR(VLOOKUP(Legend!$B19,ImpM7!$A$1:$I$4000,7,FALSE),"")</f>
        <v/>
      </c>
      <c r="N21" s="2" t="str">
        <f>IFERROR(VLOOKUP(Legend!$B19,ImpM7!$A$1:$I$4000,4,FALSE),"")</f>
        <v/>
      </c>
      <c r="O21" s="2" t="str">
        <f>IFERROR(VLOOKUP(Legend!$B19,ImpM7!$A$1:$I$4000,8,FALSE),"")</f>
        <v/>
      </c>
      <c r="P21" s="2" t="str">
        <f>IFERROR(VLOOKUP(Legend!$B19,ImpM7!$A$1:$I$4000,9,FALSE),"")</f>
        <v/>
      </c>
      <c r="Q21" s="2" t="str">
        <f>IFERROR(VLOOKUP(Legend!$B19,ImpM7!$A$1:$I$4000,5,FALSE),"")</f>
        <v/>
      </c>
      <c r="R21" s="2" t="str">
        <f>IFERROR(VLOOKUP(Legend!$B19,ImpM7!$A$1:$I$4000,6,FALSE),"")</f>
        <v/>
      </c>
      <c r="S21" s="28" t="str">
        <f>IFERROR(VLOOKUP(Legend!$C19,ImpM7!$A$1:$I$4000,2,FALSE),"")</f>
        <v/>
      </c>
      <c r="T21" s="2" t="str">
        <f>IFERROR(VLOOKUP(Legend!$C19,ImpM7!$A$1:$I$4000,3,FALSE),"")</f>
        <v/>
      </c>
      <c r="U21" s="2" t="str">
        <f>IFERROR(VLOOKUP(Legend!$C19,ImpM7!$A$1:$I$4000,7,FALSE),"")</f>
        <v/>
      </c>
      <c r="V21" s="2" t="str">
        <f>IFERROR(VLOOKUP(Legend!$C19,ImpM7!$A$1:$I$4000,4,FALSE),"")</f>
        <v/>
      </c>
      <c r="W21" s="2" t="str">
        <f>IFERROR(VLOOKUP(Legend!$C19,ImpM7!$A$1:$I$4000,8,FALSE),"")</f>
        <v/>
      </c>
      <c r="X21" s="2" t="str">
        <f>IFERROR(VLOOKUP(Legend!$C19,ImpM7!$A$1:$I$4000,9,FALSE),"")</f>
        <v/>
      </c>
      <c r="Y21" s="2" t="str">
        <f>IFERROR(VLOOKUP(Legend!$C19,ImpM7!$A$1:$I$4000,5,FALSE),"")</f>
        <v/>
      </c>
      <c r="Z21" s="2" t="str">
        <f>IFERROR(VLOOKUP(Legend!$C19,ImpM7!$A$1:$I$4000,6,FALSE),"")</f>
        <v/>
      </c>
      <c r="AA21" s="28" t="str">
        <f>IFERROR(VLOOKUP(Legend!$D19,ImpM7!$A$1:$I$4000,2,FALSE),"")</f>
        <v/>
      </c>
      <c r="AB21" s="2" t="str">
        <f>IFERROR(VLOOKUP(Legend!$D19,ImpM7!$A$1:$I$4000,3,FALSE),"")</f>
        <v/>
      </c>
      <c r="AC21" s="2" t="str">
        <f>IFERROR(VLOOKUP(Legend!$D19,ImpM7!$A$1:$I$4000,7,FALSE),"")</f>
        <v/>
      </c>
      <c r="AD21" s="2" t="str">
        <f>IFERROR(VLOOKUP(Legend!$D19,ImpM7!$A$1:$I$4000,4,FALSE),"")</f>
        <v/>
      </c>
      <c r="AE21" s="2" t="str">
        <f>IFERROR(VLOOKUP(Legend!$D19,ImpM7!$A$1:$I$4000,8,FALSE),"")</f>
        <v/>
      </c>
      <c r="AF21" s="2" t="str">
        <f>IFERROR(VLOOKUP(Legend!$D19,ImpM7!$A$1:$I$4000,9,FALSE),"")</f>
        <v/>
      </c>
      <c r="AG21" s="2" t="str">
        <f>IFERROR(VLOOKUP(Legend!$D19,ImpM7!$A$1:$I$4000,5,FALSE),"")</f>
        <v/>
      </c>
      <c r="AH21" s="2" t="str">
        <f>IFERROR(VLOOKUP(Legend!$D19,ImpM7!$A$1:$I$4000,6,FALSE),"")</f>
        <v/>
      </c>
      <c r="AI21" s="28" t="str">
        <f>IFERROR(VLOOKUP(Legend!$A19,ImpM7!$A$1:$I$4000,2,FALSE),"")</f>
        <v/>
      </c>
      <c r="AJ21" s="2" t="str">
        <f>IFERROR(VLOOKUP(Legend!$A19,ImpM7!$A$1:$I$4000,3,FALSE),"")</f>
        <v/>
      </c>
      <c r="AK21" s="2" t="str">
        <f>IFERROR(VLOOKUP(Legend!$A19,ImpM7!$A$1:$I$4000,7,FALSE),"")</f>
        <v/>
      </c>
      <c r="AL21" s="2" t="str">
        <f>IFERROR(VLOOKUP(Legend!$A19,ImpM7!$A$1:$I$4000,4,FALSE),"")</f>
        <v/>
      </c>
      <c r="AM21" s="2" t="str">
        <f>IFERROR(VLOOKUP(Legend!$A19,ImpM7!$A$1:$I$4000,8,FALSE),"")</f>
        <v/>
      </c>
      <c r="AN21" s="2" t="str">
        <f>IFERROR(VLOOKUP(Legend!$A19,ImpM7!$A$1:$I$4000,9,FALSE),"")</f>
        <v/>
      </c>
      <c r="AO21" s="2" t="str">
        <f>IFERROR(VLOOKUP(Legend!$A19,ImpM7!$A$1:$I$4000,5,FALSE),"")</f>
        <v/>
      </c>
      <c r="AP21" s="2" t="str">
        <f>IFERROR(VLOOKUP(Legend!$A19,ImpM7!$A$1:$I$4000,6,FALSE),"")</f>
        <v/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>
        <f>IFERROR(VLOOKUP(Legend!$B20,ImpM7!$A$1:$I$4000,2,FALSE),"")</f>
        <v>8</v>
      </c>
      <c r="L22" s="2">
        <f>IFERROR(VLOOKUP(Legend!$B20,ImpM7!$A$1:$I$4000,3,FALSE),"")</f>
        <v>8.2931432451223679E-3</v>
      </c>
      <c r="M22" s="2">
        <f>IFERROR(VLOOKUP(Legend!$B20,ImpM7!$A$1:$I$4000,7,FALSE),"")</f>
        <v>1.4929155890774403E-2</v>
      </c>
      <c r="N22" s="2">
        <f>IFERROR(VLOOKUP(Legend!$B20,ImpM7!$A$1:$I$4000,4,FALSE),"")</f>
        <v>2.3691287069248588E-2</v>
      </c>
      <c r="O22" s="2">
        <f>IFERROR(VLOOKUP(Legend!$B20,ImpM7!$A$1:$I$4000,8,FALSE),"")</f>
        <v>1.8865802324654658E-2</v>
      </c>
      <c r="P22" s="2">
        <f>IFERROR(VLOOKUP(Legend!$B20,ImpM7!$A$1:$I$4000,9,FALSE),"")</f>
        <v>3.2853834818556076E-2</v>
      </c>
      <c r="Q22" s="2">
        <f>IFERROR(VLOOKUP(Legend!$B20,ImpM7!$A$1:$I$4000,5,FALSE),"")</f>
        <v>5.5156294173506509E-2</v>
      </c>
      <c r="R22" s="2">
        <f>IFERROR(VLOOKUP(Legend!$B20,ImpM7!$A$1:$I$4000,6,FALSE),"")</f>
        <v>1.5097257469620649E-2</v>
      </c>
      <c r="S22" s="28">
        <f>IFERROR(VLOOKUP(Legend!$C20,ImpM7!$A$1:$I$4000,2,FALSE),"")</f>
        <v>38</v>
      </c>
      <c r="T22" s="2">
        <f>IFERROR(VLOOKUP(Legend!$C20,ImpM7!$A$1:$I$4000,3,FALSE),"")</f>
        <v>1.0661576977366682E-3</v>
      </c>
      <c r="U22" s="2">
        <f>IFERROR(VLOOKUP(Legend!$C20,ImpM7!$A$1:$I$4000,7,FALSE),"")</f>
        <v>8.6868536779565082E-3</v>
      </c>
      <c r="V22" s="2">
        <f>IFERROR(VLOOKUP(Legend!$C20,ImpM7!$A$1:$I$4000,4,FALSE),"")</f>
        <v>2.0629842416738844E-2</v>
      </c>
      <c r="W22" s="2">
        <f>IFERROR(VLOOKUP(Legend!$C20,ImpM7!$A$1:$I$4000,8,FALSE),"")</f>
        <v>1.4665856586112018E-2</v>
      </c>
      <c r="X22" s="2">
        <f>IFERROR(VLOOKUP(Legend!$C20,ImpM7!$A$1:$I$4000,9,FALSE),"")</f>
        <v>2.8718574249767554E-2</v>
      </c>
      <c r="Y22" s="2">
        <f>IFERROR(VLOOKUP(Legend!$C20,ImpM7!$A$1:$I$4000,5,FALSE),"")</f>
        <v>6.3225953593164935E-2</v>
      </c>
      <c r="Z22" s="2">
        <f>IFERROR(VLOOKUP(Legend!$C20,ImpM7!$A$1:$I$4000,6,FALSE),"")</f>
        <v>1.7748564528756592E-2</v>
      </c>
      <c r="AA22" s="28" t="str">
        <f>IFERROR(VLOOKUP(Legend!$D20,ImpM7!$A$1:$I$4000,2,FALSE),"")</f>
        <v/>
      </c>
      <c r="AB22" s="2" t="str">
        <f>IFERROR(VLOOKUP(Legend!$D20,ImpM7!$A$1:$I$4000,3,FALSE),"")</f>
        <v/>
      </c>
      <c r="AC22" s="2" t="str">
        <f>IFERROR(VLOOKUP(Legend!$D20,ImpM7!$A$1:$I$4000,7,FALSE),"")</f>
        <v/>
      </c>
      <c r="AD22" s="2" t="str">
        <f>IFERROR(VLOOKUP(Legend!$D20,ImpM7!$A$1:$I$4000,4,FALSE),"")</f>
        <v/>
      </c>
      <c r="AE22" s="2" t="str">
        <f>IFERROR(VLOOKUP(Legend!$D20,ImpM7!$A$1:$I$4000,8,FALSE),"")</f>
        <v/>
      </c>
      <c r="AF22" s="2" t="str">
        <f>IFERROR(VLOOKUP(Legend!$D20,ImpM7!$A$1:$I$4000,9,FALSE),"")</f>
        <v/>
      </c>
      <c r="AG22" s="2" t="str">
        <f>IFERROR(VLOOKUP(Legend!$D20,ImpM7!$A$1:$I$4000,5,FALSE),"")</f>
        <v/>
      </c>
      <c r="AH22" s="2" t="str">
        <f>IFERROR(VLOOKUP(Legend!$D20,ImpM7!$A$1:$I$4000,6,FALSE),"")</f>
        <v/>
      </c>
      <c r="AI22" s="28">
        <f>IFERROR(VLOOKUP(Legend!$A20,ImpM7!$A$1:$I$4000,2,FALSE),"")</f>
        <v>49</v>
      </c>
      <c r="AJ22" s="2">
        <f>IFERROR(VLOOKUP(Legend!$A20,ImpM7!$A$1:$I$4000,3,FALSE),"")</f>
        <v>1.0661576977366682E-3</v>
      </c>
      <c r="AK22" s="2">
        <f>IFERROR(VLOOKUP(Legend!$A20,ImpM7!$A$1:$I$4000,7,FALSE),"")</f>
        <v>1.0086331545172113E-2</v>
      </c>
      <c r="AL22" s="2">
        <f>IFERROR(VLOOKUP(Legend!$A20,ImpM7!$A$1:$I$4000,4,FALSE),"")</f>
        <v>2.1265643527013014E-2</v>
      </c>
      <c r="AM22" s="2">
        <f>IFERROR(VLOOKUP(Legend!$A20,ImpM7!$A$1:$I$4000,8,FALSE),"")</f>
        <v>1.5098678323929778E-2</v>
      </c>
      <c r="AN22" s="2">
        <f>IFERROR(VLOOKUP(Legend!$A20,ImpM7!$A$1:$I$4000,9,FALSE),"")</f>
        <v>2.6398567683536836E-2</v>
      </c>
      <c r="AO22" s="2">
        <f>IFERROR(VLOOKUP(Legend!$A20,ImpM7!$A$1:$I$4000,5,FALSE),"")</f>
        <v>6.3225953593164935E-2</v>
      </c>
      <c r="AP22" s="2">
        <f>IFERROR(VLOOKUP(Legend!$A20,ImpM7!$A$1:$I$4000,6,FALSE),"")</f>
        <v>1.6675781784624654E-2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IFERROR(VLOOKUP(Legend!$B21,ImpM7!$A$1:$I$4000,2,FALSE),"")</f>
        <v/>
      </c>
      <c r="L23" s="2" t="str">
        <f>IFERROR(VLOOKUP(Legend!$B21,ImpM7!$A$1:$I$4000,3,FALSE),"")</f>
        <v/>
      </c>
      <c r="M23" s="2" t="str">
        <f>IFERROR(VLOOKUP(Legend!$B21,ImpM7!$A$1:$I$4000,7,FALSE),"")</f>
        <v/>
      </c>
      <c r="N23" s="2" t="str">
        <f>IFERROR(VLOOKUP(Legend!$B21,ImpM7!$A$1:$I$4000,4,FALSE),"")</f>
        <v/>
      </c>
      <c r="O23" s="2" t="str">
        <f>IFERROR(VLOOKUP(Legend!$B21,ImpM7!$A$1:$I$4000,8,FALSE),"")</f>
        <v/>
      </c>
      <c r="P23" s="2" t="str">
        <f>IFERROR(VLOOKUP(Legend!$B21,ImpM7!$A$1:$I$4000,9,FALSE),"")</f>
        <v/>
      </c>
      <c r="Q23" s="2" t="str">
        <f>IFERROR(VLOOKUP(Legend!$B21,ImpM7!$A$1:$I$4000,5,FALSE),"")</f>
        <v/>
      </c>
      <c r="R23" s="2" t="str">
        <f>IFERROR(VLOOKUP(Legend!$B21,ImpM7!$A$1:$I$4000,6,FALSE),"")</f>
        <v/>
      </c>
      <c r="S23" s="28">
        <f>IFERROR(VLOOKUP(Legend!$C21,ImpM7!$A$1:$I$4000,2,FALSE),"")</f>
        <v>11</v>
      </c>
      <c r="T23" s="2">
        <f>IFERROR(VLOOKUP(Legend!$C21,ImpM7!$A$1:$I$4000,3,FALSE),"")</f>
        <v>2.0894750831609479E-2</v>
      </c>
      <c r="U23" s="2">
        <f>IFERROR(VLOOKUP(Legend!$C21,ImpM7!$A$1:$I$4000,7,FALSE),"")</f>
        <v>3.3765560888674197E-2</v>
      </c>
      <c r="V23" s="2">
        <f>IFERROR(VLOOKUP(Legend!$C21,ImpM7!$A$1:$I$4000,4,FALSE),"")</f>
        <v>5.5746713183135226E-2</v>
      </c>
      <c r="W23" s="2">
        <f>IFERROR(VLOOKUP(Legend!$C21,ImpM7!$A$1:$I$4000,8,FALSE),"")</f>
        <v>5.0950828208671056E-2</v>
      </c>
      <c r="X23" s="2">
        <f>IFERROR(VLOOKUP(Legend!$C21,ImpM7!$A$1:$I$4000,9,FALSE),"")</f>
        <v>7.3673960995072216E-2</v>
      </c>
      <c r="Y23" s="2">
        <f>IFERROR(VLOOKUP(Legend!$C21,ImpM7!$A$1:$I$4000,5,FALSE),"")</f>
        <v>0.10866790977843126</v>
      </c>
      <c r="Z23" s="2">
        <f>IFERROR(VLOOKUP(Legend!$C21,ImpM7!$A$1:$I$4000,6,FALSE),"")</f>
        <v>2.5664629653555961E-2</v>
      </c>
      <c r="AA23" s="28" t="str">
        <f>IFERROR(VLOOKUP(Legend!$D21,ImpM7!$A$1:$I$4000,2,FALSE),"")</f>
        <v/>
      </c>
      <c r="AB23" s="2" t="str">
        <f>IFERROR(VLOOKUP(Legend!$D21,ImpM7!$A$1:$I$4000,3,FALSE),"")</f>
        <v/>
      </c>
      <c r="AC23" s="2" t="str">
        <f>IFERROR(VLOOKUP(Legend!$D21,ImpM7!$A$1:$I$4000,7,FALSE),"")</f>
        <v/>
      </c>
      <c r="AD23" s="2" t="str">
        <f>IFERROR(VLOOKUP(Legend!$D21,ImpM7!$A$1:$I$4000,4,FALSE),"")</f>
        <v/>
      </c>
      <c r="AE23" s="2" t="str">
        <f>IFERROR(VLOOKUP(Legend!$D21,ImpM7!$A$1:$I$4000,8,FALSE),"")</f>
        <v/>
      </c>
      <c r="AF23" s="2" t="str">
        <f>IFERROR(VLOOKUP(Legend!$D21,ImpM7!$A$1:$I$4000,9,FALSE),"")</f>
        <v/>
      </c>
      <c r="AG23" s="2" t="str">
        <f>IFERROR(VLOOKUP(Legend!$D21,ImpM7!$A$1:$I$4000,5,FALSE),"")</f>
        <v/>
      </c>
      <c r="AH23" s="2" t="str">
        <f>IFERROR(VLOOKUP(Legend!$D21,ImpM7!$A$1:$I$4000,6,FALSE),"")</f>
        <v/>
      </c>
      <c r="AI23" s="28">
        <f>IFERROR(VLOOKUP(Legend!$A21,ImpM7!$A$1:$I$4000,2,FALSE),"")</f>
        <v>14</v>
      </c>
      <c r="AJ23" s="2">
        <f>IFERROR(VLOOKUP(Legend!$A21,ImpM7!$A$1:$I$4000,3,FALSE),"")</f>
        <v>2.0894750831609479E-2</v>
      </c>
      <c r="AK23" s="2">
        <f>IFERROR(VLOOKUP(Legend!$A21,ImpM7!$A$1:$I$4000,7,FALSE),"")</f>
        <v>3.1930765535087877E-2</v>
      </c>
      <c r="AL23" s="2">
        <f>IFERROR(VLOOKUP(Legend!$A21,ImpM7!$A$1:$I$4000,4,FALSE),"")</f>
        <v>5.7608857269755682E-2</v>
      </c>
      <c r="AM23" s="2">
        <f>IFERROR(VLOOKUP(Legend!$A21,ImpM7!$A$1:$I$4000,8,FALSE),"")</f>
        <v>5.551703973451845E-2</v>
      </c>
      <c r="AN23" s="2">
        <f>IFERROR(VLOOKUP(Legend!$A21,ImpM7!$A$1:$I$4000,9,FALSE),"")</f>
        <v>7.4547625309125343E-2</v>
      </c>
      <c r="AO23" s="2">
        <f>IFERROR(VLOOKUP(Legend!$A21,ImpM7!$A$1:$I$4000,5,FALSE),"")</f>
        <v>0.10866790977843126</v>
      </c>
      <c r="AP23" s="2">
        <f>IFERROR(VLOOKUP(Legend!$A21,ImpM7!$A$1:$I$4000,6,FALSE),"")</f>
        <v>2.7767115804600326E-2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IFERROR(VLOOKUP(Legend!$B22,ImpM7!$A$1:$I$4000,2,FALSE),"")</f>
        <v/>
      </c>
      <c r="L24" s="2" t="str">
        <f>IFERROR(VLOOKUP(Legend!$B22,ImpM7!$A$1:$I$4000,3,FALSE),"")</f>
        <v/>
      </c>
      <c r="M24" s="2" t="str">
        <f>IFERROR(VLOOKUP(Legend!$B22,ImpM7!$A$1:$I$4000,7,FALSE),"")</f>
        <v/>
      </c>
      <c r="N24" s="2" t="str">
        <f>IFERROR(VLOOKUP(Legend!$B22,ImpM7!$A$1:$I$4000,4,FALSE),"")</f>
        <v/>
      </c>
      <c r="O24" s="2" t="str">
        <f>IFERROR(VLOOKUP(Legend!$B22,ImpM7!$A$1:$I$4000,8,FALSE),"")</f>
        <v/>
      </c>
      <c r="P24" s="2" t="str">
        <f>IFERROR(VLOOKUP(Legend!$B22,ImpM7!$A$1:$I$4000,9,FALSE),"")</f>
        <v/>
      </c>
      <c r="Q24" s="2" t="str">
        <f>IFERROR(VLOOKUP(Legend!$B22,ImpM7!$A$1:$I$4000,5,FALSE),"")</f>
        <v/>
      </c>
      <c r="R24" s="2" t="str">
        <f>IFERROR(VLOOKUP(Legend!$B22,ImpM7!$A$1:$I$4000,6,FALSE),"")</f>
        <v/>
      </c>
      <c r="S24" s="28" t="str">
        <f>IFERROR(VLOOKUP(Legend!$C22,ImpM7!$A$1:$I$4000,2,FALSE),"")</f>
        <v/>
      </c>
      <c r="T24" s="2" t="str">
        <f>IFERROR(VLOOKUP(Legend!$C22,ImpM7!$A$1:$I$4000,3,FALSE),"")</f>
        <v/>
      </c>
      <c r="U24" s="2" t="str">
        <f>IFERROR(VLOOKUP(Legend!$C22,ImpM7!$A$1:$I$4000,7,FALSE),"")</f>
        <v/>
      </c>
      <c r="V24" s="2" t="str">
        <f>IFERROR(VLOOKUP(Legend!$C22,ImpM7!$A$1:$I$4000,4,FALSE),"")</f>
        <v/>
      </c>
      <c r="W24" s="2" t="str">
        <f>IFERROR(VLOOKUP(Legend!$C22,ImpM7!$A$1:$I$4000,8,FALSE),"")</f>
        <v/>
      </c>
      <c r="X24" s="2" t="str">
        <f>IFERROR(VLOOKUP(Legend!$C22,ImpM7!$A$1:$I$4000,9,FALSE),"")</f>
        <v/>
      </c>
      <c r="Y24" s="2" t="str">
        <f>IFERROR(VLOOKUP(Legend!$C22,ImpM7!$A$1:$I$4000,5,FALSE),"")</f>
        <v/>
      </c>
      <c r="Z24" s="2" t="str">
        <f>IFERROR(VLOOKUP(Legend!$C22,ImpM7!$A$1:$I$4000,6,FALSE),"")</f>
        <v/>
      </c>
      <c r="AA24" s="28" t="str">
        <f>IFERROR(VLOOKUP(Legend!$D22,ImpM7!$A$1:$I$4000,2,FALSE),"")</f>
        <v/>
      </c>
      <c r="AB24" s="2" t="str">
        <f>IFERROR(VLOOKUP(Legend!$D22,ImpM7!$A$1:$I$4000,3,FALSE),"")</f>
        <v/>
      </c>
      <c r="AC24" s="2" t="str">
        <f>IFERROR(VLOOKUP(Legend!$D22,ImpM7!$A$1:$I$4000,7,FALSE),"")</f>
        <v/>
      </c>
      <c r="AD24" s="2" t="str">
        <f>IFERROR(VLOOKUP(Legend!$D22,ImpM7!$A$1:$I$4000,4,FALSE),"")</f>
        <v/>
      </c>
      <c r="AE24" s="2" t="str">
        <f>IFERROR(VLOOKUP(Legend!$D22,ImpM7!$A$1:$I$4000,8,FALSE),"")</f>
        <v/>
      </c>
      <c r="AF24" s="2" t="str">
        <f>IFERROR(VLOOKUP(Legend!$D22,ImpM7!$A$1:$I$4000,9,FALSE),"")</f>
        <v/>
      </c>
      <c r="AG24" s="2" t="str">
        <f>IFERROR(VLOOKUP(Legend!$D22,ImpM7!$A$1:$I$4000,5,FALSE),"")</f>
        <v/>
      </c>
      <c r="AH24" s="2" t="str">
        <f>IFERROR(VLOOKUP(Legend!$D22,ImpM7!$A$1:$I$4000,6,FALSE),"")</f>
        <v/>
      </c>
      <c r="AI24" s="28" t="str">
        <f>IFERROR(VLOOKUP(Legend!$A22,ImpM7!$A$1:$I$4000,2,FALSE),"")</f>
        <v/>
      </c>
      <c r="AJ24" s="2" t="str">
        <f>IFERROR(VLOOKUP(Legend!$A22,ImpM7!$A$1:$I$4000,3,FALSE),"")</f>
        <v/>
      </c>
      <c r="AK24" s="2" t="str">
        <f>IFERROR(VLOOKUP(Legend!$A22,ImpM7!$A$1:$I$4000,7,FALSE),"")</f>
        <v/>
      </c>
      <c r="AL24" s="2" t="str">
        <f>IFERROR(VLOOKUP(Legend!$A22,ImpM7!$A$1:$I$4000,4,FALSE),"")</f>
        <v/>
      </c>
      <c r="AM24" s="2" t="str">
        <f>IFERROR(VLOOKUP(Legend!$A22,ImpM7!$A$1:$I$4000,8,FALSE),"")</f>
        <v/>
      </c>
      <c r="AN24" s="2" t="str">
        <f>IFERROR(VLOOKUP(Legend!$A22,ImpM7!$A$1:$I$4000,9,FALSE),"")</f>
        <v/>
      </c>
      <c r="AO24" s="2" t="str">
        <f>IFERROR(VLOOKUP(Legend!$A22,ImpM7!$A$1:$I$4000,5,FALSE),"")</f>
        <v/>
      </c>
      <c r="AP24" s="2" t="str">
        <f>IFERROR(VLOOKUP(Legend!$A22,ImpM7!$A$1:$I$4000,6,FALSE),"")</f>
        <v/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IFERROR(VLOOKUP(Legend!$B23,ImpM7!$A$1:$I$4000,2,FALSE),"")</f>
        <v/>
      </c>
      <c r="L25" s="2" t="str">
        <f>IFERROR(VLOOKUP(Legend!$B23,ImpM7!$A$1:$I$4000,3,FALSE),"")</f>
        <v/>
      </c>
      <c r="M25" s="2" t="str">
        <f>IFERROR(VLOOKUP(Legend!$B23,ImpM7!$A$1:$I$4000,7,FALSE),"")</f>
        <v/>
      </c>
      <c r="N25" s="2" t="str">
        <f>IFERROR(VLOOKUP(Legend!$B23,ImpM7!$A$1:$I$4000,4,FALSE),"")</f>
        <v/>
      </c>
      <c r="O25" s="2" t="str">
        <f>IFERROR(VLOOKUP(Legend!$B23,ImpM7!$A$1:$I$4000,8,FALSE),"")</f>
        <v/>
      </c>
      <c r="P25" s="2" t="str">
        <f>IFERROR(VLOOKUP(Legend!$B23,ImpM7!$A$1:$I$4000,9,FALSE),"")</f>
        <v/>
      </c>
      <c r="Q25" s="2" t="str">
        <f>IFERROR(VLOOKUP(Legend!$B23,ImpM7!$A$1:$I$4000,5,FALSE),"")</f>
        <v/>
      </c>
      <c r="R25" s="2" t="str">
        <f>IFERROR(VLOOKUP(Legend!$B23,ImpM7!$A$1:$I$4000,6,FALSE),"")</f>
        <v/>
      </c>
      <c r="S25" s="28">
        <f>IFERROR(VLOOKUP(Legend!$C23,ImpM7!$A$1:$I$4000,2,FALSE),"")</f>
        <v>19</v>
      </c>
      <c r="T25" s="2">
        <f>IFERROR(VLOOKUP(Legend!$C23,ImpM7!$A$1:$I$4000,3,FALSE),"")</f>
        <v>1.8824006631501456E-2</v>
      </c>
      <c r="U25" s="2">
        <f>IFERROR(VLOOKUP(Legend!$C23,ImpM7!$A$1:$I$4000,7,FALSE),"")</f>
        <v>2.1062736389159557E-2</v>
      </c>
      <c r="V25" s="2">
        <f>IFERROR(VLOOKUP(Legend!$C23,ImpM7!$A$1:$I$4000,4,FALSE),"")</f>
        <v>2.7018531110277862E-2</v>
      </c>
      <c r="W25" s="2">
        <f>IFERROR(VLOOKUP(Legend!$C23,ImpM7!$A$1:$I$4000,8,FALSE),"")</f>
        <v>2.434422747108397E-2</v>
      </c>
      <c r="X25" s="2">
        <f>IFERROR(VLOOKUP(Legend!$C23,ImpM7!$A$1:$I$4000,9,FALSE),"")</f>
        <v>2.8071045312625428E-2</v>
      </c>
      <c r="Y25" s="2">
        <f>IFERROR(VLOOKUP(Legend!$C23,ImpM7!$A$1:$I$4000,5,FALSE),"")</f>
        <v>4.7215667201312678E-2</v>
      </c>
      <c r="Z25" s="2">
        <f>IFERROR(VLOOKUP(Legend!$C23,ImpM7!$A$1:$I$4000,6,FALSE),"")</f>
        <v>8.1792700805651212E-3</v>
      </c>
      <c r="AA25" s="28" t="str">
        <f>IFERROR(VLOOKUP(Legend!$D23,ImpM7!$A$1:$I$4000,2,FALSE),"")</f>
        <v/>
      </c>
      <c r="AB25" s="2" t="str">
        <f>IFERROR(VLOOKUP(Legend!$D23,ImpM7!$A$1:$I$4000,3,FALSE),"")</f>
        <v/>
      </c>
      <c r="AC25" s="2" t="str">
        <f>IFERROR(VLOOKUP(Legend!$D23,ImpM7!$A$1:$I$4000,7,FALSE),"")</f>
        <v/>
      </c>
      <c r="AD25" s="2" t="str">
        <f>IFERROR(VLOOKUP(Legend!$D23,ImpM7!$A$1:$I$4000,4,FALSE),"")</f>
        <v/>
      </c>
      <c r="AE25" s="2" t="str">
        <f>IFERROR(VLOOKUP(Legend!$D23,ImpM7!$A$1:$I$4000,8,FALSE),"")</f>
        <v/>
      </c>
      <c r="AF25" s="2" t="str">
        <f>IFERROR(VLOOKUP(Legend!$D23,ImpM7!$A$1:$I$4000,9,FALSE),"")</f>
        <v/>
      </c>
      <c r="AG25" s="2" t="str">
        <f>IFERROR(VLOOKUP(Legend!$D23,ImpM7!$A$1:$I$4000,5,FALSE),"")</f>
        <v/>
      </c>
      <c r="AH25" s="2" t="str">
        <f>IFERROR(VLOOKUP(Legend!$D23,ImpM7!$A$1:$I$4000,6,FALSE),"")</f>
        <v/>
      </c>
      <c r="AI25" s="28">
        <f>IFERROR(VLOOKUP(Legend!$A23,ImpM7!$A$1:$I$4000,2,FALSE),"")</f>
        <v>20</v>
      </c>
      <c r="AJ25" s="2">
        <f>IFERROR(VLOOKUP(Legend!$A23,ImpM7!$A$1:$I$4000,3,FALSE),"")</f>
        <v>1.8824006631501456E-2</v>
      </c>
      <c r="AK25" s="2">
        <f>IFERROR(VLOOKUP(Legend!$A23,ImpM7!$A$1:$I$4000,7,FALSE),"")</f>
        <v>2.1226540207065638E-2</v>
      </c>
      <c r="AL25" s="2">
        <f>IFERROR(VLOOKUP(Legend!$A23,ImpM7!$A$1:$I$4000,4,FALSE),"")</f>
        <v>2.7887271354049122E-2</v>
      </c>
      <c r="AM25" s="2">
        <f>IFERROR(VLOOKUP(Legend!$A23,ImpM7!$A$1:$I$4000,8,FALSE),"")</f>
        <v>2.4716525480193256E-2</v>
      </c>
      <c r="AN25" s="2">
        <f>IFERROR(VLOOKUP(Legend!$A23,ImpM7!$A$1:$I$4000,9,FALSE),"")</f>
        <v>3.410003985362766E-2</v>
      </c>
      <c r="AO25" s="2">
        <f>IFERROR(VLOOKUP(Legend!$A23,ImpM7!$A$1:$I$4000,5,FALSE),"")</f>
        <v>4.7215667201312678E-2</v>
      </c>
      <c r="AP25" s="2">
        <f>IFERROR(VLOOKUP(Legend!$A23,ImpM7!$A$1:$I$4000,6,FALSE),"")</f>
        <v>8.8585311695356436E-3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 t="str">
        <f>IFERROR(VLOOKUP(Legend!$B24,ImpM7!$A$1:$I$4000,2,FALSE),"")</f>
        <v/>
      </c>
      <c r="L26" s="2" t="str">
        <f>IFERROR(VLOOKUP(Legend!$B24,ImpM7!$A$1:$I$4000,3,FALSE),"")</f>
        <v/>
      </c>
      <c r="M26" s="2" t="str">
        <f>IFERROR(VLOOKUP(Legend!$B24,ImpM7!$A$1:$I$4000,7,FALSE),"")</f>
        <v/>
      </c>
      <c r="N26" s="2" t="str">
        <f>IFERROR(VLOOKUP(Legend!$B24,ImpM7!$A$1:$I$4000,4,FALSE),"")</f>
        <v/>
      </c>
      <c r="O26" s="2" t="str">
        <f>IFERROR(VLOOKUP(Legend!$B24,ImpM7!$A$1:$I$4000,8,FALSE),"")</f>
        <v/>
      </c>
      <c r="P26" s="2" t="str">
        <f>IFERROR(VLOOKUP(Legend!$B24,ImpM7!$A$1:$I$4000,9,FALSE),"")</f>
        <v/>
      </c>
      <c r="Q26" s="2" t="str">
        <f>IFERROR(VLOOKUP(Legend!$B24,ImpM7!$A$1:$I$4000,5,FALSE),"")</f>
        <v/>
      </c>
      <c r="R26" s="2" t="str">
        <f>IFERROR(VLOOKUP(Legend!$B24,ImpM7!$A$1:$I$4000,6,FALSE),"")</f>
        <v/>
      </c>
      <c r="S26" s="28">
        <f>IFERROR(VLOOKUP(Legend!$C24,ImpM7!$A$1:$I$4000,2,FALSE),"")</f>
        <v>47</v>
      </c>
      <c r="T26" s="2">
        <f>IFERROR(VLOOKUP(Legend!$C24,ImpM7!$A$1:$I$4000,3,FALSE),"")</f>
        <v>2.0992141014954606E-2</v>
      </c>
      <c r="U26" s="2">
        <f>IFERROR(VLOOKUP(Legend!$C24,ImpM7!$A$1:$I$4000,7,FALSE),"")</f>
        <v>3.6524789571855079E-2</v>
      </c>
      <c r="V26" s="2">
        <f>IFERROR(VLOOKUP(Legend!$C24,ImpM7!$A$1:$I$4000,4,FALSE),"")</f>
        <v>4.2631230680106796E-2</v>
      </c>
      <c r="W26" s="2">
        <f>IFERROR(VLOOKUP(Legend!$C24,ImpM7!$A$1:$I$4000,8,FALSE),"")</f>
        <v>3.9428572729654873E-2</v>
      </c>
      <c r="X26" s="2">
        <f>IFERROR(VLOOKUP(Legend!$C24,ImpM7!$A$1:$I$4000,9,FALSE),"")</f>
        <v>4.9754390360096913E-2</v>
      </c>
      <c r="Y26" s="2">
        <f>IFERROR(VLOOKUP(Legend!$C24,ImpM7!$A$1:$I$4000,5,FALSE),"")</f>
        <v>7.2701645755955085E-2</v>
      </c>
      <c r="Z26" s="2">
        <f>IFERROR(VLOOKUP(Legend!$C24,ImpM7!$A$1:$I$4000,6,FALSE),"")</f>
        <v>1.0490712768568777E-2</v>
      </c>
      <c r="AA26" s="28" t="str">
        <f>IFERROR(VLOOKUP(Legend!$D24,ImpM7!$A$1:$I$4000,2,FALSE),"")</f>
        <v/>
      </c>
      <c r="AB26" s="2" t="str">
        <f>IFERROR(VLOOKUP(Legend!$D24,ImpM7!$A$1:$I$4000,3,FALSE),"")</f>
        <v/>
      </c>
      <c r="AC26" s="2" t="str">
        <f>IFERROR(VLOOKUP(Legend!$D24,ImpM7!$A$1:$I$4000,7,FALSE),"")</f>
        <v/>
      </c>
      <c r="AD26" s="2" t="str">
        <f>IFERROR(VLOOKUP(Legend!$D24,ImpM7!$A$1:$I$4000,4,FALSE),"")</f>
        <v/>
      </c>
      <c r="AE26" s="2" t="str">
        <f>IFERROR(VLOOKUP(Legend!$D24,ImpM7!$A$1:$I$4000,8,FALSE),"")</f>
        <v/>
      </c>
      <c r="AF26" s="2" t="str">
        <f>IFERROR(VLOOKUP(Legend!$D24,ImpM7!$A$1:$I$4000,9,FALSE),"")</f>
        <v/>
      </c>
      <c r="AG26" s="2" t="str">
        <f>IFERROR(VLOOKUP(Legend!$D24,ImpM7!$A$1:$I$4000,5,FALSE),"")</f>
        <v/>
      </c>
      <c r="AH26" s="2" t="str">
        <f>IFERROR(VLOOKUP(Legend!$D24,ImpM7!$A$1:$I$4000,6,FALSE),"")</f>
        <v/>
      </c>
      <c r="AI26" s="28">
        <f>IFERROR(VLOOKUP(Legend!$A24,ImpM7!$A$1:$I$4000,2,FALSE),"")</f>
        <v>54</v>
      </c>
      <c r="AJ26" s="2">
        <f>IFERROR(VLOOKUP(Legend!$A24,ImpM7!$A$1:$I$4000,3,FALSE),"")</f>
        <v>2.0992141014954606E-2</v>
      </c>
      <c r="AK26" s="2">
        <f>IFERROR(VLOOKUP(Legend!$A24,ImpM7!$A$1:$I$4000,7,FALSE),"")</f>
        <v>3.5922457697255467E-2</v>
      </c>
      <c r="AL26" s="2">
        <f>IFERROR(VLOOKUP(Legend!$A24,ImpM7!$A$1:$I$4000,4,FALSE),"")</f>
        <v>4.4216924862438507E-2</v>
      </c>
      <c r="AM26" s="2">
        <f>IFERROR(VLOOKUP(Legend!$A24,ImpM7!$A$1:$I$4000,8,FALSE),"")</f>
        <v>3.9372426486041452E-2</v>
      </c>
      <c r="AN26" s="2">
        <f>IFERROR(VLOOKUP(Legend!$A24,ImpM7!$A$1:$I$4000,9,FALSE),"")</f>
        <v>4.9879518597239776E-2</v>
      </c>
      <c r="AO26" s="2">
        <f>IFERROR(VLOOKUP(Legend!$A24,ImpM7!$A$1:$I$4000,5,FALSE),"")</f>
        <v>0.10045473905822978</v>
      </c>
      <c r="AP26" s="2">
        <f>IFERROR(VLOOKUP(Legend!$A24,ImpM7!$A$1:$I$4000,6,FALSE),"")</f>
        <v>1.4659564219479712E-2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IFERROR(VLOOKUP(Legend!$B25,ImpM7!$A$1:$I$4000,2,FALSE),"")</f>
        <v/>
      </c>
      <c r="L27" s="2" t="str">
        <f>IFERROR(VLOOKUP(Legend!$B25,ImpM7!$A$1:$I$4000,3,FALSE),"")</f>
        <v/>
      </c>
      <c r="M27" s="2" t="str">
        <f>IFERROR(VLOOKUP(Legend!$B25,ImpM7!$A$1:$I$4000,7,FALSE),"")</f>
        <v/>
      </c>
      <c r="N27" s="2" t="str">
        <f>IFERROR(VLOOKUP(Legend!$B25,ImpM7!$A$1:$I$4000,4,FALSE),"")</f>
        <v/>
      </c>
      <c r="O27" s="2" t="str">
        <f>IFERROR(VLOOKUP(Legend!$B25,ImpM7!$A$1:$I$4000,8,FALSE),"")</f>
        <v/>
      </c>
      <c r="P27" s="2" t="str">
        <f>IFERROR(VLOOKUP(Legend!$B25,ImpM7!$A$1:$I$4000,9,FALSE),"")</f>
        <v/>
      </c>
      <c r="Q27" s="2" t="str">
        <f>IFERROR(VLOOKUP(Legend!$B25,ImpM7!$A$1:$I$4000,5,FALSE),"")</f>
        <v/>
      </c>
      <c r="R27" s="2" t="str">
        <f>IFERROR(VLOOKUP(Legend!$B25,ImpM7!$A$1:$I$4000,6,FALSE),"")</f>
        <v/>
      </c>
      <c r="S27" s="28">
        <f>IFERROR(VLOOKUP(Legend!$C25,ImpM7!$A$1:$I$4000,2,FALSE),"")</f>
        <v>50</v>
      </c>
      <c r="T27" s="2">
        <f>IFERROR(VLOOKUP(Legend!$C25,ImpM7!$A$1:$I$4000,3,FALSE),"")</f>
        <v>2.3946209143524612E-2</v>
      </c>
      <c r="U27" s="2">
        <f>IFERROR(VLOOKUP(Legend!$C25,ImpM7!$A$1:$I$4000,7,FALSE),"")</f>
        <v>3.7686728598587231E-2</v>
      </c>
      <c r="V27" s="2">
        <f>IFERROR(VLOOKUP(Legend!$C25,ImpM7!$A$1:$I$4000,4,FALSE),"")</f>
        <v>4.7838754482510126E-2</v>
      </c>
      <c r="W27" s="2">
        <f>IFERROR(VLOOKUP(Legend!$C25,ImpM7!$A$1:$I$4000,8,FALSE),"")</f>
        <v>4.6871837424596691E-2</v>
      </c>
      <c r="X27" s="2">
        <f>IFERROR(VLOOKUP(Legend!$C25,ImpM7!$A$1:$I$4000,9,FALSE),"")</f>
        <v>5.4150994604436675E-2</v>
      </c>
      <c r="Y27" s="2">
        <f>IFERROR(VLOOKUP(Legend!$C25,ImpM7!$A$1:$I$4000,5,FALSE),"")</f>
        <v>9.8595234257622621E-2</v>
      </c>
      <c r="Z27" s="2">
        <f>IFERROR(VLOOKUP(Legend!$C25,ImpM7!$A$1:$I$4000,6,FALSE),"")</f>
        <v>1.4161827933142357E-2</v>
      </c>
      <c r="AA27" s="28">
        <f>IFERROR(VLOOKUP(Legend!$D25,ImpM7!$A$1:$I$4000,2,FALSE),"")</f>
        <v>24</v>
      </c>
      <c r="AB27" s="2">
        <f>IFERROR(VLOOKUP(Legend!$D25,ImpM7!$A$1:$I$4000,3,FALSE),"")</f>
        <v>3.8121410936671367E-2</v>
      </c>
      <c r="AC27" s="2">
        <f>IFERROR(VLOOKUP(Legend!$D25,ImpM7!$A$1:$I$4000,7,FALSE),"")</f>
        <v>5.6494671454845304E-2</v>
      </c>
      <c r="AD27" s="2">
        <f>IFERROR(VLOOKUP(Legend!$D25,ImpM7!$A$1:$I$4000,4,FALSE),"")</f>
        <v>7.0109638551835426E-2</v>
      </c>
      <c r="AE27" s="2">
        <f>IFERROR(VLOOKUP(Legend!$D25,ImpM7!$A$1:$I$4000,8,FALSE),"")</f>
        <v>6.3800936102487604E-2</v>
      </c>
      <c r="AF27" s="2">
        <f>IFERROR(VLOOKUP(Legend!$D25,ImpM7!$A$1:$I$4000,9,FALSE),"")</f>
        <v>7.9061143797146571E-2</v>
      </c>
      <c r="AG27" s="2">
        <f>IFERROR(VLOOKUP(Legend!$D25,ImpM7!$A$1:$I$4000,5,FALSE),"")</f>
        <v>0.14812648656922026</v>
      </c>
      <c r="AH27" s="2">
        <f>IFERROR(VLOOKUP(Legend!$D25,ImpM7!$A$1:$I$4000,6,FALSE),"")</f>
        <v>2.483736686845945E-2</v>
      </c>
      <c r="AI27" s="28">
        <f>IFERROR(VLOOKUP(Legend!$A25,ImpM7!$A$1:$I$4000,2,FALSE),"")</f>
        <v>76</v>
      </c>
      <c r="AJ27" s="2">
        <f>IFERROR(VLOOKUP(Legend!$A25,ImpM7!$A$1:$I$4000,3,FALSE),"")</f>
        <v>2.3946209143524612E-2</v>
      </c>
      <c r="AK27" s="2">
        <f>IFERROR(VLOOKUP(Legend!$A25,ImpM7!$A$1:$I$4000,7,FALSE),"")</f>
        <v>3.9514739978727446E-2</v>
      </c>
      <c r="AL27" s="2">
        <f>IFERROR(VLOOKUP(Legend!$A25,ImpM7!$A$1:$I$4000,4,FALSE),"")</f>
        <v>5.4523617517457761E-2</v>
      </c>
      <c r="AM27" s="2">
        <f>IFERROR(VLOOKUP(Legend!$A25,ImpM7!$A$1:$I$4000,8,FALSE),"")</f>
        <v>5.1286877407074868E-2</v>
      </c>
      <c r="AN27" s="2">
        <f>IFERROR(VLOOKUP(Legend!$A25,ImpM7!$A$1:$I$4000,9,FALSE),"")</f>
        <v>6.2940346725449015E-2</v>
      </c>
      <c r="AO27" s="2">
        <f>IFERROR(VLOOKUP(Legend!$A25,ImpM7!$A$1:$I$4000,5,FALSE),"")</f>
        <v>0.14812648656922026</v>
      </c>
      <c r="AP27" s="2">
        <f>IFERROR(VLOOKUP(Legend!$A25,ImpM7!$A$1:$I$4000,6,FALSE),"")</f>
        <v>2.0955661368985697E-2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IFERROR(VLOOKUP(Legend!$B26,ImpM7!$A$1:$I$4000,2,FALSE),"")</f>
        <v/>
      </c>
      <c r="L28" s="2" t="str">
        <f>IFERROR(VLOOKUP(Legend!$B26,ImpM7!$A$1:$I$4000,3,FALSE),"")</f>
        <v/>
      </c>
      <c r="M28" s="2" t="str">
        <f>IFERROR(VLOOKUP(Legend!$B26,ImpM7!$A$1:$I$4000,7,FALSE),"")</f>
        <v/>
      </c>
      <c r="N28" s="2" t="str">
        <f>IFERROR(VLOOKUP(Legend!$B26,ImpM7!$A$1:$I$4000,4,FALSE),"")</f>
        <v/>
      </c>
      <c r="O28" s="2" t="str">
        <f>IFERROR(VLOOKUP(Legend!$B26,ImpM7!$A$1:$I$4000,8,FALSE),"")</f>
        <v/>
      </c>
      <c r="P28" s="2" t="str">
        <f>IFERROR(VLOOKUP(Legend!$B26,ImpM7!$A$1:$I$4000,9,FALSE),"")</f>
        <v/>
      </c>
      <c r="Q28" s="2" t="str">
        <f>IFERROR(VLOOKUP(Legend!$B26,ImpM7!$A$1:$I$4000,5,FALSE),"")</f>
        <v/>
      </c>
      <c r="R28" s="2" t="str">
        <f>IFERROR(VLOOKUP(Legend!$B26,ImpM7!$A$1:$I$4000,6,FALSE),"")</f>
        <v/>
      </c>
      <c r="S28" s="28">
        <f>IFERROR(VLOOKUP(Legend!$C26,ImpM7!$A$1:$I$4000,2,FALSE),"")</f>
        <v>14</v>
      </c>
      <c r="T28" s="2">
        <f>IFERROR(VLOOKUP(Legend!$C26,ImpM7!$A$1:$I$4000,3,FALSE),"")</f>
        <v>2.714796427479399E-2</v>
      </c>
      <c r="U28" s="2">
        <f>IFERROR(VLOOKUP(Legend!$C26,ImpM7!$A$1:$I$4000,7,FALSE),"")</f>
        <v>3.5944983165637136E-2</v>
      </c>
      <c r="V28" s="2">
        <f>IFERROR(VLOOKUP(Legend!$C26,ImpM7!$A$1:$I$4000,4,FALSE),"")</f>
        <v>4.1345228200457711E-2</v>
      </c>
      <c r="W28" s="2">
        <f>IFERROR(VLOOKUP(Legend!$C26,ImpM7!$A$1:$I$4000,8,FALSE),"")</f>
        <v>4.1577500515989581E-2</v>
      </c>
      <c r="X28" s="2">
        <f>IFERROR(VLOOKUP(Legend!$C26,ImpM7!$A$1:$I$4000,9,FALSE),"")</f>
        <v>4.7264303454377543E-2</v>
      </c>
      <c r="Y28" s="2">
        <f>IFERROR(VLOOKUP(Legend!$C26,ImpM7!$A$1:$I$4000,5,FALSE),"")</f>
        <v>5.2971773918267108E-2</v>
      </c>
      <c r="Z28" s="2">
        <f>IFERROR(VLOOKUP(Legend!$C26,ImpM7!$A$1:$I$4000,6,FALSE),"")</f>
        <v>7.9658476123237853E-3</v>
      </c>
      <c r="AA28" s="28" t="str">
        <f>IFERROR(VLOOKUP(Legend!$D26,ImpM7!$A$1:$I$4000,2,FALSE),"")</f>
        <v/>
      </c>
      <c r="AB28" s="2" t="str">
        <f>IFERROR(VLOOKUP(Legend!$D26,ImpM7!$A$1:$I$4000,3,FALSE),"")</f>
        <v/>
      </c>
      <c r="AC28" s="2" t="str">
        <f>IFERROR(VLOOKUP(Legend!$D26,ImpM7!$A$1:$I$4000,7,FALSE),"")</f>
        <v/>
      </c>
      <c r="AD28" s="2" t="str">
        <f>IFERROR(VLOOKUP(Legend!$D26,ImpM7!$A$1:$I$4000,4,FALSE),"")</f>
        <v/>
      </c>
      <c r="AE28" s="2" t="str">
        <f>IFERROR(VLOOKUP(Legend!$D26,ImpM7!$A$1:$I$4000,8,FALSE),"")</f>
        <v/>
      </c>
      <c r="AF28" s="2" t="str">
        <f>IFERROR(VLOOKUP(Legend!$D26,ImpM7!$A$1:$I$4000,9,FALSE),"")</f>
        <v/>
      </c>
      <c r="AG28" s="2" t="str">
        <f>IFERROR(VLOOKUP(Legend!$D26,ImpM7!$A$1:$I$4000,5,FALSE),"")</f>
        <v/>
      </c>
      <c r="AH28" s="2" t="str">
        <f>IFERROR(VLOOKUP(Legend!$D26,ImpM7!$A$1:$I$4000,6,FALSE),"")</f>
        <v/>
      </c>
      <c r="AI28" s="28">
        <f>IFERROR(VLOOKUP(Legend!$A26,ImpM7!$A$1:$I$4000,2,FALSE),"")</f>
        <v>17</v>
      </c>
      <c r="AJ28" s="2">
        <f>IFERROR(VLOOKUP(Legend!$A26,ImpM7!$A$1:$I$4000,3,FALSE),"")</f>
        <v>2.714796427479399E-2</v>
      </c>
      <c r="AK28" s="2">
        <f>IFERROR(VLOOKUP(Legend!$A26,ImpM7!$A$1:$I$4000,7,FALSE),"")</f>
        <v>3.2777238635995021E-2</v>
      </c>
      <c r="AL28" s="2">
        <f>IFERROR(VLOOKUP(Legend!$A26,ImpM7!$A$1:$I$4000,4,FALSE),"")</f>
        <v>3.9988602301797876E-2</v>
      </c>
      <c r="AM28" s="2">
        <f>IFERROR(VLOOKUP(Legend!$A26,ImpM7!$A$1:$I$4000,8,FALSE),"")</f>
        <v>3.9064630107770455E-2</v>
      </c>
      <c r="AN28" s="2">
        <f>IFERROR(VLOOKUP(Legend!$A26,ImpM7!$A$1:$I$4000,9,FALSE),"")</f>
        <v>4.6358290139747065E-2</v>
      </c>
      <c r="AO28" s="2">
        <f>IFERROR(VLOOKUP(Legend!$A26,ImpM7!$A$1:$I$4000,5,FALSE),"")</f>
        <v>5.2971773918267108E-2</v>
      </c>
      <c r="AP28" s="2">
        <f>IFERROR(VLOOKUP(Legend!$A26,ImpM7!$A$1:$I$4000,6,FALSE),"")</f>
        <v>7.9311929817985748E-3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IFERROR(VLOOKUP(Legend!$B27,ImpM7!$A$1:$I$4000,2,FALSE),"")</f>
        <v/>
      </c>
      <c r="L29" s="2" t="str">
        <f>IFERROR(VLOOKUP(Legend!$B27,ImpM7!$A$1:$I$4000,3,FALSE),"")</f>
        <v/>
      </c>
      <c r="M29" s="2" t="str">
        <f>IFERROR(VLOOKUP(Legend!$B27,ImpM7!$A$1:$I$4000,7,FALSE),"")</f>
        <v/>
      </c>
      <c r="N29" s="2" t="str">
        <f>IFERROR(VLOOKUP(Legend!$B27,ImpM7!$A$1:$I$4000,4,FALSE),"")</f>
        <v/>
      </c>
      <c r="O29" s="2" t="str">
        <f>IFERROR(VLOOKUP(Legend!$B27,ImpM7!$A$1:$I$4000,8,FALSE),"")</f>
        <v/>
      </c>
      <c r="P29" s="2" t="str">
        <f>IFERROR(VLOOKUP(Legend!$B27,ImpM7!$A$1:$I$4000,9,FALSE),"")</f>
        <v/>
      </c>
      <c r="Q29" s="2" t="str">
        <f>IFERROR(VLOOKUP(Legend!$B27,ImpM7!$A$1:$I$4000,5,FALSE),"")</f>
        <v/>
      </c>
      <c r="R29" s="2" t="str">
        <f>IFERROR(VLOOKUP(Legend!$B27,ImpM7!$A$1:$I$4000,6,FALSE),"")</f>
        <v/>
      </c>
      <c r="S29" s="28">
        <f>IFERROR(VLOOKUP(Legend!$C27,ImpM7!$A$1:$I$4000,2,FALSE),"")</f>
        <v>10</v>
      </c>
      <c r="T29" s="2">
        <f>IFERROR(VLOOKUP(Legend!$C27,ImpM7!$A$1:$I$4000,3,FALSE),"")</f>
        <v>3.0611334967722007E-2</v>
      </c>
      <c r="U29" s="2">
        <f>IFERROR(VLOOKUP(Legend!$C27,ImpM7!$A$1:$I$4000,7,FALSE),"")</f>
        <v>3.5358354972435307E-2</v>
      </c>
      <c r="V29" s="2">
        <f>IFERROR(VLOOKUP(Legend!$C27,ImpM7!$A$1:$I$4000,4,FALSE),"")</f>
        <v>4.4274351753216562E-2</v>
      </c>
      <c r="W29" s="2">
        <f>IFERROR(VLOOKUP(Legend!$C27,ImpM7!$A$1:$I$4000,8,FALSE),"")</f>
        <v>3.8949638901346617E-2</v>
      </c>
      <c r="X29" s="2">
        <f>IFERROR(VLOOKUP(Legend!$C27,ImpM7!$A$1:$I$4000,9,FALSE),"")</f>
        <v>4.8941506298780593E-2</v>
      </c>
      <c r="Y29" s="2">
        <f>IFERROR(VLOOKUP(Legend!$C27,ImpM7!$A$1:$I$4000,5,FALSE),"")</f>
        <v>7.5793324659859343E-2</v>
      </c>
      <c r="Z29" s="2">
        <f>IFERROR(VLOOKUP(Legend!$C27,ImpM7!$A$1:$I$4000,6,FALSE),"")</f>
        <v>1.4811415501739303E-2</v>
      </c>
      <c r="AA29" s="28" t="str">
        <f>IFERROR(VLOOKUP(Legend!$D27,ImpM7!$A$1:$I$4000,2,FALSE),"")</f>
        <v/>
      </c>
      <c r="AB29" s="2" t="str">
        <f>IFERROR(VLOOKUP(Legend!$D27,ImpM7!$A$1:$I$4000,3,FALSE),"")</f>
        <v/>
      </c>
      <c r="AC29" s="2" t="str">
        <f>IFERROR(VLOOKUP(Legend!$D27,ImpM7!$A$1:$I$4000,7,FALSE),"")</f>
        <v/>
      </c>
      <c r="AD29" s="2" t="str">
        <f>IFERROR(VLOOKUP(Legend!$D27,ImpM7!$A$1:$I$4000,4,FALSE),"")</f>
        <v/>
      </c>
      <c r="AE29" s="2" t="str">
        <f>IFERROR(VLOOKUP(Legend!$D27,ImpM7!$A$1:$I$4000,8,FALSE),"")</f>
        <v/>
      </c>
      <c r="AF29" s="2" t="str">
        <f>IFERROR(VLOOKUP(Legend!$D27,ImpM7!$A$1:$I$4000,9,FALSE),"")</f>
        <v/>
      </c>
      <c r="AG29" s="2" t="str">
        <f>IFERROR(VLOOKUP(Legend!$D27,ImpM7!$A$1:$I$4000,5,FALSE),"")</f>
        <v/>
      </c>
      <c r="AH29" s="2" t="str">
        <f>IFERROR(VLOOKUP(Legend!$D27,ImpM7!$A$1:$I$4000,6,FALSE),"")</f>
        <v/>
      </c>
      <c r="AI29" s="28">
        <f>IFERROR(VLOOKUP(Legend!$A27,ImpM7!$A$1:$I$4000,2,FALSE),"")</f>
        <v>11</v>
      </c>
      <c r="AJ29" s="2">
        <f>IFERROR(VLOOKUP(Legend!$A27,ImpM7!$A$1:$I$4000,3,FALSE),"")</f>
        <v>3.0611334967722007E-2</v>
      </c>
      <c r="AK29" s="2">
        <f>IFERROR(VLOOKUP(Legend!$A27,ImpM7!$A$1:$I$4000,7,FALSE),"")</f>
        <v>3.5811017155638211E-2</v>
      </c>
      <c r="AL29" s="2">
        <f>IFERROR(VLOOKUP(Legend!$A27,ImpM7!$A$1:$I$4000,4,FALSE),"")</f>
        <v>4.3595382996461741E-2</v>
      </c>
      <c r="AM29" s="2">
        <f>IFERROR(VLOOKUP(Legend!$A27,ImpM7!$A$1:$I$4000,8,FALSE),"")</f>
        <v>3.7145658911989038E-2</v>
      </c>
      <c r="AN29" s="2">
        <f>IFERROR(VLOOKUP(Legend!$A27,ImpM7!$A$1:$I$4000,9,FALSE),"")</f>
        <v>4.3125786127404336E-2</v>
      </c>
      <c r="AO29" s="2">
        <f>IFERROR(VLOOKUP(Legend!$A27,ImpM7!$A$1:$I$4000,5,FALSE),"")</f>
        <v>7.5793324659859343E-2</v>
      </c>
      <c r="AP29" s="2">
        <f>IFERROR(VLOOKUP(Legend!$A27,ImpM7!$A$1:$I$4000,6,FALSE),"")</f>
        <v>1.4230643363804318E-2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IFERROR(VLOOKUP(Legend!$B28,ImpM7!$A$1:$I$4000,2,FALSE),"")</f>
        <v/>
      </c>
      <c r="L30" s="2" t="str">
        <f>IFERROR(VLOOKUP(Legend!$B28,ImpM7!$A$1:$I$4000,3,FALSE),"")</f>
        <v/>
      </c>
      <c r="M30" s="2" t="str">
        <f>IFERROR(VLOOKUP(Legend!$B28,ImpM7!$A$1:$I$4000,7,FALSE),"")</f>
        <v/>
      </c>
      <c r="N30" s="2" t="str">
        <f>IFERROR(VLOOKUP(Legend!$B28,ImpM7!$A$1:$I$4000,4,FALSE),"")</f>
        <v/>
      </c>
      <c r="O30" s="2" t="str">
        <f>IFERROR(VLOOKUP(Legend!$B28,ImpM7!$A$1:$I$4000,8,FALSE),"")</f>
        <v/>
      </c>
      <c r="P30" s="2" t="str">
        <f>IFERROR(VLOOKUP(Legend!$B28,ImpM7!$A$1:$I$4000,9,FALSE),"")</f>
        <v/>
      </c>
      <c r="Q30" s="2" t="str">
        <f>IFERROR(VLOOKUP(Legend!$B28,ImpM7!$A$1:$I$4000,5,FALSE),"")</f>
        <v/>
      </c>
      <c r="R30" s="2" t="str">
        <f>IFERROR(VLOOKUP(Legend!$B28,ImpM7!$A$1:$I$4000,6,FALSE),"")</f>
        <v/>
      </c>
      <c r="S30" s="28" t="str">
        <f>IFERROR(VLOOKUP(Legend!$C28,ImpM7!$A$1:$I$4000,2,FALSE),"")</f>
        <v/>
      </c>
      <c r="T30" s="2" t="str">
        <f>IFERROR(VLOOKUP(Legend!$C28,ImpM7!$A$1:$I$4000,3,FALSE),"")</f>
        <v/>
      </c>
      <c r="U30" s="2" t="str">
        <f>IFERROR(VLOOKUP(Legend!$C28,ImpM7!$A$1:$I$4000,7,FALSE),"")</f>
        <v/>
      </c>
      <c r="V30" s="2" t="str">
        <f>IFERROR(VLOOKUP(Legend!$C28,ImpM7!$A$1:$I$4000,4,FALSE),"")</f>
        <v/>
      </c>
      <c r="W30" s="2" t="str">
        <f>IFERROR(VLOOKUP(Legend!$C28,ImpM7!$A$1:$I$4000,8,FALSE),"")</f>
        <v/>
      </c>
      <c r="X30" s="2" t="str">
        <f>IFERROR(VLOOKUP(Legend!$C28,ImpM7!$A$1:$I$4000,9,FALSE),"")</f>
        <v/>
      </c>
      <c r="Y30" s="2" t="str">
        <f>IFERROR(VLOOKUP(Legend!$C28,ImpM7!$A$1:$I$4000,5,FALSE),"")</f>
        <v/>
      </c>
      <c r="Z30" s="2" t="str">
        <f>IFERROR(VLOOKUP(Legend!$C28,ImpM7!$A$1:$I$4000,6,FALSE),"")</f>
        <v/>
      </c>
      <c r="AA30" s="28" t="str">
        <f>IFERROR(VLOOKUP(Legend!$D28,ImpM7!$A$1:$I$4000,2,FALSE),"")</f>
        <v/>
      </c>
      <c r="AB30" s="2" t="str">
        <f>IFERROR(VLOOKUP(Legend!$D28,ImpM7!$A$1:$I$4000,3,FALSE),"")</f>
        <v/>
      </c>
      <c r="AC30" s="2" t="str">
        <f>IFERROR(VLOOKUP(Legend!$D28,ImpM7!$A$1:$I$4000,7,FALSE),"")</f>
        <v/>
      </c>
      <c r="AD30" s="2" t="str">
        <f>IFERROR(VLOOKUP(Legend!$D28,ImpM7!$A$1:$I$4000,4,FALSE),"")</f>
        <v/>
      </c>
      <c r="AE30" s="2" t="str">
        <f>IFERROR(VLOOKUP(Legend!$D28,ImpM7!$A$1:$I$4000,8,FALSE),"")</f>
        <v/>
      </c>
      <c r="AF30" s="2" t="str">
        <f>IFERROR(VLOOKUP(Legend!$D28,ImpM7!$A$1:$I$4000,9,FALSE),"")</f>
        <v/>
      </c>
      <c r="AG30" s="2" t="str">
        <f>IFERROR(VLOOKUP(Legend!$D28,ImpM7!$A$1:$I$4000,5,FALSE),"")</f>
        <v/>
      </c>
      <c r="AH30" s="2" t="str">
        <f>IFERROR(VLOOKUP(Legend!$D28,ImpM7!$A$1:$I$4000,6,FALSE),"")</f>
        <v/>
      </c>
      <c r="AI30" s="28" t="str">
        <f>IFERROR(VLOOKUP(Legend!$A28,ImpM7!$A$1:$I$4000,2,FALSE),"")</f>
        <v/>
      </c>
      <c r="AJ30" s="2" t="str">
        <f>IFERROR(VLOOKUP(Legend!$A28,ImpM7!$A$1:$I$4000,3,FALSE),"")</f>
        <v/>
      </c>
      <c r="AK30" s="2" t="str">
        <f>IFERROR(VLOOKUP(Legend!$A28,ImpM7!$A$1:$I$4000,7,FALSE),"")</f>
        <v/>
      </c>
      <c r="AL30" s="2" t="str">
        <f>IFERROR(VLOOKUP(Legend!$A28,ImpM7!$A$1:$I$4000,4,FALSE),"")</f>
        <v/>
      </c>
      <c r="AM30" s="2" t="str">
        <f>IFERROR(VLOOKUP(Legend!$A28,ImpM7!$A$1:$I$4000,8,FALSE),"")</f>
        <v/>
      </c>
      <c r="AN30" s="2" t="str">
        <f>IFERROR(VLOOKUP(Legend!$A28,ImpM7!$A$1:$I$4000,9,FALSE),"")</f>
        <v/>
      </c>
      <c r="AO30" s="2" t="str">
        <f>IFERROR(VLOOKUP(Legend!$A28,ImpM7!$A$1:$I$4000,5,FALSE),"")</f>
        <v/>
      </c>
      <c r="AP30" s="2" t="str">
        <f>IFERROR(VLOOKUP(Legend!$A28,ImpM7!$A$1:$I$4000,6,FALSE),"")</f>
        <v/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IFERROR(VLOOKUP(Legend!$B29,ImpM7!$A$1:$I$4000,2,FALSE),"")</f>
        <v/>
      </c>
      <c r="L31" s="2" t="str">
        <f>IFERROR(VLOOKUP(Legend!$B29,ImpM7!$A$1:$I$4000,3,FALSE),"")</f>
        <v/>
      </c>
      <c r="M31" s="2" t="str">
        <f>IFERROR(VLOOKUP(Legend!$B29,ImpM7!$A$1:$I$4000,7,FALSE),"")</f>
        <v/>
      </c>
      <c r="N31" s="2" t="str">
        <f>IFERROR(VLOOKUP(Legend!$B29,ImpM7!$A$1:$I$4000,4,FALSE),"")</f>
        <v/>
      </c>
      <c r="O31" s="2" t="str">
        <f>IFERROR(VLOOKUP(Legend!$B29,ImpM7!$A$1:$I$4000,8,FALSE),"")</f>
        <v/>
      </c>
      <c r="P31" s="2" t="str">
        <f>IFERROR(VLOOKUP(Legend!$B29,ImpM7!$A$1:$I$4000,9,FALSE),"")</f>
        <v/>
      </c>
      <c r="Q31" s="2" t="str">
        <f>IFERROR(VLOOKUP(Legend!$B29,ImpM7!$A$1:$I$4000,5,FALSE),"")</f>
        <v/>
      </c>
      <c r="R31" s="2" t="str">
        <f>IFERROR(VLOOKUP(Legend!$B29,ImpM7!$A$1:$I$4000,6,FALSE),"")</f>
        <v/>
      </c>
      <c r="S31" s="28">
        <f>IFERROR(VLOOKUP(Legend!$C29,ImpM7!$A$1:$I$4000,2,FALSE),"")</f>
        <v>9</v>
      </c>
      <c r="T31" s="2">
        <f>IFERROR(VLOOKUP(Legend!$C29,ImpM7!$A$1:$I$4000,3,FALSE),"")</f>
        <v>3.0939227279673211E-2</v>
      </c>
      <c r="U31" s="2">
        <f>IFERROR(VLOOKUP(Legend!$C29,ImpM7!$A$1:$I$4000,7,FALSE),"")</f>
        <v>3.7409966735043709E-2</v>
      </c>
      <c r="V31" s="2">
        <f>IFERROR(VLOOKUP(Legend!$C29,ImpM7!$A$1:$I$4000,4,FALSE),"")</f>
        <v>4.335481015492966E-2</v>
      </c>
      <c r="W31" s="2">
        <f>IFERROR(VLOOKUP(Legend!$C29,ImpM7!$A$1:$I$4000,8,FALSE),"")</f>
        <v>4.3959361072722587E-2</v>
      </c>
      <c r="X31" s="2">
        <f>IFERROR(VLOOKUP(Legend!$C29,ImpM7!$A$1:$I$4000,9,FALSE),"")</f>
        <v>4.8282693581907496E-2</v>
      </c>
      <c r="Y31" s="2">
        <f>IFERROR(VLOOKUP(Legend!$C29,ImpM7!$A$1:$I$4000,5,FALSE),"")</f>
        <v>5.6030038315592556E-2</v>
      </c>
      <c r="Z31" s="2">
        <f>IFERROR(VLOOKUP(Legend!$C29,ImpM7!$A$1:$I$4000,6,FALSE),"")</f>
        <v>7.462277947758022E-3</v>
      </c>
      <c r="AA31" s="28" t="str">
        <f>IFERROR(VLOOKUP(Legend!$D29,ImpM7!$A$1:$I$4000,2,FALSE),"")</f>
        <v/>
      </c>
      <c r="AB31" s="2" t="str">
        <f>IFERROR(VLOOKUP(Legend!$D29,ImpM7!$A$1:$I$4000,3,FALSE),"")</f>
        <v/>
      </c>
      <c r="AC31" s="2" t="str">
        <f>IFERROR(VLOOKUP(Legend!$D29,ImpM7!$A$1:$I$4000,7,FALSE),"")</f>
        <v/>
      </c>
      <c r="AD31" s="2" t="str">
        <f>IFERROR(VLOOKUP(Legend!$D29,ImpM7!$A$1:$I$4000,4,FALSE),"")</f>
        <v/>
      </c>
      <c r="AE31" s="2" t="str">
        <f>IFERROR(VLOOKUP(Legend!$D29,ImpM7!$A$1:$I$4000,8,FALSE),"")</f>
        <v/>
      </c>
      <c r="AF31" s="2" t="str">
        <f>IFERROR(VLOOKUP(Legend!$D29,ImpM7!$A$1:$I$4000,9,FALSE),"")</f>
        <v/>
      </c>
      <c r="AG31" s="2" t="str">
        <f>IFERROR(VLOOKUP(Legend!$D29,ImpM7!$A$1:$I$4000,5,FALSE),"")</f>
        <v/>
      </c>
      <c r="AH31" s="2" t="str">
        <f>IFERROR(VLOOKUP(Legend!$D29,ImpM7!$A$1:$I$4000,6,FALSE),"")</f>
        <v/>
      </c>
      <c r="AI31" s="28">
        <f>IFERROR(VLOOKUP(Legend!$A29,ImpM7!$A$1:$I$4000,2,FALSE),"")</f>
        <v>11</v>
      </c>
      <c r="AJ31" s="2">
        <f>IFERROR(VLOOKUP(Legend!$A29,ImpM7!$A$1:$I$4000,3,FALSE),"")</f>
        <v>2.2523256558796962E-2</v>
      </c>
      <c r="AK31" s="2">
        <f>IFERROR(VLOOKUP(Legend!$A29,ImpM7!$A$1:$I$4000,7,FALSE),"")</f>
        <v>3.6678652207041418E-2</v>
      </c>
      <c r="AL31" s="2">
        <f>IFERROR(VLOOKUP(Legend!$A29,ImpM7!$A$1:$I$4000,4,FALSE),"")</f>
        <v>4.1149748831750127E-2</v>
      </c>
      <c r="AM31" s="2">
        <f>IFERROR(VLOOKUP(Legend!$A29,ImpM7!$A$1:$I$4000,8,FALSE),"")</f>
        <v>4.2464014637061176E-2</v>
      </c>
      <c r="AN31" s="2">
        <f>IFERROR(VLOOKUP(Legend!$A29,ImpM7!$A$1:$I$4000,9,FALSE),"")</f>
        <v>4.6709185804108364E-2</v>
      </c>
      <c r="AO31" s="2">
        <f>IFERROR(VLOOKUP(Legend!$A29,ImpM7!$A$1:$I$4000,5,FALSE),"")</f>
        <v>5.6030038315592556E-2</v>
      </c>
      <c r="AP31" s="2">
        <f>IFERROR(VLOOKUP(Legend!$A29,ImpM7!$A$1:$I$4000,6,FALSE),"")</f>
        <v>9.1524735295836646E-3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IFERROR(VLOOKUP(Legend!$B30,ImpM7!$A$1:$I$4000,2,FALSE),"")</f>
        <v/>
      </c>
      <c r="L32" s="2" t="str">
        <f>IFERROR(VLOOKUP(Legend!$B30,ImpM7!$A$1:$I$4000,3,FALSE),"")</f>
        <v/>
      </c>
      <c r="M32" s="2" t="str">
        <f>IFERROR(VLOOKUP(Legend!$B30,ImpM7!$A$1:$I$4000,7,FALSE),"")</f>
        <v/>
      </c>
      <c r="N32" s="2" t="str">
        <f>IFERROR(VLOOKUP(Legend!$B30,ImpM7!$A$1:$I$4000,4,FALSE),"")</f>
        <v/>
      </c>
      <c r="O32" s="2" t="str">
        <f>IFERROR(VLOOKUP(Legend!$B30,ImpM7!$A$1:$I$4000,8,FALSE),"")</f>
        <v/>
      </c>
      <c r="P32" s="2" t="str">
        <f>IFERROR(VLOOKUP(Legend!$B30,ImpM7!$A$1:$I$4000,9,FALSE),"")</f>
        <v/>
      </c>
      <c r="Q32" s="2" t="str">
        <f>IFERROR(VLOOKUP(Legend!$B30,ImpM7!$A$1:$I$4000,5,FALSE),"")</f>
        <v/>
      </c>
      <c r="R32" s="2" t="str">
        <f>IFERROR(VLOOKUP(Legend!$B30,ImpM7!$A$1:$I$4000,6,FALSE),"")</f>
        <v/>
      </c>
      <c r="S32" s="28" t="str">
        <f>IFERROR(VLOOKUP(Legend!$C30,ImpM7!$A$1:$I$4000,2,FALSE),"")</f>
        <v/>
      </c>
      <c r="T32" s="2" t="str">
        <f>IFERROR(VLOOKUP(Legend!$C30,ImpM7!$A$1:$I$4000,3,FALSE),"")</f>
        <v/>
      </c>
      <c r="U32" s="2" t="str">
        <f>IFERROR(VLOOKUP(Legend!$C30,ImpM7!$A$1:$I$4000,7,FALSE),"")</f>
        <v/>
      </c>
      <c r="V32" s="2" t="str">
        <f>IFERROR(VLOOKUP(Legend!$C30,ImpM7!$A$1:$I$4000,4,FALSE),"")</f>
        <v/>
      </c>
      <c r="W32" s="2" t="str">
        <f>IFERROR(VLOOKUP(Legend!$C30,ImpM7!$A$1:$I$4000,8,FALSE),"")</f>
        <v/>
      </c>
      <c r="X32" s="2" t="str">
        <f>IFERROR(VLOOKUP(Legend!$C30,ImpM7!$A$1:$I$4000,9,FALSE),"")</f>
        <v/>
      </c>
      <c r="Y32" s="2" t="str">
        <f>IFERROR(VLOOKUP(Legend!$C30,ImpM7!$A$1:$I$4000,5,FALSE),"")</f>
        <v/>
      </c>
      <c r="Z32" s="2" t="str">
        <f>IFERROR(VLOOKUP(Legend!$C30,ImpM7!$A$1:$I$4000,6,FALSE),"")</f>
        <v/>
      </c>
      <c r="AA32" s="28" t="str">
        <f>IFERROR(VLOOKUP(Legend!$D30,ImpM7!$A$1:$I$4000,2,FALSE),"")</f>
        <v/>
      </c>
      <c r="AB32" s="2" t="str">
        <f>IFERROR(VLOOKUP(Legend!$D30,ImpM7!$A$1:$I$4000,3,FALSE),"")</f>
        <v/>
      </c>
      <c r="AC32" s="2" t="str">
        <f>IFERROR(VLOOKUP(Legend!$D30,ImpM7!$A$1:$I$4000,7,FALSE),"")</f>
        <v/>
      </c>
      <c r="AD32" s="2" t="str">
        <f>IFERROR(VLOOKUP(Legend!$D30,ImpM7!$A$1:$I$4000,4,FALSE),"")</f>
        <v/>
      </c>
      <c r="AE32" s="2" t="str">
        <f>IFERROR(VLOOKUP(Legend!$D30,ImpM7!$A$1:$I$4000,8,FALSE),"")</f>
        <v/>
      </c>
      <c r="AF32" s="2" t="str">
        <f>IFERROR(VLOOKUP(Legend!$D30,ImpM7!$A$1:$I$4000,9,FALSE),"")</f>
        <v/>
      </c>
      <c r="AG32" s="2" t="str">
        <f>IFERROR(VLOOKUP(Legend!$D30,ImpM7!$A$1:$I$4000,5,FALSE),"")</f>
        <v/>
      </c>
      <c r="AH32" s="2" t="str">
        <f>IFERROR(VLOOKUP(Legend!$D30,ImpM7!$A$1:$I$4000,6,FALSE),"")</f>
        <v/>
      </c>
      <c r="AI32" s="28" t="str">
        <f>IFERROR(VLOOKUP(Legend!$A30,ImpM7!$A$1:$I$4000,2,FALSE),"")</f>
        <v/>
      </c>
      <c r="AJ32" s="2" t="str">
        <f>IFERROR(VLOOKUP(Legend!$A30,ImpM7!$A$1:$I$4000,3,FALSE),"")</f>
        <v/>
      </c>
      <c r="AK32" s="2" t="str">
        <f>IFERROR(VLOOKUP(Legend!$A30,ImpM7!$A$1:$I$4000,7,FALSE),"")</f>
        <v/>
      </c>
      <c r="AL32" s="2" t="str">
        <f>IFERROR(VLOOKUP(Legend!$A30,ImpM7!$A$1:$I$4000,4,FALSE),"")</f>
        <v/>
      </c>
      <c r="AM32" s="2" t="str">
        <f>IFERROR(VLOOKUP(Legend!$A30,ImpM7!$A$1:$I$4000,8,FALSE),"")</f>
        <v/>
      </c>
      <c r="AN32" s="2" t="str">
        <f>IFERROR(VLOOKUP(Legend!$A30,ImpM7!$A$1:$I$4000,9,FALSE),"")</f>
        <v/>
      </c>
      <c r="AO32" s="2" t="str">
        <f>IFERROR(VLOOKUP(Legend!$A30,ImpM7!$A$1:$I$4000,5,FALSE),"")</f>
        <v/>
      </c>
      <c r="AP32" s="2" t="str">
        <f>IFERROR(VLOOKUP(Legend!$A30,ImpM7!$A$1:$I$4000,6,FALSE),"")</f>
        <v/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IFERROR(VLOOKUP(Legend!$B31,ImpM7!$A$1:$I$4000,2,FALSE),"")</f>
        <v>10</v>
      </c>
      <c r="L33" s="2">
        <f>IFERROR(VLOOKUP(Legend!$B31,ImpM7!$A$1:$I$4000,3,FALSE),"")</f>
        <v>2.1055085561737807E-2</v>
      </c>
      <c r="M33" s="2">
        <f>IFERROR(VLOOKUP(Legend!$B31,ImpM7!$A$1:$I$4000,7,FALSE),"")</f>
        <v>2.328980802836338E-2</v>
      </c>
      <c r="N33" s="2">
        <f>IFERROR(VLOOKUP(Legend!$B31,ImpM7!$A$1:$I$4000,4,FALSE),"")</f>
        <v>2.6795545423852162E-2</v>
      </c>
      <c r="O33" s="2">
        <f>IFERROR(VLOOKUP(Legend!$B31,ImpM7!$A$1:$I$4000,8,FALSE),"")</f>
        <v>2.6143900785635422E-2</v>
      </c>
      <c r="P33" s="2">
        <f>IFERROR(VLOOKUP(Legend!$B31,ImpM7!$A$1:$I$4000,9,FALSE),"")</f>
        <v>2.83114973848641E-2</v>
      </c>
      <c r="Q33" s="2">
        <f>IFERROR(VLOOKUP(Legend!$B31,ImpM7!$A$1:$I$4000,5,FALSE),"")</f>
        <v>4.0176315306778412E-2</v>
      </c>
      <c r="R33" s="2">
        <f>IFERROR(VLOOKUP(Legend!$B31,ImpM7!$A$1:$I$4000,6,FALSE),"")</f>
        <v>5.3551459650788289E-3</v>
      </c>
      <c r="S33" s="28">
        <f>IFERROR(VLOOKUP(Legend!$C31,ImpM7!$A$1:$I$4000,2,FALSE),"")</f>
        <v>47</v>
      </c>
      <c r="T33" s="2">
        <f>IFERROR(VLOOKUP(Legend!$C31,ImpM7!$A$1:$I$4000,3,FALSE),"")</f>
        <v>1.9177551055431841E-2</v>
      </c>
      <c r="U33" s="2">
        <f>IFERROR(VLOOKUP(Legend!$C31,ImpM7!$A$1:$I$4000,7,FALSE),"")</f>
        <v>2.6028026372588255E-2</v>
      </c>
      <c r="V33" s="2">
        <f>IFERROR(VLOOKUP(Legend!$C31,ImpM7!$A$1:$I$4000,4,FALSE),"")</f>
        <v>3.3340023394674984E-2</v>
      </c>
      <c r="W33" s="2">
        <f>IFERROR(VLOOKUP(Legend!$C31,ImpM7!$A$1:$I$4000,8,FALSE),"")</f>
        <v>3.1870408107027078E-2</v>
      </c>
      <c r="X33" s="2">
        <f>IFERROR(VLOOKUP(Legend!$C31,ImpM7!$A$1:$I$4000,9,FALSE),"")</f>
        <v>3.8140590569766195E-2</v>
      </c>
      <c r="Y33" s="2">
        <f>IFERROR(VLOOKUP(Legend!$C31,ImpM7!$A$1:$I$4000,5,FALSE),"")</f>
        <v>8.0377040387461129E-2</v>
      </c>
      <c r="Z33" s="2">
        <f>IFERROR(VLOOKUP(Legend!$C31,ImpM7!$A$1:$I$4000,6,FALSE),"")</f>
        <v>1.0877965255939957E-2</v>
      </c>
      <c r="AA33" s="28" t="str">
        <f>IFERROR(VLOOKUP(Legend!$D31,ImpM7!$A$1:$I$4000,2,FALSE),"")</f>
        <v/>
      </c>
      <c r="AB33" s="2" t="str">
        <f>IFERROR(VLOOKUP(Legend!$D31,ImpM7!$A$1:$I$4000,3,FALSE),"")</f>
        <v/>
      </c>
      <c r="AC33" s="2" t="str">
        <f>IFERROR(VLOOKUP(Legend!$D31,ImpM7!$A$1:$I$4000,7,FALSE),"")</f>
        <v/>
      </c>
      <c r="AD33" s="2" t="str">
        <f>IFERROR(VLOOKUP(Legend!$D31,ImpM7!$A$1:$I$4000,4,FALSE),"")</f>
        <v/>
      </c>
      <c r="AE33" s="2" t="str">
        <f>IFERROR(VLOOKUP(Legend!$D31,ImpM7!$A$1:$I$4000,8,FALSE),"")</f>
        <v/>
      </c>
      <c r="AF33" s="2" t="str">
        <f>IFERROR(VLOOKUP(Legend!$D31,ImpM7!$A$1:$I$4000,9,FALSE),"")</f>
        <v/>
      </c>
      <c r="AG33" s="2" t="str">
        <f>IFERROR(VLOOKUP(Legend!$D31,ImpM7!$A$1:$I$4000,5,FALSE),"")</f>
        <v/>
      </c>
      <c r="AH33" s="2" t="str">
        <f>IFERROR(VLOOKUP(Legend!$D31,ImpM7!$A$1:$I$4000,6,FALSE),"")</f>
        <v/>
      </c>
      <c r="AI33" s="28">
        <f>IFERROR(VLOOKUP(Legend!$A31,ImpM7!$A$1:$I$4000,2,FALSE),"")</f>
        <v>58</v>
      </c>
      <c r="AJ33" s="2">
        <f>IFERROR(VLOOKUP(Legend!$A31,ImpM7!$A$1:$I$4000,3,FALSE),"")</f>
        <v>1.9177551055431841E-2</v>
      </c>
      <c r="AK33" s="2">
        <f>IFERROR(VLOOKUP(Legend!$A31,ImpM7!$A$1:$I$4000,7,FALSE),"")</f>
        <v>2.5611156708112398E-2</v>
      </c>
      <c r="AL33" s="2">
        <f>IFERROR(VLOOKUP(Legend!$A31,ImpM7!$A$1:$I$4000,4,FALSE),"")</f>
        <v>3.220668263706087E-2</v>
      </c>
      <c r="AM33" s="2">
        <f>IFERROR(VLOOKUP(Legend!$A31,ImpM7!$A$1:$I$4000,8,FALSE),"")</f>
        <v>2.9156213686502581E-2</v>
      </c>
      <c r="AN33" s="2">
        <f>IFERROR(VLOOKUP(Legend!$A31,ImpM7!$A$1:$I$4000,9,FALSE),"")</f>
        <v>3.6927760863122952E-2</v>
      </c>
      <c r="AO33" s="2">
        <f>IFERROR(VLOOKUP(Legend!$A31,ImpM7!$A$1:$I$4000,5,FALSE),"")</f>
        <v>8.0377040387461129E-2</v>
      </c>
      <c r="AP33" s="2">
        <f>IFERROR(VLOOKUP(Legend!$A31,ImpM7!$A$1:$I$4000,6,FALSE),"")</f>
        <v>1.0306845676851266E-2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IFERROR(VLOOKUP(Legend!$B32,ImpM7!$A$1:$I$4000,2,FALSE),"")</f>
        <v/>
      </c>
      <c r="L34" s="2" t="str">
        <f>IFERROR(VLOOKUP(Legend!$B32,ImpM7!$A$1:$I$4000,3,FALSE),"")</f>
        <v/>
      </c>
      <c r="M34" s="2" t="str">
        <f>IFERROR(VLOOKUP(Legend!$B32,ImpM7!$A$1:$I$4000,7,FALSE),"")</f>
        <v/>
      </c>
      <c r="N34" s="2" t="str">
        <f>IFERROR(VLOOKUP(Legend!$B32,ImpM7!$A$1:$I$4000,4,FALSE),"")</f>
        <v/>
      </c>
      <c r="O34" s="2" t="str">
        <f>IFERROR(VLOOKUP(Legend!$B32,ImpM7!$A$1:$I$4000,8,FALSE),"")</f>
        <v/>
      </c>
      <c r="P34" s="2" t="str">
        <f>IFERROR(VLOOKUP(Legend!$B32,ImpM7!$A$1:$I$4000,9,FALSE),"")</f>
        <v/>
      </c>
      <c r="Q34" s="2" t="str">
        <f>IFERROR(VLOOKUP(Legend!$B32,ImpM7!$A$1:$I$4000,5,FALSE),"")</f>
        <v/>
      </c>
      <c r="R34" s="2" t="str">
        <f>IFERROR(VLOOKUP(Legend!$B32,ImpM7!$A$1:$I$4000,6,FALSE),"")</f>
        <v/>
      </c>
      <c r="S34" s="28">
        <f>IFERROR(VLOOKUP(Legend!$C32,ImpM7!$A$1:$I$4000,2,FALSE),"")</f>
        <v>24</v>
      </c>
      <c r="T34" s="2">
        <f>IFERROR(VLOOKUP(Legend!$C32,ImpM7!$A$1:$I$4000,3,FALSE),"")</f>
        <v>2.7178199292763404E-2</v>
      </c>
      <c r="U34" s="2">
        <f>IFERROR(VLOOKUP(Legend!$C32,ImpM7!$A$1:$I$4000,7,FALSE),"")</f>
        <v>3.6020070974244589E-2</v>
      </c>
      <c r="V34" s="2">
        <f>IFERROR(VLOOKUP(Legend!$C32,ImpM7!$A$1:$I$4000,4,FALSE),"")</f>
        <v>4.5635897762044658E-2</v>
      </c>
      <c r="W34" s="2">
        <f>IFERROR(VLOOKUP(Legend!$C32,ImpM7!$A$1:$I$4000,8,FALSE),"")</f>
        <v>4.6149644063031403E-2</v>
      </c>
      <c r="X34" s="2">
        <f>IFERROR(VLOOKUP(Legend!$C32,ImpM7!$A$1:$I$4000,9,FALSE),"")</f>
        <v>5.5485563894231107E-2</v>
      </c>
      <c r="Y34" s="2">
        <f>IFERROR(VLOOKUP(Legend!$C32,ImpM7!$A$1:$I$4000,5,FALSE),"")</f>
        <v>6.8753333658564231E-2</v>
      </c>
      <c r="Z34" s="2">
        <f>IFERROR(VLOOKUP(Legend!$C32,ImpM7!$A$1:$I$4000,6,FALSE),"")</f>
        <v>1.22174446956434E-2</v>
      </c>
      <c r="AA34" s="28" t="str">
        <f>IFERROR(VLOOKUP(Legend!$D32,ImpM7!$A$1:$I$4000,2,FALSE),"")</f>
        <v/>
      </c>
      <c r="AB34" s="2" t="str">
        <f>IFERROR(VLOOKUP(Legend!$D32,ImpM7!$A$1:$I$4000,3,FALSE),"")</f>
        <v/>
      </c>
      <c r="AC34" s="2" t="str">
        <f>IFERROR(VLOOKUP(Legend!$D32,ImpM7!$A$1:$I$4000,7,FALSE),"")</f>
        <v/>
      </c>
      <c r="AD34" s="2" t="str">
        <f>IFERROR(VLOOKUP(Legend!$D32,ImpM7!$A$1:$I$4000,4,FALSE),"")</f>
        <v/>
      </c>
      <c r="AE34" s="2" t="str">
        <f>IFERROR(VLOOKUP(Legend!$D32,ImpM7!$A$1:$I$4000,8,FALSE),"")</f>
        <v/>
      </c>
      <c r="AF34" s="2" t="str">
        <f>IFERROR(VLOOKUP(Legend!$D32,ImpM7!$A$1:$I$4000,9,FALSE),"")</f>
        <v/>
      </c>
      <c r="AG34" s="2" t="str">
        <f>IFERROR(VLOOKUP(Legend!$D32,ImpM7!$A$1:$I$4000,5,FALSE),"")</f>
        <v/>
      </c>
      <c r="AH34" s="2" t="str">
        <f>IFERROR(VLOOKUP(Legend!$D32,ImpM7!$A$1:$I$4000,6,FALSE),"")</f>
        <v/>
      </c>
      <c r="AI34" s="28">
        <f>IFERROR(VLOOKUP(Legend!$A32,ImpM7!$A$1:$I$4000,2,FALSE),"")</f>
        <v>27</v>
      </c>
      <c r="AJ34" s="2">
        <f>IFERROR(VLOOKUP(Legend!$A32,ImpM7!$A$1:$I$4000,3,FALSE),"")</f>
        <v>2.7178199292763404E-2</v>
      </c>
      <c r="AK34" s="2">
        <f>IFERROR(VLOOKUP(Legend!$A32,ImpM7!$A$1:$I$4000,7,FALSE),"")</f>
        <v>3.5780143849675018E-2</v>
      </c>
      <c r="AL34" s="2">
        <f>IFERROR(VLOOKUP(Legend!$A32,ImpM7!$A$1:$I$4000,4,FALSE),"")</f>
        <v>4.6466844628480435E-2</v>
      </c>
      <c r="AM34" s="2">
        <f>IFERROR(VLOOKUP(Legend!$A32,ImpM7!$A$1:$I$4000,8,FALSE),"")</f>
        <v>4.848356342799142E-2</v>
      </c>
      <c r="AN34" s="2">
        <f>IFERROR(VLOOKUP(Legend!$A32,ImpM7!$A$1:$I$4000,9,FALSE),"")</f>
        <v>5.5799889873844398E-2</v>
      </c>
      <c r="AO34" s="2">
        <f>IFERROR(VLOOKUP(Legend!$A32,ImpM7!$A$1:$I$4000,5,FALSE),"")</f>
        <v>7.8666428926628298E-2</v>
      </c>
      <c r="AP34" s="2">
        <f>IFERROR(VLOOKUP(Legend!$A32,ImpM7!$A$1:$I$4000,6,FALSE),"")</f>
        <v>1.3501168925056695E-2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IFERROR(VLOOKUP(Legend!$B33,ImpM7!$A$1:$I$4000,2,FALSE),"")</f>
        <v/>
      </c>
      <c r="L35" s="2" t="str">
        <f>IFERROR(VLOOKUP(Legend!$B33,ImpM7!$A$1:$I$4000,3,FALSE),"")</f>
        <v/>
      </c>
      <c r="M35" s="2" t="str">
        <f>IFERROR(VLOOKUP(Legend!$B33,ImpM7!$A$1:$I$4000,7,FALSE),"")</f>
        <v/>
      </c>
      <c r="N35" s="2" t="str">
        <f>IFERROR(VLOOKUP(Legend!$B33,ImpM7!$A$1:$I$4000,4,FALSE),"")</f>
        <v/>
      </c>
      <c r="O35" s="2" t="str">
        <f>IFERROR(VLOOKUP(Legend!$B33,ImpM7!$A$1:$I$4000,8,FALSE),"")</f>
        <v/>
      </c>
      <c r="P35" s="2" t="str">
        <f>IFERROR(VLOOKUP(Legend!$B33,ImpM7!$A$1:$I$4000,9,FALSE),"")</f>
        <v/>
      </c>
      <c r="Q35" s="2" t="str">
        <f>IFERROR(VLOOKUP(Legend!$B33,ImpM7!$A$1:$I$4000,5,FALSE),"")</f>
        <v/>
      </c>
      <c r="R35" s="2" t="str">
        <f>IFERROR(VLOOKUP(Legend!$B33,ImpM7!$A$1:$I$4000,6,FALSE),"")</f>
        <v/>
      </c>
      <c r="S35" s="28">
        <f>IFERROR(VLOOKUP(Legend!$C33,ImpM7!$A$1:$I$4000,2,FALSE),"")</f>
        <v>12</v>
      </c>
      <c r="T35" s="2">
        <f>IFERROR(VLOOKUP(Legend!$C33,ImpM7!$A$1:$I$4000,3,FALSE),"")</f>
        <v>3.0810396995292762E-2</v>
      </c>
      <c r="U35" s="2">
        <f>IFERROR(VLOOKUP(Legend!$C33,ImpM7!$A$1:$I$4000,7,FALSE),"")</f>
        <v>3.4636109299317749E-2</v>
      </c>
      <c r="V35" s="2">
        <f>IFERROR(VLOOKUP(Legend!$C33,ImpM7!$A$1:$I$4000,4,FALSE),"")</f>
        <v>4.7182241783719769E-2</v>
      </c>
      <c r="W35" s="2">
        <f>IFERROR(VLOOKUP(Legend!$C33,ImpM7!$A$1:$I$4000,8,FALSE),"")</f>
        <v>4.3592906317547808E-2</v>
      </c>
      <c r="X35" s="2">
        <f>IFERROR(VLOOKUP(Legend!$C33,ImpM7!$A$1:$I$4000,9,FALSE),"")</f>
        <v>5.1184602073698855E-2</v>
      </c>
      <c r="Y35" s="2">
        <f>IFERROR(VLOOKUP(Legend!$C33,ImpM7!$A$1:$I$4000,5,FALSE),"")</f>
        <v>8.9613523693063829E-2</v>
      </c>
      <c r="Z35" s="2">
        <f>IFERROR(VLOOKUP(Legend!$C33,ImpM7!$A$1:$I$4000,6,FALSE),"")</f>
        <v>1.7328896863581675E-2</v>
      </c>
      <c r="AA35" s="28" t="str">
        <f>IFERROR(VLOOKUP(Legend!$D33,ImpM7!$A$1:$I$4000,2,FALSE),"")</f>
        <v/>
      </c>
      <c r="AB35" s="2" t="str">
        <f>IFERROR(VLOOKUP(Legend!$D33,ImpM7!$A$1:$I$4000,3,FALSE),"")</f>
        <v/>
      </c>
      <c r="AC35" s="2" t="str">
        <f>IFERROR(VLOOKUP(Legend!$D33,ImpM7!$A$1:$I$4000,7,FALSE),"")</f>
        <v/>
      </c>
      <c r="AD35" s="2" t="str">
        <f>IFERROR(VLOOKUP(Legend!$D33,ImpM7!$A$1:$I$4000,4,FALSE),"")</f>
        <v/>
      </c>
      <c r="AE35" s="2" t="str">
        <f>IFERROR(VLOOKUP(Legend!$D33,ImpM7!$A$1:$I$4000,8,FALSE),"")</f>
        <v/>
      </c>
      <c r="AF35" s="2" t="str">
        <f>IFERROR(VLOOKUP(Legend!$D33,ImpM7!$A$1:$I$4000,9,FALSE),"")</f>
        <v/>
      </c>
      <c r="AG35" s="2" t="str">
        <f>IFERROR(VLOOKUP(Legend!$D33,ImpM7!$A$1:$I$4000,5,FALSE),"")</f>
        <v/>
      </c>
      <c r="AH35" s="2" t="str">
        <f>IFERROR(VLOOKUP(Legend!$D33,ImpM7!$A$1:$I$4000,6,FALSE),"")</f>
        <v/>
      </c>
      <c r="AI35" s="28">
        <f>IFERROR(VLOOKUP(Legend!$A33,ImpM7!$A$1:$I$4000,2,FALSE),"")</f>
        <v>14</v>
      </c>
      <c r="AJ35" s="2">
        <f>IFERROR(VLOOKUP(Legend!$A33,ImpM7!$A$1:$I$4000,3,FALSE),"")</f>
        <v>2.7927544975361682E-2</v>
      </c>
      <c r="AK35" s="2">
        <f>IFERROR(VLOOKUP(Legend!$A33,ImpM7!$A$1:$I$4000,7,FALSE),"")</f>
        <v>3.3683550159490636E-2</v>
      </c>
      <c r="AL35" s="2">
        <f>IFERROR(VLOOKUP(Legend!$A33,ImpM7!$A$1:$I$4000,4,FALSE),"")</f>
        <v>4.4751735253824268E-2</v>
      </c>
      <c r="AM35" s="2">
        <f>IFERROR(VLOOKUP(Legend!$A33,ImpM7!$A$1:$I$4000,8,FALSE),"")</f>
        <v>3.944813318616449E-2</v>
      </c>
      <c r="AN35" s="2">
        <f>IFERROR(VLOOKUP(Legend!$A33,ImpM7!$A$1:$I$4000,9,FALSE),"")</f>
        <v>5.0288591710676553E-2</v>
      </c>
      <c r="AO35" s="2">
        <f>IFERROR(VLOOKUP(Legend!$A33,ImpM7!$A$1:$I$4000,5,FALSE),"")</f>
        <v>8.9613523693063829E-2</v>
      </c>
      <c r="AP35" s="2">
        <f>IFERROR(VLOOKUP(Legend!$A33,ImpM7!$A$1:$I$4000,6,FALSE),"")</f>
        <v>1.7118279153739761E-2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IFERROR(VLOOKUP(Legend!$B34,ImpM7!$A$1:$I$4000,2,FALSE),"")</f>
        <v/>
      </c>
      <c r="L36" s="2" t="str">
        <f>IFERROR(VLOOKUP(Legend!$B34,ImpM7!$A$1:$I$4000,3,FALSE),"")</f>
        <v/>
      </c>
      <c r="M36" s="2" t="str">
        <f>IFERROR(VLOOKUP(Legend!$B34,ImpM7!$A$1:$I$4000,7,FALSE),"")</f>
        <v/>
      </c>
      <c r="N36" s="2" t="str">
        <f>IFERROR(VLOOKUP(Legend!$B34,ImpM7!$A$1:$I$4000,4,FALSE),"")</f>
        <v/>
      </c>
      <c r="O36" s="2" t="str">
        <f>IFERROR(VLOOKUP(Legend!$B34,ImpM7!$A$1:$I$4000,8,FALSE),"")</f>
        <v/>
      </c>
      <c r="P36" s="2" t="str">
        <f>IFERROR(VLOOKUP(Legend!$B34,ImpM7!$A$1:$I$4000,9,FALSE),"")</f>
        <v/>
      </c>
      <c r="Q36" s="2" t="str">
        <f>IFERROR(VLOOKUP(Legend!$B34,ImpM7!$A$1:$I$4000,5,FALSE),"")</f>
        <v/>
      </c>
      <c r="R36" s="2" t="str">
        <f>IFERROR(VLOOKUP(Legend!$B34,ImpM7!$A$1:$I$4000,6,FALSE),"")</f>
        <v/>
      </c>
      <c r="S36" s="28" t="str">
        <f>IFERROR(VLOOKUP(Legend!$C34,ImpM7!$A$1:$I$4000,2,FALSE),"")</f>
        <v/>
      </c>
      <c r="T36" s="2" t="str">
        <f>IFERROR(VLOOKUP(Legend!$C34,ImpM7!$A$1:$I$4000,3,FALSE),"")</f>
        <v/>
      </c>
      <c r="U36" s="2" t="str">
        <f>IFERROR(VLOOKUP(Legend!$C34,ImpM7!$A$1:$I$4000,7,FALSE),"")</f>
        <v/>
      </c>
      <c r="V36" s="2" t="str">
        <f>IFERROR(VLOOKUP(Legend!$C34,ImpM7!$A$1:$I$4000,4,FALSE),"")</f>
        <v/>
      </c>
      <c r="W36" s="2" t="str">
        <f>IFERROR(VLOOKUP(Legend!$C34,ImpM7!$A$1:$I$4000,8,FALSE),"")</f>
        <v/>
      </c>
      <c r="X36" s="2" t="str">
        <f>IFERROR(VLOOKUP(Legend!$C34,ImpM7!$A$1:$I$4000,9,FALSE),"")</f>
        <v/>
      </c>
      <c r="Y36" s="2" t="str">
        <f>IFERROR(VLOOKUP(Legend!$C34,ImpM7!$A$1:$I$4000,5,FALSE),"")</f>
        <v/>
      </c>
      <c r="Z36" s="2" t="str">
        <f>IFERROR(VLOOKUP(Legend!$C34,ImpM7!$A$1:$I$4000,6,FALSE),"")</f>
        <v/>
      </c>
      <c r="AA36" s="28" t="str">
        <f>IFERROR(VLOOKUP(Legend!$D34,ImpM7!$A$1:$I$4000,2,FALSE),"")</f>
        <v/>
      </c>
      <c r="AB36" s="2" t="str">
        <f>IFERROR(VLOOKUP(Legend!$D34,ImpM7!$A$1:$I$4000,3,FALSE),"")</f>
        <v/>
      </c>
      <c r="AC36" s="2" t="str">
        <f>IFERROR(VLOOKUP(Legend!$D34,ImpM7!$A$1:$I$4000,7,FALSE),"")</f>
        <v/>
      </c>
      <c r="AD36" s="2" t="str">
        <f>IFERROR(VLOOKUP(Legend!$D34,ImpM7!$A$1:$I$4000,4,FALSE),"")</f>
        <v/>
      </c>
      <c r="AE36" s="2" t="str">
        <f>IFERROR(VLOOKUP(Legend!$D34,ImpM7!$A$1:$I$4000,8,FALSE),"")</f>
        <v/>
      </c>
      <c r="AF36" s="2" t="str">
        <f>IFERROR(VLOOKUP(Legend!$D34,ImpM7!$A$1:$I$4000,9,FALSE),"")</f>
        <v/>
      </c>
      <c r="AG36" s="2" t="str">
        <f>IFERROR(VLOOKUP(Legend!$D34,ImpM7!$A$1:$I$4000,5,FALSE),"")</f>
        <v/>
      </c>
      <c r="AH36" s="2" t="str">
        <f>IFERROR(VLOOKUP(Legend!$D34,ImpM7!$A$1:$I$4000,6,FALSE),"")</f>
        <v/>
      </c>
      <c r="AI36" s="28" t="str">
        <f>IFERROR(VLOOKUP(Legend!$A34,ImpM7!$A$1:$I$4000,2,FALSE),"")</f>
        <v/>
      </c>
      <c r="AJ36" s="2" t="str">
        <f>IFERROR(VLOOKUP(Legend!$A34,ImpM7!$A$1:$I$4000,3,FALSE),"")</f>
        <v/>
      </c>
      <c r="AK36" s="2" t="str">
        <f>IFERROR(VLOOKUP(Legend!$A34,ImpM7!$A$1:$I$4000,7,FALSE),"")</f>
        <v/>
      </c>
      <c r="AL36" s="2" t="str">
        <f>IFERROR(VLOOKUP(Legend!$A34,ImpM7!$A$1:$I$4000,4,FALSE),"")</f>
        <v/>
      </c>
      <c r="AM36" s="2" t="str">
        <f>IFERROR(VLOOKUP(Legend!$A34,ImpM7!$A$1:$I$4000,8,FALSE),"")</f>
        <v/>
      </c>
      <c r="AN36" s="2" t="str">
        <f>IFERROR(VLOOKUP(Legend!$A34,ImpM7!$A$1:$I$4000,9,FALSE),"")</f>
        <v/>
      </c>
      <c r="AO36" s="2" t="str">
        <f>IFERROR(VLOOKUP(Legend!$A34,ImpM7!$A$1:$I$4000,5,FALSE),"")</f>
        <v/>
      </c>
      <c r="AP36" s="2" t="str">
        <f>IFERROR(VLOOKUP(Legend!$A34,ImpM7!$A$1:$I$4000,6,FALSE),"")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IFERROR(VLOOKUP(Legend!$B35,ImpM7!$A$1:$I$4000,2,FALSE),"")</f>
        <v/>
      </c>
      <c r="L37" s="2" t="str">
        <f>IFERROR(VLOOKUP(Legend!$B35,ImpM7!$A$1:$I$4000,3,FALSE),"")</f>
        <v/>
      </c>
      <c r="M37" s="2" t="str">
        <f>IFERROR(VLOOKUP(Legend!$B35,ImpM7!$A$1:$I$4000,7,FALSE),"")</f>
        <v/>
      </c>
      <c r="N37" s="2" t="str">
        <f>IFERROR(VLOOKUP(Legend!$B35,ImpM7!$A$1:$I$4000,4,FALSE),"")</f>
        <v/>
      </c>
      <c r="O37" s="2" t="str">
        <f>IFERROR(VLOOKUP(Legend!$B35,ImpM7!$A$1:$I$4000,8,FALSE),"")</f>
        <v/>
      </c>
      <c r="P37" s="2" t="str">
        <f>IFERROR(VLOOKUP(Legend!$B35,ImpM7!$A$1:$I$4000,9,FALSE),"")</f>
        <v/>
      </c>
      <c r="Q37" s="2" t="str">
        <f>IFERROR(VLOOKUP(Legend!$B35,ImpM7!$A$1:$I$4000,5,FALSE),"")</f>
        <v/>
      </c>
      <c r="R37" s="2" t="str">
        <f>IFERROR(VLOOKUP(Legend!$B35,ImpM7!$A$1:$I$4000,6,FALSE),"")</f>
        <v/>
      </c>
      <c r="S37" s="28" t="str">
        <f>IFERROR(VLOOKUP(Legend!$C35,ImpM7!$A$1:$I$4000,2,FALSE),"")</f>
        <v/>
      </c>
      <c r="T37" s="2" t="str">
        <f>IFERROR(VLOOKUP(Legend!$C35,ImpM7!$A$1:$I$4000,3,FALSE),"")</f>
        <v/>
      </c>
      <c r="U37" s="2" t="str">
        <f>IFERROR(VLOOKUP(Legend!$C35,ImpM7!$A$1:$I$4000,7,FALSE),"")</f>
        <v/>
      </c>
      <c r="V37" s="2" t="str">
        <f>IFERROR(VLOOKUP(Legend!$C35,ImpM7!$A$1:$I$4000,4,FALSE),"")</f>
        <v/>
      </c>
      <c r="W37" s="2" t="str">
        <f>IFERROR(VLOOKUP(Legend!$C35,ImpM7!$A$1:$I$4000,8,FALSE),"")</f>
        <v/>
      </c>
      <c r="X37" s="2" t="str">
        <f>IFERROR(VLOOKUP(Legend!$C35,ImpM7!$A$1:$I$4000,9,FALSE),"")</f>
        <v/>
      </c>
      <c r="Y37" s="2" t="str">
        <f>IFERROR(VLOOKUP(Legend!$C35,ImpM7!$A$1:$I$4000,5,FALSE),"")</f>
        <v/>
      </c>
      <c r="Z37" s="2" t="str">
        <f>IFERROR(VLOOKUP(Legend!$C35,ImpM7!$A$1:$I$4000,6,FALSE),"")</f>
        <v/>
      </c>
      <c r="AA37" s="28">
        <f>IFERROR(VLOOKUP(Legend!$D35,ImpM7!$A$1:$I$4000,2,FALSE),"")</f>
        <v>8</v>
      </c>
      <c r="AB37" s="2">
        <f>IFERROR(VLOOKUP(Legend!$D35,ImpM7!$A$1:$I$4000,3,FALSE),"")</f>
        <v>1.5122898378096277E-2</v>
      </c>
      <c r="AC37" s="2">
        <f>IFERROR(VLOOKUP(Legend!$D35,ImpM7!$A$1:$I$4000,7,FALSE),"")</f>
        <v>3.8120784104357493E-2</v>
      </c>
      <c r="AD37" s="2">
        <f>IFERROR(VLOOKUP(Legend!$D35,ImpM7!$A$1:$I$4000,4,FALSE),"")</f>
        <v>5.1686900850534866E-2</v>
      </c>
      <c r="AE37" s="2">
        <f>IFERROR(VLOOKUP(Legend!$D35,ImpM7!$A$1:$I$4000,8,FALSE),"")</f>
        <v>5.1049096588382775E-2</v>
      </c>
      <c r="AF37" s="2">
        <f>IFERROR(VLOOKUP(Legend!$D35,ImpM7!$A$1:$I$4000,9,FALSE),"")</f>
        <v>7.0262464294407204E-2</v>
      </c>
      <c r="AG37" s="2">
        <f>IFERROR(VLOOKUP(Legend!$D35,ImpM7!$A$1:$I$4000,5,FALSE),"")</f>
        <v>8.7899975123751542E-2</v>
      </c>
      <c r="AH37" s="2">
        <f>IFERROR(VLOOKUP(Legend!$D35,ImpM7!$A$1:$I$4000,6,FALSE),"")</f>
        <v>2.2658381717393292E-2</v>
      </c>
      <c r="AI37" s="28">
        <f>IFERROR(VLOOKUP(Legend!$A35,ImpM7!$A$1:$I$4000,2,FALSE),"")</f>
        <v>17</v>
      </c>
      <c r="AJ37" s="2">
        <f>IFERROR(VLOOKUP(Legend!$A35,ImpM7!$A$1:$I$4000,3,FALSE),"")</f>
        <v>1.5122898378096277E-2</v>
      </c>
      <c r="AK37" s="2">
        <f>IFERROR(VLOOKUP(Legend!$A35,ImpM7!$A$1:$I$4000,7,FALSE),"")</f>
        <v>3.8153037549970764E-2</v>
      </c>
      <c r="AL37" s="2">
        <f>IFERROR(VLOOKUP(Legend!$A35,ImpM7!$A$1:$I$4000,4,FALSE),"")</f>
        <v>6.4361460336768803E-2</v>
      </c>
      <c r="AM37" s="2">
        <f>IFERROR(VLOOKUP(Legend!$A35,ImpM7!$A$1:$I$4000,8,FALSE),"")</f>
        <v>5.448657605781812E-2</v>
      </c>
      <c r="AN37" s="2">
        <f>IFERROR(VLOOKUP(Legend!$A35,ImpM7!$A$1:$I$4000,9,FALSE),"")</f>
        <v>8.4544116942408459E-2</v>
      </c>
      <c r="AO37" s="2">
        <f>IFERROR(VLOOKUP(Legend!$A35,ImpM7!$A$1:$I$4000,5,FALSE),"")</f>
        <v>0.20668413007720202</v>
      </c>
      <c r="AP37" s="2">
        <f>IFERROR(VLOOKUP(Legend!$A35,ImpM7!$A$1:$I$4000,6,FALSE),"")</f>
        <v>4.3222915392770747E-2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IFERROR(VLOOKUP(Legend!$B36,ImpM7!$A$1:$I$4000,2,FALSE),"")</f>
        <v/>
      </c>
      <c r="L38" s="2" t="str">
        <f>IFERROR(VLOOKUP(Legend!$B36,ImpM7!$A$1:$I$4000,3,FALSE),"")</f>
        <v/>
      </c>
      <c r="M38" s="2" t="str">
        <f>IFERROR(VLOOKUP(Legend!$B36,ImpM7!$A$1:$I$4000,7,FALSE),"")</f>
        <v/>
      </c>
      <c r="N38" s="2" t="str">
        <f>IFERROR(VLOOKUP(Legend!$B36,ImpM7!$A$1:$I$4000,4,FALSE),"")</f>
        <v/>
      </c>
      <c r="O38" s="2" t="str">
        <f>IFERROR(VLOOKUP(Legend!$B36,ImpM7!$A$1:$I$4000,8,FALSE),"")</f>
        <v/>
      </c>
      <c r="P38" s="2" t="str">
        <f>IFERROR(VLOOKUP(Legend!$B36,ImpM7!$A$1:$I$4000,9,FALSE),"")</f>
        <v/>
      </c>
      <c r="Q38" s="2" t="str">
        <f>IFERROR(VLOOKUP(Legend!$B36,ImpM7!$A$1:$I$4000,5,FALSE),"")</f>
        <v/>
      </c>
      <c r="R38" s="2" t="str">
        <f>IFERROR(VLOOKUP(Legend!$B36,ImpM7!$A$1:$I$4000,6,FALSE),"")</f>
        <v/>
      </c>
      <c r="S38" s="28" t="str">
        <f>IFERROR(VLOOKUP(Legend!$C36,ImpM7!$A$1:$I$4000,2,FALSE),"")</f>
        <v/>
      </c>
      <c r="T38" s="2" t="str">
        <f>IFERROR(VLOOKUP(Legend!$C36,ImpM7!$A$1:$I$4000,3,FALSE),"")</f>
        <v/>
      </c>
      <c r="U38" s="2" t="str">
        <f>IFERROR(VLOOKUP(Legend!$C36,ImpM7!$A$1:$I$4000,7,FALSE),"")</f>
        <v/>
      </c>
      <c r="V38" s="2" t="str">
        <f>IFERROR(VLOOKUP(Legend!$C36,ImpM7!$A$1:$I$4000,4,FALSE),"")</f>
        <v/>
      </c>
      <c r="W38" s="2" t="str">
        <f>IFERROR(VLOOKUP(Legend!$C36,ImpM7!$A$1:$I$4000,8,FALSE),"")</f>
        <v/>
      </c>
      <c r="X38" s="2" t="str">
        <f>IFERROR(VLOOKUP(Legend!$C36,ImpM7!$A$1:$I$4000,9,FALSE),"")</f>
        <v/>
      </c>
      <c r="Y38" s="2" t="str">
        <f>IFERROR(VLOOKUP(Legend!$C36,ImpM7!$A$1:$I$4000,5,FALSE),"")</f>
        <v/>
      </c>
      <c r="Z38" s="2" t="str">
        <f>IFERROR(VLOOKUP(Legend!$C36,ImpM7!$A$1:$I$4000,6,FALSE),"")</f>
        <v/>
      </c>
      <c r="AA38" s="28" t="str">
        <f>IFERROR(VLOOKUP(Legend!$D36,ImpM7!$A$1:$I$4000,2,FALSE),"")</f>
        <v/>
      </c>
      <c r="AB38" s="2" t="str">
        <f>IFERROR(VLOOKUP(Legend!$D36,ImpM7!$A$1:$I$4000,3,FALSE),"")</f>
        <v/>
      </c>
      <c r="AC38" s="2" t="str">
        <f>IFERROR(VLOOKUP(Legend!$D36,ImpM7!$A$1:$I$4000,7,FALSE),"")</f>
        <v/>
      </c>
      <c r="AD38" s="2" t="str">
        <f>IFERROR(VLOOKUP(Legend!$D36,ImpM7!$A$1:$I$4000,4,FALSE),"")</f>
        <v/>
      </c>
      <c r="AE38" s="2" t="str">
        <f>IFERROR(VLOOKUP(Legend!$D36,ImpM7!$A$1:$I$4000,8,FALSE),"")</f>
        <v/>
      </c>
      <c r="AF38" s="2" t="str">
        <f>IFERROR(VLOOKUP(Legend!$D36,ImpM7!$A$1:$I$4000,9,FALSE),"")</f>
        <v/>
      </c>
      <c r="AG38" s="2" t="str">
        <f>IFERROR(VLOOKUP(Legend!$D36,ImpM7!$A$1:$I$4000,5,FALSE),"")</f>
        <v/>
      </c>
      <c r="AH38" s="2" t="str">
        <f>IFERROR(VLOOKUP(Legend!$D36,ImpM7!$A$1:$I$4000,6,FALSE),"")</f>
        <v/>
      </c>
      <c r="AI38" s="28">
        <f>IFERROR(VLOOKUP(Legend!$A36,ImpM7!$A$1:$I$4000,2,FALSE),"")</f>
        <v>8</v>
      </c>
      <c r="AJ38" s="2">
        <f>IFERROR(VLOOKUP(Legend!$A36,ImpM7!$A$1:$I$4000,3,FALSE),"")</f>
        <v>1.7159621539151543E-2</v>
      </c>
      <c r="AK38" s="2">
        <f>IFERROR(VLOOKUP(Legend!$A36,ImpM7!$A$1:$I$4000,7,FALSE),"")</f>
        <v>2.069026494771933E-2</v>
      </c>
      <c r="AL38" s="2">
        <f>IFERROR(VLOOKUP(Legend!$A36,ImpM7!$A$1:$I$4000,4,FALSE),"")</f>
        <v>2.9543016592855634E-2</v>
      </c>
      <c r="AM38" s="2">
        <f>IFERROR(VLOOKUP(Legend!$A36,ImpM7!$A$1:$I$4000,8,FALSE),"")</f>
        <v>2.7791286375580433E-2</v>
      </c>
      <c r="AN38" s="2">
        <f>IFERROR(VLOOKUP(Legend!$A36,ImpM7!$A$1:$I$4000,9,FALSE),"")</f>
        <v>3.7808451512194592E-2</v>
      </c>
      <c r="AO38" s="2">
        <f>IFERROR(VLOOKUP(Legend!$A36,ImpM7!$A$1:$I$4000,5,FALSE),"")</f>
        <v>5.0204398096494032E-2</v>
      </c>
      <c r="AP38" s="2">
        <f>IFERROR(VLOOKUP(Legend!$A36,ImpM7!$A$1:$I$4000,6,FALSE),"")</f>
        <v>1.1034312691935489E-2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IFERROR(VLOOKUP(Legend!$B37,ImpM7!$A$1:$I$4000,2,FALSE),"")</f>
        <v/>
      </c>
      <c r="L39" s="2" t="str">
        <f>IFERROR(VLOOKUP(Legend!$B37,ImpM7!$A$1:$I$4000,3,FALSE),"")</f>
        <v/>
      </c>
      <c r="M39" s="2" t="str">
        <f>IFERROR(VLOOKUP(Legend!$B37,ImpM7!$A$1:$I$4000,7,FALSE),"")</f>
        <v/>
      </c>
      <c r="N39" s="2" t="str">
        <f>IFERROR(VLOOKUP(Legend!$B37,ImpM7!$A$1:$I$4000,4,FALSE),"")</f>
        <v/>
      </c>
      <c r="O39" s="2" t="str">
        <f>IFERROR(VLOOKUP(Legend!$B37,ImpM7!$A$1:$I$4000,8,FALSE),"")</f>
        <v/>
      </c>
      <c r="P39" s="2" t="str">
        <f>IFERROR(VLOOKUP(Legend!$B37,ImpM7!$A$1:$I$4000,9,FALSE),"")</f>
        <v/>
      </c>
      <c r="Q39" s="2" t="str">
        <f>IFERROR(VLOOKUP(Legend!$B37,ImpM7!$A$1:$I$4000,5,FALSE),"")</f>
        <v/>
      </c>
      <c r="R39" s="2" t="str">
        <f>IFERROR(VLOOKUP(Legend!$B37,ImpM7!$A$1:$I$4000,6,FALSE),"")</f>
        <v/>
      </c>
      <c r="S39" s="28" t="str">
        <f>IFERROR(VLOOKUP(Legend!$C37,ImpM7!$A$1:$I$4000,2,FALSE),"")</f>
        <v/>
      </c>
      <c r="T39" s="2" t="str">
        <f>IFERROR(VLOOKUP(Legend!$C37,ImpM7!$A$1:$I$4000,3,FALSE),"")</f>
        <v/>
      </c>
      <c r="U39" s="2" t="str">
        <f>IFERROR(VLOOKUP(Legend!$C37,ImpM7!$A$1:$I$4000,7,FALSE),"")</f>
        <v/>
      </c>
      <c r="V39" s="2" t="str">
        <f>IFERROR(VLOOKUP(Legend!$C37,ImpM7!$A$1:$I$4000,4,FALSE),"")</f>
        <v/>
      </c>
      <c r="W39" s="2" t="str">
        <f>IFERROR(VLOOKUP(Legend!$C37,ImpM7!$A$1:$I$4000,8,FALSE),"")</f>
        <v/>
      </c>
      <c r="X39" s="2" t="str">
        <f>IFERROR(VLOOKUP(Legend!$C37,ImpM7!$A$1:$I$4000,9,FALSE),"")</f>
        <v/>
      </c>
      <c r="Y39" s="2" t="str">
        <f>IFERROR(VLOOKUP(Legend!$C37,ImpM7!$A$1:$I$4000,5,FALSE),"")</f>
        <v/>
      </c>
      <c r="Z39" s="2" t="str">
        <f>IFERROR(VLOOKUP(Legend!$C37,ImpM7!$A$1:$I$4000,6,FALSE),"")</f>
        <v/>
      </c>
      <c r="AA39" s="28" t="str">
        <f>IFERROR(VLOOKUP(Legend!$D37,ImpM7!$A$1:$I$4000,2,FALSE),"")</f>
        <v/>
      </c>
      <c r="AB39" s="2" t="str">
        <f>IFERROR(VLOOKUP(Legend!$D37,ImpM7!$A$1:$I$4000,3,FALSE),"")</f>
        <v/>
      </c>
      <c r="AC39" s="2" t="str">
        <f>IFERROR(VLOOKUP(Legend!$D37,ImpM7!$A$1:$I$4000,7,FALSE),"")</f>
        <v/>
      </c>
      <c r="AD39" s="2" t="str">
        <f>IFERROR(VLOOKUP(Legend!$D37,ImpM7!$A$1:$I$4000,4,FALSE),"")</f>
        <v/>
      </c>
      <c r="AE39" s="2" t="str">
        <f>IFERROR(VLOOKUP(Legend!$D37,ImpM7!$A$1:$I$4000,8,FALSE),"")</f>
        <v/>
      </c>
      <c r="AF39" s="2" t="str">
        <f>IFERROR(VLOOKUP(Legend!$D37,ImpM7!$A$1:$I$4000,9,FALSE),"")</f>
        <v/>
      </c>
      <c r="AG39" s="2" t="str">
        <f>IFERROR(VLOOKUP(Legend!$D37,ImpM7!$A$1:$I$4000,5,FALSE),"")</f>
        <v/>
      </c>
      <c r="AH39" s="2" t="str">
        <f>IFERROR(VLOOKUP(Legend!$D37,ImpM7!$A$1:$I$4000,6,FALSE),"")</f>
        <v/>
      </c>
      <c r="AI39" s="28" t="str">
        <f>IFERROR(VLOOKUP(Legend!$A37,ImpM7!$A$1:$I$4000,2,FALSE),"")</f>
        <v/>
      </c>
      <c r="AJ39" s="2" t="str">
        <f>IFERROR(VLOOKUP(Legend!$A37,ImpM7!$A$1:$I$4000,3,FALSE),"")</f>
        <v/>
      </c>
      <c r="AK39" s="2" t="str">
        <f>IFERROR(VLOOKUP(Legend!$A37,ImpM7!$A$1:$I$4000,7,FALSE),"")</f>
        <v/>
      </c>
      <c r="AL39" s="2" t="str">
        <f>IFERROR(VLOOKUP(Legend!$A37,ImpM7!$A$1:$I$4000,4,FALSE),"")</f>
        <v/>
      </c>
      <c r="AM39" s="2" t="str">
        <f>IFERROR(VLOOKUP(Legend!$A37,ImpM7!$A$1:$I$4000,8,FALSE),"")</f>
        <v/>
      </c>
      <c r="AN39" s="2" t="str">
        <f>IFERROR(VLOOKUP(Legend!$A37,ImpM7!$A$1:$I$4000,9,FALSE),"")</f>
        <v/>
      </c>
      <c r="AO39" s="2" t="str">
        <f>IFERROR(VLOOKUP(Legend!$A37,ImpM7!$A$1:$I$4000,5,FALSE),"")</f>
        <v/>
      </c>
      <c r="AP39" s="2" t="str">
        <f>IFERROR(VLOOKUP(Legend!$A37,ImpM7!$A$1:$I$4000,6,FALSE),"")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IFERROR(VLOOKUP(Legend!$B38,ImpM7!$A$1:$I$4000,2,FALSE),"")</f>
        <v/>
      </c>
      <c r="L40" s="2" t="str">
        <f>IFERROR(VLOOKUP(Legend!$B38,ImpM7!$A$1:$I$4000,3,FALSE),"")</f>
        <v/>
      </c>
      <c r="M40" s="2" t="str">
        <f>IFERROR(VLOOKUP(Legend!$B38,ImpM7!$A$1:$I$4000,7,FALSE),"")</f>
        <v/>
      </c>
      <c r="N40" s="2" t="str">
        <f>IFERROR(VLOOKUP(Legend!$B38,ImpM7!$A$1:$I$4000,4,FALSE),"")</f>
        <v/>
      </c>
      <c r="O40" s="2" t="str">
        <f>IFERROR(VLOOKUP(Legend!$B38,ImpM7!$A$1:$I$4000,8,FALSE),"")</f>
        <v/>
      </c>
      <c r="P40" s="2" t="str">
        <f>IFERROR(VLOOKUP(Legend!$B38,ImpM7!$A$1:$I$4000,9,FALSE),"")</f>
        <v/>
      </c>
      <c r="Q40" s="2" t="str">
        <f>IFERROR(VLOOKUP(Legend!$B38,ImpM7!$A$1:$I$4000,5,FALSE),"")</f>
        <v/>
      </c>
      <c r="R40" s="2" t="str">
        <f>IFERROR(VLOOKUP(Legend!$B38,ImpM7!$A$1:$I$4000,6,FALSE),"")</f>
        <v/>
      </c>
      <c r="S40" s="28">
        <f>IFERROR(VLOOKUP(Legend!$C38,ImpM7!$A$1:$I$4000,2,FALSE),"")</f>
        <v>17</v>
      </c>
      <c r="T40" s="2">
        <f>IFERROR(VLOOKUP(Legend!$C38,ImpM7!$A$1:$I$4000,3,FALSE),"")</f>
        <v>5.4466376922548566E-3</v>
      </c>
      <c r="U40" s="2">
        <f>IFERROR(VLOOKUP(Legend!$C38,ImpM7!$A$1:$I$4000,7,FALSE),"")</f>
        <v>7.5881231890317299E-3</v>
      </c>
      <c r="V40" s="2">
        <f>IFERROR(VLOOKUP(Legend!$C38,ImpM7!$A$1:$I$4000,4,FALSE),"")</f>
        <v>1.2421713444639368E-2</v>
      </c>
      <c r="W40" s="2">
        <f>IFERROR(VLOOKUP(Legend!$C38,ImpM7!$A$1:$I$4000,8,FALSE),"")</f>
        <v>1.2961294391740147E-2</v>
      </c>
      <c r="X40" s="2">
        <f>IFERROR(VLOOKUP(Legend!$C38,ImpM7!$A$1:$I$4000,9,FALSE),"")</f>
        <v>1.6204013931290048E-2</v>
      </c>
      <c r="Y40" s="2">
        <f>IFERROR(VLOOKUP(Legend!$C38,ImpM7!$A$1:$I$4000,5,FALSE),"")</f>
        <v>2.2657804203793694E-2</v>
      </c>
      <c r="Z40" s="2">
        <f>IFERROR(VLOOKUP(Legend!$C38,ImpM7!$A$1:$I$4000,6,FALSE),"")</f>
        <v>5.0811061480722144E-3</v>
      </c>
      <c r="AA40" s="28" t="str">
        <f>IFERROR(VLOOKUP(Legend!$D38,ImpM7!$A$1:$I$4000,2,FALSE),"")</f>
        <v/>
      </c>
      <c r="AB40" s="2" t="str">
        <f>IFERROR(VLOOKUP(Legend!$D38,ImpM7!$A$1:$I$4000,3,FALSE),"")</f>
        <v/>
      </c>
      <c r="AC40" s="2" t="str">
        <f>IFERROR(VLOOKUP(Legend!$D38,ImpM7!$A$1:$I$4000,7,FALSE),"")</f>
        <v/>
      </c>
      <c r="AD40" s="2" t="str">
        <f>IFERROR(VLOOKUP(Legend!$D38,ImpM7!$A$1:$I$4000,4,FALSE),"")</f>
        <v/>
      </c>
      <c r="AE40" s="2" t="str">
        <f>IFERROR(VLOOKUP(Legend!$D38,ImpM7!$A$1:$I$4000,8,FALSE),"")</f>
        <v/>
      </c>
      <c r="AF40" s="2" t="str">
        <f>IFERROR(VLOOKUP(Legend!$D38,ImpM7!$A$1:$I$4000,9,FALSE),"")</f>
        <v/>
      </c>
      <c r="AG40" s="2" t="str">
        <f>IFERROR(VLOOKUP(Legend!$D38,ImpM7!$A$1:$I$4000,5,FALSE),"")</f>
        <v/>
      </c>
      <c r="AH40" s="2" t="str">
        <f>IFERROR(VLOOKUP(Legend!$D38,ImpM7!$A$1:$I$4000,6,FALSE),"")</f>
        <v/>
      </c>
      <c r="AI40" s="28">
        <f>IFERROR(VLOOKUP(Legend!$A38,ImpM7!$A$1:$I$4000,2,FALSE),"")</f>
        <v>22</v>
      </c>
      <c r="AJ40" s="2">
        <f>IFERROR(VLOOKUP(Legend!$A38,ImpM7!$A$1:$I$4000,3,FALSE),"")</f>
        <v>5.4466376922548566E-3</v>
      </c>
      <c r="AK40" s="2">
        <f>IFERROR(VLOOKUP(Legend!$A38,ImpM7!$A$1:$I$4000,7,FALSE),"")</f>
        <v>7.7516476224808598E-3</v>
      </c>
      <c r="AL40" s="2">
        <f>IFERROR(VLOOKUP(Legend!$A38,ImpM7!$A$1:$I$4000,4,FALSE),"")</f>
        <v>1.2423253450919925E-2</v>
      </c>
      <c r="AM40" s="2">
        <f>IFERROR(VLOOKUP(Legend!$A38,ImpM7!$A$1:$I$4000,8,FALSE),"")</f>
        <v>1.204897804379796E-2</v>
      </c>
      <c r="AN40" s="2">
        <f>IFERROR(VLOOKUP(Legend!$A38,ImpM7!$A$1:$I$4000,9,FALSE),"")</f>
        <v>1.6146874025032992E-2</v>
      </c>
      <c r="AO40" s="2">
        <f>IFERROR(VLOOKUP(Legend!$A38,ImpM7!$A$1:$I$4000,5,FALSE),"")</f>
        <v>2.2657804203793694E-2</v>
      </c>
      <c r="AP40" s="2">
        <f>IFERROR(VLOOKUP(Legend!$A38,ImpM7!$A$1:$I$4000,6,FALSE),"")</f>
        <v>5.0767124082323105E-3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IFERROR(VLOOKUP(Legend!$B39,ImpM7!$A$1:$I$4000,2,FALSE),"")</f>
        <v/>
      </c>
      <c r="L41" s="2" t="str">
        <f>IFERROR(VLOOKUP(Legend!$B39,ImpM7!$A$1:$I$4000,3,FALSE),"")</f>
        <v/>
      </c>
      <c r="M41" s="2" t="str">
        <f>IFERROR(VLOOKUP(Legend!$B39,ImpM7!$A$1:$I$4000,7,FALSE),"")</f>
        <v/>
      </c>
      <c r="N41" s="2" t="str">
        <f>IFERROR(VLOOKUP(Legend!$B39,ImpM7!$A$1:$I$4000,4,FALSE),"")</f>
        <v/>
      </c>
      <c r="O41" s="2" t="str">
        <f>IFERROR(VLOOKUP(Legend!$B39,ImpM7!$A$1:$I$4000,8,FALSE),"")</f>
        <v/>
      </c>
      <c r="P41" s="2" t="str">
        <f>IFERROR(VLOOKUP(Legend!$B39,ImpM7!$A$1:$I$4000,9,FALSE),"")</f>
        <v/>
      </c>
      <c r="Q41" s="2" t="str">
        <f>IFERROR(VLOOKUP(Legend!$B39,ImpM7!$A$1:$I$4000,5,FALSE),"")</f>
        <v/>
      </c>
      <c r="R41" s="2" t="str">
        <f>IFERROR(VLOOKUP(Legend!$B39,ImpM7!$A$1:$I$4000,6,FALSE),"")</f>
        <v/>
      </c>
      <c r="S41" s="28">
        <f>IFERROR(VLOOKUP(Legend!$C39,ImpM7!$A$1:$I$4000,2,FALSE),"")</f>
        <v>22</v>
      </c>
      <c r="T41" s="2">
        <f>IFERROR(VLOOKUP(Legend!$C39,ImpM7!$A$1:$I$4000,3,FALSE),"")</f>
        <v>1.680708600469789E-2</v>
      </c>
      <c r="U41" s="2">
        <f>IFERROR(VLOOKUP(Legend!$C39,ImpM7!$A$1:$I$4000,7,FALSE),"")</f>
        <v>2.6716083824015427E-2</v>
      </c>
      <c r="V41" s="2">
        <f>IFERROR(VLOOKUP(Legend!$C39,ImpM7!$A$1:$I$4000,4,FALSE),"")</f>
        <v>3.2928255717614596E-2</v>
      </c>
      <c r="W41" s="2">
        <f>IFERROR(VLOOKUP(Legend!$C39,ImpM7!$A$1:$I$4000,8,FALSE),"")</f>
        <v>3.3795002168505762E-2</v>
      </c>
      <c r="X41" s="2">
        <f>IFERROR(VLOOKUP(Legend!$C39,ImpM7!$A$1:$I$4000,9,FALSE),"")</f>
        <v>3.9168587300271666E-2</v>
      </c>
      <c r="Y41" s="2">
        <f>IFERROR(VLOOKUP(Legend!$C39,ImpM7!$A$1:$I$4000,5,FALSE),"")</f>
        <v>4.6461498661772453E-2</v>
      </c>
      <c r="Z41" s="2">
        <f>IFERROR(VLOOKUP(Legend!$C39,ImpM7!$A$1:$I$4000,6,FALSE),"")</f>
        <v>8.1961427327495312E-3</v>
      </c>
      <c r="AA41" s="28">
        <f>IFERROR(VLOOKUP(Legend!$D39,ImpM7!$A$1:$I$4000,2,FALSE),"")</f>
        <v>8</v>
      </c>
      <c r="AB41" s="2">
        <f>IFERROR(VLOOKUP(Legend!$D39,ImpM7!$A$1:$I$4000,3,FALSE),"")</f>
        <v>2.6392205660777639E-2</v>
      </c>
      <c r="AC41" s="2">
        <f>IFERROR(VLOOKUP(Legend!$D39,ImpM7!$A$1:$I$4000,7,FALSE),"")</f>
        <v>3.3120338262273091E-2</v>
      </c>
      <c r="AD41" s="2">
        <f>IFERROR(VLOOKUP(Legend!$D39,ImpM7!$A$1:$I$4000,4,FALSE),"")</f>
        <v>3.774805005075809E-2</v>
      </c>
      <c r="AE41" s="2">
        <f>IFERROR(VLOOKUP(Legend!$D39,ImpM7!$A$1:$I$4000,8,FALSE),"")</f>
        <v>3.5604263606731912E-2</v>
      </c>
      <c r="AF41" s="2">
        <f>IFERROR(VLOOKUP(Legend!$D39,ImpM7!$A$1:$I$4000,9,FALSE),"")</f>
        <v>4.6572787103104092E-2</v>
      </c>
      <c r="AG41" s="2">
        <f>IFERROR(VLOOKUP(Legend!$D39,ImpM7!$A$1:$I$4000,5,FALSE),"")</f>
        <v>5.0473852669865864E-2</v>
      </c>
      <c r="AH41" s="2">
        <f>IFERROR(VLOOKUP(Legend!$D39,ImpM7!$A$1:$I$4000,6,FALSE),"")</f>
        <v>8.3276926016775197E-3</v>
      </c>
      <c r="AI41" s="28">
        <f>IFERROR(VLOOKUP(Legend!$A39,ImpM7!$A$1:$I$4000,2,FALSE),"")</f>
        <v>35</v>
      </c>
      <c r="AJ41" s="2">
        <f>IFERROR(VLOOKUP(Legend!$A39,ImpM7!$A$1:$I$4000,3,FALSE),"")</f>
        <v>1.680708600469789E-2</v>
      </c>
      <c r="AK41" s="2">
        <f>IFERROR(VLOOKUP(Legend!$A39,ImpM7!$A$1:$I$4000,7,FALSE),"")</f>
        <v>2.6800087412233671E-2</v>
      </c>
      <c r="AL41" s="2">
        <f>IFERROR(VLOOKUP(Legend!$A39,ImpM7!$A$1:$I$4000,4,FALSE),"")</f>
        <v>3.4249267738824148E-2</v>
      </c>
      <c r="AM41" s="2">
        <f>IFERROR(VLOOKUP(Legend!$A39,ImpM7!$A$1:$I$4000,8,FALSE),"")</f>
        <v>3.4034473445782962E-2</v>
      </c>
      <c r="AN41" s="2">
        <f>IFERROR(VLOOKUP(Legend!$A39,ImpM7!$A$1:$I$4000,9,FALSE),"")</f>
        <v>3.943950248831922E-2</v>
      </c>
      <c r="AO41" s="2">
        <f>IFERROR(VLOOKUP(Legend!$A39,ImpM7!$A$1:$I$4000,5,FALSE),"")</f>
        <v>5.2862542177361249E-2</v>
      </c>
      <c r="AP41" s="2">
        <f>IFERROR(VLOOKUP(Legend!$A39,ImpM7!$A$1:$I$4000,6,FALSE),"")</f>
        <v>9.1897648549815504E-3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IFERROR(VLOOKUP(Legend!$B40,ImpM7!$A$1:$I$4000,2,FALSE),"")</f>
        <v/>
      </c>
      <c r="L42" s="2" t="str">
        <f>IFERROR(VLOOKUP(Legend!$B40,ImpM7!$A$1:$I$4000,3,FALSE),"")</f>
        <v/>
      </c>
      <c r="M42" s="2" t="str">
        <f>IFERROR(VLOOKUP(Legend!$B40,ImpM7!$A$1:$I$4000,7,FALSE),"")</f>
        <v/>
      </c>
      <c r="N42" s="2" t="str">
        <f>IFERROR(VLOOKUP(Legend!$B40,ImpM7!$A$1:$I$4000,4,FALSE),"")</f>
        <v/>
      </c>
      <c r="O42" s="2" t="str">
        <f>IFERROR(VLOOKUP(Legend!$B40,ImpM7!$A$1:$I$4000,8,FALSE),"")</f>
        <v/>
      </c>
      <c r="P42" s="2" t="str">
        <f>IFERROR(VLOOKUP(Legend!$B40,ImpM7!$A$1:$I$4000,9,FALSE),"")</f>
        <v/>
      </c>
      <c r="Q42" s="2" t="str">
        <f>IFERROR(VLOOKUP(Legend!$B40,ImpM7!$A$1:$I$4000,5,FALSE),"")</f>
        <v/>
      </c>
      <c r="R42" s="2" t="str">
        <f>IFERROR(VLOOKUP(Legend!$B40,ImpM7!$A$1:$I$4000,6,FALSE),"")</f>
        <v/>
      </c>
      <c r="S42" s="28" t="str">
        <f>IFERROR(VLOOKUP(Legend!$C40,ImpM7!$A$1:$I$4000,2,FALSE),"")</f>
        <v/>
      </c>
      <c r="T42" s="2" t="str">
        <f>IFERROR(VLOOKUP(Legend!$C40,ImpM7!$A$1:$I$4000,3,FALSE),"")</f>
        <v/>
      </c>
      <c r="U42" s="2" t="str">
        <f>IFERROR(VLOOKUP(Legend!$C40,ImpM7!$A$1:$I$4000,7,FALSE),"")</f>
        <v/>
      </c>
      <c r="V42" s="2" t="str">
        <f>IFERROR(VLOOKUP(Legend!$C40,ImpM7!$A$1:$I$4000,4,FALSE),"")</f>
        <v/>
      </c>
      <c r="W42" s="2" t="str">
        <f>IFERROR(VLOOKUP(Legend!$C40,ImpM7!$A$1:$I$4000,8,FALSE),"")</f>
        <v/>
      </c>
      <c r="X42" s="2" t="str">
        <f>IFERROR(VLOOKUP(Legend!$C40,ImpM7!$A$1:$I$4000,9,FALSE),"")</f>
        <v/>
      </c>
      <c r="Y42" s="2" t="str">
        <f>IFERROR(VLOOKUP(Legend!$C40,ImpM7!$A$1:$I$4000,5,FALSE),"")</f>
        <v/>
      </c>
      <c r="Z42" s="2" t="str">
        <f>IFERROR(VLOOKUP(Legend!$C40,ImpM7!$A$1:$I$4000,6,FALSE),"")</f>
        <v/>
      </c>
      <c r="AA42" s="28" t="str">
        <f>IFERROR(VLOOKUP(Legend!$D40,ImpM7!$A$1:$I$4000,2,FALSE),"")</f>
        <v/>
      </c>
      <c r="AB42" s="2" t="str">
        <f>IFERROR(VLOOKUP(Legend!$D40,ImpM7!$A$1:$I$4000,3,FALSE),"")</f>
        <v/>
      </c>
      <c r="AC42" s="2" t="str">
        <f>IFERROR(VLOOKUP(Legend!$D40,ImpM7!$A$1:$I$4000,7,FALSE),"")</f>
        <v/>
      </c>
      <c r="AD42" s="2" t="str">
        <f>IFERROR(VLOOKUP(Legend!$D40,ImpM7!$A$1:$I$4000,4,FALSE),"")</f>
        <v/>
      </c>
      <c r="AE42" s="2" t="str">
        <f>IFERROR(VLOOKUP(Legend!$D40,ImpM7!$A$1:$I$4000,8,FALSE),"")</f>
        <v/>
      </c>
      <c r="AF42" s="2" t="str">
        <f>IFERROR(VLOOKUP(Legend!$D40,ImpM7!$A$1:$I$4000,9,FALSE),"")</f>
        <v/>
      </c>
      <c r="AG42" s="2" t="str">
        <f>IFERROR(VLOOKUP(Legend!$D40,ImpM7!$A$1:$I$4000,5,FALSE),"")</f>
        <v/>
      </c>
      <c r="AH42" s="2" t="str">
        <f>IFERROR(VLOOKUP(Legend!$D40,ImpM7!$A$1:$I$4000,6,FALSE),"")</f>
        <v/>
      </c>
      <c r="AI42" s="28" t="str">
        <f>IFERROR(VLOOKUP(Legend!$A40,ImpM7!$A$1:$I$4000,2,FALSE),"")</f>
        <v/>
      </c>
      <c r="AJ42" s="2" t="str">
        <f>IFERROR(VLOOKUP(Legend!$A40,ImpM7!$A$1:$I$4000,3,FALSE),"")</f>
        <v/>
      </c>
      <c r="AK42" s="2" t="str">
        <f>IFERROR(VLOOKUP(Legend!$A40,ImpM7!$A$1:$I$4000,7,FALSE),"")</f>
        <v/>
      </c>
      <c r="AL42" s="2" t="str">
        <f>IFERROR(VLOOKUP(Legend!$A40,ImpM7!$A$1:$I$4000,4,FALSE),"")</f>
        <v/>
      </c>
      <c r="AM42" s="2" t="str">
        <f>IFERROR(VLOOKUP(Legend!$A40,ImpM7!$A$1:$I$4000,8,FALSE),"")</f>
        <v/>
      </c>
      <c r="AN42" s="2" t="str">
        <f>IFERROR(VLOOKUP(Legend!$A40,ImpM7!$A$1:$I$4000,9,FALSE),"")</f>
        <v/>
      </c>
      <c r="AO42" s="2" t="str">
        <f>IFERROR(VLOOKUP(Legend!$A40,ImpM7!$A$1:$I$4000,5,FALSE),"")</f>
        <v/>
      </c>
      <c r="AP42" s="2" t="str">
        <f>IFERROR(VLOOKUP(Legend!$A40,ImpM7!$A$1:$I$4000,6,FALSE),"")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IFERROR(VLOOKUP(Legend!$B41,ImpM7!$A$1:$I$4000,2,FALSE),"")</f>
        <v/>
      </c>
      <c r="L43" s="2" t="str">
        <f>IFERROR(VLOOKUP(Legend!$B41,ImpM7!$A$1:$I$4000,3,FALSE),"")</f>
        <v/>
      </c>
      <c r="M43" s="2" t="str">
        <f>IFERROR(VLOOKUP(Legend!$B41,ImpM7!$A$1:$I$4000,7,FALSE),"")</f>
        <v/>
      </c>
      <c r="N43" s="2" t="str">
        <f>IFERROR(VLOOKUP(Legend!$B41,ImpM7!$A$1:$I$4000,4,FALSE),"")</f>
        <v/>
      </c>
      <c r="O43" s="2" t="str">
        <f>IFERROR(VLOOKUP(Legend!$B41,ImpM7!$A$1:$I$4000,8,FALSE),"")</f>
        <v/>
      </c>
      <c r="P43" s="2" t="str">
        <f>IFERROR(VLOOKUP(Legend!$B41,ImpM7!$A$1:$I$4000,9,FALSE),"")</f>
        <v/>
      </c>
      <c r="Q43" s="2" t="str">
        <f>IFERROR(VLOOKUP(Legend!$B41,ImpM7!$A$1:$I$4000,5,FALSE),"")</f>
        <v/>
      </c>
      <c r="R43" s="2" t="str">
        <f>IFERROR(VLOOKUP(Legend!$B41,ImpM7!$A$1:$I$4000,6,FALSE),"")</f>
        <v/>
      </c>
      <c r="S43" s="28" t="str">
        <f>IFERROR(VLOOKUP(Legend!$C41,ImpM7!$A$1:$I$4000,2,FALSE),"")</f>
        <v/>
      </c>
      <c r="T43" s="2" t="str">
        <f>IFERROR(VLOOKUP(Legend!$C41,ImpM7!$A$1:$I$4000,3,FALSE),"")</f>
        <v/>
      </c>
      <c r="U43" s="2" t="str">
        <f>IFERROR(VLOOKUP(Legend!$C41,ImpM7!$A$1:$I$4000,7,FALSE),"")</f>
        <v/>
      </c>
      <c r="V43" s="2" t="str">
        <f>IFERROR(VLOOKUP(Legend!$C41,ImpM7!$A$1:$I$4000,4,FALSE),"")</f>
        <v/>
      </c>
      <c r="W43" s="2" t="str">
        <f>IFERROR(VLOOKUP(Legend!$C41,ImpM7!$A$1:$I$4000,8,FALSE),"")</f>
        <v/>
      </c>
      <c r="X43" s="2" t="str">
        <f>IFERROR(VLOOKUP(Legend!$C41,ImpM7!$A$1:$I$4000,9,FALSE),"")</f>
        <v/>
      </c>
      <c r="Y43" s="2" t="str">
        <f>IFERROR(VLOOKUP(Legend!$C41,ImpM7!$A$1:$I$4000,5,FALSE),"")</f>
        <v/>
      </c>
      <c r="Z43" s="2" t="str">
        <f>IFERROR(VLOOKUP(Legend!$C41,ImpM7!$A$1:$I$4000,6,FALSE),"")</f>
        <v/>
      </c>
      <c r="AA43" s="28" t="str">
        <f>IFERROR(VLOOKUP(Legend!$D41,ImpM7!$A$1:$I$4000,2,FALSE),"")</f>
        <v/>
      </c>
      <c r="AB43" s="2" t="str">
        <f>IFERROR(VLOOKUP(Legend!$D41,ImpM7!$A$1:$I$4000,3,FALSE),"")</f>
        <v/>
      </c>
      <c r="AC43" s="2" t="str">
        <f>IFERROR(VLOOKUP(Legend!$D41,ImpM7!$A$1:$I$4000,7,FALSE),"")</f>
        <v/>
      </c>
      <c r="AD43" s="2" t="str">
        <f>IFERROR(VLOOKUP(Legend!$D41,ImpM7!$A$1:$I$4000,4,FALSE),"")</f>
        <v/>
      </c>
      <c r="AE43" s="2" t="str">
        <f>IFERROR(VLOOKUP(Legend!$D41,ImpM7!$A$1:$I$4000,8,FALSE),"")</f>
        <v/>
      </c>
      <c r="AF43" s="2" t="str">
        <f>IFERROR(VLOOKUP(Legend!$D41,ImpM7!$A$1:$I$4000,9,FALSE),"")</f>
        <v/>
      </c>
      <c r="AG43" s="2" t="str">
        <f>IFERROR(VLOOKUP(Legend!$D41,ImpM7!$A$1:$I$4000,5,FALSE),"")</f>
        <v/>
      </c>
      <c r="AH43" s="2" t="str">
        <f>IFERROR(VLOOKUP(Legend!$D41,ImpM7!$A$1:$I$4000,6,FALSE),"")</f>
        <v/>
      </c>
      <c r="AI43" s="28">
        <f>IFERROR(VLOOKUP(Legend!$A41,ImpM7!$A$1:$I$4000,2,FALSE),"")</f>
        <v>9</v>
      </c>
      <c r="AJ43" s="2">
        <f>IFERROR(VLOOKUP(Legend!$A41,ImpM7!$A$1:$I$4000,3,FALSE),"")</f>
        <v>3.0722649910743798E-2</v>
      </c>
      <c r="AK43" s="2">
        <f>IFERROR(VLOOKUP(Legend!$A41,ImpM7!$A$1:$I$4000,7,FALSE),"")</f>
        <v>3.4029133822282398E-2</v>
      </c>
      <c r="AL43" s="2">
        <f>IFERROR(VLOOKUP(Legend!$A41,ImpM7!$A$1:$I$4000,4,FALSE),"")</f>
        <v>4.4552771118963275E-2</v>
      </c>
      <c r="AM43" s="2">
        <f>IFERROR(VLOOKUP(Legend!$A41,ImpM7!$A$1:$I$4000,8,FALSE),"")</f>
        <v>4.1320831966360577E-2</v>
      </c>
      <c r="AN43" s="2">
        <f>IFERROR(VLOOKUP(Legend!$A41,ImpM7!$A$1:$I$4000,9,FALSE),"")</f>
        <v>5.8309832188400662E-2</v>
      </c>
      <c r="AO43" s="2">
        <f>IFERROR(VLOOKUP(Legend!$A41,ImpM7!$A$1:$I$4000,5,FALSE),"")</f>
        <v>6.1767498197548676E-2</v>
      </c>
      <c r="AP43" s="2">
        <f>IFERROR(VLOOKUP(Legend!$A41,ImpM7!$A$1:$I$4000,6,FALSE),"")</f>
        <v>1.2048025407553674E-2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IFERROR(VLOOKUP(Legend!$B42,ImpM7!$A$1:$I$4000,2,FALSE),"")</f>
        <v/>
      </c>
      <c r="L44" s="2" t="str">
        <f>IFERROR(VLOOKUP(Legend!$B42,ImpM7!$A$1:$I$4000,3,FALSE),"")</f>
        <v/>
      </c>
      <c r="M44" s="2" t="str">
        <f>IFERROR(VLOOKUP(Legend!$B42,ImpM7!$A$1:$I$4000,7,FALSE),"")</f>
        <v/>
      </c>
      <c r="N44" s="2" t="str">
        <f>IFERROR(VLOOKUP(Legend!$B42,ImpM7!$A$1:$I$4000,4,FALSE),"")</f>
        <v/>
      </c>
      <c r="O44" s="2" t="str">
        <f>IFERROR(VLOOKUP(Legend!$B42,ImpM7!$A$1:$I$4000,8,FALSE),"")</f>
        <v/>
      </c>
      <c r="P44" s="2" t="str">
        <f>IFERROR(VLOOKUP(Legend!$B42,ImpM7!$A$1:$I$4000,9,FALSE),"")</f>
        <v/>
      </c>
      <c r="Q44" s="2" t="str">
        <f>IFERROR(VLOOKUP(Legend!$B42,ImpM7!$A$1:$I$4000,5,FALSE),"")</f>
        <v/>
      </c>
      <c r="R44" s="2" t="str">
        <f>IFERROR(VLOOKUP(Legend!$B42,ImpM7!$A$1:$I$4000,6,FALSE),"")</f>
        <v/>
      </c>
      <c r="S44" s="28">
        <f>IFERROR(VLOOKUP(Legend!$C42,ImpM7!$A$1:$I$4000,2,FALSE),"")</f>
        <v>10</v>
      </c>
      <c r="T44" s="2">
        <f>IFERROR(VLOOKUP(Legend!$C42,ImpM7!$A$1:$I$4000,3,FALSE),"")</f>
        <v>9.8573398805762141E-3</v>
      </c>
      <c r="U44" s="2">
        <f>IFERROR(VLOOKUP(Legend!$C42,ImpM7!$A$1:$I$4000,7,FALSE),"")</f>
        <v>1.5784705873469806E-2</v>
      </c>
      <c r="V44" s="2">
        <f>IFERROR(VLOOKUP(Legend!$C42,ImpM7!$A$1:$I$4000,4,FALSE),"")</f>
        <v>2.1310104869649887E-2</v>
      </c>
      <c r="W44" s="2">
        <f>IFERROR(VLOOKUP(Legend!$C42,ImpM7!$A$1:$I$4000,8,FALSE),"")</f>
        <v>1.9330641651805758E-2</v>
      </c>
      <c r="X44" s="2">
        <f>IFERROR(VLOOKUP(Legend!$C42,ImpM7!$A$1:$I$4000,9,FALSE),"")</f>
        <v>2.9929292867456079E-2</v>
      </c>
      <c r="Y44" s="2">
        <f>IFERROR(VLOOKUP(Legend!$C42,ImpM7!$A$1:$I$4000,5,FALSE),"")</f>
        <v>3.2435996360322197E-2</v>
      </c>
      <c r="Z44" s="2">
        <f>IFERROR(VLOOKUP(Legend!$C42,ImpM7!$A$1:$I$4000,6,FALSE),"")</f>
        <v>7.540504990524775E-3</v>
      </c>
      <c r="AA44" s="28" t="str">
        <f>IFERROR(VLOOKUP(Legend!$D42,ImpM7!$A$1:$I$4000,2,FALSE),"")</f>
        <v/>
      </c>
      <c r="AB44" s="2" t="str">
        <f>IFERROR(VLOOKUP(Legend!$D42,ImpM7!$A$1:$I$4000,3,FALSE),"")</f>
        <v/>
      </c>
      <c r="AC44" s="2" t="str">
        <f>IFERROR(VLOOKUP(Legend!$D42,ImpM7!$A$1:$I$4000,7,FALSE),"")</f>
        <v/>
      </c>
      <c r="AD44" s="2" t="str">
        <f>IFERROR(VLOOKUP(Legend!$D42,ImpM7!$A$1:$I$4000,4,FALSE),"")</f>
        <v/>
      </c>
      <c r="AE44" s="2" t="str">
        <f>IFERROR(VLOOKUP(Legend!$D42,ImpM7!$A$1:$I$4000,8,FALSE),"")</f>
        <v/>
      </c>
      <c r="AF44" s="2" t="str">
        <f>IFERROR(VLOOKUP(Legend!$D42,ImpM7!$A$1:$I$4000,9,FALSE),"")</f>
        <v/>
      </c>
      <c r="AG44" s="2" t="str">
        <f>IFERROR(VLOOKUP(Legend!$D42,ImpM7!$A$1:$I$4000,5,FALSE),"")</f>
        <v/>
      </c>
      <c r="AH44" s="2" t="str">
        <f>IFERROR(VLOOKUP(Legend!$D42,ImpM7!$A$1:$I$4000,6,FALSE),"")</f>
        <v/>
      </c>
      <c r="AI44" s="28">
        <f>IFERROR(VLOOKUP(Legend!$A42,ImpM7!$A$1:$I$4000,2,FALSE),"")</f>
        <v>11</v>
      </c>
      <c r="AJ44" s="2">
        <f>IFERROR(VLOOKUP(Legend!$A42,ImpM7!$A$1:$I$4000,3,FALSE),"")</f>
        <v>9.8573398805762141E-3</v>
      </c>
      <c r="AK44" s="2">
        <f>IFERROR(VLOOKUP(Legend!$A42,ImpM7!$A$1:$I$4000,7,FALSE),"")</f>
        <v>1.6094376831425426E-2</v>
      </c>
      <c r="AL44" s="2">
        <f>IFERROR(VLOOKUP(Legend!$A42,ImpM7!$A$1:$I$4000,4,FALSE),"")</f>
        <v>2.0853311782251777E-2</v>
      </c>
      <c r="AM44" s="2">
        <f>IFERROR(VLOOKUP(Legend!$A42,ImpM7!$A$1:$I$4000,8,FALSE),"")</f>
        <v>1.8346138480049717E-2</v>
      </c>
      <c r="AN44" s="2">
        <f>IFERROR(VLOOKUP(Legend!$A42,ImpM7!$A$1:$I$4000,9,FALSE),"")</f>
        <v>2.9789205733041019E-2</v>
      </c>
      <c r="AO44" s="2">
        <f>IFERROR(VLOOKUP(Legend!$A42,ImpM7!$A$1:$I$4000,5,FALSE),"")</f>
        <v>3.2435996360322197E-2</v>
      </c>
      <c r="AP44" s="2">
        <f>IFERROR(VLOOKUP(Legend!$A42,ImpM7!$A$1:$I$4000,6,FALSE),"")</f>
        <v>7.3122194395790546E-3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IFERROR(VLOOKUP(Legend!$B43,ImpM7!$A$1:$I$4000,2,FALSE),"")</f>
        <v/>
      </c>
      <c r="L45" s="2" t="str">
        <f>IFERROR(VLOOKUP(Legend!$B43,ImpM7!$A$1:$I$4000,3,FALSE),"")</f>
        <v/>
      </c>
      <c r="M45" s="2" t="str">
        <f>IFERROR(VLOOKUP(Legend!$B43,ImpM7!$A$1:$I$4000,7,FALSE),"")</f>
        <v/>
      </c>
      <c r="N45" s="2" t="str">
        <f>IFERROR(VLOOKUP(Legend!$B43,ImpM7!$A$1:$I$4000,4,FALSE),"")</f>
        <v/>
      </c>
      <c r="O45" s="2" t="str">
        <f>IFERROR(VLOOKUP(Legend!$B43,ImpM7!$A$1:$I$4000,8,FALSE),"")</f>
        <v/>
      </c>
      <c r="P45" s="2" t="str">
        <f>IFERROR(VLOOKUP(Legend!$B43,ImpM7!$A$1:$I$4000,9,FALSE),"")</f>
        <v/>
      </c>
      <c r="Q45" s="2" t="str">
        <f>IFERROR(VLOOKUP(Legend!$B43,ImpM7!$A$1:$I$4000,5,FALSE),"")</f>
        <v/>
      </c>
      <c r="R45" s="2" t="str">
        <f>IFERROR(VLOOKUP(Legend!$B43,ImpM7!$A$1:$I$4000,6,FALSE),"")</f>
        <v/>
      </c>
      <c r="S45" s="28" t="str">
        <f>IFERROR(VLOOKUP(Legend!$C43,ImpM7!$A$1:$I$4000,2,FALSE),"")</f>
        <v/>
      </c>
      <c r="T45" s="2" t="str">
        <f>IFERROR(VLOOKUP(Legend!$C43,ImpM7!$A$1:$I$4000,3,FALSE),"")</f>
        <v/>
      </c>
      <c r="U45" s="2" t="str">
        <f>IFERROR(VLOOKUP(Legend!$C43,ImpM7!$A$1:$I$4000,7,FALSE),"")</f>
        <v/>
      </c>
      <c r="V45" s="2" t="str">
        <f>IFERROR(VLOOKUP(Legend!$C43,ImpM7!$A$1:$I$4000,4,FALSE),"")</f>
        <v/>
      </c>
      <c r="W45" s="2" t="str">
        <f>IFERROR(VLOOKUP(Legend!$C43,ImpM7!$A$1:$I$4000,8,FALSE),"")</f>
        <v/>
      </c>
      <c r="X45" s="2" t="str">
        <f>IFERROR(VLOOKUP(Legend!$C43,ImpM7!$A$1:$I$4000,9,FALSE),"")</f>
        <v/>
      </c>
      <c r="Y45" s="2" t="str">
        <f>IFERROR(VLOOKUP(Legend!$C43,ImpM7!$A$1:$I$4000,5,FALSE),"")</f>
        <v/>
      </c>
      <c r="Z45" s="2" t="str">
        <f>IFERROR(VLOOKUP(Legend!$C43,ImpM7!$A$1:$I$4000,6,FALSE),"")</f>
        <v/>
      </c>
      <c r="AA45" s="28" t="str">
        <f>IFERROR(VLOOKUP(Legend!$D43,ImpM7!$A$1:$I$4000,2,FALSE),"")</f>
        <v/>
      </c>
      <c r="AB45" s="2" t="str">
        <f>IFERROR(VLOOKUP(Legend!$D43,ImpM7!$A$1:$I$4000,3,FALSE),"")</f>
        <v/>
      </c>
      <c r="AC45" s="2" t="str">
        <f>IFERROR(VLOOKUP(Legend!$D43,ImpM7!$A$1:$I$4000,7,FALSE),"")</f>
        <v/>
      </c>
      <c r="AD45" s="2" t="str">
        <f>IFERROR(VLOOKUP(Legend!$D43,ImpM7!$A$1:$I$4000,4,FALSE),"")</f>
        <v/>
      </c>
      <c r="AE45" s="2" t="str">
        <f>IFERROR(VLOOKUP(Legend!$D43,ImpM7!$A$1:$I$4000,8,FALSE),"")</f>
        <v/>
      </c>
      <c r="AF45" s="2" t="str">
        <f>IFERROR(VLOOKUP(Legend!$D43,ImpM7!$A$1:$I$4000,9,FALSE),"")</f>
        <v/>
      </c>
      <c r="AG45" s="2" t="str">
        <f>IFERROR(VLOOKUP(Legend!$D43,ImpM7!$A$1:$I$4000,5,FALSE),"")</f>
        <v/>
      </c>
      <c r="AH45" s="2" t="str">
        <f>IFERROR(VLOOKUP(Legend!$D43,ImpM7!$A$1:$I$4000,6,FALSE),"")</f>
        <v/>
      </c>
      <c r="AI45" s="28">
        <f>IFERROR(VLOOKUP(Legend!$A43,ImpM7!$A$1:$I$4000,2,FALSE),"")</f>
        <v>12</v>
      </c>
      <c r="AJ45" s="2">
        <f>IFERROR(VLOOKUP(Legend!$A43,ImpM7!$A$1:$I$4000,3,FALSE),"")</f>
        <v>3.8939941296195497E-2</v>
      </c>
      <c r="AK45" s="2">
        <f>IFERROR(VLOOKUP(Legend!$A43,ImpM7!$A$1:$I$4000,7,FALSE),"")</f>
        <v>5.9984160081252791E-2</v>
      </c>
      <c r="AL45" s="2">
        <f>IFERROR(VLOOKUP(Legend!$A43,ImpM7!$A$1:$I$4000,4,FALSE),"")</f>
        <v>8.1044475098593069E-2</v>
      </c>
      <c r="AM45" s="2">
        <f>IFERROR(VLOOKUP(Legend!$A43,ImpM7!$A$1:$I$4000,8,FALSE),"")</f>
        <v>7.3044186047027462E-2</v>
      </c>
      <c r="AN45" s="2">
        <f>IFERROR(VLOOKUP(Legend!$A43,ImpM7!$A$1:$I$4000,9,FALSE),"")</f>
        <v>0.10263610831700312</v>
      </c>
      <c r="AO45" s="2">
        <f>IFERROR(VLOOKUP(Legend!$A43,ImpM7!$A$1:$I$4000,5,FALSE),"")</f>
        <v>0.16221106344691077</v>
      </c>
      <c r="AP45" s="2">
        <f>IFERROR(VLOOKUP(Legend!$A43,ImpM7!$A$1:$I$4000,6,FALSE),"")</f>
        <v>3.2678850070755897E-2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 t="str">
        <f>IFERROR(VLOOKUP(Legend!$B44,ImpM7!$A$1:$I$4000,2,FALSE),"")</f>
        <v/>
      </c>
      <c r="L46" s="2" t="str">
        <f>IFERROR(VLOOKUP(Legend!$B44,ImpM7!$A$1:$I$4000,3,FALSE),"")</f>
        <v/>
      </c>
      <c r="M46" s="2" t="str">
        <f>IFERROR(VLOOKUP(Legend!$B44,ImpM7!$A$1:$I$4000,7,FALSE),"")</f>
        <v/>
      </c>
      <c r="N46" s="2" t="str">
        <f>IFERROR(VLOOKUP(Legend!$B44,ImpM7!$A$1:$I$4000,4,FALSE),"")</f>
        <v/>
      </c>
      <c r="O46" s="2" t="str">
        <f>IFERROR(VLOOKUP(Legend!$B44,ImpM7!$A$1:$I$4000,8,FALSE),"")</f>
        <v/>
      </c>
      <c r="P46" s="2" t="str">
        <f>IFERROR(VLOOKUP(Legend!$B44,ImpM7!$A$1:$I$4000,9,FALSE),"")</f>
        <v/>
      </c>
      <c r="Q46" s="2" t="str">
        <f>IFERROR(VLOOKUP(Legend!$B44,ImpM7!$A$1:$I$4000,5,FALSE),"")</f>
        <v/>
      </c>
      <c r="R46" s="2" t="str">
        <f>IFERROR(VLOOKUP(Legend!$B44,ImpM7!$A$1:$I$4000,6,FALSE),"")</f>
        <v/>
      </c>
      <c r="S46" s="28">
        <f>IFERROR(VLOOKUP(Legend!$C44,ImpM7!$A$1:$I$4000,2,FALSE),"")</f>
        <v>28</v>
      </c>
      <c r="T46" s="2">
        <f>IFERROR(VLOOKUP(Legend!$C44,ImpM7!$A$1:$I$4000,3,FALSE),"")</f>
        <v>1.6227023649206085E-2</v>
      </c>
      <c r="U46" s="2">
        <f>IFERROR(VLOOKUP(Legend!$C44,ImpM7!$A$1:$I$4000,7,FALSE),"")</f>
        <v>2.4940220162922088E-2</v>
      </c>
      <c r="V46" s="2">
        <f>IFERROR(VLOOKUP(Legend!$C44,ImpM7!$A$1:$I$4000,4,FALSE),"")</f>
        <v>3.6328655484677549E-2</v>
      </c>
      <c r="W46" s="2">
        <f>IFERROR(VLOOKUP(Legend!$C44,ImpM7!$A$1:$I$4000,8,FALSE),"")</f>
        <v>3.0611131017578938E-2</v>
      </c>
      <c r="X46" s="2">
        <f>IFERROR(VLOOKUP(Legend!$C44,ImpM7!$A$1:$I$4000,9,FALSE),"")</f>
        <v>4.7504321822422868E-2</v>
      </c>
      <c r="Y46" s="2">
        <f>IFERROR(VLOOKUP(Legend!$C44,ImpM7!$A$1:$I$4000,5,FALSE),"")</f>
        <v>9.0187102453849713E-2</v>
      </c>
      <c r="Z46" s="2">
        <f>IFERROR(VLOOKUP(Legend!$C44,ImpM7!$A$1:$I$4000,6,FALSE),"")</f>
        <v>1.625766716861151E-2</v>
      </c>
      <c r="AA46" s="28" t="str">
        <f>IFERROR(VLOOKUP(Legend!$D44,ImpM7!$A$1:$I$4000,2,FALSE),"")</f>
        <v/>
      </c>
      <c r="AB46" s="2" t="str">
        <f>IFERROR(VLOOKUP(Legend!$D44,ImpM7!$A$1:$I$4000,3,FALSE),"")</f>
        <v/>
      </c>
      <c r="AC46" s="2" t="str">
        <f>IFERROR(VLOOKUP(Legend!$D44,ImpM7!$A$1:$I$4000,7,FALSE),"")</f>
        <v/>
      </c>
      <c r="AD46" s="2" t="str">
        <f>IFERROR(VLOOKUP(Legend!$D44,ImpM7!$A$1:$I$4000,4,FALSE),"")</f>
        <v/>
      </c>
      <c r="AE46" s="2" t="str">
        <f>IFERROR(VLOOKUP(Legend!$D44,ImpM7!$A$1:$I$4000,8,FALSE),"")</f>
        <v/>
      </c>
      <c r="AF46" s="2" t="str">
        <f>IFERROR(VLOOKUP(Legend!$D44,ImpM7!$A$1:$I$4000,9,FALSE),"")</f>
        <v/>
      </c>
      <c r="AG46" s="2" t="str">
        <f>IFERROR(VLOOKUP(Legend!$D44,ImpM7!$A$1:$I$4000,5,FALSE),"")</f>
        <v/>
      </c>
      <c r="AH46" s="2" t="str">
        <f>IFERROR(VLOOKUP(Legend!$D44,ImpM7!$A$1:$I$4000,6,FALSE),"")</f>
        <v/>
      </c>
      <c r="AI46" s="28">
        <f>IFERROR(VLOOKUP(Legend!$A44,ImpM7!$A$1:$I$4000,2,FALSE),"")</f>
        <v>38</v>
      </c>
      <c r="AJ46" s="2">
        <f>IFERROR(VLOOKUP(Legend!$A44,ImpM7!$A$1:$I$4000,3,FALSE),"")</f>
        <v>1.6227023649206085E-2</v>
      </c>
      <c r="AK46" s="2">
        <f>IFERROR(VLOOKUP(Legend!$A44,ImpM7!$A$1:$I$4000,7,FALSE),"")</f>
        <v>2.4260476055300004E-2</v>
      </c>
      <c r="AL46" s="2">
        <f>IFERROR(VLOOKUP(Legend!$A44,ImpM7!$A$1:$I$4000,4,FALSE),"")</f>
        <v>3.4778413675535524E-2</v>
      </c>
      <c r="AM46" s="2">
        <f>IFERROR(VLOOKUP(Legend!$A44,ImpM7!$A$1:$I$4000,8,FALSE),"")</f>
        <v>3.1061544115741926E-2</v>
      </c>
      <c r="AN46" s="2">
        <f>IFERROR(VLOOKUP(Legend!$A44,ImpM7!$A$1:$I$4000,9,FALSE),"")</f>
        <v>4.038761861380899E-2</v>
      </c>
      <c r="AO46" s="2">
        <f>IFERROR(VLOOKUP(Legend!$A44,ImpM7!$A$1:$I$4000,5,FALSE),"")</f>
        <v>9.0187102453849713E-2</v>
      </c>
      <c r="AP46" s="2">
        <f>IFERROR(VLOOKUP(Legend!$A44,ImpM7!$A$1:$I$4000,6,FALSE),"")</f>
        <v>1.4719460254270388E-2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IFERROR(VLOOKUP(Legend!$B45,ImpM7!$A$1:$I$4000,2,FALSE),"")</f>
        <v/>
      </c>
      <c r="L47" s="2" t="str">
        <f>IFERROR(VLOOKUP(Legend!$B45,ImpM7!$A$1:$I$4000,3,FALSE),"")</f>
        <v/>
      </c>
      <c r="M47" s="2" t="str">
        <f>IFERROR(VLOOKUP(Legend!$B45,ImpM7!$A$1:$I$4000,7,FALSE),"")</f>
        <v/>
      </c>
      <c r="N47" s="2" t="str">
        <f>IFERROR(VLOOKUP(Legend!$B45,ImpM7!$A$1:$I$4000,4,FALSE),"")</f>
        <v/>
      </c>
      <c r="O47" s="2" t="str">
        <f>IFERROR(VLOOKUP(Legend!$B45,ImpM7!$A$1:$I$4000,8,FALSE),"")</f>
        <v/>
      </c>
      <c r="P47" s="2" t="str">
        <f>IFERROR(VLOOKUP(Legend!$B45,ImpM7!$A$1:$I$4000,9,FALSE),"")</f>
        <v/>
      </c>
      <c r="Q47" s="2" t="str">
        <f>IFERROR(VLOOKUP(Legend!$B45,ImpM7!$A$1:$I$4000,5,FALSE),"")</f>
        <v/>
      </c>
      <c r="R47" s="2" t="str">
        <f>IFERROR(VLOOKUP(Legend!$B45,ImpM7!$A$1:$I$4000,6,FALSE),"")</f>
        <v/>
      </c>
      <c r="S47" s="28">
        <f>IFERROR(VLOOKUP(Legend!$C45,ImpM7!$A$1:$I$4000,2,FALSE),"")</f>
        <v>18</v>
      </c>
      <c r="T47" s="2">
        <f>IFERROR(VLOOKUP(Legend!$C45,ImpM7!$A$1:$I$4000,3,FALSE),"")</f>
        <v>4.1184856125204949E-2</v>
      </c>
      <c r="U47" s="2">
        <f>IFERROR(VLOOKUP(Legend!$C45,ImpM7!$A$1:$I$4000,7,FALSE),"")</f>
        <v>5.6036613702749399E-2</v>
      </c>
      <c r="V47" s="2">
        <f>IFERROR(VLOOKUP(Legend!$C45,ImpM7!$A$1:$I$4000,4,FALSE),"")</f>
        <v>7.0763390891771916E-2</v>
      </c>
      <c r="W47" s="2">
        <f>IFERROR(VLOOKUP(Legend!$C45,ImpM7!$A$1:$I$4000,8,FALSE),"")</f>
        <v>7.090717461224301E-2</v>
      </c>
      <c r="X47" s="2">
        <f>IFERROR(VLOOKUP(Legend!$C45,ImpM7!$A$1:$I$4000,9,FALSE),"")</f>
        <v>8.2477553460014341E-2</v>
      </c>
      <c r="Y47" s="2">
        <f>IFERROR(VLOOKUP(Legend!$C45,ImpM7!$A$1:$I$4000,5,FALSE),"")</f>
        <v>0.12251540042221694</v>
      </c>
      <c r="Z47" s="2">
        <f>IFERROR(VLOOKUP(Legend!$C45,ImpM7!$A$1:$I$4000,6,FALSE),"")</f>
        <v>1.8839626573041151E-2</v>
      </c>
      <c r="AA47" s="28">
        <f>IFERROR(VLOOKUP(Legend!$D45,ImpM7!$A$1:$I$4000,2,FALSE),"")</f>
        <v>8</v>
      </c>
      <c r="AB47" s="2">
        <f>IFERROR(VLOOKUP(Legend!$D45,ImpM7!$A$1:$I$4000,3,FALSE),"")</f>
        <v>3.5247011620183476E-2</v>
      </c>
      <c r="AC47" s="2">
        <f>IFERROR(VLOOKUP(Legend!$D45,ImpM7!$A$1:$I$4000,7,FALSE),"")</f>
        <v>5.6963976777884298E-2</v>
      </c>
      <c r="AD47" s="2">
        <f>IFERROR(VLOOKUP(Legend!$D45,ImpM7!$A$1:$I$4000,4,FALSE),"")</f>
        <v>7.326189102076372E-2</v>
      </c>
      <c r="AE47" s="2">
        <f>IFERROR(VLOOKUP(Legend!$D45,ImpM7!$A$1:$I$4000,8,FALSE),"")</f>
        <v>6.7070758951989579E-2</v>
      </c>
      <c r="AF47" s="2">
        <f>IFERROR(VLOOKUP(Legend!$D45,ImpM7!$A$1:$I$4000,9,FALSE),"")</f>
        <v>9.0968766501009629E-2</v>
      </c>
      <c r="AG47" s="2">
        <f>IFERROR(VLOOKUP(Legend!$D45,ImpM7!$A$1:$I$4000,5,FALSE),"")</f>
        <v>0.12843642064882102</v>
      </c>
      <c r="AH47" s="2">
        <f>IFERROR(VLOOKUP(Legend!$D45,ImpM7!$A$1:$I$4000,6,FALSE),"")</f>
        <v>2.819128706344733E-2</v>
      </c>
      <c r="AI47" s="28">
        <f>IFERROR(VLOOKUP(Legend!$A45,ImpM7!$A$1:$I$4000,2,FALSE),"")</f>
        <v>27</v>
      </c>
      <c r="AJ47" s="2">
        <f>IFERROR(VLOOKUP(Legend!$A45,ImpM7!$A$1:$I$4000,3,FALSE),"")</f>
        <v>3.5247011620183476E-2</v>
      </c>
      <c r="AK47" s="2">
        <f>IFERROR(VLOOKUP(Legend!$A45,ImpM7!$A$1:$I$4000,7,FALSE),"")</f>
        <v>5.5739995501344022E-2</v>
      </c>
      <c r="AL47" s="2">
        <f>IFERROR(VLOOKUP(Legend!$A45,ImpM7!$A$1:$I$4000,4,FALSE),"")</f>
        <v>7.0456423286867506E-2</v>
      </c>
      <c r="AM47" s="2">
        <f>IFERROR(VLOOKUP(Legend!$A45,ImpM7!$A$1:$I$4000,8,FALSE),"")</f>
        <v>6.9072854695567273E-2</v>
      </c>
      <c r="AN47" s="2">
        <f>IFERROR(VLOOKUP(Legend!$A45,ImpM7!$A$1:$I$4000,9,FALSE),"")</f>
        <v>8.2062810293254573E-2</v>
      </c>
      <c r="AO47" s="2">
        <f>IFERROR(VLOOKUP(Legend!$A45,ImpM7!$A$1:$I$4000,5,FALSE),"")</f>
        <v>0.12843642064882102</v>
      </c>
      <c r="AP47" s="2">
        <f>IFERROR(VLOOKUP(Legend!$A45,ImpM7!$A$1:$I$4000,6,FALSE),"")</f>
        <v>2.1877290494061782E-2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IFERROR(VLOOKUP(Legend!$B46,ImpM7!$A$1:$I$4000,2,FALSE),"")</f>
        <v/>
      </c>
      <c r="L48" s="2" t="str">
        <f>IFERROR(VLOOKUP(Legend!$B46,ImpM7!$A$1:$I$4000,3,FALSE),"")</f>
        <v/>
      </c>
      <c r="M48" s="2" t="str">
        <f>IFERROR(VLOOKUP(Legend!$B46,ImpM7!$A$1:$I$4000,7,FALSE),"")</f>
        <v/>
      </c>
      <c r="N48" s="2" t="str">
        <f>IFERROR(VLOOKUP(Legend!$B46,ImpM7!$A$1:$I$4000,4,FALSE),"")</f>
        <v/>
      </c>
      <c r="O48" s="2" t="str">
        <f>IFERROR(VLOOKUP(Legend!$B46,ImpM7!$A$1:$I$4000,8,FALSE),"")</f>
        <v/>
      </c>
      <c r="P48" s="2" t="str">
        <f>IFERROR(VLOOKUP(Legend!$B46,ImpM7!$A$1:$I$4000,9,FALSE),"")</f>
        <v/>
      </c>
      <c r="Q48" s="2" t="str">
        <f>IFERROR(VLOOKUP(Legend!$B46,ImpM7!$A$1:$I$4000,5,FALSE),"")</f>
        <v/>
      </c>
      <c r="R48" s="2" t="str">
        <f>IFERROR(VLOOKUP(Legend!$B46,ImpM7!$A$1:$I$4000,6,FALSE),"")</f>
        <v/>
      </c>
      <c r="S48" s="28">
        <f>IFERROR(VLOOKUP(Legend!$C46,ImpM7!$A$1:$I$4000,2,FALSE),"")</f>
        <v>12</v>
      </c>
      <c r="T48" s="2">
        <f>IFERROR(VLOOKUP(Legend!$C46,ImpM7!$A$1:$I$4000,3,FALSE),"")</f>
        <v>3.2507187341330283E-2</v>
      </c>
      <c r="U48" s="2">
        <f>IFERROR(VLOOKUP(Legend!$C46,ImpM7!$A$1:$I$4000,7,FALSE),"")</f>
        <v>3.8555379041575008E-2</v>
      </c>
      <c r="V48" s="2">
        <f>IFERROR(VLOOKUP(Legend!$C46,ImpM7!$A$1:$I$4000,4,FALSE),"")</f>
        <v>4.5363716668956951E-2</v>
      </c>
      <c r="W48" s="2">
        <f>IFERROR(VLOOKUP(Legend!$C46,ImpM7!$A$1:$I$4000,8,FALSE),"")</f>
        <v>4.3868531984639636E-2</v>
      </c>
      <c r="X48" s="2">
        <f>IFERROR(VLOOKUP(Legend!$C46,ImpM7!$A$1:$I$4000,9,FALSE),"")</f>
        <v>5.0715862789783635E-2</v>
      </c>
      <c r="Y48" s="2">
        <f>IFERROR(VLOOKUP(Legend!$C46,ImpM7!$A$1:$I$4000,5,FALSE),"")</f>
        <v>7.087207800696213E-2</v>
      </c>
      <c r="Z48" s="2">
        <f>IFERROR(VLOOKUP(Legend!$C46,ImpM7!$A$1:$I$4000,6,FALSE),"")</f>
        <v>1.0519504344578655E-2</v>
      </c>
      <c r="AA48" s="28" t="str">
        <f>IFERROR(VLOOKUP(Legend!$D46,ImpM7!$A$1:$I$4000,2,FALSE),"")</f>
        <v/>
      </c>
      <c r="AB48" s="2" t="str">
        <f>IFERROR(VLOOKUP(Legend!$D46,ImpM7!$A$1:$I$4000,3,FALSE),"")</f>
        <v/>
      </c>
      <c r="AC48" s="2" t="str">
        <f>IFERROR(VLOOKUP(Legend!$D46,ImpM7!$A$1:$I$4000,7,FALSE),"")</f>
        <v/>
      </c>
      <c r="AD48" s="2" t="str">
        <f>IFERROR(VLOOKUP(Legend!$D46,ImpM7!$A$1:$I$4000,4,FALSE),"")</f>
        <v/>
      </c>
      <c r="AE48" s="2" t="str">
        <f>IFERROR(VLOOKUP(Legend!$D46,ImpM7!$A$1:$I$4000,8,FALSE),"")</f>
        <v/>
      </c>
      <c r="AF48" s="2" t="str">
        <f>IFERROR(VLOOKUP(Legend!$D46,ImpM7!$A$1:$I$4000,9,FALSE),"")</f>
        <v/>
      </c>
      <c r="AG48" s="2" t="str">
        <f>IFERROR(VLOOKUP(Legend!$D46,ImpM7!$A$1:$I$4000,5,FALSE),"")</f>
        <v/>
      </c>
      <c r="AH48" s="2" t="str">
        <f>IFERROR(VLOOKUP(Legend!$D46,ImpM7!$A$1:$I$4000,6,FALSE),"")</f>
        <v/>
      </c>
      <c r="AI48" s="28">
        <f>IFERROR(VLOOKUP(Legend!$A46,ImpM7!$A$1:$I$4000,2,FALSE),"")</f>
        <v>14</v>
      </c>
      <c r="AJ48" s="2">
        <f>IFERROR(VLOOKUP(Legend!$A46,ImpM7!$A$1:$I$4000,3,FALSE),"")</f>
        <v>3.2507187341330283E-2</v>
      </c>
      <c r="AK48" s="2">
        <f>IFERROR(VLOOKUP(Legend!$A46,ImpM7!$A$1:$I$4000,7,FALSE),"")</f>
        <v>3.9482729033309599E-2</v>
      </c>
      <c r="AL48" s="2">
        <f>IFERROR(VLOOKUP(Legend!$A46,ImpM7!$A$1:$I$4000,4,FALSE),"")</f>
        <v>4.5019374946751407E-2</v>
      </c>
      <c r="AM48" s="2">
        <f>IFERROR(VLOOKUP(Legend!$A46,ImpM7!$A$1:$I$4000,8,FALSE),"")</f>
        <v>4.3868531984639636E-2</v>
      </c>
      <c r="AN48" s="2">
        <f>IFERROR(VLOOKUP(Legend!$A46,ImpM7!$A$1:$I$4000,9,FALSE),"")</f>
        <v>5.0610612750309258E-2</v>
      </c>
      <c r="AO48" s="2">
        <f>IFERROR(VLOOKUP(Legend!$A46,ImpM7!$A$1:$I$4000,5,FALSE),"")</f>
        <v>7.087207800696213E-2</v>
      </c>
      <c r="AP48" s="2">
        <f>IFERROR(VLOOKUP(Legend!$A46,ImpM7!$A$1:$I$4000,6,FALSE),"")</f>
        <v>9.7864039389439945E-3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IFERROR(VLOOKUP(Legend!$B47,ImpM7!$A$1:$I$4000,2,FALSE),"")</f>
        <v/>
      </c>
      <c r="L49" s="2" t="str">
        <f>IFERROR(VLOOKUP(Legend!$B47,ImpM7!$A$1:$I$4000,3,FALSE),"")</f>
        <v/>
      </c>
      <c r="M49" s="2" t="str">
        <f>IFERROR(VLOOKUP(Legend!$B47,ImpM7!$A$1:$I$4000,7,FALSE),"")</f>
        <v/>
      </c>
      <c r="N49" s="2" t="str">
        <f>IFERROR(VLOOKUP(Legend!$B47,ImpM7!$A$1:$I$4000,4,FALSE),"")</f>
        <v/>
      </c>
      <c r="O49" s="2" t="str">
        <f>IFERROR(VLOOKUP(Legend!$B47,ImpM7!$A$1:$I$4000,8,FALSE),"")</f>
        <v/>
      </c>
      <c r="P49" s="2" t="str">
        <f>IFERROR(VLOOKUP(Legend!$B47,ImpM7!$A$1:$I$4000,9,FALSE),"")</f>
        <v/>
      </c>
      <c r="Q49" s="2" t="str">
        <f>IFERROR(VLOOKUP(Legend!$B47,ImpM7!$A$1:$I$4000,5,FALSE),"")</f>
        <v/>
      </c>
      <c r="R49" s="2" t="str">
        <f>IFERROR(VLOOKUP(Legend!$B47,ImpM7!$A$1:$I$4000,6,FALSE),"")</f>
        <v/>
      </c>
      <c r="S49" s="28" t="str">
        <f>IFERROR(VLOOKUP(Legend!$C47,ImpM7!$A$1:$I$4000,2,FALSE),"")</f>
        <v/>
      </c>
      <c r="T49" s="2" t="str">
        <f>IFERROR(VLOOKUP(Legend!$C47,ImpM7!$A$1:$I$4000,3,FALSE),"")</f>
        <v/>
      </c>
      <c r="U49" s="2" t="str">
        <f>IFERROR(VLOOKUP(Legend!$C47,ImpM7!$A$1:$I$4000,7,FALSE),"")</f>
        <v/>
      </c>
      <c r="V49" s="2" t="str">
        <f>IFERROR(VLOOKUP(Legend!$C47,ImpM7!$A$1:$I$4000,4,FALSE),"")</f>
        <v/>
      </c>
      <c r="W49" s="2" t="str">
        <f>IFERROR(VLOOKUP(Legend!$C47,ImpM7!$A$1:$I$4000,8,FALSE),"")</f>
        <v/>
      </c>
      <c r="X49" s="2" t="str">
        <f>IFERROR(VLOOKUP(Legend!$C47,ImpM7!$A$1:$I$4000,9,FALSE),"")</f>
        <v/>
      </c>
      <c r="Y49" s="2" t="str">
        <f>IFERROR(VLOOKUP(Legend!$C47,ImpM7!$A$1:$I$4000,5,FALSE),"")</f>
        <v/>
      </c>
      <c r="Z49" s="2" t="str">
        <f>IFERROR(VLOOKUP(Legend!$C47,ImpM7!$A$1:$I$4000,6,FALSE),"")</f>
        <v/>
      </c>
      <c r="AA49" s="28">
        <f>IFERROR(VLOOKUP(Legend!$D47,ImpM7!$A$1:$I$4000,2,FALSE),"")</f>
        <v>8</v>
      </c>
      <c r="AB49" s="2">
        <f>IFERROR(VLOOKUP(Legend!$D47,ImpM7!$A$1:$I$4000,3,FALSE),"")</f>
        <v>5.2822753682136556E-2</v>
      </c>
      <c r="AC49" s="2">
        <f>IFERROR(VLOOKUP(Legend!$D47,ImpM7!$A$1:$I$4000,7,FALSE),"")</f>
        <v>6.1536862863563219E-2</v>
      </c>
      <c r="AD49" s="2">
        <f>IFERROR(VLOOKUP(Legend!$D47,ImpM7!$A$1:$I$4000,4,FALSE),"")</f>
        <v>7.3700796079871844E-2</v>
      </c>
      <c r="AE49" s="2">
        <f>IFERROR(VLOOKUP(Legend!$D47,ImpM7!$A$1:$I$4000,8,FALSE),"")</f>
        <v>6.6332560802616361E-2</v>
      </c>
      <c r="AF49" s="2">
        <f>IFERROR(VLOOKUP(Legend!$D47,ImpM7!$A$1:$I$4000,9,FALSE),"")</f>
        <v>9.2423036416107052E-2</v>
      </c>
      <c r="AG49" s="2">
        <f>IFERROR(VLOOKUP(Legend!$D47,ImpM7!$A$1:$I$4000,5,FALSE),"")</f>
        <v>0.1074524410996264</v>
      </c>
      <c r="AH49" s="2">
        <f>IFERROR(VLOOKUP(Legend!$D47,ImpM7!$A$1:$I$4000,6,FALSE),"")</f>
        <v>1.9282858600449908E-2</v>
      </c>
      <c r="AI49" s="28">
        <f>IFERROR(VLOOKUP(Legend!$A47,ImpM7!$A$1:$I$4000,2,FALSE),"")</f>
        <v>12</v>
      </c>
      <c r="AJ49" s="2">
        <f>IFERROR(VLOOKUP(Legend!$A47,ImpM7!$A$1:$I$4000,3,FALSE),"")</f>
        <v>5.2822753682136556E-2</v>
      </c>
      <c r="AK49" s="2">
        <f>IFERROR(VLOOKUP(Legend!$A47,ImpM7!$A$1:$I$4000,7,FALSE),"")</f>
        <v>6.1536862863563219E-2</v>
      </c>
      <c r="AL49" s="2">
        <f>IFERROR(VLOOKUP(Legend!$A47,ImpM7!$A$1:$I$4000,4,FALSE),"")</f>
        <v>7.2173747706079497E-2</v>
      </c>
      <c r="AM49" s="2">
        <f>IFERROR(VLOOKUP(Legend!$A47,ImpM7!$A$1:$I$4000,8,FALSE),"")</f>
        <v>6.6233314146107655E-2</v>
      </c>
      <c r="AN49" s="2">
        <f>IFERROR(VLOOKUP(Legend!$A47,ImpM7!$A$1:$I$4000,9,FALSE),"")</f>
        <v>8.2126086454180083E-2</v>
      </c>
      <c r="AO49" s="2">
        <f>IFERROR(VLOOKUP(Legend!$A47,ImpM7!$A$1:$I$4000,5,FALSE),"")</f>
        <v>0.1074524410996264</v>
      </c>
      <c r="AP49" s="2">
        <f>IFERROR(VLOOKUP(Legend!$A47,ImpM7!$A$1:$I$4000,6,FALSE),"")</f>
        <v>1.6573902764731807E-2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IFERROR(VLOOKUP(Legend!$B48,ImpM7!$A$1:$I$4000,2,FALSE),"")</f>
        <v/>
      </c>
      <c r="L50" s="2" t="str">
        <f>IFERROR(VLOOKUP(Legend!$B48,ImpM7!$A$1:$I$4000,3,FALSE),"")</f>
        <v/>
      </c>
      <c r="M50" s="2" t="str">
        <f>IFERROR(VLOOKUP(Legend!$B48,ImpM7!$A$1:$I$4000,7,FALSE),"")</f>
        <v/>
      </c>
      <c r="N50" s="2" t="str">
        <f>IFERROR(VLOOKUP(Legend!$B48,ImpM7!$A$1:$I$4000,4,FALSE),"")</f>
        <v/>
      </c>
      <c r="O50" s="2" t="str">
        <f>IFERROR(VLOOKUP(Legend!$B48,ImpM7!$A$1:$I$4000,8,FALSE),"")</f>
        <v/>
      </c>
      <c r="P50" s="2" t="str">
        <f>IFERROR(VLOOKUP(Legend!$B48,ImpM7!$A$1:$I$4000,9,FALSE),"")</f>
        <v/>
      </c>
      <c r="Q50" s="2" t="str">
        <f>IFERROR(VLOOKUP(Legend!$B48,ImpM7!$A$1:$I$4000,5,FALSE),"")</f>
        <v/>
      </c>
      <c r="R50" s="2" t="str">
        <f>IFERROR(VLOOKUP(Legend!$B48,ImpM7!$A$1:$I$4000,6,FALSE),"")</f>
        <v/>
      </c>
      <c r="S50" s="28" t="str">
        <f>IFERROR(VLOOKUP(Legend!$C48,ImpM7!$A$1:$I$4000,2,FALSE),"")</f>
        <v/>
      </c>
      <c r="T50" s="2" t="str">
        <f>IFERROR(VLOOKUP(Legend!$C48,ImpM7!$A$1:$I$4000,3,FALSE),"")</f>
        <v/>
      </c>
      <c r="U50" s="2" t="str">
        <f>IFERROR(VLOOKUP(Legend!$C48,ImpM7!$A$1:$I$4000,7,FALSE),"")</f>
        <v/>
      </c>
      <c r="V50" s="2" t="str">
        <f>IFERROR(VLOOKUP(Legend!$C48,ImpM7!$A$1:$I$4000,4,FALSE),"")</f>
        <v/>
      </c>
      <c r="W50" s="2" t="str">
        <f>IFERROR(VLOOKUP(Legend!$C48,ImpM7!$A$1:$I$4000,8,FALSE),"")</f>
        <v/>
      </c>
      <c r="X50" s="2" t="str">
        <f>IFERROR(VLOOKUP(Legend!$C48,ImpM7!$A$1:$I$4000,9,FALSE),"")</f>
        <v/>
      </c>
      <c r="Y50" s="2" t="str">
        <f>IFERROR(VLOOKUP(Legend!$C48,ImpM7!$A$1:$I$4000,5,FALSE),"")</f>
        <v/>
      </c>
      <c r="Z50" s="2" t="str">
        <f>IFERROR(VLOOKUP(Legend!$C48,ImpM7!$A$1:$I$4000,6,FALSE),"")</f>
        <v/>
      </c>
      <c r="AA50" s="28" t="str">
        <f>IFERROR(VLOOKUP(Legend!$D48,ImpM7!$A$1:$I$4000,2,FALSE),"")</f>
        <v/>
      </c>
      <c r="AB50" s="2" t="str">
        <f>IFERROR(VLOOKUP(Legend!$D48,ImpM7!$A$1:$I$4000,3,FALSE),"")</f>
        <v/>
      </c>
      <c r="AC50" s="2" t="str">
        <f>IFERROR(VLOOKUP(Legend!$D48,ImpM7!$A$1:$I$4000,7,FALSE),"")</f>
        <v/>
      </c>
      <c r="AD50" s="2" t="str">
        <f>IFERROR(VLOOKUP(Legend!$D48,ImpM7!$A$1:$I$4000,4,FALSE),"")</f>
        <v/>
      </c>
      <c r="AE50" s="2" t="str">
        <f>IFERROR(VLOOKUP(Legend!$D48,ImpM7!$A$1:$I$4000,8,FALSE),"")</f>
        <v/>
      </c>
      <c r="AF50" s="2" t="str">
        <f>IFERROR(VLOOKUP(Legend!$D48,ImpM7!$A$1:$I$4000,9,FALSE),"")</f>
        <v/>
      </c>
      <c r="AG50" s="2" t="str">
        <f>IFERROR(VLOOKUP(Legend!$D48,ImpM7!$A$1:$I$4000,5,FALSE),"")</f>
        <v/>
      </c>
      <c r="AH50" s="2" t="str">
        <f>IFERROR(VLOOKUP(Legend!$D48,ImpM7!$A$1:$I$4000,6,FALSE),"")</f>
        <v/>
      </c>
      <c r="AI50" s="28" t="str">
        <f>IFERROR(VLOOKUP(Legend!$A48,ImpM7!$A$1:$I$4000,2,FALSE),"")</f>
        <v/>
      </c>
      <c r="AJ50" s="2" t="str">
        <f>IFERROR(VLOOKUP(Legend!$A48,ImpM7!$A$1:$I$4000,3,FALSE),"")</f>
        <v/>
      </c>
      <c r="AK50" s="2" t="str">
        <f>IFERROR(VLOOKUP(Legend!$A48,ImpM7!$A$1:$I$4000,7,FALSE),"")</f>
        <v/>
      </c>
      <c r="AL50" s="2" t="str">
        <f>IFERROR(VLOOKUP(Legend!$A48,ImpM7!$A$1:$I$4000,4,FALSE),"")</f>
        <v/>
      </c>
      <c r="AM50" s="2" t="str">
        <f>IFERROR(VLOOKUP(Legend!$A48,ImpM7!$A$1:$I$4000,8,FALSE),"")</f>
        <v/>
      </c>
      <c r="AN50" s="2" t="str">
        <f>IFERROR(VLOOKUP(Legend!$A48,ImpM7!$A$1:$I$4000,9,FALSE),"")</f>
        <v/>
      </c>
      <c r="AO50" s="2" t="str">
        <f>IFERROR(VLOOKUP(Legend!$A48,ImpM7!$A$1:$I$4000,5,FALSE),"")</f>
        <v/>
      </c>
      <c r="AP50" s="2" t="str">
        <f>IFERROR(VLOOKUP(Legend!$A48,ImpM7!$A$1:$I$4000,6,FALSE),"")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IFERROR(VLOOKUP(Legend!$B49,ImpM7!$A$1:$I$4000,2,FALSE),"")</f>
        <v/>
      </c>
      <c r="L51" s="2" t="str">
        <f>IFERROR(VLOOKUP(Legend!$B49,ImpM7!$A$1:$I$4000,3,FALSE),"")</f>
        <v/>
      </c>
      <c r="M51" s="2" t="str">
        <f>IFERROR(VLOOKUP(Legend!$B49,ImpM7!$A$1:$I$4000,7,FALSE),"")</f>
        <v/>
      </c>
      <c r="N51" s="2" t="str">
        <f>IFERROR(VLOOKUP(Legend!$B49,ImpM7!$A$1:$I$4000,4,FALSE),"")</f>
        <v/>
      </c>
      <c r="O51" s="2" t="str">
        <f>IFERROR(VLOOKUP(Legend!$B49,ImpM7!$A$1:$I$4000,8,FALSE),"")</f>
        <v/>
      </c>
      <c r="P51" s="2" t="str">
        <f>IFERROR(VLOOKUP(Legend!$B49,ImpM7!$A$1:$I$4000,9,FALSE),"")</f>
        <v/>
      </c>
      <c r="Q51" s="2" t="str">
        <f>IFERROR(VLOOKUP(Legend!$B49,ImpM7!$A$1:$I$4000,5,FALSE),"")</f>
        <v/>
      </c>
      <c r="R51" s="2" t="str">
        <f>IFERROR(VLOOKUP(Legend!$B49,ImpM7!$A$1:$I$4000,6,FALSE),"")</f>
        <v/>
      </c>
      <c r="S51" s="28">
        <f>IFERROR(VLOOKUP(Legend!$C49,ImpM7!$A$1:$I$4000,2,FALSE),"")</f>
        <v>12</v>
      </c>
      <c r="T51" s="2">
        <f>IFERROR(VLOOKUP(Legend!$C49,ImpM7!$A$1:$I$4000,3,FALSE),"")</f>
        <v>1.9449974513503675E-2</v>
      </c>
      <c r="U51" s="2">
        <f>IFERROR(VLOOKUP(Legend!$C49,ImpM7!$A$1:$I$4000,7,FALSE),"")</f>
        <v>2.6638833134108295E-2</v>
      </c>
      <c r="V51" s="2">
        <f>IFERROR(VLOOKUP(Legend!$C49,ImpM7!$A$1:$I$4000,4,FALSE),"")</f>
        <v>3.4696887417442514E-2</v>
      </c>
      <c r="W51" s="2">
        <f>IFERROR(VLOOKUP(Legend!$C49,ImpM7!$A$1:$I$4000,8,FALSE),"")</f>
        <v>3.0511312384499167E-2</v>
      </c>
      <c r="X51" s="2">
        <f>IFERROR(VLOOKUP(Legend!$C49,ImpM7!$A$1:$I$4000,9,FALSE),"")</f>
        <v>3.6832996132303522E-2</v>
      </c>
      <c r="Y51" s="2">
        <f>IFERROR(VLOOKUP(Legend!$C49,ImpM7!$A$1:$I$4000,5,FALSE),"")</f>
        <v>8.4517643092435701E-2</v>
      </c>
      <c r="Z51" s="2">
        <f>IFERROR(VLOOKUP(Legend!$C49,ImpM7!$A$1:$I$4000,6,FALSE),"")</f>
        <v>1.6776141297343623E-2</v>
      </c>
      <c r="AA51" s="28" t="str">
        <f>IFERROR(VLOOKUP(Legend!$D49,ImpM7!$A$1:$I$4000,2,FALSE),"")</f>
        <v/>
      </c>
      <c r="AB51" s="2" t="str">
        <f>IFERROR(VLOOKUP(Legend!$D49,ImpM7!$A$1:$I$4000,3,FALSE),"")</f>
        <v/>
      </c>
      <c r="AC51" s="2" t="str">
        <f>IFERROR(VLOOKUP(Legend!$D49,ImpM7!$A$1:$I$4000,7,FALSE),"")</f>
        <v/>
      </c>
      <c r="AD51" s="2" t="str">
        <f>IFERROR(VLOOKUP(Legend!$D49,ImpM7!$A$1:$I$4000,4,FALSE),"")</f>
        <v/>
      </c>
      <c r="AE51" s="2" t="str">
        <f>IFERROR(VLOOKUP(Legend!$D49,ImpM7!$A$1:$I$4000,8,FALSE),"")</f>
        <v/>
      </c>
      <c r="AF51" s="2" t="str">
        <f>IFERROR(VLOOKUP(Legend!$D49,ImpM7!$A$1:$I$4000,9,FALSE),"")</f>
        <v/>
      </c>
      <c r="AG51" s="2" t="str">
        <f>IFERROR(VLOOKUP(Legend!$D49,ImpM7!$A$1:$I$4000,5,FALSE),"")</f>
        <v/>
      </c>
      <c r="AH51" s="2" t="str">
        <f>IFERROR(VLOOKUP(Legend!$D49,ImpM7!$A$1:$I$4000,6,FALSE),"")</f>
        <v/>
      </c>
      <c r="AI51" s="28">
        <f>IFERROR(VLOOKUP(Legend!$A49,ImpM7!$A$1:$I$4000,2,FALSE),"")</f>
        <v>14</v>
      </c>
      <c r="AJ51" s="2">
        <f>IFERROR(VLOOKUP(Legend!$A49,ImpM7!$A$1:$I$4000,3,FALSE),"")</f>
        <v>1.9449974513503675E-2</v>
      </c>
      <c r="AK51" s="2">
        <f>IFERROR(VLOOKUP(Legend!$A49,ImpM7!$A$1:$I$4000,7,FALSE),"")</f>
        <v>2.6771698349769571E-2</v>
      </c>
      <c r="AL51" s="2">
        <f>IFERROR(VLOOKUP(Legend!$A49,ImpM7!$A$1:$I$4000,4,FALSE),"")</f>
        <v>3.5956599337290084E-2</v>
      </c>
      <c r="AM51" s="2">
        <f>IFERROR(VLOOKUP(Legend!$A49,ImpM7!$A$1:$I$4000,8,FALSE),"")</f>
        <v>3.1680218422103369E-2</v>
      </c>
      <c r="AN51" s="2">
        <f>IFERROR(VLOOKUP(Legend!$A49,ImpM7!$A$1:$I$4000,9,FALSE),"")</f>
        <v>3.8244830880461059E-2</v>
      </c>
      <c r="AO51" s="2">
        <f>IFERROR(VLOOKUP(Legend!$A49,ImpM7!$A$1:$I$4000,5,FALSE),"")</f>
        <v>8.4517643092435701E-2</v>
      </c>
      <c r="AP51" s="2">
        <f>IFERROR(VLOOKUP(Legend!$A49,ImpM7!$A$1:$I$4000,6,FALSE),"")</f>
        <v>1.6494881212365364E-2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IFERROR(VLOOKUP(Legend!$B50,ImpM7!$A$1:$I$4000,2,FALSE),"")</f>
        <v/>
      </c>
      <c r="L52" s="2" t="str">
        <f>IFERROR(VLOOKUP(Legend!$B50,ImpM7!$A$1:$I$4000,3,FALSE),"")</f>
        <v/>
      </c>
      <c r="M52" s="2" t="str">
        <f>IFERROR(VLOOKUP(Legend!$B50,ImpM7!$A$1:$I$4000,7,FALSE),"")</f>
        <v/>
      </c>
      <c r="N52" s="2" t="str">
        <f>IFERROR(VLOOKUP(Legend!$B50,ImpM7!$A$1:$I$4000,4,FALSE),"")</f>
        <v/>
      </c>
      <c r="O52" s="2" t="str">
        <f>IFERROR(VLOOKUP(Legend!$B50,ImpM7!$A$1:$I$4000,8,FALSE),"")</f>
        <v/>
      </c>
      <c r="P52" s="2" t="str">
        <f>IFERROR(VLOOKUP(Legend!$B50,ImpM7!$A$1:$I$4000,9,FALSE),"")</f>
        <v/>
      </c>
      <c r="Q52" s="2" t="str">
        <f>IFERROR(VLOOKUP(Legend!$B50,ImpM7!$A$1:$I$4000,5,FALSE),"")</f>
        <v/>
      </c>
      <c r="R52" s="2" t="str">
        <f>IFERROR(VLOOKUP(Legend!$B50,ImpM7!$A$1:$I$4000,6,FALSE),"")</f>
        <v/>
      </c>
      <c r="S52" s="28">
        <f>IFERROR(VLOOKUP(Legend!$C50,ImpM7!$A$1:$I$4000,2,FALSE),"")</f>
        <v>8</v>
      </c>
      <c r="T52" s="2">
        <f>IFERROR(VLOOKUP(Legend!$C50,ImpM7!$A$1:$I$4000,3,FALSE),"")</f>
        <v>3.6178207109820205E-2</v>
      </c>
      <c r="U52" s="2">
        <f>IFERROR(VLOOKUP(Legend!$C50,ImpM7!$A$1:$I$4000,7,FALSE),"")</f>
        <v>3.7796451119172451E-2</v>
      </c>
      <c r="V52" s="2">
        <f>IFERROR(VLOOKUP(Legend!$C50,ImpM7!$A$1:$I$4000,4,FALSE),"")</f>
        <v>4.2346330663162547E-2</v>
      </c>
      <c r="W52" s="2">
        <f>IFERROR(VLOOKUP(Legend!$C50,ImpM7!$A$1:$I$4000,8,FALSE),"")</f>
        <v>4.0770147444776278E-2</v>
      </c>
      <c r="X52" s="2">
        <f>IFERROR(VLOOKUP(Legend!$C50,ImpM7!$A$1:$I$4000,9,FALSE),"")</f>
        <v>4.6110810808371899E-2</v>
      </c>
      <c r="Y52" s="2">
        <f>IFERROR(VLOOKUP(Legend!$C50,ImpM7!$A$1:$I$4000,5,FALSE),"")</f>
        <v>5.3515276380040333E-2</v>
      </c>
      <c r="Z52" s="2">
        <f>IFERROR(VLOOKUP(Legend!$C50,ImpM7!$A$1:$I$4000,6,FALSE),"")</f>
        <v>5.7421155004172171E-3</v>
      </c>
      <c r="AA52" s="28">
        <f>IFERROR(VLOOKUP(Legend!$D50,ImpM7!$A$1:$I$4000,2,FALSE),"")</f>
        <v>9</v>
      </c>
      <c r="AB52" s="2">
        <f>IFERROR(VLOOKUP(Legend!$D50,ImpM7!$A$1:$I$4000,3,FALSE),"")</f>
        <v>3.326255941242983E-2</v>
      </c>
      <c r="AC52" s="2">
        <f>IFERROR(VLOOKUP(Legend!$D50,ImpM7!$A$1:$I$4000,7,FALSE),"")</f>
        <v>3.5059400480310629E-2</v>
      </c>
      <c r="AD52" s="2">
        <f>IFERROR(VLOOKUP(Legend!$D50,ImpM7!$A$1:$I$4000,4,FALSE),"")</f>
        <v>5.2443760556995928E-2</v>
      </c>
      <c r="AE52" s="2">
        <f>IFERROR(VLOOKUP(Legend!$D50,ImpM7!$A$1:$I$4000,8,FALSE),"")</f>
        <v>5.4494826736714248E-2</v>
      </c>
      <c r="AF52" s="2">
        <f>IFERROR(VLOOKUP(Legend!$D50,ImpM7!$A$1:$I$4000,9,FALSE),"")</f>
        <v>6.7591619036947215E-2</v>
      </c>
      <c r="AG52" s="2">
        <f>IFERROR(VLOOKUP(Legend!$D50,ImpM7!$A$1:$I$4000,5,FALSE),"")</f>
        <v>7.049961809879618E-2</v>
      </c>
      <c r="AH52" s="2">
        <f>IFERROR(VLOOKUP(Legend!$D50,ImpM7!$A$1:$I$4000,6,FALSE),"")</f>
        <v>1.4943853944664057E-2</v>
      </c>
      <c r="AI52" s="28">
        <f>IFERROR(VLOOKUP(Legend!$A50,ImpM7!$A$1:$I$4000,2,FALSE),"")</f>
        <v>17</v>
      </c>
      <c r="AJ52" s="2">
        <f>IFERROR(VLOOKUP(Legend!$A50,ImpM7!$A$1:$I$4000,3,FALSE),"")</f>
        <v>3.326255941242983E-2</v>
      </c>
      <c r="AK52" s="2">
        <f>IFERROR(VLOOKUP(Legend!$A50,ImpM7!$A$1:$I$4000,7,FALSE),"")</f>
        <v>3.6774463347799866E-2</v>
      </c>
      <c r="AL52" s="2">
        <f>IFERROR(VLOOKUP(Legend!$A50,ImpM7!$A$1:$I$4000,4,FALSE),"")</f>
        <v>4.7692028842250822E-2</v>
      </c>
      <c r="AM52" s="2">
        <f>IFERROR(VLOOKUP(Legend!$A50,ImpM7!$A$1:$I$4000,8,FALSE),"")</f>
        <v>4.4417130814390991E-2</v>
      </c>
      <c r="AN52" s="2">
        <f>IFERROR(VLOOKUP(Legend!$A50,ImpM7!$A$1:$I$4000,9,FALSE),"")</f>
        <v>5.4832834771303948E-2</v>
      </c>
      <c r="AO52" s="2">
        <f>IFERROR(VLOOKUP(Legend!$A50,ImpM7!$A$1:$I$4000,5,FALSE),"")</f>
        <v>7.049961809879618E-2</v>
      </c>
      <c r="AP52" s="2">
        <f>IFERROR(VLOOKUP(Legend!$A50,ImpM7!$A$1:$I$4000,6,FALSE),"")</f>
        <v>1.2372287327612452E-2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IFERROR(VLOOKUP(Legend!$B51,ImpM7!$A$1:$I$4000,2,FALSE),"")</f>
        <v/>
      </c>
      <c r="L53" s="2" t="str">
        <f>IFERROR(VLOOKUP(Legend!$B51,ImpM7!$A$1:$I$4000,3,FALSE),"")</f>
        <v/>
      </c>
      <c r="M53" s="2" t="str">
        <f>IFERROR(VLOOKUP(Legend!$B51,ImpM7!$A$1:$I$4000,7,FALSE),"")</f>
        <v/>
      </c>
      <c r="N53" s="2" t="str">
        <f>IFERROR(VLOOKUP(Legend!$B51,ImpM7!$A$1:$I$4000,4,FALSE),"")</f>
        <v/>
      </c>
      <c r="O53" s="2" t="str">
        <f>IFERROR(VLOOKUP(Legend!$B51,ImpM7!$A$1:$I$4000,8,FALSE),"")</f>
        <v/>
      </c>
      <c r="P53" s="2" t="str">
        <f>IFERROR(VLOOKUP(Legend!$B51,ImpM7!$A$1:$I$4000,9,FALSE),"")</f>
        <v/>
      </c>
      <c r="Q53" s="2" t="str">
        <f>IFERROR(VLOOKUP(Legend!$B51,ImpM7!$A$1:$I$4000,5,FALSE),"")</f>
        <v/>
      </c>
      <c r="R53" s="2" t="str">
        <f>IFERROR(VLOOKUP(Legend!$B51,ImpM7!$A$1:$I$4000,6,FALSE),"")</f>
        <v/>
      </c>
      <c r="S53" s="28" t="str">
        <f>IFERROR(VLOOKUP(Legend!$C51,ImpM7!$A$1:$I$4000,2,FALSE),"")</f>
        <v/>
      </c>
      <c r="T53" s="2" t="str">
        <f>IFERROR(VLOOKUP(Legend!$C51,ImpM7!$A$1:$I$4000,3,FALSE),"")</f>
        <v/>
      </c>
      <c r="U53" s="2" t="str">
        <f>IFERROR(VLOOKUP(Legend!$C51,ImpM7!$A$1:$I$4000,7,FALSE),"")</f>
        <v/>
      </c>
      <c r="V53" s="2" t="str">
        <f>IFERROR(VLOOKUP(Legend!$C51,ImpM7!$A$1:$I$4000,4,FALSE),"")</f>
        <v/>
      </c>
      <c r="W53" s="2" t="str">
        <f>IFERROR(VLOOKUP(Legend!$C51,ImpM7!$A$1:$I$4000,8,FALSE),"")</f>
        <v/>
      </c>
      <c r="X53" s="2" t="str">
        <f>IFERROR(VLOOKUP(Legend!$C51,ImpM7!$A$1:$I$4000,9,FALSE),"")</f>
        <v/>
      </c>
      <c r="Y53" s="2" t="str">
        <f>IFERROR(VLOOKUP(Legend!$C51,ImpM7!$A$1:$I$4000,5,FALSE),"")</f>
        <v/>
      </c>
      <c r="Z53" s="2" t="str">
        <f>IFERROR(VLOOKUP(Legend!$C51,ImpM7!$A$1:$I$4000,6,FALSE),"")</f>
        <v/>
      </c>
      <c r="AA53" s="28" t="str">
        <f>IFERROR(VLOOKUP(Legend!$D51,ImpM7!$A$1:$I$4000,2,FALSE),"")</f>
        <v/>
      </c>
      <c r="AB53" s="2" t="str">
        <f>IFERROR(VLOOKUP(Legend!$D51,ImpM7!$A$1:$I$4000,3,FALSE),"")</f>
        <v/>
      </c>
      <c r="AC53" s="2" t="str">
        <f>IFERROR(VLOOKUP(Legend!$D51,ImpM7!$A$1:$I$4000,7,FALSE),"")</f>
        <v/>
      </c>
      <c r="AD53" s="2" t="str">
        <f>IFERROR(VLOOKUP(Legend!$D51,ImpM7!$A$1:$I$4000,4,FALSE),"")</f>
        <v/>
      </c>
      <c r="AE53" s="2" t="str">
        <f>IFERROR(VLOOKUP(Legend!$D51,ImpM7!$A$1:$I$4000,8,FALSE),"")</f>
        <v/>
      </c>
      <c r="AF53" s="2" t="str">
        <f>IFERROR(VLOOKUP(Legend!$D51,ImpM7!$A$1:$I$4000,9,FALSE),"")</f>
        <v/>
      </c>
      <c r="AG53" s="2" t="str">
        <f>IFERROR(VLOOKUP(Legend!$D51,ImpM7!$A$1:$I$4000,5,FALSE),"")</f>
        <v/>
      </c>
      <c r="AH53" s="2" t="str">
        <f>IFERROR(VLOOKUP(Legend!$D51,ImpM7!$A$1:$I$4000,6,FALSE),"")</f>
        <v/>
      </c>
      <c r="AI53" s="28">
        <f>IFERROR(VLOOKUP(Legend!$A51,ImpM7!$A$1:$I$4000,2,FALSE),"")</f>
        <v>8</v>
      </c>
      <c r="AJ53" s="2">
        <f>IFERROR(VLOOKUP(Legend!$A51,ImpM7!$A$1:$I$4000,3,FALSE),"")</f>
        <v>5.2822753682136556E-2</v>
      </c>
      <c r="AK53" s="2">
        <f>IFERROR(VLOOKUP(Legend!$A51,ImpM7!$A$1:$I$4000,7,FALSE),"")</f>
        <v>6.0152715156799846E-2</v>
      </c>
      <c r="AL53" s="2">
        <f>IFERROR(VLOOKUP(Legend!$A51,ImpM7!$A$1:$I$4000,4,FALSE),"")</f>
        <v>7.2731012695785163E-2</v>
      </c>
      <c r="AM53" s="2">
        <f>IFERROR(VLOOKUP(Legend!$A51,ImpM7!$A$1:$I$4000,8,FALSE),"")</f>
        <v>6.5736820033482107E-2</v>
      </c>
      <c r="AN53" s="2">
        <f>IFERROR(VLOOKUP(Legend!$A51,ImpM7!$A$1:$I$4000,9,FALSE),"")</f>
        <v>9.1242722601421952E-2</v>
      </c>
      <c r="AO53" s="2">
        <f>IFERROR(VLOOKUP(Legend!$A51,ImpM7!$A$1:$I$4000,5,FALSE),"")</f>
        <v>0.1074524410996264</v>
      </c>
      <c r="AP53" s="2">
        <f>IFERROR(VLOOKUP(Legend!$A51,ImpM7!$A$1:$I$4000,6,FALSE),"")</f>
        <v>1.9516022856952964E-2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IFERROR(VLOOKUP(Legend!$B52,ImpM7!$A$1:$I$4000,2,FALSE),"")</f>
        <v/>
      </c>
      <c r="L54" s="2" t="str">
        <f>IFERROR(VLOOKUP(Legend!$B52,ImpM7!$A$1:$I$4000,3,FALSE),"")</f>
        <v/>
      </c>
      <c r="M54" s="2" t="str">
        <f>IFERROR(VLOOKUP(Legend!$B52,ImpM7!$A$1:$I$4000,7,FALSE),"")</f>
        <v/>
      </c>
      <c r="N54" s="2" t="str">
        <f>IFERROR(VLOOKUP(Legend!$B52,ImpM7!$A$1:$I$4000,4,FALSE),"")</f>
        <v/>
      </c>
      <c r="O54" s="2" t="str">
        <f>IFERROR(VLOOKUP(Legend!$B52,ImpM7!$A$1:$I$4000,8,FALSE),"")</f>
        <v/>
      </c>
      <c r="P54" s="2" t="str">
        <f>IFERROR(VLOOKUP(Legend!$B52,ImpM7!$A$1:$I$4000,9,FALSE),"")</f>
        <v/>
      </c>
      <c r="Q54" s="2" t="str">
        <f>IFERROR(VLOOKUP(Legend!$B52,ImpM7!$A$1:$I$4000,5,FALSE),"")</f>
        <v/>
      </c>
      <c r="R54" s="2" t="str">
        <f>IFERROR(VLOOKUP(Legend!$B52,ImpM7!$A$1:$I$4000,6,FALSE),"")</f>
        <v/>
      </c>
      <c r="S54" s="28" t="str">
        <f>IFERROR(VLOOKUP(Legend!$C52,ImpM7!$A$1:$I$4000,2,FALSE),"")</f>
        <v/>
      </c>
      <c r="T54" s="2" t="str">
        <f>IFERROR(VLOOKUP(Legend!$C52,ImpM7!$A$1:$I$4000,3,FALSE),"")</f>
        <v/>
      </c>
      <c r="U54" s="2" t="str">
        <f>IFERROR(VLOOKUP(Legend!$C52,ImpM7!$A$1:$I$4000,7,FALSE),"")</f>
        <v/>
      </c>
      <c r="V54" s="2" t="str">
        <f>IFERROR(VLOOKUP(Legend!$C52,ImpM7!$A$1:$I$4000,4,FALSE),"")</f>
        <v/>
      </c>
      <c r="W54" s="2" t="str">
        <f>IFERROR(VLOOKUP(Legend!$C52,ImpM7!$A$1:$I$4000,8,FALSE),"")</f>
        <v/>
      </c>
      <c r="X54" s="2" t="str">
        <f>IFERROR(VLOOKUP(Legend!$C52,ImpM7!$A$1:$I$4000,9,FALSE),"")</f>
        <v/>
      </c>
      <c r="Y54" s="2" t="str">
        <f>IFERROR(VLOOKUP(Legend!$C52,ImpM7!$A$1:$I$4000,5,FALSE),"")</f>
        <v/>
      </c>
      <c r="Z54" s="2" t="str">
        <f>IFERROR(VLOOKUP(Legend!$C52,ImpM7!$A$1:$I$4000,6,FALSE),"")</f>
        <v/>
      </c>
      <c r="AA54" s="28" t="str">
        <f>IFERROR(VLOOKUP(Legend!$D52,ImpM7!$A$1:$I$4000,2,FALSE),"")</f>
        <v/>
      </c>
      <c r="AB54" s="2" t="str">
        <f>IFERROR(VLOOKUP(Legend!$D52,ImpM7!$A$1:$I$4000,3,FALSE),"")</f>
        <v/>
      </c>
      <c r="AC54" s="2" t="str">
        <f>IFERROR(VLOOKUP(Legend!$D52,ImpM7!$A$1:$I$4000,7,FALSE),"")</f>
        <v/>
      </c>
      <c r="AD54" s="2" t="str">
        <f>IFERROR(VLOOKUP(Legend!$D52,ImpM7!$A$1:$I$4000,4,FALSE),"")</f>
        <v/>
      </c>
      <c r="AE54" s="2" t="str">
        <f>IFERROR(VLOOKUP(Legend!$D52,ImpM7!$A$1:$I$4000,8,FALSE),"")</f>
        <v/>
      </c>
      <c r="AF54" s="2" t="str">
        <f>IFERROR(VLOOKUP(Legend!$D52,ImpM7!$A$1:$I$4000,9,FALSE),"")</f>
        <v/>
      </c>
      <c r="AG54" s="2" t="str">
        <f>IFERROR(VLOOKUP(Legend!$D52,ImpM7!$A$1:$I$4000,5,FALSE),"")</f>
        <v/>
      </c>
      <c r="AH54" s="2" t="str">
        <f>IFERROR(VLOOKUP(Legend!$D52,ImpM7!$A$1:$I$4000,6,FALSE),"")</f>
        <v/>
      </c>
      <c r="AI54" s="28" t="str">
        <f>IFERROR(VLOOKUP(Legend!$A52,ImpM7!$A$1:$I$4000,2,FALSE),"")</f>
        <v/>
      </c>
      <c r="AJ54" s="2" t="str">
        <f>IFERROR(VLOOKUP(Legend!$A52,ImpM7!$A$1:$I$4000,3,FALSE),"")</f>
        <v/>
      </c>
      <c r="AK54" s="2" t="str">
        <f>IFERROR(VLOOKUP(Legend!$A52,ImpM7!$A$1:$I$4000,7,FALSE),"")</f>
        <v/>
      </c>
      <c r="AL54" s="2" t="str">
        <f>IFERROR(VLOOKUP(Legend!$A52,ImpM7!$A$1:$I$4000,4,FALSE),"")</f>
        <v/>
      </c>
      <c r="AM54" s="2" t="str">
        <f>IFERROR(VLOOKUP(Legend!$A52,ImpM7!$A$1:$I$4000,8,FALSE),"")</f>
        <v/>
      </c>
      <c r="AN54" s="2" t="str">
        <f>IFERROR(VLOOKUP(Legend!$A52,ImpM7!$A$1:$I$4000,9,FALSE),"")</f>
        <v/>
      </c>
      <c r="AO54" s="2" t="str">
        <f>IFERROR(VLOOKUP(Legend!$A52,ImpM7!$A$1:$I$4000,5,FALSE),"")</f>
        <v/>
      </c>
      <c r="AP54" s="2" t="str">
        <f>IFERROR(VLOOKUP(Legend!$A52,ImpM7!$A$1:$I$4000,6,FALSE),"")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IFERROR(VLOOKUP(Legend!$B53,ImpM7!$A$1:$I$4000,2,FALSE),"")</f>
        <v/>
      </c>
      <c r="L55" s="2" t="str">
        <f>IFERROR(VLOOKUP(Legend!$B53,ImpM7!$A$1:$I$4000,3,FALSE),"")</f>
        <v/>
      </c>
      <c r="M55" s="2" t="str">
        <f>IFERROR(VLOOKUP(Legend!$B53,ImpM7!$A$1:$I$4000,7,FALSE),"")</f>
        <v/>
      </c>
      <c r="N55" s="2" t="str">
        <f>IFERROR(VLOOKUP(Legend!$B53,ImpM7!$A$1:$I$4000,4,FALSE),"")</f>
        <v/>
      </c>
      <c r="O55" s="2" t="str">
        <f>IFERROR(VLOOKUP(Legend!$B53,ImpM7!$A$1:$I$4000,8,FALSE),"")</f>
        <v/>
      </c>
      <c r="P55" s="2" t="str">
        <f>IFERROR(VLOOKUP(Legend!$B53,ImpM7!$A$1:$I$4000,9,FALSE),"")</f>
        <v/>
      </c>
      <c r="Q55" s="2" t="str">
        <f>IFERROR(VLOOKUP(Legend!$B53,ImpM7!$A$1:$I$4000,5,FALSE),"")</f>
        <v/>
      </c>
      <c r="R55" s="2" t="str">
        <f>IFERROR(VLOOKUP(Legend!$B53,ImpM7!$A$1:$I$4000,6,FALSE),"")</f>
        <v/>
      </c>
      <c r="S55" s="28" t="str">
        <f>IFERROR(VLOOKUP(Legend!$C53,ImpM7!$A$1:$I$4000,2,FALSE),"")</f>
        <v/>
      </c>
      <c r="T55" s="2" t="str">
        <f>IFERROR(VLOOKUP(Legend!$C53,ImpM7!$A$1:$I$4000,3,FALSE),"")</f>
        <v/>
      </c>
      <c r="U55" s="2" t="str">
        <f>IFERROR(VLOOKUP(Legend!$C53,ImpM7!$A$1:$I$4000,7,FALSE),"")</f>
        <v/>
      </c>
      <c r="V55" s="2" t="str">
        <f>IFERROR(VLOOKUP(Legend!$C53,ImpM7!$A$1:$I$4000,4,FALSE),"")</f>
        <v/>
      </c>
      <c r="W55" s="2" t="str">
        <f>IFERROR(VLOOKUP(Legend!$C53,ImpM7!$A$1:$I$4000,8,FALSE),"")</f>
        <v/>
      </c>
      <c r="X55" s="2" t="str">
        <f>IFERROR(VLOOKUP(Legend!$C53,ImpM7!$A$1:$I$4000,9,FALSE),"")</f>
        <v/>
      </c>
      <c r="Y55" s="2" t="str">
        <f>IFERROR(VLOOKUP(Legend!$C53,ImpM7!$A$1:$I$4000,5,FALSE),"")</f>
        <v/>
      </c>
      <c r="Z55" s="2" t="str">
        <f>IFERROR(VLOOKUP(Legend!$C53,ImpM7!$A$1:$I$4000,6,FALSE),"")</f>
        <v/>
      </c>
      <c r="AA55" s="28" t="str">
        <f>IFERROR(VLOOKUP(Legend!$D53,ImpM7!$A$1:$I$4000,2,FALSE),"")</f>
        <v/>
      </c>
      <c r="AB55" s="2" t="str">
        <f>IFERROR(VLOOKUP(Legend!$D53,ImpM7!$A$1:$I$4000,3,FALSE),"")</f>
        <v/>
      </c>
      <c r="AC55" s="2" t="str">
        <f>IFERROR(VLOOKUP(Legend!$D53,ImpM7!$A$1:$I$4000,7,FALSE),"")</f>
        <v/>
      </c>
      <c r="AD55" s="2" t="str">
        <f>IFERROR(VLOOKUP(Legend!$D53,ImpM7!$A$1:$I$4000,4,FALSE),"")</f>
        <v/>
      </c>
      <c r="AE55" s="2" t="str">
        <f>IFERROR(VLOOKUP(Legend!$D53,ImpM7!$A$1:$I$4000,8,FALSE),"")</f>
        <v/>
      </c>
      <c r="AF55" s="2" t="str">
        <f>IFERROR(VLOOKUP(Legend!$D53,ImpM7!$A$1:$I$4000,9,FALSE),"")</f>
        <v/>
      </c>
      <c r="AG55" s="2" t="str">
        <f>IFERROR(VLOOKUP(Legend!$D53,ImpM7!$A$1:$I$4000,5,FALSE),"")</f>
        <v/>
      </c>
      <c r="AH55" s="2" t="str">
        <f>IFERROR(VLOOKUP(Legend!$D53,ImpM7!$A$1:$I$4000,6,FALSE),"")</f>
        <v/>
      </c>
      <c r="AI55" s="28" t="str">
        <f>IFERROR(VLOOKUP(Legend!$A53,ImpM7!$A$1:$I$4000,2,FALSE),"")</f>
        <v/>
      </c>
      <c r="AJ55" s="2" t="str">
        <f>IFERROR(VLOOKUP(Legend!$A53,ImpM7!$A$1:$I$4000,3,FALSE),"")</f>
        <v/>
      </c>
      <c r="AK55" s="2" t="str">
        <f>IFERROR(VLOOKUP(Legend!$A53,ImpM7!$A$1:$I$4000,7,FALSE),"")</f>
        <v/>
      </c>
      <c r="AL55" s="2" t="str">
        <f>IFERROR(VLOOKUP(Legend!$A53,ImpM7!$A$1:$I$4000,4,FALSE),"")</f>
        <v/>
      </c>
      <c r="AM55" s="2" t="str">
        <f>IFERROR(VLOOKUP(Legend!$A53,ImpM7!$A$1:$I$4000,8,FALSE),"")</f>
        <v/>
      </c>
      <c r="AN55" s="2" t="str">
        <f>IFERROR(VLOOKUP(Legend!$A53,ImpM7!$A$1:$I$4000,9,FALSE),"")</f>
        <v/>
      </c>
      <c r="AO55" s="2" t="str">
        <f>IFERROR(VLOOKUP(Legend!$A53,ImpM7!$A$1:$I$4000,5,FALSE),"")</f>
        <v/>
      </c>
      <c r="AP55" s="2" t="str">
        <f>IFERROR(VLOOKUP(Legend!$A53,ImpM7!$A$1:$I$4000,6,FALSE),"")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IFERROR(VLOOKUP(Legend!$B54,ImpM7!$A$1:$I$4000,2,FALSE),"")</f>
        <v/>
      </c>
      <c r="L56" s="2" t="str">
        <f>IFERROR(VLOOKUP(Legend!$B54,ImpM7!$A$1:$I$4000,3,FALSE),"")</f>
        <v/>
      </c>
      <c r="M56" s="2" t="str">
        <f>IFERROR(VLOOKUP(Legend!$B54,ImpM7!$A$1:$I$4000,7,FALSE),"")</f>
        <v/>
      </c>
      <c r="N56" s="2" t="str">
        <f>IFERROR(VLOOKUP(Legend!$B54,ImpM7!$A$1:$I$4000,4,FALSE),"")</f>
        <v/>
      </c>
      <c r="O56" s="2" t="str">
        <f>IFERROR(VLOOKUP(Legend!$B54,ImpM7!$A$1:$I$4000,8,FALSE),"")</f>
        <v/>
      </c>
      <c r="P56" s="2" t="str">
        <f>IFERROR(VLOOKUP(Legend!$B54,ImpM7!$A$1:$I$4000,9,FALSE),"")</f>
        <v/>
      </c>
      <c r="Q56" s="2" t="str">
        <f>IFERROR(VLOOKUP(Legend!$B54,ImpM7!$A$1:$I$4000,5,FALSE),"")</f>
        <v/>
      </c>
      <c r="R56" s="2" t="str">
        <f>IFERROR(VLOOKUP(Legend!$B54,ImpM7!$A$1:$I$4000,6,FALSE),"")</f>
        <v/>
      </c>
      <c r="S56" s="28">
        <f>IFERROR(VLOOKUP(Legend!$C54,ImpM7!$A$1:$I$4000,2,FALSE),"")</f>
        <v>14</v>
      </c>
      <c r="T56" s="2">
        <f>IFERROR(VLOOKUP(Legend!$C54,ImpM7!$A$1:$I$4000,3,FALSE),"")</f>
        <v>3.2823166438794175E-2</v>
      </c>
      <c r="U56" s="2">
        <f>IFERROR(VLOOKUP(Legend!$C54,ImpM7!$A$1:$I$4000,7,FALSE),"")</f>
        <v>4.2948350441540453E-2</v>
      </c>
      <c r="V56" s="2">
        <f>IFERROR(VLOOKUP(Legend!$C54,ImpM7!$A$1:$I$4000,4,FALSE),"")</f>
        <v>5.1540170842726427E-2</v>
      </c>
      <c r="W56" s="2">
        <f>IFERROR(VLOOKUP(Legend!$C54,ImpM7!$A$1:$I$4000,8,FALSE),"")</f>
        <v>4.7621708870643153E-2</v>
      </c>
      <c r="X56" s="2">
        <f>IFERROR(VLOOKUP(Legend!$C54,ImpM7!$A$1:$I$4000,9,FALSE),"")</f>
        <v>6.4235138092303329E-2</v>
      </c>
      <c r="Y56" s="2">
        <f>IFERROR(VLOOKUP(Legend!$C54,ImpM7!$A$1:$I$4000,5,FALSE),"")</f>
        <v>7.1581537338748738E-2</v>
      </c>
      <c r="Z56" s="2">
        <f>IFERROR(VLOOKUP(Legend!$C54,ImpM7!$A$1:$I$4000,6,FALSE),"")</f>
        <v>1.1856299532793433E-2</v>
      </c>
      <c r="AA56" s="28" t="str">
        <f>IFERROR(VLOOKUP(Legend!$D54,ImpM7!$A$1:$I$4000,2,FALSE),"")</f>
        <v/>
      </c>
      <c r="AB56" s="2" t="str">
        <f>IFERROR(VLOOKUP(Legend!$D54,ImpM7!$A$1:$I$4000,3,FALSE),"")</f>
        <v/>
      </c>
      <c r="AC56" s="2" t="str">
        <f>IFERROR(VLOOKUP(Legend!$D54,ImpM7!$A$1:$I$4000,7,FALSE),"")</f>
        <v/>
      </c>
      <c r="AD56" s="2" t="str">
        <f>IFERROR(VLOOKUP(Legend!$D54,ImpM7!$A$1:$I$4000,4,FALSE),"")</f>
        <v/>
      </c>
      <c r="AE56" s="2" t="str">
        <f>IFERROR(VLOOKUP(Legend!$D54,ImpM7!$A$1:$I$4000,8,FALSE),"")</f>
        <v/>
      </c>
      <c r="AF56" s="2" t="str">
        <f>IFERROR(VLOOKUP(Legend!$D54,ImpM7!$A$1:$I$4000,9,FALSE),"")</f>
        <v/>
      </c>
      <c r="AG56" s="2" t="str">
        <f>IFERROR(VLOOKUP(Legend!$D54,ImpM7!$A$1:$I$4000,5,FALSE),"")</f>
        <v/>
      </c>
      <c r="AH56" s="2" t="str">
        <f>IFERROR(VLOOKUP(Legend!$D54,ImpM7!$A$1:$I$4000,6,FALSE),"")</f>
        <v/>
      </c>
      <c r="AI56" s="28">
        <f>IFERROR(VLOOKUP(Legend!$A54,ImpM7!$A$1:$I$4000,2,FALSE),"")</f>
        <v>19</v>
      </c>
      <c r="AJ56" s="2">
        <f>IFERROR(VLOOKUP(Legend!$A54,ImpM7!$A$1:$I$4000,3,FALSE),"")</f>
        <v>3.2823166438794175E-2</v>
      </c>
      <c r="AK56" s="2">
        <f>IFERROR(VLOOKUP(Legend!$A54,ImpM7!$A$1:$I$4000,7,FALSE),"")</f>
        <v>3.9557080898038742E-2</v>
      </c>
      <c r="AL56" s="2">
        <f>IFERROR(VLOOKUP(Legend!$A54,ImpM7!$A$1:$I$4000,4,FALSE),"")</f>
        <v>4.8012001383887601E-2</v>
      </c>
      <c r="AM56" s="2">
        <f>IFERROR(VLOOKUP(Legend!$A54,ImpM7!$A$1:$I$4000,8,FALSE),"")</f>
        <v>4.5038019570669739E-2</v>
      </c>
      <c r="AN56" s="2">
        <f>IFERROR(VLOOKUP(Legend!$A54,ImpM7!$A$1:$I$4000,9,FALSE),"")</f>
        <v>5.6537346924531613E-2</v>
      </c>
      <c r="AO56" s="2">
        <f>IFERROR(VLOOKUP(Legend!$A54,ImpM7!$A$1:$I$4000,5,FALSE),"")</f>
        <v>7.1581537338748738E-2</v>
      </c>
      <c r="AP56" s="2">
        <f>IFERROR(VLOOKUP(Legend!$A54,ImpM7!$A$1:$I$4000,6,FALSE),"")</f>
        <v>1.1831919710110014E-2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IFERROR(VLOOKUP(Legend!$B55,ImpM7!$A$1:$I$4000,2,FALSE),"")</f>
        <v/>
      </c>
      <c r="L57" s="2" t="str">
        <f>IFERROR(VLOOKUP(Legend!$B55,ImpM7!$A$1:$I$4000,3,FALSE),"")</f>
        <v/>
      </c>
      <c r="M57" s="2" t="str">
        <f>IFERROR(VLOOKUP(Legend!$B55,ImpM7!$A$1:$I$4000,7,FALSE),"")</f>
        <v/>
      </c>
      <c r="N57" s="2" t="str">
        <f>IFERROR(VLOOKUP(Legend!$B55,ImpM7!$A$1:$I$4000,4,FALSE),"")</f>
        <v/>
      </c>
      <c r="O57" s="2" t="str">
        <f>IFERROR(VLOOKUP(Legend!$B55,ImpM7!$A$1:$I$4000,8,FALSE),"")</f>
        <v/>
      </c>
      <c r="P57" s="2" t="str">
        <f>IFERROR(VLOOKUP(Legend!$B55,ImpM7!$A$1:$I$4000,9,FALSE),"")</f>
        <v/>
      </c>
      <c r="Q57" s="2" t="str">
        <f>IFERROR(VLOOKUP(Legend!$B55,ImpM7!$A$1:$I$4000,5,FALSE),"")</f>
        <v/>
      </c>
      <c r="R57" s="2" t="str">
        <f>IFERROR(VLOOKUP(Legend!$B55,ImpM7!$A$1:$I$4000,6,FALSE),"")</f>
        <v/>
      </c>
      <c r="S57" s="28" t="str">
        <f>IFERROR(VLOOKUP(Legend!$C55,ImpM7!$A$1:$I$4000,2,FALSE),"")</f>
        <v/>
      </c>
      <c r="T57" s="2" t="str">
        <f>IFERROR(VLOOKUP(Legend!$C55,ImpM7!$A$1:$I$4000,3,FALSE),"")</f>
        <v/>
      </c>
      <c r="U57" s="2" t="str">
        <f>IFERROR(VLOOKUP(Legend!$C55,ImpM7!$A$1:$I$4000,7,FALSE),"")</f>
        <v/>
      </c>
      <c r="V57" s="2" t="str">
        <f>IFERROR(VLOOKUP(Legend!$C55,ImpM7!$A$1:$I$4000,4,FALSE),"")</f>
        <v/>
      </c>
      <c r="W57" s="2" t="str">
        <f>IFERROR(VLOOKUP(Legend!$C55,ImpM7!$A$1:$I$4000,8,FALSE),"")</f>
        <v/>
      </c>
      <c r="X57" s="2" t="str">
        <f>IFERROR(VLOOKUP(Legend!$C55,ImpM7!$A$1:$I$4000,9,FALSE),"")</f>
        <v/>
      </c>
      <c r="Y57" s="2" t="str">
        <f>IFERROR(VLOOKUP(Legend!$C55,ImpM7!$A$1:$I$4000,5,FALSE),"")</f>
        <v/>
      </c>
      <c r="Z57" s="2" t="str">
        <f>IFERROR(VLOOKUP(Legend!$C55,ImpM7!$A$1:$I$4000,6,FALSE),"")</f>
        <v/>
      </c>
      <c r="AA57" s="28" t="str">
        <f>IFERROR(VLOOKUP(Legend!$D55,ImpM7!$A$1:$I$4000,2,FALSE),"")</f>
        <v/>
      </c>
      <c r="AB57" s="2" t="str">
        <f>IFERROR(VLOOKUP(Legend!$D55,ImpM7!$A$1:$I$4000,3,FALSE),"")</f>
        <v/>
      </c>
      <c r="AC57" s="2" t="str">
        <f>IFERROR(VLOOKUP(Legend!$D55,ImpM7!$A$1:$I$4000,7,FALSE),"")</f>
        <v/>
      </c>
      <c r="AD57" s="2" t="str">
        <f>IFERROR(VLOOKUP(Legend!$D55,ImpM7!$A$1:$I$4000,4,FALSE),"")</f>
        <v/>
      </c>
      <c r="AE57" s="2" t="str">
        <f>IFERROR(VLOOKUP(Legend!$D55,ImpM7!$A$1:$I$4000,8,FALSE),"")</f>
        <v/>
      </c>
      <c r="AF57" s="2" t="str">
        <f>IFERROR(VLOOKUP(Legend!$D55,ImpM7!$A$1:$I$4000,9,FALSE),"")</f>
        <v/>
      </c>
      <c r="AG57" s="2" t="str">
        <f>IFERROR(VLOOKUP(Legend!$D55,ImpM7!$A$1:$I$4000,5,FALSE),"")</f>
        <v/>
      </c>
      <c r="AH57" s="2" t="str">
        <f>IFERROR(VLOOKUP(Legend!$D55,ImpM7!$A$1:$I$4000,6,FALSE),"")</f>
        <v/>
      </c>
      <c r="AI57" s="28" t="str">
        <f>IFERROR(VLOOKUP(Legend!$A55,ImpM7!$A$1:$I$4000,2,FALSE),"")</f>
        <v/>
      </c>
      <c r="AJ57" s="2" t="str">
        <f>IFERROR(VLOOKUP(Legend!$A55,ImpM7!$A$1:$I$4000,3,FALSE),"")</f>
        <v/>
      </c>
      <c r="AK57" s="2" t="str">
        <f>IFERROR(VLOOKUP(Legend!$A55,ImpM7!$A$1:$I$4000,7,FALSE),"")</f>
        <v/>
      </c>
      <c r="AL57" s="2" t="str">
        <f>IFERROR(VLOOKUP(Legend!$A55,ImpM7!$A$1:$I$4000,4,FALSE),"")</f>
        <v/>
      </c>
      <c r="AM57" s="2" t="str">
        <f>IFERROR(VLOOKUP(Legend!$A55,ImpM7!$A$1:$I$4000,8,FALSE),"")</f>
        <v/>
      </c>
      <c r="AN57" s="2" t="str">
        <f>IFERROR(VLOOKUP(Legend!$A55,ImpM7!$A$1:$I$4000,9,FALSE),"")</f>
        <v/>
      </c>
      <c r="AO57" s="2" t="str">
        <f>IFERROR(VLOOKUP(Legend!$A55,ImpM7!$A$1:$I$4000,5,FALSE),"")</f>
        <v/>
      </c>
      <c r="AP57" s="2" t="str">
        <f>IFERROR(VLOOKUP(Legend!$A55,ImpM7!$A$1:$I$4000,6,FALSE),"")</f>
        <v/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IFERROR(VLOOKUP(Legend!$B56,ImpM7!$A$1:$I$4000,2,FALSE),"")</f>
        <v/>
      </c>
      <c r="L58" s="2" t="str">
        <f>IFERROR(VLOOKUP(Legend!$B56,ImpM7!$A$1:$I$4000,3,FALSE),"")</f>
        <v/>
      </c>
      <c r="M58" s="2" t="str">
        <f>IFERROR(VLOOKUP(Legend!$B56,ImpM7!$A$1:$I$4000,7,FALSE),"")</f>
        <v/>
      </c>
      <c r="N58" s="2" t="str">
        <f>IFERROR(VLOOKUP(Legend!$B56,ImpM7!$A$1:$I$4000,4,FALSE),"")</f>
        <v/>
      </c>
      <c r="O58" s="2" t="str">
        <f>IFERROR(VLOOKUP(Legend!$B56,ImpM7!$A$1:$I$4000,8,FALSE),"")</f>
        <v/>
      </c>
      <c r="P58" s="2" t="str">
        <f>IFERROR(VLOOKUP(Legend!$B56,ImpM7!$A$1:$I$4000,9,FALSE),"")</f>
        <v/>
      </c>
      <c r="Q58" s="2" t="str">
        <f>IFERROR(VLOOKUP(Legend!$B56,ImpM7!$A$1:$I$4000,5,FALSE),"")</f>
        <v/>
      </c>
      <c r="R58" s="2" t="str">
        <f>IFERROR(VLOOKUP(Legend!$B56,ImpM7!$A$1:$I$4000,6,FALSE),"")</f>
        <v/>
      </c>
      <c r="S58" s="28" t="str">
        <f>IFERROR(VLOOKUP(Legend!$C56,ImpM7!$A$1:$I$4000,2,FALSE),"")</f>
        <v/>
      </c>
      <c r="T58" s="2" t="str">
        <f>IFERROR(VLOOKUP(Legend!$C56,ImpM7!$A$1:$I$4000,3,FALSE),"")</f>
        <v/>
      </c>
      <c r="U58" s="2" t="str">
        <f>IFERROR(VLOOKUP(Legend!$C56,ImpM7!$A$1:$I$4000,7,FALSE),"")</f>
        <v/>
      </c>
      <c r="V58" s="2" t="str">
        <f>IFERROR(VLOOKUP(Legend!$C56,ImpM7!$A$1:$I$4000,4,FALSE),"")</f>
        <v/>
      </c>
      <c r="W58" s="2" t="str">
        <f>IFERROR(VLOOKUP(Legend!$C56,ImpM7!$A$1:$I$4000,8,FALSE),"")</f>
        <v/>
      </c>
      <c r="X58" s="2" t="str">
        <f>IFERROR(VLOOKUP(Legend!$C56,ImpM7!$A$1:$I$4000,9,FALSE),"")</f>
        <v/>
      </c>
      <c r="Y58" s="2" t="str">
        <f>IFERROR(VLOOKUP(Legend!$C56,ImpM7!$A$1:$I$4000,5,FALSE),"")</f>
        <v/>
      </c>
      <c r="Z58" s="2" t="str">
        <f>IFERROR(VLOOKUP(Legend!$C56,ImpM7!$A$1:$I$4000,6,FALSE),"")</f>
        <v/>
      </c>
      <c r="AA58" s="28" t="str">
        <f>IFERROR(VLOOKUP(Legend!$D56,ImpM7!$A$1:$I$4000,2,FALSE),"")</f>
        <v/>
      </c>
      <c r="AB58" s="2" t="str">
        <f>IFERROR(VLOOKUP(Legend!$D56,ImpM7!$A$1:$I$4000,3,FALSE),"")</f>
        <v/>
      </c>
      <c r="AC58" s="2" t="str">
        <f>IFERROR(VLOOKUP(Legend!$D56,ImpM7!$A$1:$I$4000,7,FALSE),"")</f>
        <v/>
      </c>
      <c r="AD58" s="2" t="str">
        <f>IFERROR(VLOOKUP(Legend!$D56,ImpM7!$A$1:$I$4000,4,FALSE),"")</f>
        <v/>
      </c>
      <c r="AE58" s="2" t="str">
        <f>IFERROR(VLOOKUP(Legend!$D56,ImpM7!$A$1:$I$4000,8,FALSE),"")</f>
        <v/>
      </c>
      <c r="AF58" s="2" t="str">
        <f>IFERROR(VLOOKUP(Legend!$D56,ImpM7!$A$1:$I$4000,9,FALSE),"")</f>
        <v/>
      </c>
      <c r="AG58" s="2" t="str">
        <f>IFERROR(VLOOKUP(Legend!$D56,ImpM7!$A$1:$I$4000,5,FALSE),"")</f>
        <v/>
      </c>
      <c r="AH58" s="2" t="str">
        <f>IFERROR(VLOOKUP(Legend!$D56,ImpM7!$A$1:$I$4000,6,FALSE),"")</f>
        <v/>
      </c>
      <c r="AI58" s="28">
        <f>IFERROR(VLOOKUP(Legend!$A56,ImpM7!$A$1:$I$4000,2,FALSE),"")</f>
        <v>10</v>
      </c>
      <c r="AJ58" s="2">
        <f>IFERROR(VLOOKUP(Legend!$A56,ImpM7!$A$1:$I$4000,3,FALSE),"")</f>
        <v>2.4763914525113673E-2</v>
      </c>
      <c r="AK58" s="2">
        <f>IFERROR(VLOOKUP(Legend!$A56,ImpM7!$A$1:$I$4000,7,FALSE),"")</f>
        <v>3.9078507421361756E-2</v>
      </c>
      <c r="AL58" s="2">
        <f>IFERROR(VLOOKUP(Legend!$A56,ImpM7!$A$1:$I$4000,4,FALSE),"")</f>
        <v>5.4257254616271268E-2</v>
      </c>
      <c r="AM58" s="2">
        <f>IFERROR(VLOOKUP(Legend!$A56,ImpM7!$A$1:$I$4000,8,FALSE),"")</f>
        <v>5.2679649772427478E-2</v>
      </c>
      <c r="AN58" s="2">
        <f>IFERROR(VLOOKUP(Legend!$A56,ImpM7!$A$1:$I$4000,9,FALSE),"")</f>
        <v>6.4179339004614852E-2</v>
      </c>
      <c r="AO58" s="2">
        <f>IFERROR(VLOOKUP(Legend!$A56,ImpM7!$A$1:$I$4000,5,FALSE),"")</f>
        <v>0.10461765322537989</v>
      </c>
      <c r="AP58" s="2">
        <f>IFERROR(VLOOKUP(Legend!$A56,ImpM7!$A$1:$I$4000,6,FALSE),"")</f>
        <v>2.2979581475762914E-2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IFERROR(VLOOKUP(Legend!$B57,ImpM7!$A$1:$I$4000,2,FALSE),"")</f>
        <v/>
      </c>
      <c r="L59" s="2" t="str">
        <f>IFERROR(VLOOKUP(Legend!$B57,ImpM7!$A$1:$I$4000,3,FALSE),"")</f>
        <v/>
      </c>
      <c r="M59" s="2" t="str">
        <f>IFERROR(VLOOKUP(Legend!$B57,ImpM7!$A$1:$I$4000,7,FALSE),"")</f>
        <v/>
      </c>
      <c r="N59" s="2" t="str">
        <f>IFERROR(VLOOKUP(Legend!$B57,ImpM7!$A$1:$I$4000,4,FALSE),"")</f>
        <v/>
      </c>
      <c r="O59" s="2" t="str">
        <f>IFERROR(VLOOKUP(Legend!$B57,ImpM7!$A$1:$I$4000,8,FALSE),"")</f>
        <v/>
      </c>
      <c r="P59" s="2" t="str">
        <f>IFERROR(VLOOKUP(Legend!$B57,ImpM7!$A$1:$I$4000,9,FALSE),"")</f>
        <v/>
      </c>
      <c r="Q59" s="2" t="str">
        <f>IFERROR(VLOOKUP(Legend!$B57,ImpM7!$A$1:$I$4000,5,FALSE),"")</f>
        <v/>
      </c>
      <c r="R59" s="2" t="str">
        <f>IFERROR(VLOOKUP(Legend!$B57,ImpM7!$A$1:$I$4000,6,FALSE),"")</f>
        <v/>
      </c>
      <c r="S59" s="28" t="str">
        <f>IFERROR(VLOOKUP(Legend!$C57,ImpM7!$A$1:$I$4000,2,FALSE),"")</f>
        <v/>
      </c>
      <c r="T59" s="2" t="str">
        <f>IFERROR(VLOOKUP(Legend!$C57,ImpM7!$A$1:$I$4000,3,FALSE),"")</f>
        <v/>
      </c>
      <c r="U59" s="2" t="str">
        <f>IFERROR(VLOOKUP(Legend!$C57,ImpM7!$A$1:$I$4000,7,FALSE),"")</f>
        <v/>
      </c>
      <c r="V59" s="2" t="str">
        <f>IFERROR(VLOOKUP(Legend!$C57,ImpM7!$A$1:$I$4000,4,FALSE),"")</f>
        <v/>
      </c>
      <c r="W59" s="2" t="str">
        <f>IFERROR(VLOOKUP(Legend!$C57,ImpM7!$A$1:$I$4000,8,FALSE),"")</f>
        <v/>
      </c>
      <c r="X59" s="2" t="str">
        <f>IFERROR(VLOOKUP(Legend!$C57,ImpM7!$A$1:$I$4000,9,FALSE),"")</f>
        <v/>
      </c>
      <c r="Y59" s="2" t="str">
        <f>IFERROR(VLOOKUP(Legend!$C57,ImpM7!$A$1:$I$4000,5,FALSE),"")</f>
        <v/>
      </c>
      <c r="Z59" s="2" t="str">
        <f>IFERROR(VLOOKUP(Legend!$C57,ImpM7!$A$1:$I$4000,6,FALSE),"")</f>
        <v/>
      </c>
      <c r="AA59" s="28" t="str">
        <f>IFERROR(VLOOKUP(Legend!$D57,ImpM7!$A$1:$I$4000,2,FALSE),"")</f>
        <v/>
      </c>
      <c r="AB59" s="2" t="str">
        <f>IFERROR(VLOOKUP(Legend!$D57,ImpM7!$A$1:$I$4000,3,FALSE),"")</f>
        <v/>
      </c>
      <c r="AC59" s="2" t="str">
        <f>IFERROR(VLOOKUP(Legend!$D57,ImpM7!$A$1:$I$4000,7,FALSE),"")</f>
        <v/>
      </c>
      <c r="AD59" s="2" t="str">
        <f>IFERROR(VLOOKUP(Legend!$D57,ImpM7!$A$1:$I$4000,4,FALSE),"")</f>
        <v/>
      </c>
      <c r="AE59" s="2" t="str">
        <f>IFERROR(VLOOKUP(Legend!$D57,ImpM7!$A$1:$I$4000,8,FALSE),"")</f>
        <v/>
      </c>
      <c r="AF59" s="2" t="str">
        <f>IFERROR(VLOOKUP(Legend!$D57,ImpM7!$A$1:$I$4000,9,FALSE),"")</f>
        <v/>
      </c>
      <c r="AG59" s="2" t="str">
        <f>IFERROR(VLOOKUP(Legend!$D57,ImpM7!$A$1:$I$4000,5,FALSE),"")</f>
        <v/>
      </c>
      <c r="AH59" s="2" t="str">
        <f>IFERROR(VLOOKUP(Legend!$D57,ImpM7!$A$1:$I$4000,6,FALSE),"")</f>
        <v/>
      </c>
      <c r="AI59" s="28">
        <f>IFERROR(VLOOKUP(Legend!$A57,ImpM7!$A$1:$I$4000,2,FALSE),"")</f>
        <v>8</v>
      </c>
      <c r="AJ59" s="2">
        <f>IFERROR(VLOOKUP(Legend!$A57,ImpM7!$A$1:$I$4000,3,FALSE),"")</f>
        <v>1.9745355577309689E-2</v>
      </c>
      <c r="AK59" s="2">
        <f>IFERROR(VLOOKUP(Legend!$A57,ImpM7!$A$1:$I$4000,7,FALSE),"")</f>
        <v>2.1608808570387359E-2</v>
      </c>
      <c r="AL59" s="2">
        <f>IFERROR(VLOOKUP(Legend!$A57,ImpM7!$A$1:$I$4000,4,FALSE),"")</f>
        <v>2.6809408887140729E-2</v>
      </c>
      <c r="AM59" s="2">
        <f>IFERROR(VLOOKUP(Legend!$A57,ImpM7!$A$1:$I$4000,8,FALSE),"")</f>
        <v>2.4281334548678972E-2</v>
      </c>
      <c r="AN59" s="2">
        <f>IFERROR(VLOOKUP(Legend!$A57,ImpM7!$A$1:$I$4000,9,FALSE),"")</f>
        <v>2.8706801785066929E-2</v>
      </c>
      <c r="AO59" s="2">
        <f>IFERROR(VLOOKUP(Legend!$A57,ImpM7!$A$1:$I$4000,5,FALSE),"")</f>
        <v>4.4327708589153046E-2</v>
      </c>
      <c r="AP59" s="2">
        <f>IFERROR(VLOOKUP(Legend!$A57,ImpM7!$A$1:$I$4000,6,FALSE),"")</f>
        <v>7.740416602221141E-3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IFERROR(VLOOKUP(Legend!$B58,ImpM7!$A$1:$I$4000,2,FALSE),"")</f>
        <v/>
      </c>
      <c r="L60" s="2" t="str">
        <f>IFERROR(VLOOKUP(Legend!$B58,ImpM7!$A$1:$I$4000,3,FALSE),"")</f>
        <v/>
      </c>
      <c r="M60" s="2" t="str">
        <f>IFERROR(VLOOKUP(Legend!$B58,ImpM7!$A$1:$I$4000,7,FALSE),"")</f>
        <v/>
      </c>
      <c r="N60" s="2" t="str">
        <f>IFERROR(VLOOKUP(Legend!$B58,ImpM7!$A$1:$I$4000,4,FALSE),"")</f>
        <v/>
      </c>
      <c r="O60" s="2" t="str">
        <f>IFERROR(VLOOKUP(Legend!$B58,ImpM7!$A$1:$I$4000,8,FALSE),"")</f>
        <v/>
      </c>
      <c r="P60" s="2" t="str">
        <f>IFERROR(VLOOKUP(Legend!$B58,ImpM7!$A$1:$I$4000,9,FALSE),"")</f>
        <v/>
      </c>
      <c r="Q60" s="2" t="str">
        <f>IFERROR(VLOOKUP(Legend!$B58,ImpM7!$A$1:$I$4000,5,FALSE),"")</f>
        <v/>
      </c>
      <c r="R60" s="2" t="str">
        <f>IFERROR(VLOOKUP(Legend!$B58,ImpM7!$A$1:$I$4000,6,FALSE),"")</f>
        <v/>
      </c>
      <c r="S60" s="28" t="str">
        <f>IFERROR(VLOOKUP(Legend!$C58,ImpM7!$A$1:$I$4000,2,FALSE),"")</f>
        <v/>
      </c>
      <c r="T60" s="2" t="str">
        <f>IFERROR(VLOOKUP(Legend!$C58,ImpM7!$A$1:$I$4000,3,FALSE),"")</f>
        <v/>
      </c>
      <c r="U60" s="2" t="str">
        <f>IFERROR(VLOOKUP(Legend!$C58,ImpM7!$A$1:$I$4000,7,FALSE),"")</f>
        <v/>
      </c>
      <c r="V60" s="2" t="str">
        <f>IFERROR(VLOOKUP(Legend!$C58,ImpM7!$A$1:$I$4000,4,FALSE),"")</f>
        <v/>
      </c>
      <c r="W60" s="2" t="str">
        <f>IFERROR(VLOOKUP(Legend!$C58,ImpM7!$A$1:$I$4000,8,FALSE),"")</f>
        <v/>
      </c>
      <c r="X60" s="2" t="str">
        <f>IFERROR(VLOOKUP(Legend!$C58,ImpM7!$A$1:$I$4000,9,FALSE),"")</f>
        <v/>
      </c>
      <c r="Y60" s="2" t="str">
        <f>IFERROR(VLOOKUP(Legend!$C58,ImpM7!$A$1:$I$4000,5,FALSE),"")</f>
        <v/>
      </c>
      <c r="Z60" s="2" t="str">
        <f>IFERROR(VLOOKUP(Legend!$C58,ImpM7!$A$1:$I$4000,6,FALSE),"")</f>
        <v/>
      </c>
      <c r="AA60" s="28" t="str">
        <f>IFERROR(VLOOKUP(Legend!$D58,ImpM7!$A$1:$I$4000,2,FALSE),"")</f>
        <v/>
      </c>
      <c r="AB60" s="2" t="str">
        <f>IFERROR(VLOOKUP(Legend!$D58,ImpM7!$A$1:$I$4000,3,FALSE),"")</f>
        <v/>
      </c>
      <c r="AC60" s="2" t="str">
        <f>IFERROR(VLOOKUP(Legend!$D58,ImpM7!$A$1:$I$4000,7,FALSE),"")</f>
        <v/>
      </c>
      <c r="AD60" s="2" t="str">
        <f>IFERROR(VLOOKUP(Legend!$D58,ImpM7!$A$1:$I$4000,4,FALSE),"")</f>
        <v/>
      </c>
      <c r="AE60" s="2" t="str">
        <f>IFERROR(VLOOKUP(Legend!$D58,ImpM7!$A$1:$I$4000,8,FALSE),"")</f>
        <v/>
      </c>
      <c r="AF60" s="2" t="str">
        <f>IFERROR(VLOOKUP(Legend!$D58,ImpM7!$A$1:$I$4000,9,FALSE),"")</f>
        <v/>
      </c>
      <c r="AG60" s="2" t="str">
        <f>IFERROR(VLOOKUP(Legend!$D58,ImpM7!$A$1:$I$4000,5,FALSE),"")</f>
        <v/>
      </c>
      <c r="AH60" s="2" t="str">
        <f>IFERROR(VLOOKUP(Legend!$D58,ImpM7!$A$1:$I$4000,6,FALSE),"")</f>
        <v/>
      </c>
      <c r="AI60" s="28" t="str">
        <f>IFERROR(VLOOKUP(Legend!$A58,ImpM7!$A$1:$I$4000,2,FALSE),"")</f>
        <v/>
      </c>
      <c r="AJ60" s="2" t="str">
        <f>IFERROR(VLOOKUP(Legend!$A58,ImpM7!$A$1:$I$4000,3,FALSE),"")</f>
        <v/>
      </c>
      <c r="AK60" s="2" t="str">
        <f>IFERROR(VLOOKUP(Legend!$A58,ImpM7!$A$1:$I$4000,7,FALSE),"")</f>
        <v/>
      </c>
      <c r="AL60" s="2" t="str">
        <f>IFERROR(VLOOKUP(Legend!$A58,ImpM7!$A$1:$I$4000,4,FALSE),"")</f>
        <v/>
      </c>
      <c r="AM60" s="2" t="str">
        <f>IFERROR(VLOOKUP(Legend!$A58,ImpM7!$A$1:$I$4000,8,FALSE),"")</f>
        <v/>
      </c>
      <c r="AN60" s="2" t="str">
        <f>IFERROR(VLOOKUP(Legend!$A58,ImpM7!$A$1:$I$4000,9,FALSE),"")</f>
        <v/>
      </c>
      <c r="AO60" s="2" t="str">
        <f>IFERROR(VLOOKUP(Legend!$A58,ImpM7!$A$1:$I$4000,5,FALSE),"")</f>
        <v/>
      </c>
      <c r="AP60" s="2" t="str">
        <f>IFERROR(VLOOKUP(Legend!$A58,ImpM7!$A$1:$I$4000,6,FALSE),"")</f>
        <v/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>
        <f>IFERROR(VLOOKUP(Legend!$B59,ImpM7!$A$1:$I$4000,2,FALSE),"")</f>
        <v>19</v>
      </c>
      <c r="L61" s="2">
        <f>IFERROR(VLOOKUP(Legend!$B59,ImpM7!$A$1:$I$4000,3,FALSE),"")</f>
        <v>1.3926482058691445E-2</v>
      </c>
      <c r="M61" s="2">
        <f>IFERROR(VLOOKUP(Legend!$B59,ImpM7!$A$1:$I$4000,7,FALSE),"")</f>
        <v>1.9035934268781855E-2</v>
      </c>
      <c r="N61" s="2">
        <f>IFERROR(VLOOKUP(Legend!$B59,ImpM7!$A$1:$I$4000,4,FALSE),"")</f>
        <v>3.0472503464749997E-2</v>
      </c>
      <c r="O61" s="2">
        <f>IFERROR(VLOOKUP(Legend!$B59,ImpM7!$A$1:$I$4000,8,FALSE),"")</f>
        <v>2.4037008690380647E-2</v>
      </c>
      <c r="P61" s="2">
        <f>IFERROR(VLOOKUP(Legend!$B59,ImpM7!$A$1:$I$4000,9,FALSE),"")</f>
        <v>4.0466699628692523E-2</v>
      </c>
      <c r="Q61" s="2">
        <f>IFERROR(VLOOKUP(Legend!$B59,ImpM7!$A$1:$I$4000,5,FALSE),"")</f>
        <v>6.4064804439321235E-2</v>
      </c>
      <c r="R61" s="2">
        <f>IFERROR(VLOOKUP(Legend!$B59,ImpM7!$A$1:$I$4000,6,FALSE),"")</f>
        <v>1.4850567872075173E-2</v>
      </c>
      <c r="S61" s="28">
        <f>IFERROR(VLOOKUP(Legend!$C59,ImpM7!$A$1:$I$4000,2,FALSE),"")</f>
        <v>15</v>
      </c>
      <c r="T61" s="2">
        <f>IFERROR(VLOOKUP(Legend!$C59,ImpM7!$A$1:$I$4000,3,FALSE),"")</f>
        <v>1.0420409279144642E-2</v>
      </c>
      <c r="U61" s="2">
        <f>IFERROR(VLOOKUP(Legend!$C59,ImpM7!$A$1:$I$4000,7,FALSE),"")</f>
        <v>3.1329709881113929E-2</v>
      </c>
      <c r="V61" s="2">
        <f>IFERROR(VLOOKUP(Legend!$C59,ImpM7!$A$1:$I$4000,4,FALSE),"")</f>
        <v>4.1950006470425447E-2</v>
      </c>
      <c r="W61" s="2">
        <f>IFERROR(VLOOKUP(Legend!$C59,ImpM7!$A$1:$I$4000,8,FALSE),"")</f>
        <v>4.1448572643849893E-2</v>
      </c>
      <c r="X61" s="2">
        <f>IFERROR(VLOOKUP(Legend!$C59,ImpM7!$A$1:$I$4000,9,FALSE),"")</f>
        <v>4.8216269444940896E-2</v>
      </c>
      <c r="Y61" s="2">
        <f>IFERROR(VLOOKUP(Legend!$C59,ImpM7!$A$1:$I$4000,5,FALSE),"")</f>
        <v>9.6497563337819059E-2</v>
      </c>
      <c r="Z61" s="2">
        <f>IFERROR(VLOOKUP(Legend!$C59,ImpM7!$A$1:$I$4000,6,FALSE),"")</f>
        <v>2.0492083850693569E-2</v>
      </c>
      <c r="AA61" s="28" t="str">
        <f>IFERROR(VLOOKUP(Legend!$D59,ImpM7!$A$1:$I$4000,2,FALSE),"")</f>
        <v/>
      </c>
      <c r="AB61" s="2" t="str">
        <f>IFERROR(VLOOKUP(Legend!$D59,ImpM7!$A$1:$I$4000,3,FALSE),"")</f>
        <v/>
      </c>
      <c r="AC61" s="2" t="str">
        <f>IFERROR(VLOOKUP(Legend!$D59,ImpM7!$A$1:$I$4000,7,FALSE),"")</f>
        <v/>
      </c>
      <c r="AD61" s="2" t="str">
        <f>IFERROR(VLOOKUP(Legend!$D59,ImpM7!$A$1:$I$4000,4,FALSE),"")</f>
        <v/>
      </c>
      <c r="AE61" s="2" t="str">
        <f>IFERROR(VLOOKUP(Legend!$D59,ImpM7!$A$1:$I$4000,8,FALSE),"")</f>
        <v/>
      </c>
      <c r="AF61" s="2" t="str">
        <f>IFERROR(VLOOKUP(Legend!$D59,ImpM7!$A$1:$I$4000,9,FALSE),"")</f>
        <v/>
      </c>
      <c r="AG61" s="2" t="str">
        <f>IFERROR(VLOOKUP(Legend!$D59,ImpM7!$A$1:$I$4000,5,FALSE),"")</f>
        <v/>
      </c>
      <c r="AH61" s="2" t="str">
        <f>IFERROR(VLOOKUP(Legend!$D59,ImpM7!$A$1:$I$4000,6,FALSE),"")</f>
        <v/>
      </c>
      <c r="AI61" s="28">
        <f>IFERROR(VLOOKUP(Legend!$A59,ImpM7!$A$1:$I$4000,2,FALSE),"")</f>
        <v>38</v>
      </c>
      <c r="AJ61" s="2">
        <f>IFERROR(VLOOKUP(Legend!$A59,ImpM7!$A$1:$I$4000,3,FALSE),"")</f>
        <v>1.0420409279144642E-2</v>
      </c>
      <c r="AK61" s="2">
        <f>IFERROR(VLOOKUP(Legend!$A59,ImpM7!$A$1:$I$4000,7,FALSE),"")</f>
        <v>2.0659893073179541E-2</v>
      </c>
      <c r="AL61" s="2">
        <f>IFERROR(VLOOKUP(Legend!$A59,ImpM7!$A$1:$I$4000,4,FALSE),"")</f>
        <v>3.7549957073642649E-2</v>
      </c>
      <c r="AM61" s="2">
        <f>IFERROR(VLOOKUP(Legend!$A59,ImpM7!$A$1:$I$4000,8,FALSE),"")</f>
        <v>3.802991479159662E-2</v>
      </c>
      <c r="AN61" s="2">
        <f>IFERROR(VLOOKUP(Legend!$A59,ImpM7!$A$1:$I$4000,9,FALSE),"")</f>
        <v>4.7205483386924811E-2</v>
      </c>
      <c r="AO61" s="2">
        <f>IFERROR(VLOOKUP(Legend!$A59,ImpM7!$A$1:$I$4000,5,FALSE),"")</f>
        <v>9.6497563337819059E-2</v>
      </c>
      <c r="AP61" s="2">
        <f>IFERROR(VLOOKUP(Legend!$A59,ImpM7!$A$1:$I$4000,6,FALSE),"")</f>
        <v>1.8825649958676131E-2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IFERROR(VLOOKUP(Legend!$B60,ImpM7!$A$1:$I$4000,2,FALSE),"")</f>
        <v/>
      </c>
      <c r="L62" s="2" t="str">
        <f>IFERROR(VLOOKUP(Legend!$B60,ImpM7!$A$1:$I$4000,3,FALSE),"")</f>
        <v/>
      </c>
      <c r="M62" s="2" t="str">
        <f>IFERROR(VLOOKUP(Legend!$B60,ImpM7!$A$1:$I$4000,7,FALSE),"")</f>
        <v/>
      </c>
      <c r="N62" s="2" t="str">
        <f>IFERROR(VLOOKUP(Legend!$B60,ImpM7!$A$1:$I$4000,4,FALSE),"")</f>
        <v/>
      </c>
      <c r="O62" s="2" t="str">
        <f>IFERROR(VLOOKUP(Legend!$B60,ImpM7!$A$1:$I$4000,8,FALSE),"")</f>
        <v/>
      </c>
      <c r="P62" s="2" t="str">
        <f>IFERROR(VLOOKUP(Legend!$B60,ImpM7!$A$1:$I$4000,9,FALSE),"")</f>
        <v/>
      </c>
      <c r="Q62" s="2" t="str">
        <f>IFERROR(VLOOKUP(Legend!$B60,ImpM7!$A$1:$I$4000,5,FALSE),"")</f>
        <v/>
      </c>
      <c r="R62" s="2" t="str">
        <f>IFERROR(VLOOKUP(Legend!$B60,ImpM7!$A$1:$I$4000,6,FALSE),"")</f>
        <v/>
      </c>
      <c r="S62" s="28">
        <f>IFERROR(VLOOKUP(Legend!$C60,ImpM7!$A$1:$I$4000,2,FALSE),"")</f>
        <v>53</v>
      </c>
      <c r="T62" s="2">
        <f>IFERROR(VLOOKUP(Legend!$C60,ImpM7!$A$1:$I$4000,3,FALSE),"")</f>
        <v>9.3892064590740277E-3</v>
      </c>
      <c r="U62" s="2">
        <f>IFERROR(VLOOKUP(Legend!$C60,ImpM7!$A$1:$I$4000,7,FALSE),"")</f>
        <v>1.2798983537183629E-2</v>
      </c>
      <c r="V62" s="2">
        <f>IFERROR(VLOOKUP(Legend!$C60,ImpM7!$A$1:$I$4000,4,FALSE),"")</f>
        <v>1.7169213137601176E-2</v>
      </c>
      <c r="W62" s="2">
        <f>IFERROR(VLOOKUP(Legend!$C60,ImpM7!$A$1:$I$4000,8,FALSE),"")</f>
        <v>1.5758195334952558E-2</v>
      </c>
      <c r="X62" s="2">
        <f>IFERROR(VLOOKUP(Legend!$C60,ImpM7!$A$1:$I$4000,9,FALSE),"")</f>
        <v>1.9082826616139997E-2</v>
      </c>
      <c r="Y62" s="2">
        <f>IFERROR(VLOOKUP(Legend!$C60,ImpM7!$A$1:$I$4000,5,FALSE),"")</f>
        <v>5.3426085371069923E-2</v>
      </c>
      <c r="Z62" s="2">
        <f>IFERROR(VLOOKUP(Legend!$C60,ImpM7!$A$1:$I$4000,6,FALSE),"")</f>
        <v>6.9322189828474904E-3</v>
      </c>
      <c r="AA62" s="28" t="str">
        <f>IFERROR(VLOOKUP(Legend!$D60,ImpM7!$A$1:$I$4000,2,FALSE),"")</f>
        <v/>
      </c>
      <c r="AB62" s="2" t="str">
        <f>IFERROR(VLOOKUP(Legend!$D60,ImpM7!$A$1:$I$4000,3,FALSE),"")</f>
        <v/>
      </c>
      <c r="AC62" s="2" t="str">
        <f>IFERROR(VLOOKUP(Legend!$D60,ImpM7!$A$1:$I$4000,7,FALSE),"")</f>
        <v/>
      </c>
      <c r="AD62" s="2" t="str">
        <f>IFERROR(VLOOKUP(Legend!$D60,ImpM7!$A$1:$I$4000,4,FALSE),"")</f>
        <v/>
      </c>
      <c r="AE62" s="2" t="str">
        <f>IFERROR(VLOOKUP(Legend!$D60,ImpM7!$A$1:$I$4000,8,FALSE),"")</f>
        <v/>
      </c>
      <c r="AF62" s="2" t="str">
        <f>IFERROR(VLOOKUP(Legend!$D60,ImpM7!$A$1:$I$4000,9,FALSE),"")</f>
        <v/>
      </c>
      <c r="AG62" s="2" t="str">
        <f>IFERROR(VLOOKUP(Legend!$D60,ImpM7!$A$1:$I$4000,5,FALSE),"")</f>
        <v/>
      </c>
      <c r="AH62" s="2" t="str">
        <f>IFERROR(VLOOKUP(Legend!$D60,ImpM7!$A$1:$I$4000,6,FALSE),"")</f>
        <v/>
      </c>
      <c r="AI62" s="28">
        <f>IFERROR(VLOOKUP(Legend!$A60,ImpM7!$A$1:$I$4000,2,FALSE),"")</f>
        <v>58</v>
      </c>
      <c r="AJ62" s="2">
        <f>IFERROR(VLOOKUP(Legend!$A60,ImpM7!$A$1:$I$4000,3,FALSE),"")</f>
        <v>9.3892064590740277E-3</v>
      </c>
      <c r="AK62" s="2">
        <f>IFERROR(VLOOKUP(Legend!$A60,ImpM7!$A$1:$I$4000,7,FALSE),"")</f>
        <v>1.3050650323705488E-2</v>
      </c>
      <c r="AL62" s="2">
        <f>IFERROR(VLOOKUP(Legend!$A60,ImpM7!$A$1:$I$4000,4,FALSE),"")</f>
        <v>1.7976121302775195E-2</v>
      </c>
      <c r="AM62" s="2">
        <f>IFERROR(VLOOKUP(Legend!$A60,ImpM7!$A$1:$I$4000,8,FALSE),"")</f>
        <v>1.6042986070967883E-2</v>
      </c>
      <c r="AN62" s="2">
        <f>IFERROR(VLOOKUP(Legend!$A60,ImpM7!$A$1:$I$4000,9,FALSE),"")</f>
        <v>2.0072992448716045E-2</v>
      </c>
      <c r="AO62" s="2">
        <f>IFERROR(VLOOKUP(Legend!$A60,ImpM7!$A$1:$I$4000,5,FALSE),"")</f>
        <v>5.3426085371069923E-2</v>
      </c>
      <c r="AP62" s="2">
        <f>IFERROR(VLOOKUP(Legend!$A60,ImpM7!$A$1:$I$4000,6,FALSE),"")</f>
        <v>7.9258035747323454E-3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IFERROR(VLOOKUP(Legend!$B61,ImpM7!$A$1:$I$4000,2,FALSE),"")</f>
        <v/>
      </c>
      <c r="L63" s="2" t="str">
        <f>IFERROR(VLOOKUP(Legend!$B61,ImpM7!$A$1:$I$4000,3,FALSE),"")</f>
        <v/>
      </c>
      <c r="M63" s="2" t="str">
        <f>IFERROR(VLOOKUP(Legend!$B61,ImpM7!$A$1:$I$4000,7,FALSE),"")</f>
        <v/>
      </c>
      <c r="N63" s="2" t="str">
        <f>IFERROR(VLOOKUP(Legend!$B61,ImpM7!$A$1:$I$4000,4,FALSE),"")</f>
        <v/>
      </c>
      <c r="O63" s="2" t="str">
        <f>IFERROR(VLOOKUP(Legend!$B61,ImpM7!$A$1:$I$4000,8,FALSE),"")</f>
        <v/>
      </c>
      <c r="P63" s="2" t="str">
        <f>IFERROR(VLOOKUP(Legend!$B61,ImpM7!$A$1:$I$4000,9,FALSE),"")</f>
        <v/>
      </c>
      <c r="Q63" s="2" t="str">
        <f>IFERROR(VLOOKUP(Legend!$B61,ImpM7!$A$1:$I$4000,5,FALSE),"")</f>
        <v/>
      </c>
      <c r="R63" s="2" t="str">
        <f>IFERROR(VLOOKUP(Legend!$B61,ImpM7!$A$1:$I$4000,6,FALSE),"")</f>
        <v/>
      </c>
      <c r="S63" s="28">
        <f>IFERROR(VLOOKUP(Legend!$C61,ImpM7!$A$1:$I$4000,2,FALSE),"")</f>
        <v>9</v>
      </c>
      <c r="T63" s="2">
        <f>IFERROR(VLOOKUP(Legend!$C61,ImpM7!$A$1:$I$4000,3,FALSE),"")</f>
        <v>2.3594699180220492E-2</v>
      </c>
      <c r="U63" s="2">
        <f>IFERROR(VLOOKUP(Legend!$C61,ImpM7!$A$1:$I$4000,7,FALSE),"")</f>
        <v>2.6768690965453028E-2</v>
      </c>
      <c r="V63" s="2">
        <f>IFERROR(VLOOKUP(Legend!$C61,ImpM7!$A$1:$I$4000,4,FALSE),"")</f>
        <v>3.973444831341813E-2</v>
      </c>
      <c r="W63" s="2">
        <f>IFERROR(VLOOKUP(Legend!$C61,ImpM7!$A$1:$I$4000,8,FALSE),"")</f>
        <v>3.4479612595369705E-2</v>
      </c>
      <c r="X63" s="2">
        <f>IFERROR(VLOOKUP(Legend!$C61,ImpM7!$A$1:$I$4000,9,FALSE),"")</f>
        <v>4.8213023330113486E-2</v>
      </c>
      <c r="Y63" s="2">
        <f>IFERROR(VLOOKUP(Legend!$C61,ImpM7!$A$1:$I$4000,5,FALSE),"")</f>
        <v>8.2111963990668016E-2</v>
      </c>
      <c r="Z63" s="2">
        <f>IFERROR(VLOOKUP(Legend!$C61,ImpM7!$A$1:$I$4000,6,FALSE),"")</f>
        <v>1.8693007752174241E-2</v>
      </c>
      <c r="AA63" s="28" t="str">
        <f>IFERROR(VLOOKUP(Legend!$D61,ImpM7!$A$1:$I$4000,2,FALSE),"")</f>
        <v/>
      </c>
      <c r="AB63" s="2" t="str">
        <f>IFERROR(VLOOKUP(Legend!$D61,ImpM7!$A$1:$I$4000,3,FALSE),"")</f>
        <v/>
      </c>
      <c r="AC63" s="2" t="str">
        <f>IFERROR(VLOOKUP(Legend!$D61,ImpM7!$A$1:$I$4000,7,FALSE),"")</f>
        <v/>
      </c>
      <c r="AD63" s="2" t="str">
        <f>IFERROR(VLOOKUP(Legend!$D61,ImpM7!$A$1:$I$4000,4,FALSE),"")</f>
        <v/>
      </c>
      <c r="AE63" s="2" t="str">
        <f>IFERROR(VLOOKUP(Legend!$D61,ImpM7!$A$1:$I$4000,8,FALSE),"")</f>
        <v/>
      </c>
      <c r="AF63" s="2" t="str">
        <f>IFERROR(VLOOKUP(Legend!$D61,ImpM7!$A$1:$I$4000,9,FALSE),"")</f>
        <v/>
      </c>
      <c r="AG63" s="2" t="str">
        <f>IFERROR(VLOOKUP(Legend!$D61,ImpM7!$A$1:$I$4000,5,FALSE),"")</f>
        <v/>
      </c>
      <c r="AH63" s="2" t="str">
        <f>IFERROR(VLOOKUP(Legend!$D61,ImpM7!$A$1:$I$4000,6,FALSE),"")</f>
        <v/>
      </c>
      <c r="AI63" s="28">
        <f>IFERROR(VLOOKUP(Legend!$A61,ImpM7!$A$1:$I$4000,2,FALSE),"")</f>
        <v>11</v>
      </c>
      <c r="AJ63" s="2">
        <f>IFERROR(VLOOKUP(Legend!$A61,ImpM7!$A$1:$I$4000,3,FALSE),"")</f>
        <v>1.8778243345124804E-2</v>
      </c>
      <c r="AK63" s="2">
        <f>IFERROR(VLOOKUP(Legend!$A61,ImpM7!$A$1:$I$4000,7,FALSE),"")</f>
        <v>2.5722444384985364E-2</v>
      </c>
      <c r="AL63" s="2">
        <f>IFERROR(VLOOKUP(Legend!$A61,ImpM7!$A$1:$I$4000,4,FALSE),"")</f>
        <v>3.6555520231897572E-2</v>
      </c>
      <c r="AM63" s="2">
        <f>IFERROR(VLOOKUP(Legend!$A61,ImpM7!$A$1:$I$4000,8,FALSE),"")</f>
        <v>3.2078897413986625E-2</v>
      </c>
      <c r="AN63" s="2">
        <f>IFERROR(VLOOKUP(Legend!$A61,ImpM7!$A$1:$I$4000,9,FALSE),"")</f>
        <v>3.9475492669422844E-2</v>
      </c>
      <c r="AO63" s="2">
        <f>IFERROR(VLOOKUP(Legend!$A61,ImpM7!$A$1:$I$4000,5,FALSE),"")</f>
        <v>8.2111963990668016E-2</v>
      </c>
      <c r="AP63" s="2">
        <f>IFERROR(VLOOKUP(Legend!$A61,ImpM7!$A$1:$I$4000,6,FALSE),"")</f>
        <v>1.8220224120806049E-2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IFERROR(VLOOKUP(Legend!$B62,ImpM7!$A$1:$I$4000,2,FALSE),"")</f>
        <v/>
      </c>
      <c r="L64" s="2" t="str">
        <f>IFERROR(VLOOKUP(Legend!$B62,ImpM7!$A$1:$I$4000,3,FALSE),"")</f>
        <v/>
      </c>
      <c r="M64" s="2" t="str">
        <f>IFERROR(VLOOKUP(Legend!$B62,ImpM7!$A$1:$I$4000,7,FALSE),"")</f>
        <v/>
      </c>
      <c r="N64" s="2" t="str">
        <f>IFERROR(VLOOKUP(Legend!$B62,ImpM7!$A$1:$I$4000,4,FALSE),"")</f>
        <v/>
      </c>
      <c r="O64" s="2" t="str">
        <f>IFERROR(VLOOKUP(Legend!$B62,ImpM7!$A$1:$I$4000,8,FALSE),"")</f>
        <v/>
      </c>
      <c r="P64" s="2" t="str">
        <f>IFERROR(VLOOKUP(Legend!$B62,ImpM7!$A$1:$I$4000,9,FALSE),"")</f>
        <v/>
      </c>
      <c r="Q64" s="2" t="str">
        <f>IFERROR(VLOOKUP(Legend!$B62,ImpM7!$A$1:$I$4000,5,FALSE),"")</f>
        <v/>
      </c>
      <c r="R64" s="2" t="str">
        <f>IFERROR(VLOOKUP(Legend!$B62,ImpM7!$A$1:$I$4000,6,FALSE),"")</f>
        <v/>
      </c>
      <c r="S64" s="28" t="str">
        <f>IFERROR(VLOOKUP(Legend!$C62,ImpM7!$A$1:$I$4000,2,FALSE),"")</f>
        <v/>
      </c>
      <c r="T64" s="2" t="str">
        <f>IFERROR(VLOOKUP(Legend!$C62,ImpM7!$A$1:$I$4000,3,FALSE),"")</f>
        <v/>
      </c>
      <c r="U64" s="2" t="str">
        <f>IFERROR(VLOOKUP(Legend!$C62,ImpM7!$A$1:$I$4000,7,FALSE),"")</f>
        <v/>
      </c>
      <c r="V64" s="2" t="str">
        <f>IFERROR(VLOOKUP(Legend!$C62,ImpM7!$A$1:$I$4000,4,FALSE),"")</f>
        <v/>
      </c>
      <c r="W64" s="2" t="str">
        <f>IFERROR(VLOOKUP(Legend!$C62,ImpM7!$A$1:$I$4000,8,FALSE),"")</f>
        <v/>
      </c>
      <c r="X64" s="2" t="str">
        <f>IFERROR(VLOOKUP(Legend!$C62,ImpM7!$A$1:$I$4000,9,FALSE),"")</f>
        <v/>
      </c>
      <c r="Y64" s="2" t="str">
        <f>IFERROR(VLOOKUP(Legend!$C62,ImpM7!$A$1:$I$4000,5,FALSE),"")</f>
        <v/>
      </c>
      <c r="Z64" s="2" t="str">
        <f>IFERROR(VLOOKUP(Legend!$C62,ImpM7!$A$1:$I$4000,6,FALSE),"")</f>
        <v/>
      </c>
      <c r="AA64" s="28" t="str">
        <f>IFERROR(VLOOKUP(Legend!$D62,ImpM7!$A$1:$I$4000,2,FALSE),"")</f>
        <v/>
      </c>
      <c r="AB64" s="2" t="str">
        <f>IFERROR(VLOOKUP(Legend!$D62,ImpM7!$A$1:$I$4000,3,FALSE),"")</f>
        <v/>
      </c>
      <c r="AC64" s="2" t="str">
        <f>IFERROR(VLOOKUP(Legend!$D62,ImpM7!$A$1:$I$4000,7,FALSE),"")</f>
        <v/>
      </c>
      <c r="AD64" s="2" t="str">
        <f>IFERROR(VLOOKUP(Legend!$D62,ImpM7!$A$1:$I$4000,4,FALSE),"")</f>
        <v/>
      </c>
      <c r="AE64" s="2" t="str">
        <f>IFERROR(VLOOKUP(Legend!$D62,ImpM7!$A$1:$I$4000,8,FALSE),"")</f>
        <v/>
      </c>
      <c r="AF64" s="2" t="str">
        <f>IFERROR(VLOOKUP(Legend!$D62,ImpM7!$A$1:$I$4000,9,FALSE),"")</f>
        <v/>
      </c>
      <c r="AG64" s="2" t="str">
        <f>IFERROR(VLOOKUP(Legend!$D62,ImpM7!$A$1:$I$4000,5,FALSE),"")</f>
        <v/>
      </c>
      <c r="AH64" s="2" t="str">
        <f>IFERROR(VLOOKUP(Legend!$D62,ImpM7!$A$1:$I$4000,6,FALSE),"")</f>
        <v/>
      </c>
      <c r="AI64" s="28">
        <f>IFERROR(VLOOKUP(Legend!$A62,ImpM7!$A$1:$I$4000,2,FALSE),"")</f>
        <v>10</v>
      </c>
      <c r="AJ64" s="2">
        <f>IFERROR(VLOOKUP(Legend!$A62,ImpM7!$A$1:$I$4000,3,FALSE),"")</f>
        <v>4.1184856125204949E-2</v>
      </c>
      <c r="AK64" s="2">
        <f>IFERROR(VLOOKUP(Legend!$A62,ImpM7!$A$1:$I$4000,7,FALSE),"")</f>
        <v>5.155847231348077E-2</v>
      </c>
      <c r="AL64" s="2">
        <f>IFERROR(VLOOKUP(Legend!$A62,ImpM7!$A$1:$I$4000,4,FALSE),"")</f>
        <v>6.2351689493579651E-2</v>
      </c>
      <c r="AM64" s="2">
        <f>IFERROR(VLOOKUP(Legend!$A62,ImpM7!$A$1:$I$4000,8,FALSE),"")</f>
        <v>6.2903110118873215E-2</v>
      </c>
      <c r="AN64" s="2">
        <f>IFERROR(VLOOKUP(Legend!$A62,ImpM7!$A$1:$I$4000,9,FALSE),"")</f>
        <v>7.1001065390757609E-2</v>
      </c>
      <c r="AO64" s="2">
        <f>IFERROR(VLOOKUP(Legend!$A62,ImpM7!$A$1:$I$4000,5,FALSE),"")</f>
        <v>9.5990402059880756E-2</v>
      </c>
      <c r="AP64" s="2">
        <f>IFERROR(VLOOKUP(Legend!$A62,ImpM7!$A$1:$I$4000,6,FALSE),"")</f>
        <v>1.5907682372413391E-2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IFERROR(VLOOKUP(Legend!$B63,ImpM7!$A$1:$I$4000,2,FALSE),"")</f>
        <v/>
      </c>
      <c r="L65" s="2" t="str">
        <f>IFERROR(VLOOKUP(Legend!$B63,ImpM7!$A$1:$I$4000,3,FALSE),"")</f>
        <v/>
      </c>
      <c r="M65" s="2" t="str">
        <f>IFERROR(VLOOKUP(Legend!$B63,ImpM7!$A$1:$I$4000,7,FALSE),"")</f>
        <v/>
      </c>
      <c r="N65" s="2" t="str">
        <f>IFERROR(VLOOKUP(Legend!$B63,ImpM7!$A$1:$I$4000,4,FALSE),"")</f>
        <v/>
      </c>
      <c r="O65" s="2" t="str">
        <f>IFERROR(VLOOKUP(Legend!$B63,ImpM7!$A$1:$I$4000,8,FALSE),"")</f>
        <v/>
      </c>
      <c r="P65" s="2" t="str">
        <f>IFERROR(VLOOKUP(Legend!$B63,ImpM7!$A$1:$I$4000,9,FALSE),"")</f>
        <v/>
      </c>
      <c r="Q65" s="2" t="str">
        <f>IFERROR(VLOOKUP(Legend!$B63,ImpM7!$A$1:$I$4000,5,FALSE),"")</f>
        <v/>
      </c>
      <c r="R65" s="2" t="str">
        <f>IFERROR(VLOOKUP(Legend!$B63,ImpM7!$A$1:$I$4000,6,FALSE),"")</f>
        <v/>
      </c>
      <c r="S65" s="28" t="str">
        <f>IFERROR(VLOOKUP(Legend!$C63,ImpM7!$A$1:$I$4000,2,FALSE),"")</f>
        <v/>
      </c>
      <c r="T65" s="2" t="str">
        <f>IFERROR(VLOOKUP(Legend!$C63,ImpM7!$A$1:$I$4000,3,FALSE),"")</f>
        <v/>
      </c>
      <c r="U65" s="2" t="str">
        <f>IFERROR(VLOOKUP(Legend!$C63,ImpM7!$A$1:$I$4000,7,FALSE),"")</f>
        <v/>
      </c>
      <c r="V65" s="2" t="str">
        <f>IFERROR(VLOOKUP(Legend!$C63,ImpM7!$A$1:$I$4000,4,FALSE),"")</f>
        <v/>
      </c>
      <c r="W65" s="2" t="str">
        <f>IFERROR(VLOOKUP(Legend!$C63,ImpM7!$A$1:$I$4000,8,FALSE),"")</f>
        <v/>
      </c>
      <c r="X65" s="2" t="str">
        <f>IFERROR(VLOOKUP(Legend!$C63,ImpM7!$A$1:$I$4000,9,FALSE),"")</f>
        <v/>
      </c>
      <c r="Y65" s="2" t="str">
        <f>IFERROR(VLOOKUP(Legend!$C63,ImpM7!$A$1:$I$4000,5,FALSE),"")</f>
        <v/>
      </c>
      <c r="Z65" s="2" t="str">
        <f>IFERROR(VLOOKUP(Legend!$C63,ImpM7!$A$1:$I$4000,6,FALSE),"")</f>
        <v/>
      </c>
      <c r="AA65" s="28" t="str">
        <f>IFERROR(VLOOKUP(Legend!$D63,ImpM7!$A$1:$I$4000,2,FALSE),"")</f>
        <v/>
      </c>
      <c r="AB65" s="2" t="str">
        <f>IFERROR(VLOOKUP(Legend!$D63,ImpM7!$A$1:$I$4000,3,FALSE),"")</f>
        <v/>
      </c>
      <c r="AC65" s="2" t="str">
        <f>IFERROR(VLOOKUP(Legend!$D63,ImpM7!$A$1:$I$4000,7,FALSE),"")</f>
        <v/>
      </c>
      <c r="AD65" s="2" t="str">
        <f>IFERROR(VLOOKUP(Legend!$D63,ImpM7!$A$1:$I$4000,4,FALSE),"")</f>
        <v/>
      </c>
      <c r="AE65" s="2" t="str">
        <f>IFERROR(VLOOKUP(Legend!$D63,ImpM7!$A$1:$I$4000,8,FALSE),"")</f>
        <v/>
      </c>
      <c r="AF65" s="2" t="str">
        <f>IFERROR(VLOOKUP(Legend!$D63,ImpM7!$A$1:$I$4000,9,FALSE),"")</f>
        <v/>
      </c>
      <c r="AG65" s="2" t="str">
        <f>IFERROR(VLOOKUP(Legend!$D63,ImpM7!$A$1:$I$4000,5,FALSE),"")</f>
        <v/>
      </c>
      <c r="AH65" s="2" t="str">
        <f>IFERROR(VLOOKUP(Legend!$D63,ImpM7!$A$1:$I$4000,6,FALSE),"")</f>
        <v/>
      </c>
      <c r="AI65" s="28">
        <f>IFERROR(VLOOKUP(Legend!$A63,ImpM7!$A$1:$I$4000,2,FALSE),"")</f>
        <v>10</v>
      </c>
      <c r="AJ65" s="2">
        <f>IFERROR(VLOOKUP(Legend!$A63,ImpM7!$A$1:$I$4000,3,FALSE),"")</f>
        <v>3.9109040311323548E-2</v>
      </c>
      <c r="AK65" s="2">
        <f>IFERROR(VLOOKUP(Legend!$A63,ImpM7!$A$1:$I$4000,7,FALSE),"")</f>
        <v>4.4187539517593633E-2</v>
      </c>
      <c r="AL65" s="2">
        <f>IFERROR(VLOOKUP(Legend!$A63,ImpM7!$A$1:$I$4000,4,FALSE),"")</f>
        <v>7.4076236369509316E-2</v>
      </c>
      <c r="AM65" s="2">
        <f>IFERROR(VLOOKUP(Legend!$A63,ImpM7!$A$1:$I$4000,8,FALSE),"")</f>
        <v>6.0847779998291052E-2</v>
      </c>
      <c r="AN65" s="2">
        <f>IFERROR(VLOOKUP(Legend!$A63,ImpM7!$A$1:$I$4000,9,FALSE),"")</f>
        <v>8.7095407915580875E-2</v>
      </c>
      <c r="AO65" s="2">
        <f>IFERROR(VLOOKUP(Legend!$A63,ImpM7!$A$1:$I$4000,5,FALSE),"")</f>
        <v>0.1988489709645431</v>
      </c>
      <c r="AP65" s="2">
        <f>IFERROR(VLOOKUP(Legend!$A63,ImpM7!$A$1:$I$4000,6,FALSE),"")</f>
        <v>4.7036787191918984E-2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IFERROR(VLOOKUP(Legend!$B64,ImpM7!$A$1:$I$4000,2,FALSE),"")</f>
        <v/>
      </c>
      <c r="L66" s="2" t="str">
        <f>IFERROR(VLOOKUP(Legend!$B64,ImpM7!$A$1:$I$4000,3,FALSE),"")</f>
        <v/>
      </c>
      <c r="M66" s="2" t="str">
        <f>IFERROR(VLOOKUP(Legend!$B64,ImpM7!$A$1:$I$4000,7,FALSE),"")</f>
        <v/>
      </c>
      <c r="N66" s="2" t="str">
        <f>IFERROR(VLOOKUP(Legend!$B64,ImpM7!$A$1:$I$4000,4,FALSE),"")</f>
        <v/>
      </c>
      <c r="O66" s="2" t="str">
        <f>IFERROR(VLOOKUP(Legend!$B64,ImpM7!$A$1:$I$4000,8,FALSE),"")</f>
        <v/>
      </c>
      <c r="P66" s="2" t="str">
        <f>IFERROR(VLOOKUP(Legend!$B64,ImpM7!$A$1:$I$4000,9,FALSE),"")</f>
        <v/>
      </c>
      <c r="Q66" s="2" t="str">
        <f>IFERROR(VLOOKUP(Legend!$B64,ImpM7!$A$1:$I$4000,5,FALSE),"")</f>
        <v/>
      </c>
      <c r="R66" s="2" t="str">
        <f>IFERROR(VLOOKUP(Legend!$B64,ImpM7!$A$1:$I$4000,6,FALSE),"")</f>
        <v/>
      </c>
      <c r="S66" s="28" t="str">
        <f>IFERROR(VLOOKUP(Legend!$C64,ImpM7!$A$1:$I$4000,2,FALSE),"")</f>
        <v/>
      </c>
      <c r="T66" s="2" t="str">
        <f>IFERROR(VLOOKUP(Legend!$C64,ImpM7!$A$1:$I$4000,3,FALSE),"")</f>
        <v/>
      </c>
      <c r="U66" s="2" t="str">
        <f>IFERROR(VLOOKUP(Legend!$C64,ImpM7!$A$1:$I$4000,7,FALSE),"")</f>
        <v/>
      </c>
      <c r="V66" s="2" t="str">
        <f>IFERROR(VLOOKUP(Legend!$C64,ImpM7!$A$1:$I$4000,4,FALSE),"")</f>
        <v/>
      </c>
      <c r="W66" s="2" t="str">
        <f>IFERROR(VLOOKUP(Legend!$C64,ImpM7!$A$1:$I$4000,8,FALSE),"")</f>
        <v/>
      </c>
      <c r="X66" s="2" t="str">
        <f>IFERROR(VLOOKUP(Legend!$C64,ImpM7!$A$1:$I$4000,9,FALSE),"")</f>
        <v/>
      </c>
      <c r="Y66" s="2" t="str">
        <f>IFERROR(VLOOKUP(Legend!$C64,ImpM7!$A$1:$I$4000,5,FALSE),"")</f>
        <v/>
      </c>
      <c r="Z66" s="2" t="str">
        <f>IFERROR(VLOOKUP(Legend!$C64,ImpM7!$A$1:$I$4000,6,FALSE),"")</f>
        <v/>
      </c>
      <c r="AA66" s="28" t="str">
        <f>IFERROR(VLOOKUP(Legend!$D64,ImpM7!$A$1:$I$4000,2,FALSE),"")</f>
        <v/>
      </c>
      <c r="AB66" s="2" t="str">
        <f>IFERROR(VLOOKUP(Legend!$D64,ImpM7!$A$1:$I$4000,3,FALSE),"")</f>
        <v/>
      </c>
      <c r="AC66" s="2" t="str">
        <f>IFERROR(VLOOKUP(Legend!$D64,ImpM7!$A$1:$I$4000,7,FALSE),"")</f>
        <v/>
      </c>
      <c r="AD66" s="2" t="str">
        <f>IFERROR(VLOOKUP(Legend!$D64,ImpM7!$A$1:$I$4000,4,FALSE),"")</f>
        <v/>
      </c>
      <c r="AE66" s="2" t="str">
        <f>IFERROR(VLOOKUP(Legend!$D64,ImpM7!$A$1:$I$4000,8,FALSE),"")</f>
        <v/>
      </c>
      <c r="AF66" s="2" t="str">
        <f>IFERROR(VLOOKUP(Legend!$D64,ImpM7!$A$1:$I$4000,9,FALSE),"")</f>
        <v/>
      </c>
      <c r="AG66" s="2" t="str">
        <f>IFERROR(VLOOKUP(Legend!$D64,ImpM7!$A$1:$I$4000,5,FALSE),"")</f>
        <v/>
      </c>
      <c r="AH66" s="2" t="str">
        <f>IFERROR(VLOOKUP(Legend!$D64,ImpM7!$A$1:$I$4000,6,FALSE),"")</f>
        <v/>
      </c>
      <c r="AI66" s="28" t="str">
        <f>IFERROR(VLOOKUP(Legend!$A64,ImpM7!$A$1:$I$4000,2,FALSE),"")</f>
        <v/>
      </c>
      <c r="AJ66" s="2" t="str">
        <f>IFERROR(VLOOKUP(Legend!$A64,ImpM7!$A$1:$I$4000,3,FALSE),"")</f>
        <v/>
      </c>
      <c r="AK66" s="2" t="str">
        <f>IFERROR(VLOOKUP(Legend!$A64,ImpM7!$A$1:$I$4000,7,FALSE),"")</f>
        <v/>
      </c>
      <c r="AL66" s="2" t="str">
        <f>IFERROR(VLOOKUP(Legend!$A64,ImpM7!$A$1:$I$4000,4,FALSE),"")</f>
        <v/>
      </c>
      <c r="AM66" s="2" t="str">
        <f>IFERROR(VLOOKUP(Legend!$A64,ImpM7!$A$1:$I$4000,8,FALSE),"")</f>
        <v/>
      </c>
      <c r="AN66" s="2" t="str">
        <f>IFERROR(VLOOKUP(Legend!$A64,ImpM7!$A$1:$I$4000,9,FALSE),"")</f>
        <v/>
      </c>
      <c r="AO66" s="2" t="str">
        <f>IFERROR(VLOOKUP(Legend!$A64,ImpM7!$A$1:$I$4000,5,FALSE),"")</f>
        <v/>
      </c>
      <c r="AP66" s="2" t="str">
        <f>IFERROR(VLOOKUP(Legend!$A64,ImpM7!$A$1:$I$4000,6,FALSE),"")</f>
        <v/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 t="str">
        <f>IFERROR(VLOOKUP(Legend!$B65,ImpM7!$A$1:$I$4000,2,FALSE),"")</f>
        <v/>
      </c>
      <c r="L67" s="2" t="str">
        <f>IFERROR(VLOOKUP(Legend!$B65,ImpM7!$A$1:$I$4000,3,FALSE),"")</f>
        <v/>
      </c>
      <c r="M67" s="2" t="str">
        <f>IFERROR(VLOOKUP(Legend!$B65,ImpM7!$A$1:$I$4000,7,FALSE),"")</f>
        <v/>
      </c>
      <c r="N67" s="2" t="str">
        <f>IFERROR(VLOOKUP(Legend!$B65,ImpM7!$A$1:$I$4000,4,FALSE),"")</f>
        <v/>
      </c>
      <c r="O67" s="2" t="str">
        <f>IFERROR(VLOOKUP(Legend!$B65,ImpM7!$A$1:$I$4000,8,FALSE),"")</f>
        <v/>
      </c>
      <c r="P67" s="2" t="str">
        <f>IFERROR(VLOOKUP(Legend!$B65,ImpM7!$A$1:$I$4000,9,FALSE),"")</f>
        <v/>
      </c>
      <c r="Q67" s="2" t="str">
        <f>IFERROR(VLOOKUP(Legend!$B65,ImpM7!$A$1:$I$4000,5,FALSE),"")</f>
        <v/>
      </c>
      <c r="R67" s="2" t="str">
        <f>IFERROR(VLOOKUP(Legend!$B65,ImpM7!$A$1:$I$4000,6,FALSE),"")</f>
        <v/>
      </c>
      <c r="S67" s="28">
        <f>IFERROR(VLOOKUP(Legend!$C65,ImpM7!$A$1:$I$4000,2,FALSE),"")</f>
        <v>10</v>
      </c>
      <c r="T67" s="2">
        <f>IFERROR(VLOOKUP(Legend!$C65,ImpM7!$A$1:$I$4000,3,FALSE),"")</f>
        <v>1.1089173552167698E-2</v>
      </c>
      <c r="U67" s="2">
        <f>IFERROR(VLOOKUP(Legend!$C65,ImpM7!$A$1:$I$4000,7,FALSE),"")</f>
        <v>2.6679866048295236E-2</v>
      </c>
      <c r="V67" s="2">
        <f>IFERROR(VLOOKUP(Legend!$C65,ImpM7!$A$1:$I$4000,4,FALSE),"")</f>
        <v>3.822629973383268E-2</v>
      </c>
      <c r="W67" s="2">
        <f>IFERROR(VLOOKUP(Legend!$C65,ImpM7!$A$1:$I$4000,8,FALSE),"")</f>
        <v>3.8311631800410778E-2</v>
      </c>
      <c r="X67" s="2">
        <f>IFERROR(VLOOKUP(Legend!$C65,ImpM7!$A$1:$I$4000,9,FALSE),"")</f>
        <v>5.1483210216571193E-2</v>
      </c>
      <c r="Y67" s="2">
        <f>IFERROR(VLOOKUP(Legend!$C65,ImpM7!$A$1:$I$4000,5,FALSE),"")</f>
        <v>6.3576213809123913E-2</v>
      </c>
      <c r="Z67" s="2">
        <f>IFERROR(VLOOKUP(Legend!$C65,ImpM7!$A$1:$I$4000,6,FALSE),"")</f>
        <v>1.6689272393568926E-2</v>
      </c>
      <c r="AA67" s="28" t="str">
        <f>IFERROR(VLOOKUP(Legend!$D65,ImpM7!$A$1:$I$4000,2,FALSE),"")</f>
        <v/>
      </c>
      <c r="AB67" s="2" t="str">
        <f>IFERROR(VLOOKUP(Legend!$D65,ImpM7!$A$1:$I$4000,3,FALSE),"")</f>
        <v/>
      </c>
      <c r="AC67" s="2" t="str">
        <f>IFERROR(VLOOKUP(Legend!$D65,ImpM7!$A$1:$I$4000,7,FALSE),"")</f>
        <v/>
      </c>
      <c r="AD67" s="2" t="str">
        <f>IFERROR(VLOOKUP(Legend!$D65,ImpM7!$A$1:$I$4000,4,FALSE),"")</f>
        <v/>
      </c>
      <c r="AE67" s="2" t="str">
        <f>IFERROR(VLOOKUP(Legend!$D65,ImpM7!$A$1:$I$4000,8,FALSE),"")</f>
        <v/>
      </c>
      <c r="AF67" s="2" t="str">
        <f>IFERROR(VLOOKUP(Legend!$D65,ImpM7!$A$1:$I$4000,9,FALSE),"")</f>
        <v/>
      </c>
      <c r="AG67" s="2" t="str">
        <f>IFERROR(VLOOKUP(Legend!$D65,ImpM7!$A$1:$I$4000,5,FALSE),"")</f>
        <v/>
      </c>
      <c r="AH67" s="2" t="str">
        <f>IFERROR(VLOOKUP(Legend!$D65,ImpM7!$A$1:$I$4000,6,FALSE),"")</f>
        <v/>
      </c>
      <c r="AI67" s="28">
        <f>IFERROR(VLOOKUP(Legend!$A65,ImpM7!$A$1:$I$4000,2,FALSE),"")</f>
        <v>20</v>
      </c>
      <c r="AJ67" s="2">
        <f>IFERROR(VLOOKUP(Legend!$A65,ImpM7!$A$1:$I$4000,3,FALSE),"")</f>
        <v>1.1089173552167698E-2</v>
      </c>
      <c r="AK67" s="2">
        <f>IFERROR(VLOOKUP(Legend!$A65,ImpM7!$A$1:$I$4000,7,FALSE),"")</f>
        <v>3.1882131065481996E-2</v>
      </c>
      <c r="AL67" s="2">
        <f>IFERROR(VLOOKUP(Legend!$A65,ImpM7!$A$1:$I$4000,4,FALSE),"")</f>
        <v>4.6907818757038068E-2</v>
      </c>
      <c r="AM67" s="2">
        <f>IFERROR(VLOOKUP(Legend!$A65,ImpM7!$A$1:$I$4000,8,FALSE),"")</f>
        <v>3.8724740964408644E-2</v>
      </c>
      <c r="AN67" s="2">
        <f>IFERROR(VLOOKUP(Legend!$A65,ImpM7!$A$1:$I$4000,9,FALSE),"")</f>
        <v>6.1574626725659783E-2</v>
      </c>
      <c r="AO67" s="2">
        <f>IFERROR(VLOOKUP(Legend!$A65,ImpM7!$A$1:$I$4000,5,FALSE),"")</f>
        <v>0.11344262633668566</v>
      </c>
      <c r="AP67" s="2">
        <f>IFERROR(VLOOKUP(Legend!$A65,ImpM7!$A$1:$I$4000,6,FALSE),"")</f>
        <v>2.5934248593223842E-2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IFERROR(VLOOKUP(Legend!$B66,ImpM7!$A$1:$I$4000,2,FALSE),"")</f>
        <v/>
      </c>
      <c r="L68" s="2" t="str">
        <f>IFERROR(VLOOKUP(Legend!$B66,ImpM7!$A$1:$I$4000,3,FALSE),"")</f>
        <v/>
      </c>
      <c r="M68" s="2" t="str">
        <f>IFERROR(VLOOKUP(Legend!$B66,ImpM7!$A$1:$I$4000,7,FALSE),"")</f>
        <v/>
      </c>
      <c r="N68" s="2" t="str">
        <f>IFERROR(VLOOKUP(Legend!$B66,ImpM7!$A$1:$I$4000,4,FALSE),"")</f>
        <v/>
      </c>
      <c r="O68" s="2" t="str">
        <f>IFERROR(VLOOKUP(Legend!$B66,ImpM7!$A$1:$I$4000,8,FALSE),"")</f>
        <v/>
      </c>
      <c r="P68" s="2" t="str">
        <f>IFERROR(VLOOKUP(Legend!$B66,ImpM7!$A$1:$I$4000,9,FALSE),"")</f>
        <v/>
      </c>
      <c r="Q68" s="2" t="str">
        <f>IFERROR(VLOOKUP(Legend!$B66,ImpM7!$A$1:$I$4000,5,FALSE),"")</f>
        <v/>
      </c>
      <c r="R68" s="2" t="str">
        <f>IFERROR(VLOOKUP(Legend!$B66,ImpM7!$A$1:$I$4000,6,FALSE),"")</f>
        <v/>
      </c>
      <c r="S68" s="28">
        <f>IFERROR(VLOOKUP(Legend!$C66,ImpM7!$A$1:$I$4000,2,FALSE),"")</f>
        <v>30</v>
      </c>
      <c r="T68" s="2">
        <f>IFERROR(VLOOKUP(Legend!$C66,ImpM7!$A$1:$I$4000,3,FALSE),"")</f>
        <v>2.4413228019694023E-2</v>
      </c>
      <c r="U68" s="2">
        <f>IFERROR(VLOOKUP(Legend!$C66,ImpM7!$A$1:$I$4000,7,FALSE),"")</f>
        <v>3.1505444674749604E-2</v>
      </c>
      <c r="V68" s="2">
        <f>IFERROR(VLOOKUP(Legend!$C66,ImpM7!$A$1:$I$4000,4,FALSE),"")</f>
        <v>4.1634633875780293E-2</v>
      </c>
      <c r="W68" s="2">
        <f>IFERROR(VLOOKUP(Legend!$C66,ImpM7!$A$1:$I$4000,8,FALSE),"")</f>
        <v>3.9268498651773315E-2</v>
      </c>
      <c r="X68" s="2">
        <f>IFERROR(VLOOKUP(Legend!$C66,ImpM7!$A$1:$I$4000,9,FALSE),"")</f>
        <v>5.0298221749430716E-2</v>
      </c>
      <c r="Y68" s="2">
        <f>IFERROR(VLOOKUP(Legend!$C66,ImpM7!$A$1:$I$4000,5,FALSE),"")</f>
        <v>8.2064539779141105E-2</v>
      </c>
      <c r="Z68" s="2">
        <f>IFERROR(VLOOKUP(Legend!$C66,ImpM7!$A$1:$I$4000,6,FALSE),"")</f>
        <v>1.2675111971743985E-2</v>
      </c>
      <c r="AA68" s="28" t="str">
        <f>IFERROR(VLOOKUP(Legend!$D66,ImpM7!$A$1:$I$4000,2,FALSE),"")</f>
        <v/>
      </c>
      <c r="AB68" s="2" t="str">
        <f>IFERROR(VLOOKUP(Legend!$D66,ImpM7!$A$1:$I$4000,3,FALSE),"")</f>
        <v/>
      </c>
      <c r="AC68" s="2" t="str">
        <f>IFERROR(VLOOKUP(Legend!$D66,ImpM7!$A$1:$I$4000,7,FALSE),"")</f>
        <v/>
      </c>
      <c r="AD68" s="2" t="str">
        <f>IFERROR(VLOOKUP(Legend!$D66,ImpM7!$A$1:$I$4000,4,FALSE),"")</f>
        <v/>
      </c>
      <c r="AE68" s="2" t="str">
        <f>IFERROR(VLOOKUP(Legend!$D66,ImpM7!$A$1:$I$4000,8,FALSE),"")</f>
        <v/>
      </c>
      <c r="AF68" s="2" t="str">
        <f>IFERROR(VLOOKUP(Legend!$D66,ImpM7!$A$1:$I$4000,9,FALSE),"")</f>
        <v/>
      </c>
      <c r="AG68" s="2" t="str">
        <f>IFERROR(VLOOKUP(Legend!$D66,ImpM7!$A$1:$I$4000,5,FALSE),"")</f>
        <v/>
      </c>
      <c r="AH68" s="2" t="str">
        <f>IFERROR(VLOOKUP(Legend!$D66,ImpM7!$A$1:$I$4000,6,FALSE),"")</f>
        <v/>
      </c>
      <c r="AI68" s="28">
        <f>IFERROR(VLOOKUP(Legend!$A66,ImpM7!$A$1:$I$4000,2,FALSE),"")</f>
        <v>38</v>
      </c>
      <c r="AJ68" s="2">
        <f>IFERROR(VLOOKUP(Legend!$A66,ImpM7!$A$1:$I$4000,3,FALSE),"")</f>
        <v>2.2261384805039645E-2</v>
      </c>
      <c r="AK68" s="2">
        <f>IFERROR(VLOOKUP(Legend!$A66,ImpM7!$A$1:$I$4000,7,FALSE),"")</f>
        <v>3.1505444674749604E-2</v>
      </c>
      <c r="AL68" s="2">
        <f>IFERROR(VLOOKUP(Legend!$A66,ImpM7!$A$1:$I$4000,4,FALSE),"")</f>
        <v>4.3777868409280662E-2</v>
      </c>
      <c r="AM68" s="2">
        <f>IFERROR(VLOOKUP(Legend!$A66,ImpM7!$A$1:$I$4000,8,FALSE),"")</f>
        <v>4.0808503312574337E-2</v>
      </c>
      <c r="AN68" s="2">
        <f>IFERROR(VLOOKUP(Legend!$A66,ImpM7!$A$1:$I$4000,9,FALSE),"")</f>
        <v>5.0399215588612795E-2</v>
      </c>
      <c r="AO68" s="2">
        <f>IFERROR(VLOOKUP(Legend!$A66,ImpM7!$A$1:$I$4000,5,FALSE),"")</f>
        <v>9.9846231584950804E-2</v>
      </c>
      <c r="AP68" s="2">
        <f>IFERROR(VLOOKUP(Legend!$A66,ImpM7!$A$1:$I$4000,6,FALSE),"")</f>
        <v>1.685178984586239E-2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 t="str">
        <f>IFERROR(VLOOKUP(Legend!$B67,ImpM7!$A$1:$I$4000,2,FALSE),"")</f>
        <v/>
      </c>
      <c r="L69" s="2" t="str">
        <f>IFERROR(VLOOKUP(Legend!$B67,ImpM7!$A$1:$I$4000,3,FALSE),"")</f>
        <v/>
      </c>
      <c r="M69" s="2" t="str">
        <f>IFERROR(VLOOKUP(Legend!$B67,ImpM7!$A$1:$I$4000,7,FALSE),"")</f>
        <v/>
      </c>
      <c r="N69" s="2" t="str">
        <f>IFERROR(VLOOKUP(Legend!$B67,ImpM7!$A$1:$I$4000,4,FALSE),"")</f>
        <v/>
      </c>
      <c r="O69" s="2" t="str">
        <f>IFERROR(VLOOKUP(Legend!$B67,ImpM7!$A$1:$I$4000,8,FALSE),"")</f>
        <v/>
      </c>
      <c r="P69" s="2" t="str">
        <f>IFERROR(VLOOKUP(Legend!$B67,ImpM7!$A$1:$I$4000,9,FALSE),"")</f>
        <v/>
      </c>
      <c r="Q69" s="2" t="str">
        <f>IFERROR(VLOOKUP(Legend!$B67,ImpM7!$A$1:$I$4000,5,FALSE),"")</f>
        <v/>
      </c>
      <c r="R69" s="2" t="str">
        <f>IFERROR(VLOOKUP(Legend!$B67,ImpM7!$A$1:$I$4000,6,FALSE),"")</f>
        <v/>
      </c>
      <c r="S69" s="28">
        <f>IFERROR(VLOOKUP(Legend!$C67,ImpM7!$A$1:$I$4000,2,FALSE),"")</f>
        <v>13</v>
      </c>
      <c r="T69" s="2">
        <f>IFERROR(VLOOKUP(Legend!$C67,ImpM7!$A$1:$I$4000,3,FALSE),"")</f>
        <v>2.1522012939174294E-2</v>
      </c>
      <c r="U69" s="2">
        <f>IFERROR(VLOOKUP(Legend!$C67,ImpM7!$A$1:$I$4000,7,FALSE),"")</f>
        <v>3.5541881346897446E-2</v>
      </c>
      <c r="V69" s="2">
        <f>IFERROR(VLOOKUP(Legend!$C67,ImpM7!$A$1:$I$4000,4,FALSE),"")</f>
        <v>4.6122829862209919E-2</v>
      </c>
      <c r="W69" s="2">
        <f>IFERROR(VLOOKUP(Legend!$C67,ImpM7!$A$1:$I$4000,8,FALSE),"")</f>
        <v>4.2835990064698362E-2</v>
      </c>
      <c r="X69" s="2">
        <f>IFERROR(VLOOKUP(Legend!$C67,ImpM7!$A$1:$I$4000,9,FALSE),"")</f>
        <v>5.4887643175439961E-2</v>
      </c>
      <c r="Y69" s="2">
        <f>IFERROR(VLOOKUP(Legend!$C67,ImpM7!$A$1:$I$4000,5,FALSE),"")</f>
        <v>8.3855881189778964E-2</v>
      </c>
      <c r="Z69" s="2">
        <f>IFERROR(VLOOKUP(Legend!$C67,ImpM7!$A$1:$I$4000,6,FALSE),"")</f>
        <v>1.6113964076466151E-2</v>
      </c>
      <c r="AA69" s="28" t="str">
        <f>IFERROR(VLOOKUP(Legend!$D67,ImpM7!$A$1:$I$4000,2,FALSE),"")</f>
        <v/>
      </c>
      <c r="AB69" s="2" t="str">
        <f>IFERROR(VLOOKUP(Legend!$D67,ImpM7!$A$1:$I$4000,3,FALSE),"")</f>
        <v/>
      </c>
      <c r="AC69" s="2" t="str">
        <f>IFERROR(VLOOKUP(Legend!$D67,ImpM7!$A$1:$I$4000,7,FALSE),"")</f>
        <v/>
      </c>
      <c r="AD69" s="2" t="str">
        <f>IFERROR(VLOOKUP(Legend!$D67,ImpM7!$A$1:$I$4000,4,FALSE),"")</f>
        <v/>
      </c>
      <c r="AE69" s="2" t="str">
        <f>IFERROR(VLOOKUP(Legend!$D67,ImpM7!$A$1:$I$4000,8,FALSE),"")</f>
        <v/>
      </c>
      <c r="AF69" s="2" t="str">
        <f>IFERROR(VLOOKUP(Legend!$D67,ImpM7!$A$1:$I$4000,9,FALSE),"")</f>
        <v/>
      </c>
      <c r="AG69" s="2" t="str">
        <f>IFERROR(VLOOKUP(Legend!$D67,ImpM7!$A$1:$I$4000,5,FALSE),"")</f>
        <v/>
      </c>
      <c r="AH69" s="2" t="str">
        <f>IFERROR(VLOOKUP(Legend!$D67,ImpM7!$A$1:$I$4000,6,FALSE),"")</f>
        <v/>
      </c>
      <c r="AI69" s="28">
        <f>IFERROR(VLOOKUP(Legend!$A67,ImpM7!$A$1:$I$4000,2,FALSE),"")</f>
        <v>16</v>
      </c>
      <c r="AJ69" s="2">
        <f>IFERROR(VLOOKUP(Legend!$A67,ImpM7!$A$1:$I$4000,3,FALSE),"")</f>
        <v>2.1522012939174294E-2</v>
      </c>
      <c r="AK69" s="2">
        <f>IFERROR(VLOOKUP(Legend!$A67,ImpM7!$A$1:$I$4000,7,FALSE),"")</f>
        <v>3.4176444965742264E-2</v>
      </c>
      <c r="AL69" s="2">
        <f>IFERROR(VLOOKUP(Legend!$A67,ImpM7!$A$1:$I$4000,4,FALSE),"")</f>
        <v>4.4230378550174698E-2</v>
      </c>
      <c r="AM69" s="2">
        <f>IFERROR(VLOOKUP(Legend!$A67,ImpM7!$A$1:$I$4000,8,FALSE),"")</f>
        <v>4.2313216755665642E-2</v>
      </c>
      <c r="AN69" s="2">
        <f>IFERROR(VLOOKUP(Legend!$A67,ImpM7!$A$1:$I$4000,9,FALSE),"")</f>
        <v>5.2236117654559065E-2</v>
      </c>
      <c r="AO69" s="2">
        <f>IFERROR(VLOOKUP(Legend!$A67,ImpM7!$A$1:$I$4000,5,FALSE),"")</f>
        <v>8.3855881189778964E-2</v>
      </c>
      <c r="AP69" s="2">
        <f>IFERROR(VLOOKUP(Legend!$A67,ImpM7!$A$1:$I$4000,6,FALSE),"")</f>
        <v>1.5097204335152901E-2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IFERROR(VLOOKUP(Legend!$B68,ImpM7!$A$1:$I$4000,2,FALSE),"")</f>
        <v/>
      </c>
      <c r="L70" s="2" t="str">
        <f>IFERROR(VLOOKUP(Legend!$B68,ImpM7!$A$1:$I$4000,3,FALSE),"")</f>
        <v/>
      </c>
      <c r="M70" s="2" t="str">
        <f>IFERROR(VLOOKUP(Legend!$B68,ImpM7!$A$1:$I$4000,7,FALSE),"")</f>
        <v/>
      </c>
      <c r="N70" s="2" t="str">
        <f>IFERROR(VLOOKUP(Legend!$B68,ImpM7!$A$1:$I$4000,4,FALSE),"")</f>
        <v/>
      </c>
      <c r="O70" s="2" t="str">
        <f>IFERROR(VLOOKUP(Legend!$B68,ImpM7!$A$1:$I$4000,8,FALSE),"")</f>
        <v/>
      </c>
      <c r="P70" s="2" t="str">
        <f>IFERROR(VLOOKUP(Legend!$B68,ImpM7!$A$1:$I$4000,9,FALSE),"")</f>
        <v/>
      </c>
      <c r="Q70" s="2" t="str">
        <f>IFERROR(VLOOKUP(Legend!$B68,ImpM7!$A$1:$I$4000,5,FALSE),"")</f>
        <v/>
      </c>
      <c r="R70" s="2" t="str">
        <f>IFERROR(VLOOKUP(Legend!$B68,ImpM7!$A$1:$I$4000,6,FALSE),"")</f>
        <v/>
      </c>
      <c r="S70" s="28" t="str">
        <f>IFERROR(VLOOKUP(Legend!$C68,ImpM7!$A$1:$I$4000,2,FALSE),"")</f>
        <v/>
      </c>
      <c r="T70" s="2" t="str">
        <f>IFERROR(VLOOKUP(Legend!$C68,ImpM7!$A$1:$I$4000,3,FALSE),"")</f>
        <v/>
      </c>
      <c r="U70" s="2" t="str">
        <f>IFERROR(VLOOKUP(Legend!$C68,ImpM7!$A$1:$I$4000,7,FALSE),"")</f>
        <v/>
      </c>
      <c r="V70" s="2" t="str">
        <f>IFERROR(VLOOKUP(Legend!$C68,ImpM7!$A$1:$I$4000,4,FALSE),"")</f>
        <v/>
      </c>
      <c r="W70" s="2" t="str">
        <f>IFERROR(VLOOKUP(Legend!$C68,ImpM7!$A$1:$I$4000,8,FALSE),"")</f>
        <v/>
      </c>
      <c r="X70" s="2" t="str">
        <f>IFERROR(VLOOKUP(Legend!$C68,ImpM7!$A$1:$I$4000,9,FALSE),"")</f>
        <v/>
      </c>
      <c r="Y70" s="2" t="str">
        <f>IFERROR(VLOOKUP(Legend!$C68,ImpM7!$A$1:$I$4000,5,FALSE),"")</f>
        <v/>
      </c>
      <c r="Z70" s="2" t="str">
        <f>IFERROR(VLOOKUP(Legend!$C68,ImpM7!$A$1:$I$4000,6,FALSE),"")</f>
        <v/>
      </c>
      <c r="AA70" s="28" t="str">
        <f>IFERROR(VLOOKUP(Legend!$D68,ImpM7!$A$1:$I$4000,2,FALSE),"")</f>
        <v/>
      </c>
      <c r="AB70" s="2" t="str">
        <f>IFERROR(VLOOKUP(Legend!$D68,ImpM7!$A$1:$I$4000,3,FALSE),"")</f>
        <v/>
      </c>
      <c r="AC70" s="2" t="str">
        <f>IFERROR(VLOOKUP(Legend!$D68,ImpM7!$A$1:$I$4000,7,FALSE),"")</f>
        <v/>
      </c>
      <c r="AD70" s="2" t="str">
        <f>IFERROR(VLOOKUP(Legend!$D68,ImpM7!$A$1:$I$4000,4,FALSE),"")</f>
        <v/>
      </c>
      <c r="AE70" s="2" t="str">
        <f>IFERROR(VLOOKUP(Legend!$D68,ImpM7!$A$1:$I$4000,8,FALSE),"")</f>
        <v/>
      </c>
      <c r="AF70" s="2" t="str">
        <f>IFERROR(VLOOKUP(Legend!$D68,ImpM7!$A$1:$I$4000,9,FALSE),"")</f>
        <v/>
      </c>
      <c r="AG70" s="2" t="str">
        <f>IFERROR(VLOOKUP(Legend!$D68,ImpM7!$A$1:$I$4000,5,FALSE),"")</f>
        <v/>
      </c>
      <c r="AH70" s="2" t="str">
        <f>IFERROR(VLOOKUP(Legend!$D68,ImpM7!$A$1:$I$4000,6,FALSE),"")</f>
        <v/>
      </c>
      <c r="AI70" s="28" t="str">
        <f>IFERROR(VLOOKUP(Legend!$A68,ImpM7!$A$1:$I$4000,2,FALSE),"")</f>
        <v/>
      </c>
      <c r="AJ70" s="2" t="str">
        <f>IFERROR(VLOOKUP(Legend!$A68,ImpM7!$A$1:$I$4000,3,FALSE),"")</f>
        <v/>
      </c>
      <c r="AK70" s="2" t="str">
        <f>IFERROR(VLOOKUP(Legend!$A68,ImpM7!$A$1:$I$4000,7,FALSE),"")</f>
        <v/>
      </c>
      <c r="AL70" s="2" t="str">
        <f>IFERROR(VLOOKUP(Legend!$A68,ImpM7!$A$1:$I$4000,4,FALSE),"")</f>
        <v/>
      </c>
      <c r="AM70" s="2" t="str">
        <f>IFERROR(VLOOKUP(Legend!$A68,ImpM7!$A$1:$I$4000,8,FALSE),"")</f>
        <v/>
      </c>
      <c r="AN70" s="2" t="str">
        <f>IFERROR(VLOOKUP(Legend!$A68,ImpM7!$A$1:$I$4000,9,FALSE),"")</f>
        <v/>
      </c>
      <c r="AO70" s="2" t="str">
        <f>IFERROR(VLOOKUP(Legend!$A68,ImpM7!$A$1:$I$4000,5,FALSE),"")</f>
        <v/>
      </c>
      <c r="AP70" s="2" t="str">
        <f>IFERROR(VLOOKUP(Legend!$A68,ImpM7!$A$1:$I$4000,6,FALSE),"")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IFERROR(VLOOKUP(Legend!$B69,ImpM7!$A$1:$I$4000,2,FALSE),"")</f>
        <v/>
      </c>
      <c r="L71" s="2" t="str">
        <f>IFERROR(VLOOKUP(Legend!$B69,ImpM7!$A$1:$I$4000,3,FALSE),"")</f>
        <v/>
      </c>
      <c r="M71" s="2" t="str">
        <f>IFERROR(VLOOKUP(Legend!$B69,ImpM7!$A$1:$I$4000,7,FALSE),"")</f>
        <v/>
      </c>
      <c r="N71" s="2" t="str">
        <f>IFERROR(VLOOKUP(Legend!$B69,ImpM7!$A$1:$I$4000,4,FALSE),"")</f>
        <v/>
      </c>
      <c r="O71" s="2" t="str">
        <f>IFERROR(VLOOKUP(Legend!$B69,ImpM7!$A$1:$I$4000,8,FALSE),"")</f>
        <v/>
      </c>
      <c r="P71" s="2" t="str">
        <f>IFERROR(VLOOKUP(Legend!$B69,ImpM7!$A$1:$I$4000,9,FALSE),"")</f>
        <v/>
      </c>
      <c r="Q71" s="2" t="str">
        <f>IFERROR(VLOOKUP(Legend!$B69,ImpM7!$A$1:$I$4000,5,FALSE),"")</f>
        <v/>
      </c>
      <c r="R71" s="2" t="str">
        <f>IFERROR(VLOOKUP(Legend!$B69,ImpM7!$A$1:$I$4000,6,FALSE),"")</f>
        <v/>
      </c>
      <c r="S71" s="28" t="str">
        <f>IFERROR(VLOOKUP(Legend!$C69,ImpM7!$A$1:$I$4000,2,FALSE),"")</f>
        <v/>
      </c>
      <c r="T71" s="2" t="str">
        <f>IFERROR(VLOOKUP(Legend!$C69,ImpM7!$A$1:$I$4000,3,FALSE),"")</f>
        <v/>
      </c>
      <c r="U71" s="2" t="str">
        <f>IFERROR(VLOOKUP(Legend!$C69,ImpM7!$A$1:$I$4000,7,FALSE),"")</f>
        <v/>
      </c>
      <c r="V71" s="2" t="str">
        <f>IFERROR(VLOOKUP(Legend!$C69,ImpM7!$A$1:$I$4000,4,FALSE),"")</f>
        <v/>
      </c>
      <c r="W71" s="2" t="str">
        <f>IFERROR(VLOOKUP(Legend!$C69,ImpM7!$A$1:$I$4000,8,FALSE),"")</f>
        <v/>
      </c>
      <c r="X71" s="2" t="str">
        <f>IFERROR(VLOOKUP(Legend!$C69,ImpM7!$A$1:$I$4000,9,FALSE),"")</f>
        <v/>
      </c>
      <c r="Y71" s="2" t="str">
        <f>IFERROR(VLOOKUP(Legend!$C69,ImpM7!$A$1:$I$4000,5,FALSE),"")</f>
        <v/>
      </c>
      <c r="Z71" s="2" t="str">
        <f>IFERROR(VLOOKUP(Legend!$C69,ImpM7!$A$1:$I$4000,6,FALSE),"")</f>
        <v/>
      </c>
      <c r="AA71" s="28" t="str">
        <f>IFERROR(VLOOKUP(Legend!$D69,ImpM7!$A$1:$I$4000,2,FALSE),"")</f>
        <v/>
      </c>
      <c r="AB71" s="2" t="str">
        <f>IFERROR(VLOOKUP(Legend!$D69,ImpM7!$A$1:$I$4000,3,FALSE),"")</f>
        <v/>
      </c>
      <c r="AC71" s="2" t="str">
        <f>IFERROR(VLOOKUP(Legend!$D69,ImpM7!$A$1:$I$4000,7,FALSE),"")</f>
        <v/>
      </c>
      <c r="AD71" s="2" t="str">
        <f>IFERROR(VLOOKUP(Legend!$D69,ImpM7!$A$1:$I$4000,4,FALSE),"")</f>
        <v/>
      </c>
      <c r="AE71" s="2" t="str">
        <f>IFERROR(VLOOKUP(Legend!$D69,ImpM7!$A$1:$I$4000,8,FALSE),"")</f>
        <v/>
      </c>
      <c r="AF71" s="2" t="str">
        <f>IFERROR(VLOOKUP(Legend!$D69,ImpM7!$A$1:$I$4000,9,FALSE),"")</f>
        <v/>
      </c>
      <c r="AG71" s="2" t="str">
        <f>IFERROR(VLOOKUP(Legend!$D69,ImpM7!$A$1:$I$4000,5,FALSE),"")</f>
        <v/>
      </c>
      <c r="AH71" s="2" t="str">
        <f>IFERROR(VLOOKUP(Legend!$D69,ImpM7!$A$1:$I$4000,6,FALSE),"")</f>
        <v/>
      </c>
      <c r="AI71" s="28">
        <f>IFERROR(VLOOKUP(Legend!$A69,ImpM7!$A$1:$I$4000,2,FALSE),"")</f>
        <v>8</v>
      </c>
      <c r="AJ71" s="2">
        <f>IFERROR(VLOOKUP(Legend!$A69,ImpM7!$A$1:$I$4000,3,FALSE),"")</f>
        <v>1.2715578737830001E-3</v>
      </c>
      <c r="AK71" s="2">
        <f>IFERROR(VLOOKUP(Legend!$A69,ImpM7!$A$1:$I$4000,7,FALSE),"")</f>
        <v>4.7412842543633413E-3</v>
      </c>
      <c r="AL71" s="2">
        <f>IFERROR(VLOOKUP(Legend!$A69,ImpM7!$A$1:$I$4000,4,FALSE),"")</f>
        <v>1.0879883518283196E-2</v>
      </c>
      <c r="AM71" s="2">
        <f>IFERROR(VLOOKUP(Legend!$A69,ImpM7!$A$1:$I$4000,8,FALSE),"")</f>
        <v>7.7047001961368395E-3</v>
      </c>
      <c r="AN71" s="2">
        <f>IFERROR(VLOOKUP(Legend!$A69,ImpM7!$A$1:$I$4000,9,FALSE),"")</f>
        <v>1.9601022512066892E-2</v>
      </c>
      <c r="AO71" s="2">
        <f>IFERROR(VLOOKUP(Legend!$A69,ImpM7!$A$1:$I$4000,5,FALSE),"")</f>
        <v>2.4263071832441203E-2</v>
      </c>
      <c r="AP71" s="2">
        <f>IFERROR(VLOOKUP(Legend!$A69,ImpM7!$A$1:$I$4000,6,FALSE),"")</f>
        <v>8.3090010443866089E-3</v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IFERROR(VLOOKUP(Legend!$B70,ImpM7!$A$1:$I$4000,2,FALSE),"")</f>
        <v/>
      </c>
      <c r="L72" s="2" t="str">
        <f>IFERROR(VLOOKUP(Legend!$B70,ImpM7!$A$1:$I$4000,3,FALSE),"")</f>
        <v/>
      </c>
      <c r="M72" s="2" t="str">
        <f>IFERROR(VLOOKUP(Legend!$B70,ImpM7!$A$1:$I$4000,7,FALSE),"")</f>
        <v/>
      </c>
      <c r="N72" s="2" t="str">
        <f>IFERROR(VLOOKUP(Legend!$B70,ImpM7!$A$1:$I$4000,4,FALSE),"")</f>
        <v/>
      </c>
      <c r="O72" s="2" t="str">
        <f>IFERROR(VLOOKUP(Legend!$B70,ImpM7!$A$1:$I$4000,8,FALSE),"")</f>
        <v/>
      </c>
      <c r="P72" s="2" t="str">
        <f>IFERROR(VLOOKUP(Legend!$B70,ImpM7!$A$1:$I$4000,9,FALSE),"")</f>
        <v/>
      </c>
      <c r="Q72" s="2" t="str">
        <f>IFERROR(VLOOKUP(Legend!$B70,ImpM7!$A$1:$I$4000,5,FALSE),"")</f>
        <v/>
      </c>
      <c r="R72" s="2" t="str">
        <f>IFERROR(VLOOKUP(Legend!$B70,ImpM7!$A$1:$I$4000,6,FALSE),"")</f>
        <v/>
      </c>
      <c r="S72" s="28" t="str">
        <f>IFERROR(VLOOKUP(Legend!$C70,ImpM7!$A$1:$I$4000,2,FALSE),"")</f>
        <v/>
      </c>
      <c r="T72" s="2" t="str">
        <f>IFERROR(VLOOKUP(Legend!$C70,ImpM7!$A$1:$I$4000,3,FALSE),"")</f>
        <v/>
      </c>
      <c r="U72" s="2" t="str">
        <f>IFERROR(VLOOKUP(Legend!$C70,ImpM7!$A$1:$I$4000,7,FALSE),"")</f>
        <v/>
      </c>
      <c r="V72" s="2" t="str">
        <f>IFERROR(VLOOKUP(Legend!$C70,ImpM7!$A$1:$I$4000,4,FALSE),"")</f>
        <v/>
      </c>
      <c r="W72" s="2" t="str">
        <f>IFERROR(VLOOKUP(Legend!$C70,ImpM7!$A$1:$I$4000,8,FALSE),"")</f>
        <v/>
      </c>
      <c r="X72" s="2" t="str">
        <f>IFERROR(VLOOKUP(Legend!$C70,ImpM7!$A$1:$I$4000,9,FALSE),"")</f>
        <v/>
      </c>
      <c r="Y72" s="2" t="str">
        <f>IFERROR(VLOOKUP(Legend!$C70,ImpM7!$A$1:$I$4000,5,FALSE),"")</f>
        <v/>
      </c>
      <c r="Z72" s="2" t="str">
        <f>IFERROR(VLOOKUP(Legend!$C70,ImpM7!$A$1:$I$4000,6,FALSE),"")</f>
        <v/>
      </c>
      <c r="AA72" s="28" t="str">
        <f>IFERROR(VLOOKUP(Legend!$D70,ImpM7!$A$1:$I$4000,2,FALSE),"")</f>
        <v/>
      </c>
      <c r="AB72" s="2" t="str">
        <f>IFERROR(VLOOKUP(Legend!$D70,ImpM7!$A$1:$I$4000,3,FALSE),"")</f>
        <v/>
      </c>
      <c r="AC72" s="2" t="str">
        <f>IFERROR(VLOOKUP(Legend!$D70,ImpM7!$A$1:$I$4000,7,FALSE),"")</f>
        <v/>
      </c>
      <c r="AD72" s="2" t="str">
        <f>IFERROR(VLOOKUP(Legend!$D70,ImpM7!$A$1:$I$4000,4,FALSE),"")</f>
        <v/>
      </c>
      <c r="AE72" s="2" t="str">
        <f>IFERROR(VLOOKUP(Legend!$D70,ImpM7!$A$1:$I$4000,8,FALSE),"")</f>
        <v/>
      </c>
      <c r="AF72" s="2" t="str">
        <f>IFERROR(VLOOKUP(Legend!$D70,ImpM7!$A$1:$I$4000,9,FALSE),"")</f>
        <v/>
      </c>
      <c r="AG72" s="2" t="str">
        <f>IFERROR(VLOOKUP(Legend!$D70,ImpM7!$A$1:$I$4000,5,FALSE),"")</f>
        <v/>
      </c>
      <c r="AH72" s="2" t="str">
        <f>IFERROR(VLOOKUP(Legend!$D70,ImpM7!$A$1:$I$4000,6,FALSE),"")</f>
        <v/>
      </c>
      <c r="AI72" s="28" t="str">
        <f>IFERROR(VLOOKUP(Legend!$A70,ImpM7!$A$1:$I$4000,2,FALSE),"")</f>
        <v/>
      </c>
      <c r="AJ72" s="2" t="str">
        <f>IFERROR(VLOOKUP(Legend!$A70,ImpM7!$A$1:$I$4000,3,FALSE),"")</f>
        <v/>
      </c>
      <c r="AK72" s="2" t="str">
        <f>IFERROR(VLOOKUP(Legend!$A70,ImpM7!$A$1:$I$4000,7,FALSE),"")</f>
        <v/>
      </c>
      <c r="AL72" s="2" t="str">
        <f>IFERROR(VLOOKUP(Legend!$A70,ImpM7!$A$1:$I$4000,4,FALSE),"")</f>
        <v/>
      </c>
      <c r="AM72" s="2" t="str">
        <f>IFERROR(VLOOKUP(Legend!$A70,ImpM7!$A$1:$I$4000,8,FALSE),"")</f>
        <v/>
      </c>
      <c r="AN72" s="2" t="str">
        <f>IFERROR(VLOOKUP(Legend!$A70,ImpM7!$A$1:$I$4000,9,FALSE),"")</f>
        <v/>
      </c>
      <c r="AO72" s="2" t="str">
        <f>IFERROR(VLOOKUP(Legend!$A70,ImpM7!$A$1:$I$4000,5,FALSE),"")</f>
        <v/>
      </c>
      <c r="AP72" s="2" t="str">
        <f>IFERROR(VLOOKUP(Legend!$A70,ImpM7!$A$1:$I$4000,6,FALSE),"")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IFERROR(VLOOKUP(Legend!$B71,ImpM7!$A$1:$I$4000,2,FALSE),"")</f>
        <v/>
      </c>
      <c r="L73" s="2" t="str">
        <f>IFERROR(VLOOKUP(Legend!$B71,ImpM7!$A$1:$I$4000,3,FALSE),"")</f>
        <v/>
      </c>
      <c r="M73" s="2" t="str">
        <f>IFERROR(VLOOKUP(Legend!$B71,ImpM7!$A$1:$I$4000,7,FALSE),"")</f>
        <v/>
      </c>
      <c r="N73" s="2" t="str">
        <f>IFERROR(VLOOKUP(Legend!$B71,ImpM7!$A$1:$I$4000,4,FALSE),"")</f>
        <v/>
      </c>
      <c r="O73" s="2" t="str">
        <f>IFERROR(VLOOKUP(Legend!$B71,ImpM7!$A$1:$I$4000,8,FALSE),"")</f>
        <v/>
      </c>
      <c r="P73" s="2" t="str">
        <f>IFERROR(VLOOKUP(Legend!$B71,ImpM7!$A$1:$I$4000,9,FALSE),"")</f>
        <v/>
      </c>
      <c r="Q73" s="2" t="str">
        <f>IFERROR(VLOOKUP(Legend!$B71,ImpM7!$A$1:$I$4000,5,FALSE),"")</f>
        <v/>
      </c>
      <c r="R73" s="2" t="str">
        <f>IFERROR(VLOOKUP(Legend!$B71,ImpM7!$A$1:$I$4000,6,FALSE),"")</f>
        <v/>
      </c>
      <c r="S73" s="28">
        <f>IFERROR(VLOOKUP(Legend!$C71,ImpM7!$A$1:$I$4000,2,FALSE),"")</f>
        <v>14</v>
      </c>
      <c r="T73" s="2">
        <f>IFERROR(VLOOKUP(Legend!$C71,ImpM7!$A$1:$I$4000,3,FALSE),"")</f>
        <v>3.0452145818246706E-2</v>
      </c>
      <c r="U73" s="2">
        <f>IFERROR(VLOOKUP(Legend!$C71,ImpM7!$A$1:$I$4000,7,FALSE),"")</f>
        <v>3.4208308152862528E-2</v>
      </c>
      <c r="V73" s="2">
        <f>IFERROR(VLOOKUP(Legend!$C71,ImpM7!$A$1:$I$4000,4,FALSE),"")</f>
        <v>4.4242847158138844E-2</v>
      </c>
      <c r="W73" s="2">
        <f>IFERROR(VLOOKUP(Legend!$C71,ImpM7!$A$1:$I$4000,8,FALSE),"")</f>
        <v>3.7464823507216319E-2</v>
      </c>
      <c r="X73" s="2">
        <f>IFERROR(VLOOKUP(Legend!$C71,ImpM7!$A$1:$I$4000,9,FALSE),"")</f>
        <v>5.9043080714623247E-2</v>
      </c>
      <c r="Y73" s="2">
        <f>IFERROR(VLOOKUP(Legend!$C71,ImpM7!$A$1:$I$4000,5,FALSE),"")</f>
        <v>6.0696565095552497E-2</v>
      </c>
      <c r="Z73" s="2">
        <f>IFERROR(VLOOKUP(Legend!$C71,ImpM7!$A$1:$I$4000,6,FALSE),"")</f>
        <v>1.2242401246252746E-2</v>
      </c>
      <c r="AA73" s="28" t="str">
        <f>IFERROR(VLOOKUP(Legend!$D71,ImpM7!$A$1:$I$4000,2,FALSE),"")</f>
        <v/>
      </c>
      <c r="AB73" s="2" t="str">
        <f>IFERROR(VLOOKUP(Legend!$D71,ImpM7!$A$1:$I$4000,3,FALSE),"")</f>
        <v/>
      </c>
      <c r="AC73" s="2" t="str">
        <f>IFERROR(VLOOKUP(Legend!$D71,ImpM7!$A$1:$I$4000,7,FALSE),"")</f>
        <v/>
      </c>
      <c r="AD73" s="2" t="str">
        <f>IFERROR(VLOOKUP(Legend!$D71,ImpM7!$A$1:$I$4000,4,FALSE),"")</f>
        <v/>
      </c>
      <c r="AE73" s="2" t="str">
        <f>IFERROR(VLOOKUP(Legend!$D71,ImpM7!$A$1:$I$4000,8,FALSE),"")</f>
        <v/>
      </c>
      <c r="AF73" s="2" t="str">
        <f>IFERROR(VLOOKUP(Legend!$D71,ImpM7!$A$1:$I$4000,9,FALSE),"")</f>
        <v/>
      </c>
      <c r="AG73" s="2" t="str">
        <f>IFERROR(VLOOKUP(Legend!$D71,ImpM7!$A$1:$I$4000,5,FALSE),"")</f>
        <v/>
      </c>
      <c r="AH73" s="2" t="str">
        <f>IFERROR(VLOOKUP(Legend!$D71,ImpM7!$A$1:$I$4000,6,FALSE),"")</f>
        <v/>
      </c>
      <c r="AI73" s="28">
        <f>IFERROR(VLOOKUP(Legend!$A71,ImpM7!$A$1:$I$4000,2,FALSE),"")</f>
        <v>14</v>
      </c>
      <c r="AJ73" s="2">
        <f>IFERROR(VLOOKUP(Legend!$A71,ImpM7!$A$1:$I$4000,3,FALSE),"")</f>
        <v>3.0452145818246706E-2</v>
      </c>
      <c r="AK73" s="2">
        <f>IFERROR(VLOOKUP(Legend!$A71,ImpM7!$A$1:$I$4000,7,FALSE),"")</f>
        <v>3.4208308152862528E-2</v>
      </c>
      <c r="AL73" s="2">
        <f>IFERROR(VLOOKUP(Legend!$A71,ImpM7!$A$1:$I$4000,4,FALSE),"")</f>
        <v>4.4242847158138844E-2</v>
      </c>
      <c r="AM73" s="2">
        <f>IFERROR(VLOOKUP(Legend!$A71,ImpM7!$A$1:$I$4000,8,FALSE),"")</f>
        <v>3.7464823507216319E-2</v>
      </c>
      <c r="AN73" s="2">
        <f>IFERROR(VLOOKUP(Legend!$A71,ImpM7!$A$1:$I$4000,9,FALSE),"")</f>
        <v>5.9043080714623247E-2</v>
      </c>
      <c r="AO73" s="2">
        <f>IFERROR(VLOOKUP(Legend!$A71,ImpM7!$A$1:$I$4000,5,FALSE),"")</f>
        <v>6.0696565095552497E-2</v>
      </c>
      <c r="AP73" s="2">
        <f>IFERROR(VLOOKUP(Legend!$A71,ImpM7!$A$1:$I$4000,6,FALSE),"")</f>
        <v>1.2242401246252746E-2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IFERROR(VLOOKUP(Legend!$B72,ImpM7!$A$1:$I$4000,2,FALSE),"")</f>
        <v/>
      </c>
      <c r="L74" s="2" t="str">
        <f>IFERROR(VLOOKUP(Legend!$B72,ImpM7!$A$1:$I$4000,3,FALSE),"")</f>
        <v/>
      </c>
      <c r="M74" s="2" t="str">
        <f>IFERROR(VLOOKUP(Legend!$B72,ImpM7!$A$1:$I$4000,7,FALSE),"")</f>
        <v/>
      </c>
      <c r="N74" s="2" t="str">
        <f>IFERROR(VLOOKUP(Legend!$B72,ImpM7!$A$1:$I$4000,4,FALSE),"")</f>
        <v/>
      </c>
      <c r="O74" s="2" t="str">
        <f>IFERROR(VLOOKUP(Legend!$B72,ImpM7!$A$1:$I$4000,8,FALSE),"")</f>
        <v/>
      </c>
      <c r="P74" s="2" t="str">
        <f>IFERROR(VLOOKUP(Legend!$B72,ImpM7!$A$1:$I$4000,9,FALSE),"")</f>
        <v/>
      </c>
      <c r="Q74" s="2" t="str">
        <f>IFERROR(VLOOKUP(Legend!$B72,ImpM7!$A$1:$I$4000,5,FALSE),"")</f>
        <v/>
      </c>
      <c r="R74" s="2" t="str">
        <f>IFERROR(VLOOKUP(Legend!$B72,ImpM7!$A$1:$I$4000,6,FALSE),"")</f>
        <v/>
      </c>
      <c r="S74" s="28">
        <f>IFERROR(VLOOKUP(Legend!$C72,ImpM7!$A$1:$I$4000,2,FALSE),"")</f>
        <v>12</v>
      </c>
      <c r="T74" s="2">
        <f>IFERROR(VLOOKUP(Legend!$C72,ImpM7!$A$1:$I$4000,3,FALSE),"")</f>
        <v>2.6428215614350749E-2</v>
      </c>
      <c r="U74" s="2">
        <f>IFERROR(VLOOKUP(Legend!$C72,ImpM7!$A$1:$I$4000,7,FALSE),"")</f>
        <v>3.0922231629986037E-2</v>
      </c>
      <c r="V74" s="2">
        <f>IFERROR(VLOOKUP(Legend!$C72,ImpM7!$A$1:$I$4000,4,FALSE),"")</f>
        <v>3.859596615301808E-2</v>
      </c>
      <c r="W74" s="2">
        <f>IFERROR(VLOOKUP(Legend!$C72,ImpM7!$A$1:$I$4000,8,FALSE),"")</f>
        <v>3.595030240637076E-2</v>
      </c>
      <c r="X74" s="2">
        <f>IFERROR(VLOOKUP(Legend!$C72,ImpM7!$A$1:$I$4000,9,FALSE),"")</f>
        <v>4.2789346020696298E-2</v>
      </c>
      <c r="Y74" s="2">
        <f>IFERROR(VLOOKUP(Legend!$C72,ImpM7!$A$1:$I$4000,5,FALSE),"")</f>
        <v>7.0785044055412402E-2</v>
      </c>
      <c r="Z74" s="2">
        <f>IFERROR(VLOOKUP(Legend!$C72,ImpM7!$A$1:$I$4000,6,FALSE),"")</f>
        <v>1.1779871761096168E-2</v>
      </c>
      <c r="AA74" s="28" t="str">
        <f>IFERROR(VLOOKUP(Legend!$D72,ImpM7!$A$1:$I$4000,2,FALSE),"")</f>
        <v/>
      </c>
      <c r="AB74" s="2" t="str">
        <f>IFERROR(VLOOKUP(Legend!$D72,ImpM7!$A$1:$I$4000,3,FALSE),"")</f>
        <v/>
      </c>
      <c r="AC74" s="2" t="str">
        <f>IFERROR(VLOOKUP(Legend!$D72,ImpM7!$A$1:$I$4000,7,FALSE),"")</f>
        <v/>
      </c>
      <c r="AD74" s="2" t="str">
        <f>IFERROR(VLOOKUP(Legend!$D72,ImpM7!$A$1:$I$4000,4,FALSE),"")</f>
        <v/>
      </c>
      <c r="AE74" s="2" t="str">
        <f>IFERROR(VLOOKUP(Legend!$D72,ImpM7!$A$1:$I$4000,8,FALSE),"")</f>
        <v/>
      </c>
      <c r="AF74" s="2" t="str">
        <f>IFERROR(VLOOKUP(Legend!$D72,ImpM7!$A$1:$I$4000,9,FALSE),"")</f>
        <v/>
      </c>
      <c r="AG74" s="2" t="str">
        <f>IFERROR(VLOOKUP(Legend!$D72,ImpM7!$A$1:$I$4000,5,FALSE),"")</f>
        <v/>
      </c>
      <c r="AH74" s="2" t="str">
        <f>IFERROR(VLOOKUP(Legend!$D72,ImpM7!$A$1:$I$4000,6,FALSE),"")</f>
        <v/>
      </c>
      <c r="AI74" s="28">
        <f>IFERROR(VLOOKUP(Legend!$A72,ImpM7!$A$1:$I$4000,2,FALSE),"")</f>
        <v>14</v>
      </c>
      <c r="AJ74" s="2">
        <f>IFERROR(VLOOKUP(Legend!$A72,ImpM7!$A$1:$I$4000,3,FALSE),"")</f>
        <v>2.6428215614350749E-2</v>
      </c>
      <c r="AK74" s="2">
        <f>IFERROR(VLOOKUP(Legend!$A72,ImpM7!$A$1:$I$4000,7,FALSE),"")</f>
        <v>3.0948473770284896E-2</v>
      </c>
      <c r="AL74" s="2">
        <f>IFERROR(VLOOKUP(Legend!$A72,ImpM7!$A$1:$I$4000,4,FALSE),"")</f>
        <v>4.0092298252821991E-2</v>
      </c>
      <c r="AM74" s="2">
        <f>IFERROR(VLOOKUP(Legend!$A72,ImpM7!$A$1:$I$4000,8,FALSE),"")</f>
        <v>3.595030240637076E-2</v>
      </c>
      <c r="AN74" s="2">
        <f>IFERROR(VLOOKUP(Legend!$A72,ImpM7!$A$1:$I$4000,9,FALSE),"")</f>
        <v>4.4304380928644353E-2</v>
      </c>
      <c r="AO74" s="2">
        <f>IFERROR(VLOOKUP(Legend!$A72,ImpM7!$A$1:$I$4000,5,FALSE),"")</f>
        <v>7.0785044055412402E-2</v>
      </c>
      <c r="AP74" s="2">
        <f>IFERROR(VLOOKUP(Legend!$A72,ImpM7!$A$1:$I$4000,6,FALSE),"")</f>
        <v>1.2836750113646109E-2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IFERROR(VLOOKUP(Legend!$B73,ImpM7!$A$1:$I$4000,2,FALSE),"")</f>
        <v/>
      </c>
      <c r="L75" s="2" t="str">
        <f>IFERROR(VLOOKUP(Legend!$B73,ImpM7!$A$1:$I$4000,3,FALSE),"")</f>
        <v/>
      </c>
      <c r="M75" s="2" t="str">
        <f>IFERROR(VLOOKUP(Legend!$B73,ImpM7!$A$1:$I$4000,7,FALSE),"")</f>
        <v/>
      </c>
      <c r="N75" s="2" t="str">
        <f>IFERROR(VLOOKUP(Legend!$B73,ImpM7!$A$1:$I$4000,4,FALSE),"")</f>
        <v/>
      </c>
      <c r="O75" s="2" t="str">
        <f>IFERROR(VLOOKUP(Legend!$B73,ImpM7!$A$1:$I$4000,8,FALSE),"")</f>
        <v/>
      </c>
      <c r="P75" s="2" t="str">
        <f>IFERROR(VLOOKUP(Legend!$B73,ImpM7!$A$1:$I$4000,9,FALSE),"")</f>
        <v/>
      </c>
      <c r="Q75" s="2" t="str">
        <f>IFERROR(VLOOKUP(Legend!$B73,ImpM7!$A$1:$I$4000,5,FALSE),"")</f>
        <v/>
      </c>
      <c r="R75" s="2" t="str">
        <f>IFERROR(VLOOKUP(Legend!$B73,ImpM7!$A$1:$I$4000,6,FALSE),"")</f>
        <v/>
      </c>
      <c r="S75" s="28">
        <f>IFERROR(VLOOKUP(Legend!$C73,ImpM7!$A$1:$I$4000,2,FALSE),"")</f>
        <v>50</v>
      </c>
      <c r="T75" s="2">
        <f>IFERROR(VLOOKUP(Legend!$C73,ImpM7!$A$1:$I$4000,3,FALSE),"")</f>
        <v>1.23549581887524E-2</v>
      </c>
      <c r="U75" s="2">
        <f>IFERROR(VLOOKUP(Legend!$C73,ImpM7!$A$1:$I$4000,7,FALSE),"")</f>
        <v>2.2909315909125472E-2</v>
      </c>
      <c r="V75" s="2">
        <f>IFERROR(VLOOKUP(Legend!$C73,ImpM7!$A$1:$I$4000,4,FALSE),"")</f>
        <v>3.136181612625108E-2</v>
      </c>
      <c r="W75" s="2">
        <f>IFERROR(VLOOKUP(Legend!$C73,ImpM7!$A$1:$I$4000,8,FALSE),"")</f>
        <v>2.7279923190708343E-2</v>
      </c>
      <c r="X75" s="2">
        <f>IFERROR(VLOOKUP(Legend!$C73,ImpM7!$A$1:$I$4000,9,FALSE),"")</f>
        <v>3.5324988723514382E-2</v>
      </c>
      <c r="Y75" s="2">
        <f>IFERROR(VLOOKUP(Legend!$C73,ImpM7!$A$1:$I$4000,5,FALSE),"")</f>
        <v>8.6972162906309672E-2</v>
      </c>
      <c r="Z75" s="2">
        <f>IFERROR(VLOOKUP(Legend!$C73,ImpM7!$A$1:$I$4000,6,FALSE),"")</f>
        <v>1.2684006325019594E-2</v>
      </c>
      <c r="AA75" s="28">
        <f>IFERROR(VLOOKUP(Legend!$D73,ImpM7!$A$1:$I$4000,2,FALSE),"")</f>
        <v>10</v>
      </c>
      <c r="AB75" s="2">
        <f>IFERROR(VLOOKUP(Legend!$D73,ImpM7!$A$1:$I$4000,3,FALSE),"")</f>
        <v>1.6146038241514699E-2</v>
      </c>
      <c r="AC75" s="2">
        <f>IFERROR(VLOOKUP(Legend!$D73,ImpM7!$A$1:$I$4000,7,FALSE),"")</f>
        <v>2.180861081391236E-2</v>
      </c>
      <c r="AD75" s="2">
        <f>IFERROR(VLOOKUP(Legend!$D73,ImpM7!$A$1:$I$4000,4,FALSE),"")</f>
        <v>3.1614895101299313E-2</v>
      </c>
      <c r="AE75" s="2">
        <f>IFERROR(VLOOKUP(Legend!$D73,ImpM7!$A$1:$I$4000,8,FALSE),"")</f>
        <v>3.103262691487577E-2</v>
      </c>
      <c r="AF75" s="2">
        <f>IFERROR(VLOOKUP(Legend!$D73,ImpM7!$A$1:$I$4000,9,FALSE),"")</f>
        <v>3.8429527046616577E-2</v>
      </c>
      <c r="AG75" s="2">
        <f>IFERROR(VLOOKUP(Legend!$D73,ImpM7!$A$1:$I$4000,5,FALSE),"")</f>
        <v>5.8781542921960223E-2</v>
      </c>
      <c r="AH75" s="2">
        <f>IFERROR(VLOOKUP(Legend!$D73,ImpM7!$A$1:$I$4000,6,FALSE),"")</f>
        <v>1.2833193146911774E-2</v>
      </c>
      <c r="AI75" s="28">
        <f>IFERROR(VLOOKUP(Legend!$A73,ImpM7!$A$1:$I$4000,2,FALSE),"")</f>
        <v>63</v>
      </c>
      <c r="AJ75" s="2">
        <f>IFERROR(VLOOKUP(Legend!$A73,ImpM7!$A$1:$I$4000,3,FALSE),"")</f>
        <v>1.23549581887524E-2</v>
      </c>
      <c r="AK75" s="2">
        <f>IFERROR(VLOOKUP(Legend!$A73,ImpM7!$A$1:$I$4000,7,FALSE),"")</f>
        <v>2.334630122876857E-2</v>
      </c>
      <c r="AL75" s="2">
        <f>IFERROR(VLOOKUP(Legend!$A73,ImpM7!$A$1:$I$4000,4,FALSE),"")</f>
        <v>3.1395112715136592E-2</v>
      </c>
      <c r="AM75" s="2">
        <f>IFERROR(VLOOKUP(Legend!$A73,ImpM7!$A$1:$I$4000,8,FALSE),"")</f>
        <v>2.7367808179475012E-2</v>
      </c>
      <c r="AN75" s="2">
        <f>IFERROR(VLOOKUP(Legend!$A73,ImpM7!$A$1:$I$4000,9,FALSE),"")</f>
        <v>3.6064168512085687E-2</v>
      </c>
      <c r="AO75" s="2">
        <f>IFERROR(VLOOKUP(Legend!$A73,ImpM7!$A$1:$I$4000,5,FALSE),"")</f>
        <v>8.6972162906309672E-2</v>
      </c>
      <c r="AP75" s="2">
        <f>IFERROR(VLOOKUP(Legend!$A73,ImpM7!$A$1:$I$4000,6,FALSE),"")</f>
        <v>1.2347015782879462E-2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IFERROR(VLOOKUP(Legend!$B74,ImpM7!$A$1:$I$4000,2,FALSE),"")</f>
        <v/>
      </c>
      <c r="L76" s="2" t="str">
        <f>IFERROR(VLOOKUP(Legend!$B74,ImpM7!$A$1:$I$4000,3,FALSE),"")</f>
        <v/>
      </c>
      <c r="M76" s="2" t="str">
        <f>IFERROR(VLOOKUP(Legend!$B74,ImpM7!$A$1:$I$4000,7,FALSE),"")</f>
        <v/>
      </c>
      <c r="N76" s="2" t="str">
        <f>IFERROR(VLOOKUP(Legend!$B74,ImpM7!$A$1:$I$4000,4,FALSE),"")</f>
        <v/>
      </c>
      <c r="O76" s="2" t="str">
        <f>IFERROR(VLOOKUP(Legend!$B74,ImpM7!$A$1:$I$4000,8,FALSE),"")</f>
        <v/>
      </c>
      <c r="P76" s="2" t="str">
        <f>IFERROR(VLOOKUP(Legend!$B74,ImpM7!$A$1:$I$4000,9,FALSE),"")</f>
        <v/>
      </c>
      <c r="Q76" s="2" t="str">
        <f>IFERROR(VLOOKUP(Legend!$B74,ImpM7!$A$1:$I$4000,5,FALSE),"")</f>
        <v/>
      </c>
      <c r="R76" s="2" t="str">
        <f>IFERROR(VLOOKUP(Legend!$B74,ImpM7!$A$1:$I$4000,6,FALSE),"")</f>
        <v/>
      </c>
      <c r="S76" s="28">
        <f>IFERROR(VLOOKUP(Legend!$C74,ImpM7!$A$1:$I$4000,2,FALSE),"")</f>
        <v>10</v>
      </c>
      <c r="T76" s="2">
        <f>IFERROR(VLOOKUP(Legend!$C74,ImpM7!$A$1:$I$4000,3,FALSE),"")</f>
        <v>1.680708600469789E-2</v>
      </c>
      <c r="U76" s="2">
        <f>IFERROR(VLOOKUP(Legend!$C74,ImpM7!$A$1:$I$4000,7,FALSE),"")</f>
        <v>2.3897946613624745E-2</v>
      </c>
      <c r="V76" s="2">
        <f>IFERROR(VLOOKUP(Legend!$C74,ImpM7!$A$1:$I$4000,4,FALSE),"")</f>
        <v>3.0689736105199129E-2</v>
      </c>
      <c r="W76" s="2">
        <f>IFERROR(VLOOKUP(Legend!$C74,ImpM7!$A$1:$I$4000,8,FALSE),"")</f>
        <v>2.8751768584193226E-2</v>
      </c>
      <c r="X76" s="2">
        <f>IFERROR(VLOOKUP(Legend!$C74,ImpM7!$A$1:$I$4000,9,FALSE),"")</f>
        <v>3.9378782858927527E-2</v>
      </c>
      <c r="Y76" s="2">
        <f>IFERROR(VLOOKUP(Legend!$C74,ImpM7!$A$1:$I$4000,5,FALSE),"")</f>
        <v>4.5082876098467589E-2</v>
      </c>
      <c r="Z76" s="2">
        <f>IFERROR(VLOOKUP(Legend!$C74,ImpM7!$A$1:$I$4000,6,FALSE),"")</f>
        <v>9.4777129613521378E-3</v>
      </c>
      <c r="AA76" s="28" t="str">
        <f>IFERROR(VLOOKUP(Legend!$D74,ImpM7!$A$1:$I$4000,2,FALSE),"")</f>
        <v/>
      </c>
      <c r="AB76" s="2" t="str">
        <f>IFERROR(VLOOKUP(Legend!$D74,ImpM7!$A$1:$I$4000,3,FALSE),"")</f>
        <v/>
      </c>
      <c r="AC76" s="2" t="str">
        <f>IFERROR(VLOOKUP(Legend!$D74,ImpM7!$A$1:$I$4000,7,FALSE),"")</f>
        <v/>
      </c>
      <c r="AD76" s="2" t="str">
        <f>IFERROR(VLOOKUP(Legend!$D74,ImpM7!$A$1:$I$4000,4,FALSE),"")</f>
        <v/>
      </c>
      <c r="AE76" s="2" t="str">
        <f>IFERROR(VLOOKUP(Legend!$D74,ImpM7!$A$1:$I$4000,8,FALSE),"")</f>
        <v/>
      </c>
      <c r="AF76" s="2" t="str">
        <f>IFERROR(VLOOKUP(Legend!$D74,ImpM7!$A$1:$I$4000,9,FALSE),"")</f>
        <v/>
      </c>
      <c r="AG76" s="2" t="str">
        <f>IFERROR(VLOOKUP(Legend!$D74,ImpM7!$A$1:$I$4000,5,FALSE),"")</f>
        <v/>
      </c>
      <c r="AH76" s="2" t="str">
        <f>IFERROR(VLOOKUP(Legend!$D74,ImpM7!$A$1:$I$4000,6,FALSE),"")</f>
        <v/>
      </c>
      <c r="AI76" s="28">
        <f>IFERROR(VLOOKUP(Legend!$A74,ImpM7!$A$1:$I$4000,2,FALSE),"")</f>
        <v>18</v>
      </c>
      <c r="AJ76" s="2">
        <f>IFERROR(VLOOKUP(Legend!$A74,ImpM7!$A$1:$I$4000,3,FALSE),"")</f>
        <v>1.680708600469789E-2</v>
      </c>
      <c r="AK76" s="2">
        <f>IFERROR(VLOOKUP(Legend!$A74,ImpM7!$A$1:$I$4000,7,FALSE),"")</f>
        <v>2.6081203169262289E-2</v>
      </c>
      <c r="AL76" s="2">
        <f>IFERROR(VLOOKUP(Legend!$A74,ImpM7!$A$1:$I$4000,4,FALSE),"")</f>
        <v>3.2444046966694992E-2</v>
      </c>
      <c r="AM76" s="2">
        <f>IFERROR(VLOOKUP(Legend!$A74,ImpM7!$A$1:$I$4000,8,FALSE),"")</f>
        <v>3.2262596351110867E-2</v>
      </c>
      <c r="AN76" s="2">
        <f>IFERROR(VLOOKUP(Legend!$A74,ImpM7!$A$1:$I$4000,9,FALSE),"")</f>
        <v>3.9378782858927527E-2</v>
      </c>
      <c r="AO76" s="2">
        <f>IFERROR(VLOOKUP(Legend!$A74,ImpM7!$A$1:$I$4000,5,FALSE),"")</f>
        <v>4.9900454438733963E-2</v>
      </c>
      <c r="AP76" s="2">
        <f>IFERROR(VLOOKUP(Legend!$A74,ImpM7!$A$1:$I$4000,6,FALSE),"")</f>
        <v>9.7751003806832541E-3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 t="str">
        <f>IFERROR(VLOOKUP(Legend!$B75,ImpM7!$A$1:$I$4000,2,FALSE),"")</f>
        <v/>
      </c>
      <c r="L77" s="2" t="str">
        <f>IFERROR(VLOOKUP(Legend!$B75,ImpM7!$A$1:$I$4000,3,FALSE),"")</f>
        <v/>
      </c>
      <c r="M77" s="2" t="str">
        <f>IFERROR(VLOOKUP(Legend!$B75,ImpM7!$A$1:$I$4000,7,FALSE),"")</f>
        <v/>
      </c>
      <c r="N77" s="2" t="str">
        <f>IFERROR(VLOOKUP(Legend!$B75,ImpM7!$A$1:$I$4000,4,FALSE),"")</f>
        <v/>
      </c>
      <c r="O77" s="2" t="str">
        <f>IFERROR(VLOOKUP(Legend!$B75,ImpM7!$A$1:$I$4000,8,FALSE),"")</f>
        <v/>
      </c>
      <c r="P77" s="2" t="str">
        <f>IFERROR(VLOOKUP(Legend!$B75,ImpM7!$A$1:$I$4000,9,FALSE),"")</f>
        <v/>
      </c>
      <c r="Q77" s="2" t="str">
        <f>IFERROR(VLOOKUP(Legend!$B75,ImpM7!$A$1:$I$4000,5,FALSE),"")</f>
        <v/>
      </c>
      <c r="R77" s="2" t="str">
        <f>IFERROR(VLOOKUP(Legend!$B75,ImpM7!$A$1:$I$4000,6,FALSE),"")</f>
        <v/>
      </c>
      <c r="S77" s="28" t="str">
        <f>IFERROR(VLOOKUP(Legend!$C75,ImpM7!$A$1:$I$4000,2,FALSE),"")</f>
        <v/>
      </c>
      <c r="T77" s="2" t="str">
        <f>IFERROR(VLOOKUP(Legend!$C75,ImpM7!$A$1:$I$4000,3,FALSE),"")</f>
        <v/>
      </c>
      <c r="U77" s="2" t="str">
        <f>IFERROR(VLOOKUP(Legend!$C75,ImpM7!$A$1:$I$4000,7,FALSE),"")</f>
        <v/>
      </c>
      <c r="V77" s="2" t="str">
        <f>IFERROR(VLOOKUP(Legend!$C75,ImpM7!$A$1:$I$4000,4,FALSE),"")</f>
        <v/>
      </c>
      <c r="W77" s="2" t="str">
        <f>IFERROR(VLOOKUP(Legend!$C75,ImpM7!$A$1:$I$4000,8,FALSE),"")</f>
        <v/>
      </c>
      <c r="X77" s="2" t="str">
        <f>IFERROR(VLOOKUP(Legend!$C75,ImpM7!$A$1:$I$4000,9,FALSE),"")</f>
        <v/>
      </c>
      <c r="Y77" s="2" t="str">
        <f>IFERROR(VLOOKUP(Legend!$C75,ImpM7!$A$1:$I$4000,5,FALSE),"")</f>
        <v/>
      </c>
      <c r="Z77" s="2" t="str">
        <f>IFERROR(VLOOKUP(Legend!$C75,ImpM7!$A$1:$I$4000,6,FALSE),"")</f>
        <v/>
      </c>
      <c r="AA77" s="28" t="str">
        <f>IFERROR(VLOOKUP(Legend!$D75,ImpM7!$A$1:$I$4000,2,FALSE),"")</f>
        <v/>
      </c>
      <c r="AB77" s="2" t="str">
        <f>IFERROR(VLOOKUP(Legend!$D75,ImpM7!$A$1:$I$4000,3,FALSE),"")</f>
        <v/>
      </c>
      <c r="AC77" s="2" t="str">
        <f>IFERROR(VLOOKUP(Legend!$D75,ImpM7!$A$1:$I$4000,7,FALSE),"")</f>
        <v/>
      </c>
      <c r="AD77" s="2" t="str">
        <f>IFERROR(VLOOKUP(Legend!$D75,ImpM7!$A$1:$I$4000,4,FALSE),"")</f>
        <v/>
      </c>
      <c r="AE77" s="2" t="str">
        <f>IFERROR(VLOOKUP(Legend!$D75,ImpM7!$A$1:$I$4000,8,FALSE),"")</f>
        <v/>
      </c>
      <c r="AF77" s="2" t="str">
        <f>IFERROR(VLOOKUP(Legend!$D75,ImpM7!$A$1:$I$4000,9,FALSE),"")</f>
        <v/>
      </c>
      <c r="AG77" s="2" t="str">
        <f>IFERROR(VLOOKUP(Legend!$D75,ImpM7!$A$1:$I$4000,5,FALSE),"")</f>
        <v/>
      </c>
      <c r="AH77" s="2" t="str">
        <f>IFERROR(VLOOKUP(Legend!$D75,ImpM7!$A$1:$I$4000,6,FALSE),"")</f>
        <v/>
      </c>
      <c r="AI77" s="28" t="str">
        <f>IFERROR(VLOOKUP(Legend!$A75,ImpM7!$A$1:$I$4000,2,FALSE),"")</f>
        <v/>
      </c>
      <c r="AJ77" s="2" t="str">
        <f>IFERROR(VLOOKUP(Legend!$A75,ImpM7!$A$1:$I$4000,3,FALSE),"")</f>
        <v/>
      </c>
      <c r="AK77" s="2" t="str">
        <f>IFERROR(VLOOKUP(Legend!$A75,ImpM7!$A$1:$I$4000,7,FALSE),"")</f>
        <v/>
      </c>
      <c r="AL77" s="2" t="str">
        <f>IFERROR(VLOOKUP(Legend!$A75,ImpM7!$A$1:$I$4000,4,FALSE),"")</f>
        <v/>
      </c>
      <c r="AM77" s="2" t="str">
        <f>IFERROR(VLOOKUP(Legend!$A75,ImpM7!$A$1:$I$4000,8,FALSE),"")</f>
        <v/>
      </c>
      <c r="AN77" s="2" t="str">
        <f>IFERROR(VLOOKUP(Legend!$A75,ImpM7!$A$1:$I$4000,9,FALSE),"")</f>
        <v/>
      </c>
      <c r="AO77" s="2" t="str">
        <f>IFERROR(VLOOKUP(Legend!$A75,ImpM7!$A$1:$I$4000,5,FALSE),"")</f>
        <v/>
      </c>
      <c r="AP77" s="2" t="str">
        <f>IFERROR(VLOOKUP(Legend!$A75,ImpM7!$A$1:$I$4000,6,FALSE),"")</f>
        <v/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IFERROR(VLOOKUP(Legend!$B76,ImpM7!$A$1:$I$4000,2,FALSE),"")</f>
        <v/>
      </c>
      <c r="L78" s="2" t="str">
        <f>IFERROR(VLOOKUP(Legend!$B76,ImpM7!$A$1:$I$4000,3,FALSE),"")</f>
        <v/>
      </c>
      <c r="M78" s="2" t="str">
        <f>IFERROR(VLOOKUP(Legend!$B76,ImpM7!$A$1:$I$4000,7,FALSE),"")</f>
        <v/>
      </c>
      <c r="N78" s="2" t="str">
        <f>IFERROR(VLOOKUP(Legend!$B76,ImpM7!$A$1:$I$4000,4,FALSE),"")</f>
        <v/>
      </c>
      <c r="O78" s="2" t="str">
        <f>IFERROR(VLOOKUP(Legend!$B76,ImpM7!$A$1:$I$4000,8,FALSE),"")</f>
        <v/>
      </c>
      <c r="P78" s="2" t="str">
        <f>IFERROR(VLOOKUP(Legend!$B76,ImpM7!$A$1:$I$4000,9,FALSE),"")</f>
        <v/>
      </c>
      <c r="Q78" s="2" t="str">
        <f>IFERROR(VLOOKUP(Legend!$B76,ImpM7!$A$1:$I$4000,5,FALSE),"")</f>
        <v/>
      </c>
      <c r="R78" s="2" t="str">
        <f>IFERROR(VLOOKUP(Legend!$B76,ImpM7!$A$1:$I$4000,6,FALSE),"")</f>
        <v/>
      </c>
      <c r="S78" s="28" t="str">
        <f>IFERROR(VLOOKUP(Legend!$C76,ImpM7!$A$1:$I$4000,2,FALSE),"")</f>
        <v/>
      </c>
      <c r="T78" s="2" t="str">
        <f>IFERROR(VLOOKUP(Legend!$C76,ImpM7!$A$1:$I$4000,3,FALSE),"")</f>
        <v/>
      </c>
      <c r="U78" s="2" t="str">
        <f>IFERROR(VLOOKUP(Legend!$C76,ImpM7!$A$1:$I$4000,7,FALSE),"")</f>
        <v/>
      </c>
      <c r="V78" s="2" t="str">
        <f>IFERROR(VLOOKUP(Legend!$C76,ImpM7!$A$1:$I$4000,4,FALSE),"")</f>
        <v/>
      </c>
      <c r="W78" s="2" t="str">
        <f>IFERROR(VLOOKUP(Legend!$C76,ImpM7!$A$1:$I$4000,8,FALSE),"")</f>
        <v/>
      </c>
      <c r="X78" s="2" t="str">
        <f>IFERROR(VLOOKUP(Legend!$C76,ImpM7!$A$1:$I$4000,9,FALSE),"")</f>
        <v/>
      </c>
      <c r="Y78" s="2" t="str">
        <f>IFERROR(VLOOKUP(Legend!$C76,ImpM7!$A$1:$I$4000,5,FALSE),"")</f>
        <v/>
      </c>
      <c r="Z78" s="2" t="str">
        <f>IFERROR(VLOOKUP(Legend!$C76,ImpM7!$A$1:$I$4000,6,FALSE),"")</f>
        <v/>
      </c>
      <c r="AA78" s="28" t="str">
        <f>IFERROR(VLOOKUP(Legend!$D76,ImpM7!$A$1:$I$4000,2,FALSE),"")</f>
        <v/>
      </c>
      <c r="AB78" s="2" t="str">
        <f>IFERROR(VLOOKUP(Legend!$D76,ImpM7!$A$1:$I$4000,3,FALSE),"")</f>
        <v/>
      </c>
      <c r="AC78" s="2" t="str">
        <f>IFERROR(VLOOKUP(Legend!$D76,ImpM7!$A$1:$I$4000,7,FALSE),"")</f>
        <v/>
      </c>
      <c r="AD78" s="2" t="str">
        <f>IFERROR(VLOOKUP(Legend!$D76,ImpM7!$A$1:$I$4000,4,FALSE),"")</f>
        <v/>
      </c>
      <c r="AE78" s="2" t="str">
        <f>IFERROR(VLOOKUP(Legend!$D76,ImpM7!$A$1:$I$4000,8,FALSE),"")</f>
        <v/>
      </c>
      <c r="AF78" s="2" t="str">
        <f>IFERROR(VLOOKUP(Legend!$D76,ImpM7!$A$1:$I$4000,9,FALSE),"")</f>
        <v/>
      </c>
      <c r="AG78" s="2" t="str">
        <f>IFERROR(VLOOKUP(Legend!$D76,ImpM7!$A$1:$I$4000,5,FALSE),"")</f>
        <v/>
      </c>
      <c r="AH78" s="2" t="str">
        <f>IFERROR(VLOOKUP(Legend!$D76,ImpM7!$A$1:$I$4000,6,FALSE),"")</f>
        <v/>
      </c>
      <c r="AI78" s="28">
        <f>IFERROR(VLOOKUP(Legend!$A76,ImpM7!$A$1:$I$4000,2,FALSE),"")</f>
        <v>8</v>
      </c>
      <c r="AJ78" s="2">
        <f>IFERROR(VLOOKUP(Legend!$A76,ImpM7!$A$1:$I$4000,3,FALSE),"")</f>
        <v>3.1727770366709984E-2</v>
      </c>
      <c r="AK78" s="2">
        <f>IFERROR(VLOOKUP(Legend!$A76,ImpM7!$A$1:$I$4000,7,FALSE),"")</f>
        <v>3.4200952276596613E-2</v>
      </c>
      <c r="AL78" s="2">
        <f>IFERROR(VLOOKUP(Legend!$A76,ImpM7!$A$1:$I$4000,4,FALSE),"")</f>
        <v>4.3788651986032122E-2</v>
      </c>
      <c r="AM78" s="2">
        <f>IFERROR(VLOOKUP(Legend!$A76,ImpM7!$A$1:$I$4000,8,FALSE),"")</f>
        <v>3.9854522246515284E-2</v>
      </c>
      <c r="AN78" s="2">
        <f>IFERROR(VLOOKUP(Legend!$A76,ImpM7!$A$1:$I$4000,9,FALSE),"")</f>
        <v>4.9805568468734622E-2</v>
      </c>
      <c r="AO78" s="2">
        <f>IFERROR(VLOOKUP(Legend!$A76,ImpM7!$A$1:$I$4000,5,FALSE),"")</f>
        <v>7.4930083519203911E-2</v>
      </c>
      <c r="AP78" s="2">
        <f>IFERROR(VLOOKUP(Legend!$A76,ImpM7!$A$1:$I$4000,6,FALSE),"")</f>
        <v>1.4113562509612562E-2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IFERROR(VLOOKUP(Legend!$B77,ImpM7!$A$1:$I$4000,2,FALSE),"")</f>
        <v/>
      </c>
      <c r="L79" s="2" t="str">
        <f>IFERROR(VLOOKUP(Legend!$B77,ImpM7!$A$1:$I$4000,3,FALSE),"")</f>
        <v/>
      </c>
      <c r="M79" s="2" t="str">
        <f>IFERROR(VLOOKUP(Legend!$B77,ImpM7!$A$1:$I$4000,7,FALSE),"")</f>
        <v/>
      </c>
      <c r="N79" s="2" t="str">
        <f>IFERROR(VLOOKUP(Legend!$B77,ImpM7!$A$1:$I$4000,4,FALSE),"")</f>
        <v/>
      </c>
      <c r="O79" s="2" t="str">
        <f>IFERROR(VLOOKUP(Legend!$B77,ImpM7!$A$1:$I$4000,8,FALSE),"")</f>
        <v/>
      </c>
      <c r="P79" s="2" t="str">
        <f>IFERROR(VLOOKUP(Legend!$B77,ImpM7!$A$1:$I$4000,9,FALSE),"")</f>
        <v/>
      </c>
      <c r="Q79" s="2" t="str">
        <f>IFERROR(VLOOKUP(Legend!$B77,ImpM7!$A$1:$I$4000,5,FALSE),"")</f>
        <v/>
      </c>
      <c r="R79" s="2" t="str">
        <f>IFERROR(VLOOKUP(Legend!$B77,ImpM7!$A$1:$I$4000,6,FALSE),"")</f>
        <v/>
      </c>
      <c r="S79" s="28">
        <f>IFERROR(VLOOKUP(Legend!$C77,ImpM7!$A$1:$I$4000,2,FALSE),"")</f>
        <v>10</v>
      </c>
      <c r="T79" s="2">
        <f>IFERROR(VLOOKUP(Legend!$C77,ImpM7!$A$1:$I$4000,3,FALSE),"")</f>
        <v>1.1377150870922861E-2</v>
      </c>
      <c r="U79" s="2">
        <f>IFERROR(VLOOKUP(Legend!$C77,ImpM7!$A$1:$I$4000,7,FALSE),"")</f>
        <v>1.4582974131947446E-2</v>
      </c>
      <c r="V79" s="2">
        <f>IFERROR(VLOOKUP(Legend!$C77,ImpM7!$A$1:$I$4000,4,FALSE),"")</f>
        <v>1.8321820493295025E-2</v>
      </c>
      <c r="W79" s="2">
        <f>IFERROR(VLOOKUP(Legend!$C77,ImpM7!$A$1:$I$4000,8,FALSE),"")</f>
        <v>1.8266526865718426E-2</v>
      </c>
      <c r="X79" s="2">
        <f>IFERROR(VLOOKUP(Legend!$C77,ImpM7!$A$1:$I$4000,9,FALSE),"")</f>
        <v>2.048717680618083E-2</v>
      </c>
      <c r="Y79" s="2">
        <f>IFERROR(VLOOKUP(Legend!$C77,ImpM7!$A$1:$I$4000,5,FALSE),"")</f>
        <v>3.0357552433999513E-2</v>
      </c>
      <c r="Z79" s="2">
        <f>IFERROR(VLOOKUP(Legend!$C77,ImpM7!$A$1:$I$4000,6,FALSE),"")</f>
        <v>5.4531654530130631E-3</v>
      </c>
      <c r="AA79" s="28" t="str">
        <f>IFERROR(VLOOKUP(Legend!$D77,ImpM7!$A$1:$I$4000,2,FALSE),"")</f>
        <v/>
      </c>
      <c r="AB79" s="2" t="str">
        <f>IFERROR(VLOOKUP(Legend!$D77,ImpM7!$A$1:$I$4000,3,FALSE),"")</f>
        <v/>
      </c>
      <c r="AC79" s="2" t="str">
        <f>IFERROR(VLOOKUP(Legend!$D77,ImpM7!$A$1:$I$4000,7,FALSE),"")</f>
        <v/>
      </c>
      <c r="AD79" s="2" t="str">
        <f>IFERROR(VLOOKUP(Legend!$D77,ImpM7!$A$1:$I$4000,4,FALSE),"")</f>
        <v/>
      </c>
      <c r="AE79" s="2" t="str">
        <f>IFERROR(VLOOKUP(Legend!$D77,ImpM7!$A$1:$I$4000,8,FALSE),"")</f>
        <v/>
      </c>
      <c r="AF79" s="2" t="str">
        <f>IFERROR(VLOOKUP(Legend!$D77,ImpM7!$A$1:$I$4000,9,FALSE),"")</f>
        <v/>
      </c>
      <c r="AG79" s="2" t="str">
        <f>IFERROR(VLOOKUP(Legend!$D77,ImpM7!$A$1:$I$4000,5,FALSE),"")</f>
        <v/>
      </c>
      <c r="AH79" s="2" t="str">
        <f>IFERROR(VLOOKUP(Legend!$D77,ImpM7!$A$1:$I$4000,6,FALSE),"")</f>
        <v/>
      </c>
      <c r="AI79" s="28">
        <f>IFERROR(VLOOKUP(Legend!$A77,ImpM7!$A$1:$I$4000,2,FALSE),"")</f>
        <v>12</v>
      </c>
      <c r="AJ79" s="2">
        <f>IFERROR(VLOOKUP(Legend!$A77,ImpM7!$A$1:$I$4000,3,FALSE),"")</f>
        <v>1.1377150870922861E-2</v>
      </c>
      <c r="AK79" s="2">
        <f>IFERROR(VLOOKUP(Legend!$A77,ImpM7!$A$1:$I$4000,7,FALSE),"")</f>
        <v>1.394121067084401E-2</v>
      </c>
      <c r="AL79" s="2">
        <f>IFERROR(VLOOKUP(Legend!$A77,ImpM7!$A$1:$I$4000,4,FALSE),"")</f>
        <v>1.8521706637733566E-2</v>
      </c>
      <c r="AM79" s="2">
        <f>IFERROR(VLOOKUP(Legend!$A77,ImpM7!$A$1:$I$4000,8,FALSE),"")</f>
        <v>1.8266526865718426E-2</v>
      </c>
      <c r="AN79" s="2">
        <f>IFERROR(VLOOKUP(Legend!$A77,ImpM7!$A$1:$I$4000,9,FALSE),"")</f>
        <v>2.1784602753078065E-2</v>
      </c>
      <c r="AO79" s="2">
        <f>IFERROR(VLOOKUP(Legend!$A77,ImpM7!$A$1:$I$4000,5,FALSE),"")</f>
        <v>3.0357552433999513E-2</v>
      </c>
      <c r="AP79" s="2">
        <f>IFERROR(VLOOKUP(Legend!$A77,ImpM7!$A$1:$I$4000,6,FALSE),"")</f>
        <v>5.5859051469224841E-3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IFERROR(VLOOKUP(Legend!$B78,ImpM7!$A$1:$I$4000,2,FALSE),"")</f>
        <v/>
      </c>
      <c r="L80" s="2" t="str">
        <f>IFERROR(VLOOKUP(Legend!$B78,ImpM7!$A$1:$I$4000,3,FALSE),"")</f>
        <v/>
      </c>
      <c r="M80" s="2" t="str">
        <f>IFERROR(VLOOKUP(Legend!$B78,ImpM7!$A$1:$I$4000,7,FALSE),"")</f>
        <v/>
      </c>
      <c r="N80" s="2" t="str">
        <f>IFERROR(VLOOKUP(Legend!$B78,ImpM7!$A$1:$I$4000,4,FALSE),"")</f>
        <v/>
      </c>
      <c r="O80" s="2" t="str">
        <f>IFERROR(VLOOKUP(Legend!$B78,ImpM7!$A$1:$I$4000,8,FALSE),"")</f>
        <v/>
      </c>
      <c r="P80" s="2" t="str">
        <f>IFERROR(VLOOKUP(Legend!$B78,ImpM7!$A$1:$I$4000,9,FALSE),"")</f>
        <v/>
      </c>
      <c r="Q80" s="2" t="str">
        <f>IFERROR(VLOOKUP(Legend!$B78,ImpM7!$A$1:$I$4000,5,FALSE),"")</f>
        <v/>
      </c>
      <c r="R80" s="2" t="str">
        <f>IFERROR(VLOOKUP(Legend!$B78,ImpM7!$A$1:$I$4000,6,FALSE),"")</f>
        <v/>
      </c>
      <c r="S80" s="28">
        <f>IFERROR(VLOOKUP(Legend!$C78,ImpM7!$A$1:$I$4000,2,FALSE),"")</f>
        <v>22</v>
      </c>
      <c r="T80" s="2">
        <f>IFERROR(VLOOKUP(Legend!$C78,ImpM7!$A$1:$I$4000,3,FALSE),"")</f>
        <v>2.069292999667233E-2</v>
      </c>
      <c r="U80" s="2">
        <f>IFERROR(VLOOKUP(Legend!$C78,ImpM7!$A$1:$I$4000,7,FALSE),"")</f>
        <v>2.5891972924495719E-2</v>
      </c>
      <c r="V80" s="2">
        <f>IFERROR(VLOOKUP(Legend!$C78,ImpM7!$A$1:$I$4000,4,FALSE),"")</f>
        <v>3.5608480807686319E-2</v>
      </c>
      <c r="W80" s="2">
        <f>IFERROR(VLOOKUP(Legend!$C78,ImpM7!$A$1:$I$4000,8,FALSE),"")</f>
        <v>3.5183982784704623E-2</v>
      </c>
      <c r="X80" s="2">
        <f>IFERROR(VLOOKUP(Legend!$C78,ImpM7!$A$1:$I$4000,9,FALSE),"")</f>
        <v>3.9349312854565124E-2</v>
      </c>
      <c r="Y80" s="2">
        <f>IFERROR(VLOOKUP(Legend!$C78,ImpM7!$A$1:$I$4000,5,FALSE),"")</f>
        <v>6.0756366069346791E-2</v>
      </c>
      <c r="Z80" s="2">
        <f>IFERROR(VLOOKUP(Legend!$C78,ImpM7!$A$1:$I$4000,6,FALSE),"")</f>
        <v>1.081532886125069E-2</v>
      </c>
      <c r="AA80" s="28" t="str">
        <f>IFERROR(VLOOKUP(Legend!$D78,ImpM7!$A$1:$I$4000,2,FALSE),"")</f>
        <v/>
      </c>
      <c r="AB80" s="2" t="str">
        <f>IFERROR(VLOOKUP(Legend!$D78,ImpM7!$A$1:$I$4000,3,FALSE),"")</f>
        <v/>
      </c>
      <c r="AC80" s="2" t="str">
        <f>IFERROR(VLOOKUP(Legend!$D78,ImpM7!$A$1:$I$4000,7,FALSE),"")</f>
        <v/>
      </c>
      <c r="AD80" s="2" t="str">
        <f>IFERROR(VLOOKUP(Legend!$D78,ImpM7!$A$1:$I$4000,4,FALSE),"")</f>
        <v/>
      </c>
      <c r="AE80" s="2" t="str">
        <f>IFERROR(VLOOKUP(Legend!$D78,ImpM7!$A$1:$I$4000,8,FALSE),"")</f>
        <v/>
      </c>
      <c r="AF80" s="2" t="str">
        <f>IFERROR(VLOOKUP(Legend!$D78,ImpM7!$A$1:$I$4000,9,FALSE),"")</f>
        <v/>
      </c>
      <c r="AG80" s="2" t="str">
        <f>IFERROR(VLOOKUP(Legend!$D78,ImpM7!$A$1:$I$4000,5,FALSE),"")</f>
        <v/>
      </c>
      <c r="AH80" s="2" t="str">
        <f>IFERROR(VLOOKUP(Legend!$D78,ImpM7!$A$1:$I$4000,6,FALSE),"")</f>
        <v/>
      </c>
      <c r="AI80" s="28">
        <f>IFERROR(VLOOKUP(Legend!$A78,ImpM7!$A$1:$I$4000,2,FALSE),"")</f>
        <v>26</v>
      </c>
      <c r="AJ80" s="2">
        <f>IFERROR(VLOOKUP(Legend!$A78,ImpM7!$A$1:$I$4000,3,FALSE),"")</f>
        <v>1.918336201458655E-2</v>
      </c>
      <c r="AK80" s="2">
        <f>IFERROR(VLOOKUP(Legend!$A78,ImpM7!$A$1:$I$4000,7,FALSE),"")</f>
        <v>2.5443087160694978E-2</v>
      </c>
      <c r="AL80" s="2">
        <f>IFERROR(VLOOKUP(Legend!$A78,ImpM7!$A$1:$I$4000,4,FALSE),"")</f>
        <v>3.4490593674628714E-2</v>
      </c>
      <c r="AM80" s="2">
        <f>IFERROR(VLOOKUP(Legend!$A78,ImpM7!$A$1:$I$4000,8,FALSE),"")</f>
        <v>3.4996055151803034E-2</v>
      </c>
      <c r="AN80" s="2">
        <f>IFERROR(VLOOKUP(Legend!$A78,ImpM7!$A$1:$I$4000,9,FALSE),"")</f>
        <v>3.8639541393041453E-2</v>
      </c>
      <c r="AO80" s="2">
        <f>IFERROR(VLOOKUP(Legend!$A78,ImpM7!$A$1:$I$4000,5,FALSE),"")</f>
        <v>6.0756366069346791E-2</v>
      </c>
      <c r="AP80" s="2">
        <f>IFERROR(VLOOKUP(Legend!$A78,ImpM7!$A$1:$I$4000,6,FALSE),"")</f>
        <v>1.0708747599364035E-2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IFERROR(VLOOKUP(Legend!$B79,ImpM7!$A$1:$I$4000,2,FALSE),"")</f>
        <v/>
      </c>
      <c r="L81" s="2" t="str">
        <f>IFERROR(VLOOKUP(Legend!$B79,ImpM7!$A$1:$I$4000,3,FALSE),"")</f>
        <v/>
      </c>
      <c r="M81" s="2" t="str">
        <f>IFERROR(VLOOKUP(Legend!$B79,ImpM7!$A$1:$I$4000,7,FALSE),"")</f>
        <v/>
      </c>
      <c r="N81" s="2" t="str">
        <f>IFERROR(VLOOKUP(Legend!$B79,ImpM7!$A$1:$I$4000,4,FALSE),"")</f>
        <v/>
      </c>
      <c r="O81" s="2" t="str">
        <f>IFERROR(VLOOKUP(Legend!$B79,ImpM7!$A$1:$I$4000,8,FALSE),"")</f>
        <v/>
      </c>
      <c r="P81" s="2" t="str">
        <f>IFERROR(VLOOKUP(Legend!$B79,ImpM7!$A$1:$I$4000,9,FALSE),"")</f>
        <v/>
      </c>
      <c r="Q81" s="2" t="str">
        <f>IFERROR(VLOOKUP(Legend!$B79,ImpM7!$A$1:$I$4000,5,FALSE),"")</f>
        <v/>
      </c>
      <c r="R81" s="2" t="str">
        <f>IFERROR(VLOOKUP(Legend!$B79,ImpM7!$A$1:$I$4000,6,FALSE),"")</f>
        <v/>
      </c>
      <c r="S81" s="28" t="str">
        <f>IFERROR(VLOOKUP(Legend!$C79,ImpM7!$A$1:$I$4000,2,FALSE),"")</f>
        <v/>
      </c>
      <c r="T81" s="2" t="str">
        <f>IFERROR(VLOOKUP(Legend!$C79,ImpM7!$A$1:$I$4000,3,FALSE),"")</f>
        <v/>
      </c>
      <c r="U81" s="2" t="str">
        <f>IFERROR(VLOOKUP(Legend!$C79,ImpM7!$A$1:$I$4000,7,FALSE),"")</f>
        <v/>
      </c>
      <c r="V81" s="2" t="str">
        <f>IFERROR(VLOOKUP(Legend!$C79,ImpM7!$A$1:$I$4000,4,FALSE),"")</f>
        <v/>
      </c>
      <c r="W81" s="2" t="str">
        <f>IFERROR(VLOOKUP(Legend!$C79,ImpM7!$A$1:$I$4000,8,FALSE),"")</f>
        <v/>
      </c>
      <c r="X81" s="2" t="str">
        <f>IFERROR(VLOOKUP(Legend!$C79,ImpM7!$A$1:$I$4000,9,FALSE),"")</f>
        <v/>
      </c>
      <c r="Y81" s="2" t="str">
        <f>IFERROR(VLOOKUP(Legend!$C79,ImpM7!$A$1:$I$4000,5,FALSE),"")</f>
        <v/>
      </c>
      <c r="Z81" s="2" t="str">
        <f>IFERROR(VLOOKUP(Legend!$C79,ImpM7!$A$1:$I$4000,6,FALSE),"")</f>
        <v/>
      </c>
      <c r="AA81" s="28" t="str">
        <f>IFERROR(VLOOKUP(Legend!$D79,ImpM7!$A$1:$I$4000,2,FALSE),"")</f>
        <v/>
      </c>
      <c r="AB81" s="2" t="str">
        <f>IFERROR(VLOOKUP(Legend!$D79,ImpM7!$A$1:$I$4000,3,FALSE),"")</f>
        <v/>
      </c>
      <c r="AC81" s="2" t="str">
        <f>IFERROR(VLOOKUP(Legend!$D79,ImpM7!$A$1:$I$4000,7,FALSE),"")</f>
        <v/>
      </c>
      <c r="AD81" s="2" t="str">
        <f>IFERROR(VLOOKUP(Legend!$D79,ImpM7!$A$1:$I$4000,4,FALSE),"")</f>
        <v/>
      </c>
      <c r="AE81" s="2" t="str">
        <f>IFERROR(VLOOKUP(Legend!$D79,ImpM7!$A$1:$I$4000,8,FALSE),"")</f>
        <v/>
      </c>
      <c r="AF81" s="2" t="str">
        <f>IFERROR(VLOOKUP(Legend!$D79,ImpM7!$A$1:$I$4000,9,FALSE),"")</f>
        <v/>
      </c>
      <c r="AG81" s="2" t="str">
        <f>IFERROR(VLOOKUP(Legend!$D79,ImpM7!$A$1:$I$4000,5,FALSE),"")</f>
        <v/>
      </c>
      <c r="AH81" s="2" t="str">
        <f>IFERROR(VLOOKUP(Legend!$D79,ImpM7!$A$1:$I$4000,6,FALSE),"")</f>
        <v/>
      </c>
      <c r="AI81" s="28" t="str">
        <f>IFERROR(VLOOKUP(Legend!$A79,ImpM7!$A$1:$I$4000,2,FALSE),"")</f>
        <v/>
      </c>
      <c r="AJ81" s="2" t="str">
        <f>IFERROR(VLOOKUP(Legend!$A79,ImpM7!$A$1:$I$4000,3,FALSE),"")</f>
        <v/>
      </c>
      <c r="AK81" s="2" t="str">
        <f>IFERROR(VLOOKUP(Legend!$A79,ImpM7!$A$1:$I$4000,7,FALSE),"")</f>
        <v/>
      </c>
      <c r="AL81" s="2" t="str">
        <f>IFERROR(VLOOKUP(Legend!$A79,ImpM7!$A$1:$I$4000,4,FALSE),"")</f>
        <v/>
      </c>
      <c r="AM81" s="2" t="str">
        <f>IFERROR(VLOOKUP(Legend!$A79,ImpM7!$A$1:$I$4000,8,FALSE),"")</f>
        <v/>
      </c>
      <c r="AN81" s="2" t="str">
        <f>IFERROR(VLOOKUP(Legend!$A79,ImpM7!$A$1:$I$4000,9,FALSE),"")</f>
        <v/>
      </c>
      <c r="AO81" s="2" t="str">
        <f>IFERROR(VLOOKUP(Legend!$A79,ImpM7!$A$1:$I$4000,5,FALSE),"")</f>
        <v/>
      </c>
      <c r="AP81" s="2" t="str">
        <f>IFERROR(VLOOKUP(Legend!$A79,ImpM7!$A$1:$I$4000,6,FALSE),"")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IFERROR(VLOOKUP(Legend!$B80,ImpM7!$A$1:$I$4000,2,FALSE),"")</f>
        <v/>
      </c>
      <c r="L82" s="2" t="str">
        <f>IFERROR(VLOOKUP(Legend!$B80,ImpM7!$A$1:$I$4000,3,FALSE),"")</f>
        <v/>
      </c>
      <c r="M82" s="2" t="str">
        <f>IFERROR(VLOOKUP(Legend!$B80,ImpM7!$A$1:$I$4000,7,FALSE),"")</f>
        <v/>
      </c>
      <c r="N82" s="2" t="str">
        <f>IFERROR(VLOOKUP(Legend!$B80,ImpM7!$A$1:$I$4000,4,FALSE),"")</f>
        <v/>
      </c>
      <c r="O82" s="2" t="str">
        <f>IFERROR(VLOOKUP(Legend!$B80,ImpM7!$A$1:$I$4000,8,FALSE),"")</f>
        <v/>
      </c>
      <c r="P82" s="2" t="str">
        <f>IFERROR(VLOOKUP(Legend!$B80,ImpM7!$A$1:$I$4000,9,FALSE),"")</f>
        <v/>
      </c>
      <c r="Q82" s="2" t="str">
        <f>IFERROR(VLOOKUP(Legend!$B80,ImpM7!$A$1:$I$4000,5,FALSE),"")</f>
        <v/>
      </c>
      <c r="R82" s="2" t="str">
        <f>IFERROR(VLOOKUP(Legend!$B80,ImpM7!$A$1:$I$4000,6,FALSE),"")</f>
        <v/>
      </c>
      <c r="S82" s="28" t="str">
        <f>IFERROR(VLOOKUP(Legend!$C80,ImpM7!$A$1:$I$4000,2,FALSE),"")</f>
        <v/>
      </c>
      <c r="T82" s="2" t="str">
        <f>IFERROR(VLOOKUP(Legend!$C80,ImpM7!$A$1:$I$4000,3,FALSE),"")</f>
        <v/>
      </c>
      <c r="U82" s="2" t="str">
        <f>IFERROR(VLOOKUP(Legend!$C80,ImpM7!$A$1:$I$4000,7,FALSE),"")</f>
        <v/>
      </c>
      <c r="V82" s="2" t="str">
        <f>IFERROR(VLOOKUP(Legend!$C80,ImpM7!$A$1:$I$4000,4,FALSE),"")</f>
        <v/>
      </c>
      <c r="W82" s="2" t="str">
        <f>IFERROR(VLOOKUP(Legend!$C80,ImpM7!$A$1:$I$4000,8,FALSE),"")</f>
        <v/>
      </c>
      <c r="X82" s="2" t="str">
        <f>IFERROR(VLOOKUP(Legend!$C80,ImpM7!$A$1:$I$4000,9,FALSE),"")</f>
        <v/>
      </c>
      <c r="Y82" s="2" t="str">
        <f>IFERROR(VLOOKUP(Legend!$C80,ImpM7!$A$1:$I$4000,5,FALSE),"")</f>
        <v/>
      </c>
      <c r="Z82" s="2" t="str">
        <f>IFERROR(VLOOKUP(Legend!$C80,ImpM7!$A$1:$I$4000,6,FALSE),"")</f>
        <v/>
      </c>
      <c r="AA82" s="28" t="str">
        <f>IFERROR(VLOOKUP(Legend!$D80,ImpM7!$A$1:$I$4000,2,FALSE),"")</f>
        <v/>
      </c>
      <c r="AB82" s="2" t="str">
        <f>IFERROR(VLOOKUP(Legend!$D80,ImpM7!$A$1:$I$4000,3,FALSE),"")</f>
        <v/>
      </c>
      <c r="AC82" s="2" t="str">
        <f>IFERROR(VLOOKUP(Legend!$D80,ImpM7!$A$1:$I$4000,7,FALSE),"")</f>
        <v/>
      </c>
      <c r="AD82" s="2" t="str">
        <f>IFERROR(VLOOKUP(Legend!$D80,ImpM7!$A$1:$I$4000,4,FALSE),"")</f>
        <v/>
      </c>
      <c r="AE82" s="2" t="str">
        <f>IFERROR(VLOOKUP(Legend!$D80,ImpM7!$A$1:$I$4000,8,FALSE),"")</f>
        <v/>
      </c>
      <c r="AF82" s="2" t="str">
        <f>IFERROR(VLOOKUP(Legend!$D80,ImpM7!$A$1:$I$4000,9,FALSE),"")</f>
        <v/>
      </c>
      <c r="AG82" s="2" t="str">
        <f>IFERROR(VLOOKUP(Legend!$D80,ImpM7!$A$1:$I$4000,5,FALSE),"")</f>
        <v/>
      </c>
      <c r="AH82" s="2" t="str">
        <f>IFERROR(VLOOKUP(Legend!$D80,ImpM7!$A$1:$I$4000,6,FALSE),"")</f>
        <v/>
      </c>
      <c r="AI82" s="28">
        <f>IFERROR(VLOOKUP(Legend!$A80,ImpM7!$A$1:$I$4000,2,FALSE),"")</f>
        <v>10</v>
      </c>
      <c r="AJ82" s="2">
        <f>IFERROR(VLOOKUP(Legend!$A80,ImpM7!$A$1:$I$4000,3,FALSE),"")</f>
        <v>6.2608614681310785E-3</v>
      </c>
      <c r="AK82" s="2">
        <f>IFERROR(VLOOKUP(Legend!$A80,ImpM7!$A$1:$I$4000,7,FALSE),"")</f>
        <v>8.8956225833766462E-3</v>
      </c>
      <c r="AL82" s="2">
        <f>IFERROR(VLOOKUP(Legend!$A80,ImpM7!$A$1:$I$4000,4,FALSE),"")</f>
        <v>1.4854366207827241E-2</v>
      </c>
      <c r="AM82" s="2">
        <f>IFERROR(VLOOKUP(Legend!$A80,ImpM7!$A$1:$I$4000,8,FALSE),"")</f>
        <v>1.5241151097581243E-2</v>
      </c>
      <c r="AN82" s="2">
        <f>IFERROR(VLOOKUP(Legend!$A80,ImpM7!$A$1:$I$4000,9,FALSE),"")</f>
        <v>2.0315382040904675E-2</v>
      </c>
      <c r="AO82" s="2">
        <f>IFERROR(VLOOKUP(Legend!$A80,ImpM7!$A$1:$I$4000,5,FALSE),"")</f>
        <v>2.2657804203793694E-2</v>
      </c>
      <c r="AP82" s="2">
        <f>IFERROR(VLOOKUP(Legend!$A80,ImpM7!$A$1:$I$4000,6,FALSE),"")</f>
        <v>5.6549361632431162E-3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IFERROR(VLOOKUP(Legend!$B81,ImpM7!$A$1:$I$4000,2,FALSE),"")</f>
        <v/>
      </c>
      <c r="L83" s="2" t="str">
        <f>IFERROR(VLOOKUP(Legend!$B81,ImpM7!$A$1:$I$4000,3,FALSE),"")</f>
        <v/>
      </c>
      <c r="M83" s="2" t="str">
        <f>IFERROR(VLOOKUP(Legend!$B81,ImpM7!$A$1:$I$4000,7,FALSE),"")</f>
        <v/>
      </c>
      <c r="N83" s="2" t="str">
        <f>IFERROR(VLOOKUP(Legend!$B81,ImpM7!$A$1:$I$4000,4,FALSE),"")</f>
        <v/>
      </c>
      <c r="O83" s="2" t="str">
        <f>IFERROR(VLOOKUP(Legend!$B81,ImpM7!$A$1:$I$4000,8,FALSE),"")</f>
        <v/>
      </c>
      <c r="P83" s="2" t="str">
        <f>IFERROR(VLOOKUP(Legend!$B81,ImpM7!$A$1:$I$4000,9,FALSE),"")</f>
        <v/>
      </c>
      <c r="Q83" s="2" t="str">
        <f>IFERROR(VLOOKUP(Legend!$B81,ImpM7!$A$1:$I$4000,5,FALSE),"")</f>
        <v/>
      </c>
      <c r="R83" s="2" t="str">
        <f>IFERROR(VLOOKUP(Legend!$B81,ImpM7!$A$1:$I$4000,6,FALSE),"")</f>
        <v/>
      </c>
      <c r="S83" s="28">
        <f>IFERROR(VLOOKUP(Legend!$C81,ImpM7!$A$1:$I$4000,2,FALSE),"")</f>
        <v>30</v>
      </c>
      <c r="T83" s="2">
        <f>IFERROR(VLOOKUP(Legend!$C81,ImpM7!$A$1:$I$4000,3,FALSE),"")</f>
        <v>1.6929479700554948E-2</v>
      </c>
      <c r="U83" s="2">
        <f>IFERROR(VLOOKUP(Legend!$C81,ImpM7!$A$1:$I$4000,7,FALSE),"")</f>
        <v>2.3003797391490284E-2</v>
      </c>
      <c r="V83" s="2">
        <f>IFERROR(VLOOKUP(Legend!$C81,ImpM7!$A$1:$I$4000,4,FALSE),"")</f>
        <v>2.7852760216717523E-2</v>
      </c>
      <c r="W83" s="2">
        <f>IFERROR(VLOOKUP(Legend!$C81,ImpM7!$A$1:$I$4000,8,FALSE),"")</f>
        <v>2.4879048290428956E-2</v>
      </c>
      <c r="X83" s="2">
        <f>IFERROR(VLOOKUP(Legend!$C81,ImpM7!$A$1:$I$4000,9,FALSE),"")</f>
        <v>3.3343761469322636E-2</v>
      </c>
      <c r="Y83" s="2">
        <f>IFERROR(VLOOKUP(Legend!$C81,ImpM7!$A$1:$I$4000,5,FALSE),"")</f>
        <v>5.2821341224206717E-2</v>
      </c>
      <c r="Z83" s="2">
        <f>IFERROR(VLOOKUP(Legend!$C81,ImpM7!$A$1:$I$4000,6,FALSE),"")</f>
        <v>8.2209842942641345E-3</v>
      </c>
      <c r="AA83" s="28" t="str">
        <f>IFERROR(VLOOKUP(Legend!$D81,ImpM7!$A$1:$I$4000,2,FALSE),"")</f>
        <v/>
      </c>
      <c r="AB83" s="2" t="str">
        <f>IFERROR(VLOOKUP(Legend!$D81,ImpM7!$A$1:$I$4000,3,FALSE),"")</f>
        <v/>
      </c>
      <c r="AC83" s="2" t="str">
        <f>IFERROR(VLOOKUP(Legend!$D81,ImpM7!$A$1:$I$4000,7,FALSE),"")</f>
        <v/>
      </c>
      <c r="AD83" s="2" t="str">
        <f>IFERROR(VLOOKUP(Legend!$D81,ImpM7!$A$1:$I$4000,4,FALSE),"")</f>
        <v/>
      </c>
      <c r="AE83" s="2" t="str">
        <f>IFERROR(VLOOKUP(Legend!$D81,ImpM7!$A$1:$I$4000,8,FALSE),"")</f>
        <v/>
      </c>
      <c r="AF83" s="2" t="str">
        <f>IFERROR(VLOOKUP(Legend!$D81,ImpM7!$A$1:$I$4000,9,FALSE),"")</f>
        <v/>
      </c>
      <c r="AG83" s="2" t="str">
        <f>IFERROR(VLOOKUP(Legend!$D81,ImpM7!$A$1:$I$4000,5,FALSE),"")</f>
        <v/>
      </c>
      <c r="AH83" s="2" t="str">
        <f>IFERROR(VLOOKUP(Legend!$D81,ImpM7!$A$1:$I$4000,6,FALSE),"")</f>
        <v/>
      </c>
      <c r="AI83" s="28">
        <f>IFERROR(VLOOKUP(Legend!$A81,ImpM7!$A$1:$I$4000,2,FALSE),"")</f>
        <v>34</v>
      </c>
      <c r="AJ83" s="2">
        <f>IFERROR(VLOOKUP(Legend!$A81,ImpM7!$A$1:$I$4000,3,FALSE),"")</f>
        <v>1.6929479700554948E-2</v>
      </c>
      <c r="AK83" s="2">
        <f>IFERROR(VLOOKUP(Legend!$A81,ImpM7!$A$1:$I$4000,7,FALSE),"")</f>
        <v>2.3003797391490284E-2</v>
      </c>
      <c r="AL83" s="2">
        <f>IFERROR(VLOOKUP(Legend!$A81,ImpM7!$A$1:$I$4000,4,FALSE),"")</f>
        <v>2.8562075617300925E-2</v>
      </c>
      <c r="AM83" s="2">
        <f>IFERROR(VLOOKUP(Legend!$A81,ImpM7!$A$1:$I$4000,8,FALSE),"")</f>
        <v>2.4879048290428956E-2</v>
      </c>
      <c r="AN83" s="2">
        <f>IFERROR(VLOOKUP(Legend!$A81,ImpM7!$A$1:$I$4000,9,FALSE),"")</f>
        <v>3.3758957196862324E-2</v>
      </c>
      <c r="AO83" s="2">
        <f>IFERROR(VLOOKUP(Legend!$A81,ImpM7!$A$1:$I$4000,5,FALSE),"")</f>
        <v>5.2821341224206717E-2</v>
      </c>
      <c r="AP83" s="2">
        <f>IFERROR(VLOOKUP(Legend!$A81,ImpM7!$A$1:$I$4000,6,FALSE),"")</f>
        <v>9.0924342643029909E-3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IFERROR(VLOOKUP(Legend!$B82,ImpM7!$A$1:$I$4000,2,FALSE),"")</f>
        <v/>
      </c>
      <c r="L84" s="2" t="str">
        <f>IFERROR(VLOOKUP(Legend!$B82,ImpM7!$A$1:$I$4000,3,FALSE),"")</f>
        <v/>
      </c>
      <c r="M84" s="2" t="str">
        <f>IFERROR(VLOOKUP(Legend!$B82,ImpM7!$A$1:$I$4000,7,FALSE),"")</f>
        <v/>
      </c>
      <c r="N84" s="2" t="str">
        <f>IFERROR(VLOOKUP(Legend!$B82,ImpM7!$A$1:$I$4000,4,FALSE),"")</f>
        <v/>
      </c>
      <c r="O84" s="2" t="str">
        <f>IFERROR(VLOOKUP(Legend!$B82,ImpM7!$A$1:$I$4000,8,FALSE),"")</f>
        <v/>
      </c>
      <c r="P84" s="2" t="str">
        <f>IFERROR(VLOOKUP(Legend!$B82,ImpM7!$A$1:$I$4000,9,FALSE),"")</f>
        <v/>
      </c>
      <c r="Q84" s="2" t="str">
        <f>IFERROR(VLOOKUP(Legend!$B82,ImpM7!$A$1:$I$4000,5,FALSE),"")</f>
        <v/>
      </c>
      <c r="R84" s="2" t="str">
        <f>IFERROR(VLOOKUP(Legend!$B82,ImpM7!$A$1:$I$4000,6,FALSE),"")</f>
        <v/>
      </c>
      <c r="S84" s="28">
        <f>IFERROR(VLOOKUP(Legend!$C82,ImpM7!$A$1:$I$4000,2,FALSE),"")</f>
        <v>31</v>
      </c>
      <c r="T84" s="2">
        <f>IFERROR(VLOOKUP(Legend!$C82,ImpM7!$A$1:$I$4000,3,FALSE),"")</f>
        <v>1.3742601668238499E-2</v>
      </c>
      <c r="U84" s="2">
        <f>IFERROR(VLOOKUP(Legend!$C82,ImpM7!$A$1:$I$4000,7,FALSE),"")</f>
        <v>2.5043094444595689E-2</v>
      </c>
      <c r="V84" s="2">
        <f>IFERROR(VLOOKUP(Legend!$C82,ImpM7!$A$1:$I$4000,4,FALSE),"")</f>
        <v>3.0943282776529864E-2</v>
      </c>
      <c r="W84" s="2">
        <f>IFERROR(VLOOKUP(Legend!$C82,ImpM7!$A$1:$I$4000,8,FALSE),"")</f>
        <v>2.6870351086862539E-2</v>
      </c>
      <c r="X84" s="2">
        <f>IFERROR(VLOOKUP(Legend!$C82,ImpM7!$A$1:$I$4000,9,FALSE),"")</f>
        <v>3.6391402024399506E-2</v>
      </c>
      <c r="Y84" s="2">
        <f>IFERROR(VLOOKUP(Legend!$C82,ImpM7!$A$1:$I$4000,5,FALSE),"")</f>
        <v>6.6179389611921435E-2</v>
      </c>
      <c r="Z84" s="2">
        <f>IFERROR(VLOOKUP(Legend!$C82,ImpM7!$A$1:$I$4000,6,FALSE),"")</f>
        <v>1.0358781657621477E-2</v>
      </c>
      <c r="AA84" s="28" t="str">
        <f>IFERROR(VLOOKUP(Legend!$D82,ImpM7!$A$1:$I$4000,2,FALSE),"")</f>
        <v/>
      </c>
      <c r="AB84" s="2" t="str">
        <f>IFERROR(VLOOKUP(Legend!$D82,ImpM7!$A$1:$I$4000,3,FALSE),"")</f>
        <v/>
      </c>
      <c r="AC84" s="2" t="str">
        <f>IFERROR(VLOOKUP(Legend!$D82,ImpM7!$A$1:$I$4000,7,FALSE),"")</f>
        <v/>
      </c>
      <c r="AD84" s="2" t="str">
        <f>IFERROR(VLOOKUP(Legend!$D82,ImpM7!$A$1:$I$4000,4,FALSE),"")</f>
        <v/>
      </c>
      <c r="AE84" s="2" t="str">
        <f>IFERROR(VLOOKUP(Legend!$D82,ImpM7!$A$1:$I$4000,8,FALSE),"")</f>
        <v/>
      </c>
      <c r="AF84" s="2" t="str">
        <f>IFERROR(VLOOKUP(Legend!$D82,ImpM7!$A$1:$I$4000,9,FALSE),"")</f>
        <v/>
      </c>
      <c r="AG84" s="2" t="str">
        <f>IFERROR(VLOOKUP(Legend!$D82,ImpM7!$A$1:$I$4000,5,FALSE),"")</f>
        <v/>
      </c>
      <c r="AH84" s="2" t="str">
        <f>IFERROR(VLOOKUP(Legend!$D82,ImpM7!$A$1:$I$4000,6,FALSE),"")</f>
        <v/>
      </c>
      <c r="AI84" s="28">
        <f>IFERROR(VLOOKUP(Legend!$A82,ImpM7!$A$1:$I$4000,2,FALSE),"")</f>
        <v>36</v>
      </c>
      <c r="AJ84" s="2">
        <f>IFERROR(VLOOKUP(Legend!$A82,ImpM7!$A$1:$I$4000,3,FALSE),"")</f>
        <v>1.3742601668238499E-2</v>
      </c>
      <c r="AK84" s="2">
        <f>IFERROR(VLOOKUP(Legend!$A82,ImpM7!$A$1:$I$4000,7,FALSE),"")</f>
        <v>2.5195409100684091E-2</v>
      </c>
      <c r="AL84" s="2">
        <f>IFERROR(VLOOKUP(Legend!$A82,ImpM7!$A$1:$I$4000,4,FALSE),"")</f>
        <v>3.2779779190967015E-2</v>
      </c>
      <c r="AM84" s="2">
        <f>IFERROR(VLOOKUP(Legend!$A82,ImpM7!$A$1:$I$4000,8,FALSE),"")</f>
        <v>2.8882261540561567E-2</v>
      </c>
      <c r="AN84" s="2">
        <f>IFERROR(VLOOKUP(Legend!$A82,ImpM7!$A$1:$I$4000,9,FALSE),"")</f>
        <v>3.9130309198507726E-2</v>
      </c>
      <c r="AO84" s="2">
        <f>IFERROR(VLOOKUP(Legend!$A82,ImpM7!$A$1:$I$4000,5,FALSE),"")</f>
        <v>6.6179389611921435E-2</v>
      </c>
      <c r="AP84" s="2">
        <f>IFERROR(VLOOKUP(Legend!$A82,ImpM7!$A$1:$I$4000,6,FALSE),"")</f>
        <v>1.1797877650970342E-2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IFERROR(VLOOKUP(Legend!$B83,ImpM7!$A$1:$I$4000,2,FALSE),"")</f>
        <v/>
      </c>
      <c r="L85" s="2" t="str">
        <f>IFERROR(VLOOKUP(Legend!$B83,ImpM7!$A$1:$I$4000,3,FALSE),"")</f>
        <v/>
      </c>
      <c r="M85" s="2" t="str">
        <f>IFERROR(VLOOKUP(Legend!$B83,ImpM7!$A$1:$I$4000,7,FALSE),"")</f>
        <v/>
      </c>
      <c r="N85" s="2" t="str">
        <f>IFERROR(VLOOKUP(Legend!$B83,ImpM7!$A$1:$I$4000,4,FALSE),"")</f>
        <v/>
      </c>
      <c r="O85" s="2" t="str">
        <f>IFERROR(VLOOKUP(Legend!$B83,ImpM7!$A$1:$I$4000,8,FALSE),"")</f>
        <v/>
      </c>
      <c r="P85" s="2" t="str">
        <f>IFERROR(VLOOKUP(Legend!$B83,ImpM7!$A$1:$I$4000,9,FALSE),"")</f>
        <v/>
      </c>
      <c r="Q85" s="2" t="str">
        <f>IFERROR(VLOOKUP(Legend!$B83,ImpM7!$A$1:$I$4000,5,FALSE),"")</f>
        <v/>
      </c>
      <c r="R85" s="2" t="str">
        <f>IFERROR(VLOOKUP(Legend!$B83,ImpM7!$A$1:$I$4000,6,FALSE),"")</f>
        <v/>
      </c>
      <c r="S85" s="28">
        <f>IFERROR(VLOOKUP(Legend!$C83,ImpM7!$A$1:$I$4000,2,FALSE),"")</f>
        <v>21</v>
      </c>
      <c r="T85" s="2">
        <f>IFERROR(VLOOKUP(Legend!$C83,ImpM7!$A$1:$I$4000,3,FALSE),"")</f>
        <v>2.1990628365562887E-2</v>
      </c>
      <c r="U85" s="2">
        <f>IFERROR(VLOOKUP(Legend!$C83,ImpM7!$A$1:$I$4000,7,FALSE),"")</f>
        <v>3.3378494560973339E-2</v>
      </c>
      <c r="V85" s="2">
        <f>IFERROR(VLOOKUP(Legend!$C83,ImpM7!$A$1:$I$4000,4,FALSE),"")</f>
        <v>4.0838271379431898E-2</v>
      </c>
      <c r="W85" s="2">
        <f>IFERROR(VLOOKUP(Legend!$C83,ImpM7!$A$1:$I$4000,8,FALSE),"")</f>
        <v>4.0877396169141926E-2</v>
      </c>
      <c r="X85" s="2">
        <f>IFERROR(VLOOKUP(Legend!$C83,ImpM7!$A$1:$I$4000,9,FALSE),"")</f>
        <v>4.6263521714453137E-2</v>
      </c>
      <c r="Y85" s="2">
        <f>IFERROR(VLOOKUP(Legend!$C83,ImpM7!$A$1:$I$4000,5,FALSE),"")</f>
        <v>5.8506770453364325E-2</v>
      </c>
      <c r="Z85" s="2">
        <f>IFERROR(VLOOKUP(Legend!$C83,ImpM7!$A$1:$I$4000,6,FALSE),"")</f>
        <v>9.4410300917277951E-3</v>
      </c>
      <c r="AA85" s="28" t="str">
        <f>IFERROR(VLOOKUP(Legend!$D83,ImpM7!$A$1:$I$4000,2,FALSE),"")</f>
        <v/>
      </c>
      <c r="AB85" s="2" t="str">
        <f>IFERROR(VLOOKUP(Legend!$D83,ImpM7!$A$1:$I$4000,3,FALSE),"")</f>
        <v/>
      </c>
      <c r="AC85" s="2" t="str">
        <f>IFERROR(VLOOKUP(Legend!$D83,ImpM7!$A$1:$I$4000,7,FALSE),"")</f>
        <v/>
      </c>
      <c r="AD85" s="2" t="str">
        <f>IFERROR(VLOOKUP(Legend!$D83,ImpM7!$A$1:$I$4000,4,FALSE),"")</f>
        <v/>
      </c>
      <c r="AE85" s="2" t="str">
        <f>IFERROR(VLOOKUP(Legend!$D83,ImpM7!$A$1:$I$4000,8,FALSE),"")</f>
        <v/>
      </c>
      <c r="AF85" s="2" t="str">
        <f>IFERROR(VLOOKUP(Legend!$D83,ImpM7!$A$1:$I$4000,9,FALSE),"")</f>
        <v/>
      </c>
      <c r="AG85" s="2" t="str">
        <f>IFERROR(VLOOKUP(Legend!$D83,ImpM7!$A$1:$I$4000,5,FALSE),"")</f>
        <v/>
      </c>
      <c r="AH85" s="2" t="str">
        <f>IFERROR(VLOOKUP(Legend!$D83,ImpM7!$A$1:$I$4000,6,FALSE),"")</f>
        <v/>
      </c>
      <c r="AI85" s="28">
        <f>IFERROR(VLOOKUP(Legend!$A83,ImpM7!$A$1:$I$4000,2,FALSE),"")</f>
        <v>23</v>
      </c>
      <c r="AJ85" s="2">
        <f>IFERROR(VLOOKUP(Legend!$A83,ImpM7!$A$1:$I$4000,3,FALSE),"")</f>
        <v>2.1990628365562887E-2</v>
      </c>
      <c r="AK85" s="2">
        <f>IFERROR(VLOOKUP(Legend!$A83,ImpM7!$A$1:$I$4000,7,FALSE),"")</f>
        <v>3.177759988107421E-2</v>
      </c>
      <c r="AL85" s="2">
        <f>IFERROR(VLOOKUP(Legend!$A83,ImpM7!$A$1:$I$4000,4,FALSE),"")</f>
        <v>4.0397460931640872E-2</v>
      </c>
      <c r="AM85" s="2">
        <f>IFERROR(VLOOKUP(Legend!$A83,ImpM7!$A$1:$I$4000,8,FALSE),"")</f>
        <v>4.0014915289568319E-2</v>
      </c>
      <c r="AN85" s="2">
        <f>IFERROR(VLOOKUP(Legend!$A83,ImpM7!$A$1:$I$4000,9,FALSE),"")</f>
        <v>4.6068086896991496E-2</v>
      </c>
      <c r="AO85" s="2">
        <f>IFERROR(VLOOKUP(Legend!$A83,ImpM7!$A$1:$I$4000,5,FALSE),"")</f>
        <v>5.8506770453364325E-2</v>
      </c>
      <c r="AP85" s="2">
        <f>IFERROR(VLOOKUP(Legend!$A83,ImpM7!$A$1:$I$4000,6,FALSE),"")</f>
        <v>9.198442432441398E-3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IFERROR(VLOOKUP(Legend!$B84,ImpM7!$A$1:$I$4000,2,FALSE),"")</f>
        <v/>
      </c>
      <c r="L86" s="2" t="str">
        <f>IFERROR(VLOOKUP(Legend!$B84,ImpM7!$A$1:$I$4000,3,FALSE),"")</f>
        <v/>
      </c>
      <c r="M86" s="2" t="str">
        <f>IFERROR(VLOOKUP(Legend!$B84,ImpM7!$A$1:$I$4000,7,FALSE),"")</f>
        <v/>
      </c>
      <c r="N86" s="2" t="str">
        <f>IFERROR(VLOOKUP(Legend!$B84,ImpM7!$A$1:$I$4000,4,FALSE),"")</f>
        <v/>
      </c>
      <c r="O86" s="2" t="str">
        <f>IFERROR(VLOOKUP(Legend!$B84,ImpM7!$A$1:$I$4000,8,FALSE),"")</f>
        <v/>
      </c>
      <c r="P86" s="2" t="str">
        <f>IFERROR(VLOOKUP(Legend!$B84,ImpM7!$A$1:$I$4000,9,FALSE),"")</f>
        <v/>
      </c>
      <c r="Q86" s="2" t="str">
        <f>IFERROR(VLOOKUP(Legend!$B84,ImpM7!$A$1:$I$4000,5,FALSE),"")</f>
        <v/>
      </c>
      <c r="R86" s="2" t="str">
        <f>IFERROR(VLOOKUP(Legend!$B84,ImpM7!$A$1:$I$4000,6,FALSE),"")</f>
        <v/>
      </c>
      <c r="S86" s="28">
        <f>IFERROR(VLOOKUP(Legend!$C84,ImpM7!$A$1:$I$4000,2,FALSE),"")</f>
        <v>14</v>
      </c>
      <c r="T86" s="2">
        <f>IFERROR(VLOOKUP(Legend!$C84,ImpM7!$A$1:$I$4000,3,FALSE),"")</f>
        <v>1.5381488205883117E-2</v>
      </c>
      <c r="U86" s="2">
        <f>IFERROR(VLOOKUP(Legend!$C84,ImpM7!$A$1:$I$4000,7,FALSE),"")</f>
        <v>1.813657825297374E-2</v>
      </c>
      <c r="V86" s="2">
        <f>IFERROR(VLOOKUP(Legend!$C84,ImpM7!$A$1:$I$4000,4,FALSE),"")</f>
        <v>2.307580322655774E-2</v>
      </c>
      <c r="W86" s="2">
        <f>IFERROR(VLOOKUP(Legend!$C84,ImpM7!$A$1:$I$4000,8,FALSE),"")</f>
        <v>2.1926807481274041E-2</v>
      </c>
      <c r="X86" s="2">
        <f>IFERROR(VLOOKUP(Legend!$C84,ImpM7!$A$1:$I$4000,9,FALSE),"")</f>
        <v>2.5071486769817287E-2</v>
      </c>
      <c r="Y86" s="2">
        <f>IFERROR(VLOOKUP(Legend!$C84,ImpM7!$A$1:$I$4000,5,FALSE),"")</f>
        <v>4.8399326577035197E-2</v>
      </c>
      <c r="Z86" s="2">
        <f>IFERROR(VLOOKUP(Legend!$C84,ImpM7!$A$1:$I$4000,6,FALSE),"")</f>
        <v>8.0068352357351956E-3</v>
      </c>
      <c r="AA86" s="28" t="str">
        <f>IFERROR(VLOOKUP(Legend!$D84,ImpM7!$A$1:$I$4000,2,FALSE),"")</f>
        <v/>
      </c>
      <c r="AB86" s="2" t="str">
        <f>IFERROR(VLOOKUP(Legend!$D84,ImpM7!$A$1:$I$4000,3,FALSE),"")</f>
        <v/>
      </c>
      <c r="AC86" s="2" t="str">
        <f>IFERROR(VLOOKUP(Legend!$D84,ImpM7!$A$1:$I$4000,7,FALSE),"")</f>
        <v/>
      </c>
      <c r="AD86" s="2" t="str">
        <f>IFERROR(VLOOKUP(Legend!$D84,ImpM7!$A$1:$I$4000,4,FALSE),"")</f>
        <v/>
      </c>
      <c r="AE86" s="2" t="str">
        <f>IFERROR(VLOOKUP(Legend!$D84,ImpM7!$A$1:$I$4000,8,FALSE),"")</f>
        <v/>
      </c>
      <c r="AF86" s="2" t="str">
        <f>IFERROR(VLOOKUP(Legend!$D84,ImpM7!$A$1:$I$4000,9,FALSE),"")</f>
        <v/>
      </c>
      <c r="AG86" s="2" t="str">
        <f>IFERROR(VLOOKUP(Legend!$D84,ImpM7!$A$1:$I$4000,5,FALSE),"")</f>
        <v/>
      </c>
      <c r="AH86" s="2" t="str">
        <f>IFERROR(VLOOKUP(Legend!$D84,ImpM7!$A$1:$I$4000,6,FALSE),"")</f>
        <v/>
      </c>
      <c r="AI86" s="28">
        <f>IFERROR(VLOOKUP(Legend!$A84,ImpM7!$A$1:$I$4000,2,FALSE),"")</f>
        <v>15</v>
      </c>
      <c r="AJ86" s="2">
        <f>IFERROR(VLOOKUP(Legend!$A84,ImpM7!$A$1:$I$4000,3,FALSE),"")</f>
        <v>1.5381488205883117E-2</v>
      </c>
      <c r="AK86" s="2">
        <f>IFERROR(VLOOKUP(Legend!$A84,ImpM7!$A$1:$I$4000,7,FALSE),"")</f>
        <v>1.8302752260324458E-2</v>
      </c>
      <c r="AL86" s="2">
        <f>IFERROR(VLOOKUP(Legend!$A84,ImpM7!$A$1:$I$4000,4,FALSE),"")</f>
        <v>2.2826583448562018E-2</v>
      </c>
      <c r="AM86" s="2">
        <f>IFERROR(VLOOKUP(Legend!$A84,ImpM7!$A$1:$I$4000,8,FALSE),"")</f>
        <v>2.1733535521258968E-2</v>
      </c>
      <c r="AN86" s="2">
        <f>IFERROR(VLOOKUP(Legend!$A84,ImpM7!$A$1:$I$4000,9,FALSE),"")</f>
        <v>2.4905842333195833E-2</v>
      </c>
      <c r="AO86" s="2">
        <f>IFERROR(VLOOKUP(Legend!$A84,ImpM7!$A$1:$I$4000,5,FALSE),"")</f>
        <v>4.8399326577035197E-2</v>
      </c>
      <c r="AP86" s="2">
        <f>IFERROR(VLOOKUP(Legend!$A84,ImpM7!$A$1:$I$4000,6,FALSE),"")</f>
        <v>7.7757201821945544E-3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IFERROR(VLOOKUP(Legend!$B85,ImpM7!$A$1:$I$4000,2,FALSE),"")</f>
        <v/>
      </c>
      <c r="L87" s="2" t="str">
        <f>IFERROR(VLOOKUP(Legend!$B85,ImpM7!$A$1:$I$4000,3,FALSE),"")</f>
        <v/>
      </c>
      <c r="M87" s="2" t="str">
        <f>IFERROR(VLOOKUP(Legend!$B85,ImpM7!$A$1:$I$4000,7,FALSE),"")</f>
        <v/>
      </c>
      <c r="N87" s="2" t="str">
        <f>IFERROR(VLOOKUP(Legend!$B85,ImpM7!$A$1:$I$4000,4,FALSE),"")</f>
        <v/>
      </c>
      <c r="O87" s="2" t="str">
        <f>IFERROR(VLOOKUP(Legend!$B85,ImpM7!$A$1:$I$4000,8,FALSE),"")</f>
        <v/>
      </c>
      <c r="P87" s="2" t="str">
        <f>IFERROR(VLOOKUP(Legend!$B85,ImpM7!$A$1:$I$4000,9,FALSE),"")</f>
        <v/>
      </c>
      <c r="Q87" s="2" t="str">
        <f>IFERROR(VLOOKUP(Legend!$B85,ImpM7!$A$1:$I$4000,5,FALSE),"")</f>
        <v/>
      </c>
      <c r="R87" s="2" t="str">
        <f>IFERROR(VLOOKUP(Legend!$B85,ImpM7!$A$1:$I$4000,6,FALSE),"")</f>
        <v/>
      </c>
      <c r="S87" s="28">
        <f>IFERROR(VLOOKUP(Legend!$C85,ImpM7!$A$1:$I$4000,2,FALSE),"")</f>
        <v>9</v>
      </c>
      <c r="T87" s="2">
        <f>IFERROR(VLOOKUP(Legend!$C85,ImpM7!$A$1:$I$4000,3,FALSE),"")</f>
        <v>1.5681624929928275E-2</v>
      </c>
      <c r="U87" s="2">
        <f>IFERROR(VLOOKUP(Legend!$C85,ImpM7!$A$1:$I$4000,7,FALSE),"")</f>
        <v>1.6975980567339736E-2</v>
      </c>
      <c r="V87" s="2">
        <f>IFERROR(VLOOKUP(Legend!$C85,ImpM7!$A$1:$I$4000,4,FALSE),"")</f>
        <v>2.7070238047271669E-2</v>
      </c>
      <c r="W87" s="2">
        <f>IFERROR(VLOOKUP(Legend!$C85,ImpM7!$A$1:$I$4000,8,FALSE),"")</f>
        <v>2.2874402246394466E-2</v>
      </c>
      <c r="X87" s="2">
        <f>IFERROR(VLOOKUP(Legend!$C85,ImpM7!$A$1:$I$4000,9,FALSE),"")</f>
        <v>2.8931633641149555E-2</v>
      </c>
      <c r="Y87" s="2">
        <f>IFERROR(VLOOKUP(Legend!$C85,ImpM7!$A$1:$I$4000,5,FALSE),"")</f>
        <v>6.6706327105424706E-2</v>
      </c>
      <c r="Z87" s="2">
        <f>IFERROR(VLOOKUP(Legend!$C85,ImpM7!$A$1:$I$4000,6,FALSE),"")</f>
        <v>1.5705482891857254E-2</v>
      </c>
      <c r="AA87" s="28" t="str">
        <f>IFERROR(VLOOKUP(Legend!$D85,ImpM7!$A$1:$I$4000,2,FALSE),"")</f>
        <v/>
      </c>
      <c r="AB87" s="2" t="str">
        <f>IFERROR(VLOOKUP(Legend!$D85,ImpM7!$A$1:$I$4000,3,FALSE),"")</f>
        <v/>
      </c>
      <c r="AC87" s="2" t="str">
        <f>IFERROR(VLOOKUP(Legend!$D85,ImpM7!$A$1:$I$4000,7,FALSE),"")</f>
        <v/>
      </c>
      <c r="AD87" s="2" t="str">
        <f>IFERROR(VLOOKUP(Legend!$D85,ImpM7!$A$1:$I$4000,4,FALSE),"")</f>
        <v/>
      </c>
      <c r="AE87" s="2" t="str">
        <f>IFERROR(VLOOKUP(Legend!$D85,ImpM7!$A$1:$I$4000,8,FALSE),"")</f>
        <v/>
      </c>
      <c r="AF87" s="2" t="str">
        <f>IFERROR(VLOOKUP(Legend!$D85,ImpM7!$A$1:$I$4000,9,FALSE),"")</f>
        <v/>
      </c>
      <c r="AG87" s="2" t="str">
        <f>IFERROR(VLOOKUP(Legend!$D85,ImpM7!$A$1:$I$4000,5,FALSE),"")</f>
        <v/>
      </c>
      <c r="AH87" s="2" t="str">
        <f>IFERROR(VLOOKUP(Legend!$D85,ImpM7!$A$1:$I$4000,6,FALSE),"")</f>
        <v/>
      </c>
      <c r="AI87" s="28">
        <f>IFERROR(VLOOKUP(Legend!$A85,ImpM7!$A$1:$I$4000,2,FALSE),"")</f>
        <v>10</v>
      </c>
      <c r="AJ87" s="2">
        <f>IFERROR(VLOOKUP(Legend!$A85,ImpM7!$A$1:$I$4000,3,FALSE),"")</f>
        <v>1.5681624929928275E-2</v>
      </c>
      <c r="AK87" s="2">
        <f>IFERROR(VLOOKUP(Legend!$A85,ImpM7!$A$1:$I$4000,7,FALSE),"")</f>
        <v>1.7109836078936354E-2</v>
      </c>
      <c r="AL87" s="2">
        <f>IFERROR(VLOOKUP(Legend!$A85,ImpM7!$A$1:$I$4000,4,FALSE),"")</f>
        <v>2.6536529288075449E-2</v>
      </c>
      <c r="AM87" s="2">
        <f>IFERROR(VLOOKUP(Legend!$A85,ImpM7!$A$1:$I$4000,8,FALSE),"")</f>
        <v>2.230377635085197E-2</v>
      </c>
      <c r="AN87" s="2">
        <f>IFERROR(VLOOKUP(Legend!$A85,ImpM7!$A$1:$I$4000,9,FALSE),"")</f>
        <v>2.8312293867120943E-2</v>
      </c>
      <c r="AO87" s="2">
        <f>IFERROR(VLOOKUP(Legend!$A85,ImpM7!$A$1:$I$4000,5,FALSE),"")</f>
        <v>6.6706327105424706E-2</v>
      </c>
      <c r="AP87" s="2">
        <f>IFERROR(VLOOKUP(Legend!$A85,ImpM7!$A$1:$I$4000,6,FALSE),"")</f>
        <v>1.4903145068889229E-2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IFERROR(VLOOKUP(Legend!$B86,ImpM7!$A$1:$I$4000,2,FALSE),"")</f>
        <v/>
      </c>
      <c r="L88" s="2" t="str">
        <f>IFERROR(VLOOKUP(Legend!$B86,ImpM7!$A$1:$I$4000,3,FALSE),"")</f>
        <v/>
      </c>
      <c r="M88" s="2" t="str">
        <f>IFERROR(VLOOKUP(Legend!$B86,ImpM7!$A$1:$I$4000,7,FALSE),"")</f>
        <v/>
      </c>
      <c r="N88" s="2" t="str">
        <f>IFERROR(VLOOKUP(Legend!$B86,ImpM7!$A$1:$I$4000,4,FALSE),"")</f>
        <v/>
      </c>
      <c r="O88" s="2" t="str">
        <f>IFERROR(VLOOKUP(Legend!$B86,ImpM7!$A$1:$I$4000,8,FALSE),"")</f>
        <v/>
      </c>
      <c r="P88" s="2" t="str">
        <f>IFERROR(VLOOKUP(Legend!$B86,ImpM7!$A$1:$I$4000,9,FALSE),"")</f>
        <v/>
      </c>
      <c r="Q88" s="2" t="str">
        <f>IFERROR(VLOOKUP(Legend!$B86,ImpM7!$A$1:$I$4000,5,FALSE),"")</f>
        <v/>
      </c>
      <c r="R88" s="2" t="str">
        <f>IFERROR(VLOOKUP(Legend!$B86,ImpM7!$A$1:$I$4000,6,FALSE),"")</f>
        <v/>
      </c>
      <c r="S88" s="28" t="str">
        <f>IFERROR(VLOOKUP(Legend!$C86,ImpM7!$A$1:$I$4000,2,FALSE),"")</f>
        <v/>
      </c>
      <c r="T88" s="2" t="str">
        <f>IFERROR(VLOOKUP(Legend!$C86,ImpM7!$A$1:$I$4000,3,FALSE),"")</f>
        <v/>
      </c>
      <c r="U88" s="2" t="str">
        <f>IFERROR(VLOOKUP(Legend!$C86,ImpM7!$A$1:$I$4000,7,FALSE),"")</f>
        <v/>
      </c>
      <c r="V88" s="2" t="str">
        <f>IFERROR(VLOOKUP(Legend!$C86,ImpM7!$A$1:$I$4000,4,FALSE),"")</f>
        <v/>
      </c>
      <c r="W88" s="2" t="str">
        <f>IFERROR(VLOOKUP(Legend!$C86,ImpM7!$A$1:$I$4000,8,FALSE),"")</f>
        <v/>
      </c>
      <c r="X88" s="2" t="str">
        <f>IFERROR(VLOOKUP(Legend!$C86,ImpM7!$A$1:$I$4000,9,FALSE),"")</f>
        <v/>
      </c>
      <c r="Y88" s="2" t="str">
        <f>IFERROR(VLOOKUP(Legend!$C86,ImpM7!$A$1:$I$4000,5,FALSE),"")</f>
        <v/>
      </c>
      <c r="Z88" s="2" t="str">
        <f>IFERROR(VLOOKUP(Legend!$C86,ImpM7!$A$1:$I$4000,6,FALSE),"")</f>
        <v/>
      </c>
      <c r="AA88" s="28" t="str">
        <f>IFERROR(VLOOKUP(Legend!$D86,ImpM7!$A$1:$I$4000,2,FALSE),"")</f>
        <v/>
      </c>
      <c r="AB88" s="2" t="str">
        <f>IFERROR(VLOOKUP(Legend!$D86,ImpM7!$A$1:$I$4000,3,FALSE),"")</f>
        <v/>
      </c>
      <c r="AC88" s="2" t="str">
        <f>IFERROR(VLOOKUP(Legend!$D86,ImpM7!$A$1:$I$4000,7,FALSE),"")</f>
        <v/>
      </c>
      <c r="AD88" s="2" t="str">
        <f>IFERROR(VLOOKUP(Legend!$D86,ImpM7!$A$1:$I$4000,4,FALSE),"")</f>
        <v/>
      </c>
      <c r="AE88" s="2" t="str">
        <f>IFERROR(VLOOKUP(Legend!$D86,ImpM7!$A$1:$I$4000,8,FALSE),"")</f>
        <v/>
      </c>
      <c r="AF88" s="2" t="str">
        <f>IFERROR(VLOOKUP(Legend!$D86,ImpM7!$A$1:$I$4000,9,FALSE),"")</f>
        <v/>
      </c>
      <c r="AG88" s="2" t="str">
        <f>IFERROR(VLOOKUP(Legend!$D86,ImpM7!$A$1:$I$4000,5,FALSE),"")</f>
        <v/>
      </c>
      <c r="AH88" s="2" t="str">
        <f>IFERROR(VLOOKUP(Legend!$D86,ImpM7!$A$1:$I$4000,6,FALSE),"")</f>
        <v/>
      </c>
      <c r="AI88" s="28" t="str">
        <f>IFERROR(VLOOKUP(Legend!$A86,ImpM7!$A$1:$I$4000,2,FALSE),"")</f>
        <v/>
      </c>
      <c r="AJ88" s="2" t="str">
        <f>IFERROR(VLOOKUP(Legend!$A86,ImpM7!$A$1:$I$4000,3,FALSE),"")</f>
        <v/>
      </c>
      <c r="AK88" s="2" t="str">
        <f>IFERROR(VLOOKUP(Legend!$A86,ImpM7!$A$1:$I$4000,7,FALSE),"")</f>
        <v/>
      </c>
      <c r="AL88" s="2" t="str">
        <f>IFERROR(VLOOKUP(Legend!$A86,ImpM7!$A$1:$I$4000,4,FALSE),"")</f>
        <v/>
      </c>
      <c r="AM88" s="2" t="str">
        <f>IFERROR(VLOOKUP(Legend!$A86,ImpM7!$A$1:$I$4000,8,FALSE),"")</f>
        <v/>
      </c>
      <c r="AN88" s="2" t="str">
        <f>IFERROR(VLOOKUP(Legend!$A86,ImpM7!$A$1:$I$4000,9,FALSE),"")</f>
        <v/>
      </c>
      <c r="AO88" s="2" t="str">
        <f>IFERROR(VLOOKUP(Legend!$A86,ImpM7!$A$1:$I$4000,5,FALSE),"")</f>
        <v/>
      </c>
      <c r="AP88" s="2" t="str">
        <f>IFERROR(VLOOKUP(Legend!$A86,ImpM7!$A$1:$I$4000,6,FALSE),"")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IFERROR(VLOOKUP(Legend!$B87,ImpM7!$A$1:$I$4000,2,FALSE),"")</f>
        <v/>
      </c>
      <c r="L89" s="2" t="str">
        <f>IFERROR(VLOOKUP(Legend!$B87,ImpM7!$A$1:$I$4000,3,FALSE),"")</f>
        <v/>
      </c>
      <c r="M89" s="2" t="str">
        <f>IFERROR(VLOOKUP(Legend!$B87,ImpM7!$A$1:$I$4000,7,FALSE),"")</f>
        <v/>
      </c>
      <c r="N89" s="2" t="str">
        <f>IFERROR(VLOOKUP(Legend!$B87,ImpM7!$A$1:$I$4000,4,FALSE),"")</f>
        <v/>
      </c>
      <c r="O89" s="2" t="str">
        <f>IFERROR(VLOOKUP(Legend!$B87,ImpM7!$A$1:$I$4000,8,FALSE),"")</f>
        <v/>
      </c>
      <c r="P89" s="2" t="str">
        <f>IFERROR(VLOOKUP(Legend!$B87,ImpM7!$A$1:$I$4000,9,FALSE),"")</f>
        <v/>
      </c>
      <c r="Q89" s="2" t="str">
        <f>IFERROR(VLOOKUP(Legend!$B87,ImpM7!$A$1:$I$4000,5,FALSE),"")</f>
        <v/>
      </c>
      <c r="R89" s="2" t="str">
        <f>IFERROR(VLOOKUP(Legend!$B87,ImpM7!$A$1:$I$4000,6,FALSE),"")</f>
        <v/>
      </c>
      <c r="S89" s="28" t="str">
        <f>IFERROR(VLOOKUP(Legend!$C87,ImpM7!$A$1:$I$4000,2,FALSE),"")</f>
        <v/>
      </c>
      <c r="T89" s="2" t="str">
        <f>IFERROR(VLOOKUP(Legend!$C87,ImpM7!$A$1:$I$4000,3,FALSE),"")</f>
        <v/>
      </c>
      <c r="U89" s="2" t="str">
        <f>IFERROR(VLOOKUP(Legend!$C87,ImpM7!$A$1:$I$4000,7,FALSE),"")</f>
        <v/>
      </c>
      <c r="V89" s="2" t="str">
        <f>IFERROR(VLOOKUP(Legend!$C87,ImpM7!$A$1:$I$4000,4,FALSE),"")</f>
        <v/>
      </c>
      <c r="W89" s="2" t="str">
        <f>IFERROR(VLOOKUP(Legend!$C87,ImpM7!$A$1:$I$4000,8,FALSE),"")</f>
        <v/>
      </c>
      <c r="X89" s="2" t="str">
        <f>IFERROR(VLOOKUP(Legend!$C87,ImpM7!$A$1:$I$4000,9,FALSE),"")</f>
        <v/>
      </c>
      <c r="Y89" s="2" t="str">
        <f>IFERROR(VLOOKUP(Legend!$C87,ImpM7!$A$1:$I$4000,5,FALSE),"")</f>
        <v/>
      </c>
      <c r="Z89" s="2" t="str">
        <f>IFERROR(VLOOKUP(Legend!$C87,ImpM7!$A$1:$I$4000,6,FALSE),"")</f>
        <v/>
      </c>
      <c r="AA89" s="28" t="str">
        <f>IFERROR(VLOOKUP(Legend!$D87,ImpM7!$A$1:$I$4000,2,FALSE),"")</f>
        <v/>
      </c>
      <c r="AB89" s="2" t="str">
        <f>IFERROR(VLOOKUP(Legend!$D87,ImpM7!$A$1:$I$4000,3,FALSE),"")</f>
        <v/>
      </c>
      <c r="AC89" s="2" t="str">
        <f>IFERROR(VLOOKUP(Legend!$D87,ImpM7!$A$1:$I$4000,7,FALSE),"")</f>
        <v/>
      </c>
      <c r="AD89" s="2" t="str">
        <f>IFERROR(VLOOKUP(Legend!$D87,ImpM7!$A$1:$I$4000,4,FALSE),"")</f>
        <v/>
      </c>
      <c r="AE89" s="2" t="str">
        <f>IFERROR(VLOOKUP(Legend!$D87,ImpM7!$A$1:$I$4000,8,FALSE),"")</f>
        <v/>
      </c>
      <c r="AF89" s="2" t="str">
        <f>IFERROR(VLOOKUP(Legend!$D87,ImpM7!$A$1:$I$4000,9,FALSE),"")</f>
        <v/>
      </c>
      <c r="AG89" s="2" t="str">
        <f>IFERROR(VLOOKUP(Legend!$D87,ImpM7!$A$1:$I$4000,5,FALSE),"")</f>
        <v/>
      </c>
      <c r="AH89" s="2" t="str">
        <f>IFERROR(VLOOKUP(Legend!$D87,ImpM7!$A$1:$I$4000,6,FALSE),"")</f>
        <v/>
      </c>
      <c r="AI89" s="28" t="str">
        <f>IFERROR(VLOOKUP(Legend!$A87,ImpM7!$A$1:$I$4000,2,FALSE),"")</f>
        <v/>
      </c>
      <c r="AJ89" s="2" t="str">
        <f>IFERROR(VLOOKUP(Legend!$A87,ImpM7!$A$1:$I$4000,3,FALSE),"")</f>
        <v/>
      </c>
      <c r="AK89" s="2" t="str">
        <f>IFERROR(VLOOKUP(Legend!$A87,ImpM7!$A$1:$I$4000,7,FALSE),"")</f>
        <v/>
      </c>
      <c r="AL89" s="2" t="str">
        <f>IFERROR(VLOOKUP(Legend!$A87,ImpM7!$A$1:$I$4000,4,FALSE),"")</f>
        <v/>
      </c>
      <c r="AM89" s="2" t="str">
        <f>IFERROR(VLOOKUP(Legend!$A87,ImpM7!$A$1:$I$4000,8,FALSE),"")</f>
        <v/>
      </c>
      <c r="AN89" s="2" t="str">
        <f>IFERROR(VLOOKUP(Legend!$A87,ImpM7!$A$1:$I$4000,9,FALSE),"")</f>
        <v/>
      </c>
      <c r="AO89" s="2" t="str">
        <f>IFERROR(VLOOKUP(Legend!$A87,ImpM7!$A$1:$I$4000,5,FALSE),"")</f>
        <v/>
      </c>
      <c r="AP89" s="2" t="str">
        <f>IFERROR(VLOOKUP(Legend!$A87,ImpM7!$A$1:$I$4000,6,FALSE),"")</f>
        <v/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IFERROR(VLOOKUP(Legend!$B88,ImpM7!$A$1:$I$4000,2,FALSE),"")</f>
        <v/>
      </c>
      <c r="L90" s="2" t="str">
        <f>IFERROR(VLOOKUP(Legend!$B88,ImpM7!$A$1:$I$4000,3,FALSE),"")</f>
        <v/>
      </c>
      <c r="M90" s="2" t="str">
        <f>IFERROR(VLOOKUP(Legend!$B88,ImpM7!$A$1:$I$4000,7,FALSE),"")</f>
        <v/>
      </c>
      <c r="N90" s="2" t="str">
        <f>IFERROR(VLOOKUP(Legend!$B88,ImpM7!$A$1:$I$4000,4,FALSE),"")</f>
        <v/>
      </c>
      <c r="O90" s="2" t="str">
        <f>IFERROR(VLOOKUP(Legend!$B88,ImpM7!$A$1:$I$4000,8,FALSE),"")</f>
        <v/>
      </c>
      <c r="P90" s="2" t="str">
        <f>IFERROR(VLOOKUP(Legend!$B88,ImpM7!$A$1:$I$4000,9,FALSE),"")</f>
        <v/>
      </c>
      <c r="Q90" s="2" t="str">
        <f>IFERROR(VLOOKUP(Legend!$B88,ImpM7!$A$1:$I$4000,5,FALSE),"")</f>
        <v/>
      </c>
      <c r="R90" s="2" t="str">
        <f>IFERROR(VLOOKUP(Legend!$B88,ImpM7!$A$1:$I$4000,6,FALSE),"")</f>
        <v/>
      </c>
      <c r="S90" s="28">
        <f>IFERROR(VLOOKUP(Legend!$C88,ImpM7!$A$1:$I$4000,2,FALSE),"")</f>
        <v>9</v>
      </c>
      <c r="T90" s="2">
        <f>IFERROR(VLOOKUP(Legend!$C88,ImpM7!$A$1:$I$4000,3,FALSE),"")</f>
        <v>1.4197506653840434E-2</v>
      </c>
      <c r="U90" s="2">
        <f>IFERROR(VLOOKUP(Legend!$C88,ImpM7!$A$1:$I$4000,7,FALSE),"")</f>
        <v>2.2156054517247253E-2</v>
      </c>
      <c r="V90" s="2">
        <f>IFERROR(VLOOKUP(Legend!$C88,ImpM7!$A$1:$I$4000,4,FALSE),"")</f>
        <v>3.3349262805309247E-2</v>
      </c>
      <c r="W90" s="2">
        <f>IFERROR(VLOOKUP(Legend!$C88,ImpM7!$A$1:$I$4000,8,FALSE),"")</f>
        <v>2.6351501691482926E-2</v>
      </c>
      <c r="X90" s="2">
        <f>IFERROR(VLOOKUP(Legend!$C88,ImpM7!$A$1:$I$4000,9,FALSE),"")</f>
        <v>4.4734193951107101E-2</v>
      </c>
      <c r="Y90" s="2">
        <f>IFERROR(VLOOKUP(Legend!$C88,ImpM7!$A$1:$I$4000,5,FALSE),"")</f>
        <v>6.8667625302996471E-2</v>
      </c>
      <c r="Z90" s="2">
        <f>IFERROR(VLOOKUP(Legend!$C88,ImpM7!$A$1:$I$4000,6,FALSE),"")</f>
        <v>1.6968338957603205E-2</v>
      </c>
      <c r="AA90" s="28" t="str">
        <f>IFERROR(VLOOKUP(Legend!$D88,ImpM7!$A$1:$I$4000,2,FALSE),"")</f>
        <v/>
      </c>
      <c r="AB90" s="2" t="str">
        <f>IFERROR(VLOOKUP(Legend!$D88,ImpM7!$A$1:$I$4000,3,FALSE),"")</f>
        <v/>
      </c>
      <c r="AC90" s="2" t="str">
        <f>IFERROR(VLOOKUP(Legend!$D88,ImpM7!$A$1:$I$4000,7,FALSE),"")</f>
        <v/>
      </c>
      <c r="AD90" s="2" t="str">
        <f>IFERROR(VLOOKUP(Legend!$D88,ImpM7!$A$1:$I$4000,4,FALSE),"")</f>
        <v/>
      </c>
      <c r="AE90" s="2" t="str">
        <f>IFERROR(VLOOKUP(Legend!$D88,ImpM7!$A$1:$I$4000,8,FALSE),"")</f>
        <v/>
      </c>
      <c r="AF90" s="2" t="str">
        <f>IFERROR(VLOOKUP(Legend!$D88,ImpM7!$A$1:$I$4000,9,FALSE),"")</f>
        <v/>
      </c>
      <c r="AG90" s="2" t="str">
        <f>IFERROR(VLOOKUP(Legend!$D88,ImpM7!$A$1:$I$4000,5,FALSE),"")</f>
        <v/>
      </c>
      <c r="AH90" s="2" t="str">
        <f>IFERROR(VLOOKUP(Legend!$D88,ImpM7!$A$1:$I$4000,6,FALSE),"")</f>
        <v/>
      </c>
      <c r="AI90" s="28">
        <f>IFERROR(VLOOKUP(Legend!$A88,ImpM7!$A$1:$I$4000,2,FALSE),"")</f>
        <v>11</v>
      </c>
      <c r="AJ90" s="2">
        <f>IFERROR(VLOOKUP(Legend!$A88,ImpM7!$A$1:$I$4000,3,FALSE),"")</f>
        <v>1.4197506653840434E-2</v>
      </c>
      <c r="AK90" s="2">
        <f>IFERROR(VLOOKUP(Legend!$A88,ImpM7!$A$1:$I$4000,7,FALSE),"")</f>
        <v>2.3116542228026428E-2</v>
      </c>
      <c r="AL90" s="2">
        <f>IFERROR(VLOOKUP(Legend!$A88,ImpM7!$A$1:$I$4000,4,FALSE),"")</f>
        <v>3.3052738377908217E-2</v>
      </c>
      <c r="AM90" s="2">
        <f>IFERROR(VLOOKUP(Legend!$A88,ImpM7!$A$1:$I$4000,8,FALSE),"")</f>
        <v>2.6351501691482926E-2</v>
      </c>
      <c r="AN90" s="2">
        <f>IFERROR(VLOOKUP(Legend!$A88,ImpM7!$A$1:$I$4000,9,FALSE),"")</f>
        <v>3.9787148321425415E-2</v>
      </c>
      <c r="AO90" s="2">
        <f>IFERROR(VLOOKUP(Legend!$A88,ImpM7!$A$1:$I$4000,5,FALSE),"")</f>
        <v>6.8667625302996471E-2</v>
      </c>
      <c r="AP90" s="2">
        <f>IFERROR(VLOOKUP(Legend!$A88,ImpM7!$A$1:$I$4000,6,FALSE),"")</f>
        <v>1.5397202595113594E-2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IFERROR(VLOOKUP(Legend!$B89,ImpM7!$A$1:$I$4000,2,FALSE),"")</f>
        <v/>
      </c>
      <c r="L91" s="2" t="str">
        <f>IFERROR(VLOOKUP(Legend!$B89,ImpM7!$A$1:$I$4000,3,FALSE),"")</f>
        <v/>
      </c>
      <c r="M91" s="2" t="str">
        <f>IFERROR(VLOOKUP(Legend!$B89,ImpM7!$A$1:$I$4000,7,FALSE),"")</f>
        <v/>
      </c>
      <c r="N91" s="2" t="str">
        <f>IFERROR(VLOOKUP(Legend!$B89,ImpM7!$A$1:$I$4000,4,FALSE),"")</f>
        <v/>
      </c>
      <c r="O91" s="2" t="str">
        <f>IFERROR(VLOOKUP(Legend!$B89,ImpM7!$A$1:$I$4000,8,FALSE),"")</f>
        <v/>
      </c>
      <c r="P91" s="2" t="str">
        <f>IFERROR(VLOOKUP(Legend!$B89,ImpM7!$A$1:$I$4000,9,FALSE),"")</f>
        <v/>
      </c>
      <c r="Q91" s="2" t="str">
        <f>IFERROR(VLOOKUP(Legend!$B89,ImpM7!$A$1:$I$4000,5,FALSE),"")</f>
        <v/>
      </c>
      <c r="R91" s="2" t="str">
        <f>IFERROR(VLOOKUP(Legend!$B89,ImpM7!$A$1:$I$4000,6,FALSE),"")</f>
        <v/>
      </c>
      <c r="S91" s="28" t="str">
        <f>IFERROR(VLOOKUP(Legend!$C89,ImpM7!$A$1:$I$4000,2,FALSE),"")</f>
        <v/>
      </c>
      <c r="T91" s="2" t="str">
        <f>IFERROR(VLOOKUP(Legend!$C89,ImpM7!$A$1:$I$4000,3,FALSE),"")</f>
        <v/>
      </c>
      <c r="U91" s="2" t="str">
        <f>IFERROR(VLOOKUP(Legend!$C89,ImpM7!$A$1:$I$4000,7,FALSE),"")</f>
        <v/>
      </c>
      <c r="V91" s="2" t="str">
        <f>IFERROR(VLOOKUP(Legend!$C89,ImpM7!$A$1:$I$4000,4,FALSE),"")</f>
        <v/>
      </c>
      <c r="W91" s="2" t="str">
        <f>IFERROR(VLOOKUP(Legend!$C89,ImpM7!$A$1:$I$4000,8,FALSE),"")</f>
        <v/>
      </c>
      <c r="X91" s="2" t="str">
        <f>IFERROR(VLOOKUP(Legend!$C89,ImpM7!$A$1:$I$4000,9,FALSE),"")</f>
        <v/>
      </c>
      <c r="Y91" s="2" t="str">
        <f>IFERROR(VLOOKUP(Legend!$C89,ImpM7!$A$1:$I$4000,5,FALSE),"")</f>
        <v/>
      </c>
      <c r="Z91" s="2" t="str">
        <f>IFERROR(VLOOKUP(Legend!$C89,ImpM7!$A$1:$I$4000,6,FALSE),"")</f>
        <v/>
      </c>
      <c r="AA91" s="28" t="str">
        <f>IFERROR(VLOOKUP(Legend!$D89,ImpM7!$A$1:$I$4000,2,FALSE),"")</f>
        <v/>
      </c>
      <c r="AB91" s="2" t="str">
        <f>IFERROR(VLOOKUP(Legend!$D89,ImpM7!$A$1:$I$4000,3,FALSE),"")</f>
        <v/>
      </c>
      <c r="AC91" s="2" t="str">
        <f>IFERROR(VLOOKUP(Legend!$D89,ImpM7!$A$1:$I$4000,7,FALSE),"")</f>
        <v/>
      </c>
      <c r="AD91" s="2" t="str">
        <f>IFERROR(VLOOKUP(Legend!$D89,ImpM7!$A$1:$I$4000,4,FALSE),"")</f>
        <v/>
      </c>
      <c r="AE91" s="2" t="str">
        <f>IFERROR(VLOOKUP(Legend!$D89,ImpM7!$A$1:$I$4000,8,FALSE),"")</f>
        <v/>
      </c>
      <c r="AF91" s="2" t="str">
        <f>IFERROR(VLOOKUP(Legend!$D89,ImpM7!$A$1:$I$4000,9,FALSE),"")</f>
        <v/>
      </c>
      <c r="AG91" s="2" t="str">
        <f>IFERROR(VLOOKUP(Legend!$D89,ImpM7!$A$1:$I$4000,5,FALSE),"")</f>
        <v/>
      </c>
      <c r="AH91" s="2" t="str">
        <f>IFERROR(VLOOKUP(Legend!$D89,ImpM7!$A$1:$I$4000,6,FALSE),"")</f>
        <v/>
      </c>
      <c r="AI91" s="28">
        <f>IFERROR(VLOOKUP(Legend!$A89,ImpM7!$A$1:$I$4000,2,FALSE),"")</f>
        <v>9</v>
      </c>
      <c r="AJ91" s="2">
        <f>IFERROR(VLOOKUP(Legend!$A89,ImpM7!$A$1:$I$4000,3,FALSE),"")</f>
        <v>1.8436740417250564E-2</v>
      </c>
      <c r="AK91" s="2">
        <f>IFERROR(VLOOKUP(Legend!$A89,ImpM7!$A$1:$I$4000,7,FALSE),"")</f>
        <v>1.9442044342256486E-2</v>
      </c>
      <c r="AL91" s="2">
        <f>IFERROR(VLOOKUP(Legend!$A89,ImpM7!$A$1:$I$4000,4,FALSE),"")</f>
        <v>2.7708006412981441E-2</v>
      </c>
      <c r="AM91" s="2">
        <f>IFERROR(VLOOKUP(Legend!$A89,ImpM7!$A$1:$I$4000,8,FALSE),"")</f>
        <v>2.313143226865436E-2</v>
      </c>
      <c r="AN91" s="2">
        <f>IFERROR(VLOOKUP(Legend!$A89,ImpM7!$A$1:$I$4000,9,FALSE),"")</f>
        <v>2.9405076934331118E-2</v>
      </c>
      <c r="AO91" s="2">
        <f>IFERROR(VLOOKUP(Legend!$A89,ImpM7!$A$1:$I$4000,5,FALSE),"")</f>
        <v>6.5409486086893537E-2</v>
      </c>
      <c r="AP91" s="2">
        <f>IFERROR(VLOOKUP(Legend!$A89,ImpM7!$A$1:$I$4000,6,FALSE),"")</f>
        <v>1.4734395759136298E-2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IFERROR(VLOOKUP(Legend!$B90,ImpM7!$A$1:$I$4000,2,FALSE),"")</f>
        <v/>
      </c>
      <c r="L92" s="2" t="str">
        <f>IFERROR(VLOOKUP(Legend!$B90,ImpM7!$A$1:$I$4000,3,FALSE),"")</f>
        <v/>
      </c>
      <c r="M92" s="2" t="str">
        <f>IFERROR(VLOOKUP(Legend!$B90,ImpM7!$A$1:$I$4000,7,FALSE),"")</f>
        <v/>
      </c>
      <c r="N92" s="2" t="str">
        <f>IFERROR(VLOOKUP(Legend!$B90,ImpM7!$A$1:$I$4000,4,FALSE),"")</f>
        <v/>
      </c>
      <c r="O92" s="2" t="str">
        <f>IFERROR(VLOOKUP(Legend!$B90,ImpM7!$A$1:$I$4000,8,FALSE),"")</f>
        <v/>
      </c>
      <c r="P92" s="2" t="str">
        <f>IFERROR(VLOOKUP(Legend!$B90,ImpM7!$A$1:$I$4000,9,FALSE),"")</f>
        <v/>
      </c>
      <c r="Q92" s="2" t="str">
        <f>IFERROR(VLOOKUP(Legend!$B90,ImpM7!$A$1:$I$4000,5,FALSE),"")</f>
        <v/>
      </c>
      <c r="R92" s="2" t="str">
        <f>IFERROR(VLOOKUP(Legend!$B90,ImpM7!$A$1:$I$4000,6,FALSE),"")</f>
        <v/>
      </c>
      <c r="S92" s="28">
        <f>IFERROR(VLOOKUP(Legend!$C90,ImpM7!$A$1:$I$4000,2,FALSE),"")</f>
        <v>11</v>
      </c>
      <c r="T92" s="2">
        <f>IFERROR(VLOOKUP(Legend!$C90,ImpM7!$A$1:$I$4000,3,FALSE),"")</f>
        <v>2.7701484871611091E-2</v>
      </c>
      <c r="U92" s="2">
        <f>IFERROR(VLOOKUP(Legend!$C90,ImpM7!$A$1:$I$4000,7,FALSE),"")</f>
        <v>3.4363583613553982E-2</v>
      </c>
      <c r="V92" s="2">
        <f>IFERROR(VLOOKUP(Legend!$C90,ImpM7!$A$1:$I$4000,4,FALSE),"")</f>
        <v>4.7001034913410164E-2</v>
      </c>
      <c r="W92" s="2">
        <f>IFERROR(VLOOKUP(Legend!$C90,ImpM7!$A$1:$I$4000,8,FALSE),"")</f>
        <v>4.5843681235404658E-2</v>
      </c>
      <c r="X92" s="2">
        <f>IFERROR(VLOOKUP(Legend!$C90,ImpM7!$A$1:$I$4000,9,FALSE),"")</f>
        <v>5.7738877661236705E-2</v>
      </c>
      <c r="Y92" s="2">
        <f>IFERROR(VLOOKUP(Legend!$C90,ImpM7!$A$1:$I$4000,5,FALSE),"")</f>
        <v>7.415851963058244E-2</v>
      </c>
      <c r="Z92" s="2">
        <f>IFERROR(VLOOKUP(Legend!$C90,ImpM7!$A$1:$I$4000,6,FALSE),"")</f>
        <v>1.4270227364446513E-2</v>
      </c>
      <c r="AA92" s="28" t="str">
        <f>IFERROR(VLOOKUP(Legend!$D90,ImpM7!$A$1:$I$4000,2,FALSE),"")</f>
        <v/>
      </c>
      <c r="AB92" s="2" t="str">
        <f>IFERROR(VLOOKUP(Legend!$D90,ImpM7!$A$1:$I$4000,3,FALSE),"")</f>
        <v/>
      </c>
      <c r="AC92" s="2" t="str">
        <f>IFERROR(VLOOKUP(Legend!$D90,ImpM7!$A$1:$I$4000,7,FALSE),"")</f>
        <v/>
      </c>
      <c r="AD92" s="2" t="str">
        <f>IFERROR(VLOOKUP(Legend!$D90,ImpM7!$A$1:$I$4000,4,FALSE),"")</f>
        <v/>
      </c>
      <c r="AE92" s="2" t="str">
        <f>IFERROR(VLOOKUP(Legend!$D90,ImpM7!$A$1:$I$4000,8,FALSE),"")</f>
        <v/>
      </c>
      <c r="AF92" s="2" t="str">
        <f>IFERROR(VLOOKUP(Legend!$D90,ImpM7!$A$1:$I$4000,9,FALSE),"")</f>
        <v/>
      </c>
      <c r="AG92" s="2" t="str">
        <f>IFERROR(VLOOKUP(Legend!$D90,ImpM7!$A$1:$I$4000,5,FALSE),"")</f>
        <v/>
      </c>
      <c r="AH92" s="2" t="str">
        <f>IFERROR(VLOOKUP(Legend!$D90,ImpM7!$A$1:$I$4000,6,FALSE),"")</f>
        <v/>
      </c>
      <c r="AI92" s="28">
        <f>IFERROR(VLOOKUP(Legend!$A90,ImpM7!$A$1:$I$4000,2,FALSE),"")</f>
        <v>14</v>
      </c>
      <c r="AJ92" s="2">
        <f>IFERROR(VLOOKUP(Legend!$A90,ImpM7!$A$1:$I$4000,3,FALSE),"")</f>
        <v>2.6520629122272966E-2</v>
      </c>
      <c r="AK92" s="2">
        <f>IFERROR(VLOOKUP(Legend!$A90,ImpM7!$A$1:$I$4000,7,FALSE),"")</f>
        <v>3.385542590240645E-2</v>
      </c>
      <c r="AL92" s="2">
        <f>IFERROR(VLOOKUP(Legend!$A90,ImpM7!$A$1:$I$4000,4,FALSE),"")</f>
        <v>4.447669516864592E-2</v>
      </c>
      <c r="AM92" s="2">
        <f>IFERROR(VLOOKUP(Legend!$A90,ImpM7!$A$1:$I$4000,8,FALSE),"")</f>
        <v>4.0210670849853442E-2</v>
      </c>
      <c r="AN92" s="2">
        <f>IFERROR(VLOOKUP(Legend!$A90,ImpM7!$A$1:$I$4000,9,FALSE),"")</f>
        <v>5.5375588690216193E-2</v>
      </c>
      <c r="AO92" s="2">
        <f>IFERROR(VLOOKUP(Legend!$A90,ImpM7!$A$1:$I$4000,5,FALSE),"")</f>
        <v>7.415851963058244E-2</v>
      </c>
      <c r="AP92" s="2">
        <f>IFERROR(VLOOKUP(Legend!$A90,ImpM7!$A$1:$I$4000,6,FALSE),"")</f>
        <v>1.3814725338429831E-2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IFERROR(VLOOKUP(Legend!$B91,ImpM7!$A$1:$I$4000,2,FALSE),"")</f>
        <v/>
      </c>
      <c r="L93" s="2" t="str">
        <f>IFERROR(VLOOKUP(Legend!$B91,ImpM7!$A$1:$I$4000,3,FALSE),"")</f>
        <v/>
      </c>
      <c r="M93" s="2" t="str">
        <f>IFERROR(VLOOKUP(Legend!$B91,ImpM7!$A$1:$I$4000,7,FALSE),"")</f>
        <v/>
      </c>
      <c r="N93" s="2" t="str">
        <f>IFERROR(VLOOKUP(Legend!$B91,ImpM7!$A$1:$I$4000,4,FALSE),"")</f>
        <v/>
      </c>
      <c r="O93" s="2" t="str">
        <f>IFERROR(VLOOKUP(Legend!$B91,ImpM7!$A$1:$I$4000,8,FALSE),"")</f>
        <v/>
      </c>
      <c r="P93" s="2" t="str">
        <f>IFERROR(VLOOKUP(Legend!$B91,ImpM7!$A$1:$I$4000,9,FALSE),"")</f>
        <v/>
      </c>
      <c r="Q93" s="2" t="str">
        <f>IFERROR(VLOOKUP(Legend!$B91,ImpM7!$A$1:$I$4000,5,FALSE),"")</f>
        <v/>
      </c>
      <c r="R93" s="2" t="str">
        <f>IFERROR(VLOOKUP(Legend!$B91,ImpM7!$A$1:$I$4000,6,FALSE),"")</f>
        <v/>
      </c>
      <c r="S93" s="28">
        <f>IFERROR(VLOOKUP(Legend!$C91,ImpM7!$A$1:$I$4000,2,FALSE),"")</f>
        <v>10</v>
      </c>
      <c r="T93" s="2">
        <f>IFERROR(VLOOKUP(Legend!$C91,ImpM7!$A$1:$I$4000,3,FALSE),"")</f>
        <v>1.0786170561007152E-2</v>
      </c>
      <c r="U93" s="2">
        <f>IFERROR(VLOOKUP(Legend!$C91,ImpM7!$A$1:$I$4000,7,FALSE),"")</f>
        <v>1.2432367973773471E-2</v>
      </c>
      <c r="V93" s="2">
        <f>IFERROR(VLOOKUP(Legend!$C91,ImpM7!$A$1:$I$4000,4,FALSE),"")</f>
        <v>1.4976857833730525E-2</v>
      </c>
      <c r="W93" s="2">
        <f>IFERROR(VLOOKUP(Legend!$C91,ImpM7!$A$1:$I$4000,8,FALSE),"")</f>
        <v>1.4369944235025842E-2</v>
      </c>
      <c r="X93" s="2">
        <f>IFERROR(VLOOKUP(Legend!$C91,ImpM7!$A$1:$I$4000,9,FALSE),"")</f>
        <v>1.7882752830104667E-2</v>
      </c>
      <c r="Y93" s="2">
        <f>IFERROR(VLOOKUP(Legend!$C91,ImpM7!$A$1:$I$4000,5,FALSE),"")</f>
        <v>2.0137774716987879E-2</v>
      </c>
      <c r="Z93" s="2">
        <f>IFERROR(VLOOKUP(Legend!$C91,ImpM7!$A$1:$I$4000,6,FALSE),"")</f>
        <v>3.1939614186622871E-3</v>
      </c>
      <c r="AA93" s="28" t="str">
        <f>IFERROR(VLOOKUP(Legend!$D91,ImpM7!$A$1:$I$4000,2,FALSE),"")</f>
        <v/>
      </c>
      <c r="AB93" s="2" t="str">
        <f>IFERROR(VLOOKUP(Legend!$D91,ImpM7!$A$1:$I$4000,3,FALSE),"")</f>
        <v/>
      </c>
      <c r="AC93" s="2" t="str">
        <f>IFERROR(VLOOKUP(Legend!$D91,ImpM7!$A$1:$I$4000,7,FALSE),"")</f>
        <v/>
      </c>
      <c r="AD93" s="2" t="str">
        <f>IFERROR(VLOOKUP(Legend!$D91,ImpM7!$A$1:$I$4000,4,FALSE),"")</f>
        <v/>
      </c>
      <c r="AE93" s="2" t="str">
        <f>IFERROR(VLOOKUP(Legend!$D91,ImpM7!$A$1:$I$4000,8,FALSE),"")</f>
        <v/>
      </c>
      <c r="AF93" s="2" t="str">
        <f>IFERROR(VLOOKUP(Legend!$D91,ImpM7!$A$1:$I$4000,9,FALSE),"")</f>
        <v/>
      </c>
      <c r="AG93" s="2" t="str">
        <f>IFERROR(VLOOKUP(Legend!$D91,ImpM7!$A$1:$I$4000,5,FALSE),"")</f>
        <v/>
      </c>
      <c r="AH93" s="2" t="str">
        <f>IFERROR(VLOOKUP(Legend!$D91,ImpM7!$A$1:$I$4000,6,FALSE),"")</f>
        <v/>
      </c>
      <c r="AI93" s="28">
        <f>IFERROR(VLOOKUP(Legend!$A91,ImpM7!$A$1:$I$4000,2,FALSE),"")</f>
        <v>11</v>
      </c>
      <c r="AJ93" s="2">
        <f>IFERROR(VLOOKUP(Legend!$A91,ImpM7!$A$1:$I$4000,3,FALSE),"")</f>
        <v>1.0786170561007152E-2</v>
      </c>
      <c r="AK93" s="2">
        <f>IFERROR(VLOOKUP(Legend!$A91,ImpM7!$A$1:$I$4000,7,FALSE),"")</f>
        <v>1.2604683583543812E-2</v>
      </c>
      <c r="AL93" s="2">
        <f>IFERROR(VLOOKUP(Legend!$A91,ImpM7!$A$1:$I$4000,4,FALSE),"")</f>
        <v>1.8623555148754637E-2</v>
      </c>
      <c r="AM93" s="2">
        <f>IFERROR(VLOOKUP(Legend!$A91,ImpM7!$A$1:$I$4000,8,FALSE),"")</f>
        <v>1.448930629976938E-2</v>
      </c>
      <c r="AN93" s="2">
        <f>IFERROR(VLOOKUP(Legend!$A91,ImpM7!$A$1:$I$4000,9,FALSE),"")</f>
        <v>1.9941863027730374E-2</v>
      </c>
      <c r="AO93" s="2">
        <f>IFERROR(VLOOKUP(Legend!$A91,ImpM7!$A$1:$I$4000,5,FALSE),"")</f>
        <v>5.5090528298995765E-2</v>
      </c>
      <c r="AP93" s="2">
        <f>IFERROR(VLOOKUP(Legend!$A91,ImpM7!$A$1:$I$4000,6,FALSE),"")</f>
        <v>1.2468506926290642E-2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IFERROR(VLOOKUP(Legend!$B92,ImpM7!$A$1:$I$4000,2,FALSE),"")</f>
        <v/>
      </c>
      <c r="L94" s="2" t="str">
        <f>IFERROR(VLOOKUP(Legend!$B92,ImpM7!$A$1:$I$4000,3,FALSE),"")</f>
        <v/>
      </c>
      <c r="M94" s="2" t="str">
        <f>IFERROR(VLOOKUP(Legend!$B92,ImpM7!$A$1:$I$4000,7,FALSE),"")</f>
        <v/>
      </c>
      <c r="N94" s="2" t="str">
        <f>IFERROR(VLOOKUP(Legend!$B92,ImpM7!$A$1:$I$4000,4,FALSE),"")</f>
        <v/>
      </c>
      <c r="O94" s="2" t="str">
        <f>IFERROR(VLOOKUP(Legend!$B92,ImpM7!$A$1:$I$4000,8,FALSE),"")</f>
        <v/>
      </c>
      <c r="P94" s="2" t="str">
        <f>IFERROR(VLOOKUP(Legend!$B92,ImpM7!$A$1:$I$4000,9,FALSE),"")</f>
        <v/>
      </c>
      <c r="Q94" s="2" t="str">
        <f>IFERROR(VLOOKUP(Legend!$B92,ImpM7!$A$1:$I$4000,5,FALSE),"")</f>
        <v/>
      </c>
      <c r="R94" s="2" t="str">
        <f>IFERROR(VLOOKUP(Legend!$B92,ImpM7!$A$1:$I$4000,6,FALSE),"")</f>
        <v/>
      </c>
      <c r="S94" s="28">
        <f>IFERROR(VLOOKUP(Legend!$C92,ImpM7!$A$1:$I$4000,2,FALSE),"")</f>
        <v>8</v>
      </c>
      <c r="T94" s="2">
        <f>IFERROR(VLOOKUP(Legend!$C92,ImpM7!$A$1:$I$4000,3,FALSE),"")</f>
        <v>1.8802587675460645E-2</v>
      </c>
      <c r="U94" s="2">
        <f>IFERROR(VLOOKUP(Legend!$C92,ImpM7!$A$1:$I$4000,7,FALSE),"")</f>
        <v>1.9267240220880173E-2</v>
      </c>
      <c r="V94" s="2">
        <f>IFERROR(VLOOKUP(Legend!$C92,ImpM7!$A$1:$I$4000,4,FALSE),"")</f>
        <v>2.4625953777152657E-2</v>
      </c>
      <c r="W94" s="2">
        <f>IFERROR(VLOOKUP(Legend!$C92,ImpM7!$A$1:$I$4000,8,FALSE),"")</f>
        <v>2.2123080771035898E-2</v>
      </c>
      <c r="X94" s="2">
        <f>IFERROR(VLOOKUP(Legend!$C92,ImpM7!$A$1:$I$4000,9,FALSE),"")</f>
        <v>2.9868338037229963E-2</v>
      </c>
      <c r="Y94" s="2">
        <f>IFERROR(VLOOKUP(Legend!$C92,ImpM7!$A$1:$I$4000,5,FALSE),"")</f>
        <v>3.6791897621779895E-2</v>
      </c>
      <c r="Z94" s="2">
        <f>IFERROR(VLOOKUP(Legend!$C92,ImpM7!$A$1:$I$4000,6,FALSE),"")</f>
        <v>6.536807669587359E-3</v>
      </c>
      <c r="AA94" s="28" t="str">
        <f>IFERROR(VLOOKUP(Legend!$D92,ImpM7!$A$1:$I$4000,2,FALSE),"")</f>
        <v/>
      </c>
      <c r="AB94" s="2" t="str">
        <f>IFERROR(VLOOKUP(Legend!$D92,ImpM7!$A$1:$I$4000,3,FALSE),"")</f>
        <v/>
      </c>
      <c r="AC94" s="2" t="str">
        <f>IFERROR(VLOOKUP(Legend!$D92,ImpM7!$A$1:$I$4000,7,FALSE),"")</f>
        <v/>
      </c>
      <c r="AD94" s="2" t="str">
        <f>IFERROR(VLOOKUP(Legend!$D92,ImpM7!$A$1:$I$4000,4,FALSE),"")</f>
        <v/>
      </c>
      <c r="AE94" s="2" t="str">
        <f>IFERROR(VLOOKUP(Legend!$D92,ImpM7!$A$1:$I$4000,8,FALSE),"")</f>
        <v/>
      </c>
      <c r="AF94" s="2" t="str">
        <f>IFERROR(VLOOKUP(Legend!$D92,ImpM7!$A$1:$I$4000,9,FALSE),"")</f>
        <v/>
      </c>
      <c r="AG94" s="2" t="str">
        <f>IFERROR(VLOOKUP(Legend!$D92,ImpM7!$A$1:$I$4000,5,FALSE),"")</f>
        <v/>
      </c>
      <c r="AH94" s="2" t="str">
        <f>IFERROR(VLOOKUP(Legend!$D92,ImpM7!$A$1:$I$4000,6,FALSE),"")</f>
        <v/>
      </c>
      <c r="AI94" s="28">
        <f>IFERROR(VLOOKUP(Legend!$A92,ImpM7!$A$1:$I$4000,2,FALSE),"")</f>
        <v>9</v>
      </c>
      <c r="AJ94" s="2">
        <f>IFERROR(VLOOKUP(Legend!$A92,ImpM7!$A$1:$I$4000,3,FALSE),"")</f>
        <v>1.8802587675460645E-2</v>
      </c>
      <c r="AK94" s="2">
        <f>IFERROR(VLOOKUP(Legend!$A92,ImpM7!$A$1:$I$4000,7,FALSE),"")</f>
        <v>1.9314757078395976E-2</v>
      </c>
      <c r="AL94" s="2">
        <f>IFERROR(VLOOKUP(Legend!$A92,ImpM7!$A$1:$I$4000,4,FALSE),"")</f>
        <v>2.4483818564165337E-2</v>
      </c>
      <c r="AM94" s="2">
        <f>IFERROR(VLOOKUP(Legend!$A92,ImpM7!$A$1:$I$4000,8,FALSE),"")</f>
        <v>2.3180376179551213E-2</v>
      </c>
      <c r="AN94" s="2">
        <f>IFERROR(VLOOKUP(Legend!$A92,ImpM7!$A$1:$I$4000,9,FALSE),"")</f>
        <v>2.926873461055849E-2</v>
      </c>
      <c r="AO94" s="2">
        <f>IFERROR(VLOOKUP(Legend!$A92,ImpM7!$A$1:$I$4000,5,FALSE),"")</f>
        <v>3.6791897621779895E-2</v>
      </c>
      <c r="AP94" s="2">
        <f>IFERROR(VLOOKUP(Legend!$A92,ImpM7!$A$1:$I$4000,6,FALSE),"")</f>
        <v>6.1294734247296905E-3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IFERROR(VLOOKUP(Legend!$B93,ImpM7!$A$1:$I$4000,2,FALSE),"")</f>
        <v/>
      </c>
      <c r="L95" s="2" t="str">
        <f>IFERROR(VLOOKUP(Legend!$B93,ImpM7!$A$1:$I$4000,3,FALSE),"")</f>
        <v/>
      </c>
      <c r="M95" s="2" t="str">
        <f>IFERROR(VLOOKUP(Legend!$B93,ImpM7!$A$1:$I$4000,7,FALSE),"")</f>
        <v/>
      </c>
      <c r="N95" s="2" t="str">
        <f>IFERROR(VLOOKUP(Legend!$B93,ImpM7!$A$1:$I$4000,4,FALSE),"")</f>
        <v/>
      </c>
      <c r="O95" s="2" t="str">
        <f>IFERROR(VLOOKUP(Legend!$B93,ImpM7!$A$1:$I$4000,8,FALSE),"")</f>
        <v/>
      </c>
      <c r="P95" s="2" t="str">
        <f>IFERROR(VLOOKUP(Legend!$B93,ImpM7!$A$1:$I$4000,9,FALSE),"")</f>
        <v/>
      </c>
      <c r="Q95" s="2" t="str">
        <f>IFERROR(VLOOKUP(Legend!$B93,ImpM7!$A$1:$I$4000,5,FALSE),"")</f>
        <v/>
      </c>
      <c r="R95" s="2" t="str">
        <f>IFERROR(VLOOKUP(Legend!$B93,ImpM7!$A$1:$I$4000,6,FALSE),"")</f>
        <v/>
      </c>
      <c r="S95" s="28">
        <f>IFERROR(VLOOKUP(Legend!$C93,ImpM7!$A$1:$I$4000,2,FALSE),"")</f>
        <v>18</v>
      </c>
      <c r="T95" s="2">
        <f>IFERROR(VLOOKUP(Legend!$C93,ImpM7!$A$1:$I$4000,3,FALSE),"")</f>
        <v>1.6251729043513359E-2</v>
      </c>
      <c r="U95" s="2">
        <f>IFERROR(VLOOKUP(Legend!$C93,ImpM7!$A$1:$I$4000,7,FALSE),"")</f>
        <v>2.5172930571874044E-2</v>
      </c>
      <c r="V95" s="2">
        <f>IFERROR(VLOOKUP(Legend!$C93,ImpM7!$A$1:$I$4000,4,FALSE),"")</f>
        <v>3.1734612962616482E-2</v>
      </c>
      <c r="W95" s="2">
        <f>IFERROR(VLOOKUP(Legend!$C93,ImpM7!$A$1:$I$4000,8,FALSE),"")</f>
        <v>3.2263319693649345E-2</v>
      </c>
      <c r="X95" s="2">
        <f>IFERROR(VLOOKUP(Legend!$C93,ImpM7!$A$1:$I$4000,9,FALSE),"")</f>
        <v>3.860097357259152E-2</v>
      </c>
      <c r="Y95" s="2">
        <f>IFERROR(VLOOKUP(Legend!$C93,ImpM7!$A$1:$I$4000,5,FALSE),"")</f>
        <v>4.480920454754269E-2</v>
      </c>
      <c r="Z95" s="2">
        <f>IFERROR(VLOOKUP(Legend!$C93,ImpM7!$A$1:$I$4000,6,FALSE),"")</f>
        <v>8.6730403874653896E-3</v>
      </c>
      <c r="AA95" s="28" t="str">
        <f>IFERROR(VLOOKUP(Legend!$D93,ImpM7!$A$1:$I$4000,2,FALSE),"")</f>
        <v/>
      </c>
      <c r="AB95" s="2" t="str">
        <f>IFERROR(VLOOKUP(Legend!$D93,ImpM7!$A$1:$I$4000,3,FALSE),"")</f>
        <v/>
      </c>
      <c r="AC95" s="2" t="str">
        <f>IFERROR(VLOOKUP(Legend!$D93,ImpM7!$A$1:$I$4000,7,FALSE),"")</f>
        <v/>
      </c>
      <c r="AD95" s="2" t="str">
        <f>IFERROR(VLOOKUP(Legend!$D93,ImpM7!$A$1:$I$4000,4,FALSE),"")</f>
        <v/>
      </c>
      <c r="AE95" s="2" t="str">
        <f>IFERROR(VLOOKUP(Legend!$D93,ImpM7!$A$1:$I$4000,8,FALSE),"")</f>
        <v/>
      </c>
      <c r="AF95" s="2" t="str">
        <f>IFERROR(VLOOKUP(Legend!$D93,ImpM7!$A$1:$I$4000,9,FALSE),"")</f>
        <v/>
      </c>
      <c r="AG95" s="2" t="str">
        <f>IFERROR(VLOOKUP(Legend!$D93,ImpM7!$A$1:$I$4000,5,FALSE),"")</f>
        <v/>
      </c>
      <c r="AH95" s="2" t="str">
        <f>IFERROR(VLOOKUP(Legend!$D93,ImpM7!$A$1:$I$4000,6,FALSE),"")</f>
        <v/>
      </c>
      <c r="AI95" s="28">
        <f>IFERROR(VLOOKUP(Legend!$A93,ImpM7!$A$1:$I$4000,2,FALSE),"")</f>
        <v>21</v>
      </c>
      <c r="AJ95" s="2">
        <f>IFERROR(VLOOKUP(Legend!$A93,ImpM7!$A$1:$I$4000,3,FALSE),"")</f>
        <v>1.6251729043513359E-2</v>
      </c>
      <c r="AK95" s="2">
        <f>IFERROR(VLOOKUP(Legend!$A93,ImpM7!$A$1:$I$4000,7,FALSE),"")</f>
        <v>2.6310899246243906E-2</v>
      </c>
      <c r="AL95" s="2">
        <f>IFERROR(VLOOKUP(Legend!$A93,ImpM7!$A$1:$I$4000,4,FALSE),"")</f>
        <v>3.281146350526367E-2</v>
      </c>
      <c r="AM95" s="2">
        <f>IFERROR(VLOOKUP(Legend!$A93,ImpM7!$A$1:$I$4000,8,FALSE),"")</f>
        <v>3.2586640786693294E-2</v>
      </c>
      <c r="AN95" s="2">
        <f>IFERROR(VLOOKUP(Legend!$A93,ImpM7!$A$1:$I$4000,9,FALSE),"")</f>
        <v>4.0906991660110921E-2</v>
      </c>
      <c r="AO95" s="2">
        <f>IFERROR(VLOOKUP(Legend!$A93,ImpM7!$A$1:$I$4000,5,FALSE),"")</f>
        <v>4.8557335114492589E-2</v>
      </c>
      <c r="AP95" s="2">
        <f>IFERROR(VLOOKUP(Legend!$A93,ImpM7!$A$1:$I$4000,6,FALSE),"")</f>
        <v>9.1955330072210871E-3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IFERROR(VLOOKUP(Legend!$B94,ImpM7!$A$1:$I$4000,2,FALSE),"")</f>
        <v/>
      </c>
      <c r="L96" s="2" t="str">
        <f>IFERROR(VLOOKUP(Legend!$B94,ImpM7!$A$1:$I$4000,3,FALSE),"")</f>
        <v/>
      </c>
      <c r="M96" s="2" t="str">
        <f>IFERROR(VLOOKUP(Legend!$B94,ImpM7!$A$1:$I$4000,7,FALSE),"")</f>
        <v/>
      </c>
      <c r="N96" s="2" t="str">
        <f>IFERROR(VLOOKUP(Legend!$B94,ImpM7!$A$1:$I$4000,4,FALSE),"")</f>
        <v/>
      </c>
      <c r="O96" s="2" t="str">
        <f>IFERROR(VLOOKUP(Legend!$B94,ImpM7!$A$1:$I$4000,8,FALSE),"")</f>
        <v/>
      </c>
      <c r="P96" s="2" t="str">
        <f>IFERROR(VLOOKUP(Legend!$B94,ImpM7!$A$1:$I$4000,9,FALSE),"")</f>
        <v/>
      </c>
      <c r="Q96" s="2" t="str">
        <f>IFERROR(VLOOKUP(Legend!$B94,ImpM7!$A$1:$I$4000,5,FALSE),"")</f>
        <v/>
      </c>
      <c r="R96" s="2" t="str">
        <f>IFERROR(VLOOKUP(Legend!$B94,ImpM7!$A$1:$I$4000,6,FALSE),"")</f>
        <v/>
      </c>
      <c r="S96" s="28">
        <f>IFERROR(VLOOKUP(Legend!$C94,ImpM7!$A$1:$I$4000,2,FALSE),"")</f>
        <v>17</v>
      </c>
      <c r="T96" s="2">
        <f>IFERROR(VLOOKUP(Legend!$C94,ImpM7!$A$1:$I$4000,3,FALSE),"")</f>
        <v>9.087275080798294E-3</v>
      </c>
      <c r="U96" s="2">
        <f>IFERROR(VLOOKUP(Legend!$C94,ImpM7!$A$1:$I$4000,7,FALSE),"")</f>
        <v>1.503204808985106E-2</v>
      </c>
      <c r="V96" s="2">
        <f>IFERROR(VLOOKUP(Legend!$C94,ImpM7!$A$1:$I$4000,4,FALSE),"")</f>
        <v>1.9231135652316617E-2</v>
      </c>
      <c r="W96" s="2">
        <f>IFERROR(VLOOKUP(Legend!$C94,ImpM7!$A$1:$I$4000,8,FALSE),"")</f>
        <v>1.9022375987587468E-2</v>
      </c>
      <c r="X96" s="2">
        <f>IFERROR(VLOOKUP(Legend!$C94,ImpM7!$A$1:$I$4000,9,FALSE),"")</f>
        <v>2.4962740018866211E-2</v>
      </c>
      <c r="Y96" s="2">
        <f>IFERROR(VLOOKUP(Legend!$C94,ImpM7!$A$1:$I$4000,5,FALSE),"")</f>
        <v>3.0035349614058352E-2</v>
      </c>
      <c r="Z96" s="2">
        <f>IFERROR(VLOOKUP(Legend!$C94,ImpM7!$A$1:$I$4000,6,FALSE),"")</f>
        <v>5.9149101661053177E-3</v>
      </c>
      <c r="AA96" s="28" t="str">
        <f>IFERROR(VLOOKUP(Legend!$D94,ImpM7!$A$1:$I$4000,2,FALSE),"")</f>
        <v/>
      </c>
      <c r="AB96" s="2" t="str">
        <f>IFERROR(VLOOKUP(Legend!$D94,ImpM7!$A$1:$I$4000,3,FALSE),"")</f>
        <v/>
      </c>
      <c r="AC96" s="2" t="str">
        <f>IFERROR(VLOOKUP(Legend!$D94,ImpM7!$A$1:$I$4000,7,FALSE),"")</f>
        <v/>
      </c>
      <c r="AD96" s="2" t="str">
        <f>IFERROR(VLOOKUP(Legend!$D94,ImpM7!$A$1:$I$4000,4,FALSE),"")</f>
        <v/>
      </c>
      <c r="AE96" s="2" t="str">
        <f>IFERROR(VLOOKUP(Legend!$D94,ImpM7!$A$1:$I$4000,8,FALSE),"")</f>
        <v/>
      </c>
      <c r="AF96" s="2" t="str">
        <f>IFERROR(VLOOKUP(Legend!$D94,ImpM7!$A$1:$I$4000,9,FALSE),"")</f>
        <v/>
      </c>
      <c r="AG96" s="2" t="str">
        <f>IFERROR(VLOOKUP(Legend!$D94,ImpM7!$A$1:$I$4000,5,FALSE),"")</f>
        <v/>
      </c>
      <c r="AH96" s="2" t="str">
        <f>IFERROR(VLOOKUP(Legend!$D94,ImpM7!$A$1:$I$4000,6,FALSE),"")</f>
        <v/>
      </c>
      <c r="AI96" s="28">
        <f>IFERROR(VLOOKUP(Legend!$A94,ImpM7!$A$1:$I$4000,2,FALSE),"")</f>
        <v>21</v>
      </c>
      <c r="AJ96" s="2">
        <f>IFERROR(VLOOKUP(Legend!$A94,ImpM7!$A$1:$I$4000,3,FALSE),"")</f>
        <v>9.087275080798294E-3</v>
      </c>
      <c r="AK96" s="2">
        <f>IFERROR(VLOOKUP(Legend!$A94,ImpM7!$A$1:$I$4000,7,FALSE),"")</f>
        <v>1.6790040440996606E-2</v>
      </c>
      <c r="AL96" s="2">
        <f>IFERROR(VLOOKUP(Legend!$A94,ImpM7!$A$1:$I$4000,4,FALSE),"")</f>
        <v>2.040163203104043E-2</v>
      </c>
      <c r="AM96" s="2">
        <f>IFERROR(VLOOKUP(Legend!$A94,ImpM7!$A$1:$I$4000,8,FALSE),"")</f>
        <v>2.0013467948634889E-2</v>
      </c>
      <c r="AN96" s="2">
        <f>IFERROR(VLOOKUP(Legend!$A94,ImpM7!$A$1:$I$4000,9,FALSE),"")</f>
        <v>2.5275839800195574E-2</v>
      </c>
      <c r="AO96" s="2">
        <f>IFERROR(VLOOKUP(Legend!$A94,ImpM7!$A$1:$I$4000,5,FALSE),"")</f>
        <v>3.2105408657642387E-2</v>
      </c>
      <c r="AP96" s="2">
        <f>IFERROR(VLOOKUP(Legend!$A94,ImpM7!$A$1:$I$4000,6,FALSE),"")</f>
        <v>6.2881548955747851E-3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IFERROR(VLOOKUP(Legend!$B95,ImpM7!$A$1:$I$4000,2,FALSE),"")</f>
        <v/>
      </c>
      <c r="L97" s="2" t="str">
        <f>IFERROR(VLOOKUP(Legend!$B95,ImpM7!$A$1:$I$4000,3,FALSE),"")</f>
        <v/>
      </c>
      <c r="M97" s="2" t="str">
        <f>IFERROR(VLOOKUP(Legend!$B95,ImpM7!$A$1:$I$4000,7,FALSE),"")</f>
        <v/>
      </c>
      <c r="N97" s="2" t="str">
        <f>IFERROR(VLOOKUP(Legend!$B95,ImpM7!$A$1:$I$4000,4,FALSE),"")</f>
        <v/>
      </c>
      <c r="O97" s="2" t="str">
        <f>IFERROR(VLOOKUP(Legend!$B95,ImpM7!$A$1:$I$4000,8,FALSE),"")</f>
        <v/>
      </c>
      <c r="P97" s="2" t="str">
        <f>IFERROR(VLOOKUP(Legend!$B95,ImpM7!$A$1:$I$4000,9,FALSE),"")</f>
        <v/>
      </c>
      <c r="Q97" s="2" t="str">
        <f>IFERROR(VLOOKUP(Legend!$B95,ImpM7!$A$1:$I$4000,5,FALSE),"")</f>
        <v/>
      </c>
      <c r="R97" s="2" t="str">
        <f>IFERROR(VLOOKUP(Legend!$B95,ImpM7!$A$1:$I$4000,6,FALSE),"")</f>
        <v/>
      </c>
      <c r="S97" s="28">
        <f>IFERROR(VLOOKUP(Legend!$C95,ImpM7!$A$1:$I$4000,2,FALSE),"")</f>
        <v>26</v>
      </c>
      <c r="T97" s="2">
        <f>IFERROR(VLOOKUP(Legend!$C95,ImpM7!$A$1:$I$4000,3,FALSE),"")</f>
        <v>1.16231216471463E-2</v>
      </c>
      <c r="U97" s="2">
        <f>IFERROR(VLOOKUP(Legend!$C95,ImpM7!$A$1:$I$4000,7,FALSE),"")</f>
        <v>1.3615035067784231E-2</v>
      </c>
      <c r="V97" s="2">
        <f>IFERROR(VLOOKUP(Legend!$C95,ImpM7!$A$1:$I$4000,4,FALSE),"")</f>
        <v>1.906490494955574E-2</v>
      </c>
      <c r="W97" s="2">
        <f>IFERROR(VLOOKUP(Legend!$C95,ImpM7!$A$1:$I$4000,8,FALSE),"")</f>
        <v>1.66439206945714E-2</v>
      </c>
      <c r="X97" s="2">
        <f>IFERROR(VLOOKUP(Legend!$C95,ImpM7!$A$1:$I$4000,9,FALSE),"")</f>
        <v>2.0922775286244338E-2</v>
      </c>
      <c r="Y97" s="2">
        <f>IFERROR(VLOOKUP(Legend!$C95,ImpM7!$A$1:$I$4000,5,FALSE),"")</f>
        <v>6.6291815707536894E-2</v>
      </c>
      <c r="Z97" s="2">
        <f>IFERROR(VLOOKUP(Legend!$C95,ImpM7!$A$1:$I$4000,6,FALSE),"")</f>
        <v>1.0747944387840288E-2</v>
      </c>
      <c r="AA97" s="28" t="str">
        <f>IFERROR(VLOOKUP(Legend!$D95,ImpM7!$A$1:$I$4000,2,FALSE),"")</f>
        <v/>
      </c>
      <c r="AB97" s="2" t="str">
        <f>IFERROR(VLOOKUP(Legend!$D95,ImpM7!$A$1:$I$4000,3,FALSE),"")</f>
        <v/>
      </c>
      <c r="AC97" s="2" t="str">
        <f>IFERROR(VLOOKUP(Legend!$D95,ImpM7!$A$1:$I$4000,7,FALSE),"")</f>
        <v/>
      </c>
      <c r="AD97" s="2" t="str">
        <f>IFERROR(VLOOKUP(Legend!$D95,ImpM7!$A$1:$I$4000,4,FALSE),"")</f>
        <v/>
      </c>
      <c r="AE97" s="2" t="str">
        <f>IFERROR(VLOOKUP(Legend!$D95,ImpM7!$A$1:$I$4000,8,FALSE),"")</f>
        <v/>
      </c>
      <c r="AF97" s="2" t="str">
        <f>IFERROR(VLOOKUP(Legend!$D95,ImpM7!$A$1:$I$4000,9,FALSE),"")</f>
        <v/>
      </c>
      <c r="AG97" s="2" t="str">
        <f>IFERROR(VLOOKUP(Legend!$D95,ImpM7!$A$1:$I$4000,5,FALSE),"")</f>
        <v/>
      </c>
      <c r="AH97" s="2" t="str">
        <f>IFERROR(VLOOKUP(Legend!$D95,ImpM7!$A$1:$I$4000,6,FALSE),"")</f>
        <v/>
      </c>
      <c r="AI97" s="28">
        <f>IFERROR(VLOOKUP(Legend!$A95,ImpM7!$A$1:$I$4000,2,FALSE),"")</f>
        <v>31</v>
      </c>
      <c r="AJ97" s="2">
        <f>IFERROR(VLOOKUP(Legend!$A95,ImpM7!$A$1:$I$4000,3,FALSE),"")</f>
        <v>1.16231216471463E-2</v>
      </c>
      <c r="AK97" s="2">
        <f>IFERROR(VLOOKUP(Legend!$A95,ImpM7!$A$1:$I$4000,7,FALSE),"")</f>
        <v>1.3926623605040746E-2</v>
      </c>
      <c r="AL97" s="2">
        <f>IFERROR(VLOOKUP(Legend!$A95,ImpM7!$A$1:$I$4000,4,FALSE),"")</f>
        <v>1.9679955055352041E-2</v>
      </c>
      <c r="AM97" s="2">
        <f>IFERROR(VLOOKUP(Legend!$A95,ImpM7!$A$1:$I$4000,8,FALSE),"")</f>
        <v>1.7439990521403024E-2</v>
      </c>
      <c r="AN97" s="2">
        <f>IFERROR(VLOOKUP(Legend!$A95,ImpM7!$A$1:$I$4000,9,FALSE),"")</f>
        <v>2.1543634482580926E-2</v>
      </c>
      <c r="AO97" s="2">
        <f>IFERROR(VLOOKUP(Legend!$A95,ImpM7!$A$1:$I$4000,5,FALSE),"")</f>
        <v>6.6291815707536894E-2</v>
      </c>
      <c r="AP97" s="2">
        <f>IFERROR(VLOOKUP(Legend!$A95,ImpM7!$A$1:$I$4000,6,FALSE),"")</f>
        <v>1.0484820248087568E-2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IFERROR(VLOOKUP(Legend!$B96,ImpM7!$A$1:$I$4000,2,FALSE),"")</f>
        <v/>
      </c>
      <c r="L98" s="2" t="str">
        <f>IFERROR(VLOOKUP(Legend!$B96,ImpM7!$A$1:$I$4000,3,FALSE),"")</f>
        <v/>
      </c>
      <c r="M98" s="2" t="str">
        <f>IFERROR(VLOOKUP(Legend!$B96,ImpM7!$A$1:$I$4000,7,FALSE),"")</f>
        <v/>
      </c>
      <c r="N98" s="2" t="str">
        <f>IFERROR(VLOOKUP(Legend!$B96,ImpM7!$A$1:$I$4000,4,FALSE),"")</f>
        <v/>
      </c>
      <c r="O98" s="2" t="str">
        <f>IFERROR(VLOOKUP(Legend!$B96,ImpM7!$A$1:$I$4000,8,FALSE),"")</f>
        <v/>
      </c>
      <c r="P98" s="2" t="str">
        <f>IFERROR(VLOOKUP(Legend!$B96,ImpM7!$A$1:$I$4000,9,FALSE),"")</f>
        <v/>
      </c>
      <c r="Q98" s="2" t="str">
        <f>IFERROR(VLOOKUP(Legend!$B96,ImpM7!$A$1:$I$4000,5,FALSE),"")</f>
        <v/>
      </c>
      <c r="R98" s="2" t="str">
        <f>IFERROR(VLOOKUP(Legend!$B96,ImpM7!$A$1:$I$4000,6,FALSE),"")</f>
        <v/>
      </c>
      <c r="S98" s="28">
        <f>IFERROR(VLOOKUP(Legend!$C96,ImpM7!$A$1:$I$4000,2,FALSE),"")</f>
        <v>9</v>
      </c>
      <c r="T98" s="2">
        <f>IFERROR(VLOOKUP(Legend!$C96,ImpM7!$A$1:$I$4000,3,FALSE),"")</f>
        <v>1.11843603675943E-2</v>
      </c>
      <c r="U98" s="2">
        <f>IFERROR(VLOOKUP(Legend!$C96,ImpM7!$A$1:$I$4000,7,FALSE),"")</f>
        <v>1.3838387654913699E-2</v>
      </c>
      <c r="V98" s="2">
        <f>IFERROR(VLOOKUP(Legend!$C96,ImpM7!$A$1:$I$4000,4,FALSE),"")</f>
        <v>1.8524288223818863E-2</v>
      </c>
      <c r="W98" s="2">
        <f>IFERROR(VLOOKUP(Legend!$C96,ImpM7!$A$1:$I$4000,8,FALSE),"")</f>
        <v>1.7580080680964491E-2</v>
      </c>
      <c r="X98" s="2">
        <f>IFERROR(VLOOKUP(Legend!$C96,ImpM7!$A$1:$I$4000,9,FALSE),"")</f>
        <v>2.2395047314440752E-2</v>
      </c>
      <c r="Y98" s="2">
        <f>IFERROR(VLOOKUP(Legend!$C96,ImpM7!$A$1:$I$4000,5,FALSE),"")</f>
        <v>3.0749544141608052E-2</v>
      </c>
      <c r="Z98" s="2">
        <f>IFERROR(VLOOKUP(Legend!$C96,ImpM7!$A$1:$I$4000,6,FALSE),"")</f>
        <v>6.0247617974986479E-3</v>
      </c>
      <c r="AA98" s="28" t="str">
        <f>IFERROR(VLOOKUP(Legend!$D96,ImpM7!$A$1:$I$4000,2,FALSE),"")</f>
        <v/>
      </c>
      <c r="AB98" s="2" t="str">
        <f>IFERROR(VLOOKUP(Legend!$D96,ImpM7!$A$1:$I$4000,3,FALSE),"")</f>
        <v/>
      </c>
      <c r="AC98" s="2" t="str">
        <f>IFERROR(VLOOKUP(Legend!$D96,ImpM7!$A$1:$I$4000,7,FALSE),"")</f>
        <v/>
      </c>
      <c r="AD98" s="2" t="str">
        <f>IFERROR(VLOOKUP(Legend!$D96,ImpM7!$A$1:$I$4000,4,FALSE),"")</f>
        <v/>
      </c>
      <c r="AE98" s="2" t="str">
        <f>IFERROR(VLOOKUP(Legend!$D96,ImpM7!$A$1:$I$4000,8,FALSE),"")</f>
        <v/>
      </c>
      <c r="AF98" s="2" t="str">
        <f>IFERROR(VLOOKUP(Legend!$D96,ImpM7!$A$1:$I$4000,9,FALSE),"")</f>
        <v/>
      </c>
      <c r="AG98" s="2" t="str">
        <f>IFERROR(VLOOKUP(Legend!$D96,ImpM7!$A$1:$I$4000,5,FALSE),"")</f>
        <v/>
      </c>
      <c r="AH98" s="2" t="str">
        <f>IFERROR(VLOOKUP(Legend!$D96,ImpM7!$A$1:$I$4000,6,FALSE),"")</f>
        <v/>
      </c>
      <c r="AI98" s="28">
        <f>IFERROR(VLOOKUP(Legend!$A96,ImpM7!$A$1:$I$4000,2,FALSE),"")</f>
        <v>9</v>
      </c>
      <c r="AJ98" s="2">
        <f>IFERROR(VLOOKUP(Legend!$A96,ImpM7!$A$1:$I$4000,3,FALSE),"")</f>
        <v>1.11843603675943E-2</v>
      </c>
      <c r="AK98" s="2">
        <f>IFERROR(VLOOKUP(Legend!$A96,ImpM7!$A$1:$I$4000,7,FALSE),"")</f>
        <v>1.3838387654913699E-2</v>
      </c>
      <c r="AL98" s="2">
        <f>IFERROR(VLOOKUP(Legend!$A96,ImpM7!$A$1:$I$4000,4,FALSE),"")</f>
        <v>1.8524288223818863E-2</v>
      </c>
      <c r="AM98" s="2">
        <f>IFERROR(VLOOKUP(Legend!$A96,ImpM7!$A$1:$I$4000,8,FALSE),"")</f>
        <v>1.7580080680964491E-2</v>
      </c>
      <c r="AN98" s="2">
        <f>IFERROR(VLOOKUP(Legend!$A96,ImpM7!$A$1:$I$4000,9,FALSE),"")</f>
        <v>2.2395047314440752E-2</v>
      </c>
      <c r="AO98" s="2">
        <f>IFERROR(VLOOKUP(Legend!$A96,ImpM7!$A$1:$I$4000,5,FALSE),"")</f>
        <v>3.0749544141608052E-2</v>
      </c>
      <c r="AP98" s="2">
        <f>IFERROR(VLOOKUP(Legend!$A96,ImpM7!$A$1:$I$4000,6,FALSE),"")</f>
        <v>6.0247617974986479E-3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IFERROR(VLOOKUP(Legend!$B97,ImpM7!$A$1:$I$4000,2,FALSE),"")</f>
        <v/>
      </c>
      <c r="L99" s="2" t="str">
        <f>IFERROR(VLOOKUP(Legend!$B97,ImpM7!$A$1:$I$4000,3,FALSE),"")</f>
        <v/>
      </c>
      <c r="M99" s="2" t="str">
        <f>IFERROR(VLOOKUP(Legend!$B97,ImpM7!$A$1:$I$4000,7,FALSE),"")</f>
        <v/>
      </c>
      <c r="N99" s="2" t="str">
        <f>IFERROR(VLOOKUP(Legend!$B97,ImpM7!$A$1:$I$4000,4,FALSE),"")</f>
        <v/>
      </c>
      <c r="O99" s="2" t="str">
        <f>IFERROR(VLOOKUP(Legend!$B97,ImpM7!$A$1:$I$4000,8,FALSE),"")</f>
        <v/>
      </c>
      <c r="P99" s="2" t="str">
        <f>IFERROR(VLOOKUP(Legend!$B97,ImpM7!$A$1:$I$4000,9,FALSE),"")</f>
        <v/>
      </c>
      <c r="Q99" s="2" t="str">
        <f>IFERROR(VLOOKUP(Legend!$B97,ImpM7!$A$1:$I$4000,5,FALSE),"")</f>
        <v/>
      </c>
      <c r="R99" s="2" t="str">
        <f>IFERROR(VLOOKUP(Legend!$B97,ImpM7!$A$1:$I$4000,6,FALSE),"")</f>
        <v/>
      </c>
      <c r="S99" s="28" t="str">
        <f>IFERROR(VLOOKUP(Legend!$C97,ImpM7!$A$1:$I$4000,2,FALSE),"")</f>
        <v/>
      </c>
      <c r="T99" s="2" t="str">
        <f>IFERROR(VLOOKUP(Legend!$C97,ImpM7!$A$1:$I$4000,3,FALSE),"")</f>
        <v/>
      </c>
      <c r="U99" s="2" t="str">
        <f>IFERROR(VLOOKUP(Legend!$C97,ImpM7!$A$1:$I$4000,7,FALSE),"")</f>
        <v/>
      </c>
      <c r="V99" s="2" t="str">
        <f>IFERROR(VLOOKUP(Legend!$C97,ImpM7!$A$1:$I$4000,4,FALSE),"")</f>
        <v/>
      </c>
      <c r="W99" s="2" t="str">
        <f>IFERROR(VLOOKUP(Legend!$C97,ImpM7!$A$1:$I$4000,8,FALSE),"")</f>
        <v/>
      </c>
      <c r="X99" s="2" t="str">
        <f>IFERROR(VLOOKUP(Legend!$C97,ImpM7!$A$1:$I$4000,9,FALSE),"")</f>
        <v/>
      </c>
      <c r="Y99" s="2" t="str">
        <f>IFERROR(VLOOKUP(Legend!$C97,ImpM7!$A$1:$I$4000,5,FALSE),"")</f>
        <v/>
      </c>
      <c r="Z99" s="2" t="str">
        <f>IFERROR(VLOOKUP(Legend!$C97,ImpM7!$A$1:$I$4000,6,FALSE),"")</f>
        <v/>
      </c>
      <c r="AA99" s="28" t="str">
        <f>IFERROR(VLOOKUP(Legend!$D97,ImpM7!$A$1:$I$4000,2,FALSE),"")</f>
        <v/>
      </c>
      <c r="AB99" s="2" t="str">
        <f>IFERROR(VLOOKUP(Legend!$D97,ImpM7!$A$1:$I$4000,3,FALSE),"")</f>
        <v/>
      </c>
      <c r="AC99" s="2" t="str">
        <f>IFERROR(VLOOKUP(Legend!$D97,ImpM7!$A$1:$I$4000,7,FALSE),"")</f>
        <v/>
      </c>
      <c r="AD99" s="2" t="str">
        <f>IFERROR(VLOOKUP(Legend!$D97,ImpM7!$A$1:$I$4000,4,FALSE),"")</f>
        <v/>
      </c>
      <c r="AE99" s="2" t="str">
        <f>IFERROR(VLOOKUP(Legend!$D97,ImpM7!$A$1:$I$4000,8,FALSE),"")</f>
        <v/>
      </c>
      <c r="AF99" s="2" t="str">
        <f>IFERROR(VLOOKUP(Legend!$D97,ImpM7!$A$1:$I$4000,9,FALSE),"")</f>
        <v/>
      </c>
      <c r="AG99" s="2" t="str">
        <f>IFERROR(VLOOKUP(Legend!$D97,ImpM7!$A$1:$I$4000,5,FALSE),"")</f>
        <v/>
      </c>
      <c r="AH99" s="2" t="str">
        <f>IFERROR(VLOOKUP(Legend!$D97,ImpM7!$A$1:$I$4000,6,FALSE),"")</f>
        <v/>
      </c>
      <c r="AI99" s="28" t="str">
        <f>IFERROR(VLOOKUP(Legend!$A97,ImpM7!$A$1:$I$4000,2,FALSE),"")</f>
        <v/>
      </c>
      <c r="AJ99" s="2" t="str">
        <f>IFERROR(VLOOKUP(Legend!$A97,ImpM7!$A$1:$I$4000,3,FALSE),"")</f>
        <v/>
      </c>
      <c r="AK99" s="2" t="str">
        <f>IFERROR(VLOOKUP(Legend!$A97,ImpM7!$A$1:$I$4000,7,FALSE),"")</f>
        <v/>
      </c>
      <c r="AL99" s="2" t="str">
        <f>IFERROR(VLOOKUP(Legend!$A97,ImpM7!$A$1:$I$4000,4,FALSE),"")</f>
        <v/>
      </c>
      <c r="AM99" s="2" t="str">
        <f>IFERROR(VLOOKUP(Legend!$A97,ImpM7!$A$1:$I$4000,8,FALSE),"")</f>
        <v/>
      </c>
      <c r="AN99" s="2" t="str">
        <f>IFERROR(VLOOKUP(Legend!$A97,ImpM7!$A$1:$I$4000,9,FALSE),"")</f>
        <v/>
      </c>
      <c r="AO99" s="2" t="str">
        <f>IFERROR(VLOOKUP(Legend!$A97,ImpM7!$A$1:$I$4000,5,FALSE),"")</f>
        <v/>
      </c>
      <c r="AP99" s="2" t="str">
        <f>IFERROR(VLOOKUP(Legend!$A97,ImpM7!$A$1:$I$4000,6,FALSE),"")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IFERROR(VLOOKUP(Legend!$B98,ImpM7!$A$1:$I$4000,2,FALSE),"")</f>
        <v/>
      </c>
      <c r="L100" s="2" t="str">
        <f>IFERROR(VLOOKUP(Legend!$B98,ImpM7!$A$1:$I$4000,3,FALSE),"")</f>
        <v/>
      </c>
      <c r="M100" s="2" t="str">
        <f>IFERROR(VLOOKUP(Legend!$B98,ImpM7!$A$1:$I$4000,7,FALSE),"")</f>
        <v/>
      </c>
      <c r="N100" s="2" t="str">
        <f>IFERROR(VLOOKUP(Legend!$B98,ImpM7!$A$1:$I$4000,4,FALSE),"")</f>
        <v/>
      </c>
      <c r="O100" s="2" t="str">
        <f>IFERROR(VLOOKUP(Legend!$B98,ImpM7!$A$1:$I$4000,8,FALSE),"")</f>
        <v/>
      </c>
      <c r="P100" s="2" t="str">
        <f>IFERROR(VLOOKUP(Legend!$B98,ImpM7!$A$1:$I$4000,9,FALSE),"")</f>
        <v/>
      </c>
      <c r="Q100" s="2" t="str">
        <f>IFERROR(VLOOKUP(Legend!$B98,ImpM7!$A$1:$I$4000,5,FALSE),"")</f>
        <v/>
      </c>
      <c r="R100" s="2" t="str">
        <f>IFERROR(VLOOKUP(Legend!$B98,ImpM7!$A$1:$I$4000,6,FALSE),"")</f>
        <v/>
      </c>
      <c r="S100" s="28" t="str">
        <f>IFERROR(VLOOKUP(Legend!$C98,ImpM7!$A$1:$I$4000,2,FALSE),"")</f>
        <v/>
      </c>
      <c r="T100" s="2" t="str">
        <f>IFERROR(VLOOKUP(Legend!$C98,ImpM7!$A$1:$I$4000,3,FALSE),"")</f>
        <v/>
      </c>
      <c r="U100" s="2" t="str">
        <f>IFERROR(VLOOKUP(Legend!$C98,ImpM7!$A$1:$I$4000,7,FALSE),"")</f>
        <v/>
      </c>
      <c r="V100" s="2" t="str">
        <f>IFERROR(VLOOKUP(Legend!$C98,ImpM7!$A$1:$I$4000,4,FALSE),"")</f>
        <v/>
      </c>
      <c r="W100" s="2" t="str">
        <f>IFERROR(VLOOKUP(Legend!$C98,ImpM7!$A$1:$I$4000,8,FALSE),"")</f>
        <v/>
      </c>
      <c r="X100" s="2" t="str">
        <f>IFERROR(VLOOKUP(Legend!$C98,ImpM7!$A$1:$I$4000,9,FALSE),"")</f>
        <v/>
      </c>
      <c r="Y100" s="2" t="str">
        <f>IFERROR(VLOOKUP(Legend!$C98,ImpM7!$A$1:$I$4000,5,FALSE),"")</f>
        <v/>
      </c>
      <c r="Z100" s="2" t="str">
        <f>IFERROR(VLOOKUP(Legend!$C98,ImpM7!$A$1:$I$4000,6,FALSE),"")</f>
        <v/>
      </c>
      <c r="AA100" s="28">
        <f>IFERROR(VLOOKUP(Legend!$D98,ImpM7!$A$1:$I$4000,2,FALSE),"")</f>
        <v>8</v>
      </c>
      <c r="AB100" s="2">
        <f>IFERROR(VLOOKUP(Legend!$D98,ImpM7!$A$1:$I$4000,3,FALSE),"")</f>
        <v>6.975182123287671E-2</v>
      </c>
      <c r="AC100" s="2">
        <f>IFERROR(VLOOKUP(Legend!$D98,ImpM7!$A$1:$I$4000,7,FALSE),"")</f>
        <v>7.7438827003670635E-2</v>
      </c>
      <c r="AD100" s="2">
        <f>IFERROR(VLOOKUP(Legend!$D98,ImpM7!$A$1:$I$4000,4,FALSE),"")</f>
        <v>0.10900292321371127</v>
      </c>
      <c r="AE100" s="2">
        <f>IFERROR(VLOOKUP(Legend!$D98,ImpM7!$A$1:$I$4000,8,FALSE),"")</f>
        <v>9.9901278843682634E-2</v>
      </c>
      <c r="AF100" s="2">
        <f>IFERROR(VLOOKUP(Legend!$D98,ImpM7!$A$1:$I$4000,9,FALSE),"")</f>
        <v>0.14132617314787316</v>
      </c>
      <c r="AG100" s="2">
        <f>IFERROR(VLOOKUP(Legend!$D98,ImpM7!$A$1:$I$4000,5,FALSE),"")</f>
        <v>0.1709046403879016</v>
      </c>
      <c r="AH100" s="2">
        <f>IFERROR(VLOOKUP(Legend!$D98,ImpM7!$A$1:$I$4000,6,FALSE),"")</f>
        <v>3.5869446569659832E-2</v>
      </c>
      <c r="AI100" s="28">
        <f>IFERROR(VLOOKUP(Legend!$A98,ImpM7!$A$1:$I$4000,2,FALSE),"")</f>
        <v>15</v>
      </c>
      <c r="AJ100" s="2">
        <f>IFERROR(VLOOKUP(Legend!$A98,ImpM7!$A$1:$I$4000,3,FALSE),"")</f>
        <v>6.975182123287671E-2</v>
      </c>
      <c r="AK100" s="2">
        <f>IFERROR(VLOOKUP(Legend!$A98,ImpM7!$A$1:$I$4000,7,FALSE),"")</f>
        <v>9.3356896290771374E-2</v>
      </c>
      <c r="AL100" s="2">
        <f>IFERROR(VLOOKUP(Legend!$A98,ImpM7!$A$1:$I$4000,4,FALSE),"")</f>
        <v>0.12463809177279314</v>
      </c>
      <c r="AM100" s="2">
        <f>IFERROR(VLOOKUP(Legend!$A98,ImpM7!$A$1:$I$4000,8,FALSE),"")</f>
        <v>0.12622965380901163</v>
      </c>
      <c r="AN100" s="2">
        <f>IFERROR(VLOOKUP(Legend!$A98,ImpM7!$A$1:$I$4000,9,FALSE),"")</f>
        <v>0.146358346260827</v>
      </c>
      <c r="AO100" s="2">
        <f>IFERROR(VLOOKUP(Legend!$A98,ImpM7!$A$1:$I$4000,5,FALSE),"")</f>
        <v>0.23780700165357577</v>
      </c>
      <c r="AP100" s="2">
        <f>IFERROR(VLOOKUP(Legend!$A98,ImpM7!$A$1:$I$4000,6,FALSE),"")</f>
        <v>4.4017283134718942E-2</v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IFERROR(VLOOKUP(Legend!$B99,ImpM7!$A$1:$I$4000,2,FALSE),"")</f>
        <v/>
      </c>
      <c r="L101" s="2" t="str">
        <f>IFERROR(VLOOKUP(Legend!$B99,ImpM7!$A$1:$I$4000,3,FALSE),"")</f>
        <v/>
      </c>
      <c r="M101" s="2" t="str">
        <f>IFERROR(VLOOKUP(Legend!$B99,ImpM7!$A$1:$I$4000,7,FALSE),"")</f>
        <v/>
      </c>
      <c r="N101" s="2" t="str">
        <f>IFERROR(VLOOKUP(Legend!$B99,ImpM7!$A$1:$I$4000,4,FALSE),"")</f>
        <v/>
      </c>
      <c r="O101" s="2" t="str">
        <f>IFERROR(VLOOKUP(Legend!$B99,ImpM7!$A$1:$I$4000,8,FALSE),"")</f>
        <v/>
      </c>
      <c r="P101" s="2" t="str">
        <f>IFERROR(VLOOKUP(Legend!$B99,ImpM7!$A$1:$I$4000,9,FALSE),"")</f>
        <v/>
      </c>
      <c r="Q101" s="2" t="str">
        <f>IFERROR(VLOOKUP(Legend!$B99,ImpM7!$A$1:$I$4000,5,FALSE),"")</f>
        <v/>
      </c>
      <c r="R101" s="2" t="str">
        <f>IFERROR(VLOOKUP(Legend!$B99,ImpM7!$A$1:$I$4000,6,FALSE),"")</f>
        <v/>
      </c>
      <c r="S101" s="28" t="str">
        <f>IFERROR(VLOOKUP(Legend!$C99,ImpM7!$A$1:$I$4000,2,FALSE),"")</f>
        <v/>
      </c>
      <c r="T101" s="2" t="str">
        <f>IFERROR(VLOOKUP(Legend!$C99,ImpM7!$A$1:$I$4000,3,FALSE),"")</f>
        <v/>
      </c>
      <c r="U101" s="2" t="str">
        <f>IFERROR(VLOOKUP(Legend!$C99,ImpM7!$A$1:$I$4000,7,FALSE),"")</f>
        <v/>
      </c>
      <c r="V101" s="2" t="str">
        <f>IFERROR(VLOOKUP(Legend!$C99,ImpM7!$A$1:$I$4000,4,FALSE),"")</f>
        <v/>
      </c>
      <c r="W101" s="2" t="str">
        <f>IFERROR(VLOOKUP(Legend!$C99,ImpM7!$A$1:$I$4000,8,FALSE),"")</f>
        <v/>
      </c>
      <c r="X101" s="2" t="str">
        <f>IFERROR(VLOOKUP(Legend!$C99,ImpM7!$A$1:$I$4000,9,FALSE),"")</f>
        <v/>
      </c>
      <c r="Y101" s="2" t="str">
        <f>IFERROR(VLOOKUP(Legend!$C99,ImpM7!$A$1:$I$4000,5,FALSE),"")</f>
        <v/>
      </c>
      <c r="Z101" s="2" t="str">
        <f>IFERROR(VLOOKUP(Legend!$C99,ImpM7!$A$1:$I$4000,6,FALSE),"")</f>
        <v/>
      </c>
      <c r="AA101" s="28" t="str">
        <f>IFERROR(VLOOKUP(Legend!$D99,ImpM7!$A$1:$I$4000,2,FALSE),"")</f>
        <v/>
      </c>
      <c r="AB101" s="2" t="str">
        <f>IFERROR(VLOOKUP(Legend!$D99,ImpM7!$A$1:$I$4000,3,FALSE),"")</f>
        <v/>
      </c>
      <c r="AC101" s="2" t="str">
        <f>IFERROR(VLOOKUP(Legend!$D99,ImpM7!$A$1:$I$4000,7,FALSE),"")</f>
        <v/>
      </c>
      <c r="AD101" s="2" t="str">
        <f>IFERROR(VLOOKUP(Legend!$D99,ImpM7!$A$1:$I$4000,4,FALSE),"")</f>
        <v/>
      </c>
      <c r="AE101" s="2" t="str">
        <f>IFERROR(VLOOKUP(Legend!$D99,ImpM7!$A$1:$I$4000,8,FALSE),"")</f>
        <v/>
      </c>
      <c r="AF101" s="2" t="str">
        <f>IFERROR(VLOOKUP(Legend!$D99,ImpM7!$A$1:$I$4000,9,FALSE),"")</f>
        <v/>
      </c>
      <c r="AG101" s="2" t="str">
        <f>IFERROR(VLOOKUP(Legend!$D99,ImpM7!$A$1:$I$4000,5,FALSE),"")</f>
        <v/>
      </c>
      <c r="AH101" s="2" t="str">
        <f>IFERROR(VLOOKUP(Legend!$D99,ImpM7!$A$1:$I$4000,6,FALSE),"")</f>
        <v/>
      </c>
      <c r="AI101" s="28" t="str">
        <f>IFERROR(VLOOKUP(Legend!$A99,ImpM7!$A$1:$I$4000,2,FALSE),"")</f>
        <v/>
      </c>
      <c r="AJ101" s="2" t="str">
        <f>IFERROR(VLOOKUP(Legend!$A99,ImpM7!$A$1:$I$4000,3,FALSE),"")</f>
        <v/>
      </c>
      <c r="AK101" s="2" t="str">
        <f>IFERROR(VLOOKUP(Legend!$A99,ImpM7!$A$1:$I$4000,7,FALSE),"")</f>
        <v/>
      </c>
      <c r="AL101" s="2" t="str">
        <f>IFERROR(VLOOKUP(Legend!$A99,ImpM7!$A$1:$I$4000,4,FALSE),"")</f>
        <v/>
      </c>
      <c r="AM101" s="2" t="str">
        <f>IFERROR(VLOOKUP(Legend!$A99,ImpM7!$A$1:$I$4000,8,FALSE),"")</f>
        <v/>
      </c>
      <c r="AN101" s="2" t="str">
        <f>IFERROR(VLOOKUP(Legend!$A99,ImpM7!$A$1:$I$4000,9,FALSE),"")</f>
        <v/>
      </c>
      <c r="AO101" s="2" t="str">
        <f>IFERROR(VLOOKUP(Legend!$A99,ImpM7!$A$1:$I$4000,5,FALSE),"")</f>
        <v/>
      </c>
      <c r="AP101" s="2" t="str">
        <f>IFERROR(VLOOKUP(Legend!$A99,ImpM7!$A$1:$I$4000,6,FALSE),"")</f>
        <v/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IFERROR(VLOOKUP(Legend!$B100,ImpM7!$A$1:$I$4000,2,FALSE),"")</f>
        <v/>
      </c>
      <c r="L102" s="2" t="str">
        <f>IFERROR(VLOOKUP(Legend!$B100,ImpM7!$A$1:$I$4000,3,FALSE),"")</f>
        <v/>
      </c>
      <c r="M102" s="2" t="str">
        <f>IFERROR(VLOOKUP(Legend!$B100,ImpM7!$A$1:$I$4000,7,FALSE),"")</f>
        <v/>
      </c>
      <c r="N102" s="2" t="str">
        <f>IFERROR(VLOOKUP(Legend!$B100,ImpM7!$A$1:$I$4000,4,FALSE),"")</f>
        <v/>
      </c>
      <c r="O102" s="2" t="str">
        <f>IFERROR(VLOOKUP(Legend!$B100,ImpM7!$A$1:$I$4000,8,FALSE),"")</f>
        <v/>
      </c>
      <c r="P102" s="2" t="str">
        <f>IFERROR(VLOOKUP(Legend!$B100,ImpM7!$A$1:$I$4000,9,FALSE),"")</f>
        <v/>
      </c>
      <c r="Q102" s="2" t="str">
        <f>IFERROR(VLOOKUP(Legend!$B100,ImpM7!$A$1:$I$4000,5,FALSE),"")</f>
        <v/>
      </c>
      <c r="R102" s="2" t="str">
        <f>IFERROR(VLOOKUP(Legend!$B100,ImpM7!$A$1:$I$4000,6,FALSE),"")</f>
        <v/>
      </c>
      <c r="S102" s="28">
        <f>IFERROR(VLOOKUP(Legend!$C100,ImpM7!$A$1:$I$4000,2,FALSE),"")</f>
        <v>15</v>
      </c>
      <c r="T102" s="2">
        <f>IFERROR(VLOOKUP(Legend!$C100,ImpM7!$A$1:$I$4000,3,FALSE),"")</f>
        <v>1.6189789471640941E-2</v>
      </c>
      <c r="U102" s="2">
        <f>IFERROR(VLOOKUP(Legend!$C100,ImpM7!$A$1:$I$4000,7,FALSE),"")</f>
        <v>1.8827277484418193E-2</v>
      </c>
      <c r="V102" s="2">
        <f>IFERROR(VLOOKUP(Legend!$C100,ImpM7!$A$1:$I$4000,4,FALSE),"")</f>
        <v>2.2489432772881467E-2</v>
      </c>
      <c r="W102" s="2">
        <f>IFERROR(VLOOKUP(Legend!$C100,ImpM7!$A$1:$I$4000,8,FALSE),"")</f>
        <v>2.2909265196397386E-2</v>
      </c>
      <c r="X102" s="2">
        <f>IFERROR(VLOOKUP(Legend!$C100,ImpM7!$A$1:$I$4000,9,FALSE),"")</f>
        <v>2.4700691876011975E-2</v>
      </c>
      <c r="Y102" s="2">
        <f>IFERROR(VLOOKUP(Legend!$C100,ImpM7!$A$1:$I$4000,5,FALSE),"")</f>
        <v>2.9146926340790011E-2</v>
      </c>
      <c r="Z102" s="2">
        <f>IFERROR(VLOOKUP(Legend!$C100,ImpM7!$A$1:$I$4000,6,FALSE),"")</f>
        <v>3.6999382765828611E-3</v>
      </c>
      <c r="AA102" s="28" t="str">
        <f>IFERROR(VLOOKUP(Legend!$D100,ImpM7!$A$1:$I$4000,2,FALSE),"")</f>
        <v/>
      </c>
      <c r="AB102" s="2" t="str">
        <f>IFERROR(VLOOKUP(Legend!$D100,ImpM7!$A$1:$I$4000,3,FALSE),"")</f>
        <v/>
      </c>
      <c r="AC102" s="2" t="str">
        <f>IFERROR(VLOOKUP(Legend!$D100,ImpM7!$A$1:$I$4000,7,FALSE),"")</f>
        <v/>
      </c>
      <c r="AD102" s="2" t="str">
        <f>IFERROR(VLOOKUP(Legend!$D100,ImpM7!$A$1:$I$4000,4,FALSE),"")</f>
        <v/>
      </c>
      <c r="AE102" s="2" t="str">
        <f>IFERROR(VLOOKUP(Legend!$D100,ImpM7!$A$1:$I$4000,8,FALSE),"")</f>
        <v/>
      </c>
      <c r="AF102" s="2" t="str">
        <f>IFERROR(VLOOKUP(Legend!$D100,ImpM7!$A$1:$I$4000,9,FALSE),"")</f>
        <v/>
      </c>
      <c r="AG102" s="2" t="str">
        <f>IFERROR(VLOOKUP(Legend!$D100,ImpM7!$A$1:$I$4000,5,FALSE),"")</f>
        <v/>
      </c>
      <c r="AH102" s="2" t="str">
        <f>IFERROR(VLOOKUP(Legend!$D100,ImpM7!$A$1:$I$4000,6,FALSE),"")</f>
        <v/>
      </c>
      <c r="AI102" s="28">
        <f>IFERROR(VLOOKUP(Legend!$A100,ImpM7!$A$1:$I$4000,2,FALSE),"")</f>
        <v>17</v>
      </c>
      <c r="AJ102" s="2">
        <f>IFERROR(VLOOKUP(Legend!$A100,ImpM7!$A$1:$I$4000,3,FALSE),"")</f>
        <v>1.6189789471640941E-2</v>
      </c>
      <c r="AK102" s="2">
        <f>IFERROR(VLOOKUP(Legend!$A100,ImpM7!$A$1:$I$4000,7,FALSE),"")</f>
        <v>1.933787990138177E-2</v>
      </c>
      <c r="AL102" s="2">
        <f>IFERROR(VLOOKUP(Legend!$A100,ImpM7!$A$1:$I$4000,4,FALSE),"")</f>
        <v>2.2931315676694132E-2</v>
      </c>
      <c r="AM102" s="2">
        <f>IFERROR(VLOOKUP(Legend!$A100,ImpM7!$A$1:$I$4000,8,FALSE),"")</f>
        <v>2.3331880696039357E-2</v>
      </c>
      <c r="AN102" s="2">
        <f>IFERROR(VLOOKUP(Legend!$A100,ImpM7!$A$1:$I$4000,9,FALSE),"")</f>
        <v>2.5667526460313155E-2</v>
      </c>
      <c r="AO102" s="2">
        <f>IFERROR(VLOOKUP(Legend!$A100,ImpM7!$A$1:$I$4000,5,FALSE),"")</f>
        <v>2.9146926340790011E-2</v>
      </c>
      <c r="AP102" s="2">
        <f>IFERROR(VLOOKUP(Legend!$A100,ImpM7!$A$1:$I$4000,6,FALSE),"")</f>
        <v>3.7827680650781605E-3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IFERROR(VLOOKUP(Legend!$B101,ImpM7!$A$1:$I$4000,2,FALSE),"")</f>
        <v/>
      </c>
      <c r="L103" s="2" t="str">
        <f>IFERROR(VLOOKUP(Legend!$B101,ImpM7!$A$1:$I$4000,3,FALSE),"")</f>
        <v/>
      </c>
      <c r="M103" s="2" t="str">
        <f>IFERROR(VLOOKUP(Legend!$B101,ImpM7!$A$1:$I$4000,7,FALSE),"")</f>
        <v/>
      </c>
      <c r="N103" s="2" t="str">
        <f>IFERROR(VLOOKUP(Legend!$B101,ImpM7!$A$1:$I$4000,4,FALSE),"")</f>
        <v/>
      </c>
      <c r="O103" s="2" t="str">
        <f>IFERROR(VLOOKUP(Legend!$B101,ImpM7!$A$1:$I$4000,8,FALSE),"")</f>
        <v/>
      </c>
      <c r="P103" s="2" t="str">
        <f>IFERROR(VLOOKUP(Legend!$B101,ImpM7!$A$1:$I$4000,9,FALSE),"")</f>
        <v/>
      </c>
      <c r="Q103" s="2" t="str">
        <f>IFERROR(VLOOKUP(Legend!$B101,ImpM7!$A$1:$I$4000,5,FALSE),"")</f>
        <v/>
      </c>
      <c r="R103" s="2" t="str">
        <f>IFERROR(VLOOKUP(Legend!$B101,ImpM7!$A$1:$I$4000,6,FALSE),"")</f>
        <v/>
      </c>
      <c r="S103" s="28">
        <f>IFERROR(VLOOKUP(Legend!$C101,ImpM7!$A$1:$I$4000,2,FALSE),"")</f>
        <v>17</v>
      </c>
      <c r="T103" s="2">
        <f>IFERROR(VLOOKUP(Legend!$C101,ImpM7!$A$1:$I$4000,3,FALSE),"")</f>
        <v>2.3946209143524612E-2</v>
      </c>
      <c r="U103" s="2">
        <f>IFERROR(VLOOKUP(Legend!$C101,ImpM7!$A$1:$I$4000,7,FALSE),"")</f>
        <v>4.5529655140596148E-2</v>
      </c>
      <c r="V103" s="2">
        <f>IFERROR(VLOOKUP(Legend!$C101,ImpM7!$A$1:$I$4000,4,FALSE),"")</f>
        <v>5.1600337657982463E-2</v>
      </c>
      <c r="W103" s="2">
        <f>IFERROR(VLOOKUP(Legend!$C101,ImpM7!$A$1:$I$4000,8,FALSE),"")</f>
        <v>5.138129406900737E-2</v>
      </c>
      <c r="X103" s="2">
        <f>IFERROR(VLOOKUP(Legend!$C101,ImpM7!$A$1:$I$4000,9,FALSE),"")</f>
        <v>5.8749014938408332E-2</v>
      </c>
      <c r="Y103" s="2">
        <f>IFERROR(VLOOKUP(Legend!$C101,ImpM7!$A$1:$I$4000,5,FALSE),"")</f>
        <v>6.7244724822441704E-2</v>
      </c>
      <c r="Z103" s="2">
        <f>IFERROR(VLOOKUP(Legend!$C101,ImpM7!$A$1:$I$4000,6,FALSE),"")</f>
        <v>1.0365342827827482E-2</v>
      </c>
      <c r="AA103" s="28" t="str">
        <f>IFERROR(VLOOKUP(Legend!$D101,ImpM7!$A$1:$I$4000,2,FALSE),"")</f>
        <v/>
      </c>
      <c r="AB103" s="2" t="str">
        <f>IFERROR(VLOOKUP(Legend!$D101,ImpM7!$A$1:$I$4000,3,FALSE),"")</f>
        <v/>
      </c>
      <c r="AC103" s="2" t="str">
        <f>IFERROR(VLOOKUP(Legend!$D101,ImpM7!$A$1:$I$4000,7,FALSE),"")</f>
        <v/>
      </c>
      <c r="AD103" s="2" t="str">
        <f>IFERROR(VLOOKUP(Legend!$D101,ImpM7!$A$1:$I$4000,4,FALSE),"")</f>
        <v/>
      </c>
      <c r="AE103" s="2" t="str">
        <f>IFERROR(VLOOKUP(Legend!$D101,ImpM7!$A$1:$I$4000,8,FALSE),"")</f>
        <v/>
      </c>
      <c r="AF103" s="2" t="str">
        <f>IFERROR(VLOOKUP(Legend!$D101,ImpM7!$A$1:$I$4000,9,FALSE),"")</f>
        <v/>
      </c>
      <c r="AG103" s="2" t="str">
        <f>IFERROR(VLOOKUP(Legend!$D101,ImpM7!$A$1:$I$4000,5,FALSE),"")</f>
        <v/>
      </c>
      <c r="AH103" s="2" t="str">
        <f>IFERROR(VLOOKUP(Legend!$D101,ImpM7!$A$1:$I$4000,6,FALSE),"")</f>
        <v/>
      </c>
      <c r="AI103" s="28">
        <f>IFERROR(VLOOKUP(Legend!$A101,ImpM7!$A$1:$I$4000,2,FALSE),"")</f>
        <v>26</v>
      </c>
      <c r="AJ103" s="2">
        <f>IFERROR(VLOOKUP(Legend!$A101,ImpM7!$A$1:$I$4000,3,FALSE),"")</f>
        <v>2.3946209143524612E-2</v>
      </c>
      <c r="AK103" s="2">
        <f>IFERROR(VLOOKUP(Legend!$A101,ImpM7!$A$1:$I$4000,7,FALSE),"")</f>
        <v>4.5998582423333177E-2</v>
      </c>
      <c r="AL103" s="2">
        <f>IFERROR(VLOOKUP(Legend!$A101,ImpM7!$A$1:$I$4000,4,FALSE),"")</f>
        <v>5.7630957000738101E-2</v>
      </c>
      <c r="AM103" s="2">
        <f>IFERROR(VLOOKUP(Legend!$A101,ImpM7!$A$1:$I$4000,8,FALSE),"")</f>
        <v>5.3266622632345814E-2</v>
      </c>
      <c r="AN103" s="2">
        <f>IFERROR(VLOOKUP(Legend!$A101,ImpM7!$A$1:$I$4000,9,FALSE),"")</f>
        <v>6.6449702770723568E-2</v>
      </c>
      <c r="AO103" s="2">
        <f>IFERROR(VLOOKUP(Legend!$A101,ImpM7!$A$1:$I$4000,5,FALSE),"")</f>
        <v>0.10483896385659794</v>
      </c>
      <c r="AP103" s="2">
        <f>IFERROR(VLOOKUP(Legend!$A101,ImpM7!$A$1:$I$4000,6,FALSE),"")</f>
        <v>1.8607663030742273E-2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IFERROR(VLOOKUP(Legend!$B102,ImpM7!$A$1:$I$4000,2,FALSE),"")</f>
        <v/>
      </c>
      <c r="L104" s="2" t="str">
        <f>IFERROR(VLOOKUP(Legend!$B102,ImpM7!$A$1:$I$4000,3,FALSE),"")</f>
        <v/>
      </c>
      <c r="M104" s="2" t="str">
        <f>IFERROR(VLOOKUP(Legend!$B102,ImpM7!$A$1:$I$4000,7,FALSE),"")</f>
        <v/>
      </c>
      <c r="N104" s="2" t="str">
        <f>IFERROR(VLOOKUP(Legend!$B102,ImpM7!$A$1:$I$4000,4,FALSE),"")</f>
        <v/>
      </c>
      <c r="O104" s="2" t="str">
        <f>IFERROR(VLOOKUP(Legend!$B102,ImpM7!$A$1:$I$4000,8,FALSE),"")</f>
        <v/>
      </c>
      <c r="P104" s="2" t="str">
        <f>IFERROR(VLOOKUP(Legend!$B102,ImpM7!$A$1:$I$4000,9,FALSE),"")</f>
        <v/>
      </c>
      <c r="Q104" s="2" t="str">
        <f>IFERROR(VLOOKUP(Legend!$B102,ImpM7!$A$1:$I$4000,5,FALSE),"")</f>
        <v/>
      </c>
      <c r="R104" s="2" t="str">
        <f>IFERROR(VLOOKUP(Legend!$B102,ImpM7!$A$1:$I$4000,6,FALSE),"")</f>
        <v/>
      </c>
      <c r="S104" s="28" t="str">
        <f>IFERROR(VLOOKUP(Legend!$C102,ImpM7!$A$1:$I$4000,2,FALSE),"")</f>
        <v/>
      </c>
      <c r="T104" s="2" t="str">
        <f>IFERROR(VLOOKUP(Legend!$C102,ImpM7!$A$1:$I$4000,3,FALSE),"")</f>
        <v/>
      </c>
      <c r="U104" s="2" t="str">
        <f>IFERROR(VLOOKUP(Legend!$C102,ImpM7!$A$1:$I$4000,7,FALSE),"")</f>
        <v/>
      </c>
      <c r="V104" s="2" t="str">
        <f>IFERROR(VLOOKUP(Legend!$C102,ImpM7!$A$1:$I$4000,4,FALSE),"")</f>
        <v/>
      </c>
      <c r="W104" s="2" t="str">
        <f>IFERROR(VLOOKUP(Legend!$C102,ImpM7!$A$1:$I$4000,8,FALSE),"")</f>
        <v/>
      </c>
      <c r="X104" s="2" t="str">
        <f>IFERROR(VLOOKUP(Legend!$C102,ImpM7!$A$1:$I$4000,9,FALSE),"")</f>
        <v/>
      </c>
      <c r="Y104" s="2" t="str">
        <f>IFERROR(VLOOKUP(Legend!$C102,ImpM7!$A$1:$I$4000,5,FALSE),"")</f>
        <v/>
      </c>
      <c r="Z104" s="2" t="str">
        <f>IFERROR(VLOOKUP(Legend!$C102,ImpM7!$A$1:$I$4000,6,FALSE),"")</f>
        <v/>
      </c>
      <c r="AA104" s="28" t="str">
        <f>IFERROR(VLOOKUP(Legend!$D102,ImpM7!$A$1:$I$4000,2,FALSE),"")</f>
        <v/>
      </c>
      <c r="AB104" s="2" t="str">
        <f>IFERROR(VLOOKUP(Legend!$D102,ImpM7!$A$1:$I$4000,3,FALSE),"")</f>
        <v/>
      </c>
      <c r="AC104" s="2" t="str">
        <f>IFERROR(VLOOKUP(Legend!$D102,ImpM7!$A$1:$I$4000,7,FALSE),"")</f>
        <v/>
      </c>
      <c r="AD104" s="2" t="str">
        <f>IFERROR(VLOOKUP(Legend!$D102,ImpM7!$A$1:$I$4000,4,FALSE),"")</f>
        <v/>
      </c>
      <c r="AE104" s="2" t="str">
        <f>IFERROR(VLOOKUP(Legend!$D102,ImpM7!$A$1:$I$4000,8,FALSE),"")</f>
        <v/>
      </c>
      <c r="AF104" s="2" t="str">
        <f>IFERROR(VLOOKUP(Legend!$D102,ImpM7!$A$1:$I$4000,9,FALSE),"")</f>
        <v/>
      </c>
      <c r="AG104" s="2" t="str">
        <f>IFERROR(VLOOKUP(Legend!$D102,ImpM7!$A$1:$I$4000,5,FALSE),"")</f>
        <v/>
      </c>
      <c r="AH104" s="2" t="str">
        <f>IFERROR(VLOOKUP(Legend!$D102,ImpM7!$A$1:$I$4000,6,FALSE),"")</f>
        <v/>
      </c>
      <c r="AI104" s="28" t="str">
        <f>IFERROR(VLOOKUP(Legend!$A102,ImpM7!$A$1:$I$4000,2,FALSE),"")</f>
        <v/>
      </c>
      <c r="AJ104" s="2" t="str">
        <f>IFERROR(VLOOKUP(Legend!$A102,ImpM7!$A$1:$I$4000,3,FALSE),"")</f>
        <v/>
      </c>
      <c r="AK104" s="2" t="str">
        <f>IFERROR(VLOOKUP(Legend!$A102,ImpM7!$A$1:$I$4000,7,FALSE),"")</f>
        <v/>
      </c>
      <c r="AL104" s="2" t="str">
        <f>IFERROR(VLOOKUP(Legend!$A102,ImpM7!$A$1:$I$4000,4,FALSE),"")</f>
        <v/>
      </c>
      <c r="AM104" s="2" t="str">
        <f>IFERROR(VLOOKUP(Legend!$A102,ImpM7!$A$1:$I$4000,8,FALSE),"")</f>
        <v/>
      </c>
      <c r="AN104" s="2" t="str">
        <f>IFERROR(VLOOKUP(Legend!$A102,ImpM7!$A$1:$I$4000,9,FALSE),"")</f>
        <v/>
      </c>
      <c r="AO104" s="2" t="str">
        <f>IFERROR(VLOOKUP(Legend!$A102,ImpM7!$A$1:$I$4000,5,FALSE),"")</f>
        <v/>
      </c>
      <c r="AP104" s="2" t="str">
        <f>IFERROR(VLOOKUP(Legend!$A102,ImpM7!$A$1:$I$4000,6,FALSE),"")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IFERROR(VLOOKUP(Legend!$B103,ImpM7!$A$1:$I$4000,2,FALSE),"")</f>
        <v/>
      </c>
      <c r="L105" s="2" t="str">
        <f>IFERROR(VLOOKUP(Legend!$B103,ImpM7!$A$1:$I$4000,3,FALSE),"")</f>
        <v/>
      </c>
      <c r="M105" s="2" t="str">
        <f>IFERROR(VLOOKUP(Legend!$B103,ImpM7!$A$1:$I$4000,7,FALSE),"")</f>
        <v/>
      </c>
      <c r="N105" s="2" t="str">
        <f>IFERROR(VLOOKUP(Legend!$B103,ImpM7!$A$1:$I$4000,4,FALSE),"")</f>
        <v/>
      </c>
      <c r="O105" s="2" t="str">
        <f>IFERROR(VLOOKUP(Legend!$B103,ImpM7!$A$1:$I$4000,8,FALSE),"")</f>
        <v/>
      </c>
      <c r="P105" s="2" t="str">
        <f>IFERROR(VLOOKUP(Legend!$B103,ImpM7!$A$1:$I$4000,9,FALSE),"")</f>
        <v/>
      </c>
      <c r="Q105" s="2" t="str">
        <f>IFERROR(VLOOKUP(Legend!$B103,ImpM7!$A$1:$I$4000,5,FALSE),"")</f>
        <v/>
      </c>
      <c r="R105" s="2" t="str">
        <f>IFERROR(VLOOKUP(Legend!$B103,ImpM7!$A$1:$I$4000,6,FALSE),"")</f>
        <v/>
      </c>
      <c r="S105" s="28" t="str">
        <f>IFERROR(VLOOKUP(Legend!$C103,ImpM7!$A$1:$I$4000,2,FALSE),"")</f>
        <v/>
      </c>
      <c r="T105" s="2" t="str">
        <f>IFERROR(VLOOKUP(Legend!$C103,ImpM7!$A$1:$I$4000,3,FALSE),"")</f>
        <v/>
      </c>
      <c r="U105" s="2" t="str">
        <f>IFERROR(VLOOKUP(Legend!$C103,ImpM7!$A$1:$I$4000,7,FALSE),"")</f>
        <v/>
      </c>
      <c r="V105" s="2" t="str">
        <f>IFERROR(VLOOKUP(Legend!$C103,ImpM7!$A$1:$I$4000,4,FALSE),"")</f>
        <v/>
      </c>
      <c r="W105" s="2" t="str">
        <f>IFERROR(VLOOKUP(Legend!$C103,ImpM7!$A$1:$I$4000,8,FALSE),"")</f>
        <v/>
      </c>
      <c r="X105" s="2" t="str">
        <f>IFERROR(VLOOKUP(Legend!$C103,ImpM7!$A$1:$I$4000,9,FALSE),"")</f>
        <v/>
      </c>
      <c r="Y105" s="2" t="str">
        <f>IFERROR(VLOOKUP(Legend!$C103,ImpM7!$A$1:$I$4000,5,FALSE),"")</f>
        <v/>
      </c>
      <c r="Z105" s="2" t="str">
        <f>IFERROR(VLOOKUP(Legend!$C103,ImpM7!$A$1:$I$4000,6,FALSE),"")</f>
        <v/>
      </c>
      <c r="AA105" s="28" t="str">
        <f>IFERROR(VLOOKUP(Legend!$D103,ImpM7!$A$1:$I$4000,2,FALSE),"")</f>
        <v/>
      </c>
      <c r="AB105" s="2" t="str">
        <f>IFERROR(VLOOKUP(Legend!$D103,ImpM7!$A$1:$I$4000,3,FALSE),"")</f>
        <v/>
      </c>
      <c r="AC105" s="2" t="str">
        <f>IFERROR(VLOOKUP(Legend!$D103,ImpM7!$A$1:$I$4000,7,FALSE),"")</f>
        <v/>
      </c>
      <c r="AD105" s="2" t="str">
        <f>IFERROR(VLOOKUP(Legend!$D103,ImpM7!$A$1:$I$4000,4,FALSE),"")</f>
        <v/>
      </c>
      <c r="AE105" s="2" t="str">
        <f>IFERROR(VLOOKUP(Legend!$D103,ImpM7!$A$1:$I$4000,8,FALSE),"")</f>
        <v/>
      </c>
      <c r="AF105" s="2" t="str">
        <f>IFERROR(VLOOKUP(Legend!$D103,ImpM7!$A$1:$I$4000,9,FALSE),"")</f>
        <v/>
      </c>
      <c r="AG105" s="2" t="str">
        <f>IFERROR(VLOOKUP(Legend!$D103,ImpM7!$A$1:$I$4000,5,FALSE),"")</f>
        <v/>
      </c>
      <c r="AH105" s="2" t="str">
        <f>IFERROR(VLOOKUP(Legend!$D103,ImpM7!$A$1:$I$4000,6,FALSE),"")</f>
        <v/>
      </c>
      <c r="AI105" s="28" t="str">
        <f>IFERROR(VLOOKUP(Legend!$A103,ImpM7!$A$1:$I$4000,2,FALSE),"")</f>
        <v/>
      </c>
      <c r="AJ105" s="2" t="str">
        <f>IFERROR(VLOOKUP(Legend!$A103,ImpM7!$A$1:$I$4000,3,FALSE),"")</f>
        <v/>
      </c>
      <c r="AK105" s="2" t="str">
        <f>IFERROR(VLOOKUP(Legend!$A103,ImpM7!$A$1:$I$4000,7,FALSE),"")</f>
        <v/>
      </c>
      <c r="AL105" s="2" t="str">
        <f>IFERROR(VLOOKUP(Legend!$A103,ImpM7!$A$1:$I$4000,4,FALSE),"")</f>
        <v/>
      </c>
      <c r="AM105" s="2" t="str">
        <f>IFERROR(VLOOKUP(Legend!$A103,ImpM7!$A$1:$I$4000,8,FALSE),"")</f>
        <v/>
      </c>
      <c r="AN105" s="2" t="str">
        <f>IFERROR(VLOOKUP(Legend!$A103,ImpM7!$A$1:$I$4000,9,FALSE),"")</f>
        <v/>
      </c>
      <c r="AO105" s="2" t="str">
        <f>IFERROR(VLOOKUP(Legend!$A103,ImpM7!$A$1:$I$4000,5,FALSE),"")</f>
        <v/>
      </c>
      <c r="AP105" s="2" t="str">
        <f>IFERROR(VLOOKUP(Legend!$A103,ImpM7!$A$1:$I$4000,6,FALSE),"")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IFERROR(VLOOKUP(Legend!$B104,ImpM7!$A$1:$I$4000,2,FALSE),"")</f>
        <v/>
      </c>
      <c r="L106" s="2" t="str">
        <f>IFERROR(VLOOKUP(Legend!$B104,ImpM7!$A$1:$I$4000,3,FALSE),"")</f>
        <v/>
      </c>
      <c r="M106" s="2" t="str">
        <f>IFERROR(VLOOKUP(Legend!$B104,ImpM7!$A$1:$I$4000,7,FALSE),"")</f>
        <v/>
      </c>
      <c r="N106" s="2" t="str">
        <f>IFERROR(VLOOKUP(Legend!$B104,ImpM7!$A$1:$I$4000,4,FALSE),"")</f>
        <v/>
      </c>
      <c r="O106" s="2" t="str">
        <f>IFERROR(VLOOKUP(Legend!$B104,ImpM7!$A$1:$I$4000,8,FALSE),"")</f>
        <v/>
      </c>
      <c r="P106" s="2" t="str">
        <f>IFERROR(VLOOKUP(Legend!$B104,ImpM7!$A$1:$I$4000,9,FALSE),"")</f>
        <v/>
      </c>
      <c r="Q106" s="2" t="str">
        <f>IFERROR(VLOOKUP(Legend!$B104,ImpM7!$A$1:$I$4000,5,FALSE),"")</f>
        <v/>
      </c>
      <c r="R106" s="2" t="str">
        <f>IFERROR(VLOOKUP(Legend!$B104,ImpM7!$A$1:$I$4000,6,FALSE),"")</f>
        <v/>
      </c>
      <c r="S106" s="28">
        <f>IFERROR(VLOOKUP(Legend!$C104,ImpM7!$A$1:$I$4000,2,FALSE),"")</f>
        <v>12</v>
      </c>
      <c r="T106" s="2">
        <f>IFERROR(VLOOKUP(Legend!$C104,ImpM7!$A$1:$I$4000,3,FALSE),"")</f>
        <v>2.3700183492256072E-2</v>
      </c>
      <c r="U106" s="2">
        <f>IFERROR(VLOOKUP(Legend!$C104,ImpM7!$A$1:$I$4000,7,FALSE),"")</f>
        <v>2.8068886036748428E-2</v>
      </c>
      <c r="V106" s="2">
        <f>IFERROR(VLOOKUP(Legend!$C104,ImpM7!$A$1:$I$4000,4,FALSE),"")</f>
        <v>3.4793688727960827E-2</v>
      </c>
      <c r="W106" s="2">
        <f>IFERROR(VLOOKUP(Legend!$C104,ImpM7!$A$1:$I$4000,8,FALSE),"")</f>
        <v>3.5767669265748689E-2</v>
      </c>
      <c r="X106" s="2">
        <f>IFERROR(VLOOKUP(Legend!$C104,ImpM7!$A$1:$I$4000,9,FALSE),"")</f>
        <v>3.9349197425636702E-2</v>
      </c>
      <c r="Y106" s="2">
        <f>IFERROR(VLOOKUP(Legend!$C104,ImpM7!$A$1:$I$4000,5,FALSE),"")</f>
        <v>4.6461498661772453E-2</v>
      </c>
      <c r="Z106" s="2">
        <f>IFERROR(VLOOKUP(Legend!$C104,ImpM7!$A$1:$I$4000,6,FALSE),"")</f>
        <v>6.8117592071816006E-3</v>
      </c>
      <c r="AA106" s="28" t="str">
        <f>IFERROR(VLOOKUP(Legend!$D104,ImpM7!$A$1:$I$4000,2,FALSE),"")</f>
        <v/>
      </c>
      <c r="AB106" s="2" t="str">
        <f>IFERROR(VLOOKUP(Legend!$D104,ImpM7!$A$1:$I$4000,3,FALSE),"")</f>
        <v/>
      </c>
      <c r="AC106" s="2" t="str">
        <f>IFERROR(VLOOKUP(Legend!$D104,ImpM7!$A$1:$I$4000,7,FALSE),"")</f>
        <v/>
      </c>
      <c r="AD106" s="2" t="str">
        <f>IFERROR(VLOOKUP(Legend!$D104,ImpM7!$A$1:$I$4000,4,FALSE),"")</f>
        <v/>
      </c>
      <c r="AE106" s="2" t="str">
        <f>IFERROR(VLOOKUP(Legend!$D104,ImpM7!$A$1:$I$4000,8,FALSE),"")</f>
        <v/>
      </c>
      <c r="AF106" s="2" t="str">
        <f>IFERROR(VLOOKUP(Legend!$D104,ImpM7!$A$1:$I$4000,9,FALSE),"")</f>
        <v/>
      </c>
      <c r="AG106" s="2" t="str">
        <f>IFERROR(VLOOKUP(Legend!$D104,ImpM7!$A$1:$I$4000,5,FALSE),"")</f>
        <v/>
      </c>
      <c r="AH106" s="2" t="str">
        <f>IFERROR(VLOOKUP(Legend!$D104,ImpM7!$A$1:$I$4000,6,FALSE),"")</f>
        <v/>
      </c>
      <c r="AI106" s="28">
        <f>IFERROR(VLOOKUP(Legend!$A104,ImpM7!$A$1:$I$4000,2,FALSE),"")</f>
        <v>17</v>
      </c>
      <c r="AJ106" s="2">
        <f>IFERROR(VLOOKUP(Legend!$A104,ImpM7!$A$1:$I$4000,3,FALSE),"")</f>
        <v>2.3700183492256072E-2</v>
      </c>
      <c r="AK106" s="2">
        <f>IFERROR(VLOOKUP(Legend!$A104,ImpM7!$A$1:$I$4000,7,FALSE),"")</f>
        <v>2.8512433847807016E-2</v>
      </c>
      <c r="AL106" s="2">
        <f>IFERROR(VLOOKUP(Legend!$A104,ImpM7!$A$1:$I$4000,4,FALSE),"")</f>
        <v>3.6160677968137392E-2</v>
      </c>
      <c r="AM106" s="2">
        <f>IFERROR(VLOOKUP(Legend!$A104,ImpM7!$A$1:$I$4000,8,FALSE),"")</f>
        <v>3.4917564026206077E-2</v>
      </c>
      <c r="AN106" s="2">
        <f>IFERROR(VLOOKUP(Legend!$A104,ImpM7!$A$1:$I$4000,9,FALSE),"")</f>
        <v>4.0422846220105085E-2</v>
      </c>
      <c r="AO106" s="2">
        <f>IFERROR(VLOOKUP(Legend!$A104,ImpM7!$A$1:$I$4000,5,FALSE),"")</f>
        <v>5.2862542177361249E-2</v>
      </c>
      <c r="AP106" s="2">
        <f>IFERROR(VLOOKUP(Legend!$A104,ImpM7!$A$1:$I$4000,6,FALSE),"")</f>
        <v>8.3897197420900373E-3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IFERROR(VLOOKUP(Legend!$B105,ImpM7!$A$1:$I$4000,2,FALSE),"")</f>
        <v/>
      </c>
      <c r="L107" s="2" t="str">
        <f>IFERROR(VLOOKUP(Legend!$B105,ImpM7!$A$1:$I$4000,3,FALSE),"")</f>
        <v/>
      </c>
      <c r="M107" s="2" t="str">
        <f>IFERROR(VLOOKUP(Legend!$B105,ImpM7!$A$1:$I$4000,7,FALSE),"")</f>
        <v/>
      </c>
      <c r="N107" s="2" t="str">
        <f>IFERROR(VLOOKUP(Legend!$B105,ImpM7!$A$1:$I$4000,4,FALSE),"")</f>
        <v/>
      </c>
      <c r="O107" s="2" t="str">
        <f>IFERROR(VLOOKUP(Legend!$B105,ImpM7!$A$1:$I$4000,8,FALSE),"")</f>
        <v/>
      </c>
      <c r="P107" s="2" t="str">
        <f>IFERROR(VLOOKUP(Legend!$B105,ImpM7!$A$1:$I$4000,9,FALSE),"")</f>
        <v/>
      </c>
      <c r="Q107" s="2" t="str">
        <f>IFERROR(VLOOKUP(Legend!$B105,ImpM7!$A$1:$I$4000,5,FALSE),"")</f>
        <v/>
      </c>
      <c r="R107" s="2" t="str">
        <f>IFERROR(VLOOKUP(Legend!$B105,ImpM7!$A$1:$I$4000,6,FALSE),"")</f>
        <v/>
      </c>
      <c r="S107" s="28" t="str">
        <f>IFERROR(VLOOKUP(Legend!$C105,ImpM7!$A$1:$I$4000,2,FALSE),"")</f>
        <v/>
      </c>
      <c r="T107" s="2" t="str">
        <f>IFERROR(VLOOKUP(Legend!$C105,ImpM7!$A$1:$I$4000,3,FALSE),"")</f>
        <v/>
      </c>
      <c r="U107" s="2" t="str">
        <f>IFERROR(VLOOKUP(Legend!$C105,ImpM7!$A$1:$I$4000,7,FALSE),"")</f>
        <v/>
      </c>
      <c r="V107" s="2" t="str">
        <f>IFERROR(VLOOKUP(Legend!$C105,ImpM7!$A$1:$I$4000,4,FALSE),"")</f>
        <v/>
      </c>
      <c r="W107" s="2" t="str">
        <f>IFERROR(VLOOKUP(Legend!$C105,ImpM7!$A$1:$I$4000,8,FALSE),"")</f>
        <v/>
      </c>
      <c r="X107" s="2" t="str">
        <f>IFERROR(VLOOKUP(Legend!$C105,ImpM7!$A$1:$I$4000,9,FALSE),"")</f>
        <v/>
      </c>
      <c r="Y107" s="2" t="str">
        <f>IFERROR(VLOOKUP(Legend!$C105,ImpM7!$A$1:$I$4000,5,FALSE),"")</f>
        <v/>
      </c>
      <c r="Z107" s="2" t="str">
        <f>IFERROR(VLOOKUP(Legend!$C105,ImpM7!$A$1:$I$4000,6,FALSE),"")</f>
        <v/>
      </c>
      <c r="AA107" s="28" t="str">
        <f>IFERROR(VLOOKUP(Legend!$D105,ImpM7!$A$1:$I$4000,2,FALSE),"")</f>
        <v/>
      </c>
      <c r="AB107" s="2" t="str">
        <f>IFERROR(VLOOKUP(Legend!$D105,ImpM7!$A$1:$I$4000,3,FALSE),"")</f>
        <v/>
      </c>
      <c r="AC107" s="2" t="str">
        <f>IFERROR(VLOOKUP(Legend!$D105,ImpM7!$A$1:$I$4000,7,FALSE),"")</f>
        <v/>
      </c>
      <c r="AD107" s="2" t="str">
        <f>IFERROR(VLOOKUP(Legend!$D105,ImpM7!$A$1:$I$4000,4,FALSE),"")</f>
        <v/>
      </c>
      <c r="AE107" s="2" t="str">
        <f>IFERROR(VLOOKUP(Legend!$D105,ImpM7!$A$1:$I$4000,8,FALSE),"")</f>
        <v/>
      </c>
      <c r="AF107" s="2" t="str">
        <f>IFERROR(VLOOKUP(Legend!$D105,ImpM7!$A$1:$I$4000,9,FALSE),"")</f>
        <v/>
      </c>
      <c r="AG107" s="2" t="str">
        <f>IFERROR(VLOOKUP(Legend!$D105,ImpM7!$A$1:$I$4000,5,FALSE),"")</f>
        <v/>
      </c>
      <c r="AH107" s="2" t="str">
        <f>IFERROR(VLOOKUP(Legend!$D105,ImpM7!$A$1:$I$4000,6,FALSE),"")</f>
        <v/>
      </c>
      <c r="AI107" s="28" t="str">
        <f>IFERROR(VLOOKUP(Legend!$A105,ImpM7!$A$1:$I$4000,2,FALSE),"")</f>
        <v/>
      </c>
      <c r="AJ107" s="2" t="str">
        <f>IFERROR(VLOOKUP(Legend!$A105,ImpM7!$A$1:$I$4000,3,FALSE),"")</f>
        <v/>
      </c>
      <c r="AK107" s="2" t="str">
        <f>IFERROR(VLOOKUP(Legend!$A105,ImpM7!$A$1:$I$4000,7,FALSE),"")</f>
        <v/>
      </c>
      <c r="AL107" s="2" t="str">
        <f>IFERROR(VLOOKUP(Legend!$A105,ImpM7!$A$1:$I$4000,4,FALSE),"")</f>
        <v/>
      </c>
      <c r="AM107" s="2" t="str">
        <f>IFERROR(VLOOKUP(Legend!$A105,ImpM7!$A$1:$I$4000,8,FALSE),"")</f>
        <v/>
      </c>
      <c r="AN107" s="2" t="str">
        <f>IFERROR(VLOOKUP(Legend!$A105,ImpM7!$A$1:$I$4000,9,FALSE),"")</f>
        <v/>
      </c>
      <c r="AO107" s="2" t="str">
        <f>IFERROR(VLOOKUP(Legend!$A105,ImpM7!$A$1:$I$4000,5,FALSE),"")</f>
        <v/>
      </c>
      <c r="AP107" s="2" t="str">
        <f>IFERROR(VLOOKUP(Legend!$A105,ImpM7!$A$1:$I$4000,6,FALSE),"")</f>
        <v/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IFERROR(VLOOKUP(Legend!$B106,ImpM7!$A$1:$I$4000,2,FALSE),"")</f>
        <v/>
      </c>
      <c r="L108" s="2" t="str">
        <f>IFERROR(VLOOKUP(Legend!$B106,ImpM7!$A$1:$I$4000,3,FALSE),"")</f>
        <v/>
      </c>
      <c r="M108" s="2" t="str">
        <f>IFERROR(VLOOKUP(Legend!$B106,ImpM7!$A$1:$I$4000,7,FALSE),"")</f>
        <v/>
      </c>
      <c r="N108" s="2" t="str">
        <f>IFERROR(VLOOKUP(Legend!$B106,ImpM7!$A$1:$I$4000,4,FALSE),"")</f>
        <v/>
      </c>
      <c r="O108" s="2" t="str">
        <f>IFERROR(VLOOKUP(Legend!$B106,ImpM7!$A$1:$I$4000,8,FALSE),"")</f>
        <v/>
      </c>
      <c r="P108" s="2" t="str">
        <f>IFERROR(VLOOKUP(Legend!$B106,ImpM7!$A$1:$I$4000,9,FALSE),"")</f>
        <v/>
      </c>
      <c r="Q108" s="2" t="str">
        <f>IFERROR(VLOOKUP(Legend!$B106,ImpM7!$A$1:$I$4000,5,FALSE),"")</f>
        <v/>
      </c>
      <c r="R108" s="2" t="str">
        <f>IFERROR(VLOOKUP(Legend!$B106,ImpM7!$A$1:$I$4000,6,FALSE),"")</f>
        <v/>
      </c>
      <c r="S108" s="28">
        <f>IFERROR(VLOOKUP(Legend!$C106,ImpM7!$A$1:$I$4000,2,FALSE),"")</f>
        <v>8</v>
      </c>
      <c r="T108" s="2">
        <f>IFERROR(VLOOKUP(Legend!$C106,ImpM7!$A$1:$I$4000,3,FALSE),"")</f>
        <v>3.3698055229357454E-2</v>
      </c>
      <c r="U108" s="2">
        <f>IFERROR(VLOOKUP(Legend!$C106,ImpM7!$A$1:$I$4000,7,FALSE),"")</f>
        <v>3.4560696547066803E-2</v>
      </c>
      <c r="V108" s="2">
        <f>IFERROR(VLOOKUP(Legend!$C106,ImpM7!$A$1:$I$4000,4,FALSE),"")</f>
        <v>4.6573787109567118E-2</v>
      </c>
      <c r="W108" s="2">
        <f>IFERROR(VLOOKUP(Legend!$C106,ImpM7!$A$1:$I$4000,8,FALSE),"")</f>
        <v>4.1462649729622714E-2</v>
      </c>
      <c r="X108" s="2">
        <f>IFERROR(VLOOKUP(Legend!$C106,ImpM7!$A$1:$I$4000,9,FALSE),"")</f>
        <v>6.1035281113635396E-2</v>
      </c>
      <c r="Y108" s="2">
        <f>IFERROR(VLOOKUP(Legend!$C106,ImpM7!$A$1:$I$4000,5,FALSE),"")</f>
        <v>6.7232566347320152E-2</v>
      </c>
      <c r="Z108" s="2">
        <f>IFERROR(VLOOKUP(Legend!$C106,ImpM7!$A$1:$I$4000,6,FALSE),"")</f>
        <v>1.3468906667526301E-2</v>
      </c>
      <c r="AA108" s="28" t="str">
        <f>IFERROR(VLOOKUP(Legend!$D106,ImpM7!$A$1:$I$4000,2,FALSE),"")</f>
        <v/>
      </c>
      <c r="AB108" s="2" t="str">
        <f>IFERROR(VLOOKUP(Legend!$D106,ImpM7!$A$1:$I$4000,3,FALSE),"")</f>
        <v/>
      </c>
      <c r="AC108" s="2" t="str">
        <f>IFERROR(VLOOKUP(Legend!$D106,ImpM7!$A$1:$I$4000,7,FALSE),"")</f>
        <v/>
      </c>
      <c r="AD108" s="2" t="str">
        <f>IFERROR(VLOOKUP(Legend!$D106,ImpM7!$A$1:$I$4000,4,FALSE),"")</f>
        <v/>
      </c>
      <c r="AE108" s="2" t="str">
        <f>IFERROR(VLOOKUP(Legend!$D106,ImpM7!$A$1:$I$4000,8,FALSE),"")</f>
        <v/>
      </c>
      <c r="AF108" s="2" t="str">
        <f>IFERROR(VLOOKUP(Legend!$D106,ImpM7!$A$1:$I$4000,9,FALSE),"")</f>
        <v/>
      </c>
      <c r="AG108" s="2" t="str">
        <f>IFERROR(VLOOKUP(Legend!$D106,ImpM7!$A$1:$I$4000,5,FALSE),"")</f>
        <v/>
      </c>
      <c r="AH108" s="2" t="str">
        <f>IFERROR(VLOOKUP(Legend!$D106,ImpM7!$A$1:$I$4000,6,FALSE),"")</f>
        <v/>
      </c>
      <c r="AI108" s="28">
        <f>IFERROR(VLOOKUP(Legend!$A106,ImpM7!$A$1:$I$4000,2,FALSE),"")</f>
        <v>9</v>
      </c>
      <c r="AJ108" s="2">
        <f>IFERROR(VLOOKUP(Legend!$A106,ImpM7!$A$1:$I$4000,3,FALSE),"")</f>
        <v>3.3698055229357454E-2</v>
      </c>
      <c r="AK108" s="2">
        <f>IFERROR(VLOOKUP(Legend!$A106,ImpM7!$A$1:$I$4000,7,FALSE),"")</f>
        <v>3.4978627899445849E-2</v>
      </c>
      <c r="AL108" s="2">
        <f>IFERROR(VLOOKUP(Legend!$A106,ImpM7!$A$1:$I$4000,4,FALSE),"")</f>
        <v>4.7553060461961644E-2</v>
      </c>
      <c r="AM108" s="2">
        <f>IFERROR(VLOOKUP(Legend!$A106,ImpM7!$A$1:$I$4000,8,FALSE),"")</f>
        <v>4.2985795572514703E-2</v>
      </c>
      <c r="AN108" s="2">
        <f>IFERROR(VLOOKUP(Legend!$A106,ImpM7!$A$1:$I$4000,9,FALSE),"")</f>
        <v>5.9388560020861125E-2</v>
      </c>
      <c r="AO108" s="2">
        <f>IFERROR(VLOOKUP(Legend!$A106,ImpM7!$A$1:$I$4000,5,FALSE),"")</f>
        <v>6.7232566347320152E-2</v>
      </c>
      <c r="AP108" s="2">
        <f>IFERROR(VLOOKUP(Legend!$A106,ImpM7!$A$1:$I$4000,6,FALSE),"")</f>
        <v>1.293699357094249E-2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IFERROR(VLOOKUP(Legend!$B107,ImpM7!$A$1:$I$4000,2,FALSE),"")</f>
        <v/>
      </c>
      <c r="L109" s="2" t="str">
        <f>IFERROR(VLOOKUP(Legend!$B107,ImpM7!$A$1:$I$4000,3,FALSE),"")</f>
        <v/>
      </c>
      <c r="M109" s="2" t="str">
        <f>IFERROR(VLOOKUP(Legend!$B107,ImpM7!$A$1:$I$4000,7,FALSE),"")</f>
        <v/>
      </c>
      <c r="N109" s="2" t="str">
        <f>IFERROR(VLOOKUP(Legend!$B107,ImpM7!$A$1:$I$4000,4,FALSE),"")</f>
        <v/>
      </c>
      <c r="O109" s="2" t="str">
        <f>IFERROR(VLOOKUP(Legend!$B107,ImpM7!$A$1:$I$4000,8,FALSE),"")</f>
        <v/>
      </c>
      <c r="P109" s="2" t="str">
        <f>IFERROR(VLOOKUP(Legend!$B107,ImpM7!$A$1:$I$4000,9,FALSE),"")</f>
        <v/>
      </c>
      <c r="Q109" s="2" t="str">
        <f>IFERROR(VLOOKUP(Legend!$B107,ImpM7!$A$1:$I$4000,5,FALSE),"")</f>
        <v/>
      </c>
      <c r="R109" s="2" t="str">
        <f>IFERROR(VLOOKUP(Legend!$B107,ImpM7!$A$1:$I$4000,6,FALSE),"")</f>
        <v/>
      </c>
      <c r="S109" s="28" t="str">
        <f>IFERROR(VLOOKUP(Legend!$C107,ImpM7!$A$1:$I$4000,2,FALSE),"")</f>
        <v/>
      </c>
      <c r="T109" s="2" t="str">
        <f>IFERROR(VLOOKUP(Legend!$C107,ImpM7!$A$1:$I$4000,3,FALSE),"")</f>
        <v/>
      </c>
      <c r="U109" s="2" t="str">
        <f>IFERROR(VLOOKUP(Legend!$C107,ImpM7!$A$1:$I$4000,7,FALSE),"")</f>
        <v/>
      </c>
      <c r="V109" s="2" t="str">
        <f>IFERROR(VLOOKUP(Legend!$C107,ImpM7!$A$1:$I$4000,4,FALSE),"")</f>
        <v/>
      </c>
      <c r="W109" s="2" t="str">
        <f>IFERROR(VLOOKUP(Legend!$C107,ImpM7!$A$1:$I$4000,8,FALSE),"")</f>
        <v/>
      </c>
      <c r="X109" s="2" t="str">
        <f>IFERROR(VLOOKUP(Legend!$C107,ImpM7!$A$1:$I$4000,9,FALSE),"")</f>
        <v/>
      </c>
      <c r="Y109" s="2" t="str">
        <f>IFERROR(VLOOKUP(Legend!$C107,ImpM7!$A$1:$I$4000,5,FALSE),"")</f>
        <v/>
      </c>
      <c r="Z109" s="2" t="str">
        <f>IFERROR(VLOOKUP(Legend!$C107,ImpM7!$A$1:$I$4000,6,FALSE),"")</f>
        <v/>
      </c>
      <c r="AA109" s="28" t="str">
        <f>IFERROR(VLOOKUP(Legend!$D107,ImpM7!$A$1:$I$4000,2,FALSE),"")</f>
        <v/>
      </c>
      <c r="AB109" s="2" t="str">
        <f>IFERROR(VLOOKUP(Legend!$D107,ImpM7!$A$1:$I$4000,3,FALSE),"")</f>
        <v/>
      </c>
      <c r="AC109" s="2" t="str">
        <f>IFERROR(VLOOKUP(Legend!$D107,ImpM7!$A$1:$I$4000,7,FALSE),"")</f>
        <v/>
      </c>
      <c r="AD109" s="2" t="str">
        <f>IFERROR(VLOOKUP(Legend!$D107,ImpM7!$A$1:$I$4000,4,FALSE),"")</f>
        <v/>
      </c>
      <c r="AE109" s="2" t="str">
        <f>IFERROR(VLOOKUP(Legend!$D107,ImpM7!$A$1:$I$4000,8,FALSE),"")</f>
        <v/>
      </c>
      <c r="AF109" s="2" t="str">
        <f>IFERROR(VLOOKUP(Legend!$D107,ImpM7!$A$1:$I$4000,9,FALSE),"")</f>
        <v/>
      </c>
      <c r="AG109" s="2" t="str">
        <f>IFERROR(VLOOKUP(Legend!$D107,ImpM7!$A$1:$I$4000,5,FALSE),"")</f>
        <v/>
      </c>
      <c r="AH109" s="2" t="str">
        <f>IFERROR(VLOOKUP(Legend!$D107,ImpM7!$A$1:$I$4000,6,FALSE),"")</f>
        <v/>
      </c>
      <c r="AI109" s="28">
        <f>IFERROR(VLOOKUP(Legend!$A107,ImpM7!$A$1:$I$4000,2,FALSE),"")</f>
        <v>8</v>
      </c>
      <c r="AJ109" s="2">
        <f>IFERROR(VLOOKUP(Legend!$A107,ImpM7!$A$1:$I$4000,3,FALSE),"")</f>
        <v>3.1855071150145549E-3</v>
      </c>
      <c r="AK109" s="2">
        <f>IFERROR(VLOOKUP(Legend!$A107,ImpM7!$A$1:$I$4000,7,FALSE),"")</f>
        <v>4.1315179565223582E-3</v>
      </c>
      <c r="AL109" s="2">
        <f>IFERROR(VLOOKUP(Legend!$A107,ImpM7!$A$1:$I$4000,4,FALSE),"")</f>
        <v>9.6089407383652958E-3</v>
      </c>
      <c r="AM109" s="2">
        <f>IFERROR(VLOOKUP(Legend!$A107,ImpM7!$A$1:$I$4000,8,FALSE),"")</f>
        <v>5.6115393676350288E-3</v>
      </c>
      <c r="AN109" s="2">
        <f>IFERROR(VLOOKUP(Legend!$A107,ImpM7!$A$1:$I$4000,9,FALSE),"")</f>
        <v>1.7425985339262533E-2</v>
      </c>
      <c r="AO109" s="2">
        <f>IFERROR(VLOOKUP(Legend!$A107,ImpM7!$A$1:$I$4000,5,FALSE),"")</f>
        <v>2.5412379718678695E-2</v>
      </c>
      <c r="AP109" s="2">
        <f>IFERROR(VLOOKUP(Legend!$A107,ImpM7!$A$1:$I$4000,6,FALSE),"")</f>
        <v>8.5269657368017074E-3</v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 t="str">
        <f>IFERROR(VLOOKUP(Legend!$B108,ImpM7!$A$1:$I$4000,2,FALSE),"")</f>
        <v/>
      </c>
      <c r="L110" s="2" t="str">
        <f>IFERROR(VLOOKUP(Legend!$B108,ImpM7!$A$1:$I$4000,3,FALSE),"")</f>
        <v/>
      </c>
      <c r="M110" s="2" t="str">
        <f>IFERROR(VLOOKUP(Legend!$B108,ImpM7!$A$1:$I$4000,7,FALSE),"")</f>
        <v/>
      </c>
      <c r="N110" s="2" t="str">
        <f>IFERROR(VLOOKUP(Legend!$B108,ImpM7!$A$1:$I$4000,4,FALSE),"")</f>
        <v/>
      </c>
      <c r="O110" s="2" t="str">
        <f>IFERROR(VLOOKUP(Legend!$B108,ImpM7!$A$1:$I$4000,8,FALSE),"")</f>
        <v/>
      </c>
      <c r="P110" s="2" t="str">
        <f>IFERROR(VLOOKUP(Legend!$B108,ImpM7!$A$1:$I$4000,9,FALSE),"")</f>
        <v/>
      </c>
      <c r="Q110" s="2" t="str">
        <f>IFERROR(VLOOKUP(Legend!$B108,ImpM7!$A$1:$I$4000,5,FALSE),"")</f>
        <v/>
      </c>
      <c r="R110" s="2" t="str">
        <f>IFERROR(VLOOKUP(Legend!$B108,ImpM7!$A$1:$I$4000,6,FALSE),"")</f>
        <v/>
      </c>
      <c r="S110" s="28">
        <f>IFERROR(VLOOKUP(Legend!$C108,ImpM7!$A$1:$I$4000,2,FALSE),"")</f>
        <v>18</v>
      </c>
      <c r="T110" s="2">
        <f>IFERROR(VLOOKUP(Legend!$C108,ImpM7!$A$1:$I$4000,3,FALSE),"")</f>
        <v>2.2493452977540396E-2</v>
      </c>
      <c r="U110" s="2">
        <f>IFERROR(VLOOKUP(Legend!$C108,ImpM7!$A$1:$I$4000,7,FALSE),"")</f>
        <v>2.6284081338131999E-2</v>
      </c>
      <c r="V110" s="2">
        <f>IFERROR(VLOOKUP(Legend!$C108,ImpM7!$A$1:$I$4000,4,FALSE),"")</f>
        <v>3.7266162056361352E-2</v>
      </c>
      <c r="W110" s="2">
        <f>IFERROR(VLOOKUP(Legend!$C108,ImpM7!$A$1:$I$4000,8,FALSE),"")</f>
        <v>3.412712536152164E-2</v>
      </c>
      <c r="X110" s="2">
        <f>IFERROR(VLOOKUP(Legend!$C108,ImpM7!$A$1:$I$4000,9,FALSE),"")</f>
        <v>4.330634170241595E-2</v>
      </c>
      <c r="Y110" s="2">
        <f>IFERROR(VLOOKUP(Legend!$C108,ImpM7!$A$1:$I$4000,5,FALSE),"")</f>
        <v>6.375918766958466E-2</v>
      </c>
      <c r="Z110" s="2">
        <f>IFERROR(VLOOKUP(Legend!$C108,ImpM7!$A$1:$I$4000,6,FALSE),"")</f>
        <v>1.2616478954665496E-2</v>
      </c>
      <c r="AA110" s="28" t="str">
        <f>IFERROR(VLOOKUP(Legend!$D108,ImpM7!$A$1:$I$4000,2,FALSE),"")</f>
        <v/>
      </c>
      <c r="AB110" s="2" t="str">
        <f>IFERROR(VLOOKUP(Legend!$D108,ImpM7!$A$1:$I$4000,3,FALSE),"")</f>
        <v/>
      </c>
      <c r="AC110" s="2" t="str">
        <f>IFERROR(VLOOKUP(Legend!$D108,ImpM7!$A$1:$I$4000,7,FALSE),"")</f>
        <v/>
      </c>
      <c r="AD110" s="2" t="str">
        <f>IFERROR(VLOOKUP(Legend!$D108,ImpM7!$A$1:$I$4000,4,FALSE),"")</f>
        <v/>
      </c>
      <c r="AE110" s="2" t="str">
        <f>IFERROR(VLOOKUP(Legend!$D108,ImpM7!$A$1:$I$4000,8,FALSE),"")</f>
        <v/>
      </c>
      <c r="AF110" s="2" t="str">
        <f>IFERROR(VLOOKUP(Legend!$D108,ImpM7!$A$1:$I$4000,9,FALSE),"")</f>
        <v/>
      </c>
      <c r="AG110" s="2" t="str">
        <f>IFERROR(VLOOKUP(Legend!$D108,ImpM7!$A$1:$I$4000,5,FALSE),"")</f>
        <v/>
      </c>
      <c r="AH110" s="2" t="str">
        <f>IFERROR(VLOOKUP(Legend!$D108,ImpM7!$A$1:$I$4000,6,FALSE),"")</f>
        <v/>
      </c>
      <c r="AI110" s="28">
        <f>IFERROR(VLOOKUP(Legend!$A108,ImpM7!$A$1:$I$4000,2,FALSE),"")</f>
        <v>23</v>
      </c>
      <c r="AJ110" s="2">
        <f>IFERROR(VLOOKUP(Legend!$A108,ImpM7!$A$1:$I$4000,3,FALSE),"")</f>
        <v>1.9406700196536612E-2</v>
      </c>
      <c r="AK110" s="2">
        <f>IFERROR(VLOOKUP(Legend!$A108,ImpM7!$A$1:$I$4000,7,FALSE),"")</f>
        <v>2.6565891014703261E-2</v>
      </c>
      <c r="AL110" s="2">
        <f>IFERROR(VLOOKUP(Legend!$A108,ImpM7!$A$1:$I$4000,4,FALSE),"")</f>
        <v>3.6587333986731661E-2</v>
      </c>
      <c r="AM110" s="2">
        <f>IFERROR(VLOOKUP(Legend!$A108,ImpM7!$A$1:$I$4000,8,FALSE),"")</f>
        <v>3.1763714665421397E-2</v>
      </c>
      <c r="AN110" s="2">
        <f>IFERROR(VLOOKUP(Legend!$A108,ImpM7!$A$1:$I$4000,9,FALSE),"")</f>
        <v>4.457415022945168E-2</v>
      </c>
      <c r="AO110" s="2">
        <f>IFERROR(VLOOKUP(Legend!$A108,ImpM7!$A$1:$I$4000,5,FALSE),"")</f>
        <v>6.375918766958466E-2</v>
      </c>
      <c r="AP110" s="2">
        <f>IFERROR(VLOOKUP(Legend!$A108,ImpM7!$A$1:$I$4000,6,FALSE),"")</f>
        <v>1.206501784519288E-2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IFERROR(VLOOKUP(Legend!$B109,ImpM7!$A$1:$I$4000,2,FALSE),"")</f>
        <v/>
      </c>
      <c r="L111" s="2" t="str">
        <f>IFERROR(VLOOKUP(Legend!$B109,ImpM7!$A$1:$I$4000,3,FALSE),"")</f>
        <v/>
      </c>
      <c r="M111" s="2" t="str">
        <f>IFERROR(VLOOKUP(Legend!$B109,ImpM7!$A$1:$I$4000,7,FALSE),"")</f>
        <v/>
      </c>
      <c r="N111" s="2" t="str">
        <f>IFERROR(VLOOKUP(Legend!$B109,ImpM7!$A$1:$I$4000,4,FALSE),"")</f>
        <v/>
      </c>
      <c r="O111" s="2" t="str">
        <f>IFERROR(VLOOKUP(Legend!$B109,ImpM7!$A$1:$I$4000,8,FALSE),"")</f>
        <v/>
      </c>
      <c r="P111" s="2" t="str">
        <f>IFERROR(VLOOKUP(Legend!$B109,ImpM7!$A$1:$I$4000,9,FALSE),"")</f>
        <v/>
      </c>
      <c r="Q111" s="2" t="str">
        <f>IFERROR(VLOOKUP(Legend!$B109,ImpM7!$A$1:$I$4000,5,FALSE),"")</f>
        <v/>
      </c>
      <c r="R111" s="2" t="str">
        <f>IFERROR(VLOOKUP(Legend!$B109,ImpM7!$A$1:$I$4000,6,FALSE),"")</f>
        <v/>
      </c>
      <c r="S111" s="28" t="str">
        <f>IFERROR(VLOOKUP(Legend!$C109,ImpM7!$A$1:$I$4000,2,FALSE),"")</f>
        <v/>
      </c>
      <c r="T111" s="2" t="str">
        <f>IFERROR(VLOOKUP(Legend!$C109,ImpM7!$A$1:$I$4000,3,FALSE),"")</f>
        <v/>
      </c>
      <c r="U111" s="2" t="str">
        <f>IFERROR(VLOOKUP(Legend!$C109,ImpM7!$A$1:$I$4000,7,FALSE),"")</f>
        <v/>
      </c>
      <c r="V111" s="2" t="str">
        <f>IFERROR(VLOOKUP(Legend!$C109,ImpM7!$A$1:$I$4000,4,FALSE),"")</f>
        <v/>
      </c>
      <c r="W111" s="2" t="str">
        <f>IFERROR(VLOOKUP(Legend!$C109,ImpM7!$A$1:$I$4000,8,FALSE),"")</f>
        <v/>
      </c>
      <c r="X111" s="2" t="str">
        <f>IFERROR(VLOOKUP(Legend!$C109,ImpM7!$A$1:$I$4000,9,FALSE),"")</f>
        <v/>
      </c>
      <c r="Y111" s="2" t="str">
        <f>IFERROR(VLOOKUP(Legend!$C109,ImpM7!$A$1:$I$4000,5,FALSE),"")</f>
        <v/>
      </c>
      <c r="Z111" s="2" t="str">
        <f>IFERROR(VLOOKUP(Legend!$C109,ImpM7!$A$1:$I$4000,6,FALSE),"")</f>
        <v/>
      </c>
      <c r="AA111" s="28" t="str">
        <f>IFERROR(VLOOKUP(Legend!$D109,ImpM7!$A$1:$I$4000,2,FALSE),"")</f>
        <v/>
      </c>
      <c r="AB111" s="2" t="str">
        <f>IFERROR(VLOOKUP(Legend!$D109,ImpM7!$A$1:$I$4000,3,FALSE),"")</f>
        <v/>
      </c>
      <c r="AC111" s="2" t="str">
        <f>IFERROR(VLOOKUP(Legend!$D109,ImpM7!$A$1:$I$4000,7,FALSE),"")</f>
        <v/>
      </c>
      <c r="AD111" s="2" t="str">
        <f>IFERROR(VLOOKUP(Legend!$D109,ImpM7!$A$1:$I$4000,4,FALSE),"")</f>
        <v/>
      </c>
      <c r="AE111" s="2" t="str">
        <f>IFERROR(VLOOKUP(Legend!$D109,ImpM7!$A$1:$I$4000,8,FALSE),"")</f>
        <v/>
      </c>
      <c r="AF111" s="2" t="str">
        <f>IFERROR(VLOOKUP(Legend!$D109,ImpM7!$A$1:$I$4000,9,FALSE),"")</f>
        <v/>
      </c>
      <c r="AG111" s="2" t="str">
        <f>IFERROR(VLOOKUP(Legend!$D109,ImpM7!$A$1:$I$4000,5,FALSE),"")</f>
        <v/>
      </c>
      <c r="AH111" s="2" t="str">
        <f>IFERROR(VLOOKUP(Legend!$D109,ImpM7!$A$1:$I$4000,6,FALSE),"")</f>
        <v/>
      </c>
      <c r="AI111" s="28" t="str">
        <f>IFERROR(VLOOKUP(Legend!$A109,ImpM7!$A$1:$I$4000,2,FALSE),"")</f>
        <v/>
      </c>
      <c r="AJ111" s="2" t="str">
        <f>IFERROR(VLOOKUP(Legend!$A109,ImpM7!$A$1:$I$4000,3,FALSE),"")</f>
        <v/>
      </c>
      <c r="AK111" s="2" t="str">
        <f>IFERROR(VLOOKUP(Legend!$A109,ImpM7!$A$1:$I$4000,7,FALSE),"")</f>
        <v/>
      </c>
      <c r="AL111" s="2" t="str">
        <f>IFERROR(VLOOKUP(Legend!$A109,ImpM7!$A$1:$I$4000,4,FALSE),"")</f>
        <v/>
      </c>
      <c r="AM111" s="2" t="str">
        <f>IFERROR(VLOOKUP(Legend!$A109,ImpM7!$A$1:$I$4000,8,FALSE),"")</f>
        <v/>
      </c>
      <c r="AN111" s="2" t="str">
        <f>IFERROR(VLOOKUP(Legend!$A109,ImpM7!$A$1:$I$4000,9,FALSE),"")</f>
        <v/>
      </c>
      <c r="AO111" s="2" t="str">
        <f>IFERROR(VLOOKUP(Legend!$A109,ImpM7!$A$1:$I$4000,5,FALSE),"")</f>
        <v/>
      </c>
      <c r="AP111" s="2" t="str">
        <f>IFERROR(VLOOKUP(Legend!$A109,ImpM7!$A$1:$I$4000,6,FALSE),"")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IFERROR(VLOOKUP(Legend!$B110,ImpM7!$A$1:$I$4000,2,FALSE),"")</f>
        <v/>
      </c>
      <c r="L112" s="2" t="str">
        <f>IFERROR(VLOOKUP(Legend!$B110,ImpM7!$A$1:$I$4000,3,FALSE),"")</f>
        <v/>
      </c>
      <c r="M112" s="2" t="str">
        <f>IFERROR(VLOOKUP(Legend!$B110,ImpM7!$A$1:$I$4000,7,FALSE),"")</f>
        <v/>
      </c>
      <c r="N112" s="2" t="str">
        <f>IFERROR(VLOOKUP(Legend!$B110,ImpM7!$A$1:$I$4000,4,FALSE),"")</f>
        <v/>
      </c>
      <c r="O112" s="2" t="str">
        <f>IFERROR(VLOOKUP(Legend!$B110,ImpM7!$A$1:$I$4000,8,FALSE),"")</f>
        <v/>
      </c>
      <c r="P112" s="2" t="str">
        <f>IFERROR(VLOOKUP(Legend!$B110,ImpM7!$A$1:$I$4000,9,FALSE),"")</f>
        <v/>
      </c>
      <c r="Q112" s="2" t="str">
        <f>IFERROR(VLOOKUP(Legend!$B110,ImpM7!$A$1:$I$4000,5,FALSE),"")</f>
        <v/>
      </c>
      <c r="R112" s="2" t="str">
        <f>IFERROR(VLOOKUP(Legend!$B110,ImpM7!$A$1:$I$4000,6,FALSE),"")</f>
        <v/>
      </c>
      <c r="S112" s="28" t="str">
        <f>IFERROR(VLOOKUP(Legend!$C110,ImpM7!$A$1:$I$4000,2,FALSE),"")</f>
        <v/>
      </c>
      <c r="T112" s="2" t="str">
        <f>IFERROR(VLOOKUP(Legend!$C110,ImpM7!$A$1:$I$4000,3,FALSE),"")</f>
        <v/>
      </c>
      <c r="U112" s="2" t="str">
        <f>IFERROR(VLOOKUP(Legend!$C110,ImpM7!$A$1:$I$4000,7,FALSE),"")</f>
        <v/>
      </c>
      <c r="V112" s="2" t="str">
        <f>IFERROR(VLOOKUP(Legend!$C110,ImpM7!$A$1:$I$4000,4,FALSE),"")</f>
        <v/>
      </c>
      <c r="W112" s="2" t="str">
        <f>IFERROR(VLOOKUP(Legend!$C110,ImpM7!$A$1:$I$4000,8,FALSE),"")</f>
        <v/>
      </c>
      <c r="X112" s="2" t="str">
        <f>IFERROR(VLOOKUP(Legend!$C110,ImpM7!$A$1:$I$4000,9,FALSE),"")</f>
        <v/>
      </c>
      <c r="Y112" s="2" t="str">
        <f>IFERROR(VLOOKUP(Legend!$C110,ImpM7!$A$1:$I$4000,5,FALSE),"")</f>
        <v/>
      </c>
      <c r="Z112" s="2" t="str">
        <f>IFERROR(VLOOKUP(Legend!$C110,ImpM7!$A$1:$I$4000,6,FALSE),"")</f>
        <v/>
      </c>
      <c r="AA112" s="28" t="str">
        <f>IFERROR(VLOOKUP(Legend!$D110,ImpM7!$A$1:$I$4000,2,FALSE),"")</f>
        <v/>
      </c>
      <c r="AB112" s="2" t="str">
        <f>IFERROR(VLOOKUP(Legend!$D110,ImpM7!$A$1:$I$4000,3,FALSE),"")</f>
        <v/>
      </c>
      <c r="AC112" s="2" t="str">
        <f>IFERROR(VLOOKUP(Legend!$D110,ImpM7!$A$1:$I$4000,7,FALSE),"")</f>
        <v/>
      </c>
      <c r="AD112" s="2" t="str">
        <f>IFERROR(VLOOKUP(Legend!$D110,ImpM7!$A$1:$I$4000,4,FALSE),"")</f>
        <v/>
      </c>
      <c r="AE112" s="2" t="str">
        <f>IFERROR(VLOOKUP(Legend!$D110,ImpM7!$A$1:$I$4000,8,FALSE),"")</f>
        <v/>
      </c>
      <c r="AF112" s="2" t="str">
        <f>IFERROR(VLOOKUP(Legend!$D110,ImpM7!$A$1:$I$4000,9,FALSE),"")</f>
        <v/>
      </c>
      <c r="AG112" s="2" t="str">
        <f>IFERROR(VLOOKUP(Legend!$D110,ImpM7!$A$1:$I$4000,5,FALSE),"")</f>
        <v/>
      </c>
      <c r="AH112" s="2" t="str">
        <f>IFERROR(VLOOKUP(Legend!$D110,ImpM7!$A$1:$I$4000,6,FALSE),"")</f>
        <v/>
      </c>
      <c r="AI112" s="28">
        <f>IFERROR(VLOOKUP(Legend!$A110,ImpM7!$A$1:$I$4000,2,FALSE),"")</f>
        <v>8</v>
      </c>
      <c r="AJ112" s="2">
        <f>IFERROR(VLOOKUP(Legend!$A110,ImpM7!$A$1:$I$4000,3,FALSE),"")</f>
        <v>9.917728229050949E-3</v>
      </c>
      <c r="AK112" s="2">
        <f>IFERROR(VLOOKUP(Legend!$A110,ImpM7!$A$1:$I$4000,7,FALSE),"")</f>
        <v>1.1167568228548112E-2</v>
      </c>
      <c r="AL112" s="2">
        <f>IFERROR(VLOOKUP(Legend!$A110,ImpM7!$A$1:$I$4000,4,FALSE),"")</f>
        <v>1.5618794660221754E-2</v>
      </c>
      <c r="AM112" s="2">
        <f>IFERROR(VLOOKUP(Legend!$A110,ImpM7!$A$1:$I$4000,8,FALSE),"")</f>
        <v>1.4994088307301258E-2</v>
      </c>
      <c r="AN112" s="2">
        <f>IFERROR(VLOOKUP(Legend!$A110,ImpM7!$A$1:$I$4000,9,FALSE),"")</f>
        <v>1.8156736854628007E-2</v>
      </c>
      <c r="AO112" s="2">
        <f>IFERROR(VLOOKUP(Legend!$A110,ImpM7!$A$1:$I$4000,5,FALSE),"")</f>
        <v>2.5611802343422207E-2</v>
      </c>
      <c r="AP112" s="2">
        <f>IFERROR(VLOOKUP(Legend!$A110,ImpM7!$A$1:$I$4000,6,FALSE),"")</f>
        <v>5.0025532293980048E-3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IFERROR(VLOOKUP(Legend!$B111,ImpM7!$A$1:$I$4000,2,FALSE),"")</f>
        <v/>
      </c>
      <c r="L113" s="2" t="str">
        <f>IFERROR(VLOOKUP(Legend!$B111,ImpM7!$A$1:$I$4000,3,FALSE),"")</f>
        <v/>
      </c>
      <c r="M113" s="2" t="str">
        <f>IFERROR(VLOOKUP(Legend!$B111,ImpM7!$A$1:$I$4000,7,FALSE),"")</f>
        <v/>
      </c>
      <c r="N113" s="2" t="str">
        <f>IFERROR(VLOOKUP(Legend!$B111,ImpM7!$A$1:$I$4000,4,FALSE),"")</f>
        <v/>
      </c>
      <c r="O113" s="2" t="str">
        <f>IFERROR(VLOOKUP(Legend!$B111,ImpM7!$A$1:$I$4000,8,FALSE),"")</f>
        <v/>
      </c>
      <c r="P113" s="2" t="str">
        <f>IFERROR(VLOOKUP(Legend!$B111,ImpM7!$A$1:$I$4000,9,FALSE),"")</f>
        <v/>
      </c>
      <c r="Q113" s="2" t="str">
        <f>IFERROR(VLOOKUP(Legend!$B111,ImpM7!$A$1:$I$4000,5,FALSE),"")</f>
        <v/>
      </c>
      <c r="R113" s="2" t="str">
        <f>IFERROR(VLOOKUP(Legend!$B111,ImpM7!$A$1:$I$4000,6,FALSE),"")</f>
        <v/>
      </c>
      <c r="S113" s="28">
        <f>IFERROR(VLOOKUP(Legend!$C111,ImpM7!$A$1:$I$4000,2,FALSE),"")</f>
        <v>13</v>
      </c>
      <c r="T113" s="2">
        <f>IFERROR(VLOOKUP(Legend!$C111,ImpM7!$A$1:$I$4000,3,FALSE),"")</f>
        <v>2.4582242183120192E-3</v>
      </c>
      <c r="U113" s="2">
        <f>IFERROR(VLOOKUP(Legend!$C111,ImpM7!$A$1:$I$4000,7,FALSE),"")</f>
        <v>1.033767207021896E-2</v>
      </c>
      <c r="V113" s="2">
        <f>IFERROR(VLOOKUP(Legend!$C111,ImpM7!$A$1:$I$4000,4,FALSE),"")</f>
        <v>1.7749010587305276E-2</v>
      </c>
      <c r="W113" s="2">
        <f>IFERROR(VLOOKUP(Legend!$C111,ImpM7!$A$1:$I$4000,8,FALSE),"")</f>
        <v>1.4669195486391116E-2</v>
      </c>
      <c r="X113" s="2">
        <f>IFERROR(VLOOKUP(Legend!$C111,ImpM7!$A$1:$I$4000,9,FALSE),"")</f>
        <v>1.7464292895396697E-2</v>
      </c>
      <c r="Y113" s="2">
        <f>IFERROR(VLOOKUP(Legend!$C111,ImpM7!$A$1:$I$4000,5,FALSE),"")</f>
        <v>6.3225953593164935E-2</v>
      </c>
      <c r="Z113" s="2">
        <f>IFERROR(VLOOKUP(Legend!$C111,ImpM7!$A$1:$I$4000,6,FALSE),"")</f>
        <v>1.4773468410263651E-2</v>
      </c>
      <c r="AA113" s="28" t="str">
        <f>IFERROR(VLOOKUP(Legend!$D111,ImpM7!$A$1:$I$4000,2,FALSE),"")</f>
        <v/>
      </c>
      <c r="AB113" s="2" t="str">
        <f>IFERROR(VLOOKUP(Legend!$D111,ImpM7!$A$1:$I$4000,3,FALSE),"")</f>
        <v/>
      </c>
      <c r="AC113" s="2" t="str">
        <f>IFERROR(VLOOKUP(Legend!$D111,ImpM7!$A$1:$I$4000,7,FALSE),"")</f>
        <v/>
      </c>
      <c r="AD113" s="2" t="str">
        <f>IFERROR(VLOOKUP(Legend!$D111,ImpM7!$A$1:$I$4000,4,FALSE),"")</f>
        <v/>
      </c>
      <c r="AE113" s="2" t="str">
        <f>IFERROR(VLOOKUP(Legend!$D111,ImpM7!$A$1:$I$4000,8,FALSE),"")</f>
        <v/>
      </c>
      <c r="AF113" s="2" t="str">
        <f>IFERROR(VLOOKUP(Legend!$D111,ImpM7!$A$1:$I$4000,9,FALSE),"")</f>
        <v/>
      </c>
      <c r="AG113" s="2" t="str">
        <f>IFERROR(VLOOKUP(Legend!$D111,ImpM7!$A$1:$I$4000,5,FALSE),"")</f>
        <v/>
      </c>
      <c r="AH113" s="2" t="str">
        <f>IFERROR(VLOOKUP(Legend!$D111,ImpM7!$A$1:$I$4000,6,FALSE),"")</f>
        <v/>
      </c>
      <c r="AI113" s="28">
        <f>IFERROR(VLOOKUP(Legend!$A111,ImpM7!$A$1:$I$4000,2,FALSE),"")</f>
        <v>17</v>
      </c>
      <c r="AJ113" s="2">
        <f>IFERROR(VLOOKUP(Legend!$A111,ImpM7!$A$1:$I$4000,3,FALSE),"")</f>
        <v>2.4582242183120192E-3</v>
      </c>
      <c r="AK113" s="2">
        <f>IFERROR(VLOOKUP(Legend!$A111,ImpM7!$A$1:$I$4000,7,FALSE),"")</f>
        <v>1.2101768743698144E-2</v>
      </c>
      <c r="AL113" s="2">
        <f>IFERROR(VLOOKUP(Legend!$A111,ImpM7!$A$1:$I$4000,4,FALSE),"")</f>
        <v>2.0350351840608377E-2</v>
      </c>
      <c r="AM113" s="2">
        <f>IFERROR(VLOOKUP(Legend!$A111,ImpM7!$A$1:$I$4000,8,FALSE),"")</f>
        <v>1.5098678323929778E-2</v>
      </c>
      <c r="AN113" s="2">
        <f>IFERROR(VLOOKUP(Legend!$A111,ImpM7!$A$1:$I$4000,9,FALSE),"")</f>
        <v>2.2144576300565988E-2</v>
      </c>
      <c r="AO113" s="2">
        <f>IFERROR(VLOOKUP(Legend!$A111,ImpM7!$A$1:$I$4000,5,FALSE),"")</f>
        <v>6.3225953593164935E-2</v>
      </c>
      <c r="AP113" s="2">
        <f>IFERROR(VLOOKUP(Legend!$A111,ImpM7!$A$1:$I$4000,6,FALSE),"")</f>
        <v>1.5751823411541417E-2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IFERROR(VLOOKUP(Legend!$B112,ImpM7!$A$1:$I$4000,2,FALSE),"")</f>
        <v/>
      </c>
      <c r="L114" s="2" t="str">
        <f>IFERROR(VLOOKUP(Legend!$B112,ImpM7!$A$1:$I$4000,3,FALSE),"")</f>
        <v/>
      </c>
      <c r="M114" s="2" t="str">
        <f>IFERROR(VLOOKUP(Legend!$B112,ImpM7!$A$1:$I$4000,7,FALSE),"")</f>
        <v/>
      </c>
      <c r="N114" s="2" t="str">
        <f>IFERROR(VLOOKUP(Legend!$B112,ImpM7!$A$1:$I$4000,4,FALSE),"")</f>
        <v/>
      </c>
      <c r="O114" s="2" t="str">
        <f>IFERROR(VLOOKUP(Legend!$B112,ImpM7!$A$1:$I$4000,8,FALSE),"")</f>
        <v/>
      </c>
      <c r="P114" s="2" t="str">
        <f>IFERROR(VLOOKUP(Legend!$B112,ImpM7!$A$1:$I$4000,9,FALSE),"")</f>
        <v/>
      </c>
      <c r="Q114" s="2" t="str">
        <f>IFERROR(VLOOKUP(Legend!$B112,ImpM7!$A$1:$I$4000,5,FALSE),"")</f>
        <v/>
      </c>
      <c r="R114" s="2" t="str">
        <f>IFERROR(VLOOKUP(Legend!$B112,ImpM7!$A$1:$I$4000,6,FALSE),"")</f>
        <v/>
      </c>
      <c r="S114" s="28" t="str">
        <f>IFERROR(VLOOKUP(Legend!$C112,ImpM7!$A$1:$I$4000,2,FALSE),"")</f>
        <v/>
      </c>
      <c r="T114" s="2" t="str">
        <f>IFERROR(VLOOKUP(Legend!$C112,ImpM7!$A$1:$I$4000,3,FALSE),"")</f>
        <v/>
      </c>
      <c r="U114" s="2" t="str">
        <f>IFERROR(VLOOKUP(Legend!$C112,ImpM7!$A$1:$I$4000,7,FALSE),"")</f>
        <v/>
      </c>
      <c r="V114" s="2" t="str">
        <f>IFERROR(VLOOKUP(Legend!$C112,ImpM7!$A$1:$I$4000,4,FALSE),"")</f>
        <v/>
      </c>
      <c r="W114" s="2" t="str">
        <f>IFERROR(VLOOKUP(Legend!$C112,ImpM7!$A$1:$I$4000,8,FALSE),"")</f>
        <v/>
      </c>
      <c r="X114" s="2" t="str">
        <f>IFERROR(VLOOKUP(Legend!$C112,ImpM7!$A$1:$I$4000,9,FALSE),"")</f>
        <v/>
      </c>
      <c r="Y114" s="2" t="str">
        <f>IFERROR(VLOOKUP(Legend!$C112,ImpM7!$A$1:$I$4000,5,FALSE),"")</f>
        <v/>
      </c>
      <c r="Z114" s="2" t="str">
        <f>IFERROR(VLOOKUP(Legend!$C112,ImpM7!$A$1:$I$4000,6,FALSE),"")</f>
        <v/>
      </c>
      <c r="AA114" s="28" t="str">
        <f>IFERROR(VLOOKUP(Legend!$D112,ImpM7!$A$1:$I$4000,2,FALSE),"")</f>
        <v/>
      </c>
      <c r="AB114" s="2" t="str">
        <f>IFERROR(VLOOKUP(Legend!$D112,ImpM7!$A$1:$I$4000,3,FALSE),"")</f>
        <v/>
      </c>
      <c r="AC114" s="2" t="str">
        <f>IFERROR(VLOOKUP(Legend!$D112,ImpM7!$A$1:$I$4000,7,FALSE),"")</f>
        <v/>
      </c>
      <c r="AD114" s="2" t="str">
        <f>IFERROR(VLOOKUP(Legend!$D112,ImpM7!$A$1:$I$4000,4,FALSE),"")</f>
        <v/>
      </c>
      <c r="AE114" s="2" t="str">
        <f>IFERROR(VLOOKUP(Legend!$D112,ImpM7!$A$1:$I$4000,8,FALSE),"")</f>
        <v/>
      </c>
      <c r="AF114" s="2" t="str">
        <f>IFERROR(VLOOKUP(Legend!$D112,ImpM7!$A$1:$I$4000,9,FALSE),"")</f>
        <v/>
      </c>
      <c r="AG114" s="2" t="str">
        <f>IFERROR(VLOOKUP(Legend!$D112,ImpM7!$A$1:$I$4000,5,FALSE),"")</f>
        <v/>
      </c>
      <c r="AH114" s="2" t="str">
        <f>IFERROR(VLOOKUP(Legend!$D112,ImpM7!$A$1:$I$4000,6,FALSE),"")</f>
        <v/>
      </c>
      <c r="AI114" s="28">
        <f>IFERROR(VLOOKUP(Legend!$A112,ImpM7!$A$1:$I$4000,2,FALSE),"")</f>
        <v>8</v>
      </c>
      <c r="AJ114" s="2">
        <f>IFERROR(VLOOKUP(Legend!$A112,ImpM7!$A$1:$I$4000,3,FALSE),"")</f>
        <v>1.8302319004212357E-2</v>
      </c>
      <c r="AK114" s="2">
        <f>IFERROR(VLOOKUP(Legend!$A112,ImpM7!$A$1:$I$4000,7,FALSE),"")</f>
        <v>2.5722006545830099E-2</v>
      </c>
      <c r="AL114" s="2">
        <f>IFERROR(VLOOKUP(Legend!$A112,ImpM7!$A$1:$I$4000,4,FALSE),"")</f>
        <v>3.2369569739747084E-2</v>
      </c>
      <c r="AM114" s="2">
        <f>IFERROR(VLOOKUP(Legend!$A112,ImpM7!$A$1:$I$4000,8,FALSE),"")</f>
        <v>2.7769700231117651E-2</v>
      </c>
      <c r="AN114" s="2">
        <f>IFERROR(VLOOKUP(Legend!$A112,ImpM7!$A$1:$I$4000,9,FALSE),"")</f>
        <v>4.4632556901718953E-2</v>
      </c>
      <c r="AO114" s="2">
        <f>IFERROR(VLOOKUP(Legend!$A112,ImpM7!$A$1:$I$4000,5,FALSE),"")</f>
        <v>4.7689548947727041E-2</v>
      </c>
      <c r="AP114" s="2">
        <f>IFERROR(VLOOKUP(Legend!$A112,ImpM7!$A$1:$I$4000,6,FALSE),"")</f>
        <v>1.0674982634381656E-2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IFERROR(VLOOKUP(Legend!$B113,ImpM7!$A$1:$I$4000,2,FALSE),"")</f>
        <v/>
      </c>
      <c r="L115" s="2" t="str">
        <f>IFERROR(VLOOKUP(Legend!$B113,ImpM7!$A$1:$I$4000,3,FALSE),"")</f>
        <v/>
      </c>
      <c r="M115" s="2" t="str">
        <f>IFERROR(VLOOKUP(Legend!$B113,ImpM7!$A$1:$I$4000,7,FALSE),"")</f>
        <v/>
      </c>
      <c r="N115" s="2" t="str">
        <f>IFERROR(VLOOKUP(Legend!$B113,ImpM7!$A$1:$I$4000,4,FALSE),"")</f>
        <v/>
      </c>
      <c r="O115" s="2" t="str">
        <f>IFERROR(VLOOKUP(Legend!$B113,ImpM7!$A$1:$I$4000,8,FALSE),"")</f>
        <v/>
      </c>
      <c r="P115" s="2" t="str">
        <f>IFERROR(VLOOKUP(Legend!$B113,ImpM7!$A$1:$I$4000,9,FALSE),"")</f>
        <v/>
      </c>
      <c r="Q115" s="2" t="str">
        <f>IFERROR(VLOOKUP(Legend!$B113,ImpM7!$A$1:$I$4000,5,FALSE),"")</f>
        <v/>
      </c>
      <c r="R115" s="2" t="str">
        <f>IFERROR(VLOOKUP(Legend!$B113,ImpM7!$A$1:$I$4000,6,FALSE),"")</f>
        <v/>
      </c>
      <c r="S115" s="28" t="str">
        <f>IFERROR(VLOOKUP(Legend!$C113,ImpM7!$A$1:$I$4000,2,FALSE),"")</f>
        <v/>
      </c>
      <c r="T115" s="2" t="str">
        <f>IFERROR(VLOOKUP(Legend!$C113,ImpM7!$A$1:$I$4000,3,FALSE),"")</f>
        <v/>
      </c>
      <c r="U115" s="2" t="str">
        <f>IFERROR(VLOOKUP(Legend!$C113,ImpM7!$A$1:$I$4000,7,FALSE),"")</f>
        <v/>
      </c>
      <c r="V115" s="2" t="str">
        <f>IFERROR(VLOOKUP(Legend!$C113,ImpM7!$A$1:$I$4000,4,FALSE),"")</f>
        <v/>
      </c>
      <c r="W115" s="2" t="str">
        <f>IFERROR(VLOOKUP(Legend!$C113,ImpM7!$A$1:$I$4000,8,FALSE),"")</f>
        <v/>
      </c>
      <c r="X115" s="2" t="str">
        <f>IFERROR(VLOOKUP(Legend!$C113,ImpM7!$A$1:$I$4000,9,FALSE),"")</f>
        <v/>
      </c>
      <c r="Y115" s="2" t="str">
        <f>IFERROR(VLOOKUP(Legend!$C113,ImpM7!$A$1:$I$4000,5,FALSE),"")</f>
        <v/>
      </c>
      <c r="Z115" s="2" t="str">
        <f>IFERROR(VLOOKUP(Legend!$C113,ImpM7!$A$1:$I$4000,6,FALSE),"")</f>
        <v/>
      </c>
      <c r="AA115" s="28" t="str">
        <f>IFERROR(VLOOKUP(Legend!$D113,ImpM7!$A$1:$I$4000,2,FALSE),"")</f>
        <v/>
      </c>
      <c r="AB115" s="2" t="str">
        <f>IFERROR(VLOOKUP(Legend!$D113,ImpM7!$A$1:$I$4000,3,FALSE),"")</f>
        <v/>
      </c>
      <c r="AC115" s="2" t="str">
        <f>IFERROR(VLOOKUP(Legend!$D113,ImpM7!$A$1:$I$4000,7,FALSE),"")</f>
        <v/>
      </c>
      <c r="AD115" s="2" t="str">
        <f>IFERROR(VLOOKUP(Legend!$D113,ImpM7!$A$1:$I$4000,4,FALSE),"")</f>
        <v/>
      </c>
      <c r="AE115" s="2" t="str">
        <f>IFERROR(VLOOKUP(Legend!$D113,ImpM7!$A$1:$I$4000,8,FALSE),"")</f>
        <v/>
      </c>
      <c r="AF115" s="2" t="str">
        <f>IFERROR(VLOOKUP(Legend!$D113,ImpM7!$A$1:$I$4000,9,FALSE),"")</f>
        <v/>
      </c>
      <c r="AG115" s="2" t="str">
        <f>IFERROR(VLOOKUP(Legend!$D113,ImpM7!$A$1:$I$4000,5,FALSE),"")</f>
        <v/>
      </c>
      <c r="AH115" s="2" t="str">
        <f>IFERROR(VLOOKUP(Legend!$D113,ImpM7!$A$1:$I$4000,6,FALSE),"")</f>
        <v/>
      </c>
      <c r="AI115" s="28">
        <f>IFERROR(VLOOKUP(Legend!$A113,ImpM7!$A$1:$I$4000,2,FALSE),"")</f>
        <v>9</v>
      </c>
      <c r="AJ115" s="2">
        <f>IFERROR(VLOOKUP(Legend!$A113,ImpM7!$A$1:$I$4000,3,FALSE),"")</f>
        <v>1.2763200183099755E-2</v>
      </c>
      <c r="AK115" s="2">
        <f>IFERROR(VLOOKUP(Legend!$A113,ImpM7!$A$1:$I$4000,7,FALSE),"")</f>
        <v>2.4919140360555668E-2</v>
      </c>
      <c r="AL115" s="2">
        <f>IFERROR(VLOOKUP(Legend!$A113,ImpM7!$A$1:$I$4000,4,FALSE),"")</f>
        <v>4.2197997055728784E-2</v>
      </c>
      <c r="AM115" s="2">
        <f>IFERROR(VLOOKUP(Legend!$A113,ImpM7!$A$1:$I$4000,8,FALSE),"")</f>
        <v>3.5529429973772911E-2</v>
      </c>
      <c r="AN115" s="2">
        <f>IFERROR(VLOOKUP(Legend!$A113,ImpM7!$A$1:$I$4000,9,FALSE),"")</f>
        <v>6.606300805775156E-2</v>
      </c>
      <c r="AO115" s="2">
        <f>IFERROR(VLOOKUP(Legend!$A113,ImpM7!$A$1:$I$4000,5,FALSE),"")</f>
        <v>8.1230194983089005E-2</v>
      </c>
      <c r="AP115" s="2">
        <f>IFERROR(VLOOKUP(Legend!$A113,ImpM7!$A$1:$I$4000,6,FALSE),"")</f>
        <v>2.4355637819669602E-2</v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IFERROR(VLOOKUP(Legend!$B114,ImpM7!$A$1:$I$4000,2,FALSE),"")</f>
        <v/>
      </c>
      <c r="L116" s="2" t="str">
        <f>IFERROR(VLOOKUP(Legend!$B114,ImpM7!$A$1:$I$4000,3,FALSE),"")</f>
        <v/>
      </c>
      <c r="M116" s="2" t="str">
        <f>IFERROR(VLOOKUP(Legend!$B114,ImpM7!$A$1:$I$4000,7,FALSE),"")</f>
        <v/>
      </c>
      <c r="N116" s="2" t="str">
        <f>IFERROR(VLOOKUP(Legend!$B114,ImpM7!$A$1:$I$4000,4,FALSE),"")</f>
        <v/>
      </c>
      <c r="O116" s="2" t="str">
        <f>IFERROR(VLOOKUP(Legend!$B114,ImpM7!$A$1:$I$4000,8,FALSE),"")</f>
        <v/>
      </c>
      <c r="P116" s="2" t="str">
        <f>IFERROR(VLOOKUP(Legend!$B114,ImpM7!$A$1:$I$4000,9,FALSE),"")</f>
        <v/>
      </c>
      <c r="Q116" s="2" t="str">
        <f>IFERROR(VLOOKUP(Legend!$B114,ImpM7!$A$1:$I$4000,5,FALSE),"")</f>
        <v/>
      </c>
      <c r="R116" s="2" t="str">
        <f>IFERROR(VLOOKUP(Legend!$B114,ImpM7!$A$1:$I$4000,6,FALSE),"")</f>
        <v/>
      </c>
      <c r="S116" s="28">
        <f>IFERROR(VLOOKUP(Legend!$C114,ImpM7!$A$1:$I$4000,2,FALSE),"")</f>
        <v>8</v>
      </c>
      <c r="T116" s="2">
        <f>IFERROR(VLOOKUP(Legend!$C114,ImpM7!$A$1:$I$4000,3,FALSE),"")</f>
        <v>3.1130511054598842E-2</v>
      </c>
      <c r="U116" s="2">
        <f>IFERROR(VLOOKUP(Legend!$C114,ImpM7!$A$1:$I$4000,7,FALSE),"")</f>
        <v>3.4915155815480263E-2</v>
      </c>
      <c r="V116" s="2">
        <f>IFERROR(VLOOKUP(Legend!$C114,ImpM7!$A$1:$I$4000,4,FALSE),"")</f>
        <v>6.8758480789462492E-2</v>
      </c>
      <c r="W116" s="2">
        <f>IFERROR(VLOOKUP(Legend!$C114,ImpM7!$A$1:$I$4000,8,FALSE),"")</f>
        <v>5.988454596217041E-2</v>
      </c>
      <c r="X116" s="2">
        <f>IFERROR(VLOOKUP(Legend!$C114,ImpM7!$A$1:$I$4000,9,FALSE),"")</f>
        <v>8.4849332356902799E-2</v>
      </c>
      <c r="Y116" s="2">
        <f>IFERROR(VLOOKUP(Legend!$C114,ImpM7!$A$1:$I$4000,5,FALSE),"")</f>
        <v>0.15299729612643959</v>
      </c>
      <c r="Z116" s="2">
        <f>IFERROR(VLOOKUP(Legend!$C114,ImpM7!$A$1:$I$4000,6,FALSE),"")</f>
        <v>3.9892320677232508E-2</v>
      </c>
      <c r="AA116" s="28">
        <f>IFERROR(VLOOKUP(Legend!$D114,ImpM7!$A$1:$I$4000,2,FALSE),"")</f>
        <v>9</v>
      </c>
      <c r="AB116" s="2">
        <f>IFERROR(VLOOKUP(Legend!$D114,ImpM7!$A$1:$I$4000,3,FALSE),"")</f>
        <v>1.5122898378096277E-2</v>
      </c>
      <c r="AC116" s="2">
        <f>IFERROR(VLOOKUP(Legend!$D114,ImpM7!$A$1:$I$4000,7,FALSE),"")</f>
        <v>3.8153037549970764E-2</v>
      </c>
      <c r="AD116" s="2">
        <f>IFERROR(VLOOKUP(Legend!$D114,ImpM7!$A$1:$I$4000,4,FALSE),"")</f>
        <v>5.4795719845678319E-2</v>
      </c>
      <c r="AE116" s="2">
        <f>IFERROR(VLOOKUP(Legend!$D114,ImpM7!$A$1:$I$4000,8,FALSE),"")</f>
        <v>5.448657605781812E-2</v>
      </c>
      <c r="AF116" s="2">
        <f>IFERROR(VLOOKUP(Legend!$D114,ImpM7!$A$1:$I$4000,9,FALSE),"")</f>
        <v>7.7078583941389084E-2</v>
      </c>
      <c r="AG116" s="2">
        <f>IFERROR(VLOOKUP(Legend!$D114,ImpM7!$A$1:$I$4000,5,FALSE),"")</f>
        <v>8.7899975123751542E-2</v>
      </c>
      <c r="AH116" s="2">
        <f>IFERROR(VLOOKUP(Legend!$D114,ImpM7!$A$1:$I$4000,6,FALSE),"")</f>
        <v>2.3156203902967222E-2</v>
      </c>
      <c r="AI116" s="28">
        <f>IFERROR(VLOOKUP(Legend!$A114,ImpM7!$A$1:$I$4000,2,FALSE),"")</f>
        <v>22</v>
      </c>
      <c r="AJ116" s="2">
        <f>IFERROR(VLOOKUP(Legend!$A114,ImpM7!$A$1:$I$4000,3,FALSE),"")</f>
        <v>1.5122898378096277E-2</v>
      </c>
      <c r="AK116" s="2">
        <f>IFERROR(VLOOKUP(Legend!$A114,ImpM7!$A$1:$I$4000,7,FALSE),"")</f>
        <v>3.8490185303110422E-2</v>
      </c>
      <c r="AL116" s="2">
        <f>IFERROR(VLOOKUP(Legend!$A114,ImpM7!$A$1:$I$4000,4,FALSE),"")</f>
        <v>6.6944332943003115E-2</v>
      </c>
      <c r="AM116" s="2">
        <f>IFERROR(VLOOKUP(Legend!$A114,ImpM7!$A$1:$I$4000,8,FALSE),"")</f>
        <v>5.4955553219469211E-2</v>
      </c>
      <c r="AN116" s="2">
        <f>IFERROR(VLOOKUP(Legend!$A114,ImpM7!$A$1:$I$4000,9,FALSE),"")</f>
        <v>8.4238901527914106E-2</v>
      </c>
      <c r="AO116" s="2">
        <f>IFERROR(VLOOKUP(Legend!$A114,ImpM7!$A$1:$I$4000,5,FALSE),"")</f>
        <v>0.20668413007720202</v>
      </c>
      <c r="AP116" s="2">
        <f>IFERROR(VLOOKUP(Legend!$A114,ImpM7!$A$1:$I$4000,6,FALSE),"")</f>
        <v>4.2947126283967671E-2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>
        <f>IFERROR(VLOOKUP(Legend!$B115,ImpM7!$A$1:$I$4000,2,FALSE),"")</f>
        <v>115</v>
      </c>
      <c r="L117" s="2">
        <f>IFERROR(VLOOKUP(Legend!$B115,ImpM7!$A$1:$I$4000,3,FALSE),"")</f>
        <v>7.850119353284047E-3</v>
      </c>
      <c r="M117" s="2">
        <f>IFERROR(VLOOKUP(Legend!$B115,ImpM7!$A$1:$I$4000,7,FALSE),"")</f>
        <v>1.9713864605139349E-2</v>
      </c>
      <c r="N117" s="2">
        <f>IFERROR(VLOOKUP(Legend!$B115,ImpM7!$A$1:$I$4000,4,FALSE),"")</f>
        <v>3.1453053953038962E-2</v>
      </c>
      <c r="O117" s="2">
        <f>IFERROR(VLOOKUP(Legend!$B115,ImpM7!$A$1:$I$4000,8,FALSE),"")</f>
        <v>2.7739420341147257E-2</v>
      </c>
      <c r="P117" s="2">
        <f>IFERROR(VLOOKUP(Legend!$B115,ImpM7!$A$1:$I$4000,9,FALSE),"")</f>
        <v>3.8730655577299412E-2</v>
      </c>
      <c r="Q117" s="2">
        <f>IFERROR(VLOOKUP(Legend!$B115,ImpM7!$A$1:$I$4000,5,FALSE),"")</f>
        <v>0.13912721290652652</v>
      </c>
      <c r="R117" s="2">
        <f>IFERROR(VLOOKUP(Legend!$B115,ImpM7!$A$1:$I$4000,6,FALSE),"")</f>
        <v>1.7605459245980285E-2</v>
      </c>
      <c r="S117" s="28">
        <f>IFERROR(VLOOKUP(Legend!$C115,ImpM7!$A$1:$I$4000,2,FALSE),"")</f>
        <v>63</v>
      </c>
      <c r="T117" s="2">
        <f>IFERROR(VLOOKUP(Legend!$C115,ImpM7!$A$1:$I$4000,3,FALSE),"")</f>
        <v>6.2795165331151932E-3</v>
      </c>
      <c r="U117" s="2">
        <f>IFERROR(VLOOKUP(Legend!$C115,ImpM7!$A$1:$I$4000,7,FALSE),"")</f>
        <v>3.1329709881113929E-2</v>
      </c>
      <c r="V117" s="2">
        <f>IFERROR(VLOOKUP(Legend!$C115,ImpM7!$A$1:$I$4000,4,FALSE),"")</f>
        <v>4.3775199804260728E-2</v>
      </c>
      <c r="W117" s="2">
        <f>IFERROR(VLOOKUP(Legend!$C115,ImpM7!$A$1:$I$4000,8,FALSE),"")</f>
        <v>4.2012652589711368E-2</v>
      </c>
      <c r="X117" s="2">
        <f>IFERROR(VLOOKUP(Legend!$C115,ImpM7!$A$1:$I$4000,9,FALSE),"")</f>
        <v>5.1905898520184332E-2</v>
      </c>
      <c r="Y117" s="2">
        <f>IFERROR(VLOOKUP(Legend!$C115,ImpM7!$A$1:$I$4000,5,FALSE),"")</f>
        <v>0.12638935507779725</v>
      </c>
      <c r="Z117" s="2">
        <f>IFERROR(VLOOKUP(Legend!$C115,ImpM7!$A$1:$I$4000,6,FALSE),"")</f>
        <v>1.8151618589290954E-2</v>
      </c>
      <c r="AA117" s="28" t="str">
        <f>IFERROR(VLOOKUP(Legend!$D115,ImpM7!$A$1:$I$4000,2,FALSE),"")</f>
        <v/>
      </c>
      <c r="AB117" s="2" t="str">
        <f>IFERROR(VLOOKUP(Legend!$D115,ImpM7!$A$1:$I$4000,3,FALSE),"")</f>
        <v/>
      </c>
      <c r="AC117" s="2" t="str">
        <f>IFERROR(VLOOKUP(Legend!$D115,ImpM7!$A$1:$I$4000,7,FALSE),"")</f>
        <v/>
      </c>
      <c r="AD117" s="2" t="str">
        <f>IFERROR(VLOOKUP(Legend!$D115,ImpM7!$A$1:$I$4000,4,FALSE),"")</f>
        <v/>
      </c>
      <c r="AE117" s="2" t="str">
        <f>IFERROR(VLOOKUP(Legend!$D115,ImpM7!$A$1:$I$4000,8,FALSE),"")</f>
        <v/>
      </c>
      <c r="AF117" s="2" t="str">
        <f>IFERROR(VLOOKUP(Legend!$D115,ImpM7!$A$1:$I$4000,9,FALSE),"")</f>
        <v/>
      </c>
      <c r="AG117" s="2" t="str">
        <f>IFERROR(VLOOKUP(Legend!$D115,ImpM7!$A$1:$I$4000,5,FALSE),"")</f>
        <v/>
      </c>
      <c r="AH117" s="2" t="str">
        <f>IFERROR(VLOOKUP(Legend!$D115,ImpM7!$A$1:$I$4000,6,FALSE),"")</f>
        <v/>
      </c>
      <c r="AI117" s="28">
        <f>IFERROR(VLOOKUP(Legend!$A115,ImpM7!$A$1:$I$4000,2,FALSE),"")</f>
        <v>182</v>
      </c>
      <c r="AJ117" s="2">
        <f>IFERROR(VLOOKUP(Legend!$A115,ImpM7!$A$1:$I$4000,3,FALSE),"")</f>
        <v>6.2795165331151932E-3</v>
      </c>
      <c r="AK117" s="2">
        <f>IFERROR(VLOOKUP(Legend!$A115,ImpM7!$A$1:$I$4000,7,FALSE),"")</f>
        <v>2.2410434702749737E-2</v>
      </c>
      <c r="AL117" s="2">
        <f>IFERROR(VLOOKUP(Legend!$A115,ImpM7!$A$1:$I$4000,4,FALSE),"")</f>
        <v>3.6228623616371962E-2</v>
      </c>
      <c r="AM117" s="2">
        <f>IFERROR(VLOOKUP(Legend!$A115,ImpM7!$A$1:$I$4000,8,FALSE),"")</f>
        <v>3.2558391402382765E-2</v>
      </c>
      <c r="AN117" s="2">
        <f>IFERROR(VLOOKUP(Legend!$A115,ImpM7!$A$1:$I$4000,9,FALSE),"")</f>
        <v>4.4532797409336106E-2</v>
      </c>
      <c r="AO117" s="2">
        <f>IFERROR(VLOOKUP(Legend!$A115,ImpM7!$A$1:$I$4000,5,FALSE),"")</f>
        <v>0.13912721290652652</v>
      </c>
      <c r="AP117" s="2">
        <f>IFERROR(VLOOKUP(Legend!$A115,ImpM7!$A$1:$I$4000,6,FALSE),"")</f>
        <v>1.8830901508974894E-2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IFERROR(VLOOKUP(Legend!$B116,ImpM7!$A$1:$I$4000,2,FALSE),"")</f>
        <v>215</v>
      </c>
      <c r="L118" s="2">
        <f>IFERROR(VLOOKUP(Legend!$B116,ImpM7!$A$1:$I$4000,3,FALSE),"")</f>
        <v>9.5322290432702395E-3</v>
      </c>
      <c r="M118" s="2">
        <f>IFERROR(VLOOKUP(Legend!$B116,ImpM7!$A$1:$I$4000,7,FALSE),"")</f>
        <v>2.2853853569078143E-2</v>
      </c>
      <c r="N118" s="2">
        <f>IFERROR(VLOOKUP(Legend!$B116,ImpM7!$A$1:$I$4000,4,FALSE),"")</f>
        <v>3.0555884582118695E-2</v>
      </c>
      <c r="O118" s="2">
        <f>IFERROR(VLOOKUP(Legend!$B116,ImpM7!$A$1:$I$4000,8,FALSE),"")</f>
        <v>3.018823637313503E-2</v>
      </c>
      <c r="P118" s="2">
        <f>IFERROR(VLOOKUP(Legend!$B116,ImpM7!$A$1:$I$4000,9,FALSE),"")</f>
        <v>3.7065722302998608E-2</v>
      </c>
      <c r="Q118" s="2">
        <f>IFERROR(VLOOKUP(Legend!$B116,ImpM7!$A$1:$I$4000,5,FALSE),"")</f>
        <v>0.10228355034206409</v>
      </c>
      <c r="R118" s="2">
        <f>IFERROR(VLOOKUP(Legend!$B116,ImpM7!$A$1:$I$4000,6,FALSE),"")</f>
        <v>1.045756032457661E-2</v>
      </c>
      <c r="S118" s="28">
        <f>IFERROR(VLOOKUP(Legend!$C116,ImpM7!$A$1:$I$4000,2,FALSE),"")</f>
        <v>1309</v>
      </c>
      <c r="T118" s="2">
        <f>IFERROR(VLOOKUP(Legend!$C116,ImpM7!$A$1:$I$4000,3,FALSE),"")</f>
        <v>9.087275080798294E-3</v>
      </c>
      <c r="U118" s="2">
        <f>IFERROR(VLOOKUP(Legend!$C116,ImpM7!$A$1:$I$4000,7,FALSE),"")</f>
        <v>2.3110529604329993E-2</v>
      </c>
      <c r="V118" s="2">
        <f>IFERROR(VLOOKUP(Legend!$C116,ImpM7!$A$1:$I$4000,4,FALSE),"")</f>
        <v>3.3450381094071328E-2</v>
      </c>
      <c r="W118" s="2">
        <f>IFERROR(VLOOKUP(Legend!$C116,ImpM7!$A$1:$I$4000,8,FALSE),"")</f>
        <v>3.0810396995292762E-2</v>
      </c>
      <c r="X118" s="2">
        <f>IFERROR(VLOOKUP(Legend!$C116,ImpM7!$A$1:$I$4000,9,FALSE),"")</f>
        <v>4.0287198108032093E-2</v>
      </c>
      <c r="Y118" s="2">
        <f>IFERROR(VLOOKUP(Legend!$C116,ImpM7!$A$1:$I$4000,5,FALSE),"")</f>
        <v>0.14953559623276547</v>
      </c>
      <c r="Z118" s="2">
        <f>IFERROR(VLOOKUP(Legend!$C116,ImpM7!$A$1:$I$4000,6,FALSE),"")</f>
        <v>1.5052185970345074E-2</v>
      </c>
      <c r="AA118" s="28">
        <f>IFERROR(VLOOKUP(Legend!$D116,ImpM7!$A$1:$I$4000,2,FALSE),"")</f>
        <v>87</v>
      </c>
      <c r="AB118" s="2">
        <f>IFERROR(VLOOKUP(Legend!$D116,ImpM7!$A$1:$I$4000,3,FALSE),"")</f>
        <v>1.5096850462661722E-2</v>
      </c>
      <c r="AC118" s="2">
        <f>IFERROR(VLOOKUP(Legend!$D116,ImpM7!$A$1:$I$4000,7,FALSE),"")</f>
        <v>3.3051039161284324E-2</v>
      </c>
      <c r="AD118" s="2">
        <f>IFERROR(VLOOKUP(Legend!$D116,ImpM7!$A$1:$I$4000,4,FALSE),"")</f>
        <v>4.4200864699380386E-2</v>
      </c>
      <c r="AE118" s="2">
        <f>IFERROR(VLOOKUP(Legend!$D116,ImpM7!$A$1:$I$4000,8,FALSE),"")</f>
        <v>4.2905687542465001E-2</v>
      </c>
      <c r="AF118" s="2">
        <f>IFERROR(VLOOKUP(Legend!$D116,ImpM7!$A$1:$I$4000,9,FALSE),"")</f>
        <v>5.0713175959398574E-2</v>
      </c>
      <c r="AG118" s="2">
        <f>IFERROR(VLOOKUP(Legend!$D116,ImpM7!$A$1:$I$4000,5,FALSE),"")</f>
        <v>0.10045473905822978</v>
      </c>
      <c r="AH118" s="2">
        <f>IFERROR(VLOOKUP(Legend!$D116,ImpM7!$A$1:$I$4000,6,FALSE),"")</f>
        <v>1.8705798504615099E-2</v>
      </c>
      <c r="AI118" s="28">
        <f>IFERROR(VLOOKUP(Legend!$A116,ImpM7!$A$1:$I$4000,2,FALSE),"")</f>
        <v>1614</v>
      </c>
      <c r="AJ118" s="2">
        <f>IFERROR(VLOOKUP(Legend!$A116,ImpM7!$A$1:$I$4000,3,FALSE),"")</f>
        <v>9.087275080798294E-3</v>
      </c>
      <c r="AK118" s="2">
        <f>IFERROR(VLOOKUP(Legend!$A116,ImpM7!$A$1:$I$4000,7,FALSE),"")</f>
        <v>2.3342696095586268E-2</v>
      </c>
      <c r="AL118" s="2">
        <f>IFERROR(VLOOKUP(Legend!$A116,ImpM7!$A$1:$I$4000,4,FALSE),"")</f>
        <v>3.365619074413962E-2</v>
      </c>
      <c r="AM118" s="2">
        <f>IFERROR(VLOOKUP(Legend!$A116,ImpM7!$A$1:$I$4000,8,FALSE),"")</f>
        <v>3.12124591641714E-2</v>
      </c>
      <c r="AN118" s="2">
        <f>IFERROR(VLOOKUP(Legend!$A116,ImpM7!$A$1:$I$4000,9,FALSE),"")</f>
        <v>4.026493442722575E-2</v>
      </c>
      <c r="AO118" s="2">
        <f>IFERROR(VLOOKUP(Legend!$A116,ImpM7!$A$1:$I$4000,5,FALSE),"")</f>
        <v>0.14953559623276547</v>
      </c>
      <c r="AP118" s="2">
        <f>IFERROR(VLOOKUP(Legend!$A116,ImpM7!$A$1:$I$4000,6,FALSE),"")</f>
        <v>1.5035188811396191E-2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IFERROR(VLOOKUP(Legend!$B117,ImpM7!$A$1:$I$4000,2,FALSE),"")</f>
        <v/>
      </c>
      <c r="L119" s="2" t="str">
        <f>IFERROR(VLOOKUP(Legend!$B117,ImpM7!$A$1:$I$4000,3,FALSE),"")</f>
        <v/>
      </c>
      <c r="M119" s="2" t="str">
        <f>IFERROR(VLOOKUP(Legend!$B117,ImpM7!$A$1:$I$4000,7,FALSE),"")</f>
        <v/>
      </c>
      <c r="N119" s="2" t="str">
        <f>IFERROR(VLOOKUP(Legend!$B117,ImpM7!$A$1:$I$4000,4,FALSE),"")</f>
        <v/>
      </c>
      <c r="O119" s="2" t="str">
        <f>IFERROR(VLOOKUP(Legend!$B117,ImpM7!$A$1:$I$4000,8,FALSE),"")</f>
        <v/>
      </c>
      <c r="P119" s="2" t="str">
        <f>IFERROR(VLOOKUP(Legend!$B117,ImpM7!$A$1:$I$4000,9,FALSE),"")</f>
        <v/>
      </c>
      <c r="Q119" s="2" t="str">
        <f>IFERROR(VLOOKUP(Legend!$B117,ImpM7!$A$1:$I$4000,5,FALSE),"")</f>
        <v/>
      </c>
      <c r="R119" s="2" t="str">
        <f>IFERROR(VLOOKUP(Legend!$B117,ImpM7!$A$1:$I$4000,6,FALSE),"")</f>
        <v/>
      </c>
      <c r="S119" s="28" t="str">
        <f>IFERROR(VLOOKUP(Legend!$C117,ImpM7!$A$1:$I$4000,2,FALSE),"")</f>
        <v/>
      </c>
      <c r="T119" s="2" t="str">
        <f>IFERROR(VLOOKUP(Legend!$C117,ImpM7!$A$1:$I$4000,3,FALSE),"")</f>
        <v/>
      </c>
      <c r="U119" s="2" t="str">
        <f>IFERROR(VLOOKUP(Legend!$C117,ImpM7!$A$1:$I$4000,7,FALSE),"")</f>
        <v/>
      </c>
      <c r="V119" s="2" t="str">
        <f>IFERROR(VLOOKUP(Legend!$C117,ImpM7!$A$1:$I$4000,4,FALSE),"")</f>
        <v/>
      </c>
      <c r="W119" s="2" t="str">
        <f>IFERROR(VLOOKUP(Legend!$C117,ImpM7!$A$1:$I$4000,8,FALSE),"")</f>
        <v/>
      </c>
      <c r="X119" s="2" t="str">
        <f>IFERROR(VLOOKUP(Legend!$C117,ImpM7!$A$1:$I$4000,9,FALSE),"")</f>
        <v/>
      </c>
      <c r="Y119" s="2" t="str">
        <f>IFERROR(VLOOKUP(Legend!$C117,ImpM7!$A$1:$I$4000,5,FALSE),"")</f>
        <v/>
      </c>
      <c r="Z119" s="2" t="str">
        <f>IFERROR(VLOOKUP(Legend!$C117,ImpM7!$A$1:$I$4000,6,FALSE),"")</f>
        <v/>
      </c>
      <c r="AA119" s="28" t="str">
        <f>IFERROR(VLOOKUP(Legend!$D117,ImpM7!$A$1:$I$4000,2,FALSE),"")</f>
        <v/>
      </c>
      <c r="AB119" s="2" t="str">
        <f>IFERROR(VLOOKUP(Legend!$D117,ImpM7!$A$1:$I$4000,3,FALSE),"")</f>
        <v/>
      </c>
      <c r="AC119" s="2" t="str">
        <f>IFERROR(VLOOKUP(Legend!$D117,ImpM7!$A$1:$I$4000,7,FALSE),"")</f>
        <v/>
      </c>
      <c r="AD119" s="2" t="str">
        <f>IFERROR(VLOOKUP(Legend!$D117,ImpM7!$A$1:$I$4000,4,FALSE),"")</f>
        <v/>
      </c>
      <c r="AE119" s="2" t="str">
        <f>IFERROR(VLOOKUP(Legend!$D117,ImpM7!$A$1:$I$4000,8,FALSE),"")</f>
        <v/>
      </c>
      <c r="AF119" s="2" t="str">
        <f>IFERROR(VLOOKUP(Legend!$D117,ImpM7!$A$1:$I$4000,9,FALSE),"")</f>
        <v/>
      </c>
      <c r="AG119" s="2" t="str">
        <f>IFERROR(VLOOKUP(Legend!$D117,ImpM7!$A$1:$I$4000,5,FALSE),"")</f>
        <v/>
      </c>
      <c r="AH119" s="2" t="str">
        <f>IFERROR(VLOOKUP(Legend!$D117,ImpM7!$A$1:$I$4000,6,FALSE),"")</f>
        <v/>
      </c>
      <c r="AI119" s="28" t="str">
        <f>IFERROR(VLOOKUP(Legend!$A117,ImpM7!$A$1:$I$4000,2,FALSE),"")</f>
        <v/>
      </c>
      <c r="AJ119" s="2" t="str">
        <f>IFERROR(VLOOKUP(Legend!$A117,ImpM7!$A$1:$I$4000,3,FALSE),"")</f>
        <v/>
      </c>
      <c r="AK119" s="2" t="str">
        <f>IFERROR(VLOOKUP(Legend!$A117,ImpM7!$A$1:$I$4000,7,FALSE),"")</f>
        <v/>
      </c>
      <c r="AL119" s="2" t="str">
        <f>IFERROR(VLOOKUP(Legend!$A117,ImpM7!$A$1:$I$4000,4,FALSE),"")</f>
        <v/>
      </c>
      <c r="AM119" s="2" t="str">
        <f>IFERROR(VLOOKUP(Legend!$A117,ImpM7!$A$1:$I$4000,8,FALSE),"")</f>
        <v/>
      </c>
      <c r="AN119" s="2" t="str">
        <f>IFERROR(VLOOKUP(Legend!$A117,ImpM7!$A$1:$I$4000,9,FALSE),"")</f>
        <v/>
      </c>
      <c r="AO119" s="2" t="str">
        <f>IFERROR(VLOOKUP(Legend!$A117,ImpM7!$A$1:$I$4000,5,FALSE),"")</f>
        <v/>
      </c>
      <c r="AP119" s="2" t="str">
        <f>IFERROR(VLOOKUP(Legend!$A117,ImpM7!$A$1:$I$4000,6,FALSE),"")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IFERROR(VLOOKUP(Legend!$B118,ImpM7!$A$1:$I$4000,2,FALSE),"")</f>
        <v/>
      </c>
      <c r="L120" s="2" t="str">
        <f>IFERROR(VLOOKUP(Legend!$B118,ImpM7!$A$1:$I$4000,3,FALSE),"")</f>
        <v/>
      </c>
      <c r="M120" s="2" t="str">
        <f>IFERROR(VLOOKUP(Legend!$B118,ImpM7!$A$1:$I$4000,7,FALSE),"")</f>
        <v/>
      </c>
      <c r="N120" s="2" t="str">
        <f>IFERROR(VLOOKUP(Legend!$B118,ImpM7!$A$1:$I$4000,4,FALSE),"")</f>
        <v/>
      </c>
      <c r="O120" s="2" t="str">
        <f>IFERROR(VLOOKUP(Legend!$B118,ImpM7!$A$1:$I$4000,8,FALSE),"")</f>
        <v/>
      </c>
      <c r="P120" s="2" t="str">
        <f>IFERROR(VLOOKUP(Legend!$B118,ImpM7!$A$1:$I$4000,9,FALSE),"")</f>
        <v/>
      </c>
      <c r="Q120" s="2" t="str">
        <f>IFERROR(VLOOKUP(Legend!$B118,ImpM7!$A$1:$I$4000,5,FALSE),"")</f>
        <v/>
      </c>
      <c r="R120" s="2" t="str">
        <f>IFERROR(VLOOKUP(Legend!$B118,ImpM7!$A$1:$I$4000,6,FALSE),"")</f>
        <v/>
      </c>
      <c r="S120" s="28">
        <f>IFERROR(VLOOKUP(Legend!$C118,ImpM7!$A$1:$I$4000,2,FALSE),"")</f>
        <v>15</v>
      </c>
      <c r="T120" s="2">
        <f>IFERROR(VLOOKUP(Legend!$C118,ImpM7!$A$1:$I$4000,3,FALSE),"")</f>
        <v>2.2833477115953391E-2</v>
      </c>
      <c r="U120" s="2">
        <f>IFERROR(VLOOKUP(Legend!$C118,ImpM7!$A$1:$I$4000,7,FALSE),"")</f>
        <v>2.6913675845372301E-2</v>
      </c>
      <c r="V120" s="2">
        <f>IFERROR(VLOOKUP(Legend!$C118,ImpM7!$A$1:$I$4000,4,FALSE),"")</f>
        <v>3.4448961345509857E-2</v>
      </c>
      <c r="W120" s="2">
        <f>IFERROR(VLOOKUP(Legend!$C118,ImpM7!$A$1:$I$4000,8,FALSE),"")</f>
        <v>3.1126067194192392E-2</v>
      </c>
      <c r="X120" s="2">
        <f>IFERROR(VLOOKUP(Legend!$C118,ImpM7!$A$1:$I$4000,9,FALSE),"")</f>
        <v>3.8116365567890081E-2</v>
      </c>
      <c r="Y120" s="2">
        <f>IFERROR(VLOOKUP(Legend!$C118,ImpM7!$A$1:$I$4000,5,FALSE),"")</f>
        <v>5.8429426862914483E-2</v>
      </c>
      <c r="Z120" s="2">
        <f>IFERROR(VLOOKUP(Legend!$C118,ImpM7!$A$1:$I$4000,6,FALSE),"")</f>
        <v>1.1699615969371229E-2</v>
      </c>
      <c r="AA120" s="28" t="str">
        <f>IFERROR(VLOOKUP(Legend!$D118,ImpM7!$A$1:$I$4000,2,FALSE),"")</f>
        <v/>
      </c>
      <c r="AB120" s="2" t="str">
        <f>IFERROR(VLOOKUP(Legend!$D118,ImpM7!$A$1:$I$4000,3,FALSE),"")</f>
        <v/>
      </c>
      <c r="AC120" s="2" t="str">
        <f>IFERROR(VLOOKUP(Legend!$D118,ImpM7!$A$1:$I$4000,7,FALSE),"")</f>
        <v/>
      </c>
      <c r="AD120" s="2" t="str">
        <f>IFERROR(VLOOKUP(Legend!$D118,ImpM7!$A$1:$I$4000,4,FALSE),"")</f>
        <v/>
      </c>
      <c r="AE120" s="2" t="str">
        <f>IFERROR(VLOOKUP(Legend!$D118,ImpM7!$A$1:$I$4000,8,FALSE),"")</f>
        <v/>
      </c>
      <c r="AF120" s="2" t="str">
        <f>IFERROR(VLOOKUP(Legend!$D118,ImpM7!$A$1:$I$4000,9,FALSE),"")</f>
        <v/>
      </c>
      <c r="AG120" s="2" t="str">
        <f>IFERROR(VLOOKUP(Legend!$D118,ImpM7!$A$1:$I$4000,5,FALSE),"")</f>
        <v/>
      </c>
      <c r="AH120" s="2" t="str">
        <f>IFERROR(VLOOKUP(Legend!$D118,ImpM7!$A$1:$I$4000,6,FALSE),"")</f>
        <v/>
      </c>
      <c r="AI120" s="28">
        <f>IFERROR(VLOOKUP(Legend!$A118,ImpM7!$A$1:$I$4000,2,FALSE),"")</f>
        <v>15</v>
      </c>
      <c r="AJ120" s="2">
        <f>IFERROR(VLOOKUP(Legend!$A118,ImpM7!$A$1:$I$4000,3,FALSE),"")</f>
        <v>2.2833477115953391E-2</v>
      </c>
      <c r="AK120" s="2">
        <f>IFERROR(VLOOKUP(Legend!$A118,ImpM7!$A$1:$I$4000,7,FALSE),"")</f>
        <v>2.6913675845372301E-2</v>
      </c>
      <c r="AL120" s="2">
        <f>IFERROR(VLOOKUP(Legend!$A118,ImpM7!$A$1:$I$4000,4,FALSE),"")</f>
        <v>3.4448961345509857E-2</v>
      </c>
      <c r="AM120" s="2">
        <f>IFERROR(VLOOKUP(Legend!$A118,ImpM7!$A$1:$I$4000,8,FALSE),"")</f>
        <v>3.1126067194192392E-2</v>
      </c>
      <c r="AN120" s="2">
        <f>IFERROR(VLOOKUP(Legend!$A118,ImpM7!$A$1:$I$4000,9,FALSE),"")</f>
        <v>3.8116365567890081E-2</v>
      </c>
      <c r="AO120" s="2">
        <f>IFERROR(VLOOKUP(Legend!$A118,ImpM7!$A$1:$I$4000,5,FALSE),"")</f>
        <v>5.8429426862914483E-2</v>
      </c>
      <c r="AP120" s="2">
        <f>IFERROR(VLOOKUP(Legend!$A118,ImpM7!$A$1:$I$4000,6,FALSE),"")</f>
        <v>1.1699615969371229E-2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 t="str">
        <f>IFERROR(VLOOKUP(Legend!$B119,ImpM7!$A$1:$I$4000,2,FALSE),"")</f>
        <v/>
      </c>
      <c r="L121" s="2" t="str">
        <f>IFERROR(VLOOKUP(Legend!$B119,ImpM7!$A$1:$I$4000,3,FALSE),"")</f>
        <v/>
      </c>
      <c r="M121" s="2" t="str">
        <f>IFERROR(VLOOKUP(Legend!$B119,ImpM7!$A$1:$I$4000,7,FALSE),"")</f>
        <v/>
      </c>
      <c r="N121" s="2" t="str">
        <f>IFERROR(VLOOKUP(Legend!$B119,ImpM7!$A$1:$I$4000,4,FALSE),"")</f>
        <v/>
      </c>
      <c r="O121" s="2" t="str">
        <f>IFERROR(VLOOKUP(Legend!$B119,ImpM7!$A$1:$I$4000,8,FALSE),"")</f>
        <v/>
      </c>
      <c r="P121" s="2" t="str">
        <f>IFERROR(VLOOKUP(Legend!$B119,ImpM7!$A$1:$I$4000,9,FALSE),"")</f>
        <v/>
      </c>
      <c r="Q121" s="2" t="str">
        <f>IFERROR(VLOOKUP(Legend!$B119,ImpM7!$A$1:$I$4000,5,FALSE),"")</f>
        <v/>
      </c>
      <c r="R121" s="2" t="str">
        <f>IFERROR(VLOOKUP(Legend!$B119,ImpM7!$A$1:$I$4000,6,FALSE),"")</f>
        <v/>
      </c>
      <c r="S121" s="28">
        <f>IFERROR(VLOOKUP(Legend!$C119,ImpM7!$A$1:$I$4000,2,FALSE),"")</f>
        <v>61</v>
      </c>
      <c r="T121" s="2">
        <f>IFERROR(VLOOKUP(Legend!$C119,ImpM7!$A$1:$I$4000,3,FALSE),"")</f>
        <v>1.6793286951528964E-2</v>
      </c>
      <c r="U121" s="2">
        <f>IFERROR(VLOOKUP(Legend!$C119,ImpM7!$A$1:$I$4000,7,FALSE),"")</f>
        <v>2.5720066164218108E-2</v>
      </c>
      <c r="V121" s="2">
        <f>IFERROR(VLOOKUP(Legend!$C119,ImpM7!$A$1:$I$4000,4,FALSE),"")</f>
        <v>3.2551266840486905E-2</v>
      </c>
      <c r="W121" s="2">
        <f>IFERROR(VLOOKUP(Legend!$C119,ImpM7!$A$1:$I$4000,8,FALSE),"")</f>
        <v>2.9187467234856147E-2</v>
      </c>
      <c r="X121" s="2">
        <f>IFERROR(VLOOKUP(Legend!$C119,ImpM7!$A$1:$I$4000,9,FALSE),"")</f>
        <v>4.0874496969448636E-2</v>
      </c>
      <c r="Y121" s="2">
        <f>IFERROR(VLOOKUP(Legend!$C119,ImpM7!$A$1:$I$4000,5,FALSE),"")</f>
        <v>6.178133960738183E-2</v>
      </c>
      <c r="Z121" s="2">
        <f>IFERROR(VLOOKUP(Legend!$C119,ImpM7!$A$1:$I$4000,6,FALSE),"")</f>
        <v>1.0300712816781353E-2</v>
      </c>
      <c r="AA121" s="28">
        <f>IFERROR(VLOOKUP(Legend!$D119,ImpM7!$A$1:$I$4000,2,FALSE),"")</f>
        <v>8</v>
      </c>
      <c r="AB121" s="2">
        <f>IFERROR(VLOOKUP(Legend!$D119,ImpM7!$A$1:$I$4000,3,FALSE),"")</f>
        <v>2.8066489589203079E-2</v>
      </c>
      <c r="AC121" s="2">
        <f>IFERROR(VLOOKUP(Legend!$D119,ImpM7!$A$1:$I$4000,7,FALSE),"")</f>
        <v>3.5349931452558492E-2</v>
      </c>
      <c r="AD121" s="2">
        <f>IFERROR(VLOOKUP(Legend!$D119,ImpM7!$A$1:$I$4000,4,FALSE),"")</f>
        <v>4.6269526468062427E-2</v>
      </c>
      <c r="AE121" s="2">
        <f>IFERROR(VLOOKUP(Legend!$D119,ImpM7!$A$1:$I$4000,8,FALSE),"")</f>
        <v>4.2524344439285558E-2</v>
      </c>
      <c r="AF121" s="2">
        <f>IFERROR(VLOOKUP(Legend!$D119,ImpM7!$A$1:$I$4000,9,FALSE),"")</f>
        <v>5.005195031610022E-2</v>
      </c>
      <c r="AG121" s="2">
        <f>IFERROR(VLOOKUP(Legend!$D119,ImpM7!$A$1:$I$4000,5,FALSE),"")</f>
        <v>8.4553384706569673E-2</v>
      </c>
      <c r="AH121" s="2">
        <f>IFERROR(VLOOKUP(Legend!$D119,ImpM7!$A$1:$I$4000,6,FALSE),"")</f>
        <v>1.7093357636913366E-2</v>
      </c>
      <c r="AI121" s="28">
        <f>IFERROR(VLOOKUP(Legend!$A119,ImpM7!$A$1:$I$4000,2,FALSE),"")</f>
        <v>74</v>
      </c>
      <c r="AJ121" s="2">
        <f>IFERROR(VLOOKUP(Legend!$A119,ImpM7!$A$1:$I$4000,3,FALSE),"")</f>
        <v>1.5959513684020127E-2</v>
      </c>
      <c r="AK121" s="2">
        <f>IFERROR(VLOOKUP(Legend!$A119,ImpM7!$A$1:$I$4000,7,FALSE),"")</f>
        <v>2.5730813982955333E-2</v>
      </c>
      <c r="AL121" s="2">
        <f>IFERROR(VLOOKUP(Legend!$A119,ImpM7!$A$1:$I$4000,4,FALSE),"")</f>
        <v>3.3522246760481052E-2</v>
      </c>
      <c r="AM121" s="2">
        <f>IFERROR(VLOOKUP(Legend!$A119,ImpM7!$A$1:$I$4000,8,FALSE),"")</f>
        <v>2.9549675706752723E-2</v>
      </c>
      <c r="AN121" s="2">
        <f>IFERROR(VLOOKUP(Legend!$A119,ImpM7!$A$1:$I$4000,9,FALSE),"")</f>
        <v>4.1449748330285113E-2</v>
      </c>
      <c r="AO121" s="2">
        <f>IFERROR(VLOOKUP(Legend!$A119,ImpM7!$A$1:$I$4000,5,FALSE),"")</f>
        <v>8.4553384706569673E-2</v>
      </c>
      <c r="AP121" s="2">
        <f>IFERROR(VLOOKUP(Legend!$A119,ImpM7!$A$1:$I$4000,6,FALSE),"")</f>
        <v>1.1954939256042683E-2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IFERROR(VLOOKUP(Legend!$B120,ImpM7!$A$1:$I$4000,2,FALSE),"")</f>
        <v/>
      </c>
      <c r="L122" s="2" t="str">
        <f>IFERROR(VLOOKUP(Legend!$B120,ImpM7!$A$1:$I$4000,3,FALSE),"")</f>
        <v/>
      </c>
      <c r="M122" s="2" t="str">
        <f>IFERROR(VLOOKUP(Legend!$B120,ImpM7!$A$1:$I$4000,7,FALSE),"")</f>
        <v/>
      </c>
      <c r="N122" s="2" t="str">
        <f>IFERROR(VLOOKUP(Legend!$B120,ImpM7!$A$1:$I$4000,4,FALSE),"")</f>
        <v/>
      </c>
      <c r="O122" s="2" t="str">
        <f>IFERROR(VLOOKUP(Legend!$B120,ImpM7!$A$1:$I$4000,8,FALSE),"")</f>
        <v/>
      </c>
      <c r="P122" s="2" t="str">
        <f>IFERROR(VLOOKUP(Legend!$B120,ImpM7!$A$1:$I$4000,9,FALSE),"")</f>
        <v/>
      </c>
      <c r="Q122" s="2" t="str">
        <f>IFERROR(VLOOKUP(Legend!$B120,ImpM7!$A$1:$I$4000,5,FALSE),"")</f>
        <v/>
      </c>
      <c r="R122" s="2" t="str">
        <f>IFERROR(VLOOKUP(Legend!$B120,ImpM7!$A$1:$I$4000,6,FALSE),"")</f>
        <v/>
      </c>
      <c r="S122" s="28" t="str">
        <f>IFERROR(VLOOKUP(Legend!$C120,ImpM7!$A$1:$I$4000,2,FALSE),"")</f>
        <v/>
      </c>
      <c r="T122" s="2" t="str">
        <f>IFERROR(VLOOKUP(Legend!$C120,ImpM7!$A$1:$I$4000,3,FALSE),"")</f>
        <v/>
      </c>
      <c r="U122" s="2" t="str">
        <f>IFERROR(VLOOKUP(Legend!$C120,ImpM7!$A$1:$I$4000,7,FALSE),"")</f>
        <v/>
      </c>
      <c r="V122" s="2" t="str">
        <f>IFERROR(VLOOKUP(Legend!$C120,ImpM7!$A$1:$I$4000,4,FALSE),"")</f>
        <v/>
      </c>
      <c r="W122" s="2" t="str">
        <f>IFERROR(VLOOKUP(Legend!$C120,ImpM7!$A$1:$I$4000,8,FALSE),"")</f>
        <v/>
      </c>
      <c r="X122" s="2" t="str">
        <f>IFERROR(VLOOKUP(Legend!$C120,ImpM7!$A$1:$I$4000,9,FALSE),"")</f>
        <v/>
      </c>
      <c r="Y122" s="2" t="str">
        <f>IFERROR(VLOOKUP(Legend!$C120,ImpM7!$A$1:$I$4000,5,FALSE),"")</f>
        <v/>
      </c>
      <c r="Z122" s="2" t="str">
        <f>IFERROR(VLOOKUP(Legend!$C120,ImpM7!$A$1:$I$4000,6,FALSE),"")</f>
        <v/>
      </c>
      <c r="AA122" s="28" t="str">
        <f>IFERROR(VLOOKUP(Legend!$D120,ImpM7!$A$1:$I$4000,2,FALSE),"")</f>
        <v/>
      </c>
      <c r="AB122" s="2" t="str">
        <f>IFERROR(VLOOKUP(Legend!$D120,ImpM7!$A$1:$I$4000,3,FALSE),"")</f>
        <v/>
      </c>
      <c r="AC122" s="2" t="str">
        <f>IFERROR(VLOOKUP(Legend!$D120,ImpM7!$A$1:$I$4000,7,FALSE),"")</f>
        <v/>
      </c>
      <c r="AD122" s="2" t="str">
        <f>IFERROR(VLOOKUP(Legend!$D120,ImpM7!$A$1:$I$4000,4,FALSE),"")</f>
        <v/>
      </c>
      <c r="AE122" s="2" t="str">
        <f>IFERROR(VLOOKUP(Legend!$D120,ImpM7!$A$1:$I$4000,8,FALSE),"")</f>
        <v/>
      </c>
      <c r="AF122" s="2" t="str">
        <f>IFERROR(VLOOKUP(Legend!$D120,ImpM7!$A$1:$I$4000,9,FALSE),"")</f>
        <v/>
      </c>
      <c r="AG122" s="2" t="str">
        <f>IFERROR(VLOOKUP(Legend!$D120,ImpM7!$A$1:$I$4000,5,FALSE),"")</f>
        <v/>
      </c>
      <c r="AH122" s="2" t="str">
        <f>IFERROR(VLOOKUP(Legend!$D120,ImpM7!$A$1:$I$4000,6,FALSE),"")</f>
        <v/>
      </c>
      <c r="AI122" s="28" t="str">
        <f>IFERROR(VLOOKUP(Legend!$A120,ImpM7!$A$1:$I$4000,2,FALSE),"")</f>
        <v/>
      </c>
      <c r="AJ122" s="2" t="str">
        <f>IFERROR(VLOOKUP(Legend!$A120,ImpM7!$A$1:$I$4000,3,FALSE),"")</f>
        <v/>
      </c>
      <c r="AK122" s="2" t="str">
        <f>IFERROR(VLOOKUP(Legend!$A120,ImpM7!$A$1:$I$4000,7,FALSE),"")</f>
        <v/>
      </c>
      <c r="AL122" s="2" t="str">
        <f>IFERROR(VLOOKUP(Legend!$A120,ImpM7!$A$1:$I$4000,4,FALSE),"")</f>
        <v/>
      </c>
      <c r="AM122" s="2" t="str">
        <f>IFERROR(VLOOKUP(Legend!$A120,ImpM7!$A$1:$I$4000,8,FALSE),"")</f>
        <v/>
      </c>
      <c r="AN122" s="2" t="str">
        <f>IFERROR(VLOOKUP(Legend!$A120,ImpM7!$A$1:$I$4000,9,FALSE),"")</f>
        <v/>
      </c>
      <c r="AO122" s="2" t="str">
        <f>IFERROR(VLOOKUP(Legend!$A120,ImpM7!$A$1:$I$4000,5,FALSE),"")</f>
        <v/>
      </c>
      <c r="AP122" s="2" t="str">
        <f>IFERROR(VLOOKUP(Legend!$A120,ImpM7!$A$1:$I$4000,6,FALSE),"")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IFERROR(VLOOKUP(Legend!$B121,ImpM7!$A$1:$I$4000,2,FALSE),"")</f>
        <v/>
      </c>
      <c r="L123" s="2" t="str">
        <f>IFERROR(VLOOKUP(Legend!$B121,ImpM7!$A$1:$I$4000,3,FALSE),"")</f>
        <v/>
      </c>
      <c r="M123" s="2" t="str">
        <f>IFERROR(VLOOKUP(Legend!$B121,ImpM7!$A$1:$I$4000,7,FALSE),"")</f>
        <v/>
      </c>
      <c r="N123" s="2" t="str">
        <f>IFERROR(VLOOKUP(Legend!$B121,ImpM7!$A$1:$I$4000,4,FALSE),"")</f>
        <v/>
      </c>
      <c r="O123" s="2" t="str">
        <f>IFERROR(VLOOKUP(Legend!$B121,ImpM7!$A$1:$I$4000,8,FALSE),"")</f>
        <v/>
      </c>
      <c r="P123" s="2" t="str">
        <f>IFERROR(VLOOKUP(Legend!$B121,ImpM7!$A$1:$I$4000,9,FALSE),"")</f>
        <v/>
      </c>
      <c r="Q123" s="2" t="str">
        <f>IFERROR(VLOOKUP(Legend!$B121,ImpM7!$A$1:$I$4000,5,FALSE),"")</f>
        <v/>
      </c>
      <c r="R123" s="2" t="str">
        <f>IFERROR(VLOOKUP(Legend!$B121,ImpM7!$A$1:$I$4000,6,FALSE),"")</f>
        <v/>
      </c>
      <c r="S123" s="28" t="str">
        <f>IFERROR(VLOOKUP(Legend!$C121,ImpM7!$A$1:$I$4000,2,FALSE),"")</f>
        <v/>
      </c>
      <c r="T123" s="2" t="str">
        <f>IFERROR(VLOOKUP(Legend!$C121,ImpM7!$A$1:$I$4000,3,FALSE),"")</f>
        <v/>
      </c>
      <c r="U123" s="2" t="str">
        <f>IFERROR(VLOOKUP(Legend!$C121,ImpM7!$A$1:$I$4000,7,FALSE),"")</f>
        <v/>
      </c>
      <c r="V123" s="2" t="str">
        <f>IFERROR(VLOOKUP(Legend!$C121,ImpM7!$A$1:$I$4000,4,FALSE),"")</f>
        <v/>
      </c>
      <c r="W123" s="2" t="str">
        <f>IFERROR(VLOOKUP(Legend!$C121,ImpM7!$A$1:$I$4000,8,FALSE),"")</f>
        <v/>
      </c>
      <c r="X123" s="2" t="str">
        <f>IFERROR(VLOOKUP(Legend!$C121,ImpM7!$A$1:$I$4000,9,FALSE),"")</f>
        <v/>
      </c>
      <c r="Y123" s="2" t="str">
        <f>IFERROR(VLOOKUP(Legend!$C121,ImpM7!$A$1:$I$4000,5,FALSE),"")</f>
        <v/>
      </c>
      <c r="Z123" s="2" t="str">
        <f>IFERROR(VLOOKUP(Legend!$C121,ImpM7!$A$1:$I$4000,6,FALSE),"")</f>
        <v/>
      </c>
      <c r="AA123" s="28" t="str">
        <f>IFERROR(VLOOKUP(Legend!$D121,ImpM7!$A$1:$I$4000,2,FALSE),"")</f>
        <v/>
      </c>
      <c r="AB123" s="2" t="str">
        <f>IFERROR(VLOOKUP(Legend!$D121,ImpM7!$A$1:$I$4000,3,FALSE),"")</f>
        <v/>
      </c>
      <c r="AC123" s="2" t="str">
        <f>IFERROR(VLOOKUP(Legend!$D121,ImpM7!$A$1:$I$4000,7,FALSE),"")</f>
        <v/>
      </c>
      <c r="AD123" s="2" t="str">
        <f>IFERROR(VLOOKUP(Legend!$D121,ImpM7!$A$1:$I$4000,4,FALSE),"")</f>
        <v/>
      </c>
      <c r="AE123" s="2" t="str">
        <f>IFERROR(VLOOKUP(Legend!$D121,ImpM7!$A$1:$I$4000,8,FALSE),"")</f>
        <v/>
      </c>
      <c r="AF123" s="2" t="str">
        <f>IFERROR(VLOOKUP(Legend!$D121,ImpM7!$A$1:$I$4000,9,FALSE),"")</f>
        <v/>
      </c>
      <c r="AG123" s="2" t="str">
        <f>IFERROR(VLOOKUP(Legend!$D121,ImpM7!$A$1:$I$4000,5,FALSE),"")</f>
        <v/>
      </c>
      <c r="AH123" s="2" t="str">
        <f>IFERROR(VLOOKUP(Legend!$D121,ImpM7!$A$1:$I$4000,6,FALSE),"")</f>
        <v/>
      </c>
      <c r="AI123" s="28" t="str">
        <f>IFERROR(VLOOKUP(Legend!$A121,ImpM7!$A$1:$I$4000,2,FALSE),"")</f>
        <v/>
      </c>
      <c r="AJ123" s="2" t="str">
        <f>IFERROR(VLOOKUP(Legend!$A121,ImpM7!$A$1:$I$4000,3,FALSE),"")</f>
        <v/>
      </c>
      <c r="AK123" s="2" t="str">
        <f>IFERROR(VLOOKUP(Legend!$A121,ImpM7!$A$1:$I$4000,7,FALSE),"")</f>
        <v/>
      </c>
      <c r="AL123" s="2" t="str">
        <f>IFERROR(VLOOKUP(Legend!$A121,ImpM7!$A$1:$I$4000,4,FALSE),"")</f>
        <v/>
      </c>
      <c r="AM123" s="2" t="str">
        <f>IFERROR(VLOOKUP(Legend!$A121,ImpM7!$A$1:$I$4000,8,FALSE),"")</f>
        <v/>
      </c>
      <c r="AN123" s="2" t="str">
        <f>IFERROR(VLOOKUP(Legend!$A121,ImpM7!$A$1:$I$4000,9,FALSE),"")</f>
        <v/>
      </c>
      <c r="AO123" s="2" t="str">
        <f>IFERROR(VLOOKUP(Legend!$A121,ImpM7!$A$1:$I$4000,5,FALSE),"")</f>
        <v/>
      </c>
      <c r="AP123" s="2" t="str">
        <f>IFERROR(VLOOKUP(Legend!$A121,ImpM7!$A$1:$I$4000,6,FALSE),"")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IFERROR(VLOOKUP(Legend!$B122,ImpM7!$A$1:$I$4000,2,FALSE),"")</f>
        <v/>
      </c>
      <c r="L124" s="2" t="str">
        <f>IFERROR(VLOOKUP(Legend!$B122,ImpM7!$A$1:$I$4000,3,FALSE),"")</f>
        <v/>
      </c>
      <c r="M124" s="2" t="str">
        <f>IFERROR(VLOOKUP(Legend!$B122,ImpM7!$A$1:$I$4000,7,FALSE),"")</f>
        <v/>
      </c>
      <c r="N124" s="2" t="str">
        <f>IFERROR(VLOOKUP(Legend!$B122,ImpM7!$A$1:$I$4000,4,FALSE),"")</f>
        <v/>
      </c>
      <c r="O124" s="2" t="str">
        <f>IFERROR(VLOOKUP(Legend!$B122,ImpM7!$A$1:$I$4000,8,FALSE),"")</f>
        <v/>
      </c>
      <c r="P124" s="2" t="str">
        <f>IFERROR(VLOOKUP(Legend!$B122,ImpM7!$A$1:$I$4000,9,FALSE),"")</f>
        <v/>
      </c>
      <c r="Q124" s="2" t="str">
        <f>IFERROR(VLOOKUP(Legend!$B122,ImpM7!$A$1:$I$4000,5,FALSE),"")</f>
        <v/>
      </c>
      <c r="R124" s="2" t="str">
        <f>IFERROR(VLOOKUP(Legend!$B122,ImpM7!$A$1:$I$4000,6,FALSE),"")</f>
        <v/>
      </c>
      <c r="S124" s="28" t="str">
        <f>IFERROR(VLOOKUP(Legend!$C122,ImpM7!$A$1:$I$4000,2,FALSE),"")</f>
        <v/>
      </c>
      <c r="T124" s="2" t="str">
        <f>IFERROR(VLOOKUP(Legend!$C122,ImpM7!$A$1:$I$4000,3,FALSE),"")</f>
        <v/>
      </c>
      <c r="U124" s="2" t="str">
        <f>IFERROR(VLOOKUP(Legend!$C122,ImpM7!$A$1:$I$4000,7,FALSE),"")</f>
        <v/>
      </c>
      <c r="V124" s="2" t="str">
        <f>IFERROR(VLOOKUP(Legend!$C122,ImpM7!$A$1:$I$4000,4,FALSE),"")</f>
        <v/>
      </c>
      <c r="W124" s="2" t="str">
        <f>IFERROR(VLOOKUP(Legend!$C122,ImpM7!$A$1:$I$4000,8,FALSE),"")</f>
        <v/>
      </c>
      <c r="X124" s="2" t="str">
        <f>IFERROR(VLOOKUP(Legend!$C122,ImpM7!$A$1:$I$4000,9,FALSE),"")</f>
        <v/>
      </c>
      <c r="Y124" s="2" t="str">
        <f>IFERROR(VLOOKUP(Legend!$C122,ImpM7!$A$1:$I$4000,5,FALSE),"")</f>
        <v/>
      </c>
      <c r="Z124" s="2" t="str">
        <f>IFERROR(VLOOKUP(Legend!$C122,ImpM7!$A$1:$I$4000,6,FALSE),"")</f>
        <v/>
      </c>
      <c r="AA124" s="28" t="str">
        <f>IFERROR(VLOOKUP(Legend!$D122,ImpM7!$A$1:$I$4000,2,FALSE),"")</f>
        <v/>
      </c>
      <c r="AB124" s="2" t="str">
        <f>IFERROR(VLOOKUP(Legend!$D122,ImpM7!$A$1:$I$4000,3,FALSE),"")</f>
        <v/>
      </c>
      <c r="AC124" s="2" t="str">
        <f>IFERROR(VLOOKUP(Legend!$D122,ImpM7!$A$1:$I$4000,7,FALSE),"")</f>
        <v/>
      </c>
      <c r="AD124" s="2" t="str">
        <f>IFERROR(VLOOKUP(Legend!$D122,ImpM7!$A$1:$I$4000,4,FALSE),"")</f>
        <v/>
      </c>
      <c r="AE124" s="2" t="str">
        <f>IFERROR(VLOOKUP(Legend!$D122,ImpM7!$A$1:$I$4000,8,FALSE),"")</f>
        <v/>
      </c>
      <c r="AF124" s="2" t="str">
        <f>IFERROR(VLOOKUP(Legend!$D122,ImpM7!$A$1:$I$4000,9,FALSE),"")</f>
        <v/>
      </c>
      <c r="AG124" s="2" t="str">
        <f>IFERROR(VLOOKUP(Legend!$D122,ImpM7!$A$1:$I$4000,5,FALSE),"")</f>
        <v/>
      </c>
      <c r="AH124" s="2" t="str">
        <f>IFERROR(VLOOKUP(Legend!$D122,ImpM7!$A$1:$I$4000,6,FALSE),"")</f>
        <v/>
      </c>
      <c r="AI124" s="28" t="str">
        <f>IFERROR(VLOOKUP(Legend!$A122,ImpM7!$A$1:$I$4000,2,FALSE),"")</f>
        <v/>
      </c>
      <c r="AJ124" s="2" t="str">
        <f>IFERROR(VLOOKUP(Legend!$A122,ImpM7!$A$1:$I$4000,3,FALSE),"")</f>
        <v/>
      </c>
      <c r="AK124" s="2" t="str">
        <f>IFERROR(VLOOKUP(Legend!$A122,ImpM7!$A$1:$I$4000,7,FALSE),"")</f>
        <v/>
      </c>
      <c r="AL124" s="2" t="str">
        <f>IFERROR(VLOOKUP(Legend!$A122,ImpM7!$A$1:$I$4000,4,FALSE),"")</f>
        <v/>
      </c>
      <c r="AM124" s="2" t="str">
        <f>IFERROR(VLOOKUP(Legend!$A122,ImpM7!$A$1:$I$4000,8,FALSE),"")</f>
        <v/>
      </c>
      <c r="AN124" s="2" t="str">
        <f>IFERROR(VLOOKUP(Legend!$A122,ImpM7!$A$1:$I$4000,9,FALSE),"")</f>
        <v/>
      </c>
      <c r="AO124" s="2" t="str">
        <f>IFERROR(VLOOKUP(Legend!$A122,ImpM7!$A$1:$I$4000,5,FALSE),"")</f>
        <v/>
      </c>
      <c r="AP124" s="2" t="str">
        <f>IFERROR(VLOOKUP(Legend!$A122,ImpM7!$A$1:$I$4000,6,FALSE),"")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IQi4vTh9suLCjmPJOdhdOM17OGsrrEmMrxGICC0n10kp3gdSrOmwoPzy+VMZV0NcsEjzC2Ta3pVXDlmyXjg4Nw==" saltValue="brVFruemfvXo5njl5A5BVg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267" priority="58" operator="equal">
      <formula>""</formula>
    </cfRule>
  </conditionalFormatting>
  <conditionalFormatting sqref="L4:L124">
    <cfRule type="cellIs" dxfId="266" priority="57" operator="equal">
      <formula>""</formula>
    </cfRule>
  </conditionalFormatting>
  <conditionalFormatting sqref="M4:M124">
    <cfRule type="cellIs" dxfId="265" priority="56" operator="equal">
      <formula>""</formula>
    </cfRule>
  </conditionalFormatting>
  <conditionalFormatting sqref="N4:N124">
    <cfRule type="cellIs" dxfId="264" priority="55" operator="equal">
      <formula>""</formula>
    </cfRule>
  </conditionalFormatting>
  <conditionalFormatting sqref="O4:O124">
    <cfRule type="cellIs" dxfId="263" priority="54" operator="equal">
      <formula>""</formula>
    </cfRule>
  </conditionalFormatting>
  <conditionalFormatting sqref="P4:P124">
    <cfRule type="cellIs" dxfId="262" priority="53" operator="equal">
      <formula>""</formula>
    </cfRule>
  </conditionalFormatting>
  <conditionalFormatting sqref="Q4:Q124">
    <cfRule type="cellIs" dxfId="261" priority="52" operator="equal">
      <formula>""</formula>
    </cfRule>
  </conditionalFormatting>
  <conditionalFormatting sqref="R4:R124">
    <cfRule type="cellIs" dxfId="260" priority="51" operator="equal">
      <formula>""</formula>
    </cfRule>
  </conditionalFormatting>
  <conditionalFormatting sqref="S4:S124">
    <cfRule type="cellIs" dxfId="259" priority="50" operator="equal">
      <formula>""</formula>
    </cfRule>
  </conditionalFormatting>
  <conditionalFormatting sqref="T4:T124">
    <cfRule type="cellIs" dxfId="258" priority="49" operator="equal">
      <formula>""</formula>
    </cfRule>
  </conditionalFormatting>
  <conditionalFormatting sqref="U4:U124">
    <cfRule type="cellIs" dxfId="257" priority="48" operator="equal">
      <formula>""</formula>
    </cfRule>
  </conditionalFormatting>
  <conditionalFormatting sqref="V4:V124">
    <cfRule type="cellIs" dxfId="256" priority="47" operator="equal">
      <formula>""</formula>
    </cfRule>
  </conditionalFormatting>
  <conditionalFormatting sqref="W4:W124">
    <cfRule type="cellIs" dxfId="255" priority="46" operator="equal">
      <formula>""</formula>
    </cfRule>
  </conditionalFormatting>
  <conditionalFormatting sqref="X4:X124">
    <cfRule type="cellIs" dxfId="254" priority="45" operator="equal">
      <formula>""</formula>
    </cfRule>
  </conditionalFormatting>
  <conditionalFormatting sqref="Y4:Y124">
    <cfRule type="cellIs" dxfId="253" priority="44" operator="equal">
      <formula>""</formula>
    </cfRule>
  </conditionalFormatting>
  <conditionalFormatting sqref="Z4:Z124">
    <cfRule type="cellIs" dxfId="252" priority="43" operator="equal">
      <formula>""</formula>
    </cfRule>
  </conditionalFormatting>
  <conditionalFormatting sqref="AA4:AA124">
    <cfRule type="cellIs" dxfId="251" priority="42" operator="equal">
      <formula>""</formula>
    </cfRule>
  </conditionalFormatting>
  <conditionalFormatting sqref="AB4:AB124">
    <cfRule type="cellIs" dxfId="250" priority="41" operator="equal">
      <formula>""</formula>
    </cfRule>
  </conditionalFormatting>
  <conditionalFormatting sqref="AC4:AC124">
    <cfRule type="cellIs" dxfId="249" priority="40" operator="equal">
      <formula>""</formula>
    </cfRule>
  </conditionalFormatting>
  <conditionalFormatting sqref="AD4:AD124">
    <cfRule type="cellIs" dxfId="248" priority="39" operator="equal">
      <formula>""</formula>
    </cfRule>
  </conditionalFormatting>
  <conditionalFormatting sqref="AE4:AE124">
    <cfRule type="cellIs" dxfId="247" priority="38" operator="equal">
      <formula>""</formula>
    </cfRule>
  </conditionalFormatting>
  <conditionalFormatting sqref="AF4:AF124">
    <cfRule type="cellIs" dxfId="246" priority="37" operator="equal">
      <formula>""</formula>
    </cfRule>
  </conditionalFormatting>
  <conditionalFormatting sqref="AG4:AG124">
    <cfRule type="cellIs" dxfId="245" priority="36" operator="equal">
      <formula>""</formula>
    </cfRule>
  </conditionalFormatting>
  <conditionalFormatting sqref="AH4:AH124">
    <cfRule type="cellIs" dxfId="244" priority="35" operator="equal">
      <formula>""</formula>
    </cfRule>
  </conditionalFormatting>
  <conditionalFormatting sqref="AI4:AI124">
    <cfRule type="cellIs" dxfId="243" priority="34" operator="equal">
      <formula>""</formula>
    </cfRule>
  </conditionalFormatting>
  <conditionalFormatting sqref="AJ4:AJ124">
    <cfRule type="cellIs" dxfId="242" priority="33" operator="equal">
      <formula>""</formula>
    </cfRule>
  </conditionalFormatting>
  <conditionalFormatting sqref="AK4:AK124">
    <cfRule type="cellIs" dxfId="241" priority="32" operator="equal">
      <formula>""</formula>
    </cfRule>
  </conditionalFormatting>
  <conditionalFormatting sqref="AL4:AL124">
    <cfRule type="cellIs" dxfId="240" priority="31" operator="equal">
      <formula>""</formula>
    </cfRule>
  </conditionalFormatting>
  <conditionalFormatting sqref="AM4:AM124">
    <cfRule type="cellIs" dxfId="239" priority="30" operator="equal">
      <formula>""</formula>
    </cfRule>
  </conditionalFormatting>
  <conditionalFormatting sqref="AN4:AN124">
    <cfRule type="cellIs" dxfId="238" priority="29" operator="equal">
      <formula>""</formula>
    </cfRule>
  </conditionalFormatting>
  <conditionalFormatting sqref="AO4:AO124">
    <cfRule type="cellIs" dxfId="237" priority="28" operator="equal">
      <formula>""</formula>
    </cfRule>
  </conditionalFormatting>
  <conditionalFormatting sqref="AP4:AP124">
    <cfRule type="cellIs" dxfId="236" priority="27" operator="equal">
      <formula>""</formula>
    </cfRule>
  </conditionalFormatting>
  <conditionalFormatting sqref="T19:T20">
    <cfRule type="cellIs" dxfId="235" priority="26" operator="equal">
      <formula>0</formula>
    </cfRule>
  </conditionalFormatting>
  <conditionalFormatting sqref="K4:AP124">
    <cfRule type="cellIs" dxfId="234" priority="25" operator="equal">
      <formula>0</formula>
    </cfRule>
  </conditionalFormatting>
  <conditionalFormatting sqref="S4:S124">
    <cfRule type="cellIs" dxfId="233" priority="24" operator="equal">
      <formula>""</formula>
    </cfRule>
  </conditionalFormatting>
  <conditionalFormatting sqref="T4:T124">
    <cfRule type="cellIs" dxfId="232" priority="23" operator="equal">
      <formula>""</formula>
    </cfRule>
  </conditionalFormatting>
  <conditionalFormatting sqref="U4:U124">
    <cfRule type="cellIs" dxfId="231" priority="22" operator="equal">
      <formula>""</formula>
    </cfRule>
  </conditionalFormatting>
  <conditionalFormatting sqref="V4:V124">
    <cfRule type="cellIs" dxfId="230" priority="21" operator="equal">
      <formula>""</formula>
    </cfRule>
  </conditionalFormatting>
  <conditionalFormatting sqref="W4:W124">
    <cfRule type="cellIs" dxfId="229" priority="20" operator="equal">
      <formula>""</formula>
    </cfRule>
  </conditionalFormatting>
  <conditionalFormatting sqref="X4:X124">
    <cfRule type="cellIs" dxfId="228" priority="19" operator="equal">
      <formula>""</formula>
    </cfRule>
  </conditionalFormatting>
  <conditionalFormatting sqref="Y4:Y124">
    <cfRule type="cellIs" dxfId="227" priority="18" operator="equal">
      <formula>""</formula>
    </cfRule>
  </conditionalFormatting>
  <conditionalFormatting sqref="Z4:Z124">
    <cfRule type="cellIs" dxfId="226" priority="17" operator="equal">
      <formula>""</formula>
    </cfRule>
  </conditionalFormatting>
  <conditionalFormatting sqref="AA4:AA124">
    <cfRule type="cellIs" dxfId="225" priority="16" operator="equal">
      <formula>""</formula>
    </cfRule>
  </conditionalFormatting>
  <conditionalFormatting sqref="AB4:AB124">
    <cfRule type="cellIs" dxfId="224" priority="15" operator="equal">
      <formula>""</formula>
    </cfRule>
  </conditionalFormatting>
  <conditionalFormatting sqref="AC4:AC124">
    <cfRule type="cellIs" dxfId="223" priority="14" operator="equal">
      <formula>""</formula>
    </cfRule>
  </conditionalFormatting>
  <conditionalFormatting sqref="AD4:AD124">
    <cfRule type="cellIs" dxfId="222" priority="13" operator="equal">
      <formula>""</formula>
    </cfRule>
  </conditionalFormatting>
  <conditionalFormatting sqref="AE4:AE124">
    <cfRule type="cellIs" dxfId="221" priority="12" operator="equal">
      <formula>""</formula>
    </cfRule>
  </conditionalFormatting>
  <conditionalFormatting sqref="AF4:AF124">
    <cfRule type="cellIs" dxfId="220" priority="11" operator="equal">
      <formula>""</formula>
    </cfRule>
  </conditionalFormatting>
  <conditionalFormatting sqref="AG4:AG124">
    <cfRule type="cellIs" dxfId="219" priority="10" operator="equal">
      <formula>""</formula>
    </cfRule>
  </conditionalFormatting>
  <conditionalFormatting sqref="AH4:AH124">
    <cfRule type="cellIs" dxfId="218" priority="9" operator="equal">
      <formula>""</formula>
    </cfRule>
  </conditionalFormatting>
  <conditionalFormatting sqref="AI4:AI124">
    <cfRule type="cellIs" dxfId="217" priority="8" operator="equal">
      <formula>""</formula>
    </cfRule>
  </conditionalFormatting>
  <conditionalFormatting sqref="AJ4:AJ124">
    <cfRule type="cellIs" dxfId="216" priority="7" operator="equal">
      <formula>""</formula>
    </cfRule>
  </conditionalFormatting>
  <conditionalFormatting sqref="AK4:AK124">
    <cfRule type="cellIs" dxfId="215" priority="6" operator="equal">
      <formula>""</formula>
    </cfRule>
  </conditionalFormatting>
  <conditionalFormatting sqref="AL4:AL124">
    <cfRule type="cellIs" dxfId="214" priority="5" operator="equal">
      <formula>""</formula>
    </cfRule>
  </conditionalFormatting>
  <conditionalFormatting sqref="AM4:AM124">
    <cfRule type="cellIs" dxfId="213" priority="4" operator="equal">
      <formula>""</formula>
    </cfRule>
  </conditionalFormatting>
  <conditionalFormatting sqref="AN4:AN124">
    <cfRule type="cellIs" dxfId="212" priority="3" operator="equal">
      <formula>""</formula>
    </cfRule>
  </conditionalFormatting>
  <conditionalFormatting sqref="AO4:AO124">
    <cfRule type="cellIs" dxfId="211" priority="2" operator="equal">
      <formula>""</formula>
    </cfRule>
  </conditionalFormatting>
  <conditionalFormatting sqref="AP4:AP124">
    <cfRule type="cellIs" dxfId="210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126"/>
  <sheetViews>
    <sheetView showGridLines="0" showRowColHeaders="0" zoomScaleNormal="100" workbookViewId="0">
      <pane xSplit="2" ySplit="3" topLeftCell="K4" activePane="bottomRight" state="frozen"/>
      <selection activeCell="B24" sqref="B24"/>
      <selection pane="topRight" activeCell="B24" sqref="B24"/>
      <selection pane="bottomLeft" activeCell="B24" sqref="B2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286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IFERROR(VLOOKUP(Legend!$B2,ImpM8!$A$1:$I$4000,2,FALSE),"")</f>
        <v/>
      </c>
      <c r="L4" s="2" t="str">
        <f>IFERROR(VLOOKUP(Legend!$B2,ImpM8!$A$1:$I$4000,3,FALSE),"")</f>
        <v/>
      </c>
      <c r="M4" s="2" t="str">
        <f>IFERROR(VLOOKUP(Legend!$B2,ImpM8!$A$1:$I$4000,7,FALSE),"")</f>
        <v/>
      </c>
      <c r="N4" s="2" t="str">
        <f>IFERROR(VLOOKUP(Legend!$B2,ImpM8!$A$1:$I$4000,4,FALSE),"")</f>
        <v/>
      </c>
      <c r="O4" s="2" t="str">
        <f>IFERROR(VLOOKUP(Legend!$B2,ImpM8!$A$1:$I$4000,8,FALSE),"")</f>
        <v/>
      </c>
      <c r="P4" s="2" t="str">
        <f>IFERROR(VLOOKUP(Legend!$B2,ImpM8!$A$1:$I$4000,9,FALSE),"")</f>
        <v/>
      </c>
      <c r="Q4" s="2" t="str">
        <f>IFERROR(VLOOKUP(Legend!$B2,ImpM8!$A$1:$I$4000,5,FALSE),"")</f>
        <v/>
      </c>
      <c r="R4" s="2" t="str">
        <f>IFERROR(VLOOKUP(Legend!$B2,ImpM8!$A$1:$I$4000,6,FALSE),"")</f>
        <v/>
      </c>
      <c r="S4" s="28" t="str">
        <f>IFERROR(VLOOKUP(Legend!$C2,ImpM8!$A$1:$I$4000,2,FALSE),"")</f>
        <v/>
      </c>
      <c r="T4" s="2" t="str">
        <f>IFERROR(VLOOKUP(Legend!$C2,ImpM8!$A$1:$I$4000,3,FALSE),"")</f>
        <v/>
      </c>
      <c r="U4" s="2" t="str">
        <f>IFERROR(VLOOKUP(Legend!$C2,ImpM8!$A$1:$I$4000,7,FALSE),"")</f>
        <v/>
      </c>
      <c r="V4" s="2" t="str">
        <f>IFERROR(VLOOKUP(Legend!$C2,ImpM8!$A$1:$I$4000,4,FALSE),"")</f>
        <v/>
      </c>
      <c r="W4" s="2" t="str">
        <f>IFERROR(VLOOKUP(Legend!$C2,ImpM8!$A$1:$I$4000,8,FALSE),"")</f>
        <v/>
      </c>
      <c r="X4" s="2" t="str">
        <f>IFERROR(VLOOKUP(Legend!$C2,ImpM8!$A$1:$I$4000,9,FALSE),"")</f>
        <v/>
      </c>
      <c r="Y4" s="2" t="str">
        <f>IFERROR(VLOOKUP(Legend!$C2,ImpM8!$A$1:$I$4000,5,FALSE),"")</f>
        <v/>
      </c>
      <c r="Z4" s="2" t="str">
        <f>IFERROR(VLOOKUP(Legend!$C2,ImpM8!$A$1:$I$4000,6,FALSE),"")</f>
        <v/>
      </c>
      <c r="AA4" s="28" t="str">
        <f>IFERROR(VLOOKUP(Legend!$D2,ImpM8!$A$1:$I$4000,2,FALSE),"")</f>
        <v/>
      </c>
      <c r="AB4" s="2" t="str">
        <f>IFERROR(VLOOKUP(Legend!$D2,ImpM8!$A$1:$I$4000,3,FALSE),"")</f>
        <v/>
      </c>
      <c r="AC4" s="2" t="str">
        <f>IFERROR(VLOOKUP(Legend!$D2,ImpM8!$A$1:$I$4000,7,FALSE),"")</f>
        <v/>
      </c>
      <c r="AD4" s="2" t="str">
        <f>IFERROR(VLOOKUP(Legend!$D2,ImpM8!$A$1:$I$4000,4,FALSE),"")</f>
        <v/>
      </c>
      <c r="AE4" s="2" t="str">
        <f>IFERROR(VLOOKUP(Legend!$D2,ImpM8!$A$1:$I$4000,8,FALSE),"")</f>
        <v/>
      </c>
      <c r="AF4" s="2" t="str">
        <f>IFERROR(VLOOKUP(Legend!$D2,ImpM8!$A$1:$I$4000,9,FALSE),"")</f>
        <v/>
      </c>
      <c r="AG4" s="2" t="str">
        <f>IFERROR(VLOOKUP(Legend!$D2,ImpM8!$A$1:$I$4000,5,FALSE),"")</f>
        <v/>
      </c>
      <c r="AH4" s="2" t="str">
        <f>IFERROR(VLOOKUP(Legend!$D2,ImpM8!$A$1:$I$4000,6,FALSE),"")</f>
        <v/>
      </c>
      <c r="AI4" s="28" t="str">
        <f>IFERROR(VLOOKUP(Legend!$A2,ImpM8!$A$1:$I$4000,2,FALSE),"")</f>
        <v/>
      </c>
      <c r="AJ4" s="2" t="str">
        <f>IFERROR(VLOOKUP(Legend!$A2,ImpM8!$A$1:$I$4000,3,FALSE),"")</f>
        <v/>
      </c>
      <c r="AK4" s="2" t="str">
        <f>IFERROR(VLOOKUP(Legend!$A2,ImpM8!$A$1:$I$4000,7,FALSE),"")</f>
        <v/>
      </c>
      <c r="AL4" s="2" t="str">
        <f>IFERROR(VLOOKUP(Legend!$A2,ImpM8!$A$1:$I$4000,4,FALSE),"")</f>
        <v/>
      </c>
      <c r="AM4" s="2" t="str">
        <f>IFERROR(VLOOKUP(Legend!$A2,ImpM8!$A$1:$I$4000,8,FALSE),"")</f>
        <v/>
      </c>
      <c r="AN4" s="2" t="str">
        <f>IFERROR(VLOOKUP(Legend!$A2,ImpM8!$A$1:$I$4000,9,FALSE),"")</f>
        <v/>
      </c>
      <c r="AO4" s="2" t="str">
        <f>IFERROR(VLOOKUP(Legend!$A2,ImpM8!$A$1:$I$4000,5,FALSE),"")</f>
        <v/>
      </c>
      <c r="AP4" s="2" t="str">
        <f>IFERROR(VLOOKUP(Legend!$A2,ImpM8!$A$1:$I$4000,6,FALSE),"")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IFERROR(VLOOKUP(Legend!$B3,ImpM8!$A$1:$I$4000,2,FALSE),"")</f>
        <v/>
      </c>
      <c r="L5" s="2" t="str">
        <f>IFERROR(VLOOKUP(Legend!$B3,ImpM8!$A$1:$I$4000,3,FALSE),"")</f>
        <v/>
      </c>
      <c r="M5" s="2" t="str">
        <f>IFERROR(VLOOKUP(Legend!$B3,ImpM8!$A$1:$I$4000,7,FALSE),"")</f>
        <v/>
      </c>
      <c r="N5" s="2" t="str">
        <f>IFERROR(VLOOKUP(Legend!$B3,ImpM8!$A$1:$I$4000,4,FALSE),"")</f>
        <v/>
      </c>
      <c r="O5" s="2" t="str">
        <f>IFERROR(VLOOKUP(Legend!$B3,ImpM8!$A$1:$I$4000,8,FALSE),"")</f>
        <v/>
      </c>
      <c r="P5" s="2" t="str">
        <f>IFERROR(VLOOKUP(Legend!$B3,ImpM8!$A$1:$I$4000,9,FALSE),"")</f>
        <v/>
      </c>
      <c r="Q5" s="2" t="str">
        <f>IFERROR(VLOOKUP(Legend!$B3,ImpM8!$A$1:$I$4000,5,FALSE),"")</f>
        <v/>
      </c>
      <c r="R5" s="2" t="str">
        <f>IFERROR(VLOOKUP(Legend!$B3,ImpM8!$A$1:$I$4000,6,FALSE),"")</f>
        <v/>
      </c>
      <c r="S5" s="28" t="str">
        <f>IFERROR(VLOOKUP(Legend!$C3,ImpM8!$A$1:$I$4000,2,FALSE),"")</f>
        <v/>
      </c>
      <c r="T5" s="2" t="str">
        <f>IFERROR(VLOOKUP(Legend!$C3,ImpM8!$A$1:$I$4000,3,FALSE),"")</f>
        <v/>
      </c>
      <c r="U5" s="2" t="str">
        <f>IFERROR(VLOOKUP(Legend!$C3,ImpM8!$A$1:$I$4000,7,FALSE),"")</f>
        <v/>
      </c>
      <c r="V5" s="2" t="str">
        <f>IFERROR(VLOOKUP(Legend!$C3,ImpM8!$A$1:$I$4000,4,FALSE),"")</f>
        <v/>
      </c>
      <c r="W5" s="2" t="str">
        <f>IFERROR(VLOOKUP(Legend!$C3,ImpM8!$A$1:$I$4000,8,FALSE),"")</f>
        <v/>
      </c>
      <c r="X5" s="2" t="str">
        <f>IFERROR(VLOOKUP(Legend!$C3,ImpM8!$A$1:$I$4000,9,FALSE),"")</f>
        <v/>
      </c>
      <c r="Y5" s="2" t="str">
        <f>IFERROR(VLOOKUP(Legend!$C3,ImpM8!$A$1:$I$4000,5,FALSE),"")</f>
        <v/>
      </c>
      <c r="Z5" s="2" t="str">
        <f>IFERROR(VLOOKUP(Legend!$C3,ImpM8!$A$1:$I$4000,6,FALSE),"")</f>
        <v/>
      </c>
      <c r="AA5" s="28" t="str">
        <f>IFERROR(VLOOKUP(Legend!$D3,ImpM8!$A$1:$I$4000,2,FALSE),"")</f>
        <v/>
      </c>
      <c r="AB5" s="2" t="str">
        <f>IFERROR(VLOOKUP(Legend!$D3,ImpM8!$A$1:$I$4000,3,FALSE),"")</f>
        <v/>
      </c>
      <c r="AC5" s="2" t="str">
        <f>IFERROR(VLOOKUP(Legend!$D3,ImpM8!$A$1:$I$4000,7,FALSE),"")</f>
        <v/>
      </c>
      <c r="AD5" s="2" t="str">
        <f>IFERROR(VLOOKUP(Legend!$D3,ImpM8!$A$1:$I$4000,4,FALSE),"")</f>
        <v/>
      </c>
      <c r="AE5" s="2" t="str">
        <f>IFERROR(VLOOKUP(Legend!$D3,ImpM8!$A$1:$I$4000,8,FALSE),"")</f>
        <v/>
      </c>
      <c r="AF5" s="2" t="str">
        <f>IFERROR(VLOOKUP(Legend!$D3,ImpM8!$A$1:$I$4000,9,FALSE),"")</f>
        <v/>
      </c>
      <c r="AG5" s="2" t="str">
        <f>IFERROR(VLOOKUP(Legend!$D3,ImpM8!$A$1:$I$4000,5,FALSE),"")</f>
        <v/>
      </c>
      <c r="AH5" s="2" t="str">
        <f>IFERROR(VLOOKUP(Legend!$D3,ImpM8!$A$1:$I$4000,6,FALSE),"")</f>
        <v/>
      </c>
      <c r="AI5" s="28">
        <f>IFERROR(VLOOKUP(Legend!$A3,ImpM8!$A$1:$I$4000,2,FALSE),"")</f>
        <v>8</v>
      </c>
      <c r="AJ5" s="2">
        <f>IFERROR(VLOOKUP(Legend!$A3,ImpM8!$A$1:$I$4000,3,FALSE),"")</f>
        <v>55.468528957092872</v>
      </c>
      <c r="AK5" s="2">
        <f>IFERROR(VLOOKUP(Legend!$A3,ImpM8!$A$1:$I$4000,7,FALSE),"")</f>
        <v>390.02856334040359</v>
      </c>
      <c r="AL5" s="2">
        <f>IFERROR(VLOOKUP(Legend!$A3,ImpM8!$A$1:$I$4000,4,FALSE),"")</f>
        <v>581.71911007184565</v>
      </c>
      <c r="AM5" s="2">
        <f>IFERROR(VLOOKUP(Legend!$A3,ImpM8!$A$1:$I$4000,8,FALSE),"")</f>
        <v>487.40224023776489</v>
      </c>
      <c r="AN5" s="2">
        <f>IFERROR(VLOOKUP(Legend!$A3,ImpM8!$A$1:$I$4000,9,FALSE),"")</f>
        <v>867.01013938357039</v>
      </c>
      <c r="AO5" s="2">
        <f>IFERROR(VLOOKUP(Legend!$A3,ImpM8!$A$1:$I$4000,5,FALSE),"")</f>
        <v>1294.7739543422585</v>
      </c>
      <c r="AP5" s="2">
        <f>IFERROR(VLOOKUP(Legend!$A3,ImpM8!$A$1:$I$4000,6,FALSE),"")</f>
        <v>381.88494475701685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IFERROR(VLOOKUP(Legend!$B4,ImpM8!$A$1:$I$4000,2,FALSE),"")</f>
        <v/>
      </c>
      <c r="L6" s="2" t="str">
        <f>IFERROR(VLOOKUP(Legend!$B4,ImpM8!$A$1:$I$4000,3,FALSE),"")</f>
        <v/>
      </c>
      <c r="M6" s="2" t="str">
        <f>IFERROR(VLOOKUP(Legend!$B4,ImpM8!$A$1:$I$4000,7,FALSE),"")</f>
        <v/>
      </c>
      <c r="N6" s="2" t="str">
        <f>IFERROR(VLOOKUP(Legend!$B4,ImpM8!$A$1:$I$4000,4,FALSE),"")</f>
        <v/>
      </c>
      <c r="O6" s="2" t="str">
        <f>IFERROR(VLOOKUP(Legend!$B4,ImpM8!$A$1:$I$4000,8,FALSE),"")</f>
        <v/>
      </c>
      <c r="P6" s="2" t="str">
        <f>IFERROR(VLOOKUP(Legend!$B4,ImpM8!$A$1:$I$4000,9,FALSE),"")</f>
        <v/>
      </c>
      <c r="Q6" s="2" t="str">
        <f>IFERROR(VLOOKUP(Legend!$B4,ImpM8!$A$1:$I$4000,5,FALSE),"")</f>
        <v/>
      </c>
      <c r="R6" s="2" t="str">
        <f>IFERROR(VLOOKUP(Legend!$B4,ImpM8!$A$1:$I$4000,6,FALSE),"")</f>
        <v/>
      </c>
      <c r="S6" s="28" t="str">
        <f>IFERROR(VLOOKUP(Legend!$C4,ImpM8!$A$1:$I$4000,2,FALSE),"")</f>
        <v/>
      </c>
      <c r="T6" s="2" t="str">
        <f>IFERROR(VLOOKUP(Legend!$C4,ImpM8!$A$1:$I$4000,3,FALSE),"")</f>
        <v/>
      </c>
      <c r="U6" s="2" t="str">
        <f>IFERROR(VLOOKUP(Legend!$C4,ImpM8!$A$1:$I$4000,7,FALSE),"")</f>
        <v/>
      </c>
      <c r="V6" s="2" t="str">
        <f>IFERROR(VLOOKUP(Legend!$C4,ImpM8!$A$1:$I$4000,4,FALSE),"")</f>
        <v/>
      </c>
      <c r="W6" s="2" t="str">
        <f>IFERROR(VLOOKUP(Legend!$C4,ImpM8!$A$1:$I$4000,8,FALSE),"")</f>
        <v/>
      </c>
      <c r="X6" s="2" t="str">
        <f>IFERROR(VLOOKUP(Legend!$C4,ImpM8!$A$1:$I$4000,9,FALSE),"")</f>
        <v/>
      </c>
      <c r="Y6" s="2" t="str">
        <f>IFERROR(VLOOKUP(Legend!$C4,ImpM8!$A$1:$I$4000,5,FALSE),"")</f>
        <v/>
      </c>
      <c r="Z6" s="2" t="str">
        <f>IFERROR(VLOOKUP(Legend!$C4,ImpM8!$A$1:$I$4000,6,FALSE),"")</f>
        <v/>
      </c>
      <c r="AA6" s="28" t="str">
        <f>IFERROR(VLOOKUP(Legend!$D4,ImpM8!$A$1:$I$4000,2,FALSE),"")</f>
        <v/>
      </c>
      <c r="AB6" s="2" t="str">
        <f>IFERROR(VLOOKUP(Legend!$D4,ImpM8!$A$1:$I$4000,3,FALSE),"")</f>
        <v/>
      </c>
      <c r="AC6" s="2" t="str">
        <f>IFERROR(VLOOKUP(Legend!$D4,ImpM8!$A$1:$I$4000,7,FALSE),"")</f>
        <v/>
      </c>
      <c r="AD6" s="2" t="str">
        <f>IFERROR(VLOOKUP(Legend!$D4,ImpM8!$A$1:$I$4000,4,FALSE),"")</f>
        <v/>
      </c>
      <c r="AE6" s="2" t="str">
        <f>IFERROR(VLOOKUP(Legend!$D4,ImpM8!$A$1:$I$4000,8,FALSE),"")</f>
        <v/>
      </c>
      <c r="AF6" s="2" t="str">
        <f>IFERROR(VLOOKUP(Legend!$D4,ImpM8!$A$1:$I$4000,9,FALSE),"")</f>
        <v/>
      </c>
      <c r="AG6" s="2" t="str">
        <f>IFERROR(VLOOKUP(Legend!$D4,ImpM8!$A$1:$I$4000,5,FALSE),"")</f>
        <v/>
      </c>
      <c r="AH6" s="2" t="str">
        <f>IFERROR(VLOOKUP(Legend!$D4,ImpM8!$A$1:$I$4000,6,FALSE),"")</f>
        <v/>
      </c>
      <c r="AI6" s="28">
        <f>IFERROR(VLOOKUP(Legend!$A4,ImpM8!$A$1:$I$4000,2,FALSE),"")</f>
        <v>9</v>
      </c>
      <c r="AJ6" s="2">
        <f>IFERROR(VLOOKUP(Legend!$A4,ImpM8!$A$1:$I$4000,3,FALSE),"")</f>
        <v>398.5136550152144</v>
      </c>
      <c r="AK6" s="2">
        <f>IFERROR(VLOOKUP(Legend!$A4,ImpM8!$A$1:$I$4000,7,FALSE),"")</f>
        <v>523.1871109317409</v>
      </c>
      <c r="AL6" s="2">
        <f>IFERROR(VLOOKUP(Legend!$A4,ImpM8!$A$1:$I$4000,4,FALSE),"")</f>
        <v>653.95077689819425</v>
      </c>
      <c r="AM6" s="2">
        <f>IFERROR(VLOOKUP(Legend!$A4,ImpM8!$A$1:$I$4000,8,FALSE),"")</f>
        <v>538.76600639389108</v>
      </c>
      <c r="AN6" s="2">
        <f>IFERROR(VLOOKUP(Legend!$A4,ImpM8!$A$1:$I$4000,9,FALSE),"")</f>
        <v>807.4237579995945</v>
      </c>
      <c r="AO6" s="2">
        <f>IFERROR(VLOOKUP(Legend!$A4,ImpM8!$A$1:$I$4000,5,FALSE),"")</f>
        <v>1127.6765682285761</v>
      </c>
      <c r="AP6" s="2">
        <f>IFERROR(VLOOKUP(Legend!$A4,ImpM8!$A$1:$I$4000,6,FALSE),"")</f>
        <v>224.07170381189735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 t="str">
        <f>IFERROR(VLOOKUP(Legend!$B5,ImpM8!$A$1:$I$4000,2,FALSE),"")</f>
        <v/>
      </c>
      <c r="L7" s="2" t="str">
        <f>IFERROR(VLOOKUP(Legend!$B5,ImpM8!$A$1:$I$4000,3,FALSE),"")</f>
        <v/>
      </c>
      <c r="M7" s="2" t="str">
        <f>IFERROR(VLOOKUP(Legend!$B5,ImpM8!$A$1:$I$4000,7,FALSE),"")</f>
        <v/>
      </c>
      <c r="N7" s="2" t="str">
        <f>IFERROR(VLOOKUP(Legend!$B5,ImpM8!$A$1:$I$4000,4,FALSE),"")</f>
        <v/>
      </c>
      <c r="O7" s="2" t="str">
        <f>IFERROR(VLOOKUP(Legend!$B5,ImpM8!$A$1:$I$4000,8,FALSE),"")</f>
        <v/>
      </c>
      <c r="P7" s="2" t="str">
        <f>IFERROR(VLOOKUP(Legend!$B5,ImpM8!$A$1:$I$4000,9,FALSE),"")</f>
        <v/>
      </c>
      <c r="Q7" s="2" t="str">
        <f>IFERROR(VLOOKUP(Legend!$B5,ImpM8!$A$1:$I$4000,5,FALSE),"")</f>
        <v/>
      </c>
      <c r="R7" s="2" t="str">
        <f>IFERROR(VLOOKUP(Legend!$B5,ImpM8!$A$1:$I$4000,6,FALSE),"")</f>
        <v/>
      </c>
      <c r="S7" s="28">
        <f>IFERROR(VLOOKUP(Legend!$C5,ImpM8!$A$1:$I$4000,2,FALSE),"")</f>
        <v>50</v>
      </c>
      <c r="T7" s="2">
        <f>IFERROR(VLOOKUP(Legend!$C5,ImpM8!$A$1:$I$4000,3,FALSE),"")</f>
        <v>97.964059123809534</v>
      </c>
      <c r="U7" s="2">
        <f>IFERROR(VLOOKUP(Legend!$C5,ImpM8!$A$1:$I$4000,7,FALSE),"")</f>
        <v>397.61170840740829</v>
      </c>
      <c r="V7" s="2">
        <f>IFERROR(VLOOKUP(Legend!$C5,ImpM8!$A$1:$I$4000,4,FALSE),"")</f>
        <v>479.76620882112775</v>
      </c>
      <c r="W7" s="2">
        <f>IFERROR(VLOOKUP(Legend!$C5,ImpM8!$A$1:$I$4000,8,FALSE),"")</f>
        <v>444.873186414354</v>
      </c>
      <c r="X7" s="2">
        <f>IFERROR(VLOOKUP(Legend!$C5,ImpM8!$A$1:$I$4000,9,FALSE),"")</f>
        <v>553.46504419384837</v>
      </c>
      <c r="Y7" s="2">
        <f>IFERROR(VLOOKUP(Legend!$C5,ImpM8!$A$1:$I$4000,5,FALSE),"")</f>
        <v>1237.3143641021661</v>
      </c>
      <c r="Z7" s="2">
        <f>IFERROR(VLOOKUP(Legend!$C5,ImpM8!$A$1:$I$4000,6,FALSE),"")</f>
        <v>172.65887803499143</v>
      </c>
      <c r="AA7" s="28" t="str">
        <f>IFERROR(VLOOKUP(Legend!$D5,ImpM8!$A$1:$I$4000,2,FALSE),"")</f>
        <v/>
      </c>
      <c r="AB7" s="2" t="str">
        <f>IFERROR(VLOOKUP(Legend!$D5,ImpM8!$A$1:$I$4000,3,FALSE),"")</f>
        <v/>
      </c>
      <c r="AC7" s="2" t="str">
        <f>IFERROR(VLOOKUP(Legend!$D5,ImpM8!$A$1:$I$4000,7,FALSE),"")</f>
        <v/>
      </c>
      <c r="AD7" s="2" t="str">
        <f>IFERROR(VLOOKUP(Legend!$D5,ImpM8!$A$1:$I$4000,4,FALSE),"")</f>
        <v/>
      </c>
      <c r="AE7" s="2" t="str">
        <f>IFERROR(VLOOKUP(Legend!$D5,ImpM8!$A$1:$I$4000,8,FALSE),"")</f>
        <v/>
      </c>
      <c r="AF7" s="2" t="str">
        <f>IFERROR(VLOOKUP(Legend!$D5,ImpM8!$A$1:$I$4000,9,FALSE),"")</f>
        <v/>
      </c>
      <c r="AG7" s="2" t="str">
        <f>IFERROR(VLOOKUP(Legend!$D5,ImpM8!$A$1:$I$4000,5,FALSE),"")</f>
        <v/>
      </c>
      <c r="AH7" s="2" t="str">
        <f>IFERROR(VLOOKUP(Legend!$D5,ImpM8!$A$1:$I$4000,6,FALSE),"")</f>
        <v/>
      </c>
      <c r="AI7" s="28">
        <f>IFERROR(VLOOKUP(Legend!$A5,ImpM8!$A$1:$I$4000,2,FALSE),"")</f>
        <v>61</v>
      </c>
      <c r="AJ7" s="2">
        <f>IFERROR(VLOOKUP(Legend!$A5,ImpM8!$A$1:$I$4000,3,FALSE),"")</f>
        <v>97.964059123809534</v>
      </c>
      <c r="AK7" s="2">
        <f>IFERROR(VLOOKUP(Legend!$A5,ImpM8!$A$1:$I$4000,7,FALSE),"")</f>
        <v>398.42303994260408</v>
      </c>
      <c r="AL7" s="2">
        <f>IFERROR(VLOOKUP(Legend!$A5,ImpM8!$A$1:$I$4000,4,FALSE),"")</f>
        <v>487.11821538649724</v>
      </c>
      <c r="AM7" s="2">
        <f>IFERROR(VLOOKUP(Legend!$A5,ImpM8!$A$1:$I$4000,8,FALSE),"")</f>
        <v>448.46257588565283</v>
      </c>
      <c r="AN7" s="2">
        <f>IFERROR(VLOOKUP(Legend!$A5,ImpM8!$A$1:$I$4000,9,FALSE),"")</f>
        <v>553.48971329169535</v>
      </c>
      <c r="AO7" s="2">
        <f>IFERROR(VLOOKUP(Legend!$A5,ImpM8!$A$1:$I$4000,5,FALSE),"")</f>
        <v>1237.3143641021661</v>
      </c>
      <c r="AP7" s="2">
        <f>IFERROR(VLOOKUP(Legend!$A5,ImpM8!$A$1:$I$4000,6,FALSE),"")</f>
        <v>168.46032385907685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IFERROR(VLOOKUP(Legend!$B6,ImpM8!$A$1:$I$4000,2,FALSE),"")</f>
        <v/>
      </c>
      <c r="L8" s="2" t="str">
        <f>IFERROR(VLOOKUP(Legend!$B6,ImpM8!$A$1:$I$4000,3,FALSE),"")</f>
        <v/>
      </c>
      <c r="M8" s="2" t="str">
        <f>IFERROR(VLOOKUP(Legend!$B6,ImpM8!$A$1:$I$4000,7,FALSE),"")</f>
        <v/>
      </c>
      <c r="N8" s="2" t="str">
        <f>IFERROR(VLOOKUP(Legend!$B6,ImpM8!$A$1:$I$4000,4,FALSE),"")</f>
        <v/>
      </c>
      <c r="O8" s="2" t="str">
        <f>IFERROR(VLOOKUP(Legend!$B6,ImpM8!$A$1:$I$4000,8,FALSE),"")</f>
        <v/>
      </c>
      <c r="P8" s="2" t="str">
        <f>IFERROR(VLOOKUP(Legend!$B6,ImpM8!$A$1:$I$4000,9,FALSE),"")</f>
        <v/>
      </c>
      <c r="Q8" s="2" t="str">
        <f>IFERROR(VLOOKUP(Legend!$B6,ImpM8!$A$1:$I$4000,5,FALSE),"")</f>
        <v/>
      </c>
      <c r="R8" s="2" t="str">
        <f>IFERROR(VLOOKUP(Legend!$B6,ImpM8!$A$1:$I$4000,6,FALSE),"")</f>
        <v/>
      </c>
      <c r="S8" s="28">
        <f>IFERROR(VLOOKUP(Legend!$C6,ImpM8!$A$1:$I$4000,2,FALSE),"")</f>
        <v>25</v>
      </c>
      <c r="T8" s="2">
        <f>IFERROR(VLOOKUP(Legend!$C6,ImpM8!$A$1:$I$4000,3,FALSE),"")</f>
        <v>139.87916466287774</v>
      </c>
      <c r="U8" s="2">
        <f>IFERROR(VLOOKUP(Legend!$C6,ImpM8!$A$1:$I$4000,7,FALSE),"")</f>
        <v>406.28410847470008</v>
      </c>
      <c r="V8" s="2">
        <f>IFERROR(VLOOKUP(Legend!$C6,ImpM8!$A$1:$I$4000,4,FALSE),"")</f>
        <v>560.72760017372059</v>
      </c>
      <c r="W8" s="2">
        <f>IFERROR(VLOOKUP(Legend!$C6,ImpM8!$A$1:$I$4000,8,FALSE),"")</f>
        <v>480.13560323498581</v>
      </c>
      <c r="X8" s="2">
        <f>IFERROR(VLOOKUP(Legend!$C6,ImpM8!$A$1:$I$4000,9,FALSE),"")</f>
        <v>692.85631681547102</v>
      </c>
      <c r="Y8" s="2">
        <f>IFERROR(VLOOKUP(Legend!$C6,ImpM8!$A$1:$I$4000,5,FALSE),"")</f>
        <v>1449.1241397113079</v>
      </c>
      <c r="Z8" s="2">
        <f>IFERROR(VLOOKUP(Legend!$C6,ImpM8!$A$1:$I$4000,6,FALSE),"")</f>
        <v>249.13860584105745</v>
      </c>
      <c r="AA8" s="28" t="str">
        <f>IFERROR(VLOOKUP(Legend!$D6,ImpM8!$A$1:$I$4000,2,FALSE),"")</f>
        <v/>
      </c>
      <c r="AB8" s="2" t="str">
        <f>IFERROR(VLOOKUP(Legend!$D6,ImpM8!$A$1:$I$4000,3,FALSE),"")</f>
        <v/>
      </c>
      <c r="AC8" s="2" t="str">
        <f>IFERROR(VLOOKUP(Legend!$D6,ImpM8!$A$1:$I$4000,7,FALSE),"")</f>
        <v/>
      </c>
      <c r="AD8" s="2" t="str">
        <f>IFERROR(VLOOKUP(Legend!$D6,ImpM8!$A$1:$I$4000,4,FALSE),"")</f>
        <v/>
      </c>
      <c r="AE8" s="2" t="str">
        <f>IFERROR(VLOOKUP(Legend!$D6,ImpM8!$A$1:$I$4000,8,FALSE),"")</f>
        <v/>
      </c>
      <c r="AF8" s="2" t="str">
        <f>IFERROR(VLOOKUP(Legend!$D6,ImpM8!$A$1:$I$4000,9,FALSE),"")</f>
        <v/>
      </c>
      <c r="AG8" s="2" t="str">
        <f>IFERROR(VLOOKUP(Legend!$D6,ImpM8!$A$1:$I$4000,5,FALSE),"")</f>
        <v/>
      </c>
      <c r="AH8" s="2" t="str">
        <f>IFERROR(VLOOKUP(Legend!$D6,ImpM8!$A$1:$I$4000,6,FALSE),"")</f>
        <v/>
      </c>
      <c r="AI8" s="28">
        <f>IFERROR(VLOOKUP(Legend!$A6,ImpM8!$A$1:$I$4000,2,FALSE),"")</f>
        <v>31</v>
      </c>
      <c r="AJ8" s="2">
        <f>IFERROR(VLOOKUP(Legend!$A6,ImpM8!$A$1:$I$4000,3,FALSE),"")</f>
        <v>139.87916466287774</v>
      </c>
      <c r="AK8" s="2">
        <f>IFERROR(VLOOKUP(Legend!$A6,ImpM8!$A$1:$I$4000,7,FALSE),"")</f>
        <v>407.88877617977533</v>
      </c>
      <c r="AL8" s="2">
        <f>IFERROR(VLOOKUP(Legend!$A6,ImpM8!$A$1:$I$4000,4,FALSE),"")</f>
        <v>543.78737415567502</v>
      </c>
      <c r="AM8" s="2">
        <f>IFERROR(VLOOKUP(Legend!$A6,ImpM8!$A$1:$I$4000,8,FALSE),"")</f>
        <v>480.13560323498581</v>
      </c>
      <c r="AN8" s="2">
        <f>IFERROR(VLOOKUP(Legend!$A6,ImpM8!$A$1:$I$4000,9,FALSE),"")</f>
        <v>685.56241981248377</v>
      </c>
      <c r="AO8" s="2">
        <f>IFERROR(VLOOKUP(Legend!$A6,ImpM8!$A$1:$I$4000,5,FALSE),"")</f>
        <v>1449.1241397113079</v>
      </c>
      <c r="AP8" s="2">
        <f>IFERROR(VLOOKUP(Legend!$A6,ImpM8!$A$1:$I$4000,6,FALSE),"")</f>
        <v>227.30702597458162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IFERROR(VLOOKUP(Legend!$B7,ImpM8!$A$1:$I$4000,2,FALSE),"")</f>
        <v/>
      </c>
      <c r="L9" s="2" t="str">
        <f>IFERROR(VLOOKUP(Legend!$B7,ImpM8!$A$1:$I$4000,3,FALSE),"")</f>
        <v/>
      </c>
      <c r="M9" s="2" t="str">
        <f>IFERROR(VLOOKUP(Legend!$B7,ImpM8!$A$1:$I$4000,7,FALSE),"")</f>
        <v/>
      </c>
      <c r="N9" s="2" t="str">
        <f>IFERROR(VLOOKUP(Legend!$B7,ImpM8!$A$1:$I$4000,4,FALSE),"")</f>
        <v/>
      </c>
      <c r="O9" s="2" t="str">
        <f>IFERROR(VLOOKUP(Legend!$B7,ImpM8!$A$1:$I$4000,8,FALSE),"")</f>
        <v/>
      </c>
      <c r="P9" s="2" t="str">
        <f>IFERROR(VLOOKUP(Legend!$B7,ImpM8!$A$1:$I$4000,9,FALSE),"")</f>
        <v/>
      </c>
      <c r="Q9" s="2" t="str">
        <f>IFERROR(VLOOKUP(Legend!$B7,ImpM8!$A$1:$I$4000,5,FALSE),"")</f>
        <v/>
      </c>
      <c r="R9" s="2" t="str">
        <f>IFERROR(VLOOKUP(Legend!$B7,ImpM8!$A$1:$I$4000,6,FALSE),"")</f>
        <v/>
      </c>
      <c r="S9" s="28" t="str">
        <f>IFERROR(VLOOKUP(Legend!$C7,ImpM8!$A$1:$I$4000,2,FALSE),"")</f>
        <v/>
      </c>
      <c r="T9" s="2" t="str">
        <f>IFERROR(VLOOKUP(Legend!$C7,ImpM8!$A$1:$I$4000,3,FALSE),"")</f>
        <v/>
      </c>
      <c r="U9" s="2" t="str">
        <f>IFERROR(VLOOKUP(Legend!$C7,ImpM8!$A$1:$I$4000,7,FALSE),"")</f>
        <v/>
      </c>
      <c r="V9" s="2" t="str">
        <f>IFERROR(VLOOKUP(Legend!$C7,ImpM8!$A$1:$I$4000,4,FALSE),"")</f>
        <v/>
      </c>
      <c r="W9" s="2" t="str">
        <f>IFERROR(VLOOKUP(Legend!$C7,ImpM8!$A$1:$I$4000,8,FALSE),"")</f>
        <v/>
      </c>
      <c r="X9" s="2" t="str">
        <f>IFERROR(VLOOKUP(Legend!$C7,ImpM8!$A$1:$I$4000,9,FALSE),"")</f>
        <v/>
      </c>
      <c r="Y9" s="2" t="str">
        <f>IFERROR(VLOOKUP(Legend!$C7,ImpM8!$A$1:$I$4000,5,FALSE),"")</f>
        <v/>
      </c>
      <c r="Z9" s="2" t="str">
        <f>IFERROR(VLOOKUP(Legend!$C7,ImpM8!$A$1:$I$4000,6,FALSE),"")</f>
        <v/>
      </c>
      <c r="AA9" s="28" t="str">
        <f>IFERROR(VLOOKUP(Legend!$D7,ImpM8!$A$1:$I$4000,2,FALSE),"")</f>
        <v/>
      </c>
      <c r="AB9" s="2" t="str">
        <f>IFERROR(VLOOKUP(Legend!$D7,ImpM8!$A$1:$I$4000,3,FALSE),"")</f>
        <v/>
      </c>
      <c r="AC9" s="2" t="str">
        <f>IFERROR(VLOOKUP(Legend!$D7,ImpM8!$A$1:$I$4000,7,FALSE),"")</f>
        <v/>
      </c>
      <c r="AD9" s="2" t="str">
        <f>IFERROR(VLOOKUP(Legend!$D7,ImpM8!$A$1:$I$4000,4,FALSE),"")</f>
        <v/>
      </c>
      <c r="AE9" s="2" t="str">
        <f>IFERROR(VLOOKUP(Legend!$D7,ImpM8!$A$1:$I$4000,8,FALSE),"")</f>
        <v/>
      </c>
      <c r="AF9" s="2" t="str">
        <f>IFERROR(VLOOKUP(Legend!$D7,ImpM8!$A$1:$I$4000,9,FALSE),"")</f>
        <v/>
      </c>
      <c r="AG9" s="2" t="str">
        <f>IFERROR(VLOOKUP(Legend!$D7,ImpM8!$A$1:$I$4000,5,FALSE),"")</f>
        <v/>
      </c>
      <c r="AH9" s="2" t="str">
        <f>IFERROR(VLOOKUP(Legend!$D7,ImpM8!$A$1:$I$4000,6,FALSE),"")</f>
        <v/>
      </c>
      <c r="AI9" s="28" t="str">
        <f>IFERROR(VLOOKUP(Legend!$A7,ImpM8!$A$1:$I$4000,2,FALSE),"")</f>
        <v/>
      </c>
      <c r="AJ9" s="2" t="str">
        <f>IFERROR(VLOOKUP(Legend!$A7,ImpM8!$A$1:$I$4000,3,FALSE),"")</f>
        <v/>
      </c>
      <c r="AK9" s="2" t="str">
        <f>IFERROR(VLOOKUP(Legend!$A7,ImpM8!$A$1:$I$4000,7,FALSE),"")</f>
        <v/>
      </c>
      <c r="AL9" s="2" t="str">
        <f>IFERROR(VLOOKUP(Legend!$A7,ImpM8!$A$1:$I$4000,4,FALSE),"")</f>
        <v/>
      </c>
      <c r="AM9" s="2" t="str">
        <f>IFERROR(VLOOKUP(Legend!$A7,ImpM8!$A$1:$I$4000,8,FALSE),"")</f>
        <v/>
      </c>
      <c r="AN9" s="2" t="str">
        <f>IFERROR(VLOOKUP(Legend!$A7,ImpM8!$A$1:$I$4000,9,FALSE),"")</f>
        <v/>
      </c>
      <c r="AO9" s="2" t="str">
        <f>IFERROR(VLOOKUP(Legend!$A7,ImpM8!$A$1:$I$4000,5,FALSE),"")</f>
        <v/>
      </c>
      <c r="AP9" s="2" t="str">
        <f>IFERROR(VLOOKUP(Legend!$A7,ImpM8!$A$1:$I$4000,6,FALSE),"")</f>
        <v/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IFERROR(VLOOKUP(Legend!$B8,ImpM8!$A$1:$I$4000,2,FALSE),"")</f>
        <v/>
      </c>
      <c r="L10" s="2" t="str">
        <f>IFERROR(VLOOKUP(Legend!$B8,ImpM8!$A$1:$I$4000,3,FALSE),"")</f>
        <v/>
      </c>
      <c r="M10" s="2" t="str">
        <f>IFERROR(VLOOKUP(Legend!$B8,ImpM8!$A$1:$I$4000,7,FALSE),"")</f>
        <v/>
      </c>
      <c r="N10" s="2" t="str">
        <f>IFERROR(VLOOKUP(Legend!$B8,ImpM8!$A$1:$I$4000,4,FALSE),"")</f>
        <v/>
      </c>
      <c r="O10" s="2" t="str">
        <f>IFERROR(VLOOKUP(Legend!$B8,ImpM8!$A$1:$I$4000,8,FALSE),"")</f>
        <v/>
      </c>
      <c r="P10" s="2" t="str">
        <f>IFERROR(VLOOKUP(Legend!$B8,ImpM8!$A$1:$I$4000,9,FALSE),"")</f>
        <v/>
      </c>
      <c r="Q10" s="2" t="str">
        <f>IFERROR(VLOOKUP(Legend!$B8,ImpM8!$A$1:$I$4000,5,FALSE),"")</f>
        <v/>
      </c>
      <c r="R10" s="2" t="str">
        <f>IFERROR(VLOOKUP(Legend!$B8,ImpM8!$A$1:$I$4000,6,FALSE),"")</f>
        <v/>
      </c>
      <c r="S10" s="28" t="str">
        <f>IFERROR(VLOOKUP(Legend!$C8,ImpM8!$A$1:$I$4000,2,FALSE),"")</f>
        <v/>
      </c>
      <c r="T10" s="2" t="str">
        <f>IFERROR(VLOOKUP(Legend!$C8,ImpM8!$A$1:$I$4000,3,FALSE),"")</f>
        <v/>
      </c>
      <c r="U10" s="2" t="str">
        <f>IFERROR(VLOOKUP(Legend!$C8,ImpM8!$A$1:$I$4000,7,FALSE),"")</f>
        <v/>
      </c>
      <c r="V10" s="2" t="str">
        <f>IFERROR(VLOOKUP(Legend!$C8,ImpM8!$A$1:$I$4000,4,FALSE),"")</f>
        <v/>
      </c>
      <c r="W10" s="2" t="str">
        <f>IFERROR(VLOOKUP(Legend!$C8,ImpM8!$A$1:$I$4000,8,FALSE),"")</f>
        <v/>
      </c>
      <c r="X10" s="2" t="str">
        <f>IFERROR(VLOOKUP(Legend!$C8,ImpM8!$A$1:$I$4000,9,FALSE),"")</f>
        <v/>
      </c>
      <c r="Y10" s="2" t="str">
        <f>IFERROR(VLOOKUP(Legend!$C8,ImpM8!$A$1:$I$4000,5,FALSE),"")</f>
        <v/>
      </c>
      <c r="Z10" s="2" t="str">
        <f>IFERROR(VLOOKUP(Legend!$C8,ImpM8!$A$1:$I$4000,6,FALSE),"")</f>
        <v/>
      </c>
      <c r="AA10" s="28" t="str">
        <f>IFERROR(VLOOKUP(Legend!$D8,ImpM8!$A$1:$I$4000,2,FALSE),"")</f>
        <v/>
      </c>
      <c r="AB10" s="2" t="str">
        <f>IFERROR(VLOOKUP(Legend!$D8,ImpM8!$A$1:$I$4000,3,FALSE),"")</f>
        <v/>
      </c>
      <c r="AC10" s="2" t="str">
        <f>IFERROR(VLOOKUP(Legend!$D8,ImpM8!$A$1:$I$4000,7,FALSE),"")</f>
        <v/>
      </c>
      <c r="AD10" s="2" t="str">
        <f>IFERROR(VLOOKUP(Legend!$D8,ImpM8!$A$1:$I$4000,4,FALSE),"")</f>
        <v/>
      </c>
      <c r="AE10" s="2" t="str">
        <f>IFERROR(VLOOKUP(Legend!$D8,ImpM8!$A$1:$I$4000,8,FALSE),"")</f>
        <v/>
      </c>
      <c r="AF10" s="2" t="str">
        <f>IFERROR(VLOOKUP(Legend!$D8,ImpM8!$A$1:$I$4000,9,FALSE),"")</f>
        <v/>
      </c>
      <c r="AG10" s="2" t="str">
        <f>IFERROR(VLOOKUP(Legend!$D8,ImpM8!$A$1:$I$4000,5,FALSE),"")</f>
        <v/>
      </c>
      <c r="AH10" s="2" t="str">
        <f>IFERROR(VLOOKUP(Legend!$D8,ImpM8!$A$1:$I$4000,6,FALSE),"")</f>
        <v/>
      </c>
      <c r="AI10" s="28">
        <f>IFERROR(VLOOKUP(Legend!$A8,ImpM8!$A$1:$I$4000,2,FALSE),"")</f>
        <v>11</v>
      </c>
      <c r="AJ10" s="2">
        <f>IFERROR(VLOOKUP(Legend!$A8,ImpM8!$A$1:$I$4000,3,FALSE),"")</f>
        <v>352.23747114970121</v>
      </c>
      <c r="AK10" s="2">
        <f>IFERROR(VLOOKUP(Legend!$A8,ImpM8!$A$1:$I$4000,7,FALSE),"")</f>
        <v>402.83262658881409</v>
      </c>
      <c r="AL10" s="2">
        <f>IFERROR(VLOOKUP(Legend!$A8,ImpM8!$A$1:$I$4000,4,FALSE),"")</f>
        <v>583.80482123236891</v>
      </c>
      <c r="AM10" s="2">
        <f>IFERROR(VLOOKUP(Legend!$A8,ImpM8!$A$1:$I$4000,8,FALSE),"")</f>
        <v>519.37631741019925</v>
      </c>
      <c r="AN10" s="2">
        <f>IFERROR(VLOOKUP(Legend!$A8,ImpM8!$A$1:$I$4000,9,FALSE),"")</f>
        <v>854.77582846003895</v>
      </c>
      <c r="AO10" s="2">
        <f>IFERROR(VLOOKUP(Legend!$A8,ImpM8!$A$1:$I$4000,5,FALSE),"")</f>
        <v>981.36666891299956</v>
      </c>
      <c r="AP10" s="2">
        <f>IFERROR(VLOOKUP(Legend!$A8,ImpM8!$A$1:$I$4000,6,FALSE),"")</f>
        <v>228.02003514708463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IFERROR(VLOOKUP(Legend!$B9,ImpM8!$A$1:$I$4000,2,FALSE),"")</f>
        <v/>
      </c>
      <c r="L11" s="2" t="str">
        <f>IFERROR(VLOOKUP(Legend!$B9,ImpM8!$A$1:$I$4000,3,FALSE),"")</f>
        <v/>
      </c>
      <c r="M11" s="2" t="str">
        <f>IFERROR(VLOOKUP(Legend!$B9,ImpM8!$A$1:$I$4000,7,FALSE),"")</f>
        <v/>
      </c>
      <c r="N11" s="2" t="str">
        <f>IFERROR(VLOOKUP(Legend!$B9,ImpM8!$A$1:$I$4000,4,FALSE),"")</f>
        <v/>
      </c>
      <c r="O11" s="2" t="str">
        <f>IFERROR(VLOOKUP(Legend!$B9,ImpM8!$A$1:$I$4000,8,FALSE),"")</f>
        <v/>
      </c>
      <c r="P11" s="2" t="str">
        <f>IFERROR(VLOOKUP(Legend!$B9,ImpM8!$A$1:$I$4000,9,FALSE),"")</f>
        <v/>
      </c>
      <c r="Q11" s="2" t="str">
        <f>IFERROR(VLOOKUP(Legend!$B9,ImpM8!$A$1:$I$4000,5,FALSE),"")</f>
        <v/>
      </c>
      <c r="R11" s="2" t="str">
        <f>IFERROR(VLOOKUP(Legend!$B9,ImpM8!$A$1:$I$4000,6,FALSE),"")</f>
        <v/>
      </c>
      <c r="S11" s="28" t="str">
        <f>IFERROR(VLOOKUP(Legend!$C9,ImpM8!$A$1:$I$4000,2,FALSE),"")</f>
        <v/>
      </c>
      <c r="T11" s="2" t="str">
        <f>IFERROR(VLOOKUP(Legend!$C9,ImpM8!$A$1:$I$4000,3,FALSE),"")</f>
        <v/>
      </c>
      <c r="U11" s="2" t="str">
        <f>IFERROR(VLOOKUP(Legend!$C9,ImpM8!$A$1:$I$4000,7,FALSE),"")</f>
        <v/>
      </c>
      <c r="V11" s="2" t="str">
        <f>IFERROR(VLOOKUP(Legend!$C9,ImpM8!$A$1:$I$4000,4,FALSE),"")</f>
        <v/>
      </c>
      <c r="W11" s="2" t="str">
        <f>IFERROR(VLOOKUP(Legend!$C9,ImpM8!$A$1:$I$4000,8,FALSE),"")</f>
        <v/>
      </c>
      <c r="X11" s="2" t="str">
        <f>IFERROR(VLOOKUP(Legend!$C9,ImpM8!$A$1:$I$4000,9,FALSE),"")</f>
        <v/>
      </c>
      <c r="Y11" s="2" t="str">
        <f>IFERROR(VLOOKUP(Legend!$C9,ImpM8!$A$1:$I$4000,5,FALSE),"")</f>
        <v/>
      </c>
      <c r="Z11" s="2" t="str">
        <f>IFERROR(VLOOKUP(Legend!$C9,ImpM8!$A$1:$I$4000,6,FALSE),"")</f>
        <v/>
      </c>
      <c r="AA11" s="28" t="str">
        <f>IFERROR(VLOOKUP(Legend!$D9,ImpM8!$A$1:$I$4000,2,FALSE),"")</f>
        <v/>
      </c>
      <c r="AB11" s="2" t="str">
        <f>IFERROR(VLOOKUP(Legend!$D9,ImpM8!$A$1:$I$4000,3,FALSE),"")</f>
        <v/>
      </c>
      <c r="AC11" s="2" t="str">
        <f>IFERROR(VLOOKUP(Legend!$D9,ImpM8!$A$1:$I$4000,7,FALSE),"")</f>
        <v/>
      </c>
      <c r="AD11" s="2" t="str">
        <f>IFERROR(VLOOKUP(Legend!$D9,ImpM8!$A$1:$I$4000,4,FALSE),"")</f>
        <v/>
      </c>
      <c r="AE11" s="2" t="str">
        <f>IFERROR(VLOOKUP(Legend!$D9,ImpM8!$A$1:$I$4000,8,FALSE),"")</f>
        <v/>
      </c>
      <c r="AF11" s="2" t="str">
        <f>IFERROR(VLOOKUP(Legend!$D9,ImpM8!$A$1:$I$4000,9,FALSE),"")</f>
        <v/>
      </c>
      <c r="AG11" s="2" t="str">
        <f>IFERROR(VLOOKUP(Legend!$D9,ImpM8!$A$1:$I$4000,5,FALSE),"")</f>
        <v/>
      </c>
      <c r="AH11" s="2" t="str">
        <f>IFERROR(VLOOKUP(Legend!$D9,ImpM8!$A$1:$I$4000,6,FALSE),"")</f>
        <v/>
      </c>
      <c r="AI11" s="28" t="str">
        <f>IFERROR(VLOOKUP(Legend!$A9,ImpM8!$A$1:$I$4000,2,FALSE),"")</f>
        <v/>
      </c>
      <c r="AJ11" s="2" t="str">
        <f>IFERROR(VLOOKUP(Legend!$A9,ImpM8!$A$1:$I$4000,3,FALSE),"")</f>
        <v/>
      </c>
      <c r="AK11" s="2" t="str">
        <f>IFERROR(VLOOKUP(Legend!$A9,ImpM8!$A$1:$I$4000,7,FALSE),"")</f>
        <v/>
      </c>
      <c r="AL11" s="2" t="str">
        <f>IFERROR(VLOOKUP(Legend!$A9,ImpM8!$A$1:$I$4000,4,FALSE),"")</f>
        <v/>
      </c>
      <c r="AM11" s="2" t="str">
        <f>IFERROR(VLOOKUP(Legend!$A9,ImpM8!$A$1:$I$4000,8,FALSE),"")</f>
        <v/>
      </c>
      <c r="AN11" s="2" t="str">
        <f>IFERROR(VLOOKUP(Legend!$A9,ImpM8!$A$1:$I$4000,9,FALSE),"")</f>
        <v/>
      </c>
      <c r="AO11" s="2" t="str">
        <f>IFERROR(VLOOKUP(Legend!$A9,ImpM8!$A$1:$I$4000,5,FALSE),"")</f>
        <v/>
      </c>
      <c r="AP11" s="2" t="str">
        <f>IFERROR(VLOOKUP(Legend!$A9,ImpM8!$A$1:$I$4000,6,FALSE),"")</f>
        <v/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IFERROR(VLOOKUP(Legend!$B10,ImpM8!$A$1:$I$4000,2,FALSE),"")</f>
        <v/>
      </c>
      <c r="L12" s="2" t="str">
        <f>IFERROR(VLOOKUP(Legend!$B10,ImpM8!$A$1:$I$4000,3,FALSE),"")</f>
        <v/>
      </c>
      <c r="M12" s="2" t="str">
        <f>IFERROR(VLOOKUP(Legend!$B10,ImpM8!$A$1:$I$4000,7,FALSE),"")</f>
        <v/>
      </c>
      <c r="N12" s="2" t="str">
        <f>IFERROR(VLOOKUP(Legend!$B10,ImpM8!$A$1:$I$4000,4,FALSE),"")</f>
        <v/>
      </c>
      <c r="O12" s="2" t="str">
        <f>IFERROR(VLOOKUP(Legend!$B10,ImpM8!$A$1:$I$4000,8,FALSE),"")</f>
        <v/>
      </c>
      <c r="P12" s="2" t="str">
        <f>IFERROR(VLOOKUP(Legend!$B10,ImpM8!$A$1:$I$4000,9,FALSE),"")</f>
        <v/>
      </c>
      <c r="Q12" s="2" t="str">
        <f>IFERROR(VLOOKUP(Legend!$B10,ImpM8!$A$1:$I$4000,5,FALSE),"")</f>
        <v/>
      </c>
      <c r="R12" s="2" t="str">
        <f>IFERROR(VLOOKUP(Legend!$B10,ImpM8!$A$1:$I$4000,6,FALSE),"")</f>
        <v/>
      </c>
      <c r="S12" s="28">
        <f>IFERROR(VLOOKUP(Legend!$C10,ImpM8!$A$1:$I$4000,2,FALSE),"")</f>
        <v>20</v>
      </c>
      <c r="T12" s="2">
        <f>IFERROR(VLOOKUP(Legend!$C10,ImpM8!$A$1:$I$4000,3,FALSE),"")</f>
        <v>49.021991621620252</v>
      </c>
      <c r="U12" s="2">
        <f>IFERROR(VLOOKUP(Legend!$C10,ImpM8!$A$1:$I$4000,7,FALSE),"")</f>
        <v>243.02758327089776</v>
      </c>
      <c r="V12" s="2">
        <f>IFERROR(VLOOKUP(Legend!$C10,ImpM8!$A$1:$I$4000,4,FALSE),"")</f>
        <v>366.91577989521153</v>
      </c>
      <c r="W12" s="2">
        <f>IFERROR(VLOOKUP(Legend!$C10,ImpM8!$A$1:$I$4000,8,FALSE),"")</f>
        <v>313.92696541953876</v>
      </c>
      <c r="X12" s="2">
        <f>IFERROR(VLOOKUP(Legend!$C10,ImpM8!$A$1:$I$4000,9,FALSE),"")</f>
        <v>450.08785586488096</v>
      </c>
      <c r="Y12" s="2">
        <f>IFERROR(VLOOKUP(Legend!$C10,ImpM8!$A$1:$I$4000,5,FALSE),"")</f>
        <v>818.80949324747223</v>
      </c>
      <c r="Z12" s="2">
        <f>IFERROR(VLOOKUP(Legend!$C10,ImpM8!$A$1:$I$4000,6,FALSE),"")</f>
        <v>186.50258055894506</v>
      </c>
      <c r="AA12" s="28" t="str">
        <f>IFERROR(VLOOKUP(Legend!$D10,ImpM8!$A$1:$I$4000,2,FALSE),"")</f>
        <v/>
      </c>
      <c r="AB12" s="2" t="str">
        <f>IFERROR(VLOOKUP(Legend!$D10,ImpM8!$A$1:$I$4000,3,FALSE),"")</f>
        <v/>
      </c>
      <c r="AC12" s="2" t="str">
        <f>IFERROR(VLOOKUP(Legend!$D10,ImpM8!$A$1:$I$4000,7,FALSE),"")</f>
        <v/>
      </c>
      <c r="AD12" s="2" t="str">
        <f>IFERROR(VLOOKUP(Legend!$D10,ImpM8!$A$1:$I$4000,4,FALSE),"")</f>
        <v/>
      </c>
      <c r="AE12" s="2" t="str">
        <f>IFERROR(VLOOKUP(Legend!$D10,ImpM8!$A$1:$I$4000,8,FALSE),"")</f>
        <v/>
      </c>
      <c r="AF12" s="2" t="str">
        <f>IFERROR(VLOOKUP(Legend!$D10,ImpM8!$A$1:$I$4000,9,FALSE),"")</f>
        <v/>
      </c>
      <c r="AG12" s="2" t="str">
        <f>IFERROR(VLOOKUP(Legend!$D10,ImpM8!$A$1:$I$4000,5,FALSE),"")</f>
        <v/>
      </c>
      <c r="AH12" s="2" t="str">
        <f>IFERROR(VLOOKUP(Legend!$D10,ImpM8!$A$1:$I$4000,6,FALSE),"")</f>
        <v/>
      </c>
      <c r="AI12" s="28">
        <f>IFERROR(VLOOKUP(Legend!$A10,ImpM8!$A$1:$I$4000,2,FALSE),"")</f>
        <v>24</v>
      </c>
      <c r="AJ12" s="2">
        <f>IFERROR(VLOOKUP(Legend!$A10,ImpM8!$A$1:$I$4000,3,FALSE),"")</f>
        <v>49.021991621620252</v>
      </c>
      <c r="AK12" s="2">
        <f>IFERROR(VLOOKUP(Legend!$A10,ImpM8!$A$1:$I$4000,7,FALSE),"")</f>
        <v>243.02758327089776</v>
      </c>
      <c r="AL12" s="2">
        <f>IFERROR(VLOOKUP(Legend!$A10,ImpM8!$A$1:$I$4000,4,FALSE),"")</f>
        <v>369.93948778719249</v>
      </c>
      <c r="AM12" s="2">
        <f>IFERROR(VLOOKUP(Legend!$A10,ImpM8!$A$1:$I$4000,8,FALSE),"")</f>
        <v>333.44287592991589</v>
      </c>
      <c r="AN12" s="2">
        <f>IFERROR(VLOOKUP(Legend!$A10,ImpM8!$A$1:$I$4000,9,FALSE),"")</f>
        <v>502.57860062535298</v>
      </c>
      <c r="AO12" s="2">
        <f>IFERROR(VLOOKUP(Legend!$A10,ImpM8!$A$1:$I$4000,5,FALSE),"")</f>
        <v>818.80949324747223</v>
      </c>
      <c r="AP12" s="2">
        <f>IFERROR(VLOOKUP(Legend!$A10,ImpM8!$A$1:$I$4000,6,FALSE),"")</f>
        <v>182.71893429946979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IFERROR(VLOOKUP(Legend!$B11,ImpM8!$A$1:$I$4000,2,FALSE),"")</f>
        <v/>
      </c>
      <c r="L13" s="2" t="str">
        <f>IFERROR(VLOOKUP(Legend!$B11,ImpM8!$A$1:$I$4000,3,FALSE),"")</f>
        <v/>
      </c>
      <c r="M13" s="2" t="str">
        <f>IFERROR(VLOOKUP(Legend!$B11,ImpM8!$A$1:$I$4000,7,FALSE),"")</f>
        <v/>
      </c>
      <c r="N13" s="2" t="str">
        <f>IFERROR(VLOOKUP(Legend!$B11,ImpM8!$A$1:$I$4000,4,FALSE),"")</f>
        <v/>
      </c>
      <c r="O13" s="2" t="str">
        <f>IFERROR(VLOOKUP(Legend!$B11,ImpM8!$A$1:$I$4000,8,FALSE),"")</f>
        <v/>
      </c>
      <c r="P13" s="2" t="str">
        <f>IFERROR(VLOOKUP(Legend!$B11,ImpM8!$A$1:$I$4000,9,FALSE),"")</f>
        <v/>
      </c>
      <c r="Q13" s="2" t="str">
        <f>IFERROR(VLOOKUP(Legend!$B11,ImpM8!$A$1:$I$4000,5,FALSE),"")</f>
        <v/>
      </c>
      <c r="R13" s="2" t="str">
        <f>IFERROR(VLOOKUP(Legend!$B11,ImpM8!$A$1:$I$4000,6,FALSE),"")</f>
        <v/>
      </c>
      <c r="S13" s="28" t="str">
        <f>IFERROR(VLOOKUP(Legend!$C11,ImpM8!$A$1:$I$4000,2,FALSE),"")</f>
        <v/>
      </c>
      <c r="T13" s="2" t="str">
        <f>IFERROR(VLOOKUP(Legend!$C11,ImpM8!$A$1:$I$4000,3,FALSE),"")</f>
        <v/>
      </c>
      <c r="U13" s="2" t="str">
        <f>IFERROR(VLOOKUP(Legend!$C11,ImpM8!$A$1:$I$4000,7,FALSE),"")</f>
        <v/>
      </c>
      <c r="V13" s="2" t="str">
        <f>IFERROR(VLOOKUP(Legend!$C11,ImpM8!$A$1:$I$4000,4,FALSE),"")</f>
        <v/>
      </c>
      <c r="W13" s="2" t="str">
        <f>IFERROR(VLOOKUP(Legend!$C11,ImpM8!$A$1:$I$4000,8,FALSE),"")</f>
        <v/>
      </c>
      <c r="X13" s="2" t="str">
        <f>IFERROR(VLOOKUP(Legend!$C11,ImpM8!$A$1:$I$4000,9,FALSE),"")</f>
        <v/>
      </c>
      <c r="Y13" s="2" t="str">
        <f>IFERROR(VLOOKUP(Legend!$C11,ImpM8!$A$1:$I$4000,5,FALSE),"")</f>
        <v/>
      </c>
      <c r="Z13" s="2" t="str">
        <f>IFERROR(VLOOKUP(Legend!$C11,ImpM8!$A$1:$I$4000,6,FALSE),"")</f>
        <v/>
      </c>
      <c r="AA13" s="28" t="str">
        <f>IFERROR(VLOOKUP(Legend!$D11,ImpM8!$A$1:$I$4000,2,FALSE),"")</f>
        <v/>
      </c>
      <c r="AB13" s="2" t="str">
        <f>IFERROR(VLOOKUP(Legend!$D11,ImpM8!$A$1:$I$4000,3,FALSE),"")</f>
        <v/>
      </c>
      <c r="AC13" s="2" t="str">
        <f>IFERROR(VLOOKUP(Legend!$D11,ImpM8!$A$1:$I$4000,7,FALSE),"")</f>
        <v/>
      </c>
      <c r="AD13" s="2" t="str">
        <f>IFERROR(VLOOKUP(Legend!$D11,ImpM8!$A$1:$I$4000,4,FALSE),"")</f>
        <v/>
      </c>
      <c r="AE13" s="2" t="str">
        <f>IFERROR(VLOOKUP(Legend!$D11,ImpM8!$A$1:$I$4000,8,FALSE),"")</f>
        <v/>
      </c>
      <c r="AF13" s="2" t="str">
        <f>IFERROR(VLOOKUP(Legend!$D11,ImpM8!$A$1:$I$4000,9,FALSE),"")</f>
        <v/>
      </c>
      <c r="AG13" s="2" t="str">
        <f>IFERROR(VLOOKUP(Legend!$D11,ImpM8!$A$1:$I$4000,5,FALSE),"")</f>
        <v/>
      </c>
      <c r="AH13" s="2" t="str">
        <f>IFERROR(VLOOKUP(Legend!$D11,ImpM8!$A$1:$I$4000,6,FALSE),"")</f>
        <v/>
      </c>
      <c r="AI13" s="28" t="str">
        <f>IFERROR(VLOOKUP(Legend!$A11,ImpM8!$A$1:$I$4000,2,FALSE),"")</f>
        <v/>
      </c>
      <c r="AJ13" s="2" t="str">
        <f>IFERROR(VLOOKUP(Legend!$A11,ImpM8!$A$1:$I$4000,3,FALSE),"")</f>
        <v/>
      </c>
      <c r="AK13" s="2" t="str">
        <f>IFERROR(VLOOKUP(Legend!$A11,ImpM8!$A$1:$I$4000,7,FALSE),"")</f>
        <v/>
      </c>
      <c r="AL13" s="2" t="str">
        <f>IFERROR(VLOOKUP(Legend!$A11,ImpM8!$A$1:$I$4000,4,FALSE),"")</f>
        <v/>
      </c>
      <c r="AM13" s="2" t="str">
        <f>IFERROR(VLOOKUP(Legend!$A11,ImpM8!$A$1:$I$4000,8,FALSE),"")</f>
        <v/>
      </c>
      <c r="AN13" s="2" t="str">
        <f>IFERROR(VLOOKUP(Legend!$A11,ImpM8!$A$1:$I$4000,9,FALSE),"")</f>
        <v/>
      </c>
      <c r="AO13" s="2" t="str">
        <f>IFERROR(VLOOKUP(Legend!$A11,ImpM8!$A$1:$I$4000,5,FALSE),"")</f>
        <v/>
      </c>
      <c r="AP13" s="2" t="str">
        <f>IFERROR(VLOOKUP(Legend!$A11,ImpM8!$A$1:$I$4000,6,FALSE),"")</f>
        <v/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IFERROR(VLOOKUP(Legend!$B12,ImpM8!$A$1:$I$4000,2,FALSE),"")</f>
        <v/>
      </c>
      <c r="L14" s="2" t="str">
        <f>IFERROR(VLOOKUP(Legend!$B12,ImpM8!$A$1:$I$4000,3,FALSE),"")</f>
        <v/>
      </c>
      <c r="M14" s="2" t="str">
        <f>IFERROR(VLOOKUP(Legend!$B12,ImpM8!$A$1:$I$4000,7,FALSE),"")</f>
        <v/>
      </c>
      <c r="N14" s="2" t="str">
        <f>IFERROR(VLOOKUP(Legend!$B12,ImpM8!$A$1:$I$4000,4,FALSE),"")</f>
        <v/>
      </c>
      <c r="O14" s="2" t="str">
        <f>IFERROR(VLOOKUP(Legend!$B12,ImpM8!$A$1:$I$4000,8,FALSE),"")</f>
        <v/>
      </c>
      <c r="P14" s="2" t="str">
        <f>IFERROR(VLOOKUP(Legend!$B12,ImpM8!$A$1:$I$4000,9,FALSE),"")</f>
        <v/>
      </c>
      <c r="Q14" s="2" t="str">
        <f>IFERROR(VLOOKUP(Legend!$B12,ImpM8!$A$1:$I$4000,5,FALSE),"")</f>
        <v/>
      </c>
      <c r="R14" s="2" t="str">
        <f>IFERROR(VLOOKUP(Legend!$B12,ImpM8!$A$1:$I$4000,6,FALSE),"")</f>
        <v/>
      </c>
      <c r="S14" s="28" t="str">
        <f>IFERROR(VLOOKUP(Legend!$C12,ImpM8!$A$1:$I$4000,2,FALSE),"")</f>
        <v/>
      </c>
      <c r="T14" s="2" t="str">
        <f>IFERROR(VLOOKUP(Legend!$C12,ImpM8!$A$1:$I$4000,3,FALSE),"")</f>
        <v/>
      </c>
      <c r="U14" s="2" t="str">
        <f>IFERROR(VLOOKUP(Legend!$C12,ImpM8!$A$1:$I$4000,7,FALSE),"")</f>
        <v/>
      </c>
      <c r="V14" s="2" t="str">
        <f>IFERROR(VLOOKUP(Legend!$C12,ImpM8!$A$1:$I$4000,4,FALSE),"")</f>
        <v/>
      </c>
      <c r="W14" s="2" t="str">
        <f>IFERROR(VLOOKUP(Legend!$C12,ImpM8!$A$1:$I$4000,8,FALSE),"")</f>
        <v/>
      </c>
      <c r="X14" s="2" t="str">
        <f>IFERROR(VLOOKUP(Legend!$C12,ImpM8!$A$1:$I$4000,9,FALSE),"")</f>
        <v/>
      </c>
      <c r="Y14" s="2" t="str">
        <f>IFERROR(VLOOKUP(Legend!$C12,ImpM8!$A$1:$I$4000,5,FALSE),"")</f>
        <v/>
      </c>
      <c r="Z14" s="2" t="str">
        <f>IFERROR(VLOOKUP(Legend!$C12,ImpM8!$A$1:$I$4000,6,FALSE),"")</f>
        <v/>
      </c>
      <c r="AA14" s="28" t="str">
        <f>IFERROR(VLOOKUP(Legend!$D12,ImpM8!$A$1:$I$4000,2,FALSE),"")</f>
        <v/>
      </c>
      <c r="AB14" s="2" t="str">
        <f>IFERROR(VLOOKUP(Legend!$D12,ImpM8!$A$1:$I$4000,3,FALSE),"")</f>
        <v/>
      </c>
      <c r="AC14" s="2" t="str">
        <f>IFERROR(VLOOKUP(Legend!$D12,ImpM8!$A$1:$I$4000,7,FALSE),"")</f>
        <v/>
      </c>
      <c r="AD14" s="2" t="str">
        <f>IFERROR(VLOOKUP(Legend!$D12,ImpM8!$A$1:$I$4000,4,FALSE),"")</f>
        <v/>
      </c>
      <c r="AE14" s="2" t="str">
        <f>IFERROR(VLOOKUP(Legend!$D12,ImpM8!$A$1:$I$4000,8,FALSE),"")</f>
        <v/>
      </c>
      <c r="AF14" s="2" t="str">
        <f>IFERROR(VLOOKUP(Legend!$D12,ImpM8!$A$1:$I$4000,9,FALSE),"")</f>
        <v/>
      </c>
      <c r="AG14" s="2" t="str">
        <f>IFERROR(VLOOKUP(Legend!$D12,ImpM8!$A$1:$I$4000,5,FALSE),"")</f>
        <v/>
      </c>
      <c r="AH14" s="2" t="str">
        <f>IFERROR(VLOOKUP(Legend!$D12,ImpM8!$A$1:$I$4000,6,FALSE),"")</f>
        <v/>
      </c>
      <c r="AI14" s="28">
        <f>IFERROR(VLOOKUP(Legend!$A12,ImpM8!$A$1:$I$4000,2,FALSE),"")</f>
        <v>10</v>
      </c>
      <c r="AJ14" s="2">
        <f>IFERROR(VLOOKUP(Legend!$A12,ImpM8!$A$1:$I$4000,3,FALSE),"")</f>
        <v>662.21711734950657</v>
      </c>
      <c r="AK14" s="2">
        <f>IFERROR(VLOOKUP(Legend!$A12,ImpM8!$A$1:$I$4000,7,FALSE),"")</f>
        <v>1021.4106377868595</v>
      </c>
      <c r="AL14" s="2">
        <f>IFERROR(VLOOKUP(Legend!$A12,ImpM8!$A$1:$I$4000,4,FALSE),"")</f>
        <v>1512.1653732578548</v>
      </c>
      <c r="AM14" s="2">
        <f>IFERROR(VLOOKUP(Legend!$A12,ImpM8!$A$1:$I$4000,8,FALSE),"")</f>
        <v>1433.260531401902</v>
      </c>
      <c r="AN14" s="2">
        <f>IFERROR(VLOOKUP(Legend!$A12,ImpM8!$A$1:$I$4000,9,FALSE),"")</f>
        <v>2036.7678311338243</v>
      </c>
      <c r="AO14" s="2">
        <f>IFERROR(VLOOKUP(Legend!$A12,ImpM8!$A$1:$I$4000,5,FALSE),"")</f>
        <v>2384.9264705882351</v>
      </c>
      <c r="AP14" s="2">
        <f>IFERROR(VLOOKUP(Legend!$A12,ImpM8!$A$1:$I$4000,6,FALSE),"")</f>
        <v>587.11175760875244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IFERROR(VLOOKUP(Legend!$B13,ImpM8!$A$1:$I$4000,2,FALSE),"")</f>
        <v/>
      </c>
      <c r="L15" s="2" t="str">
        <f>IFERROR(VLOOKUP(Legend!$B13,ImpM8!$A$1:$I$4000,3,FALSE),"")</f>
        <v/>
      </c>
      <c r="M15" s="2" t="str">
        <f>IFERROR(VLOOKUP(Legend!$B13,ImpM8!$A$1:$I$4000,7,FALSE),"")</f>
        <v/>
      </c>
      <c r="N15" s="2" t="str">
        <f>IFERROR(VLOOKUP(Legend!$B13,ImpM8!$A$1:$I$4000,4,FALSE),"")</f>
        <v/>
      </c>
      <c r="O15" s="2" t="str">
        <f>IFERROR(VLOOKUP(Legend!$B13,ImpM8!$A$1:$I$4000,8,FALSE),"")</f>
        <v/>
      </c>
      <c r="P15" s="2" t="str">
        <f>IFERROR(VLOOKUP(Legend!$B13,ImpM8!$A$1:$I$4000,9,FALSE),"")</f>
        <v/>
      </c>
      <c r="Q15" s="2" t="str">
        <f>IFERROR(VLOOKUP(Legend!$B13,ImpM8!$A$1:$I$4000,5,FALSE),"")</f>
        <v/>
      </c>
      <c r="R15" s="2" t="str">
        <f>IFERROR(VLOOKUP(Legend!$B13,ImpM8!$A$1:$I$4000,6,FALSE),"")</f>
        <v/>
      </c>
      <c r="S15" s="28" t="str">
        <f>IFERROR(VLOOKUP(Legend!$C13,ImpM8!$A$1:$I$4000,2,FALSE),"")</f>
        <v/>
      </c>
      <c r="T15" s="2" t="str">
        <f>IFERROR(VLOOKUP(Legend!$C13,ImpM8!$A$1:$I$4000,3,FALSE),"")</f>
        <v/>
      </c>
      <c r="U15" s="2" t="str">
        <f>IFERROR(VLOOKUP(Legend!$C13,ImpM8!$A$1:$I$4000,7,FALSE),"")</f>
        <v/>
      </c>
      <c r="V15" s="2" t="str">
        <f>IFERROR(VLOOKUP(Legend!$C13,ImpM8!$A$1:$I$4000,4,FALSE),"")</f>
        <v/>
      </c>
      <c r="W15" s="2" t="str">
        <f>IFERROR(VLOOKUP(Legend!$C13,ImpM8!$A$1:$I$4000,8,FALSE),"")</f>
        <v/>
      </c>
      <c r="X15" s="2" t="str">
        <f>IFERROR(VLOOKUP(Legend!$C13,ImpM8!$A$1:$I$4000,9,FALSE),"")</f>
        <v/>
      </c>
      <c r="Y15" s="2" t="str">
        <f>IFERROR(VLOOKUP(Legend!$C13,ImpM8!$A$1:$I$4000,5,FALSE),"")</f>
        <v/>
      </c>
      <c r="Z15" s="2" t="str">
        <f>IFERROR(VLOOKUP(Legend!$C13,ImpM8!$A$1:$I$4000,6,FALSE),"")</f>
        <v/>
      </c>
      <c r="AA15" s="28" t="str">
        <f>IFERROR(VLOOKUP(Legend!$D13,ImpM8!$A$1:$I$4000,2,FALSE),"")</f>
        <v/>
      </c>
      <c r="AB15" s="2" t="str">
        <f>IFERROR(VLOOKUP(Legend!$D13,ImpM8!$A$1:$I$4000,3,FALSE),"")</f>
        <v/>
      </c>
      <c r="AC15" s="2" t="str">
        <f>IFERROR(VLOOKUP(Legend!$D13,ImpM8!$A$1:$I$4000,7,FALSE),"")</f>
        <v/>
      </c>
      <c r="AD15" s="2" t="str">
        <f>IFERROR(VLOOKUP(Legend!$D13,ImpM8!$A$1:$I$4000,4,FALSE),"")</f>
        <v/>
      </c>
      <c r="AE15" s="2" t="str">
        <f>IFERROR(VLOOKUP(Legend!$D13,ImpM8!$A$1:$I$4000,8,FALSE),"")</f>
        <v/>
      </c>
      <c r="AF15" s="2" t="str">
        <f>IFERROR(VLOOKUP(Legend!$D13,ImpM8!$A$1:$I$4000,9,FALSE),"")</f>
        <v/>
      </c>
      <c r="AG15" s="2" t="str">
        <f>IFERROR(VLOOKUP(Legend!$D13,ImpM8!$A$1:$I$4000,5,FALSE),"")</f>
        <v/>
      </c>
      <c r="AH15" s="2" t="str">
        <f>IFERROR(VLOOKUP(Legend!$D13,ImpM8!$A$1:$I$4000,6,FALSE),"")</f>
        <v/>
      </c>
      <c r="AI15" s="28" t="str">
        <f>IFERROR(VLOOKUP(Legend!$A13,ImpM8!$A$1:$I$4000,2,FALSE),"")</f>
        <v/>
      </c>
      <c r="AJ15" s="2" t="str">
        <f>IFERROR(VLOOKUP(Legend!$A13,ImpM8!$A$1:$I$4000,3,FALSE),"")</f>
        <v/>
      </c>
      <c r="AK15" s="2" t="str">
        <f>IFERROR(VLOOKUP(Legend!$A13,ImpM8!$A$1:$I$4000,7,FALSE),"")</f>
        <v/>
      </c>
      <c r="AL15" s="2" t="str">
        <f>IFERROR(VLOOKUP(Legend!$A13,ImpM8!$A$1:$I$4000,4,FALSE),"")</f>
        <v/>
      </c>
      <c r="AM15" s="2" t="str">
        <f>IFERROR(VLOOKUP(Legend!$A13,ImpM8!$A$1:$I$4000,8,FALSE),"")</f>
        <v/>
      </c>
      <c r="AN15" s="2" t="str">
        <f>IFERROR(VLOOKUP(Legend!$A13,ImpM8!$A$1:$I$4000,9,FALSE),"")</f>
        <v/>
      </c>
      <c r="AO15" s="2" t="str">
        <f>IFERROR(VLOOKUP(Legend!$A13,ImpM8!$A$1:$I$4000,5,FALSE),"")</f>
        <v/>
      </c>
      <c r="AP15" s="2" t="str">
        <f>IFERROR(VLOOKUP(Legend!$A13,ImpM8!$A$1:$I$4000,6,FALSE),"")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IFERROR(VLOOKUP(Legend!$B14,ImpM8!$A$1:$I$4000,2,FALSE),"")</f>
        <v/>
      </c>
      <c r="L16" s="2" t="str">
        <f>IFERROR(VLOOKUP(Legend!$B14,ImpM8!$A$1:$I$4000,3,FALSE),"")</f>
        <v/>
      </c>
      <c r="M16" s="2" t="str">
        <f>IFERROR(VLOOKUP(Legend!$B14,ImpM8!$A$1:$I$4000,7,FALSE),"")</f>
        <v/>
      </c>
      <c r="N16" s="2" t="str">
        <f>IFERROR(VLOOKUP(Legend!$B14,ImpM8!$A$1:$I$4000,4,FALSE),"")</f>
        <v/>
      </c>
      <c r="O16" s="2" t="str">
        <f>IFERROR(VLOOKUP(Legend!$B14,ImpM8!$A$1:$I$4000,8,FALSE),"")</f>
        <v/>
      </c>
      <c r="P16" s="2" t="str">
        <f>IFERROR(VLOOKUP(Legend!$B14,ImpM8!$A$1:$I$4000,9,FALSE),"")</f>
        <v/>
      </c>
      <c r="Q16" s="2" t="str">
        <f>IFERROR(VLOOKUP(Legend!$B14,ImpM8!$A$1:$I$4000,5,FALSE),"")</f>
        <v/>
      </c>
      <c r="R16" s="2" t="str">
        <f>IFERROR(VLOOKUP(Legend!$B14,ImpM8!$A$1:$I$4000,6,FALSE),"")</f>
        <v/>
      </c>
      <c r="S16" s="28" t="str">
        <f>IFERROR(VLOOKUP(Legend!$C14,ImpM8!$A$1:$I$4000,2,FALSE),"")</f>
        <v/>
      </c>
      <c r="T16" s="2" t="str">
        <f>IFERROR(VLOOKUP(Legend!$C14,ImpM8!$A$1:$I$4000,3,FALSE),"")</f>
        <v/>
      </c>
      <c r="U16" s="2" t="str">
        <f>IFERROR(VLOOKUP(Legend!$C14,ImpM8!$A$1:$I$4000,7,FALSE),"")</f>
        <v/>
      </c>
      <c r="V16" s="2" t="str">
        <f>IFERROR(VLOOKUP(Legend!$C14,ImpM8!$A$1:$I$4000,4,FALSE),"")</f>
        <v/>
      </c>
      <c r="W16" s="2" t="str">
        <f>IFERROR(VLOOKUP(Legend!$C14,ImpM8!$A$1:$I$4000,8,FALSE),"")</f>
        <v/>
      </c>
      <c r="X16" s="2" t="str">
        <f>IFERROR(VLOOKUP(Legend!$C14,ImpM8!$A$1:$I$4000,9,FALSE),"")</f>
        <v/>
      </c>
      <c r="Y16" s="2" t="str">
        <f>IFERROR(VLOOKUP(Legend!$C14,ImpM8!$A$1:$I$4000,5,FALSE),"")</f>
        <v/>
      </c>
      <c r="Z16" s="2" t="str">
        <f>IFERROR(VLOOKUP(Legend!$C14,ImpM8!$A$1:$I$4000,6,FALSE),"")</f>
        <v/>
      </c>
      <c r="AA16" s="28" t="str">
        <f>IFERROR(VLOOKUP(Legend!$D14,ImpM8!$A$1:$I$4000,2,FALSE),"")</f>
        <v/>
      </c>
      <c r="AB16" s="2" t="str">
        <f>IFERROR(VLOOKUP(Legend!$D14,ImpM8!$A$1:$I$4000,3,FALSE),"")</f>
        <v/>
      </c>
      <c r="AC16" s="2" t="str">
        <f>IFERROR(VLOOKUP(Legend!$D14,ImpM8!$A$1:$I$4000,7,FALSE),"")</f>
        <v/>
      </c>
      <c r="AD16" s="2" t="str">
        <f>IFERROR(VLOOKUP(Legend!$D14,ImpM8!$A$1:$I$4000,4,FALSE),"")</f>
        <v/>
      </c>
      <c r="AE16" s="2" t="str">
        <f>IFERROR(VLOOKUP(Legend!$D14,ImpM8!$A$1:$I$4000,8,FALSE),"")</f>
        <v/>
      </c>
      <c r="AF16" s="2" t="str">
        <f>IFERROR(VLOOKUP(Legend!$D14,ImpM8!$A$1:$I$4000,9,FALSE),"")</f>
        <v/>
      </c>
      <c r="AG16" s="2" t="str">
        <f>IFERROR(VLOOKUP(Legend!$D14,ImpM8!$A$1:$I$4000,5,FALSE),"")</f>
        <v/>
      </c>
      <c r="AH16" s="2" t="str">
        <f>IFERROR(VLOOKUP(Legend!$D14,ImpM8!$A$1:$I$4000,6,FALSE),"")</f>
        <v/>
      </c>
      <c r="AI16" s="28">
        <f>IFERROR(VLOOKUP(Legend!$A14,ImpM8!$A$1:$I$4000,2,FALSE),"")</f>
        <v>11</v>
      </c>
      <c r="AJ16" s="2">
        <f>IFERROR(VLOOKUP(Legend!$A14,ImpM8!$A$1:$I$4000,3,FALSE),"")</f>
        <v>439.16273612951579</v>
      </c>
      <c r="AK16" s="2">
        <f>IFERROR(VLOOKUP(Legend!$A14,ImpM8!$A$1:$I$4000,7,FALSE),"")</f>
        <v>881.40979970561864</v>
      </c>
      <c r="AL16" s="2">
        <f>IFERROR(VLOOKUP(Legend!$A14,ImpM8!$A$1:$I$4000,4,FALSE),"")</f>
        <v>1180.4123825777676</v>
      </c>
      <c r="AM16" s="2">
        <f>IFERROR(VLOOKUP(Legend!$A14,ImpM8!$A$1:$I$4000,8,FALSE),"")</f>
        <v>1239.9792873399433</v>
      </c>
      <c r="AN16" s="2">
        <f>IFERROR(VLOOKUP(Legend!$A14,ImpM8!$A$1:$I$4000,9,FALSE),"")</f>
        <v>1410.7481607209961</v>
      </c>
      <c r="AO16" s="2">
        <f>IFERROR(VLOOKUP(Legend!$A14,ImpM8!$A$1:$I$4000,5,FALSE),"")</f>
        <v>2083.1703361920522</v>
      </c>
      <c r="AP16" s="2">
        <f>IFERROR(VLOOKUP(Legend!$A14,ImpM8!$A$1:$I$4000,6,FALSE),"")</f>
        <v>463.85973233718858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IFERROR(VLOOKUP(Legend!$B15,ImpM8!$A$1:$I$4000,2,FALSE),"")</f>
        <v/>
      </c>
      <c r="L17" s="2" t="str">
        <f>IFERROR(VLOOKUP(Legend!$B15,ImpM8!$A$1:$I$4000,3,FALSE),"")</f>
        <v/>
      </c>
      <c r="M17" s="2" t="str">
        <f>IFERROR(VLOOKUP(Legend!$B15,ImpM8!$A$1:$I$4000,7,FALSE),"")</f>
        <v/>
      </c>
      <c r="N17" s="2" t="str">
        <f>IFERROR(VLOOKUP(Legend!$B15,ImpM8!$A$1:$I$4000,4,FALSE),"")</f>
        <v/>
      </c>
      <c r="O17" s="2" t="str">
        <f>IFERROR(VLOOKUP(Legend!$B15,ImpM8!$A$1:$I$4000,8,FALSE),"")</f>
        <v/>
      </c>
      <c r="P17" s="2" t="str">
        <f>IFERROR(VLOOKUP(Legend!$B15,ImpM8!$A$1:$I$4000,9,FALSE),"")</f>
        <v/>
      </c>
      <c r="Q17" s="2" t="str">
        <f>IFERROR(VLOOKUP(Legend!$B15,ImpM8!$A$1:$I$4000,5,FALSE),"")</f>
        <v/>
      </c>
      <c r="R17" s="2" t="str">
        <f>IFERROR(VLOOKUP(Legend!$B15,ImpM8!$A$1:$I$4000,6,FALSE),"")</f>
        <v/>
      </c>
      <c r="S17" s="28" t="str">
        <f>IFERROR(VLOOKUP(Legend!$C15,ImpM8!$A$1:$I$4000,2,FALSE),"")</f>
        <v/>
      </c>
      <c r="T17" s="2" t="str">
        <f>IFERROR(VLOOKUP(Legend!$C15,ImpM8!$A$1:$I$4000,3,FALSE),"")</f>
        <v/>
      </c>
      <c r="U17" s="2" t="str">
        <f>IFERROR(VLOOKUP(Legend!$C15,ImpM8!$A$1:$I$4000,7,FALSE),"")</f>
        <v/>
      </c>
      <c r="V17" s="2" t="str">
        <f>IFERROR(VLOOKUP(Legend!$C15,ImpM8!$A$1:$I$4000,4,FALSE),"")</f>
        <v/>
      </c>
      <c r="W17" s="2" t="str">
        <f>IFERROR(VLOOKUP(Legend!$C15,ImpM8!$A$1:$I$4000,8,FALSE),"")</f>
        <v/>
      </c>
      <c r="X17" s="2" t="str">
        <f>IFERROR(VLOOKUP(Legend!$C15,ImpM8!$A$1:$I$4000,9,FALSE),"")</f>
        <v/>
      </c>
      <c r="Y17" s="2" t="str">
        <f>IFERROR(VLOOKUP(Legend!$C15,ImpM8!$A$1:$I$4000,5,FALSE),"")</f>
        <v/>
      </c>
      <c r="Z17" s="2" t="str">
        <f>IFERROR(VLOOKUP(Legend!$C15,ImpM8!$A$1:$I$4000,6,FALSE),"")</f>
        <v/>
      </c>
      <c r="AA17" s="28" t="str">
        <f>IFERROR(VLOOKUP(Legend!$D15,ImpM8!$A$1:$I$4000,2,FALSE),"")</f>
        <v/>
      </c>
      <c r="AB17" s="2" t="str">
        <f>IFERROR(VLOOKUP(Legend!$D15,ImpM8!$A$1:$I$4000,3,FALSE),"")</f>
        <v/>
      </c>
      <c r="AC17" s="2" t="str">
        <f>IFERROR(VLOOKUP(Legend!$D15,ImpM8!$A$1:$I$4000,7,FALSE),"")</f>
        <v/>
      </c>
      <c r="AD17" s="2" t="str">
        <f>IFERROR(VLOOKUP(Legend!$D15,ImpM8!$A$1:$I$4000,4,FALSE),"")</f>
        <v/>
      </c>
      <c r="AE17" s="2" t="str">
        <f>IFERROR(VLOOKUP(Legend!$D15,ImpM8!$A$1:$I$4000,8,FALSE),"")</f>
        <v/>
      </c>
      <c r="AF17" s="2" t="str">
        <f>IFERROR(VLOOKUP(Legend!$D15,ImpM8!$A$1:$I$4000,9,FALSE),"")</f>
        <v/>
      </c>
      <c r="AG17" s="2" t="str">
        <f>IFERROR(VLOOKUP(Legend!$D15,ImpM8!$A$1:$I$4000,5,FALSE),"")</f>
        <v/>
      </c>
      <c r="AH17" s="2" t="str">
        <f>IFERROR(VLOOKUP(Legend!$D15,ImpM8!$A$1:$I$4000,6,FALSE),"")</f>
        <v/>
      </c>
      <c r="AI17" s="28" t="str">
        <f>IFERROR(VLOOKUP(Legend!$A15,ImpM8!$A$1:$I$4000,2,FALSE),"")</f>
        <v/>
      </c>
      <c r="AJ17" s="2" t="str">
        <f>IFERROR(VLOOKUP(Legend!$A15,ImpM8!$A$1:$I$4000,3,FALSE),"")</f>
        <v/>
      </c>
      <c r="AK17" s="2" t="str">
        <f>IFERROR(VLOOKUP(Legend!$A15,ImpM8!$A$1:$I$4000,7,FALSE),"")</f>
        <v/>
      </c>
      <c r="AL17" s="2" t="str">
        <f>IFERROR(VLOOKUP(Legend!$A15,ImpM8!$A$1:$I$4000,4,FALSE),"")</f>
        <v/>
      </c>
      <c r="AM17" s="2" t="str">
        <f>IFERROR(VLOOKUP(Legend!$A15,ImpM8!$A$1:$I$4000,8,FALSE),"")</f>
        <v/>
      </c>
      <c r="AN17" s="2" t="str">
        <f>IFERROR(VLOOKUP(Legend!$A15,ImpM8!$A$1:$I$4000,9,FALSE),"")</f>
        <v/>
      </c>
      <c r="AO17" s="2" t="str">
        <f>IFERROR(VLOOKUP(Legend!$A15,ImpM8!$A$1:$I$4000,5,FALSE),"")</f>
        <v/>
      </c>
      <c r="AP17" s="2" t="str">
        <f>IFERROR(VLOOKUP(Legend!$A15,ImpM8!$A$1:$I$4000,6,FALSE),"")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IFERROR(VLOOKUP(Legend!$B16,ImpM8!$A$1:$I$4000,2,FALSE),"")</f>
        <v/>
      </c>
      <c r="L18" s="2" t="str">
        <f>IFERROR(VLOOKUP(Legend!$B16,ImpM8!$A$1:$I$4000,3,FALSE),"")</f>
        <v/>
      </c>
      <c r="M18" s="2" t="str">
        <f>IFERROR(VLOOKUP(Legend!$B16,ImpM8!$A$1:$I$4000,7,FALSE),"")</f>
        <v/>
      </c>
      <c r="N18" s="2" t="str">
        <f>IFERROR(VLOOKUP(Legend!$B16,ImpM8!$A$1:$I$4000,4,FALSE),"")</f>
        <v/>
      </c>
      <c r="O18" s="2" t="str">
        <f>IFERROR(VLOOKUP(Legend!$B16,ImpM8!$A$1:$I$4000,8,FALSE),"")</f>
        <v/>
      </c>
      <c r="P18" s="2" t="str">
        <f>IFERROR(VLOOKUP(Legend!$B16,ImpM8!$A$1:$I$4000,9,FALSE),"")</f>
        <v/>
      </c>
      <c r="Q18" s="2" t="str">
        <f>IFERROR(VLOOKUP(Legend!$B16,ImpM8!$A$1:$I$4000,5,FALSE),"")</f>
        <v/>
      </c>
      <c r="R18" s="2" t="str">
        <f>IFERROR(VLOOKUP(Legend!$B16,ImpM8!$A$1:$I$4000,6,FALSE),"")</f>
        <v/>
      </c>
      <c r="S18" s="28">
        <f>IFERROR(VLOOKUP(Legend!$C16,ImpM8!$A$1:$I$4000,2,FALSE),"")</f>
        <v>9</v>
      </c>
      <c r="T18" s="2">
        <f>IFERROR(VLOOKUP(Legend!$C16,ImpM8!$A$1:$I$4000,3,FALSE),"")</f>
        <v>417.09326988782288</v>
      </c>
      <c r="U18" s="2">
        <f>IFERROR(VLOOKUP(Legend!$C16,ImpM8!$A$1:$I$4000,7,FALSE),"")</f>
        <v>443.39975102049277</v>
      </c>
      <c r="V18" s="2">
        <f>IFERROR(VLOOKUP(Legend!$C16,ImpM8!$A$1:$I$4000,4,FALSE),"")</f>
        <v>703.20333040880462</v>
      </c>
      <c r="W18" s="2">
        <f>IFERROR(VLOOKUP(Legend!$C16,ImpM8!$A$1:$I$4000,8,FALSE),"")</f>
        <v>556.68815442639504</v>
      </c>
      <c r="X18" s="2">
        <f>IFERROR(VLOOKUP(Legend!$C16,ImpM8!$A$1:$I$4000,9,FALSE),"")</f>
        <v>870.30882601731264</v>
      </c>
      <c r="Y18" s="2">
        <f>IFERROR(VLOOKUP(Legend!$C16,ImpM8!$A$1:$I$4000,5,FALSE),"")</f>
        <v>1675.5671013447563</v>
      </c>
      <c r="Z18" s="2">
        <f>IFERROR(VLOOKUP(Legend!$C16,ImpM8!$A$1:$I$4000,6,FALSE),"")</f>
        <v>405.81999402404995</v>
      </c>
      <c r="AA18" s="28" t="str">
        <f>IFERROR(VLOOKUP(Legend!$D16,ImpM8!$A$1:$I$4000,2,FALSE),"")</f>
        <v/>
      </c>
      <c r="AB18" s="2" t="str">
        <f>IFERROR(VLOOKUP(Legend!$D16,ImpM8!$A$1:$I$4000,3,FALSE),"")</f>
        <v/>
      </c>
      <c r="AC18" s="2" t="str">
        <f>IFERROR(VLOOKUP(Legend!$D16,ImpM8!$A$1:$I$4000,7,FALSE),"")</f>
        <v/>
      </c>
      <c r="AD18" s="2" t="str">
        <f>IFERROR(VLOOKUP(Legend!$D16,ImpM8!$A$1:$I$4000,4,FALSE),"")</f>
        <v/>
      </c>
      <c r="AE18" s="2" t="str">
        <f>IFERROR(VLOOKUP(Legend!$D16,ImpM8!$A$1:$I$4000,8,FALSE),"")</f>
        <v/>
      </c>
      <c r="AF18" s="2" t="str">
        <f>IFERROR(VLOOKUP(Legend!$D16,ImpM8!$A$1:$I$4000,9,FALSE),"")</f>
        <v/>
      </c>
      <c r="AG18" s="2" t="str">
        <f>IFERROR(VLOOKUP(Legend!$D16,ImpM8!$A$1:$I$4000,5,FALSE),"")</f>
        <v/>
      </c>
      <c r="AH18" s="2" t="str">
        <f>IFERROR(VLOOKUP(Legend!$D16,ImpM8!$A$1:$I$4000,6,FALSE),"")</f>
        <v/>
      </c>
      <c r="AI18" s="28">
        <f>IFERROR(VLOOKUP(Legend!$A16,ImpM8!$A$1:$I$4000,2,FALSE),"")</f>
        <v>10</v>
      </c>
      <c r="AJ18" s="2">
        <f>IFERROR(VLOOKUP(Legend!$A16,ImpM8!$A$1:$I$4000,3,FALSE),"")</f>
        <v>417.09326988782288</v>
      </c>
      <c r="AK18" s="2">
        <f>IFERROR(VLOOKUP(Legend!$A16,ImpM8!$A$1:$I$4000,7,FALSE),"")</f>
        <v>444.25170065920298</v>
      </c>
      <c r="AL18" s="2">
        <f>IFERROR(VLOOKUP(Legend!$A16,ImpM8!$A$1:$I$4000,4,FALSE),"")</f>
        <v>683.80666092696879</v>
      </c>
      <c r="AM18" s="2">
        <f>IFERROR(VLOOKUP(Legend!$A16,ImpM8!$A$1:$I$4000,8,FALSE),"")</f>
        <v>532.96239500842012</v>
      </c>
      <c r="AN18" s="2">
        <f>IFERROR(VLOOKUP(Legend!$A16,ImpM8!$A$1:$I$4000,9,FALSE),"")</f>
        <v>833.73871459542499</v>
      </c>
      <c r="AO18" s="2">
        <f>IFERROR(VLOOKUP(Legend!$A16,ImpM8!$A$1:$I$4000,5,FALSE),"")</f>
        <v>1675.5671013447563</v>
      </c>
      <c r="AP18" s="2">
        <f>IFERROR(VLOOKUP(Legend!$A16,ImpM8!$A$1:$I$4000,6,FALSE),"")</f>
        <v>387.49619513921539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IFERROR(VLOOKUP(Legend!$B17,ImpM8!$A$1:$I$4000,2,FALSE),"")</f>
        <v/>
      </c>
      <c r="L19" s="2" t="str">
        <f>IFERROR(VLOOKUP(Legend!$B17,ImpM8!$A$1:$I$4000,3,FALSE),"")</f>
        <v/>
      </c>
      <c r="M19" s="2" t="str">
        <f>IFERROR(VLOOKUP(Legend!$B17,ImpM8!$A$1:$I$4000,7,FALSE),"")</f>
        <v/>
      </c>
      <c r="N19" s="2" t="str">
        <f>IFERROR(VLOOKUP(Legend!$B17,ImpM8!$A$1:$I$4000,4,FALSE),"")</f>
        <v/>
      </c>
      <c r="O19" s="2" t="str">
        <f>IFERROR(VLOOKUP(Legend!$B17,ImpM8!$A$1:$I$4000,8,FALSE),"")</f>
        <v/>
      </c>
      <c r="P19" s="2" t="str">
        <f>IFERROR(VLOOKUP(Legend!$B17,ImpM8!$A$1:$I$4000,9,FALSE),"")</f>
        <v/>
      </c>
      <c r="Q19" s="2" t="str">
        <f>IFERROR(VLOOKUP(Legend!$B17,ImpM8!$A$1:$I$4000,5,FALSE),"")</f>
        <v/>
      </c>
      <c r="R19" s="2" t="str">
        <f>IFERROR(VLOOKUP(Legend!$B17,ImpM8!$A$1:$I$4000,6,FALSE),"")</f>
        <v/>
      </c>
      <c r="S19" s="28">
        <f>IFERROR(VLOOKUP(Legend!$C17,ImpM8!$A$1:$I$4000,2,FALSE),"")</f>
        <v>46</v>
      </c>
      <c r="T19" s="2">
        <f>IFERROR(VLOOKUP(Legend!$C17,ImpM8!$A$1:$I$4000,3,FALSE),"")</f>
        <v>66.874434766906433</v>
      </c>
      <c r="U19" s="2">
        <f>IFERROR(VLOOKUP(Legend!$C17,ImpM8!$A$1:$I$4000,7,FALSE),"")</f>
        <v>377.64774778978824</v>
      </c>
      <c r="V19" s="2">
        <f>IFERROR(VLOOKUP(Legend!$C17,ImpM8!$A$1:$I$4000,4,FALSE),"")</f>
        <v>444.1375777266955</v>
      </c>
      <c r="W19" s="2">
        <f>IFERROR(VLOOKUP(Legend!$C17,ImpM8!$A$1:$I$4000,8,FALSE),"")</f>
        <v>421.2771526780366</v>
      </c>
      <c r="X19" s="2">
        <f>IFERROR(VLOOKUP(Legend!$C17,ImpM8!$A$1:$I$4000,9,FALSE),"")</f>
        <v>512.83298875639218</v>
      </c>
      <c r="Y19" s="2">
        <f>IFERROR(VLOOKUP(Legend!$C17,ImpM8!$A$1:$I$4000,5,FALSE),"")</f>
        <v>932.83647063038961</v>
      </c>
      <c r="Z19" s="2">
        <f>IFERROR(VLOOKUP(Legend!$C17,ImpM8!$A$1:$I$4000,6,FALSE),"")</f>
        <v>133.0897426397438</v>
      </c>
      <c r="AA19" s="28" t="str">
        <f>IFERROR(VLOOKUP(Legend!$D17,ImpM8!$A$1:$I$4000,2,FALSE),"")</f>
        <v/>
      </c>
      <c r="AB19" s="2" t="str">
        <f>IFERROR(VLOOKUP(Legend!$D17,ImpM8!$A$1:$I$4000,3,FALSE),"")</f>
        <v/>
      </c>
      <c r="AC19" s="2" t="str">
        <f>IFERROR(VLOOKUP(Legend!$D17,ImpM8!$A$1:$I$4000,7,FALSE),"")</f>
        <v/>
      </c>
      <c r="AD19" s="2" t="str">
        <f>IFERROR(VLOOKUP(Legend!$D17,ImpM8!$A$1:$I$4000,4,FALSE),"")</f>
        <v/>
      </c>
      <c r="AE19" s="2" t="str">
        <f>IFERROR(VLOOKUP(Legend!$D17,ImpM8!$A$1:$I$4000,8,FALSE),"")</f>
        <v/>
      </c>
      <c r="AF19" s="2" t="str">
        <f>IFERROR(VLOOKUP(Legend!$D17,ImpM8!$A$1:$I$4000,9,FALSE),"")</f>
        <v/>
      </c>
      <c r="AG19" s="2" t="str">
        <f>IFERROR(VLOOKUP(Legend!$D17,ImpM8!$A$1:$I$4000,5,FALSE),"")</f>
        <v/>
      </c>
      <c r="AH19" s="2" t="str">
        <f>IFERROR(VLOOKUP(Legend!$D17,ImpM8!$A$1:$I$4000,6,FALSE),"")</f>
        <v/>
      </c>
      <c r="AI19" s="28">
        <f>IFERROR(VLOOKUP(Legend!$A17,ImpM8!$A$1:$I$4000,2,FALSE),"")</f>
        <v>51</v>
      </c>
      <c r="AJ19" s="2">
        <f>IFERROR(VLOOKUP(Legend!$A17,ImpM8!$A$1:$I$4000,3,FALSE),"")</f>
        <v>66.874434766906433</v>
      </c>
      <c r="AK19" s="2">
        <f>IFERROR(VLOOKUP(Legend!$A17,ImpM8!$A$1:$I$4000,7,FALSE),"")</f>
        <v>377.66400462260913</v>
      </c>
      <c r="AL19" s="2">
        <f>IFERROR(VLOOKUP(Legend!$A17,ImpM8!$A$1:$I$4000,4,FALSE),"")</f>
        <v>543.29595014579297</v>
      </c>
      <c r="AM19" s="2">
        <f>IFERROR(VLOOKUP(Legend!$A17,ImpM8!$A$1:$I$4000,8,FALSE),"")</f>
        <v>421.60166465461441</v>
      </c>
      <c r="AN19" s="2">
        <f>IFERROR(VLOOKUP(Legend!$A17,ImpM8!$A$1:$I$4000,9,FALSE),"")</f>
        <v>521.96670766963325</v>
      </c>
      <c r="AO19" s="2">
        <f>IFERROR(VLOOKUP(Legend!$A17,ImpM8!$A$1:$I$4000,5,FALSE),"")</f>
        <v>5250.9876910326511</v>
      </c>
      <c r="AP19" s="2">
        <f>IFERROR(VLOOKUP(Legend!$A17,ImpM8!$A$1:$I$4000,6,FALSE),"")</f>
        <v>686.13444867641306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IFERROR(VLOOKUP(Legend!$B18,ImpM8!$A$1:$I$4000,2,FALSE),"")</f>
        <v/>
      </c>
      <c r="L20" s="2" t="str">
        <f>IFERROR(VLOOKUP(Legend!$B18,ImpM8!$A$1:$I$4000,3,FALSE),"")</f>
        <v/>
      </c>
      <c r="M20" s="2" t="str">
        <f>IFERROR(VLOOKUP(Legend!$B18,ImpM8!$A$1:$I$4000,7,FALSE),"")</f>
        <v/>
      </c>
      <c r="N20" s="2" t="str">
        <f>IFERROR(VLOOKUP(Legend!$B18,ImpM8!$A$1:$I$4000,4,FALSE),"")</f>
        <v/>
      </c>
      <c r="O20" s="2" t="str">
        <f>IFERROR(VLOOKUP(Legend!$B18,ImpM8!$A$1:$I$4000,8,FALSE),"")</f>
        <v/>
      </c>
      <c r="P20" s="2" t="str">
        <f>IFERROR(VLOOKUP(Legend!$B18,ImpM8!$A$1:$I$4000,9,FALSE),"")</f>
        <v/>
      </c>
      <c r="Q20" s="2" t="str">
        <f>IFERROR(VLOOKUP(Legend!$B18,ImpM8!$A$1:$I$4000,5,FALSE),"")</f>
        <v/>
      </c>
      <c r="R20" s="2" t="str">
        <f>IFERROR(VLOOKUP(Legend!$B18,ImpM8!$A$1:$I$4000,6,FALSE),"")</f>
        <v/>
      </c>
      <c r="S20" s="28" t="str">
        <f>IFERROR(VLOOKUP(Legend!$C18,ImpM8!$A$1:$I$4000,2,FALSE),"")</f>
        <v/>
      </c>
      <c r="T20" s="2" t="str">
        <f>IFERROR(VLOOKUP(Legend!$C18,ImpM8!$A$1:$I$4000,3,FALSE),"")</f>
        <v/>
      </c>
      <c r="U20" s="2" t="str">
        <f>IFERROR(VLOOKUP(Legend!$C18,ImpM8!$A$1:$I$4000,7,FALSE),"")</f>
        <v/>
      </c>
      <c r="V20" s="2" t="str">
        <f>IFERROR(VLOOKUP(Legend!$C18,ImpM8!$A$1:$I$4000,4,FALSE),"")</f>
        <v/>
      </c>
      <c r="W20" s="2" t="str">
        <f>IFERROR(VLOOKUP(Legend!$C18,ImpM8!$A$1:$I$4000,8,FALSE),"")</f>
        <v/>
      </c>
      <c r="X20" s="2" t="str">
        <f>IFERROR(VLOOKUP(Legend!$C18,ImpM8!$A$1:$I$4000,9,FALSE),"")</f>
        <v/>
      </c>
      <c r="Y20" s="2" t="str">
        <f>IFERROR(VLOOKUP(Legend!$C18,ImpM8!$A$1:$I$4000,5,FALSE),"")</f>
        <v/>
      </c>
      <c r="Z20" s="2" t="str">
        <f>IFERROR(VLOOKUP(Legend!$C18,ImpM8!$A$1:$I$4000,6,FALSE),"")</f>
        <v/>
      </c>
      <c r="AA20" s="28" t="str">
        <f>IFERROR(VLOOKUP(Legend!$D18,ImpM8!$A$1:$I$4000,2,FALSE),"")</f>
        <v/>
      </c>
      <c r="AB20" s="2" t="str">
        <f>IFERROR(VLOOKUP(Legend!$D18,ImpM8!$A$1:$I$4000,3,FALSE),"")</f>
        <v/>
      </c>
      <c r="AC20" s="2" t="str">
        <f>IFERROR(VLOOKUP(Legend!$D18,ImpM8!$A$1:$I$4000,7,FALSE),"")</f>
        <v/>
      </c>
      <c r="AD20" s="2" t="str">
        <f>IFERROR(VLOOKUP(Legend!$D18,ImpM8!$A$1:$I$4000,4,FALSE),"")</f>
        <v/>
      </c>
      <c r="AE20" s="2" t="str">
        <f>IFERROR(VLOOKUP(Legend!$D18,ImpM8!$A$1:$I$4000,8,FALSE),"")</f>
        <v/>
      </c>
      <c r="AF20" s="2" t="str">
        <f>IFERROR(VLOOKUP(Legend!$D18,ImpM8!$A$1:$I$4000,9,FALSE),"")</f>
        <v/>
      </c>
      <c r="AG20" s="2" t="str">
        <f>IFERROR(VLOOKUP(Legend!$D18,ImpM8!$A$1:$I$4000,5,FALSE),"")</f>
        <v/>
      </c>
      <c r="AH20" s="2" t="str">
        <f>IFERROR(VLOOKUP(Legend!$D18,ImpM8!$A$1:$I$4000,6,FALSE),"")</f>
        <v/>
      </c>
      <c r="AI20" s="28">
        <f>IFERROR(VLOOKUP(Legend!$A18,ImpM8!$A$1:$I$4000,2,FALSE),"")</f>
        <v>9</v>
      </c>
      <c r="AJ20" s="2">
        <f>IFERROR(VLOOKUP(Legend!$A18,ImpM8!$A$1:$I$4000,3,FALSE),"")</f>
        <v>97.098956445738239</v>
      </c>
      <c r="AK20" s="2">
        <f>IFERROR(VLOOKUP(Legend!$A18,ImpM8!$A$1:$I$4000,7,FALSE),"")</f>
        <v>287.34061771977156</v>
      </c>
      <c r="AL20" s="2">
        <f>IFERROR(VLOOKUP(Legend!$A18,ImpM8!$A$1:$I$4000,4,FALSE),"")</f>
        <v>541.19148715750293</v>
      </c>
      <c r="AM20" s="2">
        <f>IFERROR(VLOOKUP(Legend!$A18,ImpM8!$A$1:$I$4000,8,FALSE),"")</f>
        <v>499.98526687139065</v>
      </c>
      <c r="AN20" s="2">
        <f>IFERROR(VLOOKUP(Legend!$A18,ImpM8!$A$1:$I$4000,9,FALSE),"")</f>
        <v>758.17556789556829</v>
      </c>
      <c r="AO20" s="2">
        <f>IFERROR(VLOOKUP(Legend!$A18,ImpM8!$A$1:$I$4000,5,FALSE),"")</f>
        <v>1167.1565921412014</v>
      </c>
      <c r="AP20" s="2">
        <f>IFERROR(VLOOKUP(Legend!$A18,ImpM8!$A$1:$I$4000,6,FALSE),"")</f>
        <v>320.75634264520966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IFERROR(VLOOKUP(Legend!$B19,ImpM8!$A$1:$I$4000,2,FALSE),"")</f>
        <v/>
      </c>
      <c r="L21" s="2" t="str">
        <f>IFERROR(VLOOKUP(Legend!$B19,ImpM8!$A$1:$I$4000,3,FALSE),"")</f>
        <v/>
      </c>
      <c r="M21" s="2" t="str">
        <f>IFERROR(VLOOKUP(Legend!$B19,ImpM8!$A$1:$I$4000,7,FALSE),"")</f>
        <v/>
      </c>
      <c r="N21" s="2" t="str">
        <f>IFERROR(VLOOKUP(Legend!$B19,ImpM8!$A$1:$I$4000,4,FALSE),"")</f>
        <v/>
      </c>
      <c r="O21" s="2" t="str">
        <f>IFERROR(VLOOKUP(Legend!$B19,ImpM8!$A$1:$I$4000,8,FALSE),"")</f>
        <v/>
      </c>
      <c r="P21" s="2" t="str">
        <f>IFERROR(VLOOKUP(Legend!$B19,ImpM8!$A$1:$I$4000,9,FALSE),"")</f>
        <v/>
      </c>
      <c r="Q21" s="2" t="str">
        <f>IFERROR(VLOOKUP(Legend!$B19,ImpM8!$A$1:$I$4000,5,FALSE),"")</f>
        <v/>
      </c>
      <c r="R21" s="2" t="str">
        <f>IFERROR(VLOOKUP(Legend!$B19,ImpM8!$A$1:$I$4000,6,FALSE),"")</f>
        <v/>
      </c>
      <c r="S21" s="28" t="str">
        <f>IFERROR(VLOOKUP(Legend!$C19,ImpM8!$A$1:$I$4000,2,FALSE),"")</f>
        <v/>
      </c>
      <c r="T21" s="2" t="str">
        <f>IFERROR(VLOOKUP(Legend!$C19,ImpM8!$A$1:$I$4000,3,FALSE),"")</f>
        <v/>
      </c>
      <c r="U21" s="2" t="str">
        <f>IFERROR(VLOOKUP(Legend!$C19,ImpM8!$A$1:$I$4000,7,FALSE),"")</f>
        <v/>
      </c>
      <c r="V21" s="2" t="str">
        <f>IFERROR(VLOOKUP(Legend!$C19,ImpM8!$A$1:$I$4000,4,FALSE),"")</f>
        <v/>
      </c>
      <c r="W21" s="2" t="str">
        <f>IFERROR(VLOOKUP(Legend!$C19,ImpM8!$A$1:$I$4000,8,FALSE),"")</f>
        <v/>
      </c>
      <c r="X21" s="2" t="str">
        <f>IFERROR(VLOOKUP(Legend!$C19,ImpM8!$A$1:$I$4000,9,FALSE),"")</f>
        <v/>
      </c>
      <c r="Y21" s="2" t="str">
        <f>IFERROR(VLOOKUP(Legend!$C19,ImpM8!$A$1:$I$4000,5,FALSE),"")</f>
        <v/>
      </c>
      <c r="Z21" s="2" t="str">
        <f>IFERROR(VLOOKUP(Legend!$C19,ImpM8!$A$1:$I$4000,6,FALSE),"")</f>
        <v/>
      </c>
      <c r="AA21" s="28" t="str">
        <f>IFERROR(VLOOKUP(Legend!$D19,ImpM8!$A$1:$I$4000,2,FALSE),"")</f>
        <v/>
      </c>
      <c r="AB21" s="2" t="str">
        <f>IFERROR(VLOOKUP(Legend!$D19,ImpM8!$A$1:$I$4000,3,FALSE),"")</f>
        <v/>
      </c>
      <c r="AC21" s="2" t="str">
        <f>IFERROR(VLOOKUP(Legend!$D19,ImpM8!$A$1:$I$4000,7,FALSE),"")</f>
        <v/>
      </c>
      <c r="AD21" s="2" t="str">
        <f>IFERROR(VLOOKUP(Legend!$D19,ImpM8!$A$1:$I$4000,4,FALSE),"")</f>
        <v/>
      </c>
      <c r="AE21" s="2" t="str">
        <f>IFERROR(VLOOKUP(Legend!$D19,ImpM8!$A$1:$I$4000,8,FALSE),"")</f>
        <v/>
      </c>
      <c r="AF21" s="2" t="str">
        <f>IFERROR(VLOOKUP(Legend!$D19,ImpM8!$A$1:$I$4000,9,FALSE),"")</f>
        <v/>
      </c>
      <c r="AG21" s="2" t="str">
        <f>IFERROR(VLOOKUP(Legend!$D19,ImpM8!$A$1:$I$4000,5,FALSE),"")</f>
        <v/>
      </c>
      <c r="AH21" s="2" t="str">
        <f>IFERROR(VLOOKUP(Legend!$D19,ImpM8!$A$1:$I$4000,6,FALSE),"")</f>
        <v/>
      </c>
      <c r="AI21" s="28">
        <f>IFERROR(VLOOKUP(Legend!$A19,ImpM8!$A$1:$I$4000,2,FALSE),"")</f>
        <v>8</v>
      </c>
      <c r="AJ21" s="2">
        <f>IFERROR(VLOOKUP(Legend!$A19,ImpM8!$A$1:$I$4000,3,FALSE),"")</f>
        <v>78.92375595659513</v>
      </c>
      <c r="AK21" s="2">
        <f>IFERROR(VLOOKUP(Legend!$A19,ImpM8!$A$1:$I$4000,7,FALSE),"")</f>
        <v>323.45489127215478</v>
      </c>
      <c r="AL21" s="2">
        <f>IFERROR(VLOOKUP(Legend!$A19,ImpM8!$A$1:$I$4000,4,FALSE),"")</f>
        <v>397.65151511324473</v>
      </c>
      <c r="AM21" s="2">
        <f>IFERROR(VLOOKUP(Legend!$A19,ImpM8!$A$1:$I$4000,8,FALSE),"")</f>
        <v>387.38686142593309</v>
      </c>
      <c r="AN21" s="2">
        <f>IFERROR(VLOOKUP(Legend!$A19,ImpM8!$A$1:$I$4000,9,FALSE),"")</f>
        <v>561.45515993375193</v>
      </c>
      <c r="AO21" s="2">
        <f>IFERROR(VLOOKUP(Legend!$A19,ImpM8!$A$1:$I$4000,5,FALSE),"")</f>
        <v>585.1608382692508</v>
      </c>
      <c r="AP21" s="2">
        <f>IFERROR(VLOOKUP(Legend!$A19,ImpM8!$A$1:$I$4000,6,FALSE),"")</f>
        <v>165.30185767354286</v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 t="str">
        <f>IFERROR(VLOOKUP(Legend!$B20,ImpM8!$A$1:$I$4000,2,FALSE),"")</f>
        <v/>
      </c>
      <c r="L22" s="2" t="str">
        <f>IFERROR(VLOOKUP(Legend!$B20,ImpM8!$A$1:$I$4000,3,FALSE),"")</f>
        <v/>
      </c>
      <c r="M22" s="2" t="str">
        <f>IFERROR(VLOOKUP(Legend!$B20,ImpM8!$A$1:$I$4000,7,FALSE),"")</f>
        <v/>
      </c>
      <c r="N22" s="2" t="str">
        <f>IFERROR(VLOOKUP(Legend!$B20,ImpM8!$A$1:$I$4000,4,FALSE),"")</f>
        <v/>
      </c>
      <c r="O22" s="2" t="str">
        <f>IFERROR(VLOOKUP(Legend!$B20,ImpM8!$A$1:$I$4000,8,FALSE),"")</f>
        <v/>
      </c>
      <c r="P22" s="2" t="str">
        <f>IFERROR(VLOOKUP(Legend!$B20,ImpM8!$A$1:$I$4000,9,FALSE),"")</f>
        <v/>
      </c>
      <c r="Q22" s="2" t="str">
        <f>IFERROR(VLOOKUP(Legend!$B20,ImpM8!$A$1:$I$4000,5,FALSE),"")</f>
        <v/>
      </c>
      <c r="R22" s="2" t="str">
        <f>IFERROR(VLOOKUP(Legend!$B20,ImpM8!$A$1:$I$4000,6,FALSE),"")</f>
        <v/>
      </c>
      <c r="S22" s="28">
        <f>IFERROR(VLOOKUP(Legend!$C20,ImpM8!$A$1:$I$4000,2,FALSE),"")</f>
        <v>37</v>
      </c>
      <c r="T22" s="2">
        <f>IFERROR(VLOOKUP(Legend!$C20,ImpM8!$A$1:$I$4000,3,FALSE),"")</f>
        <v>81.470051790597594</v>
      </c>
      <c r="U22" s="2">
        <f>IFERROR(VLOOKUP(Legend!$C20,ImpM8!$A$1:$I$4000,7,FALSE),"")</f>
        <v>385.65605477255735</v>
      </c>
      <c r="V22" s="2">
        <f>IFERROR(VLOOKUP(Legend!$C20,ImpM8!$A$1:$I$4000,4,FALSE),"")</f>
        <v>535.03393423239447</v>
      </c>
      <c r="W22" s="2">
        <f>IFERROR(VLOOKUP(Legend!$C20,ImpM8!$A$1:$I$4000,8,FALSE),"")</f>
        <v>504.95532642923303</v>
      </c>
      <c r="X22" s="2">
        <f>IFERROR(VLOOKUP(Legend!$C20,ImpM8!$A$1:$I$4000,9,FALSE),"")</f>
        <v>663.16928881069646</v>
      </c>
      <c r="Y22" s="2">
        <f>IFERROR(VLOOKUP(Legend!$C20,ImpM8!$A$1:$I$4000,5,FALSE),"")</f>
        <v>1010.3048004596208</v>
      </c>
      <c r="Z22" s="2">
        <f>IFERROR(VLOOKUP(Legend!$C20,ImpM8!$A$1:$I$4000,6,FALSE),"")</f>
        <v>219.47328314164974</v>
      </c>
      <c r="AA22" s="28" t="str">
        <f>IFERROR(VLOOKUP(Legend!$D20,ImpM8!$A$1:$I$4000,2,FALSE),"")</f>
        <v/>
      </c>
      <c r="AB22" s="2" t="str">
        <f>IFERROR(VLOOKUP(Legend!$D20,ImpM8!$A$1:$I$4000,3,FALSE),"")</f>
        <v/>
      </c>
      <c r="AC22" s="2" t="str">
        <f>IFERROR(VLOOKUP(Legend!$D20,ImpM8!$A$1:$I$4000,7,FALSE),"")</f>
        <v/>
      </c>
      <c r="AD22" s="2" t="str">
        <f>IFERROR(VLOOKUP(Legend!$D20,ImpM8!$A$1:$I$4000,4,FALSE),"")</f>
        <v/>
      </c>
      <c r="AE22" s="2" t="str">
        <f>IFERROR(VLOOKUP(Legend!$D20,ImpM8!$A$1:$I$4000,8,FALSE),"")</f>
        <v/>
      </c>
      <c r="AF22" s="2" t="str">
        <f>IFERROR(VLOOKUP(Legend!$D20,ImpM8!$A$1:$I$4000,9,FALSE),"")</f>
        <v/>
      </c>
      <c r="AG22" s="2" t="str">
        <f>IFERROR(VLOOKUP(Legend!$D20,ImpM8!$A$1:$I$4000,5,FALSE),"")</f>
        <v/>
      </c>
      <c r="AH22" s="2" t="str">
        <f>IFERROR(VLOOKUP(Legend!$D20,ImpM8!$A$1:$I$4000,6,FALSE),"")</f>
        <v/>
      </c>
      <c r="AI22" s="28">
        <f>IFERROR(VLOOKUP(Legend!$A20,ImpM8!$A$1:$I$4000,2,FALSE),"")</f>
        <v>49</v>
      </c>
      <c r="AJ22" s="2">
        <f>IFERROR(VLOOKUP(Legend!$A20,ImpM8!$A$1:$I$4000,3,FALSE),"")</f>
        <v>55.468528957092872</v>
      </c>
      <c r="AK22" s="2">
        <f>IFERROR(VLOOKUP(Legend!$A20,ImpM8!$A$1:$I$4000,7,FALSE),"")</f>
        <v>385.65605477255735</v>
      </c>
      <c r="AL22" s="2">
        <f>IFERROR(VLOOKUP(Legend!$A20,ImpM8!$A$1:$I$4000,4,FALSE),"")</f>
        <v>588.70472451032106</v>
      </c>
      <c r="AM22" s="2">
        <f>IFERROR(VLOOKUP(Legend!$A20,ImpM8!$A$1:$I$4000,8,FALSE),"")</f>
        <v>504.95532642923303</v>
      </c>
      <c r="AN22" s="2">
        <f>IFERROR(VLOOKUP(Legend!$A20,ImpM8!$A$1:$I$4000,9,FALSE),"")</f>
        <v>681.41643334585706</v>
      </c>
      <c r="AO22" s="2">
        <f>IFERROR(VLOOKUP(Legend!$A20,ImpM8!$A$1:$I$4000,5,FALSE),"")</f>
        <v>2499.0246197301099</v>
      </c>
      <c r="AP22" s="2">
        <f>IFERROR(VLOOKUP(Legend!$A20,ImpM8!$A$1:$I$4000,6,FALSE),"")</f>
        <v>379.36427276583566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IFERROR(VLOOKUP(Legend!$B21,ImpM8!$A$1:$I$4000,2,FALSE),"")</f>
        <v/>
      </c>
      <c r="L23" s="2" t="str">
        <f>IFERROR(VLOOKUP(Legend!$B21,ImpM8!$A$1:$I$4000,3,FALSE),"")</f>
        <v/>
      </c>
      <c r="M23" s="2" t="str">
        <f>IFERROR(VLOOKUP(Legend!$B21,ImpM8!$A$1:$I$4000,7,FALSE),"")</f>
        <v/>
      </c>
      <c r="N23" s="2" t="str">
        <f>IFERROR(VLOOKUP(Legend!$B21,ImpM8!$A$1:$I$4000,4,FALSE),"")</f>
        <v/>
      </c>
      <c r="O23" s="2" t="str">
        <f>IFERROR(VLOOKUP(Legend!$B21,ImpM8!$A$1:$I$4000,8,FALSE),"")</f>
        <v/>
      </c>
      <c r="P23" s="2" t="str">
        <f>IFERROR(VLOOKUP(Legend!$B21,ImpM8!$A$1:$I$4000,9,FALSE),"")</f>
        <v/>
      </c>
      <c r="Q23" s="2" t="str">
        <f>IFERROR(VLOOKUP(Legend!$B21,ImpM8!$A$1:$I$4000,5,FALSE),"")</f>
        <v/>
      </c>
      <c r="R23" s="2" t="str">
        <f>IFERROR(VLOOKUP(Legend!$B21,ImpM8!$A$1:$I$4000,6,FALSE),"")</f>
        <v/>
      </c>
      <c r="S23" s="28">
        <f>IFERROR(VLOOKUP(Legend!$C21,ImpM8!$A$1:$I$4000,2,FALSE),"")</f>
        <v>23</v>
      </c>
      <c r="T23" s="2">
        <f>IFERROR(VLOOKUP(Legend!$C21,ImpM8!$A$1:$I$4000,3,FALSE),"")</f>
        <v>479.51806101714055</v>
      </c>
      <c r="U23" s="2">
        <f>IFERROR(VLOOKUP(Legend!$C21,ImpM8!$A$1:$I$4000,7,FALSE),"")</f>
        <v>835.36959767369706</v>
      </c>
      <c r="V23" s="2">
        <f>IFERROR(VLOOKUP(Legend!$C21,ImpM8!$A$1:$I$4000,4,FALSE),"")</f>
        <v>1439.505892874691</v>
      </c>
      <c r="W23" s="2">
        <f>IFERROR(VLOOKUP(Legend!$C21,ImpM8!$A$1:$I$4000,8,FALSE),"")</f>
        <v>1166.5943709812645</v>
      </c>
      <c r="X23" s="2">
        <f>IFERROR(VLOOKUP(Legend!$C21,ImpM8!$A$1:$I$4000,9,FALSE),"")</f>
        <v>1871.7745593235468</v>
      </c>
      <c r="Y23" s="2">
        <f>IFERROR(VLOOKUP(Legend!$C21,ImpM8!$A$1:$I$4000,5,FALSE),"")</f>
        <v>4827.0726894850168</v>
      </c>
      <c r="Z23" s="2">
        <f>IFERROR(VLOOKUP(Legend!$C21,ImpM8!$A$1:$I$4000,6,FALSE),"")</f>
        <v>979.16173957895683</v>
      </c>
      <c r="AA23" s="28" t="str">
        <f>IFERROR(VLOOKUP(Legend!$D21,ImpM8!$A$1:$I$4000,2,FALSE),"")</f>
        <v/>
      </c>
      <c r="AB23" s="2" t="str">
        <f>IFERROR(VLOOKUP(Legend!$D21,ImpM8!$A$1:$I$4000,3,FALSE),"")</f>
        <v/>
      </c>
      <c r="AC23" s="2" t="str">
        <f>IFERROR(VLOOKUP(Legend!$D21,ImpM8!$A$1:$I$4000,7,FALSE),"")</f>
        <v/>
      </c>
      <c r="AD23" s="2" t="str">
        <f>IFERROR(VLOOKUP(Legend!$D21,ImpM8!$A$1:$I$4000,4,FALSE),"")</f>
        <v/>
      </c>
      <c r="AE23" s="2" t="str">
        <f>IFERROR(VLOOKUP(Legend!$D21,ImpM8!$A$1:$I$4000,8,FALSE),"")</f>
        <v/>
      </c>
      <c r="AF23" s="2" t="str">
        <f>IFERROR(VLOOKUP(Legend!$D21,ImpM8!$A$1:$I$4000,9,FALSE),"")</f>
        <v/>
      </c>
      <c r="AG23" s="2" t="str">
        <f>IFERROR(VLOOKUP(Legend!$D21,ImpM8!$A$1:$I$4000,5,FALSE),"")</f>
        <v/>
      </c>
      <c r="AH23" s="2" t="str">
        <f>IFERROR(VLOOKUP(Legend!$D21,ImpM8!$A$1:$I$4000,6,FALSE),"")</f>
        <v/>
      </c>
      <c r="AI23" s="28">
        <f>IFERROR(VLOOKUP(Legend!$A21,ImpM8!$A$1:$I$4000,2,FALSE),"")</f>
        <v>28</v>
      </c>
      <c r="AJ23" s="2">
        <f>IFERROR(VLOOKUP(Legend!$A21,ImpM8!$A$1:$I$4000,3,FALSE),"")</f>
        <v>365.39321553343746</v>
      </c>
      <c r="AK23" s="2">
        <f>IFERROR(VLOOKUP(Legend!$A21,ImpM8!$A$1:$I$4000,7,FALSE),"")</f>
        <v>828.42458098642544</v>
      </c>
      <c r="AL23" s="2">
        <f>IFERROR(VLOOKUP(Legend!$A21,ImpM8!$A$1:$I$4000,4,FALSE),"")</f>
        <v>1434.4768194043518</v>
      </c>
      <c r="AM23" s="2">
        <f>IFERROR(VLOOKUP(Legend!$A21,ImpM8!$A$1:$I$4000,8,FALSE),"")</f>
        <v>1179.9645961002743</v>
      </c>
      <c r="AN23" s="2">
        <f>IFERROR(VLOOKUP(Legend!$A21,ImpM8!$A$1:$I$4000,9,FALSE),"")</f>
        <v>1804.5285846955669</v>
      </c>
      <c r="AO23" s="2">
        <f>IFERROR(VLOOKUP(Legend!$A21,ImpM8!$A$1:$I$4000,5,FALSE),"")</f>
        <v>4827.0726894850168</v>
      </c>
      <c r="AP23" s="2">
        <f>IFERROR(VLOOKUP(Legend!$A21,ImpM8!$A$1:$I$4000,6,FALSE),"")</f>
        <v>962.64083445179369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IFERROR(VLOOKUP(Legend!$B22,ImpM8!$A$1:$I$4000,2,FALSE),"")</f>
        <v/>
      </c>
      <c r="L24" s="2" t="str">
        <f>IFERROR(VLOOKUP(Legend!$B22,ImpM8!$A$1:$I$4000,3,FALSE),"")</f>
        <v/>
      </c>
      <c r="M24" s="2" t="str">
        <f>IFERROR(VLOOKUP(Legend!$B22,ImpM8!$A$1:$I$4000,7,FALSE),"")</f>
        <v/>
      </c>
      <c r="N24" s="2" t="str">
        <f>IFERROR(VLOOKUP(Legend!$B22,ImpM8!$A$1:$I$4000,4,FALSE),"")</f>
        <v/>
      </c>
      <c r="O24" s="2" t="str">
        <f>IFERROR(VLOOKUP(Legend!$B22,ImpM8!$A$1:$I$4000,8,FALSE),"")</f>
        <v/>
      </c>
      <c r="P24" s="2" t="str">
        <f>IFERROR(VLOOKUP(Legend!$B22,ImpM8!$A$1:$I$4000,9,FALSE),"")</f>
        <v/>
      </c>
      <c r="Q24" s="2" t="str">
        <f>IFERROR(VLOOKUP(Legend!$B22,ImpM8!$A$1:$I$4000,5,FALSE),"")</f>
        <v/>
      </c>
      <c r="R24" s="2" t="str">
        <f>IFERROR(VLOOKUP(Legend!$B22,ImpM8!$A$1:$I$4000,6,FALSE),"")</f>
        <v/>
      </c>
      <c r="S24" s="28">
        <f>IFERROR(VLOOKUP(Legend!$C22,ImpM8!$A$1:$I$4000,2,FALSE),"")</f>
        <v>8</v>
      </c>
      <c r="T24" s="2">
        <f>IFERROR(VLOOKUP(Legend!$C22,ImpM8!$A$1:$I$4000,3,FALSE),"")</f>
        <v>521.35389314628958</v>
      </c>
      <c r="U24" s="2">
        <f>IFERROR(VLOOKUP(Legend!$C22,ImpM8!$A$1:$I$4000,7,FALSE),"")</f>
        <v>536.14402864133967</v>
      </c>
      <c r="V24" s="2">
        <f>IFERROR(VLOOKUP(Legend!$C22,ImpM8!$A$1:$I$4000,4,FALSE),"")</f>
        <v>594.5586784560976</v>
      </c>
      <c r="W24" s="2">
        <f>IFERROR(VLOOKUP(Legend!$C22,ImpM8!$A$1:$I$4000,8,FALSE),"")</f>
        <v>546.19081270703327</v>
      </c>
      <c r="X24" s="2">
        <f>IFERROR(VLOOKUP(Legend!$C22,ImpM8!$A$1:$I$4000,9,FALSE),"")</f>
        <v>671.74359377355756</v>
      </c>
      <c r="Y24" s="2">
        <f>IFERROR(VLOOKUP(Legend!$C22,ImpM8!$A$1:$I$4000,5,FALSE),"")</f>
        <v>767.34755685439552</v>
      </c>
      <c r="Z24" s="2">
        <f>IFERROR(VLOOKUP(Legend!$C22,ImpM8!$A$1:$I$4000,6,FALSE),"")</f>
        <v>89.753777900862929</v>
      </c>
      <c r="AA24" s="28" t="str">
        <f>IFERROR(VLOOKUP(Legend!$D22,ImpM8!$A$1:$I$4000,2,FALSE),"")</f>
        <v/>
      </c>
      <c r="AB24" s="2" t="str">
        <f>IFERROR(VLOOKUP(Legend!$D22,ImpM8!$A$1:$I$4000,3,FALSE),"")</f>
        <v/>
      </c>
      <c r="AC24" s="2" t="str">
        <f>IFERROR(VLOOKUP(Legend!$D22,ImpM8!$A$1:$I$4000,7,FALSE),"")</f>
        <v/>
      </c>
      <c r="AD24" s="2" t="str">
        <f>IFERROR(VLOOKUP(Legend!$D22,ImpM8!$A$1:$I$4000,4,FALSE),"")</f>
        <v/>
      </c>
      <c r="AE24" s="2" t="str">
        <f>IFERROR(VLOOKUP(Legend!$D22,ImpM8!$A$1:$I$4000,8,FALSE),"")</f>
        <v/>
      </c>
      <c r="AF24" s="2" t="str">
        <f>IFERROR(VLOOKUP(Legend!$D22,ImpM8!$A$1:$I$4000,9,FALSE),"")</f>
        <v/>
      </c>
      <c r="AG24" s="2" t="str">
        <f>IFERROR(VLOOKUP(Legend!$D22,ImpM8!$A$1:$I$4000,5,FALSE),"")</f>
        <v/>
      </c>
      <c r="AH24" s="2" t="str">
        <f>IFERROR(VLOOKUP(Legend!$D22,ImpM8!$A$1:$I$4000,6,FALSE),"")</f>
        <v/>
      </c>
      <c r="AI24" s="28">
        <f>IFERROR(VLOOKUP(Legend!$A22,ImpM8!$A$1:$I$4000,2,FALSE),"")</f>
        <v>11</v>
      </c>
      <c r="AJ24" s="2">
        <f>IFERROR(VLOOKUP(Legend!$A22,ImpM8!$A$1:$I$4000,3,FALSE),"")</f>
        <v>334.59330827328762</v>
      </c>
      <c r="AK24" s="2">
        <f>IFERROR(VLOOKUP(Legend!$A22,ImpM8!$A$1:$I$4000,7,FALSE),"")</f>
        <v>509.59620972110918</v>
      </c>
      <c r="AL24" s="2">
        <f>IFERROR(VLOOKUP(Legend!$A22,ImpM8!$A$1:$I$4000,4,FALSE),"")</f>
        <v>551.00144656232612</v>
      </c>
      <c r="AM24" s="2">
        <f>IFERROR(VLOOKUP(Legend!$A22,ImpM8!$A$1:$I$4000,8,FALSE),"")</f>
        <v>540.25958811558814</v>
      </c>
      <c r="AN24" s="2">
        <f>IFERROR(VLOOKUP(Legend!$A22,ImpM8!$A$1:$I$4000,9,FALSE),"")</f>
        <v>607.04469540566049</v>
      </c>
      <c r="AO24" s="2">
        <f>IFERROR(VLOOKUP(Legend!$A22,ImpM8!$A$1:$I$4000,5,FALSE),"")</f>
        <v>767.34755685439552</v>
      </c>
      <c r="AP24" s="2">
        <f>IFERROR(VLOOKUP(Legend!$A22,ImpM8!$A$1:$I$4000,6,FALSE),"")</f>
        <v>113.28342413963757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IFERROR(VLOOKUP(Legend!$B23,ImpM8!$A$1:$I$4000,2,FALSE),"")</f>
        <v/>
      </c>
      <c r="L25" s="2" t="str">
        <f>IFERROR(VLOOKUP(Legend!$B23,ImpM8!$A$1:$I$4000,3,FALSE),"")</f>
        <v/>
      </c>
      <c r="M25" s="2" t="str">
        <f>IFERROR(VLOOKUP(Legend!$B23,ImpM8!$A$1:$I$4000,7,FALSE),"")</f>
        <v/>
      </c>
      <c r="N25" s="2" t="str">
        <f>IFERROR(VLOOKUP(Legend!$B23,ImpM8!$A$1:$I$4000,4,FALSE),"")</f>
        <v/>
      </c>
      <c r="O25" s="2" t="str">
        <f>IFERROR(VLOOKUP(Legend!$B23,ImpM8!$A$1:$I$4000,8,FALSE),"")</f>
        <v/>
      </c>
      <c r="P25" s="2" t="str">
        <f>IFERROR(VLOOKUP(Legend!$B23,ImpM8!$A$1:$I$4000,9,FALSE),"")</f>
        <v/>
      </c>
      <c r="Q25" s="2" t="str">
        <f>IFERROR(VLOOKUP(Legend!$B23,ImpM8!$A$1:$I$4000,5,FALSE),"")</f>
        <v/>
      </c>
      <c r="R25" s="2" t="str">
        <f>IFERROR(VLOOKUP(Legend!$B23,ImpM8!$A$1:$I$4000,6,FALSE),"")</f>
        <v/>
      </c>
      <c r="S25" s="28">
        <f>IFERROR(VLOOKUP(Legend!$C23,ImpM8!$A$1:$I$4000,2,FALSE),"")</f>
        <v>23</v>
      </c>
      <c r="T25" s="2">
        <f>IFERROR(VLOOKUP(Legend!$C23,ImpM8!$A$1:$I$4000,3,FALSE),"")</f>
        <v>187.78293252261605</v>
      </c>
      <c r="U25" s="2">
        <f>IFERROR(VLOOKUP(Legend!$C23,ImpM8!$A$1:$I$4000,7,FALSE),"")</f>
        <v>330.54992008905032</v>
      </c>
      <c r="V25" s="2">
        <f>IFERROR(VLOOKUP(Legend!$C23,ImpM8!$A$1:$I$4000,4,FALSE),"")</f>
        <v>450.75985048232729</v>
      </c>
      <c r="W25" s="2">
        <f>IFERROR(VLOOKUP(Legend!$C23,ImpM8!$A$1:$I$4000,8,FALSE),"")</f>
        <v>442.72455783863603</v>
      </c>
      <c r="X25" s="2">
        <f>IFERROR(VLOOKUP(Legend!$C23,ImpM8!$A$1:$I$4000,9,FALSE),"")</f>
        <v>585.00444753901559</v>
      </c>
      <c r="Y25" s="2">
        <f>IFERROR(VLOOKUP(Legend!$C23,ImpM8!$A$1:$I$4000,5,FALSE),"")</f>
        <v>726.91298211294952</v>
      </c>
      <c r="Z25" s="2">
        <f>IFERROR(VLOOKUP(Legend!$C23,ImpM8!$A$1:$I$4000,6,FALSE),"")</f>
        <v>142.75733795099427</v>
      </c>
      <c r="AA25" s="28" t="str">
        <f>IFERROR(VLOOKUP(Legend!$D23,ImpM8!$A$1:$I$4000,2,FALSE),"")</f>
        <v/>
      </c>
      <c r="AB25" s="2" t="str">
        <f>IFERROR(VLOOKUP(Legend!$D23,ImpM8!$A$1:$I$4000,3,FALSE),"")</f>
        <v/>
      </c>
      <c r="AC25" s="2" t="str">
        <f>IFERROR(VLOOKUP(Legend!$D23,ImpM8!$A$1:$I$4000,7,FALSE),"")</f>
        <v/>
      </c>
      <c r="AD25" s="2" t="str">
        <f>IFERROR(VLOOKUP(Legend!$D23,ImpM8!$A$1:$I$4000,4,FALSE),"")</f>
        <v/>
      </c>
      <c r="AE25" s="2" t="str">
        <f>IFERROR(VLOOKUP(Legend!$D23,ImpM8!$A$1:$I$4000,8,FALSE),"")</f>
        <v/>
      </c>
      <c r="AF25" s="2" t="str">
        <f>IFERROR(VLOOKUP(Legend!$D23,ImpM8!$A$1:$I$4000,9,FALSE),"")</f>
        <v/>
      </c>
      <c r="AG25" s="2" t="str">
        <f>IFERROR(VLOOKUP(Legend!$D23,ImpM8!$A$1:$I$4000,5,FALSE),"")</f>
        <v/>
      </c>
      <c r="AH25" s="2" t="str">
        <f>IFERROR(VLOOKUP(Legend!$D23,ImpM8!$A$1:$I$4000,6,FALSE),"")</f>
        <v/>
      </c>
      <c r="AI25" s="28">
        <f>IFERROR(VLOOKUP(Legend!$A23,ImpM8!$A$1:$I$4000,2,FALSE),"")</f>
        <v>26</v>
      </c>
      <c r="AJ25" s="2">
        <f>IFERROR(VLOOKUP(Legend!$A23,ImpM8!$A$1:$I$4000,3,FALSE),"")</f>
        <v>187.78293252261605</v>
      </c>
      <c r="AK25" s="2">
        <f>IFERROR(VLOOKUP(Legend!$A23,ImpM8!$A$1:$I$4000,7,FALSE),"")</f>
        <v>329.92438089609715</v>
      </c>
      <c r="AL25" s="2">
        <f>IFERROR(VLOOKUP(Legend!$A23,ImpM8!$A$1:$I$4000,4,FALSE),"")</f>
        <v>464.76941324424928</v>
      </c>
      <c r="AM25" s="2">
        <f>IFERROR(VLOOKUP(Legend!$A23,ImpM8!$A$1:$I$4000,8,FALSE),"")</f>
        <v>437.54662135827652</v>
      </c>
      <c r="AN25" s="2">
        <f>IFERROR(VLOOKUP(Legend!$A23,ImpM8!$A$1:$I$4000,9,FALSE),"")</f>
        <v>589.33970401114857</v>
      </c>
      <c r="AO25" s="2">
        <f>IFERROR(VLOOKUP(Legend!$A23,ImpM8!$A$1:$I$4000,5,FALSE),"")</f>
        <v>1038.2889598995746</v>
      </c>
      <c r="AP25" s="2">
        <f>IFERROR(VLOOKUP(Legend!$A23,ImpM8!$A$1:$I$4000,6,FALSE),"")</f>
        <v>180.80318867950768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IFERROR(VLOOKUP(Legend!$B24,ImpM8!$A$1:$I$4000,2,FALSE),"")</f>
        <v>12</v>
      </c>
      <c r="L26" s="2">
        <f>IFERROR(VLOOKUP(Legend!$B24,ImpM8!$A$1:$I$4000,3,FALSE),"")</f>
        <v>315.32290921747204</v>
      </c>
      <c r="M26" s="2">
        <f>IFERROR(VLOOKUP(Legend!$B24,ImpM8!$A$1:$I$4000,7,FALSE),"")</f>
        <v>354.07385570108266</v>
      </c>
      <c r="N26" s="2">
        <f>IFERROR(VLOOKUP(Legend!$B24,ImpM8!$A$1:$I$4000,4,FALSE),"")</f>
        <v>441.75863618869721</v>
      </c>
      <c r="O26" s="2">
        <f>IFERROR(VLOOKUP(Legend!$B24,ImpM8!$A$1:$I$4000,8,FALSE),"")</f>
        <v>420.38520421856663</v>
      </c>
      <c r="P26" s="2">
        <f>IFERROR(VLOOKUP(Legend!$B24,ImpM8!$A$1:$I$4000,9,FALSE),"")</f>
        <v>526.20475257398755</v>
      </c>
      <c r="Q26" s="2">
        <f>IFERROR(VLOOKUP(Legend!$B24,ImpM8!$A$1:$I$4000,5,FALSE),"")</f>
        <v>641.03210508300879</v>
      </c>
      <c r="R26" s="2">
        <f>IFERROR(VLOOKUP(Legend!$B24,ImpM8!$A$1:$I$4000,6,FALSE),"")</f>
        <v>99.226036737174155</v>
      </c>
      <c r="S26" s="28">
        <f>IFERROR(VLOOKUP(Legend!$C24,ImpM8!$A$1:$I$4000,2,FALSE),"")</f>
        <v>55</v>
      </c>
      <c r="T26" s="2">
        <f>IFERROR(VLOOKUP(Legend!$C24,ImpM8!$A$1:$I$4000,3,FALSE),"")</f>
        <v>241.47431545938119</v>
      </c>
      <c r="U26" s="2">
        <f>IFERROR(VLOOKUP(Legend!$C24,ImpM8!$A$1:$I$4000,7,FALSE),"")</f>
        <v>379.04045605997499</v>
      </c>
      <c r="V26" s="2">
        <f>IFERROR(VLOOKUP(Legend!$C24,ImpM8!$A$1:$I$4000,4,FALSE),"")</f>
        <v>549.66012417588661</v>
      </c>
      <c r="W26" s="2">
        <f>IFERROR(VLOOKUP(Legend!$C24,ImpM8!$A$1:$I$4000,8,FALSE),"")</f>
        <v>459.31092753061768</v>
      </c>
      <c r="X26" s="2">
        <f>IFERROR(VLOOKUP(Legend!$C24,ImpM8!$A$1:$I$4000,9,FALSE),"")</f>
        <v>689.30696642929809</v>
      </c>
      <c r="Y26" s="2">
        <f>IFERROR(VLOOKUP(Legend!$C24,ImpM8!$A$1:$I$4000,5,FALSE),"")</f>
        <v>1220.1633581438628</v>
      </c>
      <c r="Z26" s="2">
        <f>IFERROR(VLOOKUP(Legend!$C24,ImpM8!$A$1:$I$4000,6,FALSE),"")</f>
        <v>222.28079680129503</v>
      </c>
      <c r="AA26" s="28" t="str">
        <f>IFERROR(VLOOKUP(Legend!$D24,ImpM8!$A$1:$I$4000,2,FALSE),"")</f>
        <v/>
      </c>
      <c r="AB26" s="2" t="str">
        <f>IFERROR(VLOOKUP(Legend!$D24,ImpM8!$A$1:$I$4000,3,FALSE),"")</f>
        <v/>
      </c>
      <c r="AC26" s="2" t="str">
        <f>IFERROR(VLOOKUP(Legend!$D24,ImpM8!$A$1:$I$4000,7,FALSE),"")</f>
        <v/>
      </c>
      <c r="AD26" s="2" t="str">
        <f>IFERROR(VLOOKUP(Legend!$D24,ImpM8!$A$1:$I$4000,4,FALSE),"")</f>
        <v/>
      </c>
      <c r="AE26" s="2" t="str">
        <f>IFERROR(VLOOKUP(Legend!$D24,ImpM8!$A$1:$I$4000,8,FALSE),"")</f>
        <v/>
      </c>
      <c r="AF26" s="2" t="str">
        <f>IFERROR(VLOOKUP(Legend!$D24,ImpM8!$A$1:$I$4000,9,FALSE),"")</f>
        <v/>
      </c>
      <c r="AG26" s="2" t="str">
        <f>IFERROR(VLOOKUP(Legend!$D24,ImpM8!$A$1:$I$4000,5,FALSE),"")</f>
        <v/>
      </c>
      <c r="AH26" s="2" t="str">
        <f>IFERROR(VLOOKUP(Legend!$D24,ImpM8!$A$1:$I$4000,6,FALSE),"")</f>
        <v/>
      </c>
      <c r="AI26" s="28">
        <f>IFERROR(VLOOKUP(Legend!$A24,ImpM8!$A$1:$I$4000,2,FALSE),"")</f>
        <v>72</v>
      </c>
      <c r="AJ26" s="2">
        <f>IFERROR(VLOOKUP(Legend!$A24,ImpM8!$A$1:$I$4000,3,FALSE),"")</f>
        <v>241.47431545938119</v>
      </c>
      <c r="AK26" s="2">
        <f>IFERROR(VLOOKUP(Legend!$A24,ImpM8!$A$1:$I$4000,7,FALSE),"")</f>
        <v>379.6756377618961</v>
      </c>
      <c r="AL26" s="2">
        <f>IFERROR(VLOOKUP(Legend!$A24,ImpM8!$A$1:$I$4000,4,FALSE),"")</f>
        <v>561.40498231346692</v>
      </c>
      <c r="AM26" s="2">
        <f>IFERROR(VLOOKUP(Legend!$A24,ImpM8!$A$1:$I$4000,8,FALSE),"")</f>
        <v>462.61964816020037</v>
      </c>
      <c r="AN26" s="2">
        <f>IFERROR(VLOOKUP(Legend!$A24,ImpM8!$A$1:$I$4000,9,FALSE),"")</f>
        <v>652.0072109086949</v>
      </c>
      <c r="AO26" s="2">
        <f>IFERROR(VLOOKUP(Legend!$A24,ImpM8!$A$1:$I$4000,5,FALSE),"")</f>
        <v>1577.1521960140883</v>
      </c>
      <c r="AP26" s="2">
        <f>IFERROR(VLOOKUP(Legend!$A24,ImpM8!$A$1:$I$4000,6,FALSE),"")</f>
        <v>258.78261425371005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IFERROR(VLOOKUP(Legend!$B25,ImpM8!$A$1:$I$4000,2,FALSE),"")</f>
        <v/>
      </c>
      <c r="L27" s="2" t="str">
        <f>IFERROR(VLOOKUP(Legend!$B25,ImpM8!$A$1:$I$4000,3,FALSE),"")</f>
        <v/>
      </c>
      <c r="M27" s="2" t="str">
        <f>IFERROR(VLOOKUP(Legend!$B25,ImpM8!$A$1:$I$4000,7,FALSE),"")</f>
        <v/>
      </c>
      <c r="N27" s="2" t="str">
        <f>IFERROR(VLOOKUP(Legend!$B25,ImpM8!$A$1:$I$4000,4,FALSE),"")</f>
        <v/>
      </c>
      <c r="O27" s="2" t="str">
        <f>IFERROR(VLOOKUP(Legend!$B25,ImpM8!$A$1:$I$4000,8,FALSE),"")</f>
        <v/>
      </c>
      <c r="P27" s="2" t="str">
        <f>IFERROR(VLOOKUP(Legend!$B25,ImpM8!$A$1:$I$4000,9,FALSE),"")</f>
        <v/>
      </c>
      <c r="Q27" s="2" t="str">
        <f>IFERROR(VLOOKUP(Legend!$B25,ImpM8!$A$1:$I$4000,5,FALSE),"")</f>
        <v/>
      </c>
      <c r="R27" s="2" t="str">
        <f>IFERROR(VLOOKUP(Legend!$B25,ImpM8!$A$1:$I$4000,6,FALSE),"")</f>
        <v/>
      </c>
      <c r="S27" s="28">
        <f>IFERROR(VLOOKUP(Legend!$C25,ImpM8!$A$1:$I$4000,2,FALSE),"")</f>
        <v>50</v>
      </c>
      <c r="T27" s="2">
        <f>IFERROR(VLOOKUP(Legend!$C25,ImpM8!$A$1:$I$4000,3,FALSE),"")</f>
        <v>439.16273612951579</v>
      </c>
      <c r="U27" s="2">
        <f>IFERROR(VLOOKUP(Legend!$C25,ImpM8!$A$1:$I$4000,7,FALSE),"")</f>
        <v>870.37567457158514</v>
      </c>
      <c r="V27" s="2">
        <f>IFERROR(VLOOKUP(Legend!$C25,ImpM8!$A$1:$I$4000,4,FALSE),"")</f>
        <v>1360.4450148102326</v>
      </c>
      <c r="W27" s="2">
        <f>IFERROR(VLOOKUP(Legend!$C25,ImpM8!$A$1:$I$4000,8,FALSE),"")</f>
        <v>1223.7941199215329</v>
      </c>
      <c r="X27" s="2">
        <f>IFERROR(VLOOKUP(Legend!$C25,ImpM8!$A$1:$I$4000,9,FALSE),"")</f>
        <v>1698.2235235482588</v>
      </c>
      <c r="Y27" s="2">
        <f>IFERROR(VLOOKUP(Legend!$C25,ImpM8!$A$1:$I$4000,5,FALSE),"")</f>
        <v>3936.1545956789728</v>
      </c>
      <c r="Z27" s="2">
        <f>IFERROR(VLOOKUP(Legend!$C25,ImpM8!$A$1:$I$4000,6,FALSE),"")</f>
        <v>725.92020815397768</v>
      </c>
      <c r="AA27" s="28">
        <f>IFERROR(VLOOKUP(Legend!$D25,ImpM8!$A$1:$I$4000,2,FALSE),"")</f>
        <v>21</v>
      </c>
      <c r="AB27" s="2">
        <f>IFERROR(VLOOKUP(Legend!$D25,ImpM8!$A$1:$I$4000,3,FALSE),"")</f>
        <v>860.54077816079746</v>
      </c>
      <c r="AC27" s="2">
        <f>IFERROR(VLOOKUP(Legend!$D25,ImpM8!$A$1:$I$4000,7,FALSE),"")</f>
        <v>1329.0088754191445</v>
      </c>
      <c r="AD27" s="2">
        <f>IFERROR(VLOOKUP(Legend!$D25,ImpM8!$A$1:$I$4000,4,FALSE),"")</f>
        <v>2076.5635043949619</v>
      </c>
      <c r="AE27" s="2">
        <f>IFERROR(VLOOKUP(Legend!$D25,ImpM8!$A$1:$I$4000,8,FALSE),"")</f>
        <v>1840.9571471672427</v>
      </c>
      <c r="AF27" s="2">
        <f>IFERROR(VLOOKUP(Legend!$D25,ImpM8!$A$1:$I$4000,9,FALSE),"")</f>
        <v>2398.5968031782131</v>
      </c>
      <c r="AG27" s="2">
        <f>IFERROR(VLOOKUP(Legend!$D25,ImpM8!$A$1:$I$4000,5,FALSE),"")</f>
        <v>4467.0761527713084</v>
      </c>
      <c r="AH27" s="2">
        <f>IFERROR(VLOOKUP(Legend!$D25,ImpM8!$A$1:$I$4000,6,FALSE),"")</f>
        <v>986.83585938887677</v>
      </c>
      <c r="AI27" s="28">
        <f>IFERROR(VLOOKUP(Legend!$A25,ImpM8!$A$1:$I$4000,2,FALSE),"")</f>
        <v>72</v>
      </c>
      <c r="AJ27" s="2">
        <f>IFERROR(VLOOKUP(Legend!$A25,ImpM8!$A$1:$I$4000,3,FALSE),"")</f>
        <v>345.85103886672812</v>
      </c>
      <c r="AK27" s="2">
        <f>IFERROR(VLOOKUP(Legend!$A25,ImpM8!$A$1:$I$4000,7,FALSE),"")</f>
        <v>1020.8975867328477</v>
      </c>
      <c r="AL27" s="2">
        <f>IFERROR(VLOOKUP(Legend!$A25,ImpM8!$A$1:$I$4000,4,FALSE),"")</f>
        <v>1555.221324606563</v>
      </c>
      <c r="AM27" s="2">
        <f>IFERROR(VLOOKUP(Legend!$A25,ImpM8!$A$1:$I$4000,8,FALSE),"")</f>
        <v>1331.6621367613607</v>
      </c>
      <c r="AN27" s="2">
        <f>IFERROR(VLOOKUP(Legend!$A25,ImpM8!$A$1:$I$4000,9,FALSE),"")</f>
        <v>1811.33610925724</v>
      </c>
      <c r="AO27" s="2">
        <f>IFERROR(VLOOKUP(Legend!$A25,ImpM8!$A$1:$I$4000,5,FALSE),"")</f>
        <v>4467.0761527713084</v>
      </c>
      <c r="AP27" s="2">
        <f>IFERROR(VLOOKUP(Legend!$A25,ImpM8!$A$1:$I$4000,6,FALSE),"")</f>
        <v>875.04660332316632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IFERROR(VLOOKUP(Legend!$B26,ImpM8!$A$1:$I$4000,2,FALSE),"")</f>
        <v/>
      </c>
      <c r="L28" s="2" t="str">
        <f>IFERROR(VLOOKUP(Legend!$B26,ImpM8!$A$1:$I$4000,3,FALSE),"")</f>
        <v/>
      </c>
      <c r="M28" s="2" t="str">
        <f>IFERROR(VLOOKUP(Legend!$B26,ImpM8!$A$1:$I$4000,7,FALSE),"")</f>
        <v/>
      </c>
      <c r="N28" s="2" t="str">
        <f>IFERROR(VLOOKUP(Legend!$B26,ImpM8!$A$1:$I$4000,4,FALSE),"")</f>
        <v/>
      </c>
      <c r="O28" s="2" t="str">
        <f>IFERROR(VLOOKUP(Legend!$B26,ImpM8!$A$1:$I$4000,8,FALSE),"")</f>
        <v/>
      </c>
      <c r="P28" s="2" t="str">
        <f>IFERROR(VLOOKUP(Legend!$B26,ImpM8!$A$1:$I$4000,9,FALSE),"")</f>
        <v/>
      </c>
      <c r="Q28" s="2" t="str">
        <f>IFERROR(VLOOKUP(Legend!$B26,ImpM8!$A$1:$I$4000,5,FALSE),"")</f>
        <v/>
      </c>
      <c r="R28" s="2" t="str">
        <f>IFERROR(VLOOKUP(Legend!$B26,ImpM8!$A$1:$I$4000,6,FALSE),"")</f>
        <v/>
      </c>
      <c r="S28" s="28">
        <f>IFERROR(VLOOKUP(Legend!$C26,ImpM8!$A$1:$I$4000,2,FALSE),"")</f>
        <v>18</v>
      </c>
      <c r="T28" s="2">
        <f>IFERROR(VLOOKUP(Legend!$C26,ImpM8!$A$1:$I$4000,3,FALSE),"")</f>
        <v>303.27682939090602</v>
      </c>
      <c r="U28" s="2">
        <f>IFERROR(VLOOKUP(Legend!$C26,ImpM8!$A$1:$I$4000,7,FALSE),"")</f>
        <v>404.85865441932447</v>
      </c>
      <c r="V28" s="2">
        <f>IFERROR(VLOOKUP(Legend!$C26,ImpM8!$A$1:$I$4000,4,FALSE),"")</f>
        <v>502.83662591825691</v>
      </c>
      <c r="W28" s="2">
        <f>IFERROR(VLOOKUP(Legend!$C26,ImpM8!$A$1:$I$4000,8,FALSE),"")</f>
        <v>443.78738934297542</v>
      </c>
      <c r="X28" s="2">
        <f>IFERROR(VLOOKUP(Legend!$C26,ImpM8!$A$1:$I$4000,9,FALSE),"")</f>
        <v>627.19001666222925</v>
      </c>
      <c r="Y28" s="2">
        <f>IFERROR(VLOOKUP(Legend!$C26,ImpM8!$A$1:$I$4000,5,FALSE),"")</f>
        <v>813.75572862698982</v>
      </c>
      <c r="Z28" s="2">
        <f>IFERROR(VLOOKUP(Legend!$C26,ImpM8!$A$1:$I$4000,6,FALSE),"")</f>
        <v>160.30987490965427</v>
      </c>
      <c r="AA28" s="28" t="str">
        <f>IFERROR(VLOOKUP(Legend!$D26,ImpM8!$A$1:$I$4000,2,FALSE),"")</f>
        <v/>
      </c>
      <c r="AB28" s="2" t="str">
        <f>IFERROR(VLOOKUP(Legend!$D26,ImpM8!$A$1:$I$4000,3,FALSE),"")</f>
        <v/>
      </c>
      <c r="AC28" s="2" t="str">
        <f>IFERROR(VLOOKUP(Legend!$D26,ImpM8!$A$1:$I$4000,7,FALSE),"")</f>
        <v/>
      </c>
      <c r="AD28" s="2" t="str">
        <f>IFERROR(VLOOKUP(Legend!$D26,ImpM8!$A$1:$I$4000,4,FALSE),"")</f>
        <v/>
      </c>
      <c r="AE28" s="2" t="str">
        <f>IFERROR(VLOOKUP(Legend!$D26,ImpM8!$A$1:$I$4000,8,FALSE),"")</f>
        <v/>
      </c>
      <c r="AF28" s="2" t="str">
        <f>IFERROR(VLOOKUP(Legend!$D26,ImpM8!$A$1:$I$4000,9,FALSE),"")</f>
        <v/>
      </c>
      <c r="AG28" s="2" t="str">
        <f>IFERROR(VLOOKUP(Legend!$D26,ImpM8!$A$1:$I$4000,5,FALSE),"")</f>
        <v/>
      </c>
      <c r="AH28" s="2" t="str">
        <f>IFERROR(VLOOKUP(Legend!$D26,ImpM8!$A$1:$I$4000,6,FALSE),"")</f>
        <v/>
      </c>
      <c r="AI28" s="28">
        <f>IFERROR(VLOOKUP(Legend!$A26,ImpM8!$A$1:$I$4000,2,FALSE),"")</f>
        <v>20</v>
      </c>
      <c r="AJ28" s="2">
        <f>IFERROR(VLOOKUP(Legend!$A26,ImpM8!$A$1:$I$4000,3,FALSE),"")</f>
        <v>303.27682939090602</v>
      </c>
      <c r="AK28" s="2">
        <f>IFERROR(VLOOKUP(Legend!$A26,ImpM8!$A$1:$I$4000,7,FALSE),"")</f>
        <v>412.90437175101709</v>
      </c>
      <c r="AL28" s="2">
        <f>IFERROR(VLOOKUP(Legend!$A26,ImpM8!$A$1:$I$4000,4,FALSE),"")</f>
        <v>503.76344911428021</v>
      </c>
      <c r="AM28" s="2">
        <f>IFERROR(VLOOKUP(Legend!$A26,ImpM8!$A$1:$I$4000,8,FALSE),"")</f>
        <v>443.78738934297542</v>
      </c>
      <c r="AN28" s="2">
        <f>IFERROR(VLOOKUP(Legend!$A26,ImpM8!$A$1:$I$4000,9,FALSE),"")</f>
        <v>611.63987565911179</v>
      </c>
      <c r="AO28" s="2">
        <f>IFERROR(VLOOKUP(Legend!$A26,ImpM8!$A$1:$I$4000,5,FALSE),"")</f>
        <v>813.75572862698982</v>
      </c>
      <c r="AP28" s="2">
        <f>IFERROR(VLOOKUP(Legend!$A26,ImpM8!$A$1:$I$4000,6,FALSE),"")</f>
        <v>154.47901768478457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IFERROR(VLOOKUP(Legend!$B27,ImpM8!$A$1:$I$4000,2,FALSE),"")</f>
        <v/>
      </c>
      <c r="L29" s="2" t="str">
        <f>IFERROR(VLOOKUP(Legend!$B27,ImpM8!$A$1:$I$4000,3,FALSE),"")</f>
        <v/>
      </c>
      <c r="M29" s="2" t="str">
        <f>IFERROR(VLOOKUP(Legend!$B27,ImpM8!$A$1:$I$4000,7,FALSE),"")</f>
        <v/>
      </c>
      <c r="N29" s="2" t="str">
        <f>IFERROR(VLOOKUP(Legend!$B27,ImpM8!$A$1:$I$4000,4,FALSE),"")</f>
        <v/>
      </c>
      <c r="O29" s="2" t="str">
        <f>IFERROR(VLOOKUP(Legend!$B27,ImpM8!$A$1:$I$4000,8,FALSE),"")</f>
        <v/>
      </c>
      <c r="P29" s="2" t="str">
        <f>IFERROR(VLOOKUP(Legend!$B27,ImpM8!$A$1:$I$4000,9,FALSE),"")</f>
        <v/>
      </c>
      <c r="Q29" s="2" t="str">
        <f>IFERROR(VLOOKUP(Legend!$B27,ImpM8!$A$1:$I$4000,5,FALSE),"")</f>
        <v/>
      </c>
      <c r="R29" s="2" t="str">
        <f>IFERROR(VLOOKUP(Legend!$B27,ImpM8!$A$1:$I$4000,6,FALSE),"")</f>
        <v/>
      </c>
      <c r="S29" s="28">
        <f>IFERROR(VLOOKUP(Legend!$C27,ImpM8!$A$1:$I$4000,2,FALSE),"")</f>
        <v>13</v>
      </c>
      <c r="T29" s="2">
        <f>IFERROR(VLOOKUP(Legend!$C27,ImpM8!$A$1:$I$4000,3,FALSE),"")</f>
        <v>51.535417024935512</v>
      </c>
      <c r="U29" s="2">
        <f>IFERROR(VLOOKUP(Legend!$C27,ImpM8!$A$1:$I$4000,7,FALSE),"")</f>
        <v>432.14453611895311</v>
      </c>
      <c r="V29" s="2">
        <f>IFERROR(VLOOKUP(Legend!$C27,ImpM8!$A$1:$I$4000,4,FALSE),"")</f>
        <v>595.73489237099693</v>
      </c>
      <c r="W29" s="2">
        <f>IFERROR(VLOOKUP(Legend!$C27,ImpM8!$A$1:$I$4000,8,FALSE),"")</f>
        <v>522.7788402754536</v>
      </c>
      <c r="X29" s="2">
        <f>IFERROR(VLOOKUP(Legend!$C27,ImpM8!$A$1:$I$4000,9,FALSE),"")</f>
        <v>834.30504000350902</v>
      </c>
      <c r="Y29" s="2">
        <f>IFERROR(VLOOKUP(Legend!$C27,ImpM8!$A$1:$I$4000,5,FALSE),"")</f>
        <v>1151.2089534712741</v>
      </c>
      <c r="Z29" s="2">
        <f>IFERROR(VLOOKUP(Legend!$C27,ImpM8!$A$1:$I$4000,6,FALSE),"")</f>
        <v>302.97858852276755</v>
      </c>
      <c r="AA29" s="28" t="str">
        <f>IFERROR(VLOOKUP(Legend!$D27,ImpM8!$A$1:$I$4000,2,FALSE),"")</f>
        <v/>
      </c>
      <c r="AB29" s="2" t="str">
        <f>IFERROR(VLOOKUP(Legend!$D27,ImpM8!$A$1:$I$4000,3,FALSE),"")</f>
        <v/>
      </c>
      <c r="AC29" s="2" t="str">
        <f>IFERROR(VLOOKUP(Legend!$D27,ImpM8!$A$1:$I$4000,7,FALSE),"")</f>
        <v/>
      </c>
      <c r="AD29" s="2" t="str">
        <f>IFERROR(VLOOKUP(Legend!$D27,ImpM8!$A$1:$I$4000,4,FALSE),"")</f>
        <v/>
      </c>
      <c r="AE29" s="2" t="str">
        <f>IFERROR(VLOOKUP(Legend!$D27,ImpM8!$A$1:$I$4000,8,FALSE),"")</f>
        <v/>
      </c>
      <c r="AF29" s="2" t="str">
        <f>IFERROR(VLOOKUP(Legend!$D27,ImpM8!$A$1:$I$4000,9,FALSE),"")</f>
        <v/>
      </c>
      <c r="AG29" s="2" t="str">
        <f>IFERROR(VLOOKUP(Legend!$D27,ImpM8!$A$1:$I$4000,5,FALSE),"")</f>
        <v/>
      </c>
      <c r="AH29" s="2" t="str">
        <f>IFERROR(VLOOKUP(Legend!$D27,ImpM8!$A$1:$I$4000,6,FALSE),"")</f>
        <v/>
      </c>
      <c r="AI29" s="28">
        <f>IFERROR(VLOOKUP(Legend!$A27,ImpM8!$A$1:$I$4000,2,FALSE),"")</f>
        <v>15</v>
      </c>
      <c r="AJ29" s="2">
        <f>IFERROR(VLOOKUP(Legend!$A27,ImpM8!$A$1:$I$4000,3,FALSE),"")</f>
        <v>51.535417024935512</v>
      </c>
      <c r="AK29" s="2">
        <f>IFERROR(VLOOKUP(Legend!$A27,ImpM8!$A$1:$I$4000,7,FALSE),"")</f>
        <v>430.7881809721145</v>
      </c>
      <c r="AL29" s="2">
        <f>IFERROR(VLOOKUP(Legend!$A27,ImpM8!$A$1:$I$4000,4,FALSE),"")</f>
        <v>568.51138000025855</v>
      </c>
      <c r="AM29" s="2">
        <f>IFERROR(VLOOKUP(Legend!$A27,ImpM8!$A$1:$I$4000,8,FALSE),"")</f>
        <v>522.7788402754536</v>
      </c>
      <c r="AN29" s="2">
        <f>IFERROR(VLOOKUP(Legend!$A27,ImpM8!$A$1:$I$4000,9,FALSE),"")</f>
        <v>807.3957736799739</v>
      </c>
      <c r="AO29" s="2">
        <f>IFERROR(VLOOKUP(Legend!$A27,ImpM8!$A$1:$I$4000,5,FALSE),"")</f>
        <v>1151.2089534712741</v>
      </c>
      <c r="AP29" s="2">
        <f>IFERROR(VLOOKUP(Legend!$A27,ImpM8!$A$1:$I$4000,6,FALSE),"")</f>
        <v>294.56879292842996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IFERROR(VLOOKUP(Legend!$B28,ImpM8!$A$1:$I$4000,2,FALSE),"")</f>
        <v/>
      </c>
      <c r="L30" s="2" t="str">
        <f>IFERROR(VLOOKUP(Legend!$B28,ImpM8!$A$1:$I$4000,3,FALSE),"")</f>
        <v/>
      </c>
      <c r="M30" s="2" t="str">
        <f>IFERROR(VLOOKUP(Legend!$B28,ImpM8!$A$1:$I$4000,7,FALSE),"")</f>
        <v/>
      </c>
      <c r="N30" s="2" t="str">
        <f>IFERROR(VLOOKUP(Legend!$B28,ImpM8!$A$1:$I$4000,4,FALSE),"")</f>
        <v/>
      </c>
      <c r="O30" s="2" t="str">
        <f>IFERROR(VLOOKUP(Legend!$B28,ImpM8!$A$1:$I$4000,8,FALSE),"")</f>
        <v/>
      </c>
      <c r="P30" s="2" t="str">
        <f>IFERROR(VLOOKUP(Legend!$B28,ImpM8!$A$1:$I$4000,9,FALSE),"")</f>
        <v/>
      </c>
      <c r="Q30" s="2" t="str">
        <f>IFERROR(VLOOKUP(Legend!$B28,ImpM8!$A$1:$I$4000,5,FALSE),"")</f>
        <v/>
      </c>
      <c r="R30" s="2" t="str">
        <f>IFERROR(VLOOKUP(Legend!$B28,ImpM8!$A$1:$I$4000,6,FALSE),"")</f>
        <v/>
      </c>
      <c r="S30" s="28" t="str">
        <f>IFERROR(VLOOKUP(Legend!$C28,ImpM8!$A$1:$I$4000,2,FALSE),"")</f>
        <v/>
      </c>
      <c r="T30" s="2" t="str">
        <f>IFERROR(VLOOKUP(Legend!$C28,ImpM8!$A$1:$I$4000,3,FALSE),"")</f>
        <v/>
      </c>
      <c r="U30" s="2" t="str">
        <f>IFERROR(VLOOKUP(Legend!$C28,ImpM8!$A$1:$I$4000,7,FALSE),"")</f>
        <v/>
      </c>
      <c r="V30" s="2" t="str">
        <f>IFERROR(VLOOKUP(Legend!$C28,ImpM8!$A$1:$I$4000,4,FALSE),"")</f>
        <v/>
      </c>
      <c r="W30" s="2" t="str">
        <f>IFERROR(VLOOKUP(Legend!$C28,ImpM8!$A$1:$I$4000,8,FALSE),"")</f>
        <v/>
      </c>
      <c r="X30" s="2" t="str">
        <f>IFERROR(VLOOKUP(Legend!$C28,ImpM8!$A$1:$I$4000,9,FALSE),"")</f>
        <v/>
      </c>
      <c r="Y30" s="2" t="str">
        <f>IFERROR(VLOOKUP(Legend!$C28,ImpM8!$A$1:$I$4000,5,FALSE),"")</f>
        <v/>
      </c>
      <c r="Z30" s="2" t="str">
        <f>IFERROR(VLOOKUP(Legend!$C28,ImpM8!$A$1:$I$4000,6,FALSE),"")</f>
        <v/>
      </c>
      <c r="AA30" s="28" t="str">
        <f>IFERROR(VLOOKUP(Legend!$D28,ImpM8!$A$1:$I$4000,2,FALSE),"")</f>
        <v/>
      </c>
      <c r="AB30" s="2" t="str">
        <f>IFERROR(VLOOKUP(Legend!$D28,ImpM8!$A$1:$I$4000,3,FALSE),"")</f>
        <v/>
      </c>
      <c r="AC30" s="2" t="str">
        <f>IFERROR(VLOOKUP(Legend!$D28,ImpM8!$A$1:$I$4000,7,FALSE),"")</f>
        <v/>
      </c>
      <c r="AD30" s="2" t="str">
        <f>IFERROR(VLOOKUP(Legend!$D28,ImpM8!$A$1:$I$4000,4,FALSE),"")</f>
        <v/>
      </c>
      <c r="AE30" s="2" t="str">
        <f>IFERROR(VLOOKUP(Legend!$D28,ImpM8!$A$1:$I$4000,8,FALSE),"")</f>
        <v/>
      </c>
      <c r="AF30" s="2" t="str">
        <f>IFERROR(VLOOKUP(Legend!$D28,ImpM8!$A$1:$I$4000,9,FALSE),"")</f>
        <v/>
      </c>
      <c r="AG30" s="2" t="str">
        <f>IFERROR(VLOOKUP(Legend!$D28,ImpM8!$A$1:$I$4000,5,FALSE),"")</f>
        <v/>
      </c>
      <c r="AH30" s="2" t="str">
        <f>IFERROR(VLOOKUP(Legend!$D28,ImpM8!$A$1:$I$4000,6,FALSE),"")</f>
        <v/>
      </c>
      <c r="AI30" s="28">
        <f>IFERROR(VLOOKUP(Legend!$A28,ImpM8!$A$1:$I$4000,2,FALSE),"")</f>
        <v>10</v>
      </c>
      <c r="AJ30" s="2">
        <f>IFERROR(VLOOKUP(Legend!$A28,ImpM8!$A$1:$I$4000,3,FALSE),"")</f>
        <v>347.65826511301566</v>
      </c>
      <c r="AK30" s="2">
        <f>IFERROR(VLOOKUP(Legend!$A28,ImpM8!$A$1:$I$4000,7,FALSE),"")</f>
        <v>385.82030405942362</v>
      </c>
      <c r="AL30" s="2">
        <f>IFERROR(VLOOKUP(Legend!$A28,ImpM8!$A$1:$I$4000,4,FALSE),"")</f>
        <v>725.11329189540709</v>
      </c>
      <c r="AM30" s="2">
        <f>IFERROR(VLOOKUP(Legend!$A28,ImpM8!$A$1:$I$4000,8,FALSE),"")</f>
        <v>471.33925561993726</v>
      </c>
      <c r="AN30" s="2">
        <f>IFERROR(VLOOKUP(Legend!$A28,ImpM8!$A$1:$I$4000,9,FALSE),"")</f>
        <v>593.18027769037485</v>
      </c>
      <c r="AO30" s="2">
        <f>IFERROR(VLOOKUP(Legend!$A28,ImpM8!$A$1:$I$4000,5,FALSE),"")</f>
        <v>3010.9972570183136</v>
      </c>
      <c r="AP30" s="2">
        <f>IFERROR(VLOOKUP(Legend!$A28,ImpM8!$A$1:$I$4000,6,FALSE),"")</f>
        <v>810.03510235670637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IFERROR(VLOOKUP(Legend!$B29,ImpM8!$A$1:$I$4000,2,FALSE),"")</f>
        <v/>
      </c>
      <c r="L31" s="2" t="str">
        <f>IFERROR(VLOOKUP(Legend!$B29,ImpM8!$A$1:$I$4000,3,FALSE),"")</f>
        <v/>
      </c>
      <c r="M31" s="2" t="str">
        <f>IFERROR(VLOOKUP(Legend!$B29,ImpM8!$A$1:$I$4000,7,FALSE),"")</f>
        <v/>
      </c>
      <c r="N31" s="2" t="str">
        <f>IFERROR(VLOOKUP(Legend!$B29,ImpM8!$A$1:$I$4000,4,FALSE),"")</f>
        <v/>
      </c>
      <c r="O31" s="2" t="str">
        <f>IFERROR(VLOOKUP(Legend!$B29,ImpM8!$A$1:$I$4000,8,FALSE),"")</f>
        <v/>
      </c>
      <c r="P31" s="2" t="str">
        <f>IFERROR(VLOOKUP(Legend!$B29,ImpM8!$A$1:$I$4000,9,FALSE),"")</f>
        <v/>
      </c>
      <c r="Q31" s="2" t="str">
        <f>IFERROR(VLOOKUP(Legend!$B29,ImpM8!$A$1:$I$4000,5,FALSE),"")</f>
        <v/>
      </c>
      <c r="R31" s="2" t="str">
        <f>IFERROR(VLOOKUP(Legend!$B29,ImpM8!$A$1:$I$4000,6,FALSE),"")</f>
        <v/>
      </c>
      <c r="S31" s="28">
        <f>IFERROR(VLOOKUP(Legend!$C29,ImpM8!$A$1:$I$4000,2,FALSE),"")</f>
        <v>11</v>
      </c>
      <c r="T31" s="2">
        <f>IFERROR(VLOOKUP(Legend!$C29,ImpM8!$A$1:$I$4000,3,FALSE),"")</f>
        <v>336.81469017545373</v>
      </c>
      <c r="U31" s="2">
        <f>IFERROR(VLOOKUP(Legend!$C29,ImpM8!$A$1:$I$4000,7,FALSE),"")</f>
        <v>346.84222331854909</v>
      </c>
      <c r="V31" s="2">
        <f>IFERROR(VLOOKUP(Legend!$C29,ImpM8!$A$1:$I$4000,4,FALSE),"")</f>
        <v>459.53515391448144</v>
      </c>
      <c r="W31" s="2">
        <f>IFERROR(VLOOKUP(Legend!$C29,ImpM8!$A$1:$I$4000,8,FALSE),"")</f>
        <v>433.32786177248676</v>
      </c>
      <c r="X31" s="2">
        <f>IFERROR(VLOOKUP(Legend!$C29,ImpM8!$A$1:$I$4000,9,FALSE),"")</f>
        <v>558.06560475739968</v>
      </c>
      <c r="Y31" s="2">
        <f>IFERROR(VLOOKUP(Legend!$C29,ImpM8!$A$1:$I$4000,5,FALSE),"")</f>
        <v>722.37313855780133</v>
      </c>
      <c r="Z31" s="2">
        <f>IFERROR(VLOOKUP(Legend!$C29,ImpM8!$A$1:$I$4000,6,FALSE),"")</f>
        <v>131.23829755110876</v>
      </c>
      <c r="AA31" s="28" t="str">
        <f>IFERROR(VLOOKUP(Legend!$D29,ImpM8!$A$1:$I$4000,2,FALSE),"")</f>
        <v/>
      </c>
      <c r="AB31" s="2" t="str">
        <f>IFERROR(VLOOKUP(Legend!$D29,ImpM8!$A$1:$I$4000,3,FALSE),"")</f>
        <v/>
      </c>
      <c r="AC31" s="2" t="str">
        <f>IFERROR(VLOOKUP(Legend!$D29,ImpM8!$A$1:$I$4000,7,FALSE),"")</f>
        <v/>
      </c>
      <c r="AD31" s="2" t="str">
        <f>IFERROR(VLOOKUP(Legend!$D29,ImpM8!$A$1:$I$4000,4,FALSE),"")</f>
        <v/>
      </c>
      <c r="AE31" s="2" t="str">
        <f>IFERROR(VLOOKUP(Legend!$D29,ImpM8!$A$1:$I$4000,8,FALSE),"")</f>
        <v/>
      </c>
      <c r="AF31" s="2" t="str">
        <f>IFERROR(VLOOKUP(Legend!$D29,ImpM8!$A$1:$I$4000,9,FALSE),"")</f>
        <v/>
      </c>
      <c r="AG31" s="2" t="str">
        <f>IFERROR(VLOOKUP(Legend!$D29,ImpM8!$A$1:$I$4000,5,FALSE),"")</f>
        <v/>
      </c>
      <c r="AH31" s="2" t="str">
        <f>IFERROR(VLOOKUP(Legend!$D29,ImpM8!$A$1:$I$4000,6,FALSE),"")</f>
        <v/>
      </c>
      <c r="AI31" s="28">
        <f>IFERROR(VLOOKUP(Legend!$A29,ImpM8!$A$1:$I$4000,2,FALSE),"")</f>
        <v>12</v>
      </c>
      <c r="AJ31" s="2">
        <f>IFERROR(VLOOKUP(Legend!$A29,ImpM8!$A$1:$I$4000,3,FALSE),"")</f>
        <v>336.81469017545373</v>
      </c>
      <c r="AK31" s="2">
        <f>IFERROR(VLOOKUP(Legend!$A29,ImpM8!$A$1:$I$4000,7,FALSE),"")</f>
        <v>347.95689632860797</v>
      </c>
      <c r="AL31" s="2">
        <f>IFERROR(VLOOKUP(Legend!$A29,ImpM8!$A$1:$I$4000,4,FALSE),"")</f>
        <v>450.51563403484005</v>
      </c>
      <c r="AM31" s="2">
        <f>IFERROR(VLOOKUP(Legend!$A29,ImpM8!$A$1:$I$4000,8,FALSE),"")</f>
        <v>399.7831277748532</v>
      </c>
      <c r="AN31" s="2">
        <f>IFERROR(VLOOKUP(Legend!$A29,ImpM8!$A$1:$I$4000,9,FALSE),"")</f>
        <v>550.91971416628621</v>
      </c>
      <c r="AO31" s="2">
        <f>IFERROR(VLOOKUP(Legend!$A29,ImpM8!$A$1:$I$4000,5,FALSE),"")</f>
        <v>722.37313855780133</v>
      </c>
      <c r="AP31" s="2">
        <f>IFERROR(VLOOKUP(Legend!$A29,ImpM8!$A$1:$I$4000,6,FALSE),"")</f>
        <v>128.97263168826103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IFERROR(VLOOKUP(Legend!$B30,ImpM8!$A$1:$I$4000,2,FALSE),"")</f>
        <v/>
      </c>
      <c r="L32" s="2" t="str">
        <f>IFERROR(VLOOKUP(Legend!$B30,ImpM8!$A$1:$I$4000,3,FALSE),"")</f>
        <v/>
      </c>
      <c r="M32" s="2" t="str">
        <f>IFERROR(VLOOKUP(Legend!$B30,ImpM8!$A$1:$I$4000,7,FALSE),"")</f>
        <v/>
      </c>
      <c r="N32" s="2" t="str">
        <f>IFERROR(VLOOKUP(Legend!$B30,ImpM8!$A$1:$I$4000,4,FALSE),"")</f>
        <v/>
      </c>
      <c r="O32" s="2" t="str">
        <f>IFERROR(VLOOKUP(Legend!$B30,ImpM8!$A$1:$I$4000,8,FALSE),"")</f>
        <v/>
      </c>
      <c r="P32" s="2" t="str">
        <f>IFERROR(VLOOKUP(Legend!$B30,ImpM8!$A$1:$I$4000,9,FALSE),"")</f>
        <v/>
      </c>
      <c r="Q32" s="2" t="str">
        <f>IFERROR(VLOOKUP(Legend!$B30,ImpM8!$A$1:$I$4000,5,FALSE),"")</f>
        <v/>
      </c>
      <c r="R32" s="2" t="str">
        <f>IFERROR(VLOOKUP(Legend!$B30,ImpM8!$A$1:$I$4000,6,FALSE),"")</f>
        <v/>
      </c>
      <c r="S32" s="28">
        <f>IFERROR(VLOOKUP(Legend!$C30,ImpM8!$A$1:$I$4000,2,FALSE),"")</f>
        <v>9</v>
      </c>
      <c r="T32" s="2">
        <f>IFERROR(VLOOKUP(Legend!$C30,ImpM8!$A$1:$I$4000,3,FALSE),"")</f>
        <v>459.96045887854132</v>
      </c>
      <c r="U32" s="2">
        <f>IFERROR(VLOOKUP(Legend!$C30,ImpM8!$A$1:$I$4000,7,FALSE),"")</f>
        <v>567.11013780557005</v>
      </c>
      <c r="V32" s="2">
        <f>IFERROR(VLOOKUP(Legend!$C30,ImpM8!$A$1:$I$4000,4,FALSE),"")</f>
        <v>1453.4613749297025</v>
      </c>
      <c r="W32" s="2">
        <f>IFERROR(VLOOKUP(Legend!$C30,ImpM8!$A$1:$I$4000,8,FALSE),"")</f>
        <v>1337.0688434145172</v>
      </c>
      <c r="X32" s="2">
        <f>IFERROR(VLOOKUP(Legend!$C30,ImpM8!$A$1:$I$4000,9,FALSE),"")</f>
        <v>2337.2578665050396</v>
      </c>
      <c r="Y32" s="2">
        <f>IFERROR(VLOOKUP(Legend!$C30,ImpM8!$A$1:$I$4000,5,FALSE),"")</f>
        <v>2775.6685235402097</v>
      </c>
      <c r="Z32" s="2">
        <f>IFERROR(VLOOKUP(Legend!$C30,ImpM8!$A$1:$I$4000,6,FALSE),"")</f>
        <v>900.69741271899966</v>
      </c>
      <c r="AA32" s="28" t="str">
        <f>IFERROR(VLOOKUP(Legend!$D30,ImpM8!$A$1:$I$4000,2,FALSE),"")</f>
        <v/>
      </c>
      <c r="AB32" s="2" t="str">
        <f>IFERROR(VLOOKUP(Legend!$D30,ImpM8!$A$1:$I$4000,3,FALSE),"")</f>
        <v/>
      </c>
      <c r="AC32" s="2" t="str">
        <f>IFERROR(VLOOKUP(Legend!$D30,ImpM8!$A$1:$I$4000,7,FALSE),"")</f>
        <v/>
      </c>
      <c r="AD32" s="2" t="str">
        <f>IFERROR(VLOOKUP(Legend!$D30,ImpM8!$A$1:$I$4000,4,FALSE),"")</f>
        <v/>
      </c>
      <c r="AE32" s="2" t="str">
        <f>IFERROR(VLOOKUP(Legend!$D30,ImpM8!$A$1:$I$4000,8,FALSE),"")</f>
        <v/>
      </c>
      <c r="AF32" s="2" t="str">
        <f>IFERROR(VLOOKUP(Legend!$D30,ImpM8!$A$1:$I$4000,9,FALSE),"")</f>
        <v/>
      </c>
      <c r="AG32" s="2" t="str">
        <f>IFERROR(VLOOKUP(Legend!$D30,ImpM8!$A$1:$I$4000,5,FALSE),"")</f>
        <v/>
      </c>
      <c r="AH32" s="2" t="str">
        <f>IFERROR(VLOOKUP(Legend!$D30,ImpM8!$A$1:$I$4000,6,FALSE),"")</f>
        <v/>
      </c>
      <c r="AI32" s="28">
        <f>IFERROR(VLOOKUP(Legend!$A30,ImpM8!$A$1:$I$4000,2,FALSE),"")</f>
        <v>9</v>
      </c>
      <c r="AJ32" s="2">
        <f>IFERROR(VLOOKUP(Legend!$A30,ImpM8!$A$1:$I$4000,3,FALSE),"")</f>
        <v>459.96045887854132</v>
      </c>
      <c r="AK32" s="2">
        <f>IFERROR(VLOOKUP(Legend!$A30,ImpM8!$A$1:$I$4000,7,FALSE),"")</f>
        <v>567.11013780557005</v>
      </c>
      <c r="AL32" s="2">
        <f>IFERROR(VLOOKUP(Legend!$A30,ImpM8!$A$1:$I$4000,4,FALSE),"")</f>
        <v>1453.4613749297025</v>
      </c>
      <c r="AM32" s="2">
        <f>IFERROR(VLOOKUP(Legend!$A30,ImpM8!$A$1:$I$4000,8,FALSE),"")</f>
        <v>1337.0688434145172</v>
      </c>
      <c r="AN32" s="2">
        <f>IFERROR(VLOOKUP(Legend!$A30,ImpM8!$A$1:$I$4000,9,FALSE),"")</f>
        <v>2337.2578665050396</v>
      </c>
      <c r="AO32" s="2">
        <f>IFERROR(VLOOKUP(Legend!$A30,ImpM8!$A$1:$I$4000,5,FALSE),"")</f>
        <v>2775.6685235402097</v>
      </c>
      <c r="AP32" s="2">
        <f>IFERROR(VLOOKUP(Legend!$A30,ImpM8!$A$1:$I$4000,6,FALSE),"")</f>
        <v>900.69741271899966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IFERROR(VLOOKUP(Legend!$B31,ImpM8!$A$1:$I$4000,2,FALSE),"")</f>
        <v>12</v>
      </c>
      <c r="L33" s="2">
        <f>IFERROR(VLOOKUP(Legend!$B31,ImpM8!$A$1:$I$4000,3,FALSE),"")</f>
        <v>343.09352761804274</v>
      </c>
      <c r="M33" s="2">
        <f>IFERROR(VLOOKUP(Legend!$B31,ImpM8!$A$1:$I$4000,7,FALSE),"")</f>
        <v>423.03034825557876</v>
      </c>
      <c r="N33" s="2">
        <f>IFERROR(VLOOKUP(Legend!$B31,ImpM8!$A$1:$I$4000,4,FALSE),"")</f>
        <v>489.53990565385226</v>
      </c>
      <c r="O33" s="2">
        <f>IFERROR(VLOOKUP(Legend!$B31,ImpM8!$A$1:$I$4000,8,FALSE),"")</f>
        <v>476.09130157396675</v>
      </c>
      <c r="P33" s="2">
        <f>IFERROR(VLOOKUP(Legend!$B31,ImpM8!$A$1:$I$4000,9,FALSE),"")</f>
        <v>570.80363988035992</v>
      </c>
      <c r="Q33" s="2">
        <f>IFERROR(VLOOKUP(Legend!$B31,ImpM8!$A$1:$I$4000,5,FALSE),"")</f>
        <v>656.99045970445798</v>
      </c>
      <c r="R33" s="2">
        <f>IFERROR(VLOOKUP(Legend!$B31,ImpM8!$A$1:$I$4000,6,FALSE),"")</f>
        <v>96.468228669410038</v>
      </c>
      <c r="S33" s="28">
        <f>IFERROR(VLOOKUP(Legend!$C31,ImpM8!$A$1:$I$4000,2,FALSE),"")</f>
        <v>53</v>
      </c>
      <c r="T33" s="2">
        <f>IFERROR(VLOOKUP(Legend!$C31,ImpM8!$A$1:$I$4000,3,FALSE),"")</f>
        <v>185.8344567390555</v>
      </c>
      <c r="U33" s="2">
        <f>IFERROR(VLOOKUP(Legend!$C31,ImpM8!$A$1:$I$4000,7,FALSE),"")</f>
        <v>480.94931193794491</v>
      </c>
      <c r="V33" s="2">
        <f>IFERROR(VLOOKUP(Legend!$C31,ImpM8!$A$1:$I$4000,4,FALSE),"")</f>
        <v>639.64882388485955</v>
      </c>
      <c r="W33" s="2">
        <f>IFERROR(VLOOKUP(Legend!$C31,ImpM8!$A$1:$I$4000,8,FALSE),"")</f>
        <v>565.35050734654658</v>
      </c>
      <c r="X33" s="2">
        <f>IFERROR(VLOOKUP(Legend!$C31,ImpM8!$A$1:$I$4000,9,FALSE),"")</f>
        <v>735.48236389776002</v>
      </c>
      <c r="Y33" s="2">
        <f>IFERROR(VLOOKUP(Legend!$C31,ImpM8!$A$1:$I$4000,5,FALSE),"")</f>
        <v>2020.6563723883353</v>
      </c>
      <c r="Z33" s="2">
        <f>IFERROR(VLOOKUP(Legend!$C31,ImpM8!$A$1:$I$4000,6,FALSE),"")</f>
        <v>297.90740909650953</v>
      </c>
      <c r="AA33" s="28" t="str">
        <f>IFERROR(VLOOKUP(Legend!$D31,ImpM8!$A$1:$I$4000,2,FALSE),"")</f>
        <v/>
      </c>
      <c r="AB33" s="2" t="str">
        <f>IFERROR(VLOOKUP(Legend!$D31,ImpM8!$A$1:$I$4000,3,FALSE),"")</f>
        <v/>
      </c>
      <c r="AC33" s="2" t="str">
        <f>IFERROR(VLOOKUP(Legend!$D31,ImpM8!$A$1:$I$4000,7,FALSE),"")</f>
        <v/>
      </c>
      <c r="AD33" s="2" t="str">
        <f>IFERROR(VLOOKUP(Legend!$D31,ImpM8!$A$1:$I$4000,4,FALSE),"")</f>
        <v/>
      </c>
      <c r="AE33" s="2" t="str">
        <f>IFERROR(VLOOKUP(Legend!$D31,ImpM8!$A$1:$I$4000,8,FALSE),"")</f>
        <v/>
      </c>
      <c r="AF33" s="2" t="str">
        <f>IFERROR(VLOOKUP(Legend!$D31,ImpM8!$A$1:$I$4000,9,FALSE),"")</f>
        <v/>
      </c>
      <c r="AG33" s="2" t="str">
        <f>IFERROR(VLOOKUP(Legend!$D31,ImpM8!$A$1:$I$4000,5,FALSE),"")</f>
        <v/>
      </c>
      <c r="AH33" s="2" t="str">
        <f>IFERROR(VLOOKUP(Legend!$D31,ImpM8!$A$1:$I$4000,6,FALSE),"")</f>
        <v/>
      </c>
      <c r="AI33" s="28">
        <f>IFERROR(VLOOKUP(Legend!$A31,ImpM8!$A$1:$I$4000,2,FALSE),"")</f>
        <v>68</v>
      </c>
      <c r="AJ33" s="2">
        <f>IFERROR(VLOOKUP(Legend!$A31,ImpM8!$A$1:$I$4000,3,FALSE),"")</f>
        <v>185.8344567390555</v>
      </c>
      <c r="AK33" s="2">
        <f>IFERROR(VLOOKUP(Legend!$A31,ImpM8!$A$1:$I$4000,7,FALSE),"")</f>
        <v>447.25248182934854</v>
      </c>
      <c r="AL33" s="2">
        <f>IFERROR(VLOOKUP(Legend!$A31,ImpM8!$A$1:$I$4000,4,FALSE),"")</f>
        <v>604.42150193037992</v>
      </c>
      <c r="AM33" s="2">
        <f>IFERROR(VLOOKUP(Legend!$A31,ImpM8!$A$1:$I$4000,8,FALSE),"")</f>
        <v>529.24332953764838</v>
      </c>
      <c r="AN33" s="2">
        <f>IFERROR(VLOOKUP(Legend!$A31,ImpM8!$A$1:$I$4000,9,FALSE),"")</f>
        <v>687.09721486900935</v>
      </c>
      <c r="AO33" s="2">
        <f>IFERROR(VLOOKUP(Legend!$A31,ImpM8!$A$1:$I$4000,5,FALSE),"")</f>
        <v>2020.6563723883353</v>
      </c>
      <c r="AP33" s="2">
        <f>IFERROR(VLOOKUP(Legend!$A31,ImpM8!$A$1:$I$4000,6,FALSE),"")</f>
        <v>275.25390143123531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IFERROR(VLOOKUP(Legend!$B32,ImpM8!$A$1:$I$4000,2,FALSE),"")</f>
        <v/>
      </c>
      <c r="L34" s="2" t="str">
        <f>IFERROR(VLOOKUP(Legend!$B32,ImpM8!$A$1:$I$4000,3,FALSE),"")</f>
        <v/>
      </c>
      <c r="M34" s="2" t="str">
        <f>IFERROR(VLOOKUP(Legend!$B32,ImpM8!$A$1:$I$4000,7,FALSE),"")</f>
        <v/>
      </c>
      <c r="N34" s="2" t="str">
        <f>IFERROR(VLOOKUP(Legend!$B32,ImpM8!$A$1:$I$4000,4,FALSE),"")</f>
        <v/>
      </c>
      <c r="O34" s="2" t="str">
        <f>IFERROR(VLOOKUP(Legend!$B32,ImpM8!$A$1:$I$4000,8,FALSE),"")</f>
        <v/>
      </c>
      <c r="P34" s="2" t="str">
        <f>IFERROR(VLOOKUP(Legend!$B32,ImpM8!$A$1:$I$4000,9,FALSE),"")</f>
        <v/>
      </c>
      <c r="Q34" s="2" t="str">
        <f>IFERROR(VLOOKUP(Legend!$B32,ImpM8!$A$1:$I$4000,5,FALSE),"")</f>
        <v/>
      </c>
      <c r="R34" s="2" t="str">
        <f>IFERROR(VLOOKUP(Legend!$B32,ImpM8!$A$1:$I$4000,6,FALSE),"")</f>
        <v/>
      </c>
      <c r="S34" s="28">
        <f>IFERROR(VLOOKUP(Legend!$C32,ImpM8!$A$1:$I$4000,2,FALSE),"")</f>
        <v>31</v>
      </c>
      <c r="T34" s="2">
        <f>IFERROR(VLOOKUP(Legend!$C32,ImpM8!$A$1:$I$4000,3,FALSE),"")</f>
        <v>276.11371940269134</v>
      </c>
      <c r="U34" s="2">
        <f>IFERROR(VLOOKUP(Legend!$C32,ImpM8!$A$1:$I$4000,7,FALSE),"")</f>
        <v>410.86145315799575</v>
      </c>
      <c r="V34" s="2">
        <f>IFERROR(VLOOKUP(Legend!$C32,ImpM8!$A$1:$I$4000,4,FALSE),"")</f>
        <v>513.78000840948073</v>
      </c>
      <c r="W34" s="2">
        <f>IFERROR(VLOOKUP(Legend!$C32,ImpM8!$A$1:$I$4000,8,FALSE),"")</f>
        <v>508.53507134884518</v>
      </c>
      <c r="X34" s="2">
        <f>IFERROR(VLOOKUP(Legend!$C32,ImpM8!$A$1:$I$4000,9,FALSE),"")</f>
        <v>588.16273268685393</v>
      </c>
      <c r="Y34" s="2">
        <f>IFERROR(VLOOKUP(Legend!$C32,ImpM8!$A$1:$I$4000,5,FALSE),"")</f>
        <v>745.04804420789867</v>
      </c>
      <c r="Z34" s="2">
        <f>IFERROR(VLOOKUP(Legend!$C32,ImpM8!$A$1:$I$4000,6,FALSE),"")</f>
        <v>133.35870602519248</v>
      </c>
      <c r="AA34" s="28" t="str">
        <f>IFERROR(VLOOKUP(Legend!$D32,ImpM8!$A$1:$I$4000,2,FALSE),"")</f>
        <v/>
      </c>
      <c r="AB34" s="2" t="str">
        <f>IFERROR(VLOOKUP(Legend!$D32,ImpM8!$A$1:$I$4000,3,FALSE),"")</f>
        <v/>
      </c>
      <c r="AC34" s="2" t="str">
        <f>IFERROR(VLOOKUP(Legend!$D32,ImpM8!$A$1:$I$4000,7,FALSE),"")</f>
        <v/>
      </c>
      <c r="AD34" s="2" t="str">
        <f>IFERROR(VLOOKUP(Legend!$D32,ImpM8!$A$1:$I$4000,4,FALSE),"")</f>
        <v/>
      </c>
      <c r="AE34" s="2" t="str">
        <f>IFERROR(VLOOKUP(Legend!$D32,ImpM8!$A$1:$I$4000,8,FALSE),"")</f>
        <v/>
      </c>
      <c r="AF34" s="2" t="str">
        <f>IFERROR(VLOOKUP(Legend!$D32,ImpM8!$A$1:$I$4000,9,FALSE),"")</f>
        <v/>
      </c>
      <c r="AG34" s="2" t="str">
        <f>IFERROR(VLOOKUP(Legend!$D32,ImpM8!$A$1:$I$4000,5,FALSE),"")</f>
        <v/>
      </c>
      <c r="AH34" s="2" t="str">
        <f>IFERROR(VLOOKUP(Legend!$D32,ImpM8!$A$1:$I$4000,6,FALSE),"")</f>
        <v/>
      </c>
      <c r="AI34" s="28">
        <f>IFERROR(VLOOKUP(Legend!$A32,ImpM8!$A$1:$I$4000,2,FALSE),"")</f>
        <v>35</v>
      </c>
      <c r="AJ34" s="2">
        <f>IFERROR(VLOOKUP(Legend!$A32,ImpM8!$A$1:$I$4000,3,FALSE),"")</f>
        <v>233.39624436094343</v>
      </c>
      <c r="AK34" s="2">
        <f>IFERROR(VLOOKUP(Legend!$A32,ImpM8!$A$1:$I$4000,7,FALSE),"")</f>
        <v>410.86145315799575</v>
      </c>
      <c r="AL34" s="2">
        <f>IFERROR(VLOOKUP(Legend!$A32,ImpM8!$A$1:$I$4000,4,FALSE),"")</f>
        <v>518.47689605949597</v>
      </c>
      <c r="AM34" s="2">
        <f>IFERROR(VLOOKUP(Legend!$A32,ImpM8!$A$1:$I$4000,8,FALSE),"")</f>
        <v>508.53507134884518</v>
      </c>
      <c r="AN34" s="2">
        <f>IFERROR(VLOOKUP(Legend!$A32,ImpM8!$A$1:$I$4000,9,FALSE),"")</f>
        <v>616.82881061379203</v>
      </c>
      <c r="AO34" s="2">
        <f>IFERROR(VLOOKUP(Legend!$A32,ImpM8!$A$1:$I$4000,5,FALSE),"")</f>
        <v>750.40673431583434</v>
      </c>
      <c r="AP34" s="2">
        <f>IFERROR(VLOOKUP(Legend!$A32,ImpM8!$A$1:$I$4000,6,FALSE),"")</f>
        <v>145.44873253450658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IFERROR(VLOOKUP(Legend!$B33,ImpM8!$A$1:$I$4000,2,FALSE),"")</f>
        <v/>
      </c>
      <c r="L35" s="2" t="str">
        <f>IFERROR(VLOOKUP(Legend!$B33,ImpM8!$A$1:$I$4000,3,FALSE),"")</f>
        <v/>
      </c>
      <c r="M35" s="2" t="str">
        <f>IFERROR(VLOOKUP(Legend!$B33,ImpM8!$A$1:$I$4000,7,FALSE),"")</f>
        <v/>
      </c>
      <c r="N35" s="2" t="str">
        <f>IFERROR(VLOOKUP(Legend!$B33,ImpM8!$A$1:$I$4000,4,FALSE),"")</f>
        <v/>
      </c>
      <c r="O35" s="2" t="str">
        <f>IFERROR(VLOOKUP(Legend!$B33,ImpM8!$A$1:$I$4000,8,FALSE),"")</f>
        <v/>
      </c>
      <c r="P35" s="2" t="str">
        <f>IFERROR(VLOOKUP(Legend!$B33,ImpM8!$A$1:$I$4000,9,FALSE),"")</f>
        <v/>
      </c>
      <c r="Q35" s="2" t="str">
        <f>IFERROR(VLOOKUP(Legend!$B33,ImpM8!$A$1:$I$4000,5,FALSE),"")</f>
        <v/>
      </c>
      <c r="R35" s="2" t="str">
        <f>IFERROR(VLOOKUP(Legend!$B33,ImpM8!$A$1:$I$4000,6,FALSE),"")</f>
        <v/>
      </c>
      <c r="S35" s="28">
        <f>IFERROR(VLOOKUP(Legend!$C33,ImpM8!$A$1:$I$4000,2,FALSE),"")</f>
        <v>15</v>
      </c>
      <c r="T35" s="2">
        <f>IFERROR(VLOOKUP(Legend!$C33,ImpM8!$A$1:$I$4000,3,FALSE),"")</f>
        <v>219.04664357222583</v>
      </c>
      <c r="U35" s="2">
        <f>IFERROR(VLOOKUP(Legend!$C33,ImpM8!$A$1:$I$4000,7,FALSE),"")</f>
        <v>373.43798227099893</v>
      </c>
      <c r="V35" s="2">
        <f>IFERROR(VLOOKUP(Legend!$C33,ImpM8!$A$1:$I$4000,4,FALSE),"")</f>
        <v>462.64123741976817</v>
      </c>
      <c r="W35" s="2">
        <f>IFERROR(VLOOKUP(Legend!$C33,ImpM8!$A$1:$I$4000,8,FALSE),"")</f>
        <v>446.4810358650862</v>
      </c>
      <c r="X35" s="2">
        <f>IFERROR(VLOOKUP(Legend!$C33,ImpM8!$A$1:$I$4000,9,FALSE),"")</f>
        <v>535.01396398821146</v>
      </c>
      <c r="Y35" s="2">
        <f>IFERROR(VLOOKUP(Legend!$C33,ImpM8!$A$1:$I$4000,5,FALSE),"")</f>
        <v>819.24063834163053</v>
      </c>
      <c r="Z35" s="2">
        <f>IFERROR(VLOOKUP(Legend!$C33,ImpM8!$A$1:$I$4000,6,FALSE),"")</f>
        <v>154.4990700737971</v>
      </c>
      <c r="AA35" s="28" t="str">
        <f>IFERROR(VLOOKUP(Legend!$D33,ImpM8!$A$1:$I$4000,2,FALSE),"")</f>
        <v/>
      </c>
      <c r="AB35" s="2" t="str">
        <f>IFERROR(VLOOKUP(Legend!$D33,ImpM8!$A$1:$I$4000,3,FALSE),"")</f>
        <v/>
      </c>
      <c r="AC35" s="2" t="str">
        <f>IFERROR(VLOOKUP(Legend!$D33,ImpM8!$A$1:$I$4000,7,FALSE),"")</f>
        <v/>
      </c>
      <c r="AD35" s="2" t="str">
        <f>IFERROR(VLOOKUP(Legend!$D33,ImpM8!$A$1:$I$4000,4,FALSE),"")</f>
        <v/>
      </c>
      <c r="AE35" s="2" t="str">
        <f>IFERROR(VLOOKUP(Legend!$D33,ImpM8!$A$1:$I$4000,8,FALSE),"")</f>
        <v/>
      </c>
      <c r="AF35" s="2" t="str">
        <f>IFERROR(VLOOKUP(Legend!$D33,ImpM8!$A$1:$I$4000,9,FALSE),"")</f>
        <v/>
      </c>
      <c r="AG35" s="2" t="str">
        <f>IFERROR(VLOOKUP(Legend!$D33,ImpM8!$A$1:$I$4000,5,FALSE),"")</f>
        <v/>
      </c>
      <c r="AH35" s="2" t="str">
        <f>IFERROR(VLOOKUP(Legend!$D33,ImpM8!$A$1:$I$4000,6,FALSE),"")</f>
        <v/>
      </c>
      <c r="AI35" s="28">
        <f>IFERROR(VLOOKUP(Legend!$A33,ImpM8!$A$1:$I$4000,2,FALSE),"")</f>
        <v>20</v>
      </c>
      <c r="AJ35" s="2">
        <f>IFERROR(VLOOKUP(Legend!$A33,ImpM8!$A$1:$I$4000,3,FALSE),"")</f>
        <v>219.04664357222583</v>
      </c>
      <c r="AK35" s="2">
        <f>IFERROR(VLOOKUP(Legend!$A33,ImpM8!$A$1:$I$4000,7,FALSE),"")</f>
        <v>351.68506490897619</v>
      </c>
      <c r="AL35" s="2">
        <f>IFERROR(VLOOKUP(Legend!$A33,ImpM8!$A$1:$I$4000,4,FALSE),"")</f>
        <v>459.24265686899309</v>
      </c>
      <c r="AM35" s="2">
        <f>IFERROR(VLOOKUP(Legend!$A33,ImpM8!$A$1:$I$4000,8,FALSE),"")</f>
        <v>408.59287943451568</v>
      </c>
      <c r="AN35" s="2">
        <f>IFERROR(VLOOKUP(Legend!$A33,ImpM8!$A$1:$I$4000,9,FALSE),"")</f>
        <v>522.93683528053259</v>
      </c>
      <c r="AO35" s="2">
        <f>IFERROR(VLOOKUP(Legend!$A33,ImpM8!$A$1:$I$4000,5,FALSE),"")</f>
        <v>833.26379750623448</v>
      </c>
      <c r="AP35" s="2">
        <f>IFERROR(VLOOKUP(Legend!$A33,ImpM8!$A$1:$I$4000,6,FALSE),"")</f>
        <v>166.69760262371878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IFERROR(VLOOKUP(Legend!$B34,ImpM8!$A$1:$I$4000,2,FALSE),"")</f>
        <v/>
      </c>
      <c r="L36" s="2" t="str">
        <f>IFERROR(VLOOKUP(Legend!$B34,ImpM8!$A$1:$I$4000,3,FALSE),"")</f>
        <v/>
      </c>
      <c r="M36" s="2" t="str">
        <f>IFERROR(VLOOKUP(Legend!$B34,ImpM8!$A$1:$I$4000,7,FALSE),"")</f>
        <v/>
      </c>
      <c r="N36" s="2" t="str">
        <f>IFERROR(VLOOKUP(Legend!$B34,ImpM8!$A$1:$I$4000,4,FALSE),"")</f>
        <v/>
      </c>
      <c r="O36" s="2" t="str">
        <f>IFERROR(VLOOKUP(Legend!$B34,ImpM8!$A$1:$I$4000,8,FALSE),"")</f>
        <v/>
      </c>
      <c r="P36" s="2" t="str">
        <f>IFERROR(VLOOKUP(Legend!$B34,ImpM8!$A$1:$I$4000,9,FALSE),"")</f>
        <v/>
      </c>
      <c r="Q36" s="2" t="str">
        <f>IFERROR(VLOOKUP(Legend!$B34,ImpM8!$A$1:$I$4000,5,FALSE),"")</f>
        <v/>
      </c>
      <c r="R36" s="2" t="str">
        <f>IFERROR(VLOOKUP(Legend!$B34,ImpM8!$A$1:$I$4000,6,FALSE),"")</f>
        <v/>
      </c>
      <c r="S36" s="28" t="str">
        <f>IFERROR(VLOOKUP(Legend!$C34,ImpM8!$A$1:$I$4000,2,FALSE),"")</f>
        <v/>
      </c>
      <c r="T36" s="2" t="str">
        <f>IFERROR(VLOOKUP(Legend!$C34,ImpM8!$A$1:$I$4000,3,FALSE),"")</f>
        <v/>
      </c>
      <c r="U36" s="2" t="str">
        <f>IFERROR(VLOOKUP(Legend!$C34,ImpM8!$A$1:$I$4000,7,FALSE),"")</f>
        <v/>
      </c>
      <c r="V36" s="2" t="str">
        <f>IFERROR(VLOOKUP(Legend!$C34,ImpM8!$A$1:$I$4000,4,FALSE),"")</f>
        <v/>
      </c>
      <c r="W36" s="2" t="str">
        <f>IFERROR(VLOOKUP(Legend!$C34,ImpM8!$A$1:$I$4000,8,FALSE),"")</f>
        <v/>
      </c>
      <c r="X36" s="2" t="str">
        <f>IFERROR(VLOOKUP(Legend!$C34,ImpM8!$A$1:$I$4000,9,FALSE),"")</f>
        <v/>
      </c>
      <c r="Y36" s="2" t="str">
        <f>IFERROR(VLOOKUP(Legend!$C34,ImpM8!$A$1:$I$4000,5,FALSE),"")</f>
        <v/>
      </c>
      <c r="Z36" s="2" t="str">
        <f>IFERROR(VLOOKUP(Legend!$C34,ImpM8!$A$1:$I$4000,6,FALSE),"")</f>
        <v/>
      </c>
      <c r="AA36" s="28" t="str">
        <f>IFERROR(VLOOKUP(Legend!$D34,ImpM8!$A$1:$I$4000,2,FALSE),"")</f>
        <v/>
      </c>
      <c r="AB36" s="2" t="str">
        <f>IFERROR(VLOOKUP(Legend!$D34,ImpM8!$A$1:$I$4000,3,FALSE),"")</f>
        <v/>
      </c>
      <c r="AC36" s="2" t="str">
        <f>IFERROR(VLOOKUP(Legend!$D34,ImpM8!$A$1:$I$4000,7,FALSE),"")</f>
        <v/>
      </c>
      <c r="AD36" s="2" t="str">
        <f>IFERROR(VLOOKUP(Legend!$D34,ImpM8!$A$1:$I$4000,4,FALSE),"")</f>
        <v/>
      </c>
      <c r="AE36" s="2" t="str">
        <f>IFERROR(VLOOKUP(Legend!$D34,ImpM8!$A$1:$I$4000,8,FALSE),"")</f>
        <v/>
      </c>
      <c r="AF36" s="2" t="str">
        <f>IFERROR(VLOOKUP(Legend!$D34,ImpM8!$A$1:$I$4000,9,FALSE),"")</f>
        <v/>
      </c>
      <c r="AG36" s="2" t="str">
        <f>IFERROR(VLOOKUP(Legend!$D34,ImpM8!$A$1:$I$4000,5,FALSE),"")</f>
        <v/>
      </c>
      <c r="AH36" s="2" t="str">
        <f>IFERROR(VLOOKUP(Legend!$D34,ImpM8!$A$1:$I$4000,6,FALSE),"")</f>
        <v/>
      </c>
      <c r="AI36" s="28" t="str">
        <f>IFERROR(VLOOKUP(Legend!$A34,ImpM8!$A$1:$I$4000,2,FALSE),"")</f>
        <v/>
      </c>
      <c r="AJ36" s="2" t="str">
        <f>IFERROR(VLOOKUP(Legend!$A34,ImpM8!$A$1:$I$4000,3,FALSE),"")</f>
        <v/>
      </c>
      <c r="AK36" s="2" t="str">
        <f>IFERROR(VLOOKUP(Legend!$A34,ImpM8!$A$1:$I$4000,7,FALSE),"")</f>
        <v/>
      </c>
      <c r="AL36" s="2" t="str">
        <f>IFERROR(VLOOKUP(Legend!$A34,ImpM8!$A$1:$I$4000,4,FALSE),"")</f>
        <v/>
      </c>
      <c r="AM36" s="2" t="str">
        <f>IFERROR(VLOOKUP(Legend!$A34,ImpM8!$A$1:$I$4000,8,FALSE),"")</f>
        <v/>
      </c>
      <c r="AN36" s="2" t="str">
        <f>IFERROR(VLOOKUP(Legend!$A34,ImpM8!$A$1:$I$4000,9,FALSE),"")</f>
        <v/>
      </c>
      <c r="AO36" s="2" t="str">
        <f>IFERROR(VLOOKUP(Legend!$A34,ImpM8!$A$1:$I$4000,5,FALSE),"")</f>
        <v/>
      </c>
      <c r="AP36" s="2" t="str">
        <f>IFERROR(VLOOKUP(Legend!$A34,ImpM8!$A$1:$I$4000,6,FALSE),"")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IFERROR(VLOOKUP(Legend!$B35,ImpM8!$A$1:$I$4000,2,FALSE),"")</f>
        <v/>
      </c>
      <c r="L37" s="2" t="str">
        <f>IFERROR(VLOOKUP(Legend!$B35,ImpM8!$A$1:$I$4000,3,FALSE),"")</f>
        <v/>
      </c>
      <c r="M37" s="2" t="str">
        <f>IFERROR(VLOOKUP(Legend!$B35,ImpM8!$A$1:$I$4000,7,FALSE),"")</f>
        <v/>
      </c>
      <c r="N37" s="2" t="str">
        <f>IFERROR(VLOOKUP(Legend!$B35,ImpM8!$A$1:$I$4000,4,FALSE),"")</f>
        <v/>
      </c>
      <c r="O37" s="2" t="str">
        <f>IFERROR(VLOOKUP(Legend!$B35,ImpM8!$A$1:$I$4000,8,FALSE),"")</f>
        <v/>
      </c>
      <c r="P37" s="2" t="str">
        <f>IFERROR(VLOOKUP(Legend!$B35,ImpM8!$A$1:$I$4000,9,FALSE),"")</f>
        <v/>
      </c>
      <c r="Q37" s="2" t="str">
        <f>IFERROR(VLOOKUP(Legend!$B35,ImpM8!$A$1:$I$4000,5,FALSE),"")</f>
        <v/>
      </c>
      <c r="R37" s="2" t="str">
        <f>IFERROR(VLOOKUP(Legend!$B35,ImpM8!$A$1:$I$4000,6,FALSE),"")</f>
        <v/>
      </c>
      <c r="S37" s="28" t="str">
        <f>IFERROR(VLOOKUP(Legend!$C35,ImpM8!$A$1:$I$4000,2,FALSE),"")</f>
        <v/>
      </c>
      <c r="T37" s="2" t="str">
        <f>IFERROR(VLOOKUP(Legend!$C35,ImpM8!$A$1:$I$4000,3,FALSE),"")</f>
        <v/>
      </c>
      <c r="U37" s="2" t="str">
        <f>IFERROR(VLOOKUP(Legend!$C35,ImpM8!$A$1:$I$4000,7,FALSE),"")</f>
        <v/>
      </c>
      <c r="V37" s="2" t="str">
        <f>IFERROR(VLOOKUP(Legend!$C35,ImpM8!$A$1:$I$4000,4,FALSE),"")</f>
        <v/>
      </c>
      <c r="W37" s="2" t="str">
        <f>IFERROR(VLOOKUP(Legend!$C35,ImpM8!$A$1:$I$4000,8,FALSE),"")</f>
        <v/>
      </c>
      <c r="X37" s="2" t="str">
        <f>IFERROR(VLOOKUP(Legend!$C35,ImpM8!$A$1:$I$4000,9,FALSE),"")</f>
        <v/>
      </c>
      <c r="Y37" s="2" t="str">
        <f>IFERROR(VLOOKUP(Legend!$C35,ImpM8!$A$1:$I$4000,5,FALSE),"")</f>
        <v/>
      </c>
      <c r="Z37" s="2" t="str">
        <f>IFERROR(VLOOKUP(Legend!$C35,ImpM8!$A$1:$I$4000,6,FALSE),"")</f>
        <v/>
      </c>
      <c r="AA37" s="28">
        <f>IFERROR(VLOOKUP(Legend!$D35,ImpM8!$A$1:$I$4000,2,FALSE),"")</f>
        <v>8</v>
      </c>
      <c r="AB37" s="2">
        <f>IFERROR(VLOOKUP(Legend!$D35,ImpM8!$A$1:$I$4000,3,FALSE),"")</f>
        <v>273.97027783966661</v>
      </c>
      <c r="AC37" s="2">
        <f>IFERROR(VLOOKUP(Legend!$D35,ImpM8!$A$1:$I$4000,7,FALSE),"")</f>
        <v>567.5533320194595</v>
      </c>
      <c r="AD37" s="2">
        <f>IFERROR(VLOOKUP(Legend!$D35,ImpM8!$A$1:$I$4000,4,FALSE),"")</f>
        <v>1409.8016433804696</v>
      </c>
      <c r="AE37" s="2">
        <f>IFERROR(VLOOKUP(Legend!$D35,ImpM8!$A$1:$I$4000,8,FALSE),"")</f>
        <v>1021.5184803217668</v>
      </c>
      <c r="AF37" s="2">
        <f>IFERROR(VLOOKUP(Legend!$D35,ImpM8!$A$1:$I$4000,9,FALSE),"")</f>
        <v>1243.9107004660893</v>
      </c>
      <c r="AG37" s="2">
        <f>IFERROR(VLOOKUP(Legend!$D35,ImpM8!$A$1:$I$4000,5,FALSE),"")</f>
        <v>5270.4645530376301</v>
      </c>
      <c r="AH37" s="2">
        <f>IFERROR(VLOOKUP(Legend!$D35,ImpM8!$A$1:$I$4000,6,FALSE),"")</f>
        <v>1595.5444123112261</v>
      </c>
      <c r="AI37" s="28">
        <f>IFERROR(VLOOKUP(Legend!$A35,ImpM8!$A$1:$I$4000,2,FALSE),"")</f>
        <v>18</v>
      </c>
      <c r="AJ37" s="2">
        <f>IFERROR(VLOOKUP(Legend!$A35,ImpM8!$A$1:$I$4000,3,FALSE),"")</f>
        <v>175.84055823131442</v>
      </c>
      <c r="AK37" s="2">
        <f>IFERROR(VLOOKUP(Legend!$A35,ImpM8!$A$1:$I$4000,7,FALSE),"")</f>
        <v>299.85003867808319</v>
      </c>
      <c r="AL37" s="2">
        <f>IFERROR(VLOOKUP(Legend!$A35,ImpM8!$A$1:$I$4000,4,FALSE),"")</f>
        <v>933.58436378696888</v>
      </c>
      <c r="AM37" s="2">
        <f>IFERROR(VLOOKUP(Legend!$A35,ImpM8!$A$1:$I$4000,8,FALSE),"")</f>
        <v>689.33272463485332</v>
      </c>
      <c r="AN37" s="2">
        <f>IFERROR(VLOOKUP(Legend!$A35,ImpM8!$A$1:$I$4000,9,FALSE),"")</f>
        <v>1066.1112552207476</v>
      </c>
      <c r="AO37" s="2">
        <f>IFERROR(VLOOKUP(Legend!$A35,ImpM8!$A$1:$I$4000,5,FALSE),"")</f>
        <v>5270.4645530376301</v>
      </c>
      <c r="AP37" s="2">
        <f>IFERROR(VLOOKUP(Legend!$A35,ImpM8!$A$1:$I$4000,6,FALSE),"")</f>
        <v>1143.2317474262802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IFERROR(VLOOKUP(Legend!$B36,ImpM8!$A$1:$I$4000,2,FALSE),"")</f>
        <v/>
      </c>
      <c r="L38" s="2" t="str">
        <f>IFERROR(VLOOKUP(Legend!$B36,ImpM8!$A$1:$I$4000,3,FALSE),"")</f>
        <v/>
      </c>
      <c r="M38" s="2" t="str">
        <f>IFERROR(VLOOKUP(Legend!$B36,ImpM8!$A$1:$I$4000,7,FALSE),"")</f>
        <v/>
      </c>
      <c r="N38" s="2" t="str">
        <f>IFERROR(VLOOKUP(Legend!$B36,ImpM8!$A$1:$I$4000,4,FALSE),"")</f>
        <v/>
      </c>
      <c r="O38" s="2" t="str">
        <f>IFERROR(VLOOKUP(Legend!$B36,ImpM8!$A$1:$I$4000,8,FALSE),"")</f>
        <v/>
      </c>
      <c r="P38" s="2" t="str">
        <f>IFERROR(VLOOKUP(Legend!$B36,ImpM8!$A$1:$I$4000,9,FALSE),"")</f>
        <v/>
      </c>
      <c r="Q38" s="2" t="str">
        <f>IFERROR(VLOOKUP(Legend!$B36,ImpM8!$A$1:$I$4000,5,FALSE),"")</f>
        <v/>
      </c>
      <c r="R38" s="2" t="str">
        <f>IFERROR(VLOOKUP(Legend!$B36,ImpM8!$A$1:$I$4000,6,FALSE),"")</f>
        <v/>
      </c>
      <c r="S38" s="28" t="str">
        <f>IFERROR(VLOOKUP(Legend!$C36,ImpM8!$A$1:$I$4000,2,FALSE),"")</f>
        <v/>
      </c>
      <c r="T38" s="2" t="str">
        <f>IFERROR(VLOOKUP(Legend!$C36,ImpM8!$A$1:$I$4000,3,FALSE),"")</f>
        <v/>
      </c>
      <c r="U38" s="2" t="str">
        <f>IFERROR(VLOOKUP(Legend!$C36,ImpM8!$A$1:$I$4000,7,FALSE),"")</f>
        <v/>
      </c>
      <c r="V38" s="2" t="str">
        <f>IFERROR(VLOOKUP(Legend!$C36,ImpM8!$A$1:$I$4000,4,FALSE),"")</f>
        <v/>
      </c>
      <c r="W38" s="2" t="str">
        <f>IFERROR(VLOOKUP(Legend!$C36,ImpM8!$A$1:$I$4000,8,FALSE),"")</f>
        <v/>
      </c>
      <c r="X38" s="2" t="str">
        <f>IFERROR(VLOOKUP(Legend!$C36,ImpM8!$A$1:$I$4000,9,FALSE),"")</f>
        <v/>
      </c>
      <c r="Y38" s="2" t="str">
        <f>IFERROR(VLOOKUP(Legend!$C36,ImpM8!$A$1:$I$4000,5,FALSE),"")</f>
        <v/>
      </c>
      <c r="Z38" s="2" t="str">
        <f>IFERROR(VLOOKUP(Legend!$C36,ImpM8!$A$1:$I$4000,6,FALSE),"")</f>
        <v/>
      </c>
      <c r="AA38" s="28" t="str">
        <f>IFERROR(VLOOKUP(Legend!$D36,ImpM8!$A$1:$I$4000,2,FALSE),"")</f>
        <v/>
      </c>
      <c r="AB38" s="2" t="str">
        <f>IFERROR(VLOOKUP(Legend!$D36,ImpM8!$A$1:$I$4000,3,FALSE),"")</f>
        <v/>
      </c>
      <c r="AC38" s="2" t="str">
        <f>IFERROR(VLOOKUP(Legend!$D36,ImpM8!$A$1:$I$4000,7,FALSE),"")</f>
        <v/>
      </c>
      <c r="AD38" s="2" t="str">
        <f>IFERROR(VLOOKUP(Legend!$D36,ImpM8!$A$1:$I$4000,4,FALSE),"")</f>
        <v/>
      </c>
      <c r="AE38" s="2" t="str">
        <f>IFERROR(VLOOKUP(Legend!$D36,ImpM8!$A$1:$I$4000,8,FALSE),"")</f>
        <v/>
      </c>
      <c r="AF38" s="2" t="str">
        <f>IFERROR(VLOOKUP(Legend!$D36,ImpM8!$A$1:$I$4000,9,FALSE),"")</f>
        <v/>
      </c>
      <c r="AG38" s="2" t="str">
        <f>IFERROR(VLOOKUP(Legend!$D36,ImpM8!$A$1:$I$4000,5,FALSE),"")</f>
        <v/>
      </c>
      <c r="AH38" s="2" t="str">
        <f>IFERROR(VLOOKUP(Legend!$D36,ImpM8!$A$1:$I$4000,6,FALSE),"")</f>
        <v/>
      </c>
      <c r="AI38" s="28">
        <f>IFERROR(VLOOKUP(Legend!$A36,ImpM8!$A$1:$I$4000,2,FALSE),"")</f>
        <v>9</v>
      </c>
      <c r="AJ38" s="2">
        <f>IFERROR(VLOOKUP(Legend!$A36,ImpM8!$A$1:$I$4000,3,FALSE),"")</f>
        <v>336.66867680256752</v>
      </c>
      <c r="AK38" s="2">
        <f>IFERROR(VLOOKUP(Legend!$A36,ImpM8!$A$1:$I$4000,7,FALSE),"")</f>
        <v>369.73250511601736</v>
      </c>
      <c r="AL38" s="2">
        <f>IFERROR(VLOOKUP(Legend!$A36,ImpM8!$A$1:$I$4000,4,FALSE),"")</f>
        <v>420.29090105015661</v>
      </c>
      <c r="AM38" s="2">
        <f>IFERROR(VLOOKUP(Legend!$A36,ImpM8!$A$1:$I$4000,8,FALSE),"")</f>
        <v>392.28452235406371</v>
      </c>
      <c r="AN38" s="2">
        <f>IFERROR(VLOOKUP(Legend!$A36,ImpM8!$A$1:$I$4000,9,FALSE),"")</f>
        <v>463.15741880469511</v>
      </c>
      <c r="AO38" s="2">
        <f>IFERROR(VLOOKUP(Legend!$A36,ImpM8!$A$1:$I$4000,5,FALSE),"")</f>
        <v>586.65702090757441</v>
      </c>
      <c r="AP38" s="2">
        <f>IFERROR(VLOOKUP(Legend!$A36,ImpM8!$A$1:$I$4000,6,FALSE),"")</f>
        <v>75.717534135964669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IFERROR(VLOOKUP(Legend!$B37,ImpM8!$A$1:$I$4000,2,FALSE),"")</f>
        <v/>
      </c>
      <c r="L39" s="2" t="str">
        <f>IFERROR(VLOOKUP(Legend!$B37,ImpM8!$A$1:$I$4000,3,FALSE),"")</f>
        <v/>
      </c>
      <c r="M39" s="2" t="str">
        <f>IFERROR(VLOOKUP(Legend!$B37,ImpM8!$A$1:$I$4000,7,FALSE),"")</f>
        <v/>
      </c>
      <c r="N39" s="2" t="str">
        <f>IFERROR(VLOOKUP(Legend!$B37,ImpM8!$A$1:$I$4000,4,FALSE),"")</f>
        <v/>
      </c>
      <c r="O39" s="2" t="str">
        <f>IFERROR(VLOOKUP(Legend!$B37,ImpM8!$A$1:$I$4000,8,FALSE),"")</f>
        <v/>
      </c>
      <c r="P39" s="2" t="str">
        <f>IFERROR(VLOOKUP(Legend!$B37,ImpM8!$A$1:$I$4000,9,FALSE),"")</f>
        <v/>
      </c>
      <c r="Q39" s="2" t="str">
        <f>IFERROR(VLOOKUP(Legend!$B37,ImpM8!$A$1:$I$4000,5,FALSE),"")</f>
        <v/>
      </c>
      <c r="R39" s="2" t="str">
        <f>IFERROR(VLOOKUP(Legend!$B37,ImpM8!$A$1:$I$4000,6,FALSE),"")</f>
        <v/>
      </c>
      <c r="S39" s="28" t="str">
        <f>IFERROR(VLOOKUP(Legend!$C37,ImpM8!$A$1:$I$4000,2,FALSE),"")</f>
        <v/>
      </c>
      <c r="T39" s="2" t="str">
        <f>IFERROR(VLOOKUP(Legend!$C37,ImpM8!$A$1:$I$4000,3,FALSE),"")</f>
        <v/>
      </c>
      <c r="U39" s="2" t="str">
        <f>IFERROR(VLOOKUP(Legend!$C37,ImpM8!$A$1:$I$4000,7,FALSE),"")</f>
        <v/>
      </c>
      <c r="V39" s="2" t="str">
        <f>IFERROR(VLOOKUP(Legend!$C37,ImpM8!$A$1:$I$4000,4,FALSE),"")</f>
        <v/>
      </c>
      <c r="W39" s="2" t="str">
        <f>IFERROR(VLOOKUP(Legend!$C37,ImpM8!$A$1:$I$4000,8,FALSE),"")</f>
        <v/>
      </c>
      <c r="X39" s="2" t="str">
        <f>IFERROR(VLOOKUP(Legend!$C37,ImpM8!$A$1:$I$4000,9,FALSE),"")</f>
        <v/>
      </c>
      <c r="Y39" s="2" t="str">
        <f>IFERROR(VLOOKUP(Legend!$C37,ImpM8!$A$1:$I$4000,5,FALSE),"")</f>
        <v/>
      </c>
      <c r="Z39" s="2" t="str">
        <f>IFERROR(VLOOKUP(Legend!$C37,ImpM8!$A$1:$I$4000,6,FALSE),"")</f>
        <v/>
      </c>
      <c r="AA39" s="28" t="str">
        <f>IFERROR(VLOOKUP(Legend!$D37,ImpM8!$A$1:$I$4000,2,FALSE),"")</f>
        <v/>
      </c>
      <c r="AB39" s="2" t="str">
        <f>IFERROR(VLOOKUP(Legend!$D37,ImpM8!$A$1:$I$4000,3,FALSE),"")</f>
        <v/>
      </c>
      <c r="AC39" s="2" t="str">
        <f>IFERROR(VLOOKUP(Legend!$D37,ImpM8!$A$1:$I$4000,7,FALSE),"")</f>
        <v/>
      </c>
      <c r="AD39" s="2" t="str">
        <f>IFERROR(VLOOKUP(Legend!$D37,ImpM8!$A$1:$I$4000,4,FALSE),"")</f>
        <v/>
      </c>
      <c r="AE39" s="2" t="str">
        <f>IFERROR(VLOOKUP(Legend!$D37,ImpM8!$A$1:$I$4000,8,FALSE),"")</f>
        <v/>
      </c>
      <c r="AF39" s="2" t="str">
        <f>IFERROR(VLOOKUP(Legend!$D37,ImpM8!$A$1:$I$4000,9,FALSE),"")</f>
        <v/>
      </c>
      <c r="AG39" s="2" t="str">
        <f>IFERROR(VLOOKUP(Legend!$D37,ImpM8!$A$1:$I$4000,5,FALSE),"")</f>
        <v/>
      </c>
      <c r="AH39" s="2" t="str">
        <f>IFERROR(VLOOKUP(Legend!$D37,ImpM8!$A$1:$I$4000,6,FALSE),"")</f>
        <v/>
      </c>
      <c r="AI39" s="28" t="str">
        <f>IFERROR(VLOOKUP(Legend!$A37,ImpM8!$A$1:$I$4000,2,FALSE),"")</f>
        <v/>
      </c>
      <c r="AJ39" s="2" t="str">
        <f>IFERROR(VLOOKUP(Legend!$A37,ImpM8!$A$1:$I$4000,3,FALSE),"")</f>
        <v/>
      </c>
      <c r="AK39" s="2" t="str">
        <f>IFERROR(VLOOKUP(Legend!$A37,ImpM8!$A$1:$I$4000,7,FALSE),"")</f>
        <v/>
      </c>
      <c r="AL39" s="2" t="str">
        <f>IFERROR(VLOOKUP(Legend!$A37,ImpM8!$A$1:$I$4000,4,FALSE),"")</f>
        <v/>
      </c>
      <c r="AM39" s="2" t="str">
        <f>IFERROR(VLOOKUP(Legend!$A37,ImpM8!$A$1:$I$4000,8,FALSE),"")</f>
        <v/>
      </c>
      <c r="AN39" s="2" t="str">
        <f>IFERROR(VLOOKUP(Legend!$A37,ImpM8!$A$1:$I$4000,9,FALSE),"")</f>
        <v/>
      </c>
      <c r="AO39" s="2" t="str">
        <f>IFERROR(VLOOKUP(Legend!$A37,ImpM8!$A$1:$I$4000,5,FALSE),"")</f>
        <v/>
      </c>
      <c r="AP39" s="2" t="str">
        <f>IFERROR(VLOOKUP(Legend!$A37,ImpM8!$A$1:$I$4000,6,FALSE),"")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IFERROR(VLOOKUP(Legend!$B38,ImpM8!$A$1:$I$4000,2,FALSE),"")</f>
        <v/>
      </c>
      <c r="L40" s="2" t="str">
        <f>IFERROR(VLOOKUP(Legend!$B38,ImpM8!$A$1:$I$4000,3,FALSE),"")</f>
        <v/>
      </c>
      <c r="M40" s="2" t="str">
        <f>IFERROR(VLOOKUP(Legend!$B38,ImpM8!$A$1:$I$4000,7,FALSE),"")</f>
        <v/>
      </c>
      <c r="N40" s="2" t="str">
        <f>IFERROR(VLOOKUP(Legend!$B38,ImpM8!$A$1:$I$4000,4,FALSE),"")</f>
        <v/>
      </c>
      <c r="O40" s="2" t="str">
        <f>IFERROR(VLOOKUP(Legend!$B38,ImpM8!$A$1:$I$4000,8,FALSE),"")</f>
        <v/>
      </c>
      <c r="P40" s="2" t="str">
        <f>IFERROR(VLOOKUP(Legend!$B38,ImpM8!$A$1:$I$4000,9,FALSE),"")</f>
        <v/>
      </c>
      <c r="Q40" s="2" t="str">
        <f>IFERROR(VLOOKUP(Legend!$B38,ImpM8!$A$1:$I$4000,5,FALSE),"")</f>
        <v/>
      </c>
      <c r="R40" s="2" t="str">
        <f>IFERROR(VLOOKUP(Legend!$B38,ImpM8!$A$1:$I$4000,6,FALSE),"")</f>
        <v/>
      </c>
      <c r="S40" s="28">
        <f>IFERROR(VLOOKUP(Legend!$C38,ImpM8!$A$1:$I$4000,2,FALSE),"")</f>
        <v>16</v>
      </c>
      <c r="T40" s="2">
        <f>IFERROR(VLOOKUP(Legend!$C38,ImpM8!$A$1:$I$4000,3,FALSE),"")</f>
        <v>226.98494191947304</v>
      </c>
      <c r="U40" s="2">
        <f>IFERROR(VLOOKUP(Legend!$C38,ImpM8!$A$1:$I$4000,7,FALSE),"")</f>
        <v>278.31830228455414</v>
      </c>
      <c r="V40" s="2">
        <f>IFERROR(VLOOKUP(Legend!$C38,ImpM8!$A$1:$I$4000,4,FALSE),"")</f>
        <v>439.19677899636429</v>
      </c>
      <c r="W40" s="2">
        <f>IFERROR(VLOOKUP(Legend!$C38,ImpM8!$A$1:$I$4000,8,FALSE),"")</f>
        <v>466.05730502375138</v>
      </c>
      <c r="X40" s="2">
        <f>IFERROR(VLOOKUP(Legend!$C38,ImpM8!$A$1:$I$4000,9,FALSE),"")</f>
        <v>531.76672510828655</v>
      </c>
      <c r="Y40" s="2">
        <f>IFERROR(VLOOKUP(Legend!$C38,ImpM8!$A$1:$I$4000,5,FALSE),"")</f>
        <v>736.33906984404189</v>
      </c>
      <c r="Z40" s="2">
        <f>IFERROR(VLOOKUP(Legend!$C38,ImpM8!$A$1:$I$4000,6,FALSE),"")</f>
        <v>161.06610099628014</v>
      </c>
      <c r="AA40" s="28" t="str">
        <f>IFERROR(VLOOKUP(Legend!$D38,ImpM8!$A$1:$I$4000,2,FALSE),"")</f>
        <v/>
      </c>
      <c r="AB40" s="2" t="str">
        <f>IFERROR(VLOOKUP(Legend!$D38,ImpM8!$A$1:$I$4000,3,FALSE),"")</f>
        <v/>
      </c>
      <c r="AC40" s="2" t="str">
        <f>IFERROR(VLOOKUP(Legend!$D38,ImpM8!$A$1:$I$4000,7,FALSE),"")</f>
        <v/>
      </c>
      <c r="AD40" s="2" t="str">
        <f>IFERROR(VLOOKUP(Legend!$D38,ImpM8!$A$1:$I$4000,4,FALSE),"")</f>
        <v/>
      </c>
      <c r="AE40" s="2" t="str">
        <f>IFERROR(VLOOKUP(Legend!$D38,ImpM8!$A$1:$I$4000,8,FALSE),"")</f>
        <v/>
      </c>
      <c r="AF40" s="2" t="str">
        <f>IFERROR(VLOOKUP(Legend!$D38,ImpM8!$A$1:$I$4000,9,FALSE),"")</f>
        <v/>
      </c>
      <c r="AG40" s="2" t="str">
        <f>IFERROR(VLOOKUP(Legend!$D38,ImpM8!$A$1:$I$4000,5,FALSE),"")</f>
        <v/>
      </c>
      <c r="AH40" s="2" t="str">
        <f>IFERROR(VLOOKUP(Legend!$D38,ImpM8!$A$1:$I$4000,6,FALSE),"")</f>
        <v/>
      </c>
      <c r="AI40" s="28">
        <f>IFERROR(VLOOKUP(Legend!$A38,ImpM8!$A$1:$I$4000,2,FALSE),"")</f>
        <v>18</v>
      </c>
      <c r="AJ40" s="2">
        <f>IFERROR(VLOOKUP(Legend!$A38,ImpM8!$A$1:$I$4000,3,FALSE),"")</f>
        <v>226.98494191947304</v>
      </c>
      <c r="AK40" s="2">
        <f>IFERROR(VLOOKUP(Legend!$A38,ImpM8!$A$1:$I$4000,7,FALSE),"")</f>
        <v>282.63422860954205</v>
      </c>
      <c r="AL40" s="2">
        <f>IFERROR(VLOOKUP(Legend!$A38,ImpM8!$A$1:$I$4000,4,FALSE),"")</f>
        <v>521.82402166032045</v>
      </c>
      <c r="AM40" s="2">
        <f>IFERROR(VLOOKUP(Legend!$A38,ImpM8!$A$1:$I$4000,8,FALSE),"")</f>
        <v>481.27895547114178</v>
      </c>
      <c r="AN40" s="2">
        <f>IFERROR(VLOOKUP(Legend!$A38,ImpM8!$A$1:$I$4000,9,FALSE),"")</f>
        <v>636.97075385643473</v>
      </c>
      <c r="AO40" s="2">
        <f>IFERROR(VLOOKUP(Legend!$A38,ImpM8!$A$1:$I$4000,5,FALSE),"")</f>
        <v>1415.8967639964169</v>
      </c>
      <c r="AP40" s="2">
        <f>IFERROR(VLOOKUP(Legend!$A38,ImpM8!$A$1:$I$4000,6,FALSE),"")</f>
        <v>295.14592911752499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IFERROR(VLOOKUP(Legend!$B39,ImpM8!$A$1:$I$4000,2,FALSE),"")</f>
        <v/>
      </c>
      <c r="L41" s="2" t="str">
        <f>IFERROR(VLOOKUP(Legend!$B39,ImpM8!$A$1:$I$4000,3,FALSE),"")</f>
        <v/>
      </c>
      <c r="M41" s="2" t="str">
        <f>IFERROR(VLOOKUP(Legend!$B39,ImpM8!$A$1:$I$4000,7,FALSE),"")</f>
        <v/>
      </c>
      <c r="N41" s="2" t="str">
        <f>IFERROR(VLOOKUP(Legend!$B39,ImpM8!$A$1:$I$4000,4,FALSE),"")</f>
        <v/>
      </c>
      <c r="O41" s="2" t="str">
        <f>IFERROR(VLOOKUP(Legend!$B39,ImpM8!$A$1:$I$4000,8,FALSE),"")</f>
        <v/>
      </c>
      <c r="P41" s="2" t="str">
        <f>IFERROR(VLOOKUP(Legend!$B39,ImpM8!$A$1:$I$4000,9,FALSE),"")</f>
        <v/>
      </c>
      <c r="Q41" s="2" t="str">
        <f>IFERROR(VLOOKUP(Legend!$B39,ImpM8!$A$1:$I$4000,5,FALSE),"")</f>
        <v/>
      </c>
      <c r="R41" s="2" t="str">
        <f>IFERROR(VLOOKUP(Legend!$B39,ImpM8!$A$1:$I$4000,6,FALSE),"")</f>
        <v/>
      </c>
      <c r="S41" s="28">
        <f>IFERROR(VLOOKUP(Legend!$C39,ImpM8!$A$1:$I$4000,2,FALSE),"")</f>
        <v>17</v>
      </c>
      <c r="T41" s="2">
        <f>IFERROR(VLOOKUP(Legend!$C39,ImpM8!$A$1:$I$4000,3,FALSE),"")</f>
        <v>180.92428271587582</v>
      </c>
      <c r="U41" s="2">
        <f>IFERROR(VLOOKUP(Legend!$C39,ImpM8!$A$1:$I$4000,7,FALSE),"")</f>
        <v>252.51959076237199</v>
      </c>
      <c r="V41" s="2">
        <f>IFERROR(VLOOKUP(Legend!$C39,ImpM8!$A$1:$I$4000,4,FALSE),"")</f>
        <v>438.18365719621391</v>
      </c>
      <c r="W41" s="2">
        <f>IFERROR(VLOOKUP(Legend!$C39,ImpM8!$A$1:$I$4000,8,FALSE),"")</f>
        <v>348.83670893864371</v>
      </c>
      <c r="X41" s="2">
        <f>IFERROR(VLOOKUP(Legend!$C39,ImpM8!$A$1:$I$4000,9,FALSE),"")</f>
        <v>628.15350006950894</v>
      </c>
      <c r="Y41" s="2">
        <f>IFERROR(VLOOKUP(Legend!$C39,ImpM8!$A$1:$I$4000,5,FALSE),"")</f>
        <v>965.84317477069203</v>
      </c>
      <c r="Z41" s="2">
        <f>IFERROR(VLOOKUP(Legend!$C39,ImpM8!$A$1:$I$4000,6,FALSE),"")</f>
        <v>230.65179968662443</v>
      </c>
      <c r="AA41" s="28" t="str">
        <f>IFERROR(VLOOKUP(Legend!$D39,ImpM8!$A$1:$I$4000,2,FALSE),"")</f>
        <v/>
      </c>
      <c r="AB41" s="2" t="str">
        <f>IFERROR(VLOOKUP(Legend!$D39,ImpM8!$A$1:$I$4000,3,FALSE),"")</f>
        <v/>
      </c>
      <c r="AC41" s="2" t="str">
        <f>IFERROR(VLOOKUP(Legend!$D39,ImpM8!$A$1:$I$4000,7,FALSE),"")</f>
        <v/>
      </c>
      <c r="AD41" s="2" t="str">
        <f>IFERROR(VLOOKUP(Legend!$D39,ImpM8!$A$1:$I$4000,4,FALSE),"")</f>
        <v/>
      </c>
      <c r="AE41" s="2" t="str">
        <f>IFERROR(VLOOKUP(Legend!$D39,ImpM8!$A$1:$I$4000,8,FALSE),"")</f>
        <v/>
      </c>
      <c r="AF41" s="2" t="str">
        <f>IFERROR(VLOOKUP(Legend!$D39,ImpM8!$A$1:$I$4000,9,FALSE),"")</f>
        <v/>
      </c>
      <c r="AG41" s="2" t="str">
        <f>IFERROR(VLOOKUP(Legend!$D39,ImpM8!$A$1:$I$4000,5,FALSE),"")</f>
        <v/>
      </c>
      <c r="AH41" s="2" t="str">
        <f>IFERROR(VLOOKUP(Legend!$D39,ImpM8!$A$1:$I$4000,6,FALSE),"")</f>
        <v/>
      </c>
      <c r="AI41" s="28">
        <f>IFERROR(VLOOKUP(Legend!$A39,ImpM8!$A$1:$I$4000,2,FALSE),"")</f>
        <v>23</v>
      </c>
      <c r="AJ41" s="2">
        <f>IFERROR(VLOOKUP(Legend!$A39,ImpM8!$A$1:$I$4000,3,FALSE),"")</f>
        <v>180.92428271587582</v>
      </c>
      <c r="AK41" s="2">
        <f>IFERROR(VLOOKUP(Legend!$A39,ImpM8!$A$1:$I$4000,7,FALSE),"")</f>
        <v>269.3902115540331</v>
      </c>
      <c r="AL41" s="2">
        <f>IFERROR(VLOOKUP(Legend!$A39,ImpM8!$A$1:$I$4000,4,FALSE),"")</f>
        <v>458.9139473836446</v>
      </c>
      <c r="AM41" s="2">
        <f>IFERROR(VLOOKUP(Legend!$A39,ImpM8!$A$1:$I$4000,8,FALSE),"")</f>
        <v>461.12611584755354</v>
      </c>
      <c r="AN41" s="2">
        <f>IFERROR(VLOOKUP(Legend!$A39,ImpM8!$A$1:$I$4000,9,FALSE),"")</f>
        <v>625.58230116070729</v>
      </c>
      <c r="AO41" s="2">
        <f>IFERROR(VLOOKUP(Legend!$A39,ImpM8!$A$1:$I$4000,5,FALSE),"")</f>
        <v>965.84317477069203</v>
      </c>
      <c r="AP41" s="2">
        <f>IFERROR(VLOOKUP(Legend!$A39,ImpM8!$A$1:$I$4000,6,FALSE),"")</f>
        <v>212.74075211777594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IFERROR(VLOOKUP(Legend!$B40,ImpM8!$A$1:$I$4000,2,FALSE),"")</f>
        <v/>
      </c>
      <c r="L42" s="2" t="str">
        <f>IFERROR(VLOOKUP(Legend!$B40,ImpM8!$A$1:$I$4000,3,FALSE),"")</f>
        <v/>
      </c>
      <c r="M42" s="2" t="str">
        <f>IFERROR(VLOOKUP(Legend!$B40,ImpM8!$A$1:$I$4000,7,FALSE),"")</f>
        <v/>
      </c>
      <c r="N42" s="2" t="str">
        <f>IFERROR(VLOOKUP(Legend!$B40,ImpM8!$A$1:$I$4000,4,FALSE),"")</f>
        <v/>
      </c>
      <c r="O42" s="2" t="str">
        <f>IFERROR(VLOOKUP(Legend!$B40,ImpM8!$A$1:$I$4000,8,FALSE),"")</f>
        <v/>
      </c>
      <c r="P42" s="2" t="str">
        <f>IFERROR(VLOOKUP(Legend!$B40,ImpM8!$A$1:$I$4000,9,FALSE),"")</f>
        <v/>
      </c>
      <c r="Q42" s="2" t="str">
        <f>IFERROR(VLOOKUP(Legend!$B40,ImpM8!$A$1:$I$4000,5,FALSE),"")</f>
        <v/>
      </c>
      <c r="R42" s="2" t="str">
        <f>IFERROR(VLOOKUP(Legend!$B40,ImpM8!$A$1:$I$4000,6,FALSE),"")</f>
        <v/>
      </c>
      <c r="S42" s="28" t="str">
        <f>IFERROR(VLOOKUP(Legend!$C40,ImpM8!$A$1:$I$4000,2,FALSE),"")</f>
        <v/>
      </c>
      <c r="T42" s="2" t="str">
        <f>IFERROR(VLOOKUP(Legend!$C40,ImpM8!$A$1:$I$4000,3,FALSE),"")</f>
        <v/>
      </c>
      <c r="U42" s="2" t="str">
        <f>IFERROR(VLOOKUP(Legend!$C40,ImpM8!$A$1:$I$4000,7,FALSE),"")</f>
        <v/>
      </c>
      <c r="V42" s="2" t="str">
        <f>IFERROR(VLOOKUP(Legend!$C40,ImpM8!$A$1:$I$4000,4,FALSE),"")</f>
        <v/>
      </c>
      <c r="W42" s="2" t="str">
        <f>IFERROR(VLOOKUP(Legend!$C40,ImpM8!$A$1:$I$4000,8,FALSE),"")</f>
        <v/>
      </c>
      <c r="X42" s="2" t="str">
        <f>IFERROR(VLOOKUP(Legend!$C40,ImpM8!$A$1:$I$4000,9,FALSE),"")</f>
        <v/>
      </c>
      <c r="Y42" s="2" t="str">
        <f>IFERROR(VLOOKUP(Legend!$C40,ImpM8!$A$1:$I$4000,5,FALSE),"")</f>
        <v/>
      </c>
      <c r="Z42" s="2" t="str">
        <f>IFERROR(VLOOKUP(Legend!$C40,ImpM8!$A$1:$I$4000,6,FALSE),"")</f>
        <v/>
      </c>
      <c r="AA42" s="28" t="str">
        <f>IFERROR(VLOOKUP(Legend!$D40,ImpM8!$A$1:$I$4000,2,FALSE),"")</f>
        <v/>
      </c>
      <c r="AB42" s="2" t="str">
        <f>IFERROR(VLOOKUP(Legend!$D40,ImpM8!$A$1:$I$4000,3,FALSE),"")</f>
        <v/>
      </c>
      <c r="AC42" s="2" t="str">
        <f>IFERROR(VLOOKUP(Legend!$D40,ImpM8!$A$1:$I$4000,7,FALSE),"")</f>
        <v/>
      </c>
      <c r="AD42" s="2" t="str">
        <f>IFERROR(VLOOKUP(Legend!$D40,ImpM8!$A$1:$I$4000,4,FALSE),"")</f>
        <v/>
      </c>
      <c r="AE42" s="2" t="str">
        <f>IFERROR(VLOOKUP(Legend!$D40,ImpM8!$A$1:$I$4000,8,FALSE),"")</f>
        <v/>
      </c>
      <c r="AF42" s="2" t="str">
        <f>IFERROR(VLOOKUP(Legend!$D40,ImpM8!$A$1:$I$4000,9,FALSE),"")</f>
        <v/>
      </c>
      <c r="AG42" s="2" t="str">
        <f>IFERROR(VLOOKUP(Legend!$D40,ImpM8!$A$1:$I$4000,5,FALSE),"")</f>
        <v/>
      </c>
      <c r="AH42" s="2" t="str">
        <f>IFERROR(VLOOKUP(Legend!$D40,ImpM8!$A$1:$I$4000,6,FALSE),"")</f>
        <v/>
      </c>
      <c r="AI42" s="28" t="str">
        <f>IFERROR(VLOOKUP(Legend!$A40,ImpM8!$A$1:$I$4000,2,FALSE),"")</f>
        <v/>
      </c>
      <c r="AJ42" s="2" t="str">
        <f>IFERROR(VLOOKUP(Legend!$A40,ImpM8!$A$1:$I$4000,3,FALSE),"")</f>
        <v/>
      </c>
      <c r="AK42" s="2" t="str">
        <f>IFERROR(VLOOKUP(Legend!$A40,ImpM8!$A$1:$I$4000,7,FALSE),"")</f>
        <v/>
      </c>
      <c r="AL42" s="2" t="str">
        <f>IFERROR(VLOOKUP(Legend!$A40,ImpM8!$A$1:$I$4000,4,FALSE),"")</f>
        <v/>
      </c>
      <c r="AM42" s="2" t="str">
        <f>IFERROR(VLOOKUP(Legend!$A40,ImpM8!$A$1:$I$4000,8,FALSE),"")</f>
        <v/>
      </c>
      <c r="AN42" s="2" t="str">
        <f>IFERROR(VLOOKUP(Legend!$A40,ImpM8!$A$1:$I$4000,9,FALSE),"")</f>
        <v/>
      </c>
      <c r="AO42" s="2" t="str">
        <f>IFERROR(VLOOKUP(Legend!$A40,ImpM8!$A$1:$I$4000,5,FALSE),"")</f>
        <v/>
      </c>
      <c r="AP42" s="2" t="str">
        <f>IFERROR(VLOOKUP(Legend!$A40,ImpM8!$A$1:$I$4000,6,FALSE),"")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IFERROR(VLOOKUP(Legend!$B41,ImpM8!$A$1:$I$4000,2,FALSE),"")</f>
        <v/>
      </c>
      <c r="L43" s="2" t="str">
        <f>IFERROR(VLOOKUP(Legend!$B41,ImpM8!$A$1:$I$4000,3,FALSE),"")</f>
        <v/>
      </c>
      <c r="M43" s="2" t="str">
        <f>IFERROR(VLOOKUP(Legend!$B41,ImpM8!$A$1:$I$4000,7,FALSE),"")</f>
        <v/>
      </c>
      <c r="N43" s="2" t="str">
        <f>IFERROR(VLOOKUP(Legend!$B41,ImpM8!$A$1:$I$4000,4,FALSE),"")</f>
        <v/>
      </c>
      <c r="O43" s="2" t="str">
        <f>IFERROR(VLOOKUP(Legend!$B41,ImpM8!$A$1:$I$4000,8,FALSE),"")</f>
        <v/>
      </c>
      <c r="P43" s="2" t="str">
        <f>IFERROR(VLOOKUP(Legend!$B41,ImpM8!$A$1:$I$4000,9,FALSE),"")</f>
        <v/>
      </c>
      <c r="Q43" s="2" t="str">
        <f>IFERROR(VLOOKUP(Legend!$B41,ImpM8!$A$1:$I$4000,5,FALSE),"")</f>
        <v/>
      </c>
      <c r="R43" s="2" t="str">
        <f>IFERROR(VLOOKUP(Legend!$B41,ImpM8!$A$1:$I$4000,6,FALSE),"")</f>
        <v/>
      </c>
      <c r="S43" s="28" t="str">
        <f>IFERROR(VLOOKUP(Legend!$C41,ImpM8!$A$1:$I$4000,2,FALSE),"")</f>
        <v/>
      </c>
      <c r="T43" s="2" t="str">
        <f>IFERROR(VLOOKUP(Legend!$C41,ImpM8!$A$1:$I$4000,3,FALSE),"")</f>
        <v/>
      </c>
      <c r="U43" s="2" t="str">
        <f>IFERROR(VLOOKUP(Legend!$C41,ImpM8!$A$1:$I$4000,7,FALSE),"")</f>
        <v/>
      </c>
      <c r="V43" s="2" t="str">
        <f>IFERROR(VLOOKUP(Legend!$C41,ImpM8!$A$1:$I$4000,4,FALSE),"")</f>
        <v/>
      </c>
      <c r="W43" s="2" t="str">
        <f>IFERROR(VLOOKUP(Legend!$C41,ImpM8!$A$1:$I$4000,8,FALSE),"")</f>
        <v/>
      </c>
      <c r="X43" s="2" t="str">
        <f>IFERROR(VLOOKUP(Legend!$C41,ImpM8!$A$1:$I$4000,9,FALSE),"")</f>
        <v/>
      </c>
      <c r="Y43" s="2" t="str">
        <f>IFERROR(VLOOKUP(Legend!$C41,ImpM8!$A$1:$I$4000,5,FALSE),"")</f>
        <v/>
      </c>
      <c r="Z43" s="2" t="str">
        <f>IFERROR(VLOOKUP(Legend!$C41,ImpM8!$A$1:$I$4000,6,FALSE),"")</f>
        <v/>
      </c>
      <c r="AA43" s="28" t="str">
        <f>IFERROR(VLOOKUP(Legend!$D41,ImpM8!$A$1:$I$4000,2,FALSE),"")</f>
        <v/>
      </c>
      <c r="AB43" s="2" t="str">
        <f>IFERROR(VLOOKUP(Legend!$D41,ImpM8!$A$1:$I$4000,3,FALSE),"")</f>
        <v/>
      </c>
      <c r="AC43" s="2" t="str">
        <f>IFERROR(VLOOKUP(Legend!$D41,ImpM8!$A$1:$I$4000,7,FALSE),"")</f>
        <v/>
      </c>
      <c r="AD43" s="2" t="str">
        <f>IFERROR(VLOOKUP(Legend!$D41,ImpM8!$A$1:$I$4000,4,FALSE),"")</f>
        <v/>
      </c>
      <c r="AE43" s="2" t="str">
        <f>IFERROR(VLOOKUP(Legend!$D41,ImpM8!$A$1:$I$4000,8,FALSE),"")</f>
        <v/>
      </c>
      <c r="AF43" s="2" t="str">
        <f>IFERROR(VLOOKUP(Legend!$D41,ImpM8!$A$1:$I$4000,9,FALSE),"")</f>
        <v/>
      </c>
      <c r="AG43" s="2" t="str">
        <f>IFERROR(VLOOKUP(Legend!$D41,ImpM8!$A$1:$I$4000,5,FALSE),"")</f>
        <v/>
      </c>
      <c r="AH43" s="2" t="str">
        <f>IFERROR(VLOOKUP(Legend!$D41,ImpM8!$A$1:$I$4000,6,FALSE),"")</f>
        <v/>
      </c>
      <c r="AI43" s="28">
        <f>IFERROR(VLOOKUP(Legend!$A41,ImpM8!$A$1:$I$4000,2,FALSE),"")</f>
        <v>9</v>
      </c>
      <c r="AJ43" s="2">
        <f>IFERROR(VLOOKUP(Legend!$A41,ImpM8!$A$1:$I$4000,3,FALSE),"")</f>
        <v>1065.7135240148079</v>
      </c>
      <c r="AK43" s="2">
        <f>IFERROR(VLOOKUP(Legend!$A41,ImpM8!$A$1:$I$4000,7,FALSE),"")</f>
        <v>1626.4641131466783</v>
      </c>
      <c r="AL43" s="2">
        <f>IFERROR(VLOOKUP(Legend!$A41,ImpM8!$A$1:$I$4000,4,FALSE),"")</f>
        <v>1971.4770871787359</v>
      </c>
      <c r="AM43" s="2">
        <f>IFERROR(VLOOKUP(Legend!$A41,ImpM8!$A$1:$I$4000,8,FALSE),"")</f>
        <v>1888.9316041577238</v>
      </c>
      <c r="AN43" s="2">
        <f>IFERROR(VLOOKUP(Legend!$A41,ImpM8!$A$1:$I$4000,9,FALSE),"")</f>
        <v>2068.607623515632</v>
      </c>
      <c r="AO43" s="2">
        <f>IFERROR(VLOOKUP(Legend!$A41,ImpM8!$A$1:$I$4000,5,FALSE),"")</f>
        <v>3740.6900370706494</v>
      </c>
      <c r="AP43" s="2">
        <f>IFERROR(VLOOKUP(Legend!$A41,ImpM8!$A$1:$I$4000,6,FALSE),"")</f>
        <v>733.07775206556255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IFERROR(VLOOKUP(Legend!$B42,ImpM8!$A$1:$I$4000,2,FALSE),"")</f>
        <v/>
      </c>
      <c r="L44" s="2" t="str">
        <f>IFERROR(VLOOKUP(Legend!$B42,ImpM8!$A$1:$I$4000,3,FALSE),"")</f>
        <v/>
      </c>
      <c r="M44" s="2" t="str">
        <f>IFERROR(VLOOKUP(Legend!$B42,ImpM8!$A$1:$I$4000,7,FALSE),"")</f>
        <v/>
      </c>
      <c r="N44" s="2" t="str">
        <f>IFERROR(VLOOKUP(Legend!$B42,ImpM8!$A$1:$I$4000,4,FALSE),"")</f>
        <v/>
      </c>
      <c r="O44" s="2" t="str">
        <f>IFERROR(VLOOKUP(Legend!$B42,ImpM8!$A$1:$I$4000,8,FALSE),"")</f>
        <v/>
      </c>
      <c r="P44" s="2" t="str">
        <f>IFERROR(VLOOKUP(Legend!$B42,ImpM8!$A$1:$I$4000,9,FALSE),"")</f>
        <v/>
      </c>
      <c r="Q44" s="2" t="str">
        <f>IFERROR(VLOOKUP(Legend!$B42,ImpM8!$A$1:$I$4000,5,FALSE),"")</f>
        <v/>
      </c>
      <c r="R44" s="2" t="str">
        <f>IFERROR(VLOOKUP(Legend!$B42,ImpM8!$A$1:$I$4000,6,FALSE),"")</f>
        <v/>
      </c>
      <c r="S44" s="28">
        <f>IFERROR(VLOOKUP(Legend!$C42,ImpM8!$A$1:$I$4000,2,FALSE),"")</f>
        <v>11</v>
      </c>
      <c r="T44" s="2">
        <f>IFERROR(VLOOKUP(Legend!$C42,ImpM8!$A$1:$I$4000,3,FALSE),"")</f>
        <v>306.00673696522006</v>
      </c>
      <c r="U44" s="2">
        <f>IFERROR(VLOOKUP(Legend!$C42,ImpM8!$A$1:$I$4000,7,FALSE),"")</f>
        <v>429.77503764251924</v>
      </c>
      <c r="V44" s="2">
        <f>IFERROR(VLOOKUP(Legend!$C42,ImpM8!$A$1:$I$4000,4,FALSE),"")</f>
        <v>483.77951323800863</v>
      </c>
      <c r="W44" s="2">
        <f>IFERROR(VLOOKUP(Legend!$C42,ImpM8!$A$1:$I$4000,8,FALSE),"")</f>
        <v>503.9835483723673</v>
      </c>
      <c r="X44" s="2">
        <f>IFERROR(VLOOKUP(Legend!$C42,ImpM8!$A$1:$I$4000,9,FALSE),"")</f>
        <v>532.31737915236283</v>
      </c>
      <c r="Y44" s="2">
        <f>IFERROR(VLOOKUP(Legend!$C42,ImpM8!$A$1:$I$4000,5,FALSE),"")</f>
        <v>633.84398516223223</v>
      </c>
      <c r="Z44" s="2">
        <f>IFERROR(VLOOKUP(Legend!$C42,ImpM8!$A$1:$I$4000,6,FALSE),"")</f>
        <v>91.967744922430981</v>
      </c>
      <c r="AA44" s="28" t="str">
        <f>IFERROR(VLOOKUP(Legend!$D42,ImpM8!$A$1:$I$4000,2,FALSE),"")</f>
        <v/>
      </c>
      <c r="AB44" s="2" t="str">
        <f>IFERROR(VLOOKUP(Legend!$D42,ImpM8!$A$1:$I$4000,3,FALSE),"")</f>
        <v/>
      </c>
      <c r="AC44" s="2" t="str">
        <f>IFERROR(VLOOKUP(Legend!$D42,ImpM8!$A$1:$I$4000,7,FALSE),"")</f>
        <v/>
      </c>
      <c r="AD44" s="2" t="str">
        <f>IFERROR(VLOOKUP(Legend!$D42,ImpM8!$A$1:$I$4000,4,FALSE),"")</f>
        <v/>
      </c>
      <c r="AE44" s="2" t="str">
        <f>IFERROR(VLOOKUP(Legend!$D42,ImpM8!$A$1:$I$4000,8,FALSE),"")</f>
        <v/>
      </c>
      <c r="AF44" s="2" t="str">
        <f>IFERROR(VLOOKUP(Legend!$D42,ImpM8!$A$1:$I$4000,9,FALSE),"")</f>
        <v/>
      </c>
      <c r="AG44" s="2" t="str">
        <f>IFERROR(VLOOKUP(Legend!$D42,ImpM8!$A$1:$I$4000,5,FALSE),"")</f>
        <v/>
      </c>
      <c r="AH44" s="2" t="str">
        <f>IFERROR(VLOOKUP(Legend!$D42,ImpM8!$A$1:$I$4000,6,FALSE),"")</f>
        <v/>
      </c>
      <c r="AI44" s="28">
        <f>IFERROR(VLOOKUP(Legend!$A42,ImpM8!$A$1:$I$4000,2,FALSE),"")</f>
        <v>12</v>
      </c>
      <c r="AJ44" s="2">
        <f>IFERROR(VLOOKUP(Legend!$A42,ImpM8!$A$1:$I$4000,3,FALSE),"")</f>
        <v>306.00673696522006</v>
      </c>
      <c r="AK44" s="2">
        <f>IFERROR(VLOOKUP(Legend!$A42,ImpM8!$A$1:$I$4000,7,FALSE),"")</f>
        <v>434.38583189179735</v>
      </c>
      <c r="AL44" s="2">
        <f>IFERROR(VLOOKUP(Legend!$A42,ImpM8!$A$1:$I$4000,4,FALSE),"")</f>
        <v>481.77903435447996</v>
      </c>
      <c r="AM44" s="2">
        <f>IFERROR(VLOOKUP(Legend!$A42,ImpM8!$A$1:$I$4000,8,FALSE),"")</f>
        <v>486.49773028425579</v>
      </c>
      <c r="AN44" s="2">
        <f>IFERROR(VLOOKUP(Legend!$A42,ImpM8!$A$1:$I$4000,9,FALSE),"")</f>
        <v>531.5698567089778</v>
      </c>
      <c r="AO44" s="2">
        <f>IFERROR(VLOOKUP(Legend!$A42,ImpM8!$A$1:$I$4000,5,FALSE),"")</f>
        <v>633.84398516223223</v>
      </c>
      <c r="AP44" s="2">
        <f>IFERROR(VLOOKUP(Legend!$A42,ImpM8!$A$1:$I$4000,6,FALSE),"")</f>
        <v>87.961207328699857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IFERROR(VLOOKUP(Legend!$B43,ImpM8!$A$1:$I$4000,2,FALSE),"")</f>
        <v/>
      </c>
      <c r="L45" s="2" t="str">
        <f>IFERROR(VLOOKUP(Legend!$B43,ImpM8!$A$1:$I$4000,3,FALSE),"")</f>
        <v/>
      </c>
      <c r="M45" s="2" t="str">
        <f>IFERROR(VLOOKUP(Legend!$B43,ImpM8!$A$1:$I$4000,7,FALSE),"")</f>
        <v/>
      </c>
      <c r="N45" s="2" t="str">
        <f>IFERROR(VLOOKUP(Legend!$B43,ImpM8!$A$1:$I$4000,4,FALSE),"")</f>
        <v/>
      </c>
      <c r="O45" s="2" t="str">
        <f>IFERROR(VLOOKUP(Legend!$B43,ImpM8!$A$1:$I$4000,8,FALSE),"")</f>
        <v/>
      </c>
      <c r="P45" s="2" t="str">
        <f>IFERROR(VLOOKUP(Legend!$B43,ImpM8!$A$1:$I$4000,9,FALSE),"")</f>
        <v/>
      </c>
      <c r="Q45" s="2" t="str">
        <f>IFERROR(VLOOKUP(Legend!$B43,ImpM8!$A$1:$I$4000,5,FALSE),"")</f>
        <v/>
      </c>
      <c r="R45" s="2" t="str">
        <f>IFERROR(VLOOKUP(Legend!$B43,ImpM8!$A$1:$I$4000,6,FALSE),"")</f>
        <v/>
      </c>
      <c r="S45" s="28" t="str">
        <f>IFERROR(VLOOKUP(Legend!$C43,ImpM8!$A$1:$I$4000,2,FALSE),"")</f>
        <v/>
      </c>
      <c r="T45" s="2" t="str">
        <f>IFERROR(VLOOKUP(Legend!$C43,ImpM8!$A$1:$I$4000,3,FALSE),"")</f>
        <v/>
      </c>
      <c r="U45" s="2" t="str">
        <f>IFERROR(VLOOKUP(Legend!$C43,ImpM8!$A$1:$I$4000,7,FALSE),"")</f>
        <v/>
      </c>
      <c r="V45" s="2" t="str">
        <f>IFERROR(VLOOKUP(Legend!$C43,ImpM8!$A$1:$I$4000,4,FALSE),"")</f>
        <v/>
      </c>
      <c r="W45" s="2" t="str">
        <f>IFERROR(VLOOKUP(Legend!$C43,ImpM8!$A$1:$I$4000,8,FALSE),"")</f>
        <v/>
      </c>
      <c r="X45" s="2" t="str">
        <f>IFERROR(VLOOKUP(Legend!$C43,ImpM8!$A$1:$I$4000,9,FALSE),"")</f>
        <v/>
      </c>
      <c r="Y45" s="2" t="str">
        <f>IFERROR(VLOOKUP(Legend!$C43,ImpM8!$A$1:$I$4000,5,FALSE),"")</f>
        <v/>
      </c>
      <c r="Z45" s="2" t="str">
        <f>IFERROR(VLOOKUP(Legend!$C43,ImpM8!$A$1:$I$4000,6,FALSE),"")</f>
        <v/>
      </c>
      <c r="AA45" s="28" t="str">
        <f>IFERROR(VLOOKUP(Legend!$D43,ImpM8!$A$1:$I$4000,2,FALSE),"")</f>
        <v/>
      </c>
      <c r="AB45" s="2" t="str">
        <f>IFERROR(VLOOKUP(Legend!$D43,ImpM8!$A$1:$I$4000,3,FALSE),"")</f>
        <v/>
      </c>
      <c r="AC45" s="2" t="str">
        <f>IFERROR(VLOOKUP(Legend!$D43,ImpM8!$A$1:$I$4000,7,FALSE),"")</f>
        <v/>
      </c>
      <c r="AD45" s="2" t="str">
        <f>IFERROR(VLOOKUP(Legend!$D43,ImpM8!$A$1:$I$4000,4,FALSE),"")</f>
        <v/>
      </c>
      <c r="AE45" s="2" t="str">
        <f>IFERROR(VLOOKUP(Legend!$D43,ImpM8!$A$1:$I$4000,8,FALSE),"")</f>
        <v/>
      </c>
      <c r="AF45" s="2" t="str">
        <f>IFERROR(VLOOKUP(Legend!$D43,ImpM8!$A$1:$I$4000,9,FALSE),"")</f>
        <v/>
      </c>
      <c r="AG45" s="2" t="str">
        <f>IFERROR(VLOOKUP(Legend!$D43,ImpM8!$A$1:$I$4000,5,FALSE),"")</f>
        <v/>
      </c>
      <c r="AH45" s="2" t="str">
        <f>IFERROR(VLOOKUP(Legend!$D43,ImpM8!$A$1:$I$4000,6,FALSE),"")</f>
        <v/>
      </c>
      <c r="AI45" s="28">
        <f>IFERROR(VLOOKUP(Legend!$A43,ImpM8!$A$1:$I$4000,2,FALSE),"")</f>
        <v>9</v>
      </c>
      <c r="AJ45" s="2">
        <f>IFERROR(VLOOKUP(Legend!$A43,ImpM8!$A$1:$I$4000,3,FALSE),"")</f>
        <v>285.6940452643862</v>
      </c>
      <c r="AK45" s="2">
        <f>IFERROR(VLOOKUP(Legend!$A43,ImpM8!$A$1:$I$4000,7,FALSE),"")</f>
        <v>503.56732182650956</v>
      </c>
      <c r="AL45" s="2">
        <f>IFERROR(VLOOKUP(Legend!$A43,ImpM8!$A$1:$I$4000,4,FALSE),"")</f>
        <v>972.71613996073188</v>
      </c>
      <c r="AM45" s="2">
        <f>IFERROR(VLOOKUP(Legend!$A43,ImpM8!$A$1:$I$4000,8,FALSE),"")</f>
        <v>903.05077437205796</v>
      </c>
      <c r="AN45" s="2">
        <f>IFERROR(VLOOKUP(Legend!$A43,ImpM8!$A$1:$I$4000,9,FALSE),"")</f>
        <v>1466.1755850908139</v>
      </c>
      <c r="AO45" s="2">
        <f>IFERROR(VLOOKUP(Legend!$A43,ImpM8!$A$1:$I$4000,5,FALSE),"")</f>
        <v>1765.6652239101531</v>
      </c>
      <c r="AP45" s="2">
        <f>IFERROR(VLOOKUP(Legend!$A43,ImpM8!$A$1:$I$4000,6,FALSE),"")</f>
        <v>520.23980306759336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IFERROR(VLOOKUP(Legend!$B44,ImpM8!$A$1:$I$4000,2,FALSE),"")</f>
        <v>10</v>
      </c>
      <c r="L46" s="2">
        <f>IFERROR(VLOOKUP(Legend!$B44,ImpM8!$A$1:$I$4000,3,FALSE),"")</f>
        <v>350.084863725432</v>
      </c>
      <c r="M46" s="2">
        <f>IFERROR(VLOOKUP(Legend!$B44,ImpM8!$A$1:$I$4000,7,FALSE),"")</f>
        <v>415.10449810508248</v>
      </c>
      <c r="N46" s="2">
        <f>IFERROR(VLOOKUP(Legend!$B44,ImpM8!$A$1:$I$4000,4,FALSE),"")</f>
        <v>546.04592963152697</v>
      </c>
      <c r="O46" s="2">
        <f>IFERROR(VLOOKUP(Legend!$B44,ImpM8!$A$1:$I$4000,8,FALSE),"")</f>
        <v>530.52312864129181</v>
      </c>
      <c r="P46" s="2">
        <f>IFERROR(VLOOKUP(Legend!$B44,ImpM8!$A$1:$I$4000,9,FALSE),"")</f>
        <v>609.11618547056867</v>
      </c>
      <c r="Q46" s="2">
        <f>IFERROR(VLOOKUP(Legend!$B44,ImpM8!$A$1:$I$4000,5,FALSE),"")</f>
        <v>930.98148539287149</v>
      </c>
      <c r="R46" s="2">
        <f>IFERROR(VLOOKUP(Legend!$B44,ImpM8!$A$1:$I$4000,6,FALSE),"")</f>
        <v>164.28650865908179</v>
      </c>
      <c r="S46" s="28">
        <f>IFERROR(VLOOKUP(Legend!$C44,ImpM8!$A$1:$I$4000,2,FALSE),"")</f>
        <v>35</v>
      </c>
      <c r="T46" s="2">
        <f>IFERROR(VLOOKUP(Legend!$C44,ImpM8!$A$1:$I$4000,3,FALSE),"")</f>
        <v>288.54179184406257</v>
      </c>
      <c r="U46" s="2">
        <f>IFERROR(VLOOKUP(Legend!$C44,ImpM8!$A$1:$I$4000,7,FALSE),"")</f>
        <v>440.10522702556165</v>
      </c>
      <c r="V46" s="2">
        <f>IFERROR(VLOOKUP(Legend!$C44,ImpM8!$A$1:$I$4000,4,FALSE),"")</f>
        <v>863.06838596998091</v>
      </c>
      <c r="W46" s="2">
        <f>IFERROR(VLOOKUP(Legend!$C44,ImpM8!$A$1:$I$4000,8,FALSE),"")</f>
        <v>571.52150844752646</v>
      </c>
      <c r="X46" s="2">
        <f>IFERROR(VLOOKUP(Legend!$C44,ImpM8!$A$1:$I$4000,9,FALSE),"")</f>
        <v>751.75718486584606</v>
      </c>
      <c r="Y46" s="2">
        <f>IFERROR(VLOOKUP(Legend!$C44,ImpM8!$A$1:$I$4000,5,FALSE),"")</f>
        <v>10285.230478440639</v>
      </c>
      <c r="Z46" s="2">
        <f>IFERROR(VLOOKUP(Legend!$C44,ImpM8!$A$1:$I$4000,6,FALSE),"")</f>
        <v>1650.9161468385557</v>
      </c>
      <c r="AA46" s="28" t="str">
        <f>IFERROR(VLOOKUP(Legend!$D44,ImpM8!$A$1:$I$4000,2,FALSE),"")</f>
        <v/>
      </c>
      <c r="AB46" s="2" t="str">
        <f>IFERROR(VLOOKUP(Legend!$D44,ImpM8!$A$1:$I$4000,3,FALSE),"")</f>
        <v/>
      </c>
      <c r="AC46" s="2" t="str">
        <f>IFERROR(VLOOKUP(Legend!$D44,ImpM8!$A$1:$I$4000,7,FALSE),"")</f>
        <v/>
      </c>
      <c r="AD46" s="2" t="str">
        <f>IFERROR(VLOOKUP(Legend!$D44,ImpM8!$A$1:$I$4000,4,FALSE),"")</f>
        <v/>
      </c>
      <c r="AE46" s="2" t="str">
        <f>IFERROR(VLOOKUP(Legend!$D44,ImpM8!$A$1:$I$4000,8,FALSE),"")</f>
        <v/>
      </c>
      <c r="AF46" s="2" t="str">
        <f>IFERROR(VLOOKUP(Legend!$D44,ImpM8!$A$1:$I$4000,9,FALSE),"")</f>
        <v/>
      </c>
      <c r="AG46" s="2" t="str">
        <f>IFERROR(VLOOKUP(Legend!$D44,ImpM8!$A$1:$I$4000,5,FALSE),"")</f>
        <v/>
      </c>
      <c r="AH46" s="2" t="str">
        <f>IFERROR(VLOOKUP(Legend!$D44,ImpM8!$A$1:$I$4000,6,FALSE),"")</f>
        <v/>
      </c>
      <c r="AI46" s="28">
        <f>IFERROR(VLOOKUP(Legend!$A44,ImpM8!$A$1:$I$4000,2,FALSE),"")</f>
        <v>50</v>
      </c>
      <c r="AJ46" s="2">
        <f>IFERROR(VLOOKUP(Legend!$A44,ImpM8!$A$1:$I$4000,3,FALSE),"")</f>
        <v>276.13155922580648</v>
      </c>
      <c r="AK46" s="2">
        <f>IFERROR(VLOOKUP(Legend!$A44,ImpM8!$A$1:$I$4000,7,FALSE),"")</f>
        <v>439.2881427805047</v>
      </c>
      <c r="AL46" s="2">
        <f>IFERROR(VLOOKUP(Legend!$A44,ImpM8!$A$1:$I$4000,4,FALSE),"")</f>
        <v>792.12613001865509</v>
      </c>
      <c r="AM46" s="2">
        <f>IFERROR(VLOOKUP(Legend!$A44,ImpM8!$A$1:$I$4000,8,FALSE),"")</f>
        <v>563.93692492165269</v>
      </c>
      <c r="AN46" s="2">
        <f>IFERROR(VLOOKUP(Legend!$A44,ImpM8!$A$1:$I$4000,9,FALSE),"")</f>
        <v>758.860287382671</v>
      </c>
      <c r="AO46" s="2">
        <f>IFERROR(VLOOKUP(Legend!$A44,ImpM8!$A$1:$I$4000,5,FALSE),"")</f>
        <v>10285.230478440639</v>
      </c>
      <c r="AP46" s="2">
        <f>IFERROR(VLOOKUP(Legend!$A44,ImpM8!$A$1:$I$4000,6,FALSE),"")</f>
        <v>1386.5871579958578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IFERROR(VLOOKUP(Legend!$B45,ImpM8!$A$1:$I$4000,2,FALSE),"")</f>
        <v/>
      </c>
      <c r="L47" s="2" t="str">
        <f>IFERROR(VLOOKUP(Legend!$B45,ImpM8!$A$1:$I$4000,3,FALSE),"")</f>
        <v/>
      </c>
      <c r="M47" s="2" t="str">
        <f>IFERROR(VLOOKUP(Legend!$B45,ImpM8!$A$1:$I$4000,7,FALSE),"")</f>
        <v/>
      </c>
      <c r="N47" s="2" t="str">
        <f>IFERROR(VLOOKUP(Legend!$B45,ImpM8!$A$1:$I$4000,4,FALSE),"")</f>
        <v/>
      </c>
      <c r="O47" s="2" t="str">
        <f>IFERROR(VLOOKUP(Legend!$B45,ImpM8!$A$1:$I$4000,8,FALSE),"")</f>
        <v/>
      </c>
      <c r="P47" s="2" t="str">
        <f>IFERROR(VLOOKUP(Legend!$B45,ImpM8!$A$1:$I$4000,9,FALSE),"")</f>
        <v/>
      </c>
      <c r="Q47" s="2" t="str">
        <f>IFERROR(VLOOKUP(Legend!$B45,ImpM8!$A$1:$I$4000,5,FALSE),"")</f>
        <v/>
      </c>
      <c r="R47" s="2" t="str">
        <f>IFERROR(VLOOKUP(Legend!$B45,ImpM8!$A$1:$I$4000,6,FALSE),"")</f>
        <v/>
      </c>
      <c r="S47" s="28">
        <f>IFERROR(VLOOKUP(Legend!$C45,ImpM8!$A$1:$I$4000,2,FALSE),"")</f>
        <v>17</v>
      </c>
      <c r="T47" s="2">
        <f>IFERROR(VLOOKUP(Legend!$C45,ImpM8!$A$1:$I$4000,3,FALSE),"")</f>
        <v>316.06173572423666</v>
      </c>
      <c r="U47" s="2">
        <f>IFERROR(VLOOKUP(Legend!$C45,ImpM8!$A$1:$I$4000,7,FALSE),"")</f>
        <v>1140.1312609961819</v>
      </c>
      <c r="V47" s="2">
        <f>IFERROR(VLOOKUP(Legend!$C45,ImpM8!$A$1:$I$4000,4,FALSE),"")</f>
        <v>1362.6469887438573</v>
      </c>
      <c r="W47" s="2">
        <f>IFERROR(VLOOKUP(Legend!$C45,ImpM8!$A$1:$I$4000,8,FALSE),"")</f>
        <v>1448.2340492906076</v>
      </c>
      <c r="X47" s="2">
        <f>IFERROR(VLOOKUP(Legend!$C45,ImpM8!$A$1:$I$4000,9,FALSE),"")</f>
        <v>1561.7339779556014</v>
      </c>
      <c r="Y47" s="2">
        <f>IFERROR(VLOOKUP(Legend!$C45,ImpM8!$A$1:$I$4000,5,FALSE),"")</f>
        <v>2683.680287843742</v>
      </c>
      <c r="Z47" s="2">
        <f>IFERROR(VLOOKUP(Legend!$C45,ImpM8!$A$1:$I$4000,6,FALSE),"")</f>
        <v>531.27183921867322</v>
      </c>
      <c r="AA47" s="28" t="str">
        <f>IFERROR(VLOOKUP(Legend!$D45,ImpM8!$A$1:$I$4000,2,FALSE),"")</f>
        <v/>
      </c>
      <c r="AB47" s="2" t="str">
        <f>IFERROR(VLOOKUP(Legend!$D45,ImpM8!$A$1:$I$4000,3,FALSE),"")</f>
        <v/>
      </c>
      <c r="AC47" s="2" t="str">
        <f>IFERROR(VLOOKUP(Legend!$D45,ImpM8!$A$1:$I$4000,7,FALSE),"")</f>
        <v/>
      </c>
      <c r="AD47" s="2" t="str">
        <f>IFERROR(VLOOKUP(Legend!$D45,ImpM8!$A$1:$I$4000,4,FALSE),"")</f>
        <v/>
      </c>
      <c r="AE47" s="2" t="str">
        <f>IFERROR(VLOOKUP(Legend!$D45,ImpM8!$A$1:$I$4000,8,FALSE),"")</f>
        <v/>
      </c>
      <c r="AF47" s="2" t="str">
        <f>IFERROR(VLOOKUP(Legend!$D45,ImpM8!$A$1:$I$4000,9,FALSE),"")</f>
        <v/>
      </c>
      <c r="AG47" s="2" t="str">
        <f>IFERROR(VLOOKUP(Legend!$D45,ImpM8!$A$1:$I$4000,5,FALSE),"")</f>
        <v/>
      </c>
      <c r="AH47" s="2" t="str">
        <f>IFERROR(VLOOKUP(Legend!$D45,ImpM8!$A$1:$I$4000,6,FALSE),"")</f>
        <v/>
      </c>
      <c r="AI47" s="28">
        <f>IFERROR(VLOOKUP(Legend!$A45,ImpM8!$A$1:$I$4000,2,FALSE),"")</f>
        <v>23</v>
      </c>
      <c r="AJ47" s="2">
        <f>IFERROR(VLOOKUP(Legend!$A45,ImpM8!$A$1:$I$4000,3,FALSE),"")</f>
        <v>298.64218379197467</v>
      </c>
      <c r="AK47" s="2">
        <f>IFERROR(VLOOKUP(Legend!$A45,ImpM8!$A$1:$I$4000,7,FALSE),"")</f>
        <v>1151.8021912696768</v>
      </c>
      <c r="AL47" s="2">
        <f>IFERROR(VLOOKUP(Legend!$A45,ImpM8!$A$1:$I$4000,4,FALSE),"")</f>
        <v>1547.2366988905792</v>
      </c>
      <c r="AM47" s="2">
        <f>IFERROR(VLOOKUP(Legend!$A45,ImpM8!$A$1:$I$4000,8,FALSE),"")</f>
        <v>1495.424435639113</v>
      </c>
      <c r="AN47" s="2">
        <f>IFERROR(VLOOKUP(Legend!$A45,ImpM8!$A$1:$I$4000,9,FALSE),"")</f>
        <v>1868.2154886151245</v>
      </c>
      <c r="AO47" s="2">
        <f>IFERROR(VLOOKUP(Legend!$A45,ImpM8!$A$1:$I$4000,5,FALSE),"")</f>
        <v>3948.9719518516386</v>
      </c>
      <c r="AP47" s="2">
        <f>IFERROR(VLOOKUP(Legend!$A45,ImpM8!$A$1:$I$4000,6,FALSE),"")</f>
        <v>791.31861860718868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IFERROR(VLOOKUP(Legend!$B46,ImpM8!$A$1:$I$4000,2,FALSE),"")</f>
        <v/>
      </c>
      <c r="L48" s="2" t="str">
        <f>IFERROR(VLOOKUP(Legend!$B46,ImpM8!$A$1:$I$4000,3,FALSE),"")</f>
        <v/>
      </c>
      <c r="M48" s="2" t="str">
        <f>IFERROR(VLOOKUP(Legend!$B46,ImpM8!$A$1:$I$4000,7,FALSE),"")</f>
        <v/>
      </c>
      <c r="N48" s="2" t="str">
        <f>IFERROR(VLOOKUP(Legend!$B46,ImpM8!$A$1:$I$4000,4,FALSE),"")</f>
        <v/>
      </c>
      <c r="O48" s="2" t="str">
        <f>IFERROR(VLOOKUP(Legend!$B46,ImpM8!$A$1:$I$4000,8,FALSE),"")</f>
        <v/>
      </c>
      <c r="P48" s="2" t="str">
        <f>IFERROR(VLOOKUP(Legend!$B46,ImpM8!$A$1:$I$4000,9,FALSE),"")</f>
        <v/>
      </c>
      <c r="Q48" s="2" t="str">
        <f>IFERROR(VLOOKUP(Legend!$B46,ImpM8!$A$1:$I$4000,5,FALSE),"")</f>
        <v/>
      </c>
      <c r="R48" s="2" t="str">
        <f>IFERROR(VLOOKUP(Legend!$B46,ImpM8!$A$1:$I$4000,6,FALSE),"")</f>
        <v/>
      </c>
      <c r="S48" s="28">
        <f>IFERROR(VLOOKUP(Legend!$C46,ImpM8!$A$1:$I$4000,2,FALSE),"")</f>
        <v>17</v>
      </c>
      <c r="T48" s="2">
        <f>IFERROR(VLOOKUP(Legend!$C46,ImpM8!$A$1:$I$4000,3,FALSE),"")</f>
        <v>47.619909759451374</v>
      </c>
      <c r="U48" s="2">
        <f>IFERROR(VLOOKUP(Legend!$C46,ImpM8!$A$1:$I$4000,7,FALSE),"")</f>
        <v>428.42160118976699</v>
      </c>
      <c r="V48" s="2">
        <f>IFERROR(VLOOKUP(Legend!$C46,ImpM8!$A$1:$I$4000,4,FALSE),"")</f>
        <v>907.88568136399556</v>
      </c>
      <c r="W48" s="2">
        <f>IFERROR(VLOOKUP(Legend!$C46,ImpM8!$A$1:$I$4000,8,FALSE),"")</f>
        <v>532.8803577765118</v>
      </c>
      <c r="X48" s="2">
        <f>IFERROR(VLOOKUP(Legend!$C46,ImpM8!$A$1:$I$4000,9,FALSE),"")</f>
        <v>757.08357463430207</v>
      </c>
      <c r="Y48" s="2">
        <f>IFERROR(VLOOKUP(Legend!$C46,ImpM8!$A$1:$I$4000,5,FALSE),"")</f>
        <v>6738.3275403546049</v>
      </c>
      <c r="Z48" s="2">
        <f>IFERROR(VLOOKUP(Legend!$C46,ImpM8!$A$1:$I$4000,6,FALSE),"")</f>
        <v>1516.7345848895141</v>
      </c>
      <c r="AA48" s="28" t="str">
        <f>IFERROR(VLOOKUP(Legend!$D46,ImpM8!$A$1:$I$4000,2,FALSE),"")</f>
        <v/>
      </c>
      <c r="AB48" s="2" t="str">
        <f>IFERROR(VLOOKUP(Legend!$D46,ImpM8!$A$1:$I$4000,3,FALSE),"")</f>
        <v/>
      </c>
      <c r="AC48" s="2" t="str">
        <f>IFERROR(VLOOKUP(Legend!$D46,ImpM8!$A$1:$I$4000,7,FALSE),"")</f>
        <v/>
      </c>
      <c r="AD48" s="2" t="str">
        <f>IFERROR(VLOOKUP(Legend!$D46,ImpM8!$A$1:$I$4000,4,FALSE),"")</f>
        <v/>
      </c>
      <c r="AE48" s="2" t="str">
        <f>IFERROR(VLOOKUP(Legend!$D46,ImpM8!$A$1:$I$4000,8,FALSE),"")</f>
        <v/>
      </c>
      <c r="AF48" s="2" t="str">
        <f>IFERROR(VLOOKUP(Legend!$D46,ImpM8!$A$1:$I$4000,9,FALSE),"")</f>
        <v/>
      </c>
      <c r="AG48" s="2" t="str">
        <f>IFERROR(VLOOKUP(Legend!$D46,ImpM8!$A$1:$I$4000,5,FALSE),"")</f>
        <v/>
      </c>
      <c r="AH48" s="2" t="str">
        <f>IFERROR(VLOOKUP(Legend!$D46,ImpM8!$A$1:$I$4000,6,FALSE),"")</f>
        <v/>
      </c>
      <c r="AI48" s="28">
        <f>IFERROR(VLOOKUP(Legend!$A46,ImpM8!$A$1:$I$4000,2,FALSE),"")</f>
        <v>24</v>
      </c>
      <c r="AJ48" s="2">
        <f>IFERROR(VLOOKUP(Legend!$A46,ImpM8!$A$1:$I$4000,3,FALSE),"")</f>
        <v>47.619909759451374</v>
      </c>
      <c r="AK48" s="2">
        <f>IFERROR(VLOOKUP(Legend!$A46,ImpM8!$A$1:$I$4000,7,FALSE),"")</f>
        <v>433.2137942865308</v>
      </c>
      <c r="AL48" s="2">
        <f>IFERROR(VLOOKUP(Legend!$A46,ImpM8!$A$1:$I$4000,4,FALSE),"")</f>
        <v>861.4479547679756</v>
      </c>
      <c r="AM48" s="2">
        <f>IFERROR(VLOOKUP(Legend!$A46,ImpM8!$A$1:$I$4000,8,FALSE),"")</f>
        <v>540.17847741535991</v>
      </c>
      <c r="AN48" s="2">
        <f>IFERROR(VLOOKUP(Legend!$A46,ImpM8!$A$1:$I$4000,9,FALSE),"")</f>
        <v>723.42642604512741</v>
      </c>
      <c r="AO48" s="2">
        <f>IFERROR(VLOOKUP(Legend!$A46,ImpM8!$A$1:$I$4000,5,FALSE),"")</f>
        <v>6738.3275403546049</v>
      </c>
      <c r="AP48" s="2">
        <f>IFERROR(VLOOKUP(Legend!$A46,ImpM8!$A$1:$I$4000,6,FALSE),"")</f>
        <v>1310.53288221517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IFERROR(VLOOKUP(Legend!$B47,ImpM8!$A$1:$I$4000,2,FALSE),"")</f>
        <v/>
      </c>
      <c r="L49" s="2" t="str">
        <f>IFERROR(VLOOKUP(Legend!$B47,ImpM8!$A$1:$I$4000,3,FALSE),"")</f>
        <v/>
      </c>
      <c r="M49" s="2" t="str">
        <f>IFERROR(VLOOKUP(Legend!$B47,ImpM8!$A$1:$I$4000,7,FALSE),"")</f>
        <v/>
      </c>
      <c r="N49" s="2" t="str">
        <f>IFERROR(VLOOKUP(Legend!$B47,ImpM8!$A$1:$I$4000,4,FALSE),"")</f>
        <v/>
      </c>
      <c r="O49" s="2" t="str">
        <f>IFERROR(VLOOKUP(Legend!$B47,ImpM8!$A$1:$I$4000,8,FALSE),"")</f>
        <v/>
      </c>
      <c r="P49" s="2" t="str">
        <f>IFERROR(VLOOKUP(Legend!$B47,ImpM8!$A$1:$I$4000,9,FALSE),"")</f>
        <v/>
      </c>
      <c r="Q49" s="2" t="str">
        <f>IFERROR(VLOOKUP(Legend!$B47,ImpM8!$A$1:$I$4000,5,FALSE),"")</f>
        <v/>
      </c>
      <c r="R49" s="2" t="str">
        <f>IFERROR(VLOOKUP(Legend!$B47,ImpM8!$A$1:$I$4000,6,FALSE),"")</f>
        <v/>
      </c>
      <c r="S49" s="28" t="str">
        <f>IFERROR(VLOOKUP(Legend!$C47,ImpM8!$A$1:$I$4000,2,FALSE),"")</f>
        <v/>
      </c>
      <c r="T49" s="2" t="str">
        <f>IFERROR(VLOOKUP(Legend!$C47,ImpM8!$A$1:$I$4000,3,FALSE),"")</f>
        <v/>
      </c>
      <c r="U49" s="2" t="str">
        <f>IFERROR(VLOOKUP(Legend!$C47,ImpM8!$A$1:$I$4000,7,FALSE),"")</f>
        <v/>
      </c>
      <c r="V49" s="2" t="str">
        <f>IFERROR(VLOOKUP(Legend!$C47,ImpM8!$A$1:$I$4000,4,FALSE),"")</f>
        <v/>
      </c>
      <c r="W49" s="2" t="str">
        <f>IFERROR(VLOOKUP(Legend!$C47,ImpM8!$A$1:$I$4000,8,FALSE),"")</f>
        <v/>
      </c>
      <c r="X49" s="2" t="str">
        <f>IFERROR(VLOOKUP(Legend!$C47,ImpM8!$A$1:$I$4000,9,FALSE),"")</f>
        <v/>
      </c>
      <c r="Y49" s="2" t="str">
        <f>IFERROR(VLOOKUP(Legend!$C47,ImpM8!$A$1:$I$4000,5,FALSE),"")</f>
        <v/>
      </c>
      <c r="Z49" s="2" t="str">
        <f>IFERROR(VLOOKUP(Legend!$C47,ImpM8!$A$1:$I$4000,6,FALSE),"")</f>
        <v/>
      </c>
      <c r="AA49" s="28">
        <f>IFERROR(VLOOKUP(Legend!$D47,ImpM8!$A$1:$I$4000,2,FALSE),"")</f>
        <v>8</v>
      </c>
      <c r="AB49" s="2">
        <f>IFERROR(VLOOKUP(Legend!$D47,ImpM8!$A$1:$I$4000,3,FALSE),"")</f>
        <v>1007.109769937488</v>
      </c>
      <c r="AC49" s="2">
        <f>IFERROR(VLOOKUP(Legend!$D47,ImpM8!$A$1:$I$4000,7,FALSE),"")</f>
        <v>1562.9906782971104</v>
      </c>
      <c r="AD49" s="2">
        <f>IFERROR(VLOOKUP(Legend!$D47,ImpM8!$A$1:$I$4000,4,FALSE),"")</f>
        <v>3116.1311877895268</v>
      </c>
      <c r="AE49" s="2">
        <f>IFERROR(VLOOKUP(Legend!$D47,ImpM8!$A$1:$I$4000,8,FALSE),"")</f>
        <v>2197.2905254454818</v>
      </c>
      <c r="AF49" s="2">
        <f>IFERROR(VLOOKUP(Legend!$D47,ImpM8!$A$1:$I$4000,9,FALSE),"")</f>
        <v>3770.6532818742548</v>
      </c>
      <c r="AG49" s="2">
        <f>IFERROR(VLOOKUP(Legend!$D47,ImpM8!$A$1:$I$4000,5,FALSE),"")</f>
        <v>8971.1888091351138</v>
      </c>
      <c r="AH49" s="2">
        <f>IFERROR(VLOOKUP(Legend!$D47,ImpM8!$A$1:$I$4000,6,FALSE),"")</f>
        <v>2549.0483101984441</v>
      </c>
      <c r="AI49" s="28">
        <f>IFERROR(VLOOKUP(Legend!$A47,ImpM8!$A$1:$I$4000,2,FALSE),"")</f>
        <v>13</v>
      </c>
      <c r="AJ49" s="2">
        <f>IFERROR(VLOOKUP(Legend!$A47,ImpM8!$A$1:$I$4000,3,FALSE),"")</f>
        <v>552.3811347869364</v>
      </c>
      <c r="AK49" s="2">
        <f>IFERROR(VLOOKUP(Legend!$A47,ImpM8!$A$1:$I$4000,7,FALSE),"")</f>
        <v>869.26212114809618</v>
      </c>
      <c r="AL49" s="2">
        <f>IFERROR(VLOOKUP(Legend!$A47,ImpM8!$A$1:$I$4000,4,FALSE),"")</f>
        <v>2422.263651678059</v>
      </c>
      <c r="AM49" s="2">
        <f>IFERROR(VLOOKUP(Legend!$A47,ImpM8!$A$1:$I$4000,8,FALSE),"")</f>
        <v>1810.9311099080844</v>
      </c>
      <c r="AN49" s="2">
        <f>IFERROR(VLOOKUP(Legend!$A47,ImpM8!$A$1:$I$4000,9,FALSE),"")</f>
        <v>3165.5707141683779</v>
      </c>
      <c r="AO49" s="2">
        <f>IFERROR(VLOOKUP(Legend!$A47,ImpM8!$A$1:$I$4000,5,FALSE),"")</f>
        <v>8971.1888091351138</v>
      </c>
      <c r="AP49" s="2">
        <f>IFERROR(VLOOKUP(Legend!$A47,ImpM8!$A$1:$I$4000,6,FALSE),"")</f>
        <v>2234.0146887584929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IFERROR(VLOOKUP(Legend!$B48,ImpM8!$A$1:$I$4000,2,FALSE),"")</f>
        <v/>
      </c>
      <c r="L50" s="2" t="str">
        <f>IFERROR(VLOOKUP(Legend!$B48,ImpM8!$A$1:$I$4000,3,FALSE),"")</f>
        <v/>
      </c>
      <c r="M50" s="2" t="str">
        <f>IFERROR(VLOOKUP(Legend!$B48,ImpM8!$A$1:$I$4000,7,FALSE),"")</f>
        <v/>
      </c>
      <c r="N50" s="2" t="str">
        <f>IFERROR(VLOOKUP(Legend!$B48,ImpM8!$A$1:$I$4000,4,FALSE),"")</f>
        <v/>
      </c>
      <c r="O50" s="2" t="str">
        <f>IFERROR(VLOOKUP(Legend!$B48,ImpM8!$A$1:$I$4000,8,FALSE),"")</f>
        <v/>
      </c>
      <c r="P50" s="2" t="str">
        <f>IFERROR(VLOOKUP(Legend!$B48,ImpM8!$A$1:$I$4000,9,FALSE),"")</f>
        <v/>
      </c>
      <c r="Q50" s="2" t="str">
        <f>IFERROR(VLOOKUP(Legend!$B48,ImpM8!$A$1:$I$4000,5,FALSE),"")</f>
        <v/>
      </c>
      <c r="R50" s="2" t="str">
        <f>IFERROR(VLOOKUP(Legend!$B48,ImpM8!$A$1:$I$4000,6,FALSE),"")</f>
        <v/>
      </c>
      <c r="S50" s="28" t="str">
        <f>IFERROR(VLOOKUP(Legend!$C48,ImpM8!$A$1:$I$4000,2,FALSE),"")</f>
        <v/>
      </c>
      <c r="T50" s="2" t="str">
        <f>IFERROR(VLOOKUP(Legend!$C48,ImpM8!$A$1:$I$4000,3,FALSE),"")</f>
        <v/>
      </c>
      <c r="U50" s="2" t="str">
        <f>IFERROR(VLOOKUP(Legend!$C48,ImpM8!$A$1:$I$4000,7,FALSE),"")</f>
        <v/>
      </c>
      <c r="V50" s="2" t="str">
        <f>IFERROR(VLOOKUP(Legend!$C48,ImpM8!$A$1:$I$4000,4,FALSE),"")</f>
        <v/>
      </c>
      <c r="W50" s="2" t="str">
        <f>IFERROR(VLOOKUP(Legend!$C48,ImpM8!$A$1:$I$4000,8,FALSE),"")</f>
        <v/>
      </c>
      <c r="X50" s="2" t="str">
        <f>IFERROR(VLOOKUP(Legend!$C48,ImpM8!$A$1:$I$4000,9,FALSE),"")</f>
        <v/>
      </c>
      <c r="Y50" s="2" t="str">
        <f>IFERROR(VLOOKUP(Legend!$C48,ImpM8!$A$1:$I$4000,5,FALSE),"")</f>
        <v/>
      </c>
      <c r="Z50" s="2" t="str">
        <f>IFERROR(VLOOKUP(Legend!$C48,ImpM8!$A$1:$I$4000,6,FALSE),"")</f>
        <v/>
      </c>
      <c r="AA50" s="28" t="str">
        <f>IFERROR(VLOOKUP(Legend!$D48,ImpM8!$A$1:$I$4000,2,FALSE),"")</f>
        <v/>
      </c>
      <c r="AB50" s="2" t="str">
        <f>IFERROR(VLOOKUP(Legend!$D48,ImpM8!$A$1:$I$4000,3,FALSE),"")</f>
        <v/>
      </c>
      <c r="AC50" s="2" t="str">
        <f>IFERROR(VLOOKUP(Legend!$D48,ImpM8!$A$1:$I$4000,7,FALSE),"")</f>
        <v/>
      </c>
      <c r="AD50" s="2" t="str">
        <f>IFERROR(VLOOKUP(Legend!$D48,ImpM8!$A$1:$I$4000,4,FALSE),"")</f>
        <v/>
      </c>
      <c r="AE50" s="2" t="str">
        <f>IFERROR(VLOOKUP(Legend!$D48,ImpM8!$A$1:$I$4000,8,FALSE),"")</f>
        <v/>
      </c>
      <c r="AF50" s="2" t="str">
        <f>IFERROR(VLOOKUP(Legend!$D48,ImpM8!$A$1:$I$4000,9,FALSE),"")</f>
        <v/>
      </c>
      <c r="AG50" s="2" t="str">
        <f>IFERROR(VLOOKUP(Legend!$D48,ImpM8!$A$1:$I$4000,5,FALSE),"")</f>
        <v/>
      </c>
      <c r="AH50" s="2" t="str">
        <f>IFERROR(VLOOKUP(Legend!$D48,ImpM8!$A$1:$I$4000,6,FALSE),"")</f>
        <v/>
      </c>
      <c r="AI50" s="28" t="str">
        <f>IFERROR(VLOOKUP(Legend!$A48,ImpM8!$A$1:$I$4000,2,FALSE),"")</f>
        <v/>
      </c>
      <c r="AJ50" s="2" t="str">
        <f>IFERROR(VLOOKUP(Legend!$A48,ImpM8!$A$1:$I$4000,3,FALSE),"")</f>
        <v/>
      </c>
      <c r="AK50" s="2" t="str">
        <f>IFERROR(VLOOKUP(Legend!$A48,ImpM8!$A$1:$I$4000,7,FALSE),"")</f>
        <v/>
      </c>
      <c r="AL50" s="2" t="str">
        <f>IFERROR(VLOOKUP(Legend!$A48,ImpM8!$A$1:$I$4000,4,FALSE),"")</f>
        <v/>
      </c>
      <c r="AM50" s="2" t="str">
        <f>IFERROR(VLOOKUP(Legend!$A48,ImpM8!$A$1:$I$4000,8,FALSE),"")</f>
        <v/>
      </c>
      <c r="AN50" s="2" t="str">
        <f>IFERROR(VLOOKUP(Legend!$A48,ImpM8!$A$1:$I$4000,9,FALSE),"")</f>
        <v/>
      </c>
      <c r="AO50" s="2" t="str">
        <f>IFERROR(VLOOKUP(Legend!$A48,ImpM8!$A$1:$I$4000,5,FALSE),"")</f>
        <v/>
      </c>
      <c r="AP50" s="2" t="str">
        <f>IFERROR(VLOOKUP(Legend!$A48,ImpM8!$A$1:$I$4000,6,FALSE),"")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IFERROR(VLOOKUP(Legend!$B49,ImpM8!$A$1:$I$4000,2,FALSE),"")</f>
        <v/>
      </c>
      <c r="L51" s="2" t="str">
        <f>IFERROR(VLOOKUP(Legend!$B49,ImpM8!$A$1:$I$4000,3,FALSE),"")</f>
        <v/>
      </c>
      <c r="M51" s="2" t="str">
        <f>IFERROR(VLOOKUP(Legend!$B49,ImpM8!$A$1:$I$4000,7,FALSE),"")</f>
        <v/>
      </c>
      <c r="N51" s="2" t="str">
        <f>IFERROR(VLOOKUP(Legend!$B49,ImpM8!$A$1:$I$4000,4,FALSE),"")</f>
        <v/>
      </c>
      <c r="O51" s="2" t="str">
        <f>IFERROR(VLOOKUP(Legend!$B49,ImpM8!$A$1:$I$4000,8,FALSE),"")</f>
        <v/>
      </c>
      <c r="P51" s="2" t="str">
        <f>IFERROR(VLOOKUP(Legend!$B49,ImpM8!$A$1:$I$4000,9,FALSE),"")</f>
        <v/>
      </c>
      <c r="Q51" s="2" t="str">
        <f>IFERROR(VLOOKUP(Legend!$B49,ImpM8!$A$1:$I$4000,5,FALSE),"")</f>
        <v/>
      </c>
      <c r="R51" s="2" t="str">
        <f>IFERROR(VLOOKUP(Legend!$B49,ImpM8!$A$1:$I$4000,6,FALSE),"")</f>
        <v/>
      </c>
      <c r="S51" s="28">
        <f>IFERROR(VLOOKUP(Legend!$C49,ImpM8!$A$1:$I$4000,2,FALSE),"")</f>
        <v>14</v>
      </c>
      <c r="T51" s="2">
        <f>IFERROR(VLOOKUP(Legend!$C49,ImpM8!$A$1:$I$4000,3,FALSE),"")</f>
        <v>231.17801189740422</v>
      </c>
      <c r="U51" s="2">
        <f>IFERROR(VLOOKUP(Legend!$C49,ImpM8!$A$1:$I$4000,7,FALSE),"")</f>
        <v>454.28589048869907</v>
      </c>
      <c r="V51" s="2">
        <f>IFERROR(VLOOKUP(Legend!$C49,ImpM8!$A$1:$I$4000,4,FALSE),"")</f>
        <v>694.06845940982146</v>
      </c>
      <c r="W51" s="2">
        <f>IFERROR(VLOOKUP(Legend!$C49,ImpM8!$A$1:$I$4000,8,FALSE),"")</f>
        <v>674.87233799254579</v>
      </c>
      <c r="X51" s="2">
        <f>IFERROR(VLOOKUP(Legend!$C49,ImpM8!$A$1:$I$4000,9,FALSE),"")</f>
        <v>808.57294165520761</v>
      </c>
      <c r="Y51" s="2">
        <f>IFERROR(VLOOKUP(Legend!$C49,ImpM8!$A$1:$I$4000,5,FALSE),"")</f>
        <v>1822.4048014715095</v>
      </c>
      <c r="Z51" s="2">
        <f>IFERROR(VLOOKUP(Legend!$C49,ImpM8!$A$1:$I$4000,6,FALSE),"")</f>
        <v>378.20987109072087</v>
      </c>
      <c r="AA51" s="28" t="str">
        <f>IFERROR(VLOOKUP(Legend!$D49,ImpM8!$A$1:$I$4000,2,FALSE),"")</f>
        <v/>
      </c>
      <c r="AB51" s="2" t="str">
        <f>IFERROR(VLOOKUP(Legend!$D49,ImpM8!$A$1:$I$4000,3,FALSE),"")</f>
        <v/>
      </c>
      <c r="AC51" s="2" t="str">
        <f>IFERROR(VLOOKUP(Legend!$D49,ImpM8!$A$1:$I$4000,7,FALSE),"")</f>
        <v/>
      </c>
      <c r="AD51" s="2" t="str">
        <f>IFERROR(VLOOKUP(Legend!$D49,ImpM8!$A$1:$I$4000,4,FALSE),"")</f>
        <v/>
      </c>
      <c r="AE51" s="2" t="str">
        <f>IFERROR(VLOOKUP(Legend!$D49,ImpM8!$A$1:$I$4000,8,FALSE),"")</f>
        <v/>
      </c>
      <c r="AF51" s="2" t="str">
        <f>IFERROR(VLOOKUP(Legend!$D49,ImpM8!$A$1:$I$4000,9,FALSE),"")</f>
        <v/>
      </c>
      <c r="AG51" s="2" t="str">
        <f>IFERROR(VLOOKUP(Legend!$D49,ImpM8!$A$1:$I$4000,5,FALSE),"")</f>
        <v/>
      </c>
      <c r="AH51" s="2" t="str">
        <f>IFERROR(VLOOKUP(Legend!$D49,ImpM8!$A$1:$I$4000,6,FALSE),"")</f>
        <v/>
      </c>
      <c r="AI51" s="28">
        <f>IFERROR(VLOOKUP(Legend!$A49,ImpM8!$A$1:$I$4000,2,FALSE),"")</f>
        <v>18</v>
      </c>
      <c r="AJ51" s="2">
        <f>IFERROR(VLOOKUP(Legend!$A49,ImpM8!$A$1:$I$4000,3,FALSE),"")</f>
        <v>231.17801189740422</v>
      </c>
      <c r="AK51" s="2">
        <f>IFERROR(VLOOKUP(Legend!$A49,ImpM8!$A$1:$I$4000,7,FALSE),"")</f>
        <v>454.28589048869907</v>
      </c>
      <c r="AL51" s="2">
        <f>IFERROR(VLOOKUP(Legend!$A49,ImpM8!$A$1:$I$4000,4,FALSE),"")</f>
        <v>719.17598654990456</v>
      </c>
      <c r="AM51" s="2">
        <f>IFERROR(VLOOKUP(Legend!$A49,ImpM8!$A$1:$I$4000,8,FALSE),"")</f>
        <v>657.17820706591601</v>
      </c>
      <c r="AN51" s="2">
        <f>IFERROR(VLOOKUP(Legend!$A49,ImpM8!$A$1:$I$4000,9,FALSE),"")</f>
        <v>808.57294165520761</v>
      </c>
      <c r="AO51" s="2">
        <f>IFERROR(VLOOKUP(Legend!$A49,ImpM8!$A$1:$I$4000,5,FALSE),"")</f>
        <v>1822.4048014715095</v>
      </c>
      <c r="AP51" s="2">
        <f>IFERROR(VLOOKUP(Legend!$A49,ImpM8!$A$1:$I$4000,6,FALSE),"")</f>
        <v>436.58063007025407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IFERROR(VLOOKUP(Legend!$B50,ImpM8!$A$1:$I$4000,2,FALSE),"")</f>
        <v/>
      </c>
      <c r="L52" s="2" t="str">
        <f>IFERROR(VLOOKUP(Legend!$B50,ImpM8!$A$1:$I$4000,3,FALSE),"")</f>
        <v/>
      </c>
      <c r="M52" s="2" t="str">
        <f>IFERROR(VLOOKUP(Legend!$B50,ImpM8!$A$1:$I$4000,7,FALSE),"")</f>
        <v/>
      </c>
      <c r="N52" s="2" t="str">
        <f>IFERROR(VLOOKUP(Legend!$B50,ImpM8!$A$1:$I$4000,4,FALSE),"")</f>
        <v/>
      </c>
      <c r="O52" s="2" t="str">
        <f>IFERROR(VLOOKUP(Legend!$B50,ImpM8!$A$1:$I$4000,8,FALSE),"")</f>
        <v/>
      </c>
      <c r="P52" s="2" t="str">
        <f>IFERROR(VLOOKUP(Legend!$B50,ImpM8!$A$1:$I$4000,9,FALSE),"")</f>
        <v/>
      </c>
      <c r="Q52" s="2" t="str">
        <f>IFERROR(VLOOKUP(Legend!$B50,ImpM8!$A$1:$I$4000,5,FALSE),"")</f>
        <v/>
      </c>
      <c r="R52" s="2" t="str">
        <f>IFERROR(VLOOKUP(Legend!$B50,ImpM8!$A$1:$I$4000,6,FALSE),"")</f>
        <v/>
      </c>
      <c r="S52" s="28" t="str">
        <f>IFERROR(VLOOKUP(Legend!$C50,ImpM8!$A$1:$I$4000,2,FALSE),"")</f>
        <v/>
      </c>
      <c r="T52" s="2" t="str">
        <f>IFERROR(VLOOKUP(Legend!$C50,ImpM8!$A$1:$I$4000,3,FALSE),"")</f>
        <v/>
      </c>
      <c r="U52" s="2" t="str">
        <f>IFERROR(VLOOKUP(Legend!$C50,ImpM8!$A$1:$I$4000,7,FALSE),"")</f>
        <v/>
      </c>
      <c r="V52" s="2" t="str">
        <f>IFERROR(VLOOKUP(Legend!$C50,ImpM8!$A$1:$I$4000,4,FALSE),"")</f>
        <v/>
      </c>
      <c r="W52" s="2" t="str">
        <f>IFERROR(VLOOKUP(Legend!$C50,ImpM8!$A$1:$I$4000,8,FALSE),"")</f>
        <v/>
      </c>
      <c r="X52" s="2" t="str">
        <f>IFERROR(VLOOKUP(Legend!$C50,ImpM8!$A$1:$I$4000,9,FALSE),"")</f>
        <v/>
      </c>
      <c r="Y52" s="2" t="str">
        <f>IFERROR(VLOOKUP(Legend!$C50,ImpM8!$A$1:$I$4000,5,FALSE),"")</f>
        <v/>
      </c>
      <c r="Z52" s="2" t="str">
        <f>IFERROR(VLOOKUP(Legend!$C50,ImpM8!$A$1:$I$4000,6,FALSE),"")</f>
        <v/>
      </c>
      <c r="AA52" s="28">
        <f>IFERROR(VLOOKUP(Legend!$D50,ImpM8!$A$1:$I$4000,2,FALSE),"")</f>
        <v>8</v>
      </c>
      <c r="AB52" s="2">
        <f>IFERROR(VLOOKUP(Legend!$D50,ImpM8!$A$1:$I$4000,3,FALSE),"")</f>
        <v>1000.9683029009565</v>
      </c>
      <c r="AC52" s="2">
        <f>IFERROR(VLOOKUP(Legend!$D50,ImpM8!$A$1:$I$4000,7,FALSE),"")</f>
        <v>1489.3947413961578</v>
      </c>
      <c r="AD52" s="2">
        <f>IFERROR(VLOOKUP(Legend!$D50,ImpM8!$A$1:$I$4000,4,FALSE),"")</f>
        <v>2639.4506774135898</v>
      </c>
      <c r="AE52" s="2">
        <f>IFERROR(VLOOKUP(Legend!$D50,ImpM8!$A$1:$I$4000,8,FALSE),"")</f>
        <v>1658.3363013866262</v>
      </c>
      <c r="AF52" s="2">
        <f>IFERROR(VLOOKUP(Legend!$D50,ImpM8!$A$1:$I$4000,9,FALSE),"")</f>
        <v>2317.5115998156434</v>
      </c>
      <c r="AG52" s="2">
        <f>IFERROR(VLOOKUP(Legend!$D50,ImpM8!$A$1:$I$4000,5,FALSE),"")</f>
        <v>9521.6480199053458</v>
      </c>
      <c r="AH52" s="2">
        <f>IFERROR(VLOOKUP(Legend!$D50,ImpM8!$A$1:$I$4000,6,FALSE),"")</f>
        <v>2811.5683739617384</v>
      </c>
      <c r="AI52" s="28">
        <f>IFERROR(VLOOKUP(Legend!$A50,ImpM8!$A$1:$I$4000,2,FALSE),"")</f>
        <v>14</v>
      </c>
      <c r="AJ52" s="2">
        <f>IFERROR(VLOOKUP(Legend!$A50,ImpM8!$A$1:$I$4000,3,FALSE),"")</f>
        <v>1000.9683029009565</v>
      </c>
      <c r="AK52" s="2">
        <f>IFERROR(VLOOKUP(Legend!$A50,ImpM8!$A$1:$I$4000,7,FALSE),"")</f>
        <v>1503.3786690911788</v>
      </c>
      <c r="AL52" s="2">
        <f>IFERROR(VLOOKUP(Legend!$A50,ImpM8!$A$1:$I$4000,4,FALSE),"")</f>
        <v>2297.0265144795494</v>
      </c>
      <c r="AM52" s="2">
        <f>IFERROR(VLOOKUP(Legend!$A50,ImpM8!$A$1:$I$4000,8,FALSE),"")</f>
        <v>1740.6335198241231</v>
      </c>
      <c r="AN52" s="2">
        <f>IFERROR(VLOOKUP(Legend!$A50,ImpM8!$A$1:$I$4000,9,FALSE),"")</f>
        <v>2178.5621676562041</v>
      </c>
      <c r="AO52" s="2">
        <f>IFERROR(VLOOKUP(Legend!$A50,ImpM8!$A$1:$I$4000,5,FALSE),"")</f>
        <v>9521.6480199053458</v>
      </c>
      <c r="AP52" s="2">
        <f>IFERROR(VLOOKUP(Legend!$A50,ImpM8!$A$1:$I$4000,6,FALSE),"")</f>
        <v>2126.6416717875204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IFERROR(VLOOKUP(Legend!$B51,ImpM8!$A$1:$I$4000,2,FALSE),"")</f>
        <v/>
      </c>
      <c r="L53" s="2" t="str">
        <f>IFERROR(VLOOKUP(Legend!$B51,ImpM8!$A$1:$I$4000,3,FALSE),"")</f>
        <v/>
      </c>
      <c r="M53" s="2" t="str">
        <f>IFERROR(VLOOKUP(Legend!$B51,ImpM8!$A$1:$I$4000,7,FALSE),"")</f>
        <v/>
      </c>
      <c r="N53" s="2" t="str">
        <f>IFERROR(VLOOKUP(Legend!$B51,ImpM8!$A$1:$I$4000,4,FALSE),"")</f>
        <v/>
      </c>
      <c r="O53" s="2" t="str">
        <f>IFERROR(VLOOKUP(Legend!$B51,ImpM8!$A$1:$I$4000,8,FALSE),"")</f>
        <v/>
      </c>
      <c r="P53" s="2" t="str">
        <f>IFERROR(VLOOKUP(Legend!$B51,ImpM8!$A$1:$I$4000,9,FALSE),"")</f>
        <v/>
      </c>
      <c r="Q53" s="2" t="str">
        <f>IFERROR(VLOOKUP(Legend!$B51,ImpM8!$A$1:$I$4000,5,FALSE),"")</f>
        <v/>
      </c>
      <c r="R53" s="2" t="str">
        <f>IFERROR(VLOOKUP(Legend!$B51,ImpM8!$A$1:$I$4000,6,FALSE),"")</f>
        <v/>
      </c>
      <c r="S53" s="28" t="str">
        <f>IFERROR(VLOOKUP(Legend!$C51,ImpM8!$A$1:$I$4000,2,FALSE),"")</f>
        <v/>
      </c>
      <c r="T53" s="2" t="str">
        <f>IFERROR(VLOOKUP(Legend!$C51,ImpM8!$A$1:$I$4000,3,FALSE),"")</f>
        <v/>
      </c>
      <c r="U53" s="2" t="str">
        <f>IFERROR(VLOOKUP(Legend!$C51,ImpM8!$A$1:$I$4000,7,FALSE),"")</f>
        <v/>
      </c>
      <c r="V53" s="2" t="str">
        <f>IFERROR(VLOOKUP(Legend!$C51,ImpM8!$A$1:$I$4000,4,FALSE),"")</f>
        <v/>
      </c>
      <c r="W53" s="2" t="str">
        <f>IFERROR(VLOOKUP(Legend!$C51,ImpM8!$A$1:$I$4000,8,FALSE),"")</f>
        <v/>
      </c>
      <c r="X53" s="2" t="str">
        <f>IFERROR(VLOOKUP(Legend!$C51,ImpM8!$A$1:$I$4000,9,FALSE),"")</f>
        <v/>
      </c>
      <c r="Y53" s="2" t="str">
        <f>IFERROR(VLOOKUP(Legend!$C51,ImpM8!$A$1:$I$4000,5,FALSE),"")</f>
        <v/>
      </c>
      <c r="Z53" s="2" t="str">
        <f>IFERROR(VLOOKUP(Legend!$C51,ImpM8!$A$1:$I$4000,6,FALSE),"")</f>
        <v/>
      </c>
      <c r="AA53" s="28" t="str">
        <f>IFERROR(VLOOKUP(Legend!$D51,ImpM8!$A$1:$I$4000,2,FALSE),"")</f>
        <v/>
      </c>
      <c r="AB53" s="2" t="str">
        <f>IFERROR(VLOOKUP(Legend!$D51,ImpM8!$A$1:$I$4000,3,FALSE),"")</f>
        <v/>
      </c>
      <c r="AC53" s="2" t="str">
        <f>IFERROR(VLOOKUP(Legend!$D51,ImpM8!$A$1:$I$4000,7,FALSE),"")</f>
        <v/>
      </c>
      <c r="AD53" s="2" t="str">
        <f>IFERROR(VLOOKUP(Legend!$D51,ImpM8!$A$1:$I$4000,4,FALSE),"")</f>
        <v/>
      </c>
      <c r="AE53" s="2" t="str">
        <f>IFERROR(VLOOKUP(Legend!$D51,ImpM8!$A$1:$I$4000,8,FALSE),"")</f>
        <v/>
      </c>
      <c r="AF53" s="2" t="str">
        <f>IFERROR(VLOOKUP(Legend!$D51,ImpM8!$A$1:$I$4000,9,FALSE),"")</f>
        <v/>
      </c>
      <c r="AG53" s="2" t="str">
        <f>IFERROR(VLOOKUP(Legend!$D51,ImpM8!$A$1:$I$4000,5,FALSE),"")</f>
        <v/>
      </c>
      <c r="AH53" s="2" t="str">
        <f>IFERROR(VLOOKUP(Legend!$D51,ImpM8!$A$1:$I$4000,6,FALSE),"")</f>
        <v/>
      </c>
      <c r="AI53" s="28">
        <f>IFERROR(VLOOKUP(Legend!$A51,ImpM8!$A$1:$I$4000,2,FALSE),"")</f>
        <v>8</v>
      </c>
      <c r="AJ53" s="2">
        <f>IFERROR(VLOOKUP(Legend!$A51,ImpM8!$A$1:$I$4000,3,FALSE),"")</f>
        <v>552.3811347869364</v>
      </c>
      <c r="AK53" s="2">
        <f>IFERROR(VLOOKUP(Legend!$A51,ImpM8!$A$1:$I$4000,7,FALSE),"")</f>
        <v>1125.4182943931457</v>
      </c>
      <c r="AL53" s="2">
        <f>IFERROR(VLOOKUP(Legend!$A51,ImpM8!$A$1:$I$4000,4,FALSE),"")</f>
        <v>1888.2398451979896</v>
      </c>
      <c r="AM53" s="2">
        <f>IFERROR(VLOOKUP(Legend!$A51,ImpM8!$A$1:$I$4000,8,FALSE),"")</f>
        <v>1768.0829436241422</v>
      </c>
      <c r="AN53" s="2">
        <f>IFERROR(VLOOKUP(Legend!$A51,ImpM8!$A$1:$I$4000,9,FALSE),"")</f>
        <v>2781.0234059225304</v>
      </c>
      <c r="AO53" s="2">
        <f>IFERROR(VLOOKUP(Legend!$A51,ImpM8!$A$1:$I$4000,5,FALSE),"")</f>
        <v>3356.0357782781598</v>
      </c>
      <c r="AP53" s="2">
        <f>IFERROR(VLOOKUP(Legend!$A51,ImpM8!$A$1:$I$4000,6,FALSE),"")</f>
        <v>940.51432931302168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IFERROR(VLOOKUP(Legend!$B52,ImpM8!$A$1:$I$4000,2,FALSE),"")</f>
        <v/>
      </c>
      <c r="L54" s="2" t="str">
        <f>IFERROR(VLOOKUP(Legend!$B52,ImpM8!$A$1:$I$4000,3,FALSE),"")</f>
        <v/>
      </c>
      <c r="M54" s="2" t="str">
        <f>IFERROR(VLOOKUP(Legend!$B52,ImpM8!$A$1:$I$4000,7,FALSE),"")</f>
        <v/>
      </c>
      <c r="N54" s="2" t="str">
        <f>IFERROR(VLOOKUP(Legend!$B52,ImpM8!$A$1:$I$4000,4,FALSE),"")</f>
        <v/>
      </c>
      <c r="O54" s="2" t="str">
        <f>IFERROR(VLOOKUP(Legend!$B52,ImpM8!$A$1:$I$4000,8,FALSE),"")</f>
        <v/>
      </c>
      <c r="P54" s="2" t="str">
        <f>IFERROR(VLOOKUP(Legend!$B52,ImpM8!$A$1:$I$4000,9,FALSE),"")</f>
        <v/>
      </c>
      <c r="Q54" s="2" t="str">
        <f>IFERROR(VLOOKUP(Legend!$B52,ImpM8!$A$1:$I$4000,5,FALSE),"")</f>
        <v/>
      </c>
      <c r="R54" s="2" t="str">
        <f>IFERROR(VLOOKUP(Legend!$B52,ImpM8!$A$1:$I$4000,6,FALSE),"")</f>
        <v/>
      </c>
      <c r="S54" s="28" t="str">
        <f>IFERROR(VLOOKUP(Legend!$C52,ImpM8!$A$1:$I$4000,2,FALSE),"")</f>
        <v/>
      </c>
      <c r="T54" s="2" t="str">
        <f>IFERROR(VLOOKUP(Legend!$C52,ImpM8!$A$1:$I$4000,3,FALSE),"")</f>
        <v/>
      </c>
      <c r="U54" s="2" t="str">
        <f>IFERROR(VLOOKUP(Legend!$C52,ImpM8!$A$1:$I$4000,7,FALSE),"")</f>
        <v/>
      </c>
      <c r="V54" s="2" t="str">
        <f>IFERROR(VLOOKUP(Legend!$C52,ImpM8!$A$1:$I$4000,4,FALSE),"")</f>
        <v/>
      </c>
      <c r="W54" s="2" t="str">
        <f>IFERROR(VLOOKUP(Legend!$C52,ImpM8!$A$1:$I$4000,8,FALSE),"")</f>
        <v/>
      </c>
      <c r="X54" s="2" t="str">
        <f>IFERROR(VLOOKUP(Legend!$C52,ImpM8!$A$1:$I$4000,9,FALSE),"")</f>
        <v/>
      </c>
      <c r="Y54" s="2" t="str">
        <f>IFERROR(VLOOKUP(Legend!$C52,ImpM8!$A$1:$I$4000,5,FALSE),"")</f>
        <v/>
      </c>
      <c r="Z54" s="2" t="str">
        <f>IFERROR(VLOOKUP(Legend!$C52,ImpM8!$A$1:$I$4000,6,FALSE),"")</f>
        <v/>
      </c>
      <c r="AA54" s="28" t="str">
        <f>IFERROR(VLOOKUP(Legend!$D52,ImpM8!$A$1:$I$4000,2,FALSE),"")</f>
        <v/>
      </c>
      <c r="AB54" s="2" t="str">
        <f>IFERROR(VLOOKUP(Legend!$D52,ImpM8!$A$1:$I$4000,3,FALSE),"")</f>
        <v/>
      </c>
      <c r="AC54" s="2" t="str">
        <f>IFERROR(VLOOKUP(Legend!$D52,ImpM8!$A$1:$I$4000,7,FALSE),"")</f>
        <v/>
      </c>
      <c r="AD54" s="2" t="str">
        <f>IFERROR(VLOOKUP(Legend!$D52,ImpM8!$A$1:$I$4000,4,FALSE),"")</f>
        <v/>
      </c>
      <c r="AE54" s="2" t="str">
        <f>IFERROR(VLOOKUP(Legend!$D52,ImpM8!$A$1:$I$4000,8,FALSE),"")</f>
        <v/>
      </c>
      <c r="AF54" s="2" t="str">
        <f>IFERROR(VLOOKUP(Legend!$D52,ImpM8!$A$1:$I$4000,9,FALSE),"")</f>
        <v/>
      </c>
      <c r="AG54" s="2" t="str">
        <f>IFERROR(VLOOKUP(Legend!$D52,ImpM8!$A$1:$I$4000,5,FALSE),"")</f>
        <v/>
      </c>
      <c r="AH54" s="2" t="str">
        <f>IFERROR(VLOOKUP(Legend!$D52,ImpM8!$A$1:$I$4000,6,FALSE),"")</f>
        <v/>
      </c>
      <c r="AI54" s="28" t="str">
        <f>IFERROR(VLOOKUP(Legend!$A52,ImpM8!$A$1:$I$4000,2,FALSE),"")</f>
        <v/>
      </c>
      <c r="AJ54" s="2" t="str">
        <f>IFERROR(VLOOKUP(Legend!$A52,ImpM8!$A$1:$I$4000,3,FALSE),"")</f>
        <v/>
      </c>
      <c r="AK54" s="2" t="str">
        <f>IFERROR(VLOOKUP(Legend!$A52,ImpM8!$A$1:$I$4000,7,FALSE),"")</f>
        <v/>
      </c>
      <c r="AL54" s="2" t="str">
        <f>IFERROR(VLOOKUP(Legend!$A52,ImpM8!$A$1:$I$4000,4,FALSE),"")</f>
        <v/>
      </c>
      <c r="AM54" s="2" t="str">
        <f>IFERROR(VLOOKUP(Legend!$A52,ImpM8!$A$1:$I$4000,8,FALSE),"")</f>
        <v/>
      </c>
      <c r="AN54" s="2" t="str">
        <f>IFERROR(VLOOKUP(Legend!$A52,ImpM8!$A$1:$I$4000,9,FALSE),"")</f>
        <v/>
      </c>
      <c r="AO54" s="2" t="str">
        <f>IFERROR(VLOOKUP(Legend!$A52,ImpM8!$A$1:$I$4000,5,FALSE),"")</f>
        <v/>
      </c>
      <c r="AP54" s="2" t="str">
        <f>IFERROR(VLOOKUP(Legend!$A52,ImpM8!$A$1:$I$4000,6,FALSE),"")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IFERROR(VLOOKUP(Legend!$B53,ImpM8!$A$1:$I$4000,2,FALSE),"")</f>
        <v/>
      </c>
      <c r="L55" s="2" t="str">
        <f>IFERROR(VLOOKUP(Legend!$B53,ImpM8!$A$1:$I$4000,3,FALSE),"")</f>
        <v/>
      </c>
      <c r="M55" s="2" t="str">
        <f>IFERROR(VLOOKUP(Legend!$B53,ImpM8!$A$1:$I$4000,7,FALSE),"")</f>
        <v/>
      </c>
      <c r="N55" s="2" t="str">
        <f>IFERROR(VLOOKUP(Legend!$B53,ImpM8!$A$1:$I$4000,4,FALSE),"")</f>
        <v/>
      </c>
      <c r="O55" s="2" t="str">
        <f>IFERROR(VLOOKUP(Legend!$B53,ImpM8!$A$1:$I$4000,8,FALSE),"")</f>
        <v/>
      </c>
      <c r="P55" s="2" t="str">
        <f>IFERROR(VLOOKUP(Legend!$B53,ImpM8!$A$1:$I$4000,9,FALSE),"")</f>
        <v/>
      </c>
      <c r="Q55" s="2" t="str">
        <f>IFERROR(VLOOKUP(Legend!$B53,ImpM8!$A$1:$I$4000,5,FALSE),"")</f>
        <v/>
      </c>
      <c r="R55" s="2" t="str">
        <f>IFERROR(VLOOKUP(Legend!$B53,ImpM8!$A$1:$I$4000,6,FALSE),"")</f>
        <v/>
      </c>
      <c r="S55" s="28" t="str">
        <f>IFERROR(VLOOKUP(Legend!$C53,ImpM8!$A$1:$I$4000,2,FALSE),"")</f>
        <v/>
      </c>
      <c r="T55" s="2" t="str">
        <f>IFERROR(VLOOKUP(Legend!$C53,ImpM8!$A$1:$I$4000,3,FALSE),"")</f>
        <v/>
      </c>
      <c r="U55" s="2" t="str">
        <f>IFERROR(VLOOKUP(Legend!$C53,ImpM8!$A$1:$I$4000,7,FALSE),"")</f>
        <v/>
      </c>
      <c r="V55" s="2" t="str">
        <f>IFERROR(VLOOKUP(Legend!$C53,ImpM8!$A$1:$I$4000,4,FALSE),"")</f>
        <v/>
      </c>
      <c r="W55" s="2" t="str">
        <f>IFERROR(VLOOKUP(Legend!$C53,ImpM8!$A$1:$I$4000,8,FALSE),"")</f>
        <v/>
      </c>
      <c r="X55" s="2" t="str">
        <f>IFERROR(VLOOKUP(Legend!$C53,ImpM8!$A$1:$I$4000,9,FALSE),"")</f>
        <v/>
      </c>
      <c r="Y55" s="2" t="str">
        <f>IFERROR(VLOOKUP(Legend!$C53,ImpM8!$A$1:$I$4000,5,FALSE),"")</f>
        <v/>
      </c>
      <c r="Z55" s="2" t="str">
        <f>IFERROR(VLOOKUP(Legend!$C53,ImpM8!$A$1:$I$4000,6,FALSE),"")</f>
        <v/>
      </c>
      <c r="AA55" s="28" t="str">
        <f>IFERROR(VLOOKUP(Legend!$D53,ImpM8!$A$1:$I$4000,2,FALSE),"")</f>
        <v/>
      </c>
      <c r="AB55" s="2" t="str">
        <f>IFERROR(VLOOKUP(Legend!$D53,ImpM8!$A$1:$I$4000,3,FALSE),"")</f>
        <v/>
      </c>
      <c r="AC55" s="2" t="str">
        <f>IFERROR(VLOOKUP(Legend!$D53,ImpM8!$A$1:$I$4000,7,FALSE),"")</f>
        <v/>
      </c>
      <c r="AD55" s="2" t="str">
        <f>IFERROR(VLOOKUP(Legend!$D53,ImpM8!$A$1:$I$4000,4,FALSE),"")</f>
        <v/>
      </c>
      <c r="AE55" s="2" t="str">
        <f>IFERROR(VLOOKUP(Legend!$D53,ImpM8!$A$1:$I$4000,8,FALSE),"")</f>
        <v/>
      </c>
      <c r="AF55" s="2" t="str">
        <f>IFERROR(VLOOKUP(Legend!$D53,ImpM8!$A$1:$I$4000,9,FALSE),"")</f>
        <v/>
      </c>
      <c r="AG55" s="2" t="str">
        <f>IFERROR(VLOOKUP(Legend!$D53,ImpM8!$A$1:$I$4000,5,FALSE),"")</f>
        <v/>
      </c>
      <c r="AH55" s="2" t="str">
        <f>IFERROR(VLOOKUP(Legend!$D53,ImpM8!$A$1:$I$4000,6,FALSE),"")</f>
        <v/>
      </c>
      <c r="AI55" s="28" t="str">
        <f>IFERROR(VLOOKUP(Legend!$A53,ImpM8!$A$1:$I$4000,2,FALSE),"")</f>
        <v/>
      </c>
      <c r="AJ55" s="2" t="str">
        <f>IFERROR(VLOOKUP(Legend!$A53,ImpM8!$A$1:$I$4000,3,FALSE),"")</f>
        <v/>
      </c>
      <c r="AK55" s="2" t="str">
        <f>IFERROR(VLOOKUP(Legend!$A53,ImpM8!$A$1:$I$4000,7,FALSE),"")</f>
        <v/>
      </c>
      <c r="AL55" s="2" t="str">
        <f>IFERROR(VLOOKUP(Legend!$A53,ImpM8!$A$1:$I$4000,4,FALSE),"")</f>
        <v/>
      </c>
      <c r="AM55" s="2" t="str">
        <f>IFERROR(VLOOKUP(Legend!$A53,ImpM8!$A$1:$I$4000,8,FALSE),"")</f>
        <v/>
      </c>
      <c r="AN55" s="2" t="str">
        <f>IFERROR(VLOOKUP(Legend!$A53,ImpM8!$A$1:$I$4000,9,FALSE),"")</f>
        <v/>
      </c>
      <c r="AO55" s="2" t="str">
        <f>IFERROR(VLOOKUP(Legend!$A53,ImpM8!$A$1:$I$4000,5,FALSE),"")</f>
        <v/>
      </c>
      <c r="AP55" s="2" t="str">
        <f>IFERROR(VLOOKUP(Legend!$A53,ImpM8!$A$1:$I$4000,6,FALSE),"")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IFERROR(VLOOKUP(Legend!$B54,ImpM8!$A$1:$I$4000,2,FALSE),"")</f>
        <v/>
      </c>
      <c r="L56" s="2" t="str">
        <f>IFERROR(VLOOKUP(Legend!$B54,ImpM8!$A$1:$I$4000,3,FALSE),"")</f>
        <v/>
      </c>
      <c r="M56" s="2" t="str">
        <f>IFERROR(VLOOKUP(Legend!$B54,ImpM8!$A$1:$I$4000,7,FALSE),"")</f>
        <v/>
      </c>
      <c r="N56" s="2" t="str">
        <f>IFERROR(VLOOKUP(Legend!$B54,ImpM8!$A$1:$I$4000,4,FALSE),"")</f>
        <v/>
      </c>
      <c r="O56" s="2" t="str">
        <f>IFERROR(VLOOKUP(Legend!$B54,ImpM8!$A$1:$I$4000,8,FALSE),"")</f>
        <v/>
      </c>
      <c r="P56" s="2" t="str">
        <f>IFERROR(VLOOKUP(Legend!$B54,ImpM8!$A$1:$I$4000,9,FALSE),"")</f>
        <v/>
      </c>
      <c r="Q56" s="2" t="str">
        <f>IFERROR(VLOOKUP(Legend!$B54,ImpM8!$A$1:$I$4000,5,FALSE),"")</f>
        <v/>
      </c>
      <c r="R56" s="2" t="str">
        <f>IFERROR(VLOOKUP(Legend!$B54,ImpM8!$A$1:$I$4000,6,FALSE),"")</f>
        <v/>
      </c>
      <c r="S56" s="28">
        <f>IFERROR(VLOOKUP(Legend!$C54,ImpM8!$A$1:$I$4000,2,FALSE),"")</f>
        <v>22</v>
      </c>
      <c r="T56" s="2">
        <f>IFERROR(VLOOKUP(Legend!$C54,ImpM8!$A$1:$I$4000,3,FALSE),"")</f>
        <v>271.77987636722605</v>
      </c>
      <c r="U56" s="2">
        <f>IFERROR(VLOOKUP(Legend!$C54,ImpM8!$A$1:$I$4000,7,FALSE),"")</f>
        <v>477.46228917571347</v>
      </c>
      <c r="V56" s="2">
        <f>IFERROR(VLOOKUP(Legend!$C54,ImpM8!$A$1:$I$4000,4,FALSE),"")</f>
        <v>577.70782499402753</v>
      </c>
      <c r="W56" s="2">
        <f>IFERROR(VLOOKUP(Legend!$C54,ImpM8!$A$1:$I$4000,8,FALSE),"")</f>
        <v>538.66820555327149</v>
      </c>
      <c r="X56" s="2">
        <f>IFERROR(VLOOKUP(Legend!$C54,ImpM8!$A$1:$I$4000,9,FALSE),"")</f>
        <v>658.06648680351418</v>
      </c>
      <c r="Y56" s="2">
        <f>IFERROR(VLOOKUP(Legend!$C54,ImpM8!$A$1:$I$4000,5,FALSE),"")</f>
        <v>1139.4003164850853</v>
      </c>
      <c r="Z56" s="2">
        <f>IFERROR(VLOOKUP(Legend!$C54,ImpM8!$A$1:$I$4000,6,FALSE),"")</f>
        <v>199.94577625191593</v>
      </c>
      <c r="AA56" s="28" t="str">
        <f>IFERROR(VLOOKUP(Legend!$D54,ImpM8!$A$1:$I$4000,2,FALSE),"")</f>
        <v/>
      </c>
      <c r="AB56" s="2" t="str">
        <f>IFERROR(VLOOKUP(Legend!$D54,ImpM8!$A$1:$I$4000,3,FALSE),"")</f>
        <v/>
      </c>
      <c r="AC56" s="2" t="str">
        <f>IFERROR(VLOOKUP(Legend!$D54,ImpM8!$A$1:$I$4000,7,FALSE),"")</f>
        <v/>
      </c>
      <c r="AD56" s="2" t="str">
        <f>IFERROR(VLOOKUP(Legend!$D54,ImpM8!$A$1:$I$4000,4,FALSE),"")</f>
        <v/>
      </c>
      <c r="AE56" s="2" t="str">
        <f>IFERROR(VLOOKUP(Legend!$D54,ImpM8!$A$1:$I$4000,8,FALSE),"")</f>
        <v/>
      </c>
      <c r="AF56" s="2" t="str">
        <f>IFERROR(VLOOKUP(Legend!$D54,ImpM8!$A$1:$I$4000,9,FALSE),"")</f>
        <v/>
      </c>
      <c r="AG56" s="2" t="str">
        <f>IFERROR(VLOOKUP(Legend!$D54,ImpM8!$A$1:$I$4000,5,FALSE),"")</f>
        <v/>
      </c>
      <c r="AH56" s="2" t="str">
        <f>IFERROR(VLOOKUP(Legend!$D54,ImpM8!$A$1:$I$4000,6,FALSE),"")</f>
        <v/>
      </c>
      <c r="AI56" s="28">
        <f>IFERROR(VLOOKUP(Legend!$A54,ImpM8!$A$1:$I$4000,2,FALSE),"")</f>
        <v>27</v>
      </c>
      <c r="AJ56" s="2">
        <f>IFERROR(VLOOKUP(Legend!$A54,ImpM8!$A$1:$I$4000,3,FALSE),"")</f>
        <v>271.77987636722605</v>
      </c>
      <c r="AK56" s="2">
        <f>IFERROR(VLOOKUP(Legend!$A54,ImpM8!$A$1:$I$4000,7,FALSE),"")</f>
        <v>402.18894565889298</v>
      </c>
      <c r="AL56" s="2">
        <f>IFERROR(VLOOKUP(Legend!$A54,ImpM8!$A$1:$I$4000,4,FALSE),"")</f>
        <v>549.59866154704969</v>
      </c>
      <c r="AM56" s="2">
        <f>IFERROR(VLOOKUP(Legend!$A54,ImpM8!$A$1:$I$4000,8,FALSE),"")</f>
        <v>527.08268354430379</v>
      </c>
      <c r="AN56" s="2">
        <f>IFERROR(VLOOKUP(Legend!$A54,ImpM8!$A$1:$I$4000,9,FALSE),"")</f>
        <v>636.42303490833979</v>
      </c>
      <c r="AO56" s="2">
        <f>IFERROR(VLOOKUP(Legend!$A54,ImpM8!$A$1:$I$4000,5,FALSE),"")</f>
        <v>1139.4003164850853</v>
      </c>
      <c r="AP56" s="2">
        <f>IFERROR(VLOOKUP(Legend!$A54,ImpM8!$A$1:$I$4000,6,FALSE),"")</f>
        <v>192.75083914321928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IFERROR(VLOOKUP(Legend!$B55,ImpM8!$A$1:$I$4000,2,FALSE),"")</f>
        <v/>
      </c>
      <c r="L57" s="2" t="str">
        <f>IFERROR(VLOOKUP(Legend!$B55,ImpM8!$A$1:$I$4000,3,FALSE),"")</f>
        <v/>
      </c>
      <c r="M57" s="2" t="str">
        <f>IFERROR(VLOOKUP(Legend!$B55,ImpM8!$A$1:$I$4000,7,FALSE),"")</f>
        <v/>
      </c>
      <c r="N57" s="2" t="str">
        <f>IFERROR(VLOOKUP(Legend!$B55,ImpM8!$A$1:$I$4000,4,FALSE),"")</f>
        <v/>
      </c>
      <c r="O57" s="2" t="str">
        <f>IFERROR(VLOOKUP(Legend!$B55,ImpM8!$A$1:$I$4000,8,FALSE),"")</f>
        <v/>
      </c>
      <c r="P57" s="2" t="str">
        <f>IFERROR(VLOOKUP(Legend!$B55,ImpM8!$A$1:$I$4000,9,FALSE),"")</f>
        <v/>
      </c>
      <c r="Q57" s="2" t="str">
        <f>IFERROR(VLOOKUP(Legend!$B55,ImpM8!$A$1:$I$4000,5,FALSE),"")</f>
        <v/>
      </c>
      <c r="R57" s="2" t="str">
        <f>IFERROR(VLOOKUP(Legend!$B55,ImpM8!$A$1:$I$4000,6,FALSE),"")</f>
        <v/>
      </c>
      <c r="S57" s="28" t="str">
        <f>IFERROR(VLOOKUP(Legend!$C55,ImpM8!$A$1:$I$4000,2,FALSE),"")</f>
        <v/>
      </c>
      <c r="T57" s="2" t="str">
        <f>IFERROR(VLOOKUP(Legend!$C55,ImpM8!$A$1:$I$4000,3,FALSE),"")</f>
        <v/>
      </c>
      <c r="U57" s="2" t="str">
        <f>IFERROR(VLOOKUP(Legend!$C55,ImpM8!$A$1:$I$4000,7,FALSE),"")</f>
        <v/>
      </c>
      <c r="V57" s="2" t="str">
        <f>IFERROR(VLOOKUP(Legend!$C55,ImpM8!$A$1:$I$4000,4,FALSE),"")</f>
        <v/>
      </c>
      <c r="W57" s="2" t="str">
        <f>IFERROR(VLOOKUP(Legend!$C55,ImpM8!$A$1:$I$4000,8,FALSE),"")</f>
        <v/>
      </c>
      <c r="X57" s="2" t="str">
        <f>IFERROR(VLOOKUP(Legend!$C55,ImpM8!$A$1:$I$4000,9,FALSE),"")</f>
        <v/>
      </c>
      <c r="Y57" s="2" t="str">
        <f>IFERROR(VLOOKUP(Legend!$C55,ImpM8!$A$1:$I$4000,5,FALSE),"")</f>
        <v/>
      </c>
      <c r="Z57" s="2" t="str">
        <f>IFERROR(VLOOKUP(Legend!$C55,ImpM8!$A$1:$I$4000,6,FALSE),"")</f>
        <v/>
      </c>
      <c r="AA57" s="28" t="str">
        <f>IFERROR(VLOOKUP(Legend!$D55,ImpM8!$A$1:$I$4000,2,FALSE),"")</f>
        <v/>
      </c>
      <c r="AB57" s="2" t="str">
        <f>IFERROR(VLOOKUP(Legend!$D55,ImpM8!$A$1:$I$4000,3,FALSE),"")</f>
        <v/>
      </c>
      <c r="AC57" s="2" t="str">
        <f>IFERROR(VLOOKUP(Legend!$D55,ImpM8!$A$1:$I$4000,7,FALSE),"")</f>
        <v/>
      </c>
      <c r="AD57" s="2" t="str">
        <f>IFERROR(VLOOKUP(Legend!$D55,ImpM8!$A$1:$I$4000,4,FALSE),"")</f>
        <v/>
      </c>
      <c r="AE57" s="2" t="str">
        <f>IFERROR(VLOOKUP(Legend!$D55,ImpM8!$A$1:$I$4000,8,FALSE),"")</f>
        <v/>
      </c>
      <c r="AF57" s="2" t="str">
        <f>IFERROR(VLOOKUP(Legend!$D55,ImpM8!$A$1:$I$4000,9,FALSE),"")</f>
        <v/>
      </c>
      <c r="AG57" s="2" t="str">
        <f>IFERROR(VLOOKUP(Legend!$D55,ImpM8!$A$1:$I$4000,5,FALSE),"")</f>
        <v/>
      </c>
      <c r="AH57" s="2" t="str">
        <f>IFERROR(VLOOKUP(Legend!$D55,ImpM8!$A$1:$I$4000,6,FALSE),"")</f>
        <v/>
      </c>
      <c r="AI57" s="28" t="str">
        <f>IFERROR(VLOOKUP(Legend!$A55,ImpM8!$A$1:$I$4000,2,FALSE),"")</f>
        <v/>
      </c>
      <c r="AJ57" s="2" t="str">
        <f>IFERROR(VLOOKUP(Legend!$A55,ImpM8!$A$1:$I$4000,3,FALSE),"")</f>
        <v/>
      </c>
      <c r="AK57" s="2" t="str">
        <f>IFERROR(VLOOKUP(Legend!$A55,ImpM8!$A$1:$I$4000,7,FALSE),"")</f>
        <v/>
      </c>
      <c r="AL57" s="2" t="str">
        <f>IFERROR(VLOOKUP(Legend!$A55,ImpM8!$A$1:$I$4000,4,FALSE),"")</f>
        <v/>
      </c>
      <c r="AM57" s="2" t="str">
        <f>IFERROR(VLOOKUP(Legend!$A55,ImpM8!$A$1:$I$4000,8,FALSE),"")</f>
        <v/>
      </c>
      <c r="AN57" s="2" t="str">
        <f>IFERROR(VLOOKUP(Legend!$A55,ImpM8!$A$1:$I$4000,9,FALSE),"")</f>
        <v/>
      </c>
      <c r="AO57" s="2" t="str">
        <f>IFERROR(VLOOKUP(Legend!$A55,ImpM8!$A$1:$I$4000,5,FALSE),"")</f>
        <v/>
      </c>
      <c r="AP57" s="2" t="str">
        <f>IFERROR(VLOOKUP(Legend!$A55,ImpM8!$A$1:$I$4000,6,FALSE),"")</f>
        <v/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IFERROR(VLOOKUP(Legend!$B56,ImpM8!$A$1:$I$4000,2,FALSE),"")</f>
        <v/>
      </c>
      <c r="L58" s="2" t="str">
        <f>IFERROR(VLOOKUP(Legend!$B56,ImpM8!$A$1:$I$4000,3,FALSE),"")</f>
        <v/>
      </c>
      <c r="M58" s="2" t="str">
        <f>IFERROR(VLOOKUP(Legend!$B56,ImpM8!$A$1:$I$4000,7,FALSE),"")</f>
        <v/>
      </c>
      <c r="N58" s="2" t="str">
        <f>IFERROR(VLOOKUP(Legend!$B56,ImpM8!$A$1:$I$4000,4,FALSE),"")</f>
        <v/>
      </c>
      <c r="O58" s="2" t="str">
        <f>IFERROR(VLOOKUP(Legend!$B56,ImpM8!$A$1:$I$4000,8,FALSE),"")</f>
        <v/>
      </c>
      <c r="P58" s="2" t="str">
        <f>IFERROR(VLOOKUP(Legend!$B56,ImpM8!$A$1:$I$4000,9,FALSE),"")</f>
        <v/>
      </c>
      <c r="Q58" s="2" t="str">
        <f>IFERROR(VLOOKUP(Legend!$B56,ImpM8!$A$1:$I$4000,5,FALSE),"")</f>
        <v/>
      </c>
      <c r="R58" s="2" t="str">
        <f>IFERROR(VLOOKUP(Legend!$B56,ImpM8!$A$1:$I$4000,6,FALSE),"")</f>
        <v/>
      </c>
      <c r="S58" s="28" t="str">
        <f>IFERROR(VLOOKUP(Legend!$C56,ImpM8!$A$1:$I$4000,2,FALSE),"")</f>
        <v/>
      </c>
      <c r="T58" s="2" t="str">
        <f>IFERROR(VLOOKUP(Legend!$C56,ImpM8!$A$1:$I$4000,3,FALSE),"")</f>
        <v/>
      </c>
      <c r="U58" s="2" t="str">
        <f>IFERROR(VLOOKUP(Legend!$C56,ImpM8!$A$1:$I$4000,7,FALSE),"")</f>
        <v/>
      </c>
      <c r="V58" s="2" t="str">
        <f>IFERROR(VLOOKUP(Legend!$C56,ImpM8!$A$1:$I$4000,4,FALSE),"")</f>
        <v/>
      </c>
      <c r="W58" s="2" t="str">
        <f>IFERROR(VLOOKUP(Legend!$C56,ImpM8!$A$1:$I$4000,8,FALSE),"")</f>
        <v/>
      </c>
      <c r="X58" s="2" t="str">
        <f>IFERROR(VLOOKUP(Legend!$C56,ImpM8!$A$1:$I$4000,9,FALSE),"")</f>
        <v/>
      </c>
      <c r="Y58" s="2" t="str">
        <f>IFERROR(VLOOKUP(Legend!$C56,ImpM8!$A$1:$I$4000,5,FALSE),"")</f>
        <v/>
      </c>
      <c r="Z58" s="2" t="str">
        <f>IFERROR(VLOOKUP(Legend!$C56,ImpM8!$A$1:$I$4000,6,FALSE),"")</f>
        <v/>
      </c>
      <c r="AA58" s="28" t="str">
        <f>IFERROR(VLOOKUP(Legend!$D56,ImpM8!$A$1:$I$4000,2,FALSE),"")</f>
        <v/>
      </c>
      <c r="AB58" s="2" t="str">
        <f>IFERROR(VLOOKUP(Legend!$D56,ImpM8!$A$1:$I$4000,3,FALSE),"")</f>
        <v/>
      </c>
      <c r="AC58" s="2" t="str">
        <f>IFERROR(VLOOKUP(Legend!$D56,ImpM8!$A$1:$I$4000,7,FALSE),"")</f>
        <v/>
      </c>
      <c r="AD58" s="2" t="str">
        <f>IFERROR(VLOOKUP(Legend!$D56,ImpM8!$A$1:$I$4000,4,FALSE),"")</f>
        <v/>
      </c>
      <c r="AE58" s="2" t="str">
        <f>IFERROR(VLOOKUP(Legend!$D56,ImpM8!$A$1:$I$4000,8,FALSE),"")</f>
        <v/>
      </c>
      <c r="AF58" s="2" t="str">
        <f>IFERROR(VLOOKUP(Legend!$D56,ImpM8!$A$1:$I$4000,9,FALSE),"")</f>
        <v/>
      </c>
      <c r="AG58" s="2" t="str">
        <f>IFERROR(VLOOKUP(Legend!$D56,ImpM8!$A$1:$I$4000,5,FALSE),"")</f>
        <v/>
      </c>
      <c r="AH58" s="2" t="str">
        <f>IFERROR(VLOOKUP(Legend!$D56,ImpM8!$A$1:$I$4000,6,FALSE),"")</f>
        <v/>
      </c>
      <c r="AI58" s="28">
        <f>IFERROR(VLOOKUP(Legend!$A56,ImpM8!$A$1:$I$4000,2,FALSE),"")</f>
        <v>9</v>
      </c>
      <c r="AJ58" s="2">
        <f>IFERROR(VLOOKUP(Legend!$A56,ImpM8!$A$1:$I$4000,3,FALSE),"")</f>
        <v>550.34963819279369</v>
      </c>
      <c r="AK58" s="2">
        <f>IFERROR(VLOOKUP(Legend!$A56,ImpM8!$A$1:$I$4000,7,FALSE),"")</f>
        <v>1078.9208918343259</v>
      </c>
      <c r="AL58" s="2">
        <f>IFERROR(VLOOKUP(Legend!$A56,ImpM8!$A$1:$I$4000,4,FALSE),"")</f>
        <v>1661.6586782260724</v>
      </c>
      <c r="AM58" s="2">
        <f>IFERROR(VLOOKUP(Legend!$A56,ImpM8!$A$1:$I$4000,8,FALSE),"")</f>
        <v>1670.7281452117672</v>
      </c>
      <c r="AN58" s="2">
        <f>IFERROR(VLOOKUP(Legend!$A56,ImpM8!$A$1:$I$4000,9,FALSE),"")</f>
        <v>2342.37206750634</v>
      </c>
      <c r="AO58" s="2">
        <f>IFERROR(VLOOKUP(Legend!$A56,ImpM8!$A$1:$I$4000,5,FALSE),"")</f>
        <v>2528.9586710365961</v>
      </c>
      <c r="AP58" s="2">
        <f>IFERROR(VLOOKUP(Legend!$A56,ImpM8!$A$1:$I$4000,6,FALSE),"")</f>
        <v>700.22747054119293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IFERROR(VLOOKUP(Legend!$B57,ImpM8!$A$1:$I$4000,2,FALSE),"")</f>
        <v/>
      </c>
      <c r="L59" s="2" t="str">
        <f>IFERROR(VLOOKUP(Legend!$B57,ImpM8!$A$1:$I$4000,3,FALSE),"")</f>
        <v/>
      </c>
      <c r="M59" s="2" t="str">
        <f>IFERROR(VLOOKUP(Legend!$B57,ImpM8!$A$1:$I$4000,7,FALSE),"")</f>
        <v/>
      </c>
      <c r="N59" s="2" t="str">
        <f>IFERROR(VLOOKUP(Legend!$B57,ImpM8!$A$1:$I$4000,4,FALSE),"")</f>
        <v/>
      </c>
      <c r="O59" s="2" t="str">
        <f>IFERROR(VLOOKUP(Legend!$B57,ImpM8!$A$1:$I$4000,8,FALSE),"")</f>
        <v/>
      </c>
      <c r="P59" s="2" t="str">
        <f>IFERROR(VLOOKUP(Legend!$B57,ImpM8!$A$1:$I$4000,9,FALSE),"")</f>
        <v/>
      </c>
      <c r="Q59" s="2" t="str">
        <f>IFERROR(VLOOKUP(Legend!$B57,ImpM8!$A$1:$I$4000,5,FALSE),"")</f>
        <v/>
      </c>
      <c r="R59" s="2" t="str">
        <f>IFERROR(VLOOKUP(Legend!$B57,ImpM8!$A$1:$I$4000,6,FALSE),"")</f>
        <v/>
      </c>
      <c r="S59" s="28" t="str">
        <f>IFERROR(VLOOKUP(Legend!$C57,ImpM8!$A$1:$I$4000,2,FALSE),"")</f>
        <v/>
      </c>
      <c r="T59" s="2" t="str">
        <f>IFERROR(VLOOKUP(Legend!$C57,ImpM8!$A$1:$I$4000,3,FALSE),"")</f>
        <v/>
      </c>
      <c r="U59" s="2" t="str">
        <f>IFERROR(VLOOKUP(Legend!$C57,ImpM8!$A$1:$I$4000,7,FALSE),"")</f>
        <v/>
      </c>
      <c r="V59" s="2" t="str">
        <f>IFERROR(VLOOKUP(Legend!$C57,ImpM8!$A$1:$I$4000,4,FALSE),"")</f>
        <v/>
      </c>
      <c r="W59" s="2" t="str">
        <f>IFERROR(VLOOKUP(Legend!$C57,ImpM8!$A$1:$I$4000,8,FALSE),"")</f>
        <v/>
      </c>
      <c r="X59" s="2" t="str">
        <f>IFERROR(VLOOKUP(Legend!$C57,ImpM8!$A$1:$I$4000,9,FALSE),"")</f>
        <v/>
      </c>
      <c r="Y59" s="2" t="str">
        <f>IFERROR(VLOOKUP(Legend!$C57,ImpM8!$A$1:$I$4000,5,FALSE),"")</f>
        <v/>
      </c>
      <c r="Z59" s="2" t="str">
        <f>IFERROR(VLOOKUP(Legend!$C57,ImpM8!$A$1:$I$4000,6,FALSE),"")</f>
        <v/>
      </c>
      <c r="AA59" s="28" t="str">
        <f>IFERROR(VLOOKUP(Legend!$D57,ImpM8!$A$1:$I$4000,2,FALSE),"")</f>
        <v/>
      </c>
      <c r="AB59" s="2" t="str">
        <f>IFERROR(VLOOKUP(Legend!$D57,ImpM8!$A$1:$I$4000,3,FALSE),"")</f>
        <v/>
      </c>
      <c r="AC59" s="2" t="str">
        <f>IFERROR(VLOOKUP(Legend!$D57,ImpM8!$A$1:$I$4000,7,FALSE),"")</f>
        <v/>
      </c>
      <c r="AD59" s="2" t="str">
        <f>IFERROR(VLOOKUP(Legend!$D57,ImpM8!$A$1:$I$4000,4,FALSE),"")</f>
        <v/>
      </c>
      <c r="AE59" s="2" t="str">
        <f>IFERROR(VLOOKUP(Legend!$D57,ImpM8!$A$1:$I$4000,8,FALSE),"")</f>
        <v/>
      </c>
      <c r="AF59" s="2" t="str">
        <f>IFERROR(VLOOKUP(Legend!$D57,ImpM8!$A$1:$I$4000,9,FALSE),"")</f>
        <v/>
      </c>
      <c r="AG59" s="2" t="str">
        <f>IFERROR(VLOOKUP(Legend!$D57,ImpM8!$A$1:$I$4000,5,FALSE),"")</f>
        <v/>
      </c>
      <c r="AH59" s="2" t="str">
        <f>IFERROR(VLOOKUP(Legend!$D57,ImpM8!$A$1:$I$4000,6,FALSE),"")</f>
        <v/>
      </c>
      <c r="AI59" s="28" t="str">
        <f>IFERROR(VLOOKUP(Legend!$A57,ImpM8!$A$1:$I$4000,2,FALSE),"")</f>
        <v/>
      </c>
      <c r="AJ59" s="2" t="str">
        <f>IFERROR(VLOOKUP(Legend!$A57,ImpM8!$A$1:$I$4000,3,FALSE),"")</f>
        <v/>
      </c>
      <c r="AK59" s="2" t="str">
        <f>IFERROR(VLOOKUP(Legend!$A57,ImpM8!$A$1:$I$4000,7,FALSE),"")</f>
        <v/>
      </c>
      <c r="AL59" s="2" t="str">
        <f>IFERROR(VLOOKUP(Legend!$A57,ImpM8!$A$1:$I$4000,4,FALSE),"")</f>
        <v/>
      </c>
      <c r="AM59" s="2" t="str">
        <f>IFERROR(VLOOKUP(Legend!$A57,ImpM8!$A$1:$I$4000,8,FALSE),"")</f>
        <v/>
      </c>
      <c r="AN59" s="2" t="str">
        <f>IFERROR(VLOOKUP(Legend!$A57,ImpM8!$A$1:$I$4000,9,FALSE),"")</f>
        <v/>
      </c>
      <c r="AO59" s="2" t="str">
        <f>IFERROR(VLOOKUP(Legend!$A57,ImpM8!$A$1:$I$4000,5,FALSE),"")</f>
        <v/>
      </c>
      <c r="AP59" s="2" t="str">
        <f>IFERROR(VLOOKUP(Legend!$A57,ImpM8!$A$1:$I$4000,6,FALSE),"")</f>
        <v/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IFERROR(VLOOKUP(Legend!$B58,ImpM8!$A$1:$I$4000,2,FALSE),"")</f>
        <v/>
      </c>
      <c r="L60" s="2" t="str">
        <f>IFERROR(VLOOKUP(Legend!$B58,ImpM8!$A$1:$I$4000,3,FALSE),"")</f>
        <v/>
      </c>
      <c r="M60" s="2" t="str">
        <f>IFERROR(VLOOKUP(Legend!$B58,ImpM8!$A$1:$I$4000,7,FALSE),"")</f>
        <v/>
      </c>
      <c r="N60" s="2" t="str">
        <f>IFERROR(VLOOKUP(Legend!$B58,ImpM8!$A$1:$I$4000,4,FALSE),"")</f>
        <v/>
      </c>
      <c r="O60" s="2" t="str">
        <f>IFERROR(VLOOKUP(Legend!$B58,ImpM8!$A$1:$I$4000,8,FALSE),"")</f>
        <v/>
      </c>
      <c r="P60" s="2" t="str">
        <f>IFERROR(VLOOKUP(Legend!$B58,ImpM8!$A$1:$I$4000,9,FALSE),"")</f>
        <v/>
      </c>
      <c r="Q60" s="2" t="str">
        <f>IFERROR(VLOOKUP(Legend!$B58,ImpM8!$A$1:$I$4000,5,FALSE),"")</f>
        <v/>
      </c>
      <c r="R60" s="2" t="str">
        <f>IFERROR(VLOOKUP(Legend!$B58,ImpM8!$A$1:$I$4000,6,FALSE),"")</f>
        <v/>
      </c>
      <c r="S60" s="28">
        <f>IFERROR(VLOOKUP(Legend!$C58,ImpM8!$A$1:$I$4000,2,FALSE),"")</f>
        <v>8</v>
      </c>
      <c r="T60" s="2">
        <f>IFERROR(VLOOKUP(Legend!$C58,ImpM8!$A$1:$I$4000,3,FALSE),"")</f>
        <v>460.54059836253731</v>
      </c>
      <c r="U60" s="2">
        <f>IFERROR(VLOOKUP(Legend!$C58,ImpM8!$A$1:$I$4000,7,FALSE),"")</f>
        <v>503.03326844461401</v>
      </c>
      <c r="V60" s="2">
        <f>IFERROR(VLOOKUP(Legend!$C58,ImpM8!$A$1:$I$4000,4,FALSE),"")</f>
        <v>580.83358901854149</v>
      </c>
      <c r="W60" s="2">
        <f>IFERROR(VLOOKUP(Legend!$C58,ImpM8!$A$1:$I$4000,8,FALSE),"")</f>
        <v>545.88881023128033</v>
      </c>
      <c r="X60" s="2">
        <f>IFERROR(VLOOKUP(Legend!$C58,ImpM8!$A$1:$I$4000,9,FALSE),"")</f>
        <v>702.58275393066629</v>
      </c>
      <c r="Y60" s="2">
        <f>IFERROR(VLOOKUP(Legend!$C58,ImpM8!$A$1:$I$4000,5,FALSE),"")</f>
        <v>757.01125232590925</v>
      </c>
      <c r="Z60" s="2">
        <f>IFERROR(VLOOKUP(Legend!$C58,ImpM8!$A$1:$I$4000,6,FALSE),"")</f>
        <v>111.31025501714996</v>
      </c>
      <c r="AA60" s="28" t="str">
        <f>IFERROR(VLOOKUP(Legend!$D58,ImpM8!$A$1:$I$4000,2,FALSE),"")</f>
        <v/>
      </c>
      <c r="AB60" s="2" t="str">
        <f>IFERROR(VLOOKUP(Legend!$D58,ImpM8!$A$1:$I$4000,3,FALSE),"")</f>
        <v/>
      </c>
      <c r="AC60" s="2" t="str">
        <f>IFERROR(VLOOKUP(Legend!$D58,ImpM8!$A$1:$I$4000,7,FALSE),"")</f>
        <v/>
      </c>
      <c r="AD60" s="2" t="str">
        <f>IFERROR(VLOOKUP(Legend!$D58,ImpM8!$A$1:$I$4000,4,FALSE),"")</f>
        <v/>
      </c>
      <c r="AE60" s="2" t="str">
        <f>IFERROR(VLOOKUP(Legend!$D58,ImpM8!$A$1:$I$4000,8,FALSE),"")</f>
        <v/>
      </c>
      <c r="AF60" s="2" t="str">
        <f>IFERROR(VLOOKUP(Legend!$D58,ImpM8!$A$1:$I$4000,9,FALSE),"")</f>
        <v/>
      </c>
      <c r="AG60" s="2" t="str">
        <f>IFERROR(VLOOKUP(Legend!$D58,ImpM8!$A$1:$I$4000,5,FALSE),"")</f>
        <v/>
      </c>
      <c r="AH60" s="2" t="str">
        <f>IFERROR(VLOOKUP(Legend!$D58,ImpM8!$A$1:$I$4000,6,FALSE),"")</f>
        <v/>
      </c>
      <c r="AI60" s="28">
        <f>IFERROR(VLOOKUP(Legend!$A58,ImpM8!$A$1:$I$4000,2,FALSE),"")</f>
        <v>9</v>
      </c>
      <c r="AJ60" s="2">
        <f>IFERROR(VLOOKUP(Legend!$A58,ImpM8!$A$1:$I$4000,3,FALSE),"")</f>
        <v>422.32136434504793</v>
      </c>
      <c r="AK60" s="2">
        <f>IFERROR(VLOOKUP(Legend!$A58,ImpM8!$A$1:$I$4000,7,FALSE),"")</f>
        <v>480.09275192916112</v>
      </c>
      <c r="AL60" s="2">
        <f>IFERROR(VLOOKUP(Legend!$A58,ImpM8!$A$1:$I$4000,4,FALSE),"")</f>
        <v>563.22111961037558</v>
      </c>
      <c r="AM60" s="2">
        <f>IFERROR(VLOOKUP(Legend!$A58,ImpM8!$A$1:$I$4000,8,FALSE),"")</f>
        <v>519.99788217369735</v>
      </c>
      <c r="AN60" s="2">
        <f>IFERROR(VLOOKUP(Legend!$A58,ImpM8!$A$1:$I$4000,9,FALSE),"")</f>
        <v>662.24798910521974</v>
      </c>
      <c r="AO60" s="2">
        <f>IFERROR(VLOOKUP(Legend!$A58,ImpM8!$A$1:$I$4000,5,FALSE),"")</f>
        <v>757.01125232590925</v>
      </c>
      <c r="AP60" s="2">
        <f>IFERROR(VLOOKUP(Legend!$A58,ImpM8!$A$1:$I$4000,6,FALSE),"")</f>
        <v>116.76051546163771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 t="str">
        <f>IFERROR(VLOOKUP(Legend!$B59,ImpM8!$A$1:$I$4000,2,FALSE),"")</f>
        <v/>
      </c>
      <c r="L61" s="2" t="str">
        <f>IFERROR(VLOOKUP(Legend!$B59,ImpM8!$A$1:$I$4000,3,FALSE),"")</f>
        <v/>
      </c>
      <c r="M61" s="2" t="str">
        <f>IFERROR(VLOOKUP(Legend!$B59,ImpM8!$A$1:$I$4000,7,FALSE),"")</f>
        <v/>
      </c>
      <c r="N61" s="2" t="str">
        <f>IFERROR(VLOOKUP(Legend!$B59,ImpM8!$A$1:$I$4000,4,FALSE),"")</f>
        <v/>
      </c>
      <c r="O61" s="2" t="str">
        <f>IFERROR(VLOOKUP(Legend!$B59,ImpM8!$A$1:$I$4000,8,FALSE),"")</f>
        <v/>
      </c>
      <c r="P61" s="2" t="str">
        <f>IFERROR(VLOOKUP(Legend!$B59,ImpM8!$A$1:$I$4000,9,FALSE),"")</f>
        <v/>
      </c>
      <c r="Q61" s="2" t="str">
        <f>IFERROR(VLOOKUP(Legend!$B59,ImpM8!$A$1:$I$4000,5,FALSE),"")</f>
        <v/>
      </c>
      <c r="R61" s="2" t="str">
        <f>IFERROR(VLOOKUP(Legend!$B59,ImpM8!$A$1:$I$4000,6,FALSE),"")</f>
        <v/>
      </c>
      <c r="S61" s="28">
        <f>IFERROR(VLOOKUP(Legend!$C59,ImpM8!$A$1:$I$4000,2,FALSE),"")</f>
        <v>10</v>
      </c>
      <c r="T61" s="2">
        <f>IFERROR(VLOOKUP(Legend!$C59,ImpM8!$A$1:$I$4000,3,FALSE),"")</f>
        <v>116.64452723172965</v>
      </c>
      <c r="U61" s="2">
        <f>IFERROR(VLOOKUP(Legend!$C59,ImpM8!$A$1:$I$4000,7,FALSE),"")</f>
        <v>331.8810066186042</v>
      </c>
      <c r="V61" s="2">
        <f>IFERROR(VLOOKUP(Legend!$C59,ImpM8!$A$1:$I$4000,4,FALSE),"")</f>
        <v>430.19318501909822</v>
      </c>
      <c r="W61" s="2">
        <f>IFERROR(VLOOKUP(Legend!$C59,ImpM8!$A$1:$I$4000,8,FALSE),"")</f>
        <v>444.92653268393212</v>
      </c>
      <c r="X61" s="2">
        <f>IFERROR(VLOOKUP(Legend!$C59,ImpM8!$A$1:$I$4000,9,FALSE),"")</f>
        <v>516.15756556573876</v>
      </c>
      <c r="Y61" s="2">
        <f>IFERROR(VLOOKUP(Legend!$C59,ImpM8!$A$1:$I$4000,5,FALSE),"")</f>
        <v>717.93974675121217</v>
      </c>
      <c r="Z61" s="2">
        <f>IFERROR(VLOOKUP(Legend!$C59,ImpM8!$A$1:$I$4000,6,FALSE),"")</f>
        <v>164.59811336682111</v>
      </c>
      <c r="AA61" s="28" t="str">
        <f>IFERROR(VLOOKUP(Legend!$D59,ImpM8!$A$1:$I$4000,2,FALSE),"")</f>
        <v/>
      </c>
      <c r="AB61" s="2" t="str">
        <f>IFERROR(VLOOKUP(Legend!$D59,ImpM8!$A$1:$I$4000,3,FALSE),"")</f>
        <v/>
      </c>
      <c r="AC61" s="2" t="str">
        <f>IFERROR(VLOOKUP(Legend!$D59,ImpM8!$A$1:$I$4000,7,FALSE),"")</f>
        <v/>
      </c>
      <c r="AD61" s="2" t="str">
        <f>IFERROR(VLOOKUP(Legend!$D59,ImpM8!$A$1:$I$4000,4,FALSE),"")</f>
        <v/>
      </c>
      <c r="AE61" s="2" t="str">
        <f>IFERROR(VLOOKUP(Legend!$D59,ImpM8!$A$1:$I$4000,8,FALSE),"")</f>
        <v/>
      </c>
      <c r="AF61" s="2" t="str">
        <f>IFERROR(VLOOKUP(Legend!$D59,ImpM8!$A$1:$I$4000,9,FALSE),"")</f>
        <v/>
      </c>
      <c r="AG61" s="2" t="str">
        <f>IFERROR(VLOOKUP(Legend!$D59,ImpM8!$A$1:$I$4000,5,FALSE),"")</f>
        <v/>
      </c>
      <c r="AH61" s="2" t="str">
        <f>IFERROR(VLOOKUP(Legend!$D59,ImpM8!$A$1:$I$4000,6,FALSE),"")</f>
        <v/>
      </c>
      <c r="AI61" s="28">
        <f>IFERROR(VLOOKUP(Legend!$A59,ImpM8!$A$1:$I$4000,2,FALSE),"")</f>
        <v>13</v>
      </c>
      <c r="AJ61" s="2">
        <f>IFERROR(VLOOKUP(Legend!$A59,ImpM8!$A$1:$I$4000,3,FALSE),"")</f>
        <v>116.64452723172965</v>
      </c>
      <c r="AK61" s="2">
        <f>IFERROR(VLOOKUP(Legend!$A59,ImpM8!$A$1:$I$4000,7,FALSE),"")</f>
        <v>358.22229016228539</v>
      </c>
      <c r="AL61" s="2">
        <f>IFERROR(VLOOKUP(Legend!$A59,ImpM8!$A$1:$I$4000,4,FALSE),"")</f>
        <v>501.1357656345487</v>
      </c>
      <c r="AM61" s="2">
        <f>IFERROR(VLOOKUP(Legend!$A59,ImpM8!$A$1:$I$4000,8,FALSE),"")</f>
        <v>463.72607693904899</v>
      </c>
      <c r="AN61" s="2">
        <f>IFERROR(VLOOKUP(Legend!$A59,ImpM8!$A$1:$I$4000,9,FALSE),"")</f>
        <v>662.385586773932</v>
      </c>
      <c r="AO61" s="2">
        <f>IFERROR(VLOOKUP(Legend!$A59,ImpM8!$A$1:$I$4000,5,FALSE),"")</f>
        <v>893.25681492109038</v>
      </c>
      <c r="AP61" s="2">
        <f>IFERROR(VLOOKUP(Legend!$A59,ImpM8!$A$1:$I$4000,6,FALSE),"")</f>
        <v>218.49744741185131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IFERROR(VLOOKUP(Legend!$B60,ImpM8!$A$1:$I$4000,2,FALSE),"")</f>
        <v/>
      </c>
      <c r="L62" s="2" t="str">
        <f>IFERROR(VLOOKUP(Legend!$B60,ImpM8!$A$1:$I$4000,3,FALSE),"")</f>
        <v/>
      </c>
      <c r="M62" s="2" t="str">
        <f>IFERROR(VLOOKUP(Legend!$B60,ImpM8!$A$1:$I$4000,7,FALSE),"")</f>
        <v/>
      </c>
      <c r="N62" s="2" t="str">
        <f>IFERROR(VLOOKUP(Legend!$B60,ImpM8!$A$1:$I$4000,4,FALSE),"")</f>
        <v/>
      </c>
      <c r="O62" s="2" t="str">
        <f>IFERROR(VLOOKUP(Legend!$B60,ImpM8!$A$1:$I$4000,8,FALSE),"")</f>
        <v/>
      </c>
      <c r="P62" s="2" t="str">
        <f>IFERROR(VLOOKUP(Legend!$B60,ImpM8!$A$1:$I$4000,9,FALSE),"")</f>
        <v/>
      </c>
      <c r="Q62" s="2" t="str">
        <f>IFERROR(VLOOKUP(Legend!$B60,ImpM8!$A$1:$I$4000,5,FALSE),"")</f>
        <v/>
      </c>
      <c r="R62" s="2" t="str">
        <f>IFERROR(VLOOKUP(Legend!$B60,ImpM8!$A$1:$I$4000,6,FALSE),"")</f>
        <v/>
      </c>
      <c r="S62" s="28">
        <f>IFERROR(VLOOKUP(Legend!$C60,ImpM8!$A$1:$I$4000,2,FALSE),"")</f>
        <v>67</v>
      </c>
      <c r="T62" s="2">
        <f>IFERROR(VLOOKUP(Legend!$C60,ImpM8!$A$1:$I$4000,3,FALSE),"")</f>
        <v>169.96024790565676</v>
      </c>
      <c r="U62" s="2">
        <f>IFERROR(VLOOKUP(Legend!$C60,ImpM8!$A$1:$I$4000,7,FALSE),"")</f>
        <v>421.22892970586429</v>
      </c>
      <c r="V62" s="2">
        <f>IFERROR(VLOOKUP(Legend!$C60,ImpM8!$A$1:$I$4000,4,FALSE),"")</f>
        <v>575.65687741349063</v>
      </c>
      <c r="W62" s="2">
        <f>IFERROR(VLOOKUP(Legend!$C60,ImpM8!$A$1:$I$4000,8,FALSE),"")</f>
        <v>539.95888341295893</v>
      </c>
      <c r="X62" s="2">
        <f>IFERROR(VLOOKUP(Legend!$C60,ImpM8!$A$1:$I$4000,9,FALSE),"")</f>
        <v>677.96740200655597</v>
      </c>
      <c r="Y62" s="2">
        <f>IFERROR(VLOOKUP(Legend!$C60,ImpM8!$A$1:$I$4000,5,FALSE),"")</f>
        <v>1252.9893858659759</v>
      </c>
      <c r="Z62" s="2">
        <f>IFERROR(VLOOKUP(Legend!$C60,ImpM8!$A$1:$I$4000,6,FALSE),"")</f>
        <v>198.28106747428086</v>
      </c>
      <c r="AA62" s="28" t="str">
        <f>IFERROR(VLOOKUP(Legend!$D60,ImpM8!$A$1:$I$4000,2,FALSE),"")</f>
        <v/>
      </c>
      <c r="AB62" s="2" t="str">
        <f>IFERROR(VLOOKUP(Legend!$D60,ImpM8!$A$1:$I$4000,3,FALSE),"")</f>
        <v/>
      </c>
      <c r="AC62" s="2" t="str">
        <f>IFERROR(VLOOKUP(Legend!$D60,ImpM8!$A$1:$I$4000,7,FALSE),"")</f>
        <v/>
      </c>
      <c r="AD62" s="2" t="str">
        <f>IFERROR(VLOOKUP(Legend!$D60,ImpM8!$A$1:$I$4000,4,FALSE),"")</f>
        <v/>
      </c>
      <c r="AE62" s="2" t="str">
        <f>IFERROR(VLOOKUP(Legend!$D60,ImpM8!$A$1:$I$4000,8,FALSE),"")</f>
        <v/>
      </c>
      <c r="AF62" s="2" t="str">
        <f>IFERROR(VLOOKUP(Legend!$D60,ImpM8!$A$1:$I$4000,9,FALSE),"")</f>
        <v/>
      </c>
      <c r="AG62" s="2" t="str">
        <f>IFERROR(VLOOKUP(Legend!$D60,ImpM8!$A$1:$I$4000,5,FALSE),"")</f>
        <v/>
      </c>
      <c r="AH62" s="2" t="str">
        <f>IFERROR(VLOOKUP(Legend!$D60,ImpM8!$A$1:$I$4000,6,FALSE),"")</f>
        <v/>
      </c>
      <c r="AI62" s="28">
        <f>IFERROR(VLOOKUP(Legend!$A60,ImpM8!$A$1:$I$4000,2,FALSE),"")</f>
        <v>75</v>
      </c>
      <c r="AJ62" s="2">
        <f>IFERROR(VLOOKUP(Legend!$A60,ImpM8!$A$1:$I$4000,3,FALSE),"")</f>
        <v>169.96024790565676</v>
      </c>
      <c r="AK62" s="2">
        <f>IFERROR(VLOOKUP(Legend!$A60,ImpM8!$A$1:$I$4000,7,FALSE),"")</f>
        <v>430.69954670824222</v>
      </c>
      <c r="AL62" s="2">
        <f>IFERROR(VLOOKUP(Legend!$A60,ImpM8!$A$1:$I$4000,4,FALSE),"")</f>
        <v>581.99371286358814</v>
      </c>
      <c r="AM62" s="2">
        <f>IFERROR(VLOOKUP(Legend!$A60,ImpM8!$A$1:$I$4000,8,FALSE),"")</f>
        <v>539.95888341295893</v>
      </c>
      <c r="AN62" s="2">
        <f>IFERROR(VLOOKUP(Legend!$A60,ImpM8!$A$1:$I$4000,9,FALSE),"")</f>
        <v>685.60636223186816</v>
      </c>
      <c r="AO62" s="2">
        <f>IFERROR(VLOOKUP(Legend!$A60,ImpM8!$A$1:$I$4000,5,FALSE),"")</f>
        <v>1252.9893858659759</v>
      </c>
      <c r="AP62" s="2">
        <f>IFERROR(VLOOKUP(Legend!$A60,ImpM8!$A$1:$I$4000,6,FALSE),"")</f>
        <v>203.22258959967976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IFERROR(VLOOKUP(Legend!$B61,ImpM8!$A$1:$I$4000,2,FALSE),"")</f>
        <v/>
      </c>
      <c r="L63" s="2" t="str">
        <f>IFERROR(VLOOKUP(Legend!$B61,ImpM8!$A$1:$I$4000,3,FALSE),"")</f>
        <v/>
      </c>
      <c r="M63" s="2" t="str">
        <f>IFERROR(VLOOKUP(Legend!$B61,ImpM8!$A$1:$I$4000,7,FALSE),"")</f>
        <v/>
      </c>
      <c r="N63" s="2" t="str">
        <f>IFERROR(VLOOKUP(Legend!$B61,ImpM8!$A$1:$I$4000,4,FALSE),"")</f>
        <v/>
      </c>
      <c r="O63" s="2" t="str">
        <f>IFERROR(VLOOKUP(Legend!$B61,ImpM8!$A$1:$I$4000,8,FALSE),"")</f>
        <v/>
      </c>
      <c r="P63" s="2" t="str">
        <f>IFERROR(VLOOKUP(Legend!$B61,ImpM8!$A$1:$I$4000,9,FALSE),"")</f>
        <v/>
      </c>
      <c r="Q63" s="2" t="str">
        <f>IFERROR(VLOOKUP(Legend!$B61,ImpM8!$A$1:$I$4000,5,FALSE),"")</f>
        <v/>
      </c>
      <c r="R63" s="2" t="str">
        <f>IFERROR(VLOOKUP(Legend!$B61,ImpM8!$A$1:$I$4000,6,FALSE),"")</f>
        <v/>
      </c>
      <c r="S63" s="28">
        <f>IFERROR(VLOOKUP(Legend!$C61,ImpM8!$A$1:$I$4000,2,FALSE),"")</f>
        <v>11</v>
      </c>
      <c r="T63" s="2">
        <f>IFERROR(VLOOKUP(Legend!$C61,ImpM8!$A$1:$I$4000,3,FALSE),"")</f>
        <v>317.1577243236967</v>
      </c>
      <c r="U63" s="2">
        <f>IFERROR(VLOOKUP(Legend!$C61,ImpM8!$A$1:$I$4000,7,FALSE),"")</f>
        <v>445.82152659741894</v>
      </c>
      <c r="V63" s="2">
        <f>IFERROR(VLOOKUP(Legend!$C61,ImpM8!$A$1:$I$4000,4,FALSE),"")</f>
        <v>582.79699894782459</v>
      </c>
      <c r="W63" s="2">
        <f>IFERROR(VLOOKUP(Legend!$C61,ImpM8!$A$1:$I$4000,8,FALSE),"")</f>
        <v>582.06883807829183</v>
      </c>
      <c r="X63" s="2">
        <f>IFERROR(VLOOKUP(Legend!$C61,ImpM8!$A$1:$I$4000,9,FALSE),"")</f>
        <v>713.81626267372405</v>
      </c>
      <c r="Y63" s="2">
        <f>IFERROR(VLOOKUP(Legend!$C61,ImpM8!$A$1:$I$4000,5,FALSE),"")</f>
        <v>821.5047964946308</v>
      </c>
      <c r="Z63" s="2">
        <f>IFERROR(VLOOKUP(Legend!$C61,ImpM8!$A$1:$I$4000,6,FALSE),"")</f>
        <v>162.78648460563704</v>
      </c>
      <c r="AA63" s="28" t="str">
        <f>IFERROR(VLOOKUP(Legend!$D61,ImpM8!$A$1:$I$4000,2,FALSE),"")</f>
        <v/>
      </c>
      <c r="AB63" s="2" t="str">
        <f>IFERROR(VLOOKUP(Legend!$D61,ImpM8!$A$1:$I$4000,3,FALSE),"")</f>
        <v/>
      </c>
      <c r="AC63" s="2" t="str">
        <f>IFERROR(VLOOKUP(Legend!$D61,ImpM8!$A$1:$I$4000,7,FALSE),"")</f>
        <v/>
      </c>
      <c r="AD63" s="2" t="str">
        <f>IFERROR(VLOOKUP(Legend!$D61,ImpM8!$A$1:$I$4000,4,FALSE),"")</f>
        <v/>
      </c>
      <c r="AE63" s="2" t="str">
        <f>IFERROR(VLOOKUP(Legend!$D61,ImpM8!$A$1:$I$4000,8,FALSE),"")</f>
        <v/>
      </c>
      <c r="AF63" s="2" t="str">
        <f>IFERROR(VLOOKUP(Legend!$D61,ImpM8!$A$1:$I$4000,9,FALSE),"")</f>
        <v/>
      </c>
      <c r="AG63" s="2" t="str">
        <f>IFERROR(VLOOKUP(Legend!$D61,ImpM8!$A$1:$I$4000,5,FALSE),"")</f>
        <v/>
      </c>
      <c r="AH63" s="2" t="str">
        <f>IFERROR(VLOOKUP(Legend!$D61,ImpM8!$A$1:$I$4000,6,FALSE),"")</f>
        <v/>
      </c>
      <c r="AI63" s="28">
        <f>IFERROR(VLOOKUP(Legend!$A61,ImpM8!$A$1:$I$4000,2,FALSE),"")</f>
        <v>12</v>
      </c>
      <c r="AJ63" s="2">
        <f>IFERROR(VLOOKUP(Legend!$A61,ImpM8!$A$1:$I$4000,3,FALSE),"")</f>
        <v>317.1577243236967</v>
      </c>
      <c r="AK63" s="2">
        <f>IFERROR(VLOOKUP(Legend!$A61,ImpM8!$A$1:$I$4000,7,FALSE),"")</f>
        <v>416.70285776785539</v>
      </c>
      <c r="AL63" s="2">
        <f>IFERROR(VLOOKUP(Legend!$A61,ImpM8!$A$1:$I$4000,4,FALSE),"")</f>
        <v>562.48003197787239</v>
      </c>
      <c r="AM63" s="2">
        <f>IFERROR(VLOOKUP(Legend!$A61,ImpM8!$A$1:$I$4000,8,FALSE),"")</f>
        <v>551.82020722610014</v>
      </c>
      <c r="AN63" s="2">
        <f>IFERROR(VLOOKUP(Legend!$A61,ImpM8!$A$1:$I$4000,9,FALSE),"")</f>
        <v>713.62214578562919</v>
      </c>
      <c r="AO63" s="2">
        <f>IFERROR(VLOOKUP(Legend!$A61,ImpM8!$A$1:$I$4000,5,FALSE),"")</f>
        <v>821.5047964946308</v>
      </c>
      <c r="AP63" s="2">
        <f>IFERROR(VLOOKUP(Legend!$A61,ImpM8!$A$1:$I$4000,6,FALSE),"")</f>
        <v>170.42226782796311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IFERROR(VLOOKUP(Legend!$B62,ImpM8!$A$1:$I$4000,2,FALSE),"")</f>
        <v/>
      </c>
      <c r="L64" s="2" t="str">
        <f>IFERROR(VLOOKUP(Legend!$B62,ImpM8!$A$1:$I$4000,3,FALSE),"")</f>
        <v/>
      </c>
      <c r="M64" s="2" t="str">
        <f>IFERROR(VLOOKUP(Legend!$B62,ImpM8!$A$1:$I$4000,7,FALSE),"")</f>
        <v/>
      </c>
      <c r="N64" s="2" t="str">
        <f>IFERROR(VLOOKUP(Legend!$B62,ImpM8!$A$1:$I$4000,4,FALSE),"")</f>
        <v/>
      </c>
      <c r="O64" s="2" t="str">
        <f>IFERROR(VLOOKUP(Legend!$B62,ImpM8!$A$1:$I$4000,8,FALSE),"")</f>
        <v/>
      </c>
      <c r="P64" s="2" t="str">
        <f>IFERROR(VLOOKUP(Legend!$B62,ImpM8!$A$1:$I$4000,9,FALSE),"")</f>
        <v/>
      </c>
      <c r="Q64" s="2" t="str">
        <f>IFERROR(VLOOKUP(Legend!$B62,ImpM8!$A$1:$I$4000,5,FALSE),"")</f>
        <v/>
      </c>
      <c r="R64" s="2" t="str">
        <f>IFERROR(VLOOKUP(Legend!$B62,ImpM8!$A$1:$I$4000,6,FALSE),"")</f>
        <v/>
      </c>
      <c r="S64" s="28" t="str">
        <f>IFERROR(VLOOKUP(Legend!$C62,ImpM8!$A$1:$I$4000,2,FALSE),"")</f>
        <v/>
      </c>
      <c r="T64" s="2" t="str">
        <f>IFERROR(VLOOKUP(Legend!$C62,ImpM8!$A$1:$I$4000,3,FALSE),"")</f>
        <v/>
      </c>
      <c r="U64" s="2" t="str">
        <f>IFERROR(VLOOKUP(Legend!$C62,ImpM8!$A$1:$I$4000,7,FALSE),"")</f>
        <v/>
      </c>
      <c r="V64" s="2" t="str">
        <f>IFERROR(VLOOKUP(Legend!$C62,ImpM8!$A$1:$I$4000,4,FALSE),"")</f>
        <v/>
      </c>
      <c r="W64" s="2" t="str">
        <f>IFERROR(VLOOKUP(Legend!$C62,ImpM8!$A$1:$I$4000,8,FALSE),"")</f>
        <v/>
      </c>
      <c r="X64" s="2" t="str">
        <f>IFERROR(VLOOKUP(Legend!$C62,ImpM8!$A$1:$I$4000,9,FALSE),"")</f>
        <v/>
      </c>
      <c r="Y64" s="2" t="str">
        <f>IFERROR(VLOOKUP(Legend!$C62,ImpM8!$A$1:$I$4000,5,FALSE),"")</f>
        <v/>
      </c>
      <c r="Z64" s="2" t="str">
        <f>IFERROR(VLOOKUP(Legend!$C62,ImpM8!$A$1:$I$4000,6,FALSE),"")</f>
        <v/>
      </c>
      <c r="AA64" s="28" t="str">
        <f>IFERROR(VLOOKUP(Legend!$D62,ImpM8!$A$1:$I$4000,2,FALSE),"")</f>
        <v/>
      </c>
      <c r="AB64" s="2" t="str">
        <f>IFERROR(VLOOKUP(Legend!$D62,ImpM8!$A$1:$I$4000,3,FALSE),"")</f>
        <v/>
      </c>
      <c r="AC64" s="2" t="str">
        <f>IFERROR(VLOOKUP(Legend!$D62,ImpM8!$A$1:$I$4000,7,FALSE),"")</f>
        <v/>
      </c>
      <c r="AD64" s="2" t="str">
        <f>IFERROR(VLOOKUP(Legend!$D62,ImpM8!$A$1:$I$4000,4,FALSE),"")</f>
        <v/>
      </c>
      <c r="AE64" s="2" t="str">
        <f>IFERROR(VLOOKUP(Legend!$D62,ImpM8!$A$1:$I$4000,8,FALSE),"")</f>
        <v/>
      </c>
      <c r="AF64" s="2" t="str">
        <f>IFERROR(VLOOKUP(Legend!$D62,ImpM8!$A$1:$I$4000,9,FALSE),"")</f>
        <v/>
      </c>
      <c r="AG64" s="2" t="str">
        <f>IFERROR(VLOOKUP(Legend!$D62,ImpM8!$A$1:$I$4000,5,FALSE),"")</f>
        <v/>
      </c>
      <c r="AH64" s="2" t="str">
        <f>IFERROR(VLOOKUP(Legend!$D62,ImpM8!$A$1:$I$4000,6,FALSE),"")</f>
        <v/>
      </c>
      <c r="AI64" s="28">
        <f>IFERROR(VLOOKUP(Legend!$A62,ImpM8!$A$1:$I$4000,2,FALSE),"")</f>
        <v>9</v>
      </c>
      <c r="AJ64" s="2">
        <f>IFERROR(VLOOKUP(Legend!$A62,ImpM8!$A$1:$I$4000,3,FALSE),"")</f>
        <v>298.64218379197467</v>
      </c>
      <c r="AK64" s="2">
        <f>IFERROR(VLOOKUP(Legend!$A62,ImpM8!$A$1:$I$4000,7,FALSE),"")</f>
        <v>646.67579835780384</v>
      </c>
      <c r="AL64" s="2">
        <f>IFERROR(VLOOKUP(Legend!$A62,ImpM8!$A$1:$I$4000,4,FALSE),"")</f>
        <v>1234.745338368926</v>
      </c>
      <c r="AM64" s="2">
        <f>IFERROR(VLOOKUP(Legend!$A62,ImpM8!$A$1:$I$4000,8,FALSE),"")</f>
        <v>1151.8021912696768</v>
      </c>
      <c r="AN64" s="2">
        <f>IFERROR(VLOOKUP(Legend!$A62,ImpM8!$A$1:$I$4000,9,FALSE),"")</f>
        <v>1841.9660855182062</v>
      </c>
      <c r="AO64" s="2">
        <f>IFERROR(VLOOKUP(Legend!$A62,ImpM8!$A$1:$I$4000,5,FALSE),"")</f>
        <v>2232.84273193319</v>
      </c>
      <c r="AP64" s="2">
        <f>IFERROR(VLOOKUP(Legend!$A62,ImpM8!$A$1:$I$4000,6,FALSE),"")</f>
        <v>667.10201524505692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IFERROR(VLOOKUP(Legend!$B63,ImpM8!$A$1:$I$4000,2,FALSE),"")</f>
        <v/>
      </c>
      <c r="L65" s="2" t="str">
        <f>IFERROR(VLOOKUP(Legend!$B63,ImpM8!$A$1:$I$4000,3,FALSE),"")</f>
        <v/>
      </c>
      <c r="M65" s="2" t="str">
        <f>IFERROR(VLOOKUP(Legend!$B63,ImpM8!$A$1:$I$4000,7,FALSE),"")</f>
        <v/>
      </c>
      <c r="N65" s="2" t="str">
        <f>IFERROR(VLOOKUP(Legend!$B63,ImpM8!$A$1:$I$4000,4,FALSE),"")</f>
        <v/>
      </c>
      <c r="O65" s="2" t="str">
        <f>IFERROR(VLOOKUP(Legend!$B63,ImpM8!$A$1:$I$4000,8,FALSE),"")</f>
        <v/>
      </c>
      <c r="P65" s="2" t="str">
        <f>IFERROR(VLOOKUP(Legend!$B63,ImpM8!$A$1:$I$4000,9,FALSE),"")</f>
        <v/>
      </c>
      <c r="Q65" s="2" t="str">
        <f>IFERROR(VLOOKUP(Legend!$B63,ImpM8!$A$1:$I$4000,5,FALSE),"")</f>
        <v/>
      </c>
      <c r="R65" s="2" t="str">
        <f>IFERROR(VLOOKUP(Legend!$B63,ImpM8!$A$1:$I$4000,6,FALSE),"")</f>
        <v/>
      </c>
      <c r="S65" s="28" t="str">
        <f>IFERROR(VLOOKUP(Legend!$C63,ImpM8!$A$1:$I$4000,2,FALSE),"")</f>
        <v/>
      </c>
      <c r="T65" s="2" t="str">
        <f>IFERROR(VLOOKUP(Legend!$C63,ImpM8!$A$1:$I$4000,3,FALSE),"")</f>
        <v/>
      </c>
      <c r="U65" s="2" t="str">
        <f>IFERROR(VLOOKUP(Legend!$C63,ImpM8!$A$1:$I$4000,7,FALSE),"")</f>
        <v/>
      </c>
      <c r="V65" s="2" t="str">
        <f>IFERROR(VLOOKUP(Legend!$C63,ImpM8!$A$1:$I$4000,4,FALSE),"")</f>
        <v/>
      </c>
      <c r="W65" s="2" t="str">
        <f>IFERROR(VLOOKUP(Legend!$C63,ImpM8!$A$1:$I$4000,8,FALSE),"")</f>
        <v/>
      </c>
      <c r="X65" s="2" t="str">
        <f>IFERROR(VLOOKUP(Legend!$C63,ImpM8!$A$1:$I$4000,9,FALSE),"")</f>
        <v/>
      </c>
      <c r="Y65" s="2" t="str">
        <f>IFERROR(VLOOKUP(Legend!$C63,ImpM8!$A$1:$I$4000,5,FALSE),"")</f>
        <v/>
      </c>
      <c r="Z65" s="2" t="str">
        <f>IFERROR(VLOOKUP(Legend!$C63,ImpM8!$A$1:$I$4000,6,FALSE),"")</f>
        <v/>
      </c>
      <c r="AA65" s="28" t="str">
        <f>IFERROR(VLOOKUP(Legend!$D63,ImpM8!$A$1:$I$4000,2,FALSE),"")</f>
        <v/>
      </c>
      <c r="AB65" s="2" t="str">
        <f>IFERROR(VLOOKUP(Legend!$D63,ImpM8!$A$1:$I$4000,3,FALSE),"")</f>
        <v/>
      </c>
      <c r="AC65" s="2" t="str">
        <f>IFERROR(VLOOKUP(Legend!$D63,ImpM8!$A$1:$I$4000,7,FALSE),"")</f>
        <v/>
      </c>
      <c r="AD65" s="2" t="str">
        <f>IFERROR(VLOOKUP(Legend!$D63,ImpM8!$A$1:$I$4000,4,FALSE),"")</f>
        <v/>
      </c>
      <c r="AE65" s="2" t="str">
        <f>IFERROR(VLOOKUP(Legend!$D63,ImpM8!$A$1:$I$4000,8,FALSE),"")</f>
        <v/>
      </c>
      <c r="AF65" s="2" t="str">
        <f>IFERROR(VLOOKUP(Legend!$D63,ImpM8!$A$1:$I$4000,9,FALSE),"")</f>
        <v/>
      </c>
      <c r="AG65" s="2" t="str">
        <f>IFERROR(VLOOKUP(Legend!$D63,ImpM8!$A$1:$I$4000,5,FALSE),"")</f>
        <v/>
      </c>
      <c r="AH65" s="2" t="str">
        <f>IFERROR(VLOOKUP(Legend!$D63,ImpM8!$A$1:$I$4000,6,FALSE),"")</f>
        <v/>
      </c>
      <c r="AI65" s="28" t="str">
        <f>IFERROR(VLOOKUP(Legend!$A63,ImpM8!$A$1:$I$4000,2,FALSE),"")</f>
        <v/>
      </c>
      <c r="AJ65" s="2" t="str">
        <f>IFERROR(VLOOKUP(Legend!$A63,ImpM8!$A$1:$I$4000,3,FALSE),"")</f>
        <v/>
      </c>
      <c r="AK65" s="2" t="str">
        <f>IFERROR(VLOOKUP(Legend!$A63,ImpM8!$A$1:$I$4000,7,FALSE),"")</f>
        <v/>
      </c>
      <c r="AL65" s="2" t="str">
        <f>IFERROR(VLOOKUP(Legend!$A63,ImpM8!$A$1:$I$4000,4,FALSE),"")</f>
        <v/>
      </c>
      <c r="AM65" s="2" t="str">
        <f>IFERROR(VLOOKUP(Legend!$A63,ImpM8!$A$1:$I$4000,8,FALSE),"")</f>
        <v/>
      </c>
      <c r="AN65" s="2" t="str">
        <f>IFERROR(VLOOKUP(Legend!$A63,ImpM8!$A$1:$I$4000,9,FALSE),"")</f>
        <v/>
      </c>
      <c r="AO65" s="2" t="str">
        <f>IFERROR(VLOOKUP(Legend!$A63,ImpM8!$A$1:$I$4000,5,FALSE),"")</f>
        <v/>
      </c>
      <c r="AP65" s="2" t="str">
        <f>IFERROR(VLOOKUP(Legend!$A63,ImpM8!$A$1:$I$4000,6,FALSE),"")</f>
        <v/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IFERROR(VLOOKUP(Legend!$B64,ImpM8!$A$1:$I$4000,2,FALSE),"")</f>
        <v/>
      </c>
      <c r="L66" s="2" t="str">
        <f>IFERROR(VLOOKUP(Legend!$B64,ImpM8!$A$1:$I$4000,3,FALSE),"")</f>
        <v/>
      </c>
      <c r="M66" s="2" t="str">
        <f>IFERROR(VLOOKUP(Legend!$B64,ImpM8!$A$1:$I$4000,7,FALSE),"")</f>
        <v/>
      </c>
      <c r="N66" s="2" t="str">
        <f>IFERROR(VLOOKUP(Legend!$B64,ImpM8!$A$1:$I$4000,4,FALSE),"")</f>
        <v/>
      </c>
      <c r="O66" s="2" t="str">
        <f>IFERROR(VLOOKUP(Legend!$B64,ImpM8!$A$1:$I$4000,8,FALSE),"")</f>
        <v/>
      </c>
      <c r="P66" s="2" t="str">
        <f>IFERROR(VLOOKUP(Legend!$B64,ImpM8!$A$1:$I$4000,9,FALSE),"")</f>
        <v/>
      </c>
      <c r="Q66" s="2" t="str">
        <f>IFERROR(VLOOKUP(Legend!$B64,ImpM8!$A$1:$I$4000,5,FALSE),"")</f>
        <v/>
      </c>
      <c r="R66" s="2" t="str">
        <f>IFERROR(VLOOKUP(Legend!$B64,ImpM8!$A$1:$I$4000,6,FALSE),"")</f>
        <v/>
      </c>
      <c r="S66" s="28" t="str">
        <f>IFERROR(VLOOKUP(Legend!$C64,ImpM8!$A$1:$I$4000,2,FALSE),"")</f>
        <v/>
      </c>
      <c r="T66" s="2" t="str">
        <f>IFERROR(VLOOKUP(Legend!$C64,ImpM8!$A$1:$I$4000,3,FALSE),"")</f>
        <v/>
      </c>
      <c r="U66" s="2" t="str">
        <f>IFERROR(VLOOKUP(Legend!$C64,ImpM8!$A$1:$I$4000,7,FALSE),"")</f>
        <v/>
      </c>
      <c r="V66" s="2" t="str">
        <f>IFERROR(VLOOKUP(Legend!$C64,ImpM8!$A$1:$I$4000,4,FALSE),"")</f>
        <v/>
      </c>
      <c r="W66" s="2" t="str">
        <f>IFERROR(VLOOKUP(Legend!$C64,ImpM8!$A$1:$I$4000,8,FALSE),"")</f>
        <v/>
      </c>
      <c r="X66" s="2" t="str">
        <f>IFERROR(VLOOKUP(Legend!$C64,ImpM8!$A$1:$I$4000,9,FALSE),"")</f>
        <v/>
      </c>
      <c r="Y66" s="2" t="str">
        <f>IFERROR(VLOOKUP(Legend!$C64,ImpM8!$A$1:$I$4000,5,FALSE),"")</f>
        <v/>
      </c>
      <c r="Z66" s="2" t="str">
        <f>IFERROR(VLOOKUP(Legend!$C64,ImpM8!$A$1:$I$4000,6,FALSE),"")</f>
        <v/>
      </c>
      <c r="AA66" s="28" t="str">
        <f>IFERROR(VLOOKUP(Legend!$D64,ImpM8!$A$1:$I$4000,2,FALSE),"")</f>
        <v/>
      </c>
      <c r="AB66" s="2" t="str">
        <f>IFERROR(VLOOKUP(Legend!$D64,ImpM8!$A$1:$I$4000,3,FALSE),"")</f>
        <v/>
      </c>
      <c r="AC66" s="2" t="str">
        <f>IFERROR(VLOOKUP(Legend!$D64,ImpM8!$A$1:$I$4000,7,FALSE),"")</f>
        <v/>
      </c>
      <c r="AD66" s="2" t="str">
        <f>IFERROR(VLOOKUP(Legend!$D64,ImpM8!$A$1:$I$4000,4,FALSE),"")</f>
        <v/>
      </c>
      <c r="AE66" s="2" t="str">
        <f>IFERROR(VLOOKUP(Legend!$D64,ImpM8!$A$1:$I$4000,8,FALSE),"")</f>
        <v/>
      </c>
      <c r="AF66" s="2" t="str">
        <f>IFERROR(VLOOKUP(Legend!$D64,ImpM8!$A$1:$I$4000,9,FALSE),"")</f>
        <v/>
      </c>
      <c r="AG66" s="2" t="str">
        <f>IFERROR(VLOOKUP(Legend!$D64,ImpM8!$A$1:$I$4000,5,FALSE),"")</f>
        <v/>
      </c>
      <c r="AH66" s="2" t="str">
        <f>IFERROR(VLOOKUP(Legend!$D64,ImpM8!$A$1:$I$4000,6,FALSE),"")</f>
        <v/>
      </c>
      <c r="AI66" s="28">
        <f>IFERROR(VLOOKUP(Legend!$A64,ImpM8!$A$1:$I$4000,2,FALSE),"")</f>
        <v>8</v>
      </c>
      <c r="AJ66" s="2">
        <f>IFERROR(VLOOKUP(Legend!$A64,ImpM8!$A$1:$I$4000,3,FALSE),"")</f>
        <v>301.8862857304515</v>
      </c>
      <c r="AK66" s="2">
        <f>IFERROR(VLOOKUP(Legend!$A64,ImpM8!$A$1:$I$4000,7,FALSE),"")</f>
        <v>377.06005424017656</v>
      </c>
      <c r="AL66" s="2">
        <f>IFERROR(VLOOKUP(Legend!$A64,ImpM8!$A$1:$I$4000,4,FALSE),"")</f>
        <v>489.56118107496496</v>
      </c>
      <c r="AM66" s="2">
        <f>IFERROR(VLOOKUP(Legend!$A64,ImpM8!$A$1:$I$4000,8,FALSE),"")</f>
        <v>522.19106106980246</v>
      </c>
      <c r="AN66" s="2">
        <f>IFERROR(VLOOKUP(Legend!$A64,ImpM8!$A$1:$I$4000,9,FALSE),"")</f>
        <v>565.88138751972781</v>
      </c>
      <c r="AO66" s="2">
        <f>IFERROR(VLOOKUP(Legend!$A64,ImpM8!$A$1:$I$4000,5,FALSE),"")</f>
        <v>661.51561802797448</v>
      </c>
      <c r="AP66" s="2">
        <f>IFERROR(VLOOKUP(Legend!$A64,ImpM8!$A$1:$I$4000,6,FALSE),"")</f>
        <v>118.68046737862859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 t="str">
        <f>IFERROR(VLOOKUP(Legend!$B65,ImpM8!$A$1:$I$4000,2,FALSE),"")</f>
        <v/>
      </c>
      <c r="L67" s="2" t="str">
        <f>IFERROR(VLOOKUP(Legend!$B65,ImpM8!$A$1:$I$4000,3,FALSE),"")</f>
        <v/>
      </c>
      <c r="M67" s="2" t="str">
        <f>IFERROR(VLOOKUP(Legend!$B65,ImpM8!$A$1:$I$4000,7,FALSE),"")</f>
        <v/>
      </c>
      <c r="N67" s="2" t="str">
        <f>IFERROR(VLOOKUP(Legend!$B65,ImpM8!$A$1:$I$4000,4,FALSE),"")</f>
        <v/>
      </c>
      <c r="O67" s="2" t="str">
        <f>IFERROR(VLOOKUP(Legend!$B65,ImpM8!$A$1:$I$4000,8,FALSE),"")</f>
        <v/>
      </c>
      <c r="P67" s="2" t="str">
        <f>IFERROR(VLOOKUP(Legend!$B65,ImpM8!$A$1:$I$4000,9,FALSE),"")</f>
        <v/>
      </c>
      <c r="Q67" s="2" t="str">
        <f>IFERROR(VLOOKUP(Legend!$B65,ImpM8!$A$1:$I$4000,5,FALSE),"")</f>
        <v/>
      </c>
      <c r="R67" s="2" t="str">
        <f>IFERROR(VLOOKUP(Legend!$B65,ImpM8!$A$1:$I$4000,6,FALSE),"")</f>
        <v/>
      </c>
      <c r="S67" s="28">
        <f>IFERROR(VLOOKUP(Legend!$C65,ImpM8!$A$1:$I$4000,2,FALSE),"")</f>
        <v>12</v>
      </c>
      <c r="T67" s="2">
        <f>IFERROR(VLOOKUP(Legend!$C65,ImpM8!$A$1:$I$4000,3,FALSE),"")</f>
        <v>260.70294680609231</v>
      </c>
      <c r="U67" s="2">
        <f>IFERROR(VLOOKUP(Legend!$C65,ImpM8!$A$1:$I$4000,7,FALSE),"")</f>
        <v>384.28461269321457</v>
      </c>
      <c r="V67" s="2">
        <f>IFERROR(VLOOKUP(Legend!$C65,ImpM8!$A$1:$I$4000,4,FALSE),"")</f>
        <v>974.9341980611498</v>
      </c>
      <c r="W67" s="2">
        <f>IFERROR(VLOOKUP(Legend!$C65,ImpM8!$A$1:$I$4000,8,FALSE),"")</f>
        <v>878.48166718059281</v>
      </c>
      <c r="X67" s="2">
        <f>IFERROR(VLOOKUP(Legend!$C65,ImpM8!$A$1:$I$4000,9,FALSE),"")</f>
        <v>1444.7382046906393</v>
      </c>
      <c r="Y67" s="2">
        <f>IFERROR(VLOOKUP(Legend!$C65,ImpM8!$A$1:$I$4000,5,FALSE),"")</f>
        <v>2117.0494234913308</v>
      </c>
      <c r="Z67" s="2">
        <f>IFERROR(VLOOKUP(Legend!$C65,ImpM8!$A$1:$I$4000,6,FALSE),"")</f>
        <v>588.06660443283238</v>
      </c>
      <c r="AA67" s="28" t="str">
        <f>IFERROR(VLOOKUP(Legend!$D65,ImpM8!$A$1:$I$4000,2,FALSE),"")</f>
        <v/>
      </c>
      <c r="AB67" s="2" t="str">
        <f>IFERROR(VLOOKUP(Legend!$D65,ImpM8!$A$1:$I$4000,3,FALSE),"")</f>
        <v/>
      </c>
      <c r="AC67" s="2" t="str">
        <f>IFERROR(VLOOKUP(Legend!$D65,ImpM8!$A$1:$I$4000,7,FALSE),"")</f>
        <v/>
      </c>
      <c r="AD67" s="2" t="str">
        <f>IFERROR(VLOOKUP(Legend!$D65,ImpM8!$A$1:$I$4000,4,FALSE),"")</f>
        <v/>
      </c>
      <c r="AE67" s="2" t="str">
        <f>IFERROR(VLOOKUP(Legend!$D65,ImpM8!$A$1:$I$4000,8,FALSE),"")</f>
        <v/>
      </c>
      <c r="AF67" s="2" t="str">
        <f>IFERROR(VLOOKUP(Legend!$D65,ImpM8!$A$1:$I$4000,9,FALSE),"")</f>
        <v/>
      </c>
      <c r="AG67" s="2" t="str">
        <f>IFERROR(VLOOKUP(Legend!$D65,ImpM8!$A$1:$I$4000,5,FALSE),"")</f>
        <v/>
      </c>
      <c r="AH67" s="2" t="str">
        <f>IFERROR(VLOOKUP(Legend!$D65,ImpM8!$A$1:$I$4000,6,FALSE),"")</f>
        <v/>
      </c>
      <c r="AI67" s="28">
        <f>IFERROR(VLOOKUP(Legend!$A65,ImpM8!$A$1:$I$4000,2,FALSE),"")</f>
        <v>16</v>
      </c>
      <c r="AJ67" s="2">
        <f>IFERROR(VLOOKUP(Legend!$A65,ImpM8!$A$1:$I$4000,3,FALSE),"")</f>
        <v>114.36907965214779</v>
      </c>
      <c r="AK67" s="2">
        <f>IFERROR(VLOOKUP(Legend!$A65,ImpM8!$A$1:$I$4000,7,FALSE),"")</f>
        <v>381.57264555128768</v>
      </c>
      <c r="AL67" s="2">
        <f>IFERROR(VLOOKUP(Legend!$A65,ImpM8!$A$1:$I$4000,4,FALSE),"")</f>
        <v>911.22026198500976</v>
      </c>
      <c r="AM67" s="2">
        <f>IFERROR(VLOOKUP(Legend!$A65,ImpM8!$A$1:$I$4000,8,FALSE),"")</f>
        <v>844.05319722518709</v>
      </c>
      <c r="AN67" s="2">
        <f>IFERROR(VLOOKUP(Legend!$A65,ImpM8!$A$1:$I$4000,9,FALSE),"")</f>
        <v>1367.8544958037342</v>
      </c>
      <c r="AO67" s="2">
        <f>IFERROR(VLOOKUP(Legend!$A65,ImpM8!$A$1:$I$4000,5,FALSE),"")</f>
        <v>2117.0494234913308</v>
      </c>
      <c r="AP67" s="2">
        <f>IFERROR(VLOOKUP(Legend!$A65,ImpM8!$A$1:$I$4000,6,FALSE),"")</f>
        <v>565.53607839280346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IFERROR(VLOOKUP(Legend!$B66,ImpM8!$A$1:$I$4000,2,FALSE),"")</f>
        <v/>
      </c>
      <c r="L68" s="2" t="str">
        <f>IFERROR(VLOOKUP(Legend!$B66,ImpM8!$A$1:$I$4000,3,FALSE),"")</f>
        <v/>
      </c>
      <c r="M68" s="2" t="str">
        <f>IFERROR(VLOOKUP(Legend!$B66,ImpM8!$A$1:$I$4000,7,FALSE),"")</f>
        <v/>
      </c>
      <c r="N68" s="2" t="str">
        <f>IFERROR(VLOOKUP(Legend!$B66,ImpM8!$A$1:$I$4000,4,FALSE),"")</f>
        <v/>
      </c>
      <c r="O68" s="2" t="str">
        <f>IFERROR(VLOOKUP(Legend!$B66,ImpM8!$A$1:$I$4000,8,FALSE),"")</f>
        <v/>
      </c>
      <c r="P68" s="2" t="str">
        <f>IFERROR(VLOOKUP(Legend!$B66,ImpM8!$A$1:$I$4000,9,FALSE),"")</f>
        <v/>
      </c>
      <c r="Q68" s="2" t="str">
        <f>IFERROR(VLOOKUP(Legend!$B66,ImpM8!$A$1:$I$4000,5,FALSE),"")</f>
        <v/>
      </c>
      <c r="R68" s="2" t="str">
        <f>IFERROR(VLOOKUP(Legend!$B66,ImpM8!$A$1:$I$4000,6,FALSE),"")</f>
        <v/>
      </c>
      <c r="S68" s="28">
        <f>IFERROR(VLOOKUP(Legend!$C66,ImpM8!$A$1:$I$4000,2,FALSE),"")</f>
        <v>44</v>
      </c>
      <c r="T68" s="2">
        <f>IFERROR(VLOOKUP(Legend!$C66,ImpM8!$A$1:$I$4000,3,FALSE),"")</f>
        <v>175.55153522854553</v>
      </c>
      <c r="U68" s="2">
        <f>IFERROR(VLOOKUP(Legend!$C66,ImpM8!$A$1:$I$4000,7,FALSE),"")</f>
        <v>458.90598281591838</v>
      </c>
      <c r="V68" s="2">
        <f>IFERROR(VLOOKUP(Legend!$C66,ImpM8!$A$1:$I$4000,4,FALSE),"")</f>
        <v>809.13138196885086</v>
      </c>
      <c r="W68" s="2">
        <f>IFERROR(VLOOKUP(Legend!$C66,ImpM8!$A$1:$I$4000,8,FALSE),"")</f>
        <v>700.38388992458886</v>
      </c>
      <c r="X68" s="2">
        <f>IFERROR(VLOOKUP(Legend!$C66,ImpM8!$A$1:$I$4000,9,FALSE),"")</f>
        <v>907.97328823176008</v>
      </c>
      <c r="Y68" s="2">
        <f>IFERROR(VLOOKUP(Legend!$C66,ImpM8!$A$1:$I$4000,5,FALSE),"")</f>
        <v>6032.968191073498</v>
      </c>
      <c r="Z68" s="2">
        <f>IFERROR(VLOOKUP(Legend!$C66,ImpM8!$A$1:$I$4000,6,FALSE),"")</f>
        <v>847.29702274366093</v>
      </c>
      <c r="AA68" s="28">
        <f>IFERROR(VLOOKUP(Legend!$D66,ImpM8!$A$1:$I$4000,2,FALSE),"")</f>
        <v>8</v>
      </c>
      <c r="AB68" s="2">
        <f>IFERROR(VLOOKUP(Legend!$D66,ImpM8!$A$1:$I$4000,3,FALSE),"")</f>
        <v>634.72755321561078</v>
      </c>
      <c r="AC68" s="2">
        <f>IFERROR(VLOOKUP(Legend!$D66,ImpM8!$A$1:$I$4000,7,FALSE),"")</f>
        <v>823.27310233568232</v>
      </c>
      <c r="AD68" s="2">
        <f>IFERROR(VLOOKUP(Legend!$D66,ImpM8!$A$1:$I$4000,4,FALSE),"")</f>
        <v>1722.8860408487703</v>
      </c>
      <c r="AE68" s="2">
        <f>IFERROR(VLOOKUP(Legend!$D66,ImpM8!$A$1:$I$4000,8,FALSE),"")</f>
        <v>1509.2604332538099</v>
      </c>
      <c r="AF68" s="2">
        <f>IFERROR(VLOOKUP(Legend!$D66,ImpM8!$A$1:$I$4000,9,FALSE),"")</f>
        <v>1816.2691767920817</v>
      </c>
      <c r="AG68" s="2">
        <f>IFERROR(VLOOKUP(Legend!$D66,ImpM8!$A$1:$I$4000,5,FALSE),"")</f>
        <v>4649.6431739743739</v>
      </c>
      <c r="AH68" s="2">
        <f>IFERROR(VLOOKUP(Legend!$D66,ImpM8!$A$1:$I$4000,6,FALSE),"")</f>
        <v>1264.340940481844</v>
      </c>
      <c r="AI68" s="28">
        <f>IFERROR(VLOOKUP(Legend!$A66,ImpM8!$A$1:$I$4000,2,FALSE),"")</f>
        <v>57</v>
      </c>
      <c r="AJ68" s="2">
        <f>IFERROR(VLOOKUP(Legend!$A66,ImpM8!$A$1:$I$4000,3,FALSE),"")</f>
        <v>175.55153522854553</v>
      </c>
      <c r="AK68" s="2">
        <f>IFERROR(VLOOKUP(Legend!$A66,ImpM8!$A$1:$I$4000,7,FALSE),"")</f>
        <v>470.34471856556496</v>
      </c>
      <c r="AL68" s="2">
        <f>IFERROR(VLOOKUP(Legend!$A66,ImpM8!$A$1:$I$4000,4,FALSE),"")</f>
        <v>919.94664111277757</v>
      </c>
      <c r="AM68" s="2">
        <f>IFERROR(VLOOKUP(Legend!$A66,ImpM8!$A$1:$I$4000,8,FALSE),"")</f>
        <v>717.81440962219529</v>
      </c>
      <c r="AN68" s="2">
        <f>IFERROR(VLOOKUP(Legend!$A66,ImpM8!$A$1:$I$4000,9,FALSE),"")</f>
        <v>967.93656115944373</v>
      </c>
      <c r="AO68" s="2">
        <f>IFERROR(VLOOKUP(Legend!$A66,ImpM8!$A$1:$I$4000,5,FALSE),"")</f>
        <v>6032.968191073498</v>
      </c>
      <c r="AP68" s="2">
        <f>IFERROR(VLOOKUP(Legend!$A66,ImpM8!$A$1:$I$4000,6,FALSE),"")</f>
        <v>934.00678613084165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IFERROR(VLOOKUP(Legend!$B67,ImpM8!$A$1:$I$4000,2,FALSE),"")</f>
        <v>9</v>
      </c>
      <c r="L69" s="2">
        <f>IFERROR(VLOOKUP(Legend!$B67,ImpM8!$A$1:$I$4000,3,FALSE),"")</f>
        <v>296.45021744854131</v>
      </c>
      <c r="M69" s="2">
        <f>IFERROR(VLOOKUP(Legend!$B67,ImpM8!$A$1:$I$4000,7,FALSE),"")</f>
        <v>368.03534789673347</v>
      </c>
      <c r="N69" s="2">
        <f>IFERROR(VLOOKUP(Legend!$B67,ImpM8!$A$1:$I$4000,4,FALSE),"")</f>
        <v>478.26838730575014</v>
      </c>
      <c r="O69" s="2">
        <f>IFERROR(VLOOKUP(Legend!$B67,ImpM8!$A$1:$I$4000,8,FALSE),"")</f>
        <v>428.6791839505795</v>
      </c>
      <c r="P69" s="2">
        <f>IFERROR(VLOOKUP(Legend!$B67,ImpM8!$A$1:$I$4000,9,FALSE),"")</f>
        <v>569.83184188869973</v>
      </c>
      <c r="Q69" s="2">
        <f>IFERROR(VLOOKUP(Legend!$B67,ImpM8!$A$1:$I$4000,5,FALSE),"")</f>
        <v>790.52685867598427</v>
      </c>
      <c r="R69" s="2">
        <f>IFERROR(VLOOKUP(Legend!$B67,ImpM8!$A$1:$I$4000,6,FALSE),"")</f>
        <v>151.41177236610724</v>
      </c>
      <c r="S69" s="28">
        <f>IFERROR(VLOOKUP(Legend!$C67,ImpM8!$A$1:$I$4000,2,FALSE),"")</f>
        <v>22</v>
      </c>
      <c r="T69" s="2">
        <f>IFERROR(VLOOKUP(Legend!$C67,ImpM8!$A$1:$I$4000,3,FALSE),"")</f>
        <v>244.20385185424465</v>
      </c>
      <c r="U69" s="2">
        <f>IFERROR(VLOOKUP(Legend!$C67,ImpM8!$A$1:$I$4000,7,FALSE),"")</f>
        <v>424.44649772544426</v>
      </c>
      <c r="V69" s="2">
        <f>IFERROR(VLOOKUP(Legend!$C67,ImpM8!$A$1:$I$4000,4,FALSE),"")</f>
        <v>580.82151210968539</v>
      </c>
      <c r="W69" s="2">
        <f>IFERROR(VLOOKUP(Legend!$C67,ImpM8!$A$1:$I$4000,8,FALSE),"")</f>
        <v>542.39439444963739</v>
      </c>
      <c r="X69" s="2">
        <f>IFERROR(VLOOKUP(Legend!$C67,ImpM8!$A$1:$I$4000,9,FALSE),"")</f>
        <v>728.60422181632794</v>
      </c>
      <c r="Y69" s="2">
        <f>IFERROR(VLOOKUP(Legend!$C67,ImpM8!$A$1:$I$4000,5,FALSE),"")</f>
        <v>1034.2175224816945</v>
      </c>
      <c r="Z69" s="2">
        <f>IFERROR(VLOOKUP(Legend!$C67,ImpM8!$A$1:$I$4000,6,FALSE),"")</f>
        <v>199.27862361779853</v>
      </c>
      <c r="AA69" s="28" t="str">
        <f>IFERROR(VLOOKUP(Legend!$D67,ImpM8!$A$1:$I$4000,2,FALSE),"")</f>
        <v/>
      </c>
      <c r="AB69" s="2" t="str">
        <f>IFERROR(VLOOKUP(Legend!$D67,ImpM8!$A$1:$I$4000,3,FALSE),"")</f>
        <v/>
      </c>
      <c r="AC69" s="2" t="str">
        <f>IFERROR(VLOOKUP(Legend!$D67,ImpM8!$A$1:$I$4000,7,FALSE),"")</f>
        <v/>
      </c>
      <c r="AD69" s="2" t="str">
        <f>IFERROR(VLOOKUP(Legend!$D67,ImpM8!$A$1:$I$4000,4,FALSE),"")</f>
        <v/>
      </c>
      <c r="AE69" s="2" t="str">
        <f>IFERROR(VLOOKUP(Legend!$D67,ImpM8!$A$1:$I$4000,8,FALSE),"")</f>
        <v/>
      </c>
      <c r="AF69" s="2" t="str">
        <f>IFERROR(VLOOKUP(Legend!$D67,ImpM8!$A$1:$I$4000,9,FALSE),"")</f>
        <v/>
      </c>
      <c r="AG69" s="2" t="str">
        <f>IFERROR(VLOOKUP(Legend!$D67,ImpM8!$A$1:$I$4000,5,FALSE),"")</f>
        <v/>
      </c>
      <c r="AH69" s="2" t="str">
        <f>IFERROR(VLOOKUP(Legend!$D67,ImpM8!$A$1:$I$4000,6,FALSE),"")</f>
        <v/>
      </c>
      <c r="AI69" s="28">
        <f>IFERROR(VLOOKUP(Legend!$A67,ImpM8!$A$1:$I$4000,2,FALSE),"")</f>
        <v>31</v>
      </c>
      <c r="AJ69" s="2">
        <f>IFERROR(VLOOKUP(Legend!$A67,ImpM8!$A$1:$I$4000,3,FALSE),"")</f>
        <v>244.20385185424465</v>
      </c>
      <c r="AK69" s="2">
        <f>IFERROR(VLOOKUP(Legend!$A67,ImpM8!$A$1:$I$4000,7,FALSE),"")</f>
        <v>411.39484463493034</v>
      </c>
      <c r="AL69" s="2">
        <f>IFERROR(VLOOKUP(Legend!$A67,ImpM8!$A$1:$I$4000,4,FALSE),"")</f>
        <v>551.04802426338165</v>
      </c>
      <c r="AM69" s="2">
        <f>IFERROR(VLOOKUP(Legend!$A67,ImpM8!$A$1:$I$4000,8,FALSE),"")</f>
        <v>499.22354858466912</v>
      </c>
      <c r="AN69" s="2">
        <f>IFERROR(VLOOKUP(Legend!$A67,ImpM8!$A$1:$I$4000,9,FALSE),"")</f>
        <v>681.18821180455632</v>
      </c>
      <c r="AO69" s="2">
        <f>IFERROR(VLOOKUP(Legend!$A67,ImpM8!$A$1:$I$4000,5,FALSE),"")</f>
        <v>1034.2175224816945</v>
      </c>
      <c r="AP69" s="2">
        <f>IFERROR(VLOOKUP(Legend!$A67,ImpM8!$A$1:$I$4000,6,FALSE),"")</f>
        <v>190.13412613804701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IFERROR(VLOOKUP(Legend!$B68,ImpM8!$A$1:$I$4000,2,FALSE),"")</f>
        <v/>
      </c>
      <c r="L70" s="2" t="str">
        <f>IFERROR(VLOOKUP(Legend!$B68,ImpM8!$A$1:$I$4000,3,FALSE),"")</f>
        <v/>
      </c>
      <c r="M70" s="2" t="str">
        <f>IFERROR(VLOOKUP(Legend!$B68,ImpM8!$A$1:$I$4000,7,FALSE),"")</f>
        <v/>
      </c>
      <c r="N70" s="2" t="str">
        <f>IFERROR(VLOOKUP(Legend!$B68,ImpM8!$A$1:$I$4000,4,FALSE),"")</f>
        <v/>
      </c>
      <c r="O70" s="2" t="str">
        <f>IFERROR(VLOOKUP(Legend!$B68,ImpM8!$A$1:$I$4000,8,FALSE),"")</f>
        <v/>
      </c>
      <c r="P70" s="2" t="str">
        <f>IFERROR(VLOOKUP(Legend!$B68,ImpM8!$A$1:$I$4000,9,FALSE),"")</f>
        <v/>
      </c>
      <c r="Q70" s="2" t="str">
        <f>IFERROR(VLOOKUP(Legend!$B68,ImpM8!$A$1:$I$4000,5,FALSE),"")</f>
        <v/>
      </c>
      <c r="R70" s="2" t="str">
        <f>IFERROR(VLOOKUP(Legend!$B68,ImpM8!$A$1:$I$4000,6,FALSE),"")</f>
        <v/>
      </c>
      <c r="S70" s="28" t="str">
        <f>IFERROR(VLOOKUP(Legend!$C68,ImpM8!$A$1:$I$4000,2,FALSE),"")</f>
        <v/>
      </c>
      <c r="T70" s="2" t="str">
        <f>IFERROR(VLOOKUP(Legend!$C68,ImpM8!$A$1:$I$4000,3,FALSE),"")</f>
        <v/>
      </c>
      <c r="U70" s="2" t="str">
        <f>IFERROR(VLOOKUP(Legend!$C68,ImpM8!$A$1:$I$4000,7,FALSE),"")</f>
        <v/>
      </c>
      <c r="V70" s="2" t="str">
        <f>IFERROR(VLOOKUP(Legend!$C68,ImpM8!$A$1:$I$4000,4,FALSE),"")</f>
        <v/>
      </c>
      <c r="W70" s="2" t="str">
        <f>IFERROR(VLOOKUP(Legend!$C68,ImpM8!$A$1:$I$4000,8,FALSE),"")</f>
        <v/>
      </c>
      <c r="X70" s="2" t="str">
        <f>IFERROR(VLOOKUP(Legend!$C68,ImpM8!$A$1:$I$4000,9,FALSE),"")</f>
        <v/>
      </c>
      <c r="Y70" s="2" t="str">
        <f>IFERROR(VLOOKUP(Legend!$C68,ImpM8!$A$1:$I$4000,5,FALSE),"")</f>
        <v/>
      </c>
      <c r="Z70" s="2" t="str">
        <f>IFERROR(VLOOKUP(Legend!$C68,ImpM8!$A$1:$I$4000,6,FALSE),"")</f>
        <v/>
      </c>
      <c r="AA70" s="28" t="str">
        <f>IFERROR(VLOOKUP(Legend!$D68,ImpM8!$A$1:$I$4000,2,FALSE),"")</f>
        <v/>
      </c>
      <c r="AB70" s="2" t="str">
        <f>IFERROR(VLOOKUP(Legend!$D68,ImpM8!$A$1:$I$4000,3,FALSE),"")</f>
        <v/>
      </c>
      <c r="AC70" s="2" t="str">
        <f>IFERROR(VLOOKUP(Legend!$D68,ImpM8!$A$1:$I$4000,7,FALSE),"")</f>
        <v/>
      </c>
      <c r="AD70" s="2" t="str">
        <f>IFERROR(VLOOKUP(Legend!$D68,ImpM8!$A$1:$I$4000,4,FALSE),"")</f>
        <v/>
      </c>
      <c r="AE70" s="2" t="str">
        <f>IFERROR(VLOOKUP(Legend!$D68,ImpM8!$A$1:$I$4000,8,FALSE),"")</f>
        <v/>
      </c>
      <c r="AF70" s="2" t="str">
        <f>IFERROR(VLOOKUP(Legend!$D68,ImpM8!$A$1:$I$4000,9,FALSE),"")</f>
        <v/>
      </c>
      <c r="AG70" s="2" t="str">
        <f>IFERROR(VLOOKUP(Legend!$D68,ImpM8!$A$1:$I$4000,5,FALSE),"")</f>
        <v/>
      </c>
      <c r="AH70" s="2" t="str">
        <f>IFERROR(VLOOKUP(Legend!$D68,ImpM8!$A$1:$I$4000,6,FALSE),"")</f>
        <v/>
      </c>
      <c r="AI70" s="28" t="str">
        <f>IFERROR(VLOOKUP(Legend!$A68,ImpM8!$A$1:$I$4000,2,FALSE),"")</f>
        <v/>
      </c>
      <c r="AJ70" s="2" t="str">
        <f>IFERROR(VLOOKUP(Legend!$A68,ImpM8!$A$1:$I$4000,3,FALSE),"")</f>
        <v/>
      </c>
      <c r="AK70" s="2" t="str">
        <f>IFERROR(VLOOKUP(Legend!$A68,ImpM8!$A$1:$I$4000,7,FALSE),"")</f>
        <v/>
      </c>
      <c r="AL70" s="2" t="str">
        <f>IFERROR(VLOOKUP(Legend!$A68,ImpM8!$A$1:$I$4000,4,FALSE),"")</f>
        <v/>
      </c>
      <c r="AM70" s="2" t="str">
        <f>IFERROR(VLOOKUP(Legend!$A68,ImpM8!$A$1:$I$4000,8,FALSE),"")</f>
        <v/>
      </c>
      <c r="AN70" s="2" t="str">
        <f>IFERROR(VLOOKUP(Legend!$A68,ImpM8!$A$1:$I$4000,9,FALSE),"")</f>
        <v/>
      </c>
      <c r="AO70" s="2" t="str">
        <f>IFERROR(VLOOKUP(Legend!$A68,ImpM8!$A$1:$I$4000,5,FALSE),"")</f>
        <v/>
      </c>
      <c r="AP70" s="2" t="str">
        <f>IFERROR(VLOOKUP(Legend!$A68,ImpM8!$A$1:$I$4000,6,FALSE),"")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IFERROR(VLOOKUP(Legend!$B69,ImpM8!$A$1:$I$4000,2,FALSE),"")</f>
        <v/>
      </c>
      <c r="L71" s="2" t="str">
        <f>IFERROR(VLOOKUP(Legend!$B69,ImpM8!$A$1:$I$4000,3,FALSE),"")</f>
        <v/>
      </c>
      <c r="M71" s="2" t="str">
        <f>IFERROR(VLOOKUP(Legend!$B69,ImpM8!$A$1:$I$4000,7,FALSE),"")</f>
        <v/>
      </c>
      <c r="N71" s="2" t="str">
        <f>IFERROR(VLOOKUP(Legend!$B69,ImpM8!$A$1:$I$4000,4,FALSE),"")</f>
        <v/>
      </c>
      <c r="O71" s="2" t="str">
        <f>IFERROR(VLOOKUP(Legend!$B69,ImpM8!$A$1:$I$4000,8,FALSE),"")</f>
        <v/>
      </c>
      <c r="P71" s="2" t="str">
        <f>IFERROR(VLOOKUP(Legend!$B69,ImpM8!$A$1:$I$4000,9,FALSE),"")</f>
        <v/>
      </c>
      <c r="Q71" s="2" t="str">
        <f>IFERROR(VLOOKUP(Legend!$B69,ImpM8!$A$1:$I$4000,5,FALSE),"")</f>
        <v/>
      </c>
      <c r="R71" s="2" t="str">
        <f>IFERROR(VLOOKUP(Legend!$B69,ImpM8!$A$1:$I$4000,6,FALSE),"")</f>
        <v/>
      </c>
      <c r="S71" s="28" t="str">
        <f>IFERROR(VLOOKUP(Legend!$C69,ImpM8!$A$1:$I$4000,2,FALSE),"")</f>
        <v/>
      </c>
      <c r="T71" s="2" t="str">
        <f>IFERROR(VLOOKUP(Legend!$C69,ImpM8!$A$1:$I$4000,3,FALSE),"")</f>
        <v/>
      </c>
      <c r="U71" s="2" t="str">
        <f>IFERROR(VLOOKUP(Legend!$C69,ImpM8!$A$1:$I$4000,7,FALSE),"")</f>
        <v/>
      </c>
      <c r="V71" s="2" t="str">
        <f>IFERROR(VLOOKUP(Legend!$C69,ImpM8!$A$1:$I$4000,4,FALSE),"")</f>
        <v/>
      </c>
      <c r="W71" s="2" t="str">
        <f>IFERROR(VLOOKUP(Legend!$C69,ImpM8!$A$1:$I$4000,8,FALSE),"")</f>
        <v/>
      </c>
      <c r="X71" s="2" t="str">
        <f>IFERROR(VLOOKUP(Legend!$C69,ImpM8!$A$1:$I$4000,9,FALSE),"")</f>
        <v/>
      </c>
      <c r="Y71" s="2" t="str">
        <f>IFERROR(VLOOKUP(Legend!$C69,ImpM8!$A$1:$I$4000,5,FALSE),"")</f>
        <v/>
      </c>
      <c r="Z71" s="2" t="str">
        <f>IFERROR(VLOOKUP(Legend!$C69,ImpM8!$A$1:$I$4000,6,FALSE),"")</f>
        <v/>
      </c>
      <c r="AA71" s="28" t="str">
        <f>IFERROR(VLOOKUP(Legend!$D69,ImpM8!$A$1:$I$4000,2,FALSE),"")</f>
        <v/>
      </c>
      <c r="AB71" s="2" t="str">
        <f>IFERROR(VLOOKUP(Legend!$D69,ImpM8!$A$1:$I$4000,3,FALSE),"")</f>
        <v/>
      </c>
      <c r="AC71" s="2" t="str">
        <f>IFERROR(VLOOKUP(Legend!$D69,ImpM8!$A$1:$I$4000,7,FALSE),"")</f>
        <v/>
      </c>
      <c r="AD71" s="2" t="str">
        <f>IFERROR(VLOOKUP(Legend!$D69,ImpM8!$A$1:$I$4000,4,FALSE),"")</f>
        <v/>
      </c>
      <c r="AE71" s="2" t="str">
        <f>IFERROR(VLOOKUP(Legend!$D69,ImpM8!$A$1:$I$4000,8,FALSE),"")</f>
        <v/>
      </c>
      <c r="AF71" s="2" t="str">
        <f>IFERROR(VLOOKUP(Legend!$D69,ImpM8!$A$1:$I$4000,9,FALSE),"")</f>
        <v/>
      </c>
      <c r="AG71" s="2" t="str">
        <f>IFERROR(VLOOKUP(Legend!$D69,ImpM8!$A$1:$I$4000,5,FALSE),"")</f>
        <v/>
      </c>
      <c r="AH71" s="2" t="str">
        <f>IFERROR(VLOOKUP(Legend!$D69,ImpM8!$A$1:$I$4000,6,FALSE),"")</f>
        <v/>
      </c>
      <c r="AI71" s="28" t="str">
        <f>IFERROR(VLOOKUP(Legend!$A69,ImpM8!$A$1:$I$4000,2,FALSE),"")</f>
        <v/>
      </c>
      <c r="AJ71" s="2" t="str">
        <f>IFERROR(VLOOKUP(Legend!$A69,ImpM8!$A$1:$I$4000,3,FALSE),"")</f>
        <v/>
      </c>
      <c r="AK71" s="2" t="str">
        <f>IFERROR(VLOOKUP(Legend!$A69,ImpM8!$A$1:$I$4000,7,FALSE),"")</f>
        <v/>
      </c>
      <c r="AL71" s="2" t="str">
        <f>IFERROR(VLOOKUP(Legend!$A69,ImpM8!$A$1:$I$4000,4,FALSE),"")</f>
        <v/>
      </c>
      <c r="AM71" s="2" t="str">
        <f>IFERROR(VLOOKUP(Legend!$A69,ImpM8!$A$1:$I$4000,8,FALSE),"")</f>
        <v/>
      </c>
      <c r="AN71" s="2" t="str">
        <f>IFERROR(VLOOKUP(Legend!$A69,ImpM8!$A$1:$I$4000,9,FALSE),"")</f>
        <v/>
      </c>
      <c r="AO71" s="2" t="str">
        <f>IFERROR(VLOOKUP(Legend!$A69,ImpM8!$A$1:$I$4000,5,FALSE),"")</f>
        <v/>
      </c>
      <c r="AP71" s="2" t="str">
        <f>IFERROR(VLOOKUP(Legend!$A69,ImpM8!$A$1:$I$4000,6,FALSE),"")</f>
        <v/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IFERROR(VLOOKUP(Legend!$B70,ImpM8!$A$1:$I$4000,2,FALSE),"")</f>
        <v/>
      </c>
      <c r="L72" s="2" t="str">
        <f>IFERROR(VLOOKUP(Legend!$B70,ImpM8!$A$1:$I$4000,3,FALSE),"")</f>
        <v/>
      </c>
      <c r="M72" s="2" t="str">
        <f>IFERROR(VLOOKUP(Legend!$B70,ImpM8!$A$1:$I$4000,7,FALSE),"")</f>
        <v/>
      </c>
      <c r="N72" s="2" t="str">
        <f>IFERROR(VLOOKUP(Legend!$B70,ImpM8!$A$1:$I$4000,4,FALSE),"")</f>
        <v/>
      </c>
      <c r="O72" s="2" t="str">
        <f>IFERROR(VLOOKUP(Legend!$B70,ImpM8!$A$1:$I$4000,8,FALSE),"")</f>
        <v/>
      </c>
      <c r="P72" s="2" t="str">
        <f>IFERROR(VLOOKUP(Legend!$B70,ImpM8!$A$1:$I$4000,9,FALSE),"")</f>
        <v/>
      </c>
      <c r="Q72" s="2" t="str">
        <f>IFERROR(VLOOKUP(Legend!$B70,ImpM8!$A$1:$I$4000,5,FALSE),"")</f>
        <v/>
      </c>
      <c r="R72" s="2" t="str">
        <f>IFERROR(VLOOKUP(Legend!$B70,ImpM8!$A$1:$I$4000,6,FALSE),"")</f>
        <v/>
      </c>
      <c r="S72" s="28" t="str">
        <f>IFERROR(VLOOKUP(Legend!$C70,ImpM8!$A$1:$I$4000,2,FALSE),"")</f>
        <v/>
      </c>
      <c r="T72" s="2" t="str">
        <f>IFERROR(VLOOKUP(Legend!$C70,ImpM8!$A$1:$I$4000,3,FALSE),"")</f>
        <v/>
      </c>
      <c r="U72" s="2" t="str">
        <f>IFERROR(VLOOKUP(Legend!$C70,ImpM8!$A$1:$I$4000,7,FALSE),"")</f>
        <v/>
      </c>
      <c r="V72" s="2" t="str">
        <f>IFERROR(VLOOKUP(Legend!$C70,ImpM8!$A$1:$I$4000,4,FALSE),"")</f>
        <v/>
      </c>
      <c r="W72" s="2" t="str">
        <f>IFERROR(VLOOKUP(Legend!$C70,ImpM8!$A$1:$I$4000,8,FALSE),"")</f>
        <v/>
      </c>
      <c r="X72" s="2" t="str">
        <f>IFERROR(VLOOKUP(Legend!$C70,ImpM8!$A$1:$I$4000,9,FALSE),"")</f>
        <v/>
      </c>
      <c r="Y72" s="2" t="str">
        <f>IFERROR(VLOOKUP(Legend!$C70,ImpM8!$A$1:$I$4000,5,FALSE),"")</f>
        <v/>
      </c>
      <c r="Z72" s="2" t="str">
        <f>IFERROR(VLOOKUP(Legend!$C70,ImpM8!$A$1:$I$4000,6,FALSE),"")</f>
        <v/>
      </c>
      <c r="AA72" s="28" t="str">
        <f>IFERROR(VLOOKUP(Legend!$D70,ImpM8!$A$1:$I$4000,2,FALSE),"")</f>
        <v/>
      </c>
      <c r="AB72" s="2" t="str">
        <f>IFERROR(VLOOKUP(Legend!$D70,ImpM8!$A$1:$I$4000,3,FALSE),"")</f>
        <v/>
      </c>
      <c r="AC72" s="2" t="str">
        <f>IFERROR(VLOOKUP(Legend!$D70,ImpM8!$A$1:$I$4000,7,FALSE),"")</f>
        <v/>
      </c>
      <c r="AD72" s="2" t="str">
        <f>IFERROR(VLOOKUP(Legend!$D70,ImpM8!$A$1:$I$4000,4,FALSE),"")</f>
        <v/>
      </c>
      <c r="AE72" s="2" t="str">
        <f>IFERROR(VLOOKUP(Legend!$D70,ImpM8!$A$1:$I$4000,8,FALSE),"")</f>
        <v/>
      </c>
      <c r="AF72" s="2" t="str">
        <f>IFERROR(VLOOKUP(Legend!$D70,ImpM8!$A$1:$I$4000,9,FALSE),"")</f>
        <v/>
      </c>
      <c r="AG72" s="2" t="str">
        <f>IFERROR(VLOOKUP(Legend!$D70,ImpM8!$A$1:$I$4000,5,FALSE),"")</f>
        <v/>
      </c>
      <c r="AH72" s="2" t="str">
        <f>IFERROR(VLOOKUP(Legend!$D70,ImpM8!$A$1:$I$4000,6,FALSE),"")</f>
        <v/>
      </c>
      <c r="AI72" s="28" t="str">
        <f>IFERROR(VLOOKUP(Legend!$A70,ImpM8!$A$1:$I$4000,2,FALSE),"")</f>
        <v/>
      </c>
      <c r="AJ72" s="2" t="str">
        <f>IFERROR(VLOOKUP(Legend!$A70,ImpM8!$A$1:$I$4000,3,FALSE),"")</f>
        <v/>
      </c>
      <c r="AK72" s="2" t="str">
        <f>IFERROR(VLOOKUP(Legend!$A70,ImpM8!$A$1:$I$4000,7,FALSE),"")</f>
        <v/>
      </c>
      <c r="AL72" s="2" t="str">
        <f>IFERROR(VLOOKUP(Legend!$A70,ImpM8!$A$1:$I$4000,4,FALSE),"")</f>
        <v/>
      </c>
      <c r="AM72" s="2" t="str">
        <f>IFERROR(VLOOKUP(Legend!$A70,ImpM8!$A$1:$I$4000,8,FALSE),"")</f>
        <v/>
      </c>
      <c r="AN72" s="2" t="str">
        <f>IFERROR(VLOOKUP(Legend!$A70,ImpM8!$A$1:$I$4000,9,FALSE),"")</f>
        <v/>
      </c>
      <c r="AO72" s="2" t="str">
        <f>IFERROR(VLOOKUP(Legend!$A70,ImpM8!$A$1:$I$4000,5,FALSE),"")</f>
        <v/>
      </c>
      <c r="AP72" s="2" t="str">
        <f>IFERROR(VLOOKUP(Legend!$A70,ImpM8!$A$1:$I$4000,6,FALSE),"")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IFERROR(VLOOKUP(Legend!$B71,ImpM8!$A$1:$I$4000,2,FALSE),"")</f>
        <v/>
      </c>
      <c r="L73" s="2" t="str">
        <f>IFERROR(VLOOKUP(Legend!$B71,ImpM8!$A$1:$I$4000,3,FALSE),"")</f>
        <v/>
      </c>
      <c r="M73" s="2" t="str">
        <f>IFERROR(VLOOKUP(Legend!$B71,ImpM8!$A$1:$I$4000,7,FALSE),"")</f>
        <v/>
      </c>
      <c r="N73" s="2" t="str">
        <f>IFERROR(VLOOKUP(Legend!$B71,ImpM8!$A$1:$I$4000,4,FALSE),"")</f>
        <v/>
      </c>
      <c r="O73" s="2" t="str">
        <f>IFERROR(VLOOKUP(Legend!$B71,ImpM8!$A$1:$I$4000,8,FALSE),"")</f>
        <v/>
      </c>
      <c r="P73" s="2" t="str">
        <f>IFERROR(VLOOKUP(Legend!$B71,ImpM8!$A$1:$I$4000,9,FALSE),"")</f>
        <v/>
      </c>
      <c r="Q73" s="2" t="str">
        <f>IFERROR(VLOOKUP(Legend!$B71,ImpM8!$A$1:$I$4000,5,FALSE),"")</f>
        <v/>
      </c>
      <c r="R73" s="2" t="str">
        <f>IFERROR(VLOOKUP(Legend!$B71,ImpM8!$A$1:$I$4000,6,FALSE),"")</f>
        <v/>
      </c>
      <c r="S73" s="28">
        <f>IFERROR(VLOOKUP(Legend!$C71,ImpM8!$A$1:$I$4000,2,FALSE),"")</f>
        <v>17</v>
      </c>
      <c r="T73" s="2">
        <f>IFERROR(VLOOKUP(Legend!$C71,ImpM8!$A$1:$I$4000,3,FALSE),"")</f>
        <v>358.11976689728016</v>
      </c>
      <c r="U73" s="2">
        <f>IFERROR(VLOOKUP(Legend!$C71,ImpM8!$A$1:$I$4000,7,FALSE),"")</f>
        <v>432.66325067088798</v>
      </c>
      <c r="V73" s="2">
        <f>IFERROR(VLOOKUP(Legend!$C71,ImpM8!$A$1:$I$4000,4,FALSE),"")</f>
        <v>554.93796376478156</v>
      </c>
      <c r="W73" s="2">
        <f>IFERROR(VLOOKUP(Legend!$C71,ImpM8!$A$1:$I$4000,8,FALSE),"")</f>
        <v>565.08661678487715</v>
      </c>
      <c r="X73" s="2">
        <f>IFERROR(VLOOKUP(Legend!$C71,ImpM8!$A$1:$I$4000,9,FALSE),"")</f>
        <v>648.72529915082293</v>
      </c>
      <c r="Y73" s="2">
        <f>IFERROR(VLOOKUP(Legend!$C71,ImpM8!$A$1:$I$4000,5,FALSE),"")</f>
        <v>756.18874152776834</v>
      </c>
      <c r="Z73" s="2">
        <f>IFERROR(VLOOKUP(Legend!$C71,ImpM8!$A$1:$I$4000,6,FALSE),"")</f>
        <v>129.26870277984932</v>
      </c>
      <c r="AA73" s="28" t="str">
        <f>IFERROR(VLOOKUP(Legend!$D71,ImpM8!$A$1:$I$4000,2,FALSE),"")</f>
        <v/>
      </c>
      <c r="AB73" s="2" t="str">
        <f>IFERROR(VLOOKUP(Legend!$D71,ImpM8!$A$1:$I$4000,3,FALSE),"")</f>
        <v/>
      </c>
      <c r="AC73" s="2" t="str">
        <f>IFERROR(VLOOKUP(Legend!$D71,ImpM8!$A$1:$I$4000,7,FALSE),"")</f>
        <v/>
      </c>
      <c r="AD73" s="2" t="str">
        <f>IFERROR(VLOOKUP(Legend!$D71,ImpM8!$A$1:$I$4000,4,FALSE),"")</f>
        <v/>
      </c>
      <c r="AE73" s="2" t="str">
        <f>IFERROR(VLOOKUP(Legend!$D71,ImpM8!$A$1:$I$4000,8,FALSE),"")</f>
        <v/>
      </c>
      <c r="AF73" s="2" t="str">
        <f>IFERROR(VLOOKUP(Legend!$D71,ImpM8!$A$1:$I$4000,9,FALSE),"")</f>
        <v/>
      </c>
      <c r="AG73" s="2" t="str">
        <f>IFERROR(VLOOKUP(Legend!$D71,ImpM8!$A$1:$I$4000,5,FALSE),"")</f>
        <v/>
      </c>
      <c r="AH73" s="2" t="str">
        <f>IFERROR(VLOOKUP(Legend!$D71,ImpM8!$A$1:$I$4000,6,FALSE),"")</f>
        <v/>
      </c>
      <c r="AI73" s="28">
        <f>IFERROR(VLOOKUP(Legend!$A71,ImpM8!$A$1:$I$4000,2,FALSE),"")</f>
        <v>22</v>
      </c>
      <c r="AJ73" s="2">
        <f>IFERROR(VLOOKUP(Legend!$A71,ImpM8!$A$1:$I$4000,3,FALSE),"")</f>
        <v>358.11976689728016</v>
      </c>
      <c r="AK73" s="2">
        <f>IFERROR(VLOOKUP(Legend!$A71,ImpM8!$A$1:$I$4000,7,FALSE),"")</f>
        <v>433.69605550633787</v>
      </c>
      <c r="AL73" s="2">
        <f>IFERROR(VLOOKUP(Legend!$A71,ImpM8!$A$1:$I$4000,4,FALSE),"")</f>
        <v>550.69705323584992</v>
      </c>
      <c r="AM73" s="2">
        <f>IFERROR(VLOOKUP(Legend!$A71,ImpM8!$A$1:$I$4000,8,FALSE),"")</f>
        <v>544.78192389089486</v>
      </c>
      <c r="AN73" s="2">
        <f>IFERROR(VLOOKUP(Legend!$A71,ImpM8!$A$1:$I$4000,9,FALSE),"")</f>
        <v>647.23678876258714</v>
      </c>
      <c r="AO73" s="2">
        <f>IFERROR(VLOOKUP(Legend!$A71,ImpM8!$A$1:$I$4000,5,FALSE),"")</f>
        <v>756.18874152776834</v>
      </c>
      <c r="AP73" s="2">
        <f>IFERROR(VLOOKUP(Legend!$A71,ImpM8!$A$1:$I$4000,6,FALSE),"")</f>
        <v>130.17653925989839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IFERROR(VLOOKUP(Legend!$B72,ImpM8!$A$1:$I$4000,2,FALSE),"")</f>
        <v/>
      </c>
      <c r="L74" s="2" t="str">
        <f>IFERROR(VLOOKUP(Legend!$B72,ImpM8!$A$1:$I$4000,3,FALSE),"")</f>
        <v/>
      </c>
      <c r="M74" s="2" t="str">
        <f>IFERROR(VLOOKUP(Legend!$B72,ImpM8!$A$1:$I$4000,7,FALSE),"")</f>
        <v/>
      </c>
      <c r="N74" s="2" t="str">
        <f>IFERROR(VLOOKUP(Legend!$B72,ImpM8!$A$1:$I$4000,4,FALSE),"")</f>
        <v/>
      </c>
      <c r="O74" s="2" t="str">
        <f>IFERROR(VLOOKUP(Legend!$B72,ImpM8!$A$1:$I$4000,8,FALSE),"")</f>
        <v/>
      </c>
      <c r="P74" s="2" t="str">
        <f>IFERROR(VLOOKUP(Legend!$B72,ImpM8!$A$1:$I$4000,9,FALSE),"")</f>
        <v/>
      </c>
      <c r="Q74" s="2" t="str">
        <f>IFERROR(VLOOKUP(Legend!$B72,ImpM8!$A$1:$I$4000,5,FALSE),"")</f>
        <v/>
      </c>
      <c r="R74" s="2" t="str">
        <f>IFERROR(VLOOKUP(Legend!$B72,ImpM8!$A$1:$I$4000,6,FALSE),"")</f>
        <v/>
      </c>
      <c r="S74" s="28">
        <f>IFERROR(VLOOKUP(Legend!$C72,ImpM8!$A$1:$I$4000,2,FALSE),"")</f>
        <v>16</v>
      </c>
      <c r="T74" s="2">
        <f>IFERROR(VLOOKUP(Legend!$C72,ImpM8!$A$1:$I$4000,3,FALSE),"")</f>
        <v>258.39096139911732</v>
      </c>
      <c r="U74" s="2">
        <f>IFERROR(VLOOKUP(Legend!$C72,ImpM8!$A$1:$I$4000,7,FALSE),"")</f>
        <v>476.5453756078922</v>
      </c>
      <c r="V74" s="2">
        <f>IFERROR(VLOOKUP(Legend!$C72,ImpM8!$A$1:$I$4000,4,FALSE),"")</f>
        <v>657.96582396269548</v>
      </c>
      <c r="W74" s="2">
        <f>IFERROR(VLOOKUP(Legend!$C72,ImpM8!$A$1:$I$4000,8,FALSE),"")</f>
        <v>637.66255018809795</v>
      </c>
      <c r="X74" s="2">
        <f>IFERROR(VLOOKUP(Legend!$C72,ImpM8!$A$1:$I$4000,9,FALSE),"")</f>
        <v>887.52054247489764</v>
      </c>
      <c r="Y74" s="2">
        <f>IFERROR(VLOOKUP(Legend!$C72,ImpM8!$A$1:$I$4000,5,FALSE),"")</f>
        <v>996.00433680202082</v>
      </c>
      <c r="Z74" s="2">
        <f>IFERROR(VLOOKUP(Legend!$C72,ImpM8!$A$1:$I$4000,6,FALSE),"")</f>
        <v>226.81858174444895</v>
      </c>
      <c r="AA74" s="28" t="str">
        <f>IFERROR(VLOOKUP(Legend!$D72,ImpM8!$A$1:$I$4000,2,FALSE),"")</f>
        <v/>
      </c>
      <c r="AB74" s="2" t="str">
        <f>IFERROR(VLOOKUP(Legend!$D72,ImpM8!$A$1:$I$4000,3,FALSE),"")</f>
        <v/>
      </c>
      <c r="AC74" s="2" t="str">
        <f>IFERROR(VLOOKUP(Legend!$D72,ImpM8!$A$1:$I$4000,7,FALSE),"")</f>
        <v/>
      </c>
      <c r="AD74" s="2" t="str">
        <f>IFERROR(VLOOKUP(Legend!$D72,ImpM8!$A$1:$I$4000,4,FALSE),"")</f>
        <v/>
      </c>
      <c r="AE74" s="2" t="str">
        <f>IFERROR(VLOOKUP(Legend!$D72,ImpM8!$A$1:$I$4000,8,FALSE),"")</f>
        <v/>
      </c>
      <c r="AF74" s="2" t="str">
        <f>IFERROR(VLOOKUP(Legend!$D72,ImpM8!$A$1:$I$4000,9,FALSE),"")</f>
        <v/>
      </c>
      <c r="AG74" s="2" t="str">
        <f>IFERROR(VLOOKUP(Legend!$D72,ImpM8!$A$1:$I$4000,5,FALSE),"")</f>
        <v/>
      </c>
      <c r="AH74" s="2" t="str">
        <f>IFERROR(VLOOKUP(Legend!$D72,ImpM8!$A$1:$I$4000,6,FALSE),"")</f>
        <v/>
      </c>
      <c r="AI74" s="28">
        <f>IFERROR(VLOOKUP(Legend!$A72,ImpM8!$A$1:$I$4000,2,FALSE),"")</f>
        <v>20</v>
      </c>
      <c r="AJ74" s="2">
        <f>IFERROR(VLOOKUP(Legend!$A72,ImpM8!$A$1:$I$4000,3,FALSE),"")</f>
        <v>258.39096139911732</v>
      </c>
      <c r="AK74" s="2">
        <f>IFERROR(VLOOKUP(Legend!$A72,ImpM8!$A$1:$I$4000,7,FALSE),"")</f>
        <v>551.48025654083904</v>
      </c>
      <c r="AL74" s="2">
        <f>IFERROR(VLOOKUP(Legend!$A72,ImpM8!$A$1:$I$4000,4,FALSE),"")</f>
        <v>711.98216564513916</v>
      </c>
      <c r="AM74" s="2">
        <f>IFERROR(VLOOKUP(Legend!$A72,ImpM8!$A$1:$I$4000,8,FALSE),"")</f>
        <v>641.46809796040202</v>
      </c>
      <c r="AN74" s="2">
        <f>IFERROR(VLOOKUP(Legend!$A72,ImpM8!$A$1:$I$4000,9,FALSE),"")</f>
        <v>893.85696462335022</v>
      </c>
      <c r="AO74" s="2">
        <f>IFERROR(VLOOKUP(Legend!$A72,ImpM8!$A$1:$I$4000,5,FALSE),"")</f>
        <v>1626.5601601772198</v>
      </c>
      <c r="AP74" s="2">
        <f>IFERROR(VLOOKUP(Legend!$A72,ImpM8!$A$1:$I$4000,6,FALSE),"")</f>
        <v>300.86565937423791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IFERROR(VLOOKUP(Legend!$B73,ImpM8!$A$1:$I$4000,2,FALSE),"")</f>
        <v/>
      </c>
      <c r="L75" s="2" t="str">
        <f>IFERROR(VLOOKUP(Legend!$B73,ImpM8!$A$1:$I$4000,3,FALSE),"")</f>
        <v/>
      </c>
      <c r="M75" s="2" t="str">
        <f>IFERROR(VLOOKUP(Legend!$B73,ImpM8!$A$1:$I$4000,7,FALSE),"")</f>
        <v/>
      </c>
      <c r="N75" s="2" t="str">
        <f>IFERROR(VLOOKUP(Legend!$B73,ImpM8!$A$1:$I$4000,4,FALSE),"")</f>
        <v/>
      </c>
      <c r="O75" s="2" t="str">
        <f>IFERROR(VLOOKUP(Legend!$B73,ImpM8!$A$1:$I$4000,8,FALSE),"")</f>
        <v/>
      </c>
      <c r="P75" s="2" t="str">
        <f>IFERROR(VLOOKUP(Legend!$B73,ImpM8!$A$1:$I$4000,9,FALSE),"")</f>
        <v/>
      </c>
      <c r="Q75" s="2" t="str">
        <f>IFERROR(VLOOKUP(Legend!$B73,ImpM8!$A$1:$I$4000,5,FALSE),"")</f>
        <v/>
      </c>
      <c r="R75" s="2" t="str">
        <f>IFERROR(VLOOKUP(Legend!$B73,ImpM8!$A$1:$I$4000,6,FALSE),"")</f>
        <v/>
      </c>
      <c r="S75" s="28">
        <f>IFERROR(VLOOKUP(Legend!$C73,ImpM8!$A$1:$I$4000,2,FALSE),"")</f>
        <v>66</v>
      </c>
      <c r="T75" s="2">
        <f>IFERROR(VLOOKUP(Legend!$C73,ImpM8!$A$1:$I$4000,3,FALSE),"")</f>
        <v>193.35968597560975</v>
      </c>
      <c r="U75" s="2">
        <f>IFERROR(VLOOKUP(Legend!$C73,ImpM8!$A$1:$I$4000,7,FALSE),"")</f>
        <v>396.363167984906</v>
      </c>
      <c r="V75" s="2">
        <f>IFERROR(VLOOKUP(Legend!$C73,ImpM8!$A$1:$I$4000,4,FALSE),"")</f>
        <v>536.37242533859228</v>
      </c>
      <c r="W75" s="2">
        <f>IFERROR(VLOOKUP(Legend!$C73,ImpM8!$A$1:$I$4000,8,FALSE),"")</f>
        <v>472.30705970264171</v>
      </c>
      <c r="X75" s="2">
        <f>IFERROR(VLOOKUP(Legend!$C73,ImpM8!$A$1:$I$4000,9,FALSE),"")</f>
        <v>577.65098729050794</v>
      </c>
      <c r="Y75" s="2">
        <f>IFERROR(VLOOKUP(Legend!$C73,ImpM8!$A$1:$I$4000,5,FALSE),"")</f>
        <v>2731.3486351171259</v>
      </c>
      <c r="Z75" s="2">
        <f>IFERROR(VLOOKUP(Legend!$C73,ImpM8!$A$1:$I$4000,6,FALSE),"")</f>
        <v>325.38814617446656</v>
      </c>
      <c r="AA75" s="28">
        <f>IFERROR(VLOOKUP(Legend!$D73,ImpM8!$A$1:$I$4000,2,FALSE),"")</f>
        <v>10</v>
      </c>
      <c r="AB75" s="2">
        <f>IFERROR(VLOOKUP(Legend!$D73,ImpM8!$A$1:$I$4000,3,FALSE),"")</f>
        <v>332.83801497695737</v>
      </c>
      <c r="AC75" s="2">
        <f>IFERROR(VLOOKUP(Legend!$D73,ImpM8!$A$1:$I$4000,7,FALSE),"")</f>
        <v>504.18076074823927</v>
      </c>
      <c r="AD75" s="2">
        <f>IFERROR(VLOOKUP(Legend!$D73,ImpM8!$A$1:$I$4000,4,FALSE),"")</f>
        <v>878.70828009346246</v>
      </c>
      <c r="AE75" s="2">
        <f>IFERROR(VLOOKUP(Legend!$D73,ImpM8!$A$1:$I$4000,8,FALSE),"")</f>
        <v>769.96311879849804</v>
      </c>
      <c r="AF75" s="2">
        <f>IFERROR(VLOOKUP(Legend!$D73,ImpM8!$A$1:$I$4000,9,FALSE),"")</f>
        <v>1129.0519772963812</v>
      </c>
      <c r="AG75" s="2">
        <f>IFERROR(VLOOKUP(Legend!$D73,ImpM8!$A$1:$I$4000,5,FALSE),"")</f>
        <v>2053.3657135482613</v>
      </c>
      <c r="AH75" s="2">
        <f>IFERROR(VLOOKUP(Legend!$D73,ImpM8!$A$1:$I$4000,6,FALSE),"")</f>
        <v>501.72163897445915</v>
      </c>
      <c r="AI75" s="28">
        <f>IFERROR(VLOOKUP(Legend!$A73,ImpM8!$A$1:$I$4000,2,FALSE),"")</f>
        <v>83</v>
      </c>
      <c r="AJ75" s="2">
        <f>IFERROR(VLOOKUP(Legend!$A73,ImpM8!$A$1:$I$4000,3,FALSE),"")</f>
        <v>185.01545916702278</v>
      </c>
      <c r="AK75" s="2">
        <f>IFERROR(VLOOKUP(Legend!$A73,ImpM8!$A$1:$I$4000,7,FALSE),"")</f>
        <v>397.9175843182237</v>
      </c>
      <c r="AL75" s="2">
        <f>IFERROR(VLOOKUP(Legend!$A73,ImpM8!$A$1:$I$4000,4,FALSE),"")</f>
        <v>605.91691010032844</v>
      </c>
      <c r="AM75" s="2">
        <f>IFERROR(VLOOKUP(Legend!$A73,ImpM8!$A$1:$I$4000,8,FALSE),"")</f>
        <v>485.44184911195498</v>
      </c>
      <c r="AN75" s="2">
        <f>IFERROR(VLOOKUP(Legend!$A73,ImpM8!$A$1:$I$4000,9,FALSE),"")</f>
        <v>598.80799675847504</v>
      </c>
      <c r="AO75" s="2">
        <f>IFERROR(VLOOKUP(Legend!$A73,ImpM8!$A$1:$I$4000,5,FALSE),"")</f>
        <v>3673.633171482089</v>
      </c>
      <c r="AP75" s="2">
        <f>IFERROR(VLOOKUP(Legend!$A73,ImpM8!$A$1:$I$4000,6,FALSE),"")</f>
        <v>493.37515983426238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IFERROR(VLOOKUP(Legend!$B74,ImpM8!$A$1:$I$4000,2,FALSE),"")</f>
        <v/>
      </c>
      <c r="L76" s="2" t="str">
        <f>IFERROR(VLOOKUP(Legend!$B74,ImpM8!$A$1:$I$4000,3,FALSE),"")</f>
        <v/>
      </c>
      <c r="M76" s="2" t="str">
        <f>IFERROR(VLOOKUP(Legend!$B74,ImpM8!$A$1:$I$4000,7,FALSE),"")</f>
        <v/>
      </c>
      <c r="N76" s="2" t="str">
        <f>IFERROR(VLOOKUP(Legend!$B74,ImpM8!$A$1:$I$4000,4,FALSE),"")</f>
        <v/>
      </c>
      <c r="O76" s="2" t="str">
        <f>IFERROR(VLOOKUP(Legend!$B74,ImpM8!$A$1:$I$4000,8,FALSE),"")</f>
        <v/>
      </c>
      <c r="P76" s="2" t="str">
        <f>IFERROR(VLOOKUP(Legend!$B74,ImpM8!$A$1:$I$4000,9,FALSE),"")</f>
        <v/>
      </c>
      <c r="Q76" s="2" t="str">
        <f>IFERROR(VLOOKUP(Legend!$B74,ImpM8!$A$1:$I$4000,5,FALSE),"")</f>
        <v/>
      </c>
      <c r="R76" s="2" t="str">
        <f>IFERROR(VLOOKUP(Legend!$B74,ImpM8!$A$1:$I$4000,6,FALSE),"")</f>
        <v/>
      </c>
      <c r="S76" s="28">
        <f>IFERROR(VLOOKUP(Legend!$C74,ImpM8!$A$1:$I$4000,2,FALSE),"")</f>
        <v>8</v>
      </c>
      <c r="T76" s="2">
        <f>IFERROR(VLOOKUP(Legend!$C74,ImpM8!$A$1:$I$4000,3,FALSE),"")</f>
        <v>180.92428271587582</v>
      </c>
      <c r="U76" s="2">
        <f>IFERROR(VLOOKUP(Legend!$C74,ImpM8!$A$1:$I$4000,7,FALSE),"")</f>
        <v>241.57308091623622</v>
      </c>
      <c r="V76" s="2">
        <f>IFERROR(VLOOKUP(Legend!$C74,ImpM8!$A$1:$I$4000,4,FALSE),"")</f>
        <v>442.52065599759641</v>
      </c>
      <c r="W76" s="2">
        <f>IFERROR(VLOOKUP(Legend!$C74,ImpM8!$A$1:$I$4000,8,FALSE),"")</f>
        <v>366.24491776349237</v>
      </c>
      <c r="X76" s="2">
        <f>IFERROR(VLOOKUP(Legend!$C74,ImpM8!$A$1:$I$4000,9,FALSE),"")</f>
        <v>715.29454803492399</v>
      </c>
      <c r="Y76" s="2">
        <f>IFERROR(VLOOKUP(Legend!$C74,ImpM8!$A$1:$I$4000,5,FALSE),"")</f>
        <v>750.85101744813426</v>
      </c>
      <c r="Z76" s="2">
        <f>IFERROR(VLOOKUP(Legend!$C74,ImpM8!$A$1:$I$4000,6,FALSE),"")</f>
        <v>231.94555475814892</v>
      </c>
      <c r="AA76" s="28" t="str">
        <f>IFERROR(VLOOKUP(Legend!$D74,ImpM8!$A$1:$I$4000,2,FALSE),"")</f>
        <v/>
      </c>
      <c r="AB76" s="2" t="str">
        <f>IFERROR(VLOOKUP(Legend!$D74,ImpM8!$A$1:$I$4000,3,FALSE),"")</f>
        <v/>
      </c>
      <c r="AC76" s="2" t="str">
        <f>IFERROR(VLOOKUP(Legend!$D74,ImpM8!$A$1:$I$4000,7,FALSE),"")</f>
        <v/>
      </c>
      <c r="AD76" s="2" t="str">
        <f>IFERROR(VLOOKUP(Legend!$D74,ImpM8!$A$1:$I$4000,4,FALSE),"")</f>
        <v/>
      </c>
      <c r="AE76" s="2" t="str">
        <f>IFERROR(VLOOKUP(Legend!$D74,ImpM8!$A$1:$I$4000,8,FALSE),"")</f>
        <v/>
      </c>
      <c r="AF76" s="2" t="str">
        <f>IFERROR(VLOOKUP(Legend!$D74,ImpM8!$A$1:$I$4000,9,FALSE),"")</f>
        <v/>
      </c>
      <c r="AG76" s="2" t="str">
        <f>IFERROR(VLOOKUP(Legend!$D74,ImpM8!$A$1:$I$4000,5,FALSE),"")</f>
        <v/>
      </c>
      <c r="AH76" s="2" t="str">
        <f>IFERROR(VLOOKUP(Legend!$D74,ImpM8!$A$1:$I$4000,6,FALSE),"")</f>
        <v/>
      </c>
      <c r="AI76" s="28">
        <f>IFERROR(VLOOKUP(Legend!$A74,ImpM8!$A$1:$I$4000,2,FALSE),"")</f>
        <v>13</v>
      </c>
      <c r="AJ76" s="2">
        <f>IFERROR(VLOOKUP(Legend!$A74,ImpM8!$A$1:$I$4000,3,FALSE),"")</f>
        <v>180.92428271587582</v>
      </c>
      <c r="AK76" s="2">
        <f>IFERROR(VLOOKUP(Legend!$A74,ImpM8!$A$1:$I$4000,7,FALSE),"")</f>
        <v>305.12722878186253</v>
      </c>
      <c r="AL76" s="2">
        <f>IFERROR(VLOOKUP(Legend!$A74,ImpM8!$A$1:$I$4000,4,FALSE),"")</f>
        <v>494.07653691386207</v>
      </c>
      <c r="AM76" s="2">
        <f>IFERROR(VLOOKUP(Legend!$A74,ImpM8!$A$1:$I$4000,8,FALSE),"")</f>
        <v>524.28442301898167</v>
      </c>
      <c r="AN76" s="2">
        <f>IFERROR(VLOOKUP(Legend!$A74,ImpM8!$A$1:$I$4000,9,FALSE),"")</f>
        <v>640.26551229755262</v>
      </c>
      <c r="AO76" s="2">
        <f>IFERROR(VLOOKUP(Legend!$A74,ImpM8!$A$1:$I$4000,5,FALSE),"")</f>
        <v>750.85101744813426</v>
      </c>
      <c r="AP76" s="2">
        <f>IFERROR(VLOOKUP(Legend!$A74,ImpM8!$A$1:$I$4000,6,FALSE),"")</f>
        <v>192.40257486254885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 t="str">
        <f>IFERROR(VLOOKUP(Legend!$B75,ImpM8!$A$1:$I$4000,2,FALSE),"")</f>
        <v/>
      </c>
      <c r="L77" s="2" t="str">
        <f>IFERROR(VLOOKUP(Legend!$B75,ImpM8!$A$1:$I$4000,3,FALSE),"")</f>
        <v/>
      </c>
      <c r="M77" s="2" t="str">
        <f>IFERROR(VLOOKUP(Legend!$B75,ImpM8!$A$1:$I$4000,7,FALSE),"")</f>
        <v/>
      </c>
      <c r="N77" s="2" t="str">
        <f>IFERROR(VLOOKUP(Legend!$B75,ImpM8!$A$1:$I$4000,4,FALSE),"")</f>
        <v/>
      </c>
      <c r="O77" s="2" t="str">
        <f>IFERROR(VLOOKUP(Legend!$B75,ImpM8!$A$1:$I$4000,8,FALSE),"")</f>
        <v/>
      </c>
      <c r="P77" s="2" t="str">
        <f>IFERROR(VLOOKUP(Legend!$B75,ImpM8!$A$1:$I$4000,9,FALSE),"")</f>
        <v/>
      </c>
      <c r="Q77" s="2" t="str">
        <f>IFERROR(VLOOKUP(Legend!$B75,ImpM8!$A$1:$I$4000,5,FALSE),"")</f>
        <v/>
      </c>
      <c r="R77" s="2" t="str">
        <f>IFERROR(VLOOKUP(Legend!$B75,ImpM8!$A$1:$I$4000,6,FALSE),"")</f>
        <v/>
      </c>
      <c r="S77" s="28" t="str">
        <f>IFERROR(VLOOKUP(Legend!$C75,ImpM8!$A$1:$I$4000,2,FALSE),"")</f>
        <v/>
      </c>
      <c r="T77" s="2" t="str">
        <f>IFERROR(VLOOKUP(Legend!$C75,ImpM8!$A$1:$I$4000,3,FALSE),"")</f>
        <v/>
      </c>
      <c r="U77" s="2" t="str">
        <f>IFERROR(VLOOKUP(Legend!$C75,ImpM8!$A$1:$I$4000,7,FALSE),"")</f>
        <v/>
      </c>
      <c r="V77" s="2" t="str">
        <f>IFERROR(VLOOKUP(Legend!$C75,ImpM8!$A$1:$I$4000,4,FALSE),"")</f>
        <v/>
      </c>
      <c r="W77" s="2" t="str">
        <f>IFERROR(VLOOKUP(Legend!$C75,ImpM8!$A$1:$I$4000,8,FALSE),"")</f>
        <v/>
      </c>
      <c r="X77" s="2" t="str">
        <f>IFERROR(VLOOKUP(Legend!$C75,ImpM8!$A$1:$I$4000,9,FALSE),"")</f>
        <v/>
      </c>
      <c r="Y77" s="2" t="str">
        <f>IFERROR(VLOOKUP(Legend!$C75,ImpM8!$A$1:$I$4000,5,FALSE),"")</f>
        <v/>
      </c>
      <c r="Z77" s="2" t="str">
        <f>IFERROR(VLOOKUP(Legend!$C75,ImpM8!$A$1:$I$4000,6,FALSE),"")</f>
        <v/>
      </c>
      <c r="AA77" s="28" t="str">
        <f>IFERROR(VLOOKUP(Legend!$D75,ImpM8!$A$1:$I$4000,2,FALSE),"")</f>
        <v/>
      </c>
      <c r="AB77" s="2" t="str">
        <f>IFERROR(VLOOKUP(Legend!$D75,ImpM8!$A$1:$I$4000,3,FALSE),"")</f>
        <v/>
      </c>
      <c r="AC77" s="2" t="str">
        <f>IFERROR(VLOOKUP(Legend!$D75,ImpM8!$A$1:$I$4000,7,FALSE),"")</f>
        <v/>
      </c>
      <c r="AD77" s="2" t="str">
        <f>IFERROR(VLOOKUP(Legend!$D75,ImpM8!$A$1:$I$4000,4,FALSE),"")</f>
        <v/>
      </c>
      <c r="AE77" s="2" t="str">
        <f>IFERROR(VLOOKUP(Legend!$D75,ImpM8!$A$1:$I$4000,8,FALSE),"")</f>
        <v/>
      </c>
      <c r="AF77" s="2" t="str">
        <f>IFERROR(VLOOKUP(Legend!$D75,ImpM8!$A$1:$I$4000,9,FALSE),"")</f>
        <v/>
      </c>
      <c r="AG77" s="2" t="str">
        <f>IFERROR(VLOOKUP(Legend!$D75,ImpM8!$A$1:$I$4000,5,FALSE),"")</f>
        <v/>
      </c>
      <c r="AH77" s="2" t="str">
        <f>IFERROR(VLOOKUP(Legend!$D75,ImpM8!$A$1:$I$4000,6,FALSE),"")</f>
        <v/>
      </c>
      <c r="AI77" s="28" t="str">
        <f>IFERROR(VLOOKUP(Legend!$A75,ImpM8!$A$1:$I$4000,2,FALSE),"")</f>
        <v/>
      </c>
      <c r="AJ77" s="2" t="str">
        <f>IFERROR(VLOOKUP(Legend!$A75,ImpM8!$A$1:$I$4000,3,FALSE),"")</f>
        <v/>
      </c>
      <c r="AK77" s="2" t="str">
        <f>IFERROR(VLOOKUP(Legend!$A75,ImpM8!$A$1:$I$4000,7,FALSE),"")</f>
        <v/>
      </c>
      <c r="AL77" s="2" t="str">
        <f>IFERROR(VLOOKUP(Legend!$A75,ImpM8!$A$1:$I$4000,4,FALSE),"")</f>
        <v/>
      </c>
      <c r="AM77" s="2" t="str">
        <f>IFERROR(VLOOKUP(Legend!$A75,ImpM8!$A$1:$I$4000,8,FALSE),"")</f>
        <v/>
      </c>
      <c r="AN77" s="2" t="str">
        <f>IFERROR(VLOOKUP(Legend!$A75,ImpM8!$A$1:$I$4000,9,FALSE),"")</f>
        <v/>
      </c>
      <c r="AO77" s="2" t="str">
        <f>IFERROR(VLOOKUP(Legend!$A75,ImpM8!$A$1:$I$4000,5,FALSE),"")</f>
        <v/>
      </c>
      <c r="AP77" s="2" t="str">
        <f>IFERROR(VLOOKUP(Legend!$A75,ImpM8!$A$1:$I$4000,6,FALSE),"")</f>
        <v/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IFERROR(VLOOKUP(Legend!$B76,ImpM8!$A$1:$I$4000,2,FALSE),"")</f>
        <v/>
      </c>
      <c r="L78" s="2" t="str">
        <f>IFERROR(VLOOKUP(Legend!$B76,ImpM8!$A$1:$I$4000,3,FALSE),"")</f>
        <v/>
      </c>
      <c r="M78" s="2" t="str">
        <f>IFERROR(VLOOKUP(Legend!$B76,ImpM8!$A$1:$I$4000,7,FALSE),"")</f>
        <v/>
      </c>
      <c r="N78" s="2" t="str">
        <f>IFERROR(VLOOKUP(Legend!$B76,ImpM8!$A$1:$I$4000,4,FALSE),"")</f>
        <v/>
      </c>
      <c r="O78" s="2" t="str">
        <f>IFERROR(VLOOKUP(Legend!$B76,ImpM8!$A$1:$I$4000,8,FALSE),"")</f>
        <v/>
      </c>
      <c r="P78" s="2" t="str">
        <f>IFERROR(VLOOKUP(Legend!$B76,ImpM8!$A$1:$I$4000,9,FALSE),"")</f>
        <v/>
      </c>
      <c r="Q78" s="2" t="str">
        <f>IFERROR(VLOOKUP(Legend!$B76,ImpM8!$A$1:$I$4000,5,FALSE),"")</f>
        <v/>
      </c>
      <c r="R78" s="2" t="str">
        <f>IFERROR(VLOOKUP(Legend!$B76,ImpM8!$A$1:$I$4000,6,FALSE),"")</f>
        <v/>
      </c>
      <c r="S78" s="28" t="str">
        <f>IFERROR(VLOOKUP(Legend!$C76,ImpM8!$A$1:$I$4000,2,FALSE),"")</f>
        <v/>
      </c>
      <c r="T78" s="2" t="str">
        <f>IFERROR(VLOOKUP(Legend!$C76,ImpM8!$A$1:$I$4000,3,FALSE),"")</f>
        <v/>
      </c>
      <c r="U78" s="2" t="str">
        <f>IFERROR(VLOOKUP(Legend!$C76,ImpM8!$A$1:$I$4000,7,FALSE),"")</f>
        <v/>
      </c>
      <c r="V78" s="2" t="str">
        <f>IFERROR(VLOOKUP(Legend!$C76,ImpM8!$A$1:$I$4000,4,FALSE),"")</f>
        <v/>
      </c>
      <c r="W78" s="2" t="str">
        <f>IFERROR(VLOOKUP(Legend!$C76,ImpM8!$A$1:$I$4000,8,FALSE),"")</f>
        <v/>
      </c>
      <c r="X78" s="2" t="str">
        <f>IFERROR(VLOOKUP(Legend!$C76,ImpM8!$A$1:$I$4000,9,FALSE),"")</f>
        <v/>
      </c>
      <c r="Y78" s="2" t="str">
        <f>IFERROR(VLOOKUP(Legend!$C76,ImpM8!$A$1:$I$4000,5,FALSE),"")</f>
        <v/>
      </c>
      <c r="Z78" s="2" t="str">
        <f>IFERROR(VLOOKUP(Legend!$C76,ImpM8!$A$1:$I$4000,6,FALSE),"")</f>
        <v/>
      </c>
      <c r="AA78" s="28" t="str">
        <f>IFERROR(VLOOKUP(Legend!$D76,ImpM8!$A$1:$I$4000,2,FALSE),"")</f>
        <v/>
      </c>
      <c r="AB78" s="2" t="str">
        <f>IFERROR(VLOOKUP(Legend!$D76,ImpM8!$A$1:$I$4000,3,FALSE),"")</f>
        <v/>
      </c>
      <c r="AC78" s="2" t="str">
        <f>IFERROR(VLOOKUP(Legend!$D76,ImpM8!$A$1:$I$4000,7,FALSE),"")</f>
        <v/>
      </c>
      <c r="AD78" s="2" t="str">
        <f>IFERROR(VLOOKUP(Legend!$D76,ImpM8!$A$1:$I$4000,4,FALSE),"")</f>
        <v/>
      </c>
      <c r="AE78" s="2" t="str">
        <f>IFERROR(VLOOKUP(Legend!$D76,ImpM8!$A$1:$I$4000,8,FALSE),"")</f>
        <v/>
      </c>
      <c r="AF78" s="2" t="str">
        <f>IFERROR(VLOOKUP(Legend!$D76,ImpM8!$A$1:$I$4000,9,FALSE),"")</f>
        <v/>
      </c>
      <c r="AG78" s="2" t="str">
        <f>IFERROR(VLOOKUP(Legend!$D76,ImpM8!$A$1:$I$4000,5,FALSE),"")</f>
        <v/>
      </c>
      <c r="AH78" s="2" t="str">
        <f>IFERROR(VLOOKUP(Legend!$D76,ImpM8!$A$1:$I$4000,6,FALSE),"")</f>
        <v/>
      </c>
      <c r="AI78" s="28">
        <f>IFERROR(VLOOKUP(Legend!$A76,ImpM8!$A$1:$I$4000,2,FALSE),"")</f>
        <v>8</v>
      </c>
      <c r="AJ78" s="2">
        <f>IFERROR(VLOOKUP(Legend!$A76,ImpM8!$A$1:$I$4000,3,FALSE),"")</f>
        <v>476.72848700022553</v>
      </c>
      <c r="AK78" s="2">
        <f>IFERROR(VLOOKUP(Legend!$A76,ImpM8!$A$1:$I$4000,7,FALSE),"")</f>
        <v>524.05967624744335</v>
      </c>
      <c r="AL78" s="2">
        <f>IFERROR(VLOOKUP(Legend!$A76,ImpM8!$A$1:$I$4000,4,FALSE),"")</f>
        <v>634.00146478787951</v>
      </c>
      <c r="AM78" s="2">
        <f>IFERROR(VLOOKUP(Legend!$A76,ImpM8!$A$1:$I$4000,8,FALSE),"")</f>
        <v>581.82996846957019</v>
      </c>
      <c r="AN78" s="2">
        <f>IFERROR(VLOOKUP(Legend!$A76,ImpM8!$A$1:$I$4000,9,FALSE),"")</f>
        <v>676.25675573161789</v>
      </c>
      <c r="AO78" s="2">
        <f>IFERROR(VLOOKUP(Legend!$A76,ImpM8!$A$1:$I$4000,5,FALSE),"")</f>
        <v>1029.139458559177</v>
      </c>
      <c r="AP78" s="2">
        <f>IFERROR(VLOOKUP(Legend!$A76,ImpM8!$A$1:$I$4000,6,FALSE),"")</f>
        <v>173.04433689919338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IFERROR(VLOOKUP(Legend!$B77,ImpM8!$A$1:$I$4000,2,FALSE),"")</f>
        <v/>
      </c>
      <c r="L79" s="2" t="str">
        <f>IFERROR(VLOOKUP(Legend!$B77,ImpM8!$A$1:$I$4000,3,FALSE),"")</f>
        <v/>
      </c>
      <c r="M79" s="2" t="str">
        <f>IFERROR(VLOOKUP(Legend!$B77,ImpM8!$A$1:$I$4000,7,FALSE),"")</f>
        <v/>
      </c>
      <c r="N79" s="2" t="str">
        <f>IFERROR(VLOOKUP(Legend!$B77,ImpM8!$A$1:$I$4000,4,FALSE),"")</f>
        <v/>
      </c>
      <c r="O79" s="2" t="str">
        <f>IFERROR(VLOOKUP(Legend!$B77,ImpM8!$A$1:$I$4000,8,FALSE),"")</f>
        <v/>
      </c>
      <c r="P79" s="2" t="str">
        <f>IFERROR(VLOOKUP(Legend!$B77,ImpM8!$A$1:$I$4000,9,FALSE),"")</f>
        <v/>
      </c>
      <c r="Q79" s="2" t="str">
        <f>IFERROR(VLOOKUP(Legend!$B77,ImpM8!$A$1:$I$4000,5,FALSE),"")</f>
        <v/>
      </c>
      <c r="R79" s="2" t="str">
        <f>IFERROR(VLOOKUP(Legend!$B77,ImpM8!$A$1:$I$4000,6,FALSE),"")</f>
        <v/>
      </c>
      <c r="S79" s="28">
        <f>IFERROR(VLOOKUP(Legend!$C77,ImpM8!$A$1:$I$4000,2,FALSE),"")</f>
        <v>12</v>
      </c>
      <c r="T79" s="2">
        <f>IFERROR(VLOOKUP(Legend!$C77,ImpM8!$A$1:$I$4000,3,FALSE),"")</f>
        <v>480.26389693722092</v>
      </c>
      <c r="U79" s="2">
        <f>IFERROR(VLOOKUP(Legend!$C77,ImpM8!$A$1:$I$4000,7,FALSE),"")</f>
        <v>727.23764422148065</v>
      </c>
      <c r="V79" s="2">
        <f>IFERROR(VLOOKUP(Legend!$C77,ImpM8!$A$1:$I$4000,4,FALSE),"")</f>
        <v>1089.1749350935509</v>
      </c>
      <c r="W79" s="2">
        <f>IFERROR(VLOOKUP(Legend!$C77,ImpM8!$A$1:$I$4000,8,FALSE),"")</f>
        <v>1004.7651910873435</v>
      </c>
      <c r="X79" s="2">
        <f>IFERROR(VLOOKUP(Legend!$C77,ImpM8!$A$1:$I$4000,9,FALSE),"")</f>
        <v>1430.0663918512571</v>
      </c>
      <c r="Y79" s="2">
        <f>IFERROR(VLOOKUP(Legend!$C77,ImpM8!$A$1:$I$4000,5,FALSE),"")</f>
        <v>2093.2122891102767</v>
      </c>
      <c r="Z79" s="2">
        <f>IFERROR(VLOOKUP(Legend!$C77,ImpM8!$A$1:$I$4000,6,FALSE),"")</f>
        <v>467.98620784309014</v>
      </c>
      <c r="AA79" s="28" t="str">
        <f>IFERROR(VLOOKUP(Legend!$D77,ImpM8!$A$1:$I$4000,2,FALSE),"")</f>
        <v/>
      </c>
      <c r="AB79" s="2" t="str">
        <f>IFERROR(VLOOKUP(Legend!$D77,ImpM8!$A$1:$I$4000,3,FALSE),"")</f>
        <v/>
      </c>
      <c r="AC79" s="2" t="str">
        <f>IFERROR(VLOOKUP(Legend!$D77,ImpM8!$A$1:$I$4000,7,FALSE),"")</f>
        <v/>
      </c>
      <c r="AD79" s="2" t="str">
        <f>IFERROR(VLOOKUP(Legend!$D77,ImpM8!$A$1:$I$4000,4,FALSE),"")</f>
        <v/>
      </c>
      <c r="AE79" s="2" t="str">
        <f>IFERROR(VLOOKUP(Legend!$D77,ImpM8!$A$1:$I$4000,8,FALSE),"")</f>
        <v/>
      </c>
      <c r="AF79" s="2" t="str">
        <f>IFERROR(VLOOKUP(Legend!$D77,ImpM8!$A$1:$I$4000,9,FALSE),"")</f>
        <v/>
      </c>
      <c r="AG79" s="2" t="str">
        <f>IFERROR(VLOOKUP(Legend!$D77,ImpM8!$A$1:$I$4000,5,FALSE),"")</f>
        <v/>
      </c>
      <c r="AH79" s="2" t="str">
        <f>IFERROR(VLOOKUP(Legend!$D77,ImpM8!$A$1:$I$4000,6,FALSE),"")</f>
        <v/>
      </c>
      <c r="AI79" s="28">
        <f>IFERROR(VLOOKUP(Legend!$A77,ImpM8!$A$1:$I$4000,2,FALSE),"")</f>
        <v>16</v>
      </c>
      <c r="AJ79" s="2">
        <f>IFERROR(VLOOKUP(Legend!$A77,ImpM8!$A$1:$I$4000,3,FALSE),"")</f>
        <v>349.71892804536219</v>
      </c>
      <c r="AK79" s="2">
        <f>IFERROR(VLOOKUP(Legend!$A77,ImpM8!$A$1:$I$4000,7,FALSE),"")</f>
        <v>585.49006061098794</v>
      </c>
      <c r="AL79" s="2">
        <f>IFERROR(VLOOKUP(Legend!$A77,ImpM8!$A$1:$I$4000,4,FALSE),"")</f>
        <v>1595.6596399860978</v>
      </c>
      <c r="AM79" s="2">
        <f>IFERROR(VLOOKUP(Legend!$A77,ImpM8!$A$1:$I$4000,8,FALSE),"")</f>
        <v>893.79531381536253</v>
      </c>
      <c r="AN79" s="2">
        <f>IFERROR(VLOOKUP(Legend!$A77,ImpM8!$A$1:$I$4000,9,FALSE),"")</f>
        <v>1430.0663918512571</v>
      </c>
      <c r="AO79" s="2">
        <f>IFERROR(VLOOKUP(Legend!$A77,ImpM8!$A$1:$I$4000,5,FALSE),"")</f>
        <v>10833.187591508547</v>
      </c>
      <c r="AP79" s="2">
        <f>IFERROR(VLOOKUP(Legend!$A77,ImpM8!$A$1:$I$4000,6,FALSE),"")</f>
        <v>2506.5414892489439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IFERROR(VLOOKUP(Legend!$B78,ImpM8!$A$1:$I$4000,2,FALSE),"")</f>
        <v/>
      </c>
      <c r="L80" s="2" t="str">
        <f>IFERROR(VLOOKUP(Legend!$B78,ImpM8!$A$1:$I$4000,3,FALSE),"")</f>
        <v/>
      </c>
      <c r="M80" s="2" t="str">
        <f>IFERROR(VLOOKUP(Legend!$B78,ImpM8!$A$1:$I$4000,7,FALSE),"")</f>
        <v/>
      </c>
      <c r="N80" s="2" t="str">
        <f>IFERROR(VLOOKUP(Legend!$B78,ImpM8!$A$1:$I$4000,4,FALSE),"")</f>
        <v/>
      </c>
      <c r="O80" s="2" t="str">
        <f>IFERROR(VLOOKUP(Legend!$B78,ImpM8!$A$1:$I$4000,8,FALSE),"")</f>
        <v/>
      </c>
      <c r="P80" s="2" t="str">
        <f>IFERROR(VLOOKUP(Legend!$B78,ImpM8!$A$1:$I$4000,9,FALSE),"")</f>
        <v/>
      </c>
      <c r="Q80" s="2" t="str">
        <f>IFERROR(VLOOKUP(Legend!$B78,ImpM8!$A$1:$I$4000,5,FALSE),"")</f>
        <v/>
      </c>
      <c r="R80" s="2" t="str">
        <f>IFERROR(VLOOKUP(Legend!$B78,ImpM8!$A$1:$I$4000,6,FALSE),"")</f>
        <v/>
      </c>
      <c r="S80" s="28">
        <f>IFERROR(VLOOKUP(Legend!$C78,ImpM8!$A$1:$I$4000,2,FALSE),"")</f>
        <v>26</v>
      </c>
      <c r="T80" s="2">
        <f>IFERROR(VLOOKUP(Legend!$C78,ImpM8!$A$1:$I$4000,3,FALSE),"")</f>
        <v>390.66500026288116</v>
      </c>
      <c r="U80" s="2">
        <f>IFERROR(VLOOKUP(Legend!$C78,ImpM8!$A$1:$I$4000,7,FALSE),"")</f>
        <v>602.49993191143017</v>
      </c>
      <c r="V80" s="2">
        <f>IFERROR(VLOOKUP(Legend!$C78,ImpM8!$A$1:$I$4000,4,FALSE),"")</f>
        <v>909.78373365456525</v>
      </c>
      <c r="W80" s="2">
        <f>IFERROR(VLOOKUP(Legend!$C78,ImpM8!$A$1:$I$4000,8,FALSE),"")</f>
        <v>733.50295197834726</v>
      </c>
      <c r="X80" s="2">
        <f>IFERROR(VLOOKUP(Legend!$C78,ImpM8!$A$1:$I$4000,9,FALSE),"")</f>
        <v>943.28985558092063</v>
      </c>
      <c r="Y80" s="2">
        <f>IFERROR(VLOOKUP(Legend!$C78,ImpM8!$A$1:$I$4000,5,FALSE),"")</f>
        <v>2458.8351534270146</v>
      </c>
      <c r="Z80" s="2">
        <f>IFERROR(VLOOKUP(Legend!$C78,ImpM8!$A$1:$I$4000,6,FALSE),"")</f>
        <v>514.8928098650789</v>
      </c>
      <c r="AA80" s="28" t="str">
        <f>IFERROR(VLOOKUP(Legend!$D78,ImpM8!$A$1:$I$4000,2,FALSE),"")</f>
        <v/>
      </c>
      <c r="AB80" s="2" t="str">
        <f>IFERROR(VLOOKUP(Legend!$D78,ImpM8!$A$1:$I$4000,3,FALSE),"")</f>
        <v/>
      </c>
      <c r="AC80" s="2" t="str">
        <f>IFERROR(VLOOKUP(Legend!$D78,ImpM8!$A$1:$I$4000,7,FALSE),"")</f>
        <v/>
      </c>
      <c r="AD80" s="2" t="str">
        <f>IFERROR(VLOOKUP(Legend!$D78,ImpM8!$A$1:$I$4000,4,FALSE),"")</f>
        <v/>
      </c>
      <c r="AE80" s="2" t="str">
        <f>IFERROR(VLOOKUP(Legend!$D78,ImpM8!$A$1:$I$4000,8,FALSE),"")</f>
        <v/>
      </c>
      <c r="AF80" s="2" t="str">
        <f>IFERROR(VLOOKUP(Legend!$D78,ImpM8!$A$1:$I$4000,9,FALSE),"")</f>
        <v/>
      </c>
      <c r="AG80" s="2" t="str">
        <f>IFERROR(VLOOKUP(Legend!$D78,ImpM8!$A$1:$I$4000,5,FALSE),"")</f>
        <v/>
      </c>
      <c r="AH80" s="2" t="str">
        <f>IFERROR(VLOOKUP(Legend!$D78,ImpM8!$A$1:$I$4000,6,FALSE),"")</f>
        <v/>
      </c>
      <c r="AI80" s="28">
        <f>IFERROR(VLOOKUP(Legend!$A78,ImpM8!$A$1:$I$4000,2,FALSE),"")</f>
        <v>33</v>
      </c>
      <c r="AJ80" s="2">
        <f>IFERROR(VLOOKUP(Legend!$A78,ImpM8!$A$1:$I$4000,3,FALSE),"")</f>
        <v>264.8939918951674</v>
      </c>
      <c r="AK80" s="2">
        <f>IFERROR(VLOOKUP(Legend!$A78,ImpM8!$A$1:$I$4000,7,FALSE),"")</f>
        <v>570.20772900962652</v>
      </c>
      <c r="AL80" s="2">
        <f>IFERROR(VLOOKUP(Legend!$A78,ImpM8!$A$1:$I$4000,4,FALSE),"")</f>
        <v>819.92859776594946</v>
      </c>
      <c r="AM80" s="2">
        <f>IFERROR(VLOOKUP(Legend!$A78,ImpM8!$A$1:$I$4000,8,FALSE),"")</f>
        <v>652.77137792767473</v>
      </c>
      <c r="AN80" s="2">
        <f>IFERROR(VLOOKUP(Legend!$A78,ImpM8!$A$1:$I$4000,9,FALSE),"")</f>
        <v>895.35276672718987</v>
      </c>
      <c r="AO80" s="2">
        <f>IFERROR(VLOOKUP(Legend!$A78,ImpM8!$A$1:$I$4000,5,FALSE),"")</f>
        <v>2458.8351534270146</v>
      </c>
      <c r="AP80" s="2">
        <f>IFERROR(VLOOKUP(Legend!$A78,ImpM8!$A$1:$I$4000,6,FALSE),"")</f>
        <v>490.38061503901218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IFERROR(VLOOKUP(Legend!$B79,ImpM8!$A$1:$I$4000,2,FALSE),"")</f>
        <v/>
      </c>
      <c r="L81" s="2" t="str">
        <f>IFERROR(VLOOKUP(Legend!$B79,ImpM8!$A$1:$I$4000,3,FALSE),"")</f>
        <v/>
      </c>
      <c r="M81" s="2" t="str">
        <f>IFERROR(VLOOKUP(Legend!$B79,ImpM8!$A$1:$I$4000,7,FALSE),"")</f>
        <v/>
      </c>
      <c r="N81" s="2" t="str">
        <f>IFERROR(VLOOKUP(Legend!$B79,ImpM8!$A$1:$I$4000,4,FALSE),"")</f>
        <v/>
      </c>
      <c r="O81" s="2" t="str">
        <f>IFERROR(VLOOKUP(Legend!$B79,ImpM8!$A$1:$I$4000,8,FALSE),"")</f>
        <v/>
      </c>
      <c r="P81" s="2" t="str">
        <f>IFERROR(VLOOKUP(Legend!$B79,ImpM8!$A$1:$I$4000,9,FALSE),"")</f>
        <v/>
      </c>
      <c r="Q81" s="2" t="str">
        <f>IFERROR(VLOOKUP(Legend!$B79,ImpM8!$A$1:$I$4000,5,FALSE),"")</f>
        <v/>
      </c>
      <c r="R81" s="2" t="str">
        <f>IFERROR(VLOOKUP(Legend!$B79,ImpM8!$A$1:$I$4000,6,FALSE),"")</f>
        <v/>
      </c>
      <c r="S81" s="28" t="str">
        <f>IFERROR(VLOOKUP(Legend!$C79,ImpM8!$A$1:$I$4000,2,FALSE),"")</f>
        <v/>
      </c>
      <c r="T81" s="2" t="str">
        <f>IFERROR(VLOOKUP(Legend!$C79,ImpM8!$A$1:$I$4000,3,FALSE),"")</f>
        <v/>
      </c>
      <c r="U81" s="2" t="str">
        <f>IFERROR(VLOOKUP(Legend!$C79,ImpM8!$A$1:$I$4000,7,FALSE),"")</f>
        <v/>
      </c>
      <c r="V81" s="2" t="str">
        <f>IFERROR(VLOOKUP(Legend!$C79,ImpM8!$A$1:$I$4000,4,FALSE),"")</f>
        <v/>
      </c>
      <c r="W81" s="2" t="str">
        <f>IFERROR(VLOOKUP(Legend!$C79,ImpM8!$A$1:$I$4000,8,FALSE),"")</f>
        <v/>
      </c>
      <c r="X81" s="2" t="str">
        <f>IFERROR(VLOOKUP(Legend!$C79,ImpM8!$A$1:$I$4000,9,FALSE),"")</f>
        <v/>
      </c>
      <c r="Y81" s="2" t="str">
        <f>IFERROR(VLOOKUP(Legend!$C79,ImpM8!$A$1:$I$4000,5,FALSE),"")</f>
        <v/>
      </c>
      <c r="Z81" s="2" t="str">
        <f>IFERROR(VLOOKUP(Legend!$C79,ImpM8!$A$1:$I$4000,6,FALSE),"")</f>
        <v/>
      </c>
      <c r="AA81" s="28" t="str">
        <f>IFERROR(VLOOKUP(Legend!$D79,ImpM8!$A$1:$I$4000,2,FALSE),"")</f>
        <v/>
      </c>
      <c r="AB81" s="2" t="str">
        <f>IFERROR(VLOOKUP(Legend!$D79,ImpM8!$A$1:$I$4000,3,FALSE),"")</f>
        <v/>
      </c>
      <c r="AC81" s="2" t="str">
        <f>IFERROR(VLOOKUP(Legend!$D79,ImpM8!$A$1:$I$4000,7,FALSE),"")</f>
        <v/>
      </c>
      <c r="AD81" s="2" t="str">
        <f>IFERROR(VLOOKUP(Legend!$D79,ImpM8!$A$1:$I$4000,4,FALSE),"")</f>
        <v/>
      </c>
      <c r="AE81" s="2" t="str">
        <f>IFERROR(VLOOKUP(Legend!$D79,ImpM8!$A$1:$I$4000,8,FALSE),"")</f>
        <v/>
      </c>
      <c r="AF81" s="2" t="str">
        <f>IFERROR(VLOOKUP(Legend!$D79,ImpM8!$A$1:$I$4000,9,FALSE),"")</f>
        <v/>
      </c>
      <c r="AG81" s="2" t="str">
        <f>IFERROR(VLOOKUP(Legend!$D79,ImpM8!$A$1:$I$4000,5,FALSE),"")</f>
        <v/>
      </c>
      <c r="AH81" s="2" t="str">
        <f>IFERROR(VLOOKUP(Legend!$D79,ImpM8!$A$1:$I$4000,6,FALSE),"")</f>
        <v/>
      </c>
      <c r="AI81" s="28" t="str">
        <f>IFERROR(VLOOKUP(Legend!$A79,ImpM8!$A$1:$I$4000,2,FALSE),"")</f>
        <v/>
      </c>
      <c r="AJ81" s="2" t="str">
        <f>IFERROR(VLOOKUP(Legend!$A79,ImpM8!$A$1:$I$4000,3,FALSE),"")</f>
        <v/>
      </c>
      <c r="AK81" s="2" t="str">
        <f>IFERROR(VLOOKUP(Legend!$A79,ImpM8!$A$1:$I$4000,7,FALSE),"")</f>
        <v/>
      </c>
      <c r="AL81" s="2" t="str">
        <f>IFERROR(VLOOKUP(Legend!$A79,ImpM8!$A$1:$I$4000,4,FALSE),"")</f>
        <v/>
      </c>
      <c r="AM81" s="2" t="str">
        <f>IFERROR(VLOOKUP(Legend!$A79,ImpM8!$A$1:$I$4000,8,FALSE),"")</f>
        <v/>
      </c>
      <c r="AN81" s="2" t="str">
        <f>IFERROR(VLOOKUP(Legend!$A79,ImpM8!$A$1:$I$4000,9,FALSE),"")</f>
        <v/>
      </c>
      <c r="AO81" s="2" t="str">
        <f>IFERROR(VLOOKUP(Legend!$A79,ImpM8!$A$1:$I$4000,5,FALSE),"")</f>
        <v/>
      </c>
      <c r="AP81" s="2" t="str">
        <f>IFERROR(VLOOKUP(Legend!$A79,ImpM8!$A$1:$I$4000,6,FALSE),"")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IFERROR(VLOOKUP(Legend!$B80,ImpM8!$A$1:$I$4000,2,FALSE),"")</f>
        <v/>
      </c>
      <c r="L82" s="2" t="str">
        <f>IFERROR(VLOOKUP(Legend!$B80,ImpM8!$A$1:$I$4000,3,FALSE),"")</f>
        <v/>
      </c>
      <c r="M82" s="2" t="str">
        <f>IFERROR(VLOOKUP(Legend!$B80,ImpM8!$A$1:$I$4000,7,FALSE),"")</f>
        <v/>
      </c>
      <c r="N82" s="2" t="str">
        <f>IFERROR(VLOOKUP(Legend!$B80,ImpM8!$A$1:$I$4000,4,FALSE),"")</f>
        <v/>
      </c>
      <c r="O82" s="2" t="str">
        <f>IFERROR(VLOOKUP(Legend!$B80,ImpM8!$A$1:$I$4000,8,FALSE),"")</f>
        <v/>
      </c>
      <c r="P82" s="2" t="str">
        <f>IFERROR(VLOOKUP(Legend!$B80,ImpM8!$A$1:$I$4000,9,FALSE),"")</f>
        <v/>
      </c>
      <c r="Q82" s="2" t="str">
        <f>IFERROR(VLOOKUP(Legend!$B80,ImpM8!$A$1:$I$4000,5,FALSE),"")</f>
        <v/>
      </c>
      <c r="R82" s="2" t="str">
        <f>IFERROR(VLOOKUP(Legend!$B80,ImpM8!$A$1:$I$4000,6,FALSE),"")</f>
        <v/>
      </c>
      <c r="S82" s="28" t="str">
        <f>IFERROR(VLOOKUP(Legend!$C80,ImpM8!$A$1:$I$4000,2,FALSE),"")</f>
        <v/>
      </c>
      <c r="T82" s="2" t="str">
        <f>IFERROR(VLOOKUP(Legend!$C80,ImpM8!$A$1:$I$4000,3,FALSE),"")</f>
        <v/>
      </c>
      <c r="U82" s="2" t="str">
        <f>IFERROR(VLOOKUP(Legend!$C80,ImpM8!$A$1:$I$4000,7,FALSE),"")</f>
        <v/>
      </c>
      <c r="V82" s="2" t="str">
        <f>IFERROR(VLOOKUP(Legend!$C80,ImpM8!$A$1:$I$4000,4,FALSE),"")</f>
        <v/>
      </c>
      <c r="W82" s="2" t="str">
        <f>IFERROR(VLOOKUP(Legend!$C80,ImpM8!$A$1:$I$4000,8,FALSE),"")</f>
        <v/>
      </c>
      <c r="X82" s="2" t="str">
        <f>IFERROR(VLOOKUP(Legend!$C80,ImpM8!$A$1:$I$4000,9,FALSE),"")</f>
        <v/>
      </c>
      <c r="Y82" s="2" t="str">
        <f>IFERROR(VLOOKUP(Legend!$C80,ImpM8!$A$1:$I$4000,5,FALSE),"")</f>
        <v/>
      </c>
      <c r="Z82" s="2" t="str">
        <f>IFERROR(VLOOKUP(Legend!$C80,ImpM8!$A$1:$I$4000,6,FALSE),"")</f>
        <v/>
      </c>
      <c r="AA82" s="28" t="str">
        <f>IFERROR(VLOOKUP(Legend!$D80,ImpM8!$A$1:$I$4000,2,FALSE),"")</f>
        <v/>
      </c>
      <c r="AB82" s="2" t="str">
        <f>IFERROR(VLOOKUP(Legend!$D80,ImpM8!$A$1:$I$4000,3,FALSE),"")</f>
        <v/>
      </c>
      <c r="AC82" s="2" t="str">
        <f>IFERROR(VLOOKUP(Legend!$D80,ImpM8!$A$1:$I$4000,7,FALSE),"")</f>
        <v/>
      </c>
      <c r="AD82" s="2" t="str">
        <f>IFERROR(VLOOKUP(Legend!$D80,ImpM8!$A$1:$I$4000,4,FALSE),"")</f>
        <v/>
      </c>
      <c r="AE82" s="2" t="str">
        <f>IFERROR(VLOOKUP(Legend!$D80,ImpM8!$A$1:$I$4000,8,FALSE),"")</f>
        <v/>
      </c>
      <c r="AF82" s="2" t="str">
        <f>IFERROR(VLOOKUP(Legend!$D80,ImpM8!$A$1:$I$4000,9,FALSE),"")</f>
        <v/>
      </c>
      <c r="AG82" s="2" t="str">
        <f>IFERROR(VLOOKUP(Legend!$D80,ImpM8!$A$1:$I$4000,5,FALSE),"")</f>
        <v/>
      </c>
      <c r="AH82" s="2" t="str">
        <f>IFERROR(VLOOKUP(Legend!$D80,ImpM8!$A$1:$I$4000,6,FALSE),"")</f>
        <v/>
      </c>
      <c r="AI82" s="28">
        <f>IFERROR(VLOOKUP(Legend!$A80,ImpM8!$A$1:$I$4000,2,FALSE),"")</f>
        <v>8</v>
      </c>
      <c r="AJ82" s="2">
        <f>IFERROR(VLOOKUP(Legend!$A80,ImpM8!$A$1:$I$4000,3,FALSE),"")</f>
        <v>460.34227505852209</v>
      </c>
      <c r="AK82" s="2">
        <f>IFERROR(VLOOKUP(Legend!$A80,ImpM8!$A$1:$I$4000,7,FALSE),"")</f>
        <v>476.52564523006123</v>
      </c>
      <c r="AL82" s="2">
        <f>IFERROR(VLOOKUP(Legend!$A80,ImpM8!$A$1:$I$4000,4,FALSE),"")</f>
        <v>600.33553146732675</v>
      </c>
      <c r="AM82" s="2">
        <f>IFERROR(VLOOKUP(Legend!$A80,ImpM8!$A$1:$I$4000,8,FALSE),"")</f>
        <v>529.0378161352146</v>
      </c>
      <c r="AN82" s="2">
        <f>IFERROR(VLOOKUP(Legend!$A80,ImpM8!$A$1:$I$4000,9,FALSE),"")</f>
        <v>711.1498528019855</v>
      </c>
      <c r="AO82" s="2">
        <f>IFERROR(VLOOKUP(Legend!$A80,ImpM8!$A$1:$I$4000,5,FALSE),"")</f>
        <v>949.7871619475211</v>
      </c>
      <c r="AP82" s="2">
        <f>IFERROR(VLOOKUP(Legend!$A80,ImpM8!$A$1:$I$4000,6,FALSE),"")</f>
        <v>169.11808509133888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IFERROR(VLOOKUP(Legend!$B81,ImpM8!$A$1:$I$4000,2,FALSE),"")</f>
        <v/>
      </c>
      <c r="L83" s="2" t="str">
        <f>IFERROR(VLOOKUP(Legend!$B81,ImpM8!$A$1:$I$4000,3,FALSE),"")</f>
        <v/>
      </c>
      <c r="M83" s="2" t="str">
        <f>IFERROR(VLOOKUP(Legend!$B81,ImpM8!$A$1:$I$4000,7,FALSE),"")</f>
        <v/>
      </c>
      <c r="N83" s="2" t="str">
        <f>IFERROR(VLOOKUP(Legend!$B81,ImpM8!$A$1:$I$4000,4,FALSE),"")</f>
        <v/>
      </c>
      <c r="O83" s="2" t="str">
        <f>IFERROR(VLOOKUP(Legend!$B81,ImpM8!$A$1:$I$4000,8,FALSE),"")</f>
        <v/>
      </c>
      <c r="P83" s="2" t="str">
        <f>IFERROR(VLOOKUP(Legend!$B81,ImpM8!$A$1:$I$4000,9,FALSE),"")</f>
        <v/>
      </c>
      <c r="Q83" s="2" t="str">
        <f>IFERROR(VLOOKUP(Legend!$B81,ImpM8!$A$1:$I$4000,5,FALSE),"")</f>
        <v/>
      </c>
      <c r="R83" s="2" t="str">
        <f>IFERROR(VLOOKUP(Legend!$B81,ImpM8!$A$1:$I$4000,6,FALSE),"")</f>
        <v/>
      </c>
      <c r="S83" s="28">
        <f>IFERROR(VLOOKUP(Legend!$C81,ImpM8!$A$1:$I$4000,2,FALSE),"")</f>
        <v>31</v>
      </c>
      <c r="T83" s="2">
        <f>IFERROR(VLOOKUP(Legend!$C81,ImpM8!$A$1:$I$4000,3,FALSE),"")</f>
        <v>192.35958644850885</v>
      </c>
      <c r="U83" s="2">
        <f>IFERROR(VLOOKUP(Legend!$C81,ImpM8!$A$1:$I$4000,7,FALSE),"")</f>
        <v>362.98783498741312</v>
      </c>
      <c r="V83" s="2">
        <f>IFERROR(VLOOKUP(Legend!$C81,ImpM8!$A$1:$I$4000,4,FALSE),"")</f>
        <v>457.4711988001863</v>
      </c>
      <c r="W83" s="2">
        <f>IFERROR(VLOOKUP(Legend!$C81,ImpM8!$A$1:$I$4000,8,FALSE),"")</f>
        <v>440.76825457693508</v>
      </c>
      <c r="X83" s="2">
        <f>IFERROR(VLOOKUP(Legend!$C81,ImpM8!$A$1:$I$4000,9,FALSE),"")</f>
        <v>509.25355892842049</v>
      </c>
      <c r="Y83" s="2">
        <f>IFERROR(VLOOKUP(Legend!$C81,ImpM8!$A$1:$I$4000,5,FALSE),"")</f>
        <v>963.26466155343576</v>
      </c>
      <c r="Z83" s="2">
        <f>IFERROR(VLOOKUP(Legend!$C81,ImpM8!$A$1:$I$4000,6,FALSE),"")</f>
        <v>159.8410409816762</v>
      </c>
      <c r="AA83" s="28" t="str">
        <f>IFERROR(VLOOKUP(Legend!$D81,ImpM8!$A$1:$I$4000,2,FALSE),"")</f>
        <v/>
      </c>
      <c r="AB83" s="2" t="str">
        <f>IFERROR(VLOOKUP(Legend!$D81,ImpM8!$A$1:$I$4000,3,FALSE),"")</f>
        <v/>
      </c>
      <c r="AC83" s="2" t="str">
        <f>IFERROR(VLOOKUP(Legend!$D81,ImpM8!$A$1:$I$4000,7,FALSE),"")</f>
        <v/>
      </c>
      <c r="AD83" s="2" t="str">
        <f>IFERROR(VLOOKUP(Legend!$D81,ImpM8!$A$1:$I$4000,4,FALSE),"")</f>
        <v/>
      </c>
      <c r="AE83" s="2" t="str">
        <f>IFERROR(VLOOKUP(Legend!$D81,ImpM8!$A$1:$I$4000,8,FALSE),"")</f>
        <v/>
      </c>
      <c r="AF83" s="2" t="str">
        <f>IFERROR(VLOOKUP(Legend!$D81,ImpM8!$A$1:$I$4000,9,FALSE),"")</f>
        <v/>
      </c>
      <c r="AG83" s="2" t="str">
        <f>IFERROR(VLOOKUP(Legend!$D81,ImpM8!$A$1:$I$4000,5,FALSE),"")</f>
        <v/>
      </c>
      <c r="AH83" s="2" t="str">
        <f>IFERROR(VLOOKUP(Legend!$D81,ImpM8!$A$1:$I$4000,6,FALSE),"")</f>
        <v/>
      </c>
      <c r="AI83" s="28">
        <f>IFERROR(VLOOKUP(Legend!$A81,ImpM8!$A$1:$I$4000,2,FALSE),"")</f>
        <v>38</v>
      </c>
      <c r="AJ83" s="2">
        <f>IFERROR(VLOOKUP(Legend!$A81,ImpM8!$A$1:$I$4000,3,FALSE),"")</f>
        <v>78.862211324855068</v>
      </c>
      <c r="AK83" s="2">
        <f>IFERROR(VLOOKUP(Legend!$A81,ImpM8!$A$1:$I$4000,7,FALSE),"")</f>
        <v>362.15329387949299</v>
      </c>
      <c r="AL83" s="2">
        <f>IFERROR(VLOOKUP(Legend!$A81,ImpM8!$A$1:$I$4000,4,FALSE),"")</f>
        <v>599.1697996939414</v>
      </c>
      <c r="AM83" s="2">
        <f>IFERROR(VLOOKUP(Legend!$A81,ImpM8!$A$1:$I$4000,8,FALSE),"")</f>
        <v>445.24029146864723</v>
      </c>
      <c r="AN83" s="2">
        <f>IFERROR(VLOOKUP(Legend!$A81,ImpM8!$A$1:$I$4000,9,FALSE),"")</f>
        <v>519.74115560265739</v>
      </c>
      <c r="AO83" s="2">
        <f>IFERROR(VLOOKUP(Legend!$A81,ImpM8!$A$1:$I$4000,5,FALSE),"")</f>
        <v>4813.8407589295748</v>
      </c>
      <c r="AP83" s="2">
        <f>IFERROR(VLOOKUP(Legend!$A81,ImpM8!$A$1:$I$4000,6,FALSE),"")</f>
        <v>746.52676384496669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IFERROR(VLOOKUP(Legend!$B82,ImpM8!$A$1:$I$4000,2,FALSE),"")</f>
        <v/>
      </c>
      <c r="L84" s="2" t="str">
        <f>IFERROR(VLOOKUP(Legend!$B82,ImpM8!$A$1:$I$4000,3,FALSE),"")</f>
        <v/>
      </c>
      <c r="M84" s="2" t="str">
        <f>IFERROR(VLOOKUP(Legend!$B82,ImpM8!$A$1:$I$4000,7,FALSE),"")</f>
        <v/>
      </c>
      <c r="N84" s="2" t="str">
        <f>IFERROR(VLOOKUP(Legend!$B82,ImpM8!$A$1:$I$4000,4,FALSE),"")</f>
        <v/>
      </c>
      <c r="O84" s="2" t="str">
        <f>IFERROR(VLOOKUP(Legend!$B82,ImpM8!$A$1:$I$4000,8,FALSE),"")</f>
        <v/>
      </c>
      <c r="P84" s="2" t="str">
        <f>IFERROR(VLOOKUP(Legend!$B82,ImpM8!$A$1:$I$4000,9,FALSE),"")</f>
        <v/>
      </c>
      <c r="Q84" s="2" t="str">
        <f>IFERROR(VLOOKUP(Legend!$B82,ImpM8!$A$1:$I$4000,5,FALSE),"")</f>
        <v/>
      </c>
      <c r="R84" s="2" t="str">
        <f>IFERROR(VLOOKUP(Legend!$B82,ImpM8!$A$1:$I$4000,6,FALSE),"")</f>
        <v/>
      </c>
      <c r="S84" s="28">
        <f>IFERROR(VLOOKUP(Legend!$C82,ImpM8!$A$1:$I$4000,2,FALSE),"")</f>
        <v>40</v>
      </c>
      <c r="T84" s="2">
        <f>IFERROR(VLOOKUP(Legend!$C82,ImpM8!$A$1:$I$4000,3,FALSE),"")</f>
        <v>321.36127802575834</v>
      </c>
      <c r="U84" s="2">
        <f>IFERROR(VLOOKUP(Legend!$C82,ImpM8!$A$1:$I$4000,7,FALSE),"")</f>
        <v>490.42463040264352</v>
      </c>
      <c r="V84" s="2">
        <f>IFERROR(VLOOKUP(Legend!$C82,ImpM8!$A$1:$I$4000,4,FALSE),"")</f>
        <v>873.13761158875514</v>
      </c>
      <c r="W84" s="2">
        <f>IFERROR(VLOOKUP(Legend!$C82,ImpM8!$A$1:$I$4000,8,FALSE),"")</f>
        <v>760.92439660207424</v>
      </c>
      <c r="X84" s="2">
        <f>IFERROR(VLOOKUP(Legend!$C82,ImpM8!$A$1:$I$4000,9,FALSE),"")</f>
        <v>978.39383632483657</v>
      </c>
      <c r="Y84" s="2">
        <f>IFERROR(VLOOKUP(Legend!$C82,ImpM8!$A$1:$I$4000,5,FALSE),"")</f>
        <v>2560.8454393986658</v>
      </c>
      <c r="Z84" s="2">
        <f>IFERROR(VLOOKUP(Legend!$C82,ImpM8!$A$1:$I$4000,6,FALSE),"")</f>
        <v>513.49814169131048</v>
      </c>
      <c r="AA84" s="28" t="str">
        <f>IFERROR(VLOOKUP(Legend!$D82,ImpM8!$A$1:$I$4000,2,FALSE),"")</f>
        <v/>
      </c>
      <c r="AB84" s="2" t="str">
        <f>IFERROR(VLOOKUP(Legend!$D82,ImpM8!$A$1:$I$4000,3,FALSE),"")</f>
        <v/>
      </c>
      <c r="AC84" s="2" t="str">
        <f>IFERROR(VLOOKUP(Legend!$D82,ImpM8!$A$1:$I$4000,7,FALSE),"")</f>
        <v/>
      </c>
      <c r="AD84" s="2" t="str">
        <f>IFERROR(VLOOKUP(Legend!$D82,ImpM8!$A$1:$I$4000,4,FALSE),"")</f>
        <v/>
      </c>
      <c r="AE84" s="2" t="str">
        <f>IFERROR(VLOOKUP(Legend!$D82,ImpM8!$A$1:$I$4000,8,FALSE),"")</f>
        <v/>
      </c>
      <c r="AF84" s="2" t="str">
        <f>IFERROR(VLOOKUP(Legend!$D82,ImpM8!$A$1:$I$4000,9,FALSE),"")</f>
        <v/>
      </c>
      <c r="AG84" s="2" t="str">
        <f>IFERROR(VLOOKUP(Legend!$D82,ImpM8!$A$1:$I$4000,5,FALSE),"")</f>
        <v/>
      </c>
      <c r="AH84" s="2" t="str">
        <f>IFERROR(VLOOKUP(Legend!$D82,ImpM8!$A$1:$I$4000,6,FALSE),"")</f>
        <v/>
      </c>
      <c r="AI84" s="28">
        <f>IFERROR(VLOOKUP(Legend!$A82,ImpM8!$A$1:$I$4000,2,FALSE),"")</f>
        <v>51</v>
      </c>
      <c r="AJ84" s="2">
        <f>IFERROR(VLOOKUP(Legend!$A82,ImpM8!$A$1:$I$4000,3,FALSE),"")</f>
        <v>321.36127802575834</v>
      </c>
      <c r="AK84" s="2">
        <f>IFERROR(VLOOKUP(Legend!$A82,ImpM8!$A$1:$I$4000,7,FALSE),"")</f>
        <v>505.73883471743221</v>
      </c>
      <c r="AL84" s="2">
        <f>IFERROR(VLOOKUP(Legend!$A82,ImpM8!$A$1:$I$4000,4,FALSE),"")</f>
        <v>941.4073532012676</v>
      </c>
      <c r="AM84" s="2">
        <f>IFERROR(VLOOKUP(Legend!$A82,ImpM8!$A$1:$I$4000,8,FALSE),"")</f>
        <v>766.83643963004272</v>
      </c>
      <c r="AN84" s="2">
        <f>IFERROR(VLOOKUP(Legend!$A82,ImpM8!$A$1:$I$4000,9,FALSE),"")</f>
        <v>1171.772885938356</v>
      </c>
      <c r="AO84" s="2">
        <f>IFERROR(VLOOKUP(Legend!$A82,ImpM8!$A$1:$I$4000,5,FALSE),"")</f>
        <v>2560.8454393986658</v>
      </c>
      <c r="AP84" s="2">
        <f>IFERROR(VLOOKUP(Legend!$A82,ImpM8!$A$1:$I$4000,6,FALSE),"")</f>
        <v>593.62409995589906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IFERROR(VLOOKUP(Legend!$B83,ImpM8!$A$1:$I$4000,2,FALSE),"")</f>
        <v/>
      </c>
      <c r="L85" s="2" t="str">
        <f>IFERROR(VLOOKUP(Legend!$B83,ImpM8!$A$1:$I$4000,3,FALSE),"")</f>
        <v/>
      </c>
      <c r="M85" s="2" t="str">
        <f>IFERROR(VLOOKUP(Legend!$B83,ImpM8!$A$1:$I$4000,7,FALSE),"")</f>
        <v/>
      </c>
      <c r="N85" s="2" t="str">
        <f>IFERROR(VLOOKUP(Legend!$B83,ImpM8!$A$1:$I$4000,4,FALSE),"")</f>
        <v/>
      </c>
      <c r="O85" s="2" t="str">
        <f>IFERROR(VLOOKUP(Legend!$B83,ImpM8!$A$1:$I$4000,8,FALSE),"")</f>
        <v/>
      </c>
      <c r="P85" s="2" t="str">
        <f>IFERROR(VLOOKUP(Legend!$B83,ImpM8!$A$1:$I$4000,9,FALSE),"")</f>
        <v/>
      </c>
      <c r="Q85" s="2" t="str">
        <f>IFERROR(VLOOKUP(Legend!$B83,ImpM8!$A$1:$I$4000,5,FALSE),"")</f>
        <v/>
      </c>
      <c r="R85" s="2" t="str">
        <f>IFERROR(VLOOKUP(Legend!$B83,ImpM8!$A$1:$I$4000,6,FALSE),"")</f>
        <v/>
      </c>
      <c r="S85" s="28">
        <f>IFERROR(VLOOKUP(Legend!$C83,ImpM8!$A$1:$I$4000,2,FALSE),"")</f>
        <v>23</v>
      </c>
      <c r="T85" s="2">
        <f>IFERROR(VLOOKUP(Legend!$C83,ImpM8!$A$1:$I$4000,3,FALSE),"")</f>
        <v>240.28659165644379</v>
      </c>
      <c r="U85" s="2">
        <f>IFERROR(VLOOKUP(Legend!$C83,ImpM8!$A$1:$I$4000,7,FALSE),"")</f>
        <v>330.23201233950306</v>
      </c>
      <c r="V85" s="2">
        <f>IFERROR(VLOOKUP(Legend!$C83,ImpM8!$A$1:$I$4000,4,FALSE),"")</f>
        <v>472.02952468612341</v>
      </c>
      <c r="W85" s="2">
        <f>IFERROR(VLOOKUP(Legend!$C83,ImpM8!$A$1:$I$4000,8,FALSE),"")</f>
        <v>436.77529359887382</v>
      </c>
      <c r="X85" s="2">
        <f>IFERROR(VLOOKUP(Legend!$C83,ImpM8!$A$1:$I$4000,9,FALSE),"")</f>
        <v>591.61261470027534</v>
      </c>
      <c r="Y85" s="2">
        <f>IFERROR(VLOOKUP(Legend!$C83,ImpM8!$A$1:$I$4000,5,FALSE),"")</f>
        <v>1052.3813649978933</v>
      </c>
      <c r="Z85" s="2">
        <f>IFERROR(VLOOKUP(Legend!$C83,ImpM8!$A$1:$I$4000,6,FALSE),"")</f>
        <v>177.11467892122138</v>
      </c>
      <c r="AA85" s="28" t="str">
        <f>IFERROR(VLOOKUP(Legend!$D83,ImpM8!$A$1:$I$4000,2,FALSE),"")</f>
        <v/>
      </c>
      <c r="AB85" s="2" t="str">
        <f>IFERROR(VLOOKUP(Legend!$D83,ImpM8!$A$1:$I$4000,3,FALSE),"")</f>
        <v/>
      </c>
      <c r="AC85" s="2" t="str">
        <f>IFERROR(VLOOKUP(Legend!$D83,ImpM8!$A$1:$I$4000,7,FALSE),"")</f>
        <v/>
      </c>
      <c r="AD85" s="2" t="str">
        <f>IFERROR(VLOOKUP(Legend!$D83,ImpM8!$A$1:$I$4000,4,FALSE),"")</f>
        <v/>
      </c>
      <c r="AE85" s="2" t="str">
        <f>IFERROR(VLOOKUP(Legend!$D83,ImpM8!$A$1:$I$4000,8,FALSE),"")</f>
        <v/>
      </c>
      <c r="AF85" s="2" t="str">
        <f>IFERROR(VLOOKUP(Legend!$D83,ImpM8!$A$1:$I$4000,9,FALSE),"")</f>
        <v/>
      </c>
      <c r="AG85" s="2" t="str">
        <f>IFERROR(VLOOKUP(Legend!$D83,ImpM8!$A$1:$I$4000,5,FALSE),"")</f>
        <v/>
      </c>
      <c r="AH85" s="2" t="str">
        <f>IFERROR(VLOOKUP(Legend!$D83,ImpM8!$A$1:$I$4000,6,FALSE),"")</f>
        <v/>
      </c>
      <c r="AI85" s="28">
        <f>IFERROR(VLOOKUP(Legend!$A83,ImpM8!$A$1:$I$4000,2,FALSE),"")</f>
        <v>27</v>
      </c>
      <c r="AJ85" s="2">
        <f>IFERROR(VLOOKUP(Legend!$A83,ImpM8!$A$1:$I$4000,3,FALSE),"")</f>
        <v>240.28659165644379</v>
      </c>
      <c r="AK85" s="2">
        <f>IFERROR(VLOOKUP(Legend!$A83,ImpM8!$A$1:$I$4000,7,FALSE),"")</f>
        <v>346.55082032948809</v>
      </c>
      <c r="AL85" s="2">
        <f>IFERROR(VLOOKUP(Legend!$A83,ImpM8!$A$1:$I$4000,4,FALSE),"")</f>
        <v>470.88001186466346</v>
      </c>
      <c r="AM85" s="2">
        <f>IFERROR(VLOOKUP(Legend!$A83,ImpM8!$A$1:$I$4000,8,FALSE),"")</f>
        <v>436.77529359887382</v>
      </c>
      <c r="AN85" s="2">
        <f>IFERROR(VLOOKUP(Legend!$A83,ImpM8!$A$1:$I$4000,9,FALSE),"")</f>
        <v>591.61261470027534</v>
      </c>
      <c r="AO85" s="2">
        <f>IFERROR(VLOOKUP(Legend!$A83,ImpM8!$A$1:$I$4000,5,FALSE),"")</f>
        <v>1052.3813649978933</v>
      </c>
      <c r="AP85" s="2">
        <f>IFERROR(VLOOKUP(Legend!$A83,ImpM8!$A$1:$I$4000,6,FALSE),"")</f>
        <v>168.04050563222546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IFERROR(VLOOKUP(Legend!$B84,ImpM8!$A$1:$I$4000,2,FALSE),"")</f>
        <v/>
      </c>
      <c r="L86" s="2" t="str">
        <f>IFERROR(VLOOKUP(Legend!$B84,ImpM8!$A$1:$I$4000,3,FALSE),"")</f>
        <v/>
      </c>
      <c r="M86" s="2" t="str">
        <f>IFERROR(VLOOKUP(Legend!$B84,ImpM8!$A$1:$I$4000,7,FALSE),"")</f>
        <v/>
      </c>
      <c r="N86" s="2" t="str">
        <f>IFERROR(VLOOKUP(Legend!$B84,ImpM8!$A$1:$I$4000,4,FALSE),"")</f>
        <v/>
      </c>
      <c r="O86" s="2" t="str">
        <f>IFERROR(VLOOKUP(Legend!$B84,ImpM8!$A$1:$I$4000,8,FALSE),"")</f>
        <v/>
      </c>
      <c r="P86" s="2" t="str">
        <f>IFERROR(VLOOKUP(Legend!$B84,ImpM8!$A$1:$I$4000,9,FALSE),"")</f>
        <v/>
      </c>
      <c r="Q86" s="2" t="str">
        <f>IFERROR(VLOOKUP(Legend!$B84,ImpM8!$A$1:$I$4000,5,FALSE),"")</f>
        <v/>
      </c>
      <c r="R86" s="2" t="str">
        <f>IFERROR(VLOOKUP(Legend!$B84,ImpM8!$A$1:$I$4000,6,FALSE),"")</f>
        <v/>
      </c>
      <c r="S86" s="28">
        <f>IFERROR(VLOOKUP(Legend!$C84,ImpM8!$A$1:$I$4000,2,FALSE),"")</f>
        <v>16</v>
      </c>
      <c r="T86" s="2">
        <f>IFERROR(VLOOKUP(Legend!$C84,ImpM8!$A$1:$I$4000,3,FALSE),"")</f>
        <v>253.68425811161694</v>
      </c>
      <c r="U86" s="2">
        <f>IFERROR(VLOOKUP(Legend!$C84,ImpM8!$A$1:$I$4000,7,FALSE),"")</f>
        <v>388.97104015265916</v>
      </c>
      <c r="V86" s="2">
        <f>IFERROR(VLOOKUP(Legend!$C84,ImpM8!$A$1:$I$4000,4,FALSE),"")</f>
        <v>474.05344566289421</v>
      </c>
      <c r="W86" s="2">
        <f>IFERROR(VLOOKUP(Legend!$C84,ImpM8!$A$1:$I$4000,8,FALSE),"")</f>
        <v>495.54324268469361</v>
      </c>
      <c r="X86" s="2">
        <f>IFERROR(VLOOKUP(Legend!$C84,ImpM8!$A$1:$I$4000,9,FALSE),"")</f>
        <v>549.93429594628492</v>
      </c>
      <c r="Y86" s="2">
        <f>IFERROR(VLOOKUP(Legend!$C84,ImpM8!$A$1:$I$4000,5,FALSE),"")</f>
        <v>647.79484349846814</v>
      </c>
      <c r="Z86" s="2">
        <f>IFERROR(VLOOKUP(Legend!$C84,ImpM8!$A$1:$I$4000,6,FALSE),"")</f>
        <v>105.35995656213608</v>
      </c>
      <c r="AA86" s="28" t="str">
        <f>IFERROR(VLOOKUP(Legend!$D84,ImpM8!$A$1:$I$4000,2,FALSE),"")</f>
        <v/>
      </c>
      <c r="AB86" s="2" t="str">
        <f>IFERROR(VLOOKUP(Legend!$D84,ImpM8!$A$1:$I$4000,3,FALSE),"")</f>
        <v/>
      </c>
      <c r="AC86" s="2" t="str">
        <f>IFERROR(VLOOKUP(Legend!$D84,ImpM8!$A$1:$I$4000,7,FALSE),"")</f>
        <v/>
      </c>
      <c r="AD86" s="2" t="str">
        <f>IFERROR(VLOOKUP(Legend!$D84,ImpM8!$A$1:$I$4000,4,FALSE),"")</f>
        <v/>
      </c>
      <c r="AE86" s="2" t="str">
        <f>IFERROR(VLOOKUP(Legend!$D84,ImpM8!$A$1:$I$4000,8,FALSE),"")</f>
        <v/>
      </c>
      <c r="AF86" s="2" t="str">
        <f>IFERROR(VLOOKUP(Legend!$D84,ImpM8!$A$1:$I$4000,9,FALSE),"")</f>
        <v/>
      </c>
      <c r="AG86" s="2" t="str">
        <f>IFERROR(VLOOKUP(Legend!$D84,ImpM8!$A$1:$I$4000,5,FALSE),"")</f>
        <v/>
      </c>
      <c r="AH86" s="2" t="str">
        <f>IFERROR(VLOOKUP(Legend!$D84,ImpM8!$A$1:$I$4000,6,FALSE),"")</f>
        <v/>
      </c>
      <c r="AI86" s="28">
        <f>IFERROR(VLOOKUP(Legend!$A84,ImpM8!$A$1:$I$4000,2,FALSE),"")</f>
        <v>16</v>
      </c>
      <c r="AJ86" s="2">
        <f>IFERROR(VLOOKUP(Legend!$A84,ImpM8!$A$1:$I$4000,3,FALSE),"")</f>
        <v>253.68425811161694</v>
      </c>
      <c r="AK86" s="2">
        <f>IFERROR(VLOOKUP(Legend!$A84,ImpM8!$A$1:$I$4000,7,FALSE),"")</f>
        <v>388.97104015265916</v>
      </c>
      <c r="AL86" s="2">
        <f>IFERROR(VLOOKUP(Legend!$A84,ImpM8!$A$1:$I$4000,4,FALSE),"")</f>
        <v>474.05344566289421</v>
      </c>
      <c r="AM86" s="2">
        <f>IFERROR(VLOOKUP(Legend!$A84,ImpM8!$A$1:$I$4000,8,FALSE),"")</f>
        <v>495.54324268469361</v>
      </c>
      <c r="AN86" s="2">
        <f>IFERROR(VLOOKUP(Legend!$A84,ImpM8!$A$1:$I$4000,9,FALSE),"")</f>
        <v>549.93429594628492</v>
      </c>
      <c r="AO86" s="2">
        <f>IFERROR(VLOOKUP(Legend!$A84,ImpM8!$A$1:$I$4000,5,FALSE),"")</f>
        <v>647.79484349846814</v>
      </c>
      <c r="AP86" s="2">
        <f>IFERROR(VLOOKUP(Legend!$A84,ImpM8!$A$1:$I$4000,6,FALSE),"")</f>
        <v>105.35995656213608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IFERROR(VLOOKUP(Legend!$B85,ImpM8!$A$1:$I$4000,2,FALSE),"")</f>
        <v/>
      </c>
      <c r="L87" s="2" t="str">
        <f>IFERROR(VLOOKUP(Legend!$B85,ImpM8!$A$1:$I$4000,3,FALSE),"")</f>
        <v/>
      </c>
      <c r="M87" s="2" t="str">
        <f>IFERROR(VLOOKUP(Legend!$B85,ImpM8!$A$1:$I$4000,7,FALSE),"")</f>
        <v/>
      </c>
      <c r="N87" s="2" t="str">
        <f>IFERROR(VLOOKUP(Legend!$B85,ImpM8!$A$1:$I$4000,4,FALSE),"")</f>
        <v/>
      </c>
      <c r="O87" s="2" t="str">
        <f>IFERROR(VLOOKUP(Legend!$B85,ImpM8!$A$1:$I$4000,8,FALSE),"")</f>
        <v/>
      </c>
      <c r="P87" s="2" t="str">
        <f>IFERROR(VLOOKUP(Legend!$B85,ImpM8!$A$1:$I$4000,9,FALSE),"")</f>
        <v/>
      </c>
      <c r="Q87" s="2" t="str">
        <f>IFERROR(VLOOKUP(Legend!$B85,ImpM8!$A$1:$I$4000,5,FALSE),"")</f>
        <v/>
      </c>
      <c r="R87" s="2" t="str">
        <f>IFERROR(VLOOKUP(Legend!$B85,ImpM8!$A$1:$I$4000,6,FALSE),"")</f>
        <v/>
      </c>
      <c r="S87" s="28">
        <f>IFERROR(VLOOKUP(Legend!$C85,ImpM8!$A$1:$I$4000,2,FALSE),"")</f>
        <v>9</v>
      </c>
      <c r="T87" s="2">
        <f>IFERROR(VLOOKUP(Legend!$C85,ImpM8!$A$1:$I$4000,3,FALSE),"")</f>
        <v>360.92049722579526</v>
      </c>
      <c r="U87" s="2">
        <f>IFERROR(VLOOKUP(Legend!$C85,ImpM8!$A$1:$I$4000,7,FALSE),"")</f>
        <v>421.25799869422985</v>
      </c>
      <c r="V87" s="2">
        <f>IFERROR(VLOOKUP(Legend!$C85,ImpM8!$A$1:$I$4000,4,FALSE),"")</f>
        <v>483.20577439177487</v>
      </c>
      <c r="W87" s="2">
        <f>IFERROR(VLOOKUP(Legend!$C85,ImpM8!$A$1:$I$4000,8,FALSE),"")</f>
        <v>488.03762403832167</v>
      </c>
      <c r="X87" s="2">
        <f>IFERROR(VLOOKUP(Legend!$C85,ImpM8!$A$1:$I$4000,9,FALSE),"")</f>
        <v>516.29982980007458</v>
      </c>
      <c r="Y87" s="2">
        <f>IFERROR(VLOOKUP(Legend!$C85,ImpM8!$A$1:$I$4000,5,FALSE),"")</f>
        <v>688.9101588575096</v>
      </c>
      <c r="Z87" s="2">
        <f>IFERROR(VLOOKUP(Legend!$C85,ImpM8!$A$1:$I$4000,6,FALSE),"")</f>
        <v>92.78326946738035</v>
      </c>
      <c r="AA87" s="28" t="str">
        <f>IFERROR(VLOOKUP(Legend!$D85,ImpM8!$A$1:$I$4000,2,FALSE),"")</f>
        <v/>
      </c>
      <c r="AB87" s="2" t="str">
        <f>IFERROR(VLOOKUP(Legend!$D85,ImpM8!$A$1:$I$4000,3,FALSE),"")</f>
        <v/>
      </c>
      <c r="AC87" s="2" t="str">
        <f>IFERROR(VLOOKUP(Legend!$D85,ImpM8!$A$1:$I$4000,7,FALSE),"")</f>
        <v/>
      </c>
      <c r="AD87" s="2" t="str">
        <f>IFERROR(VLOOKUP(Legend!$D85,ImpM8!$A$1:$I$4000,4,FALSE),"")</f>
        <v/>
      </c>
      <c r="AE87" s="2" t="str">
        <f>IFERROR(VLOOKUP(Legend!$D85,ImpM8!$A$1:$I$4000,8,FALSE),"")</f>
        <v/>
      </c>
      <c r="AF87" s="2" t="str">
        <f>IFERROR(VLOOKUP(Legend!$D85,ImpM8!$A$1:$I$4000,9,FALSE),"")</f>
        <v/>
      </c>
      <c r="AG87" s="2" t="str">
        <f>IFERROR(VLOOKUP(Legend!$D85,ImpM8!$A$1:$I$4000,5,FALSE),"")</f>
        <v/>
      </c>
      <c r="AH87" s="2" t="str">
        <f>IFERROR(VLOOKUP(Legend!$D85,ImpM8!$A$1:$I$4000,6,FALSE),"")</f>
        <v/>
      </c>
      <c r="AI87" s="28">
        <f>IFERROR(VLOOKUP(Legend!$A85,ImpM8!$A$1:$I$4000,2,FALSE),"")</f>
        <v>10</v>
      </c>
      <c r="AJ87" s="2">
        <f>IFERROR(VLOOKUP(Legend!$A85,ImpM8!$A$1:$I$4000,3,FALSE),"")</f>
        <v>81.798319656316721</v>
      </c>
      <c r="AK87" s="2">
        <f>IFERROR(VLOOKUP(Legend!$A85,ImpM8!$A$1:$I$4000,7,FALSE),"")</f>
        <v>406.06433369352777</v>
      </c>
      <c r="AL87" s="2">
        <f>IFERROR(VLOOKUP(Legend!$A85,ImpM8!$A$1:$I$4000,4,FALSE),"")</f>
        <v>443.06502891822902</v>
      </c>
      <c r="AM87" s="2">
        <f>IFERROR(VLOOKUP(Legend!$A85,ImpM8!$A$1:$I$4000,8,FALSE),"")</f>
        <v>467.15442779228124</v>
      </c>
      <c r="AN87" s="2">
        <f>IFERROR(VLOOKUP(Legend!$A85,ImpM8!$A$1:$I$4000,9,FALSE),"")</f>
        <v>510.09482984060026</v>
      </c>
      <c r="AO87" s="2">
        <f>IFERROR(VLOOKUP(Legend!$A85,ImpM8!$A$1:$I$4000,5,FALSE),"")</f>
        <v>688.9101588575096</v>
      </c>
      <c r="AP87" s="2">
        <f>IFERROR(VLOOKUP(Legend!$A85,ImpM8!$A$1:$I$4000,6,FALSE),"")</f>
        <v>154.15901998691379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IFERROR(VLOOKUP(Legend!$B86,ImpM8!$A$1:$I$4000,2,FALSE),"")</f>
        <v/>
      </c>
      <c r="L88" s="2" t="str">
        <f>IFERROR(VLOOKUP(Legend!$B86,ImpM8!$A$1:$I$4000,3,FALSE),"")</f>
        <v/>
      </c>
      <c r="M88" s="2" t="str">
        <f>IFERROR(VLOOKUP(Legend!$B86,ImpM8!$A$1:$I$4000,7,FALSE),"")</f>
        <v/>
      </c>
      <c r="N88" s="2" t="str">
        <f>IFERROR(VLOOKUP(Legend!$B86,ImpM8!$A$1:$I$4000,4,FALSE),"")</f>
        <v/>
      </c>
      <c r="O88" s="2" t="str">
        <f>IFERROR(VLOOKUP(Legend!$B86,ImpM8!$A$1:$I$4000,8,FALSE),"")</f>
        <v/>
      </c>
      <c r="P88" s="2" t="str">
        <f>IFERROR(VLOOKUP(Legend!$B86,ImpM8!$A$1:$I$4000,9,FALSE),"")</f>
        <v/>
      </c>
      <c r="Q88" s="2" t="str">
        <f>IFERROR(VLOOKUP(Legend!$B86,ImpM8!$A$1:$I$4000,5,FALSE),"")</f>
        <v/>
      </c>
      <c r="R88" s="2" t="str">
        <f>IFERROR(VLOOKUP(Legend!$B86,ImpM8!$A$1:$I$4000,6,FALSE),"")</f>
        <v/>
      </c>
      <c r="S88" s="28" t="str">
        <f>IFERROR(VLOOKUP(Legend!$C86,ImpM8!$A$1:$I$4000,2,FALSE),"")</f>
        <v/>
      </c>
      <c r="T88" s="2" t="str">
        <f>IFERROR(VLOOKUP(Legend!$C86,ImpM8!$A$1:$I$4000,3,FALSE),"")</f>
        <v/>
      </c>
      <c r="U88" s="2" t="str">
        <f>IFERROR(VLOOKUP(Legend!$C86,ImpM8!$A$1:$I$4000,7,FALSE),"")</f>
        <v/>
      </c>
      <c r="V88" s="2" t="str">
        <f>IFERROR(VLOOKUP(Legend!$C86,ImpM8!$A$1:$I$4000,4,FALSE),"")</f>
        <v/>
      </c>
      <c r="W88" s="2" t="str">
        <f>IFERROR(VLOOKUP(Legend!$C86,ImpM8!$A$1:$I$4000,8,FALSE),"")</f>
        <v/>
      </c>
      <c r="X88" s="2" t="str">
        <f>IFERROR(VLOOKUP(Legend!$C86,ImpM8!$A$1:$I$4000,9,FALSE),"")</f>
        <v/>
      </c>
      <c r="Y88" s="2" t="str">
        <f>IFERROR(VLOOKUP(Legend!$C86,ImpM8!$A$1:$I$4000,5,FALSE),"")</f>
        <v/>
      </c>
      <c r="Z88" s="2" t="str">
        <f>IFERROR(VLOOKUP(Legend!$C86,ImpM8!$A$1:$I$4000,6,FALSE),"")</f>
        <v/>
      </c>
      <c r="AA88" s="28" t="str">
        <f>IFERROR(VLOOKUP(Legend!$D86,ImpM8!$A$1:$I$4000,2,FALSE),"")</f>
        <v/>
      </c>
      <c r="AB88" s="2" t="str">
        <f>IFERROR(VLOOKUP(Legend!$D86,ImpM8!$A$1:$I$4000,3,FALSE),"")</f>
        <v/>
      </c>
      <c r="AC88" s="2" t="str">
        <f>IFERROR(VLOOKUP(Legend!$D86,ImpM8!$A$1:$I$4000,7,FALSE),"")</f>
        <v/>
      </c>
      <c r="AD88" s="2" t="str">
        <f>IFERROR(VLOOKUP(Legend!$D86,ImpM8!$A$1:$I$4000,4,FALSE),"")</f>
        <v/>
      </c>
      <c r="AE88" s="2" t="str">
        <f>IFERROR(VLOOKUP(Legend!$D86,ImpM8!$A$1:$I$4000,8,FALSE),"")</f>
        <v/>
      </c>
      <c r="AF88" s="2" t="str">
        <f>IFERROR(VLOOKUP(Legend!$D86,ImpM8!$A$1:$I$4000,9,FALSE),"")</f>
        <v/>
      </c>
      <c r="AG88" s="2" t="str">
        <f>IFERROR(VLOOKUP(Legend!$D86,ImpM8!$A$1:$I$4000,5,FALSE),"")</f>
        <v/>
      </c>
      <c r="AH88" s="2" t="str">
        <f>IFERROR(VLOOKUP(Legend!$D86,ImpM8!$A$1:$I$4000,6,FALSE),"")</f>
        <v/>
      </c>
      <c r="AI88" s="28" t="str">
        <f>IFERROR(VLOOKUP(Legend!$A86,ImpM8!$A$1:$I$4000,2,FALSE),"")</f>
        <v/>
      </c>
      <c r="AJ88" s="2" t="str">
        <f>IFERROR(VLOOKUP(Legend!$A86,ImpM8!$A$1:$I$4000,3,FALSE),"")</f>
        <v/>
      </c>
      <c r="AK88" s="2" t="str">
        <f>IFERROR(VLOOKUP(Legend!$A86,ImpM8!$A$1:$I$4000,7,FALSE),"")</f>
        <v/>
      </c>
      <c r="AL88" s="2" t="str">
        <f>IFERROR(VLOOKUP(Legend!$A86,ImpM8!$A$1:$I$4000,4,FALSE),"")</f>
        <v/>
      </c>
      <c r="AM88" s="2" t="str">
        <f>IFERROR(VLOOKUP(Legend!$A86,ImpM8!$A$1:$I$4000,8,FALSE),"")</f>
        <v/>
      </c>
      <c r="AN88" s="2" t="str">
        <f>IFERROR(VLOOKUP(Legend!$A86,ImpM8!$A$1:$I$4000,9,FALSE),"")</f>
        <v/>
      </c>
      <c r="AO88" s="2" t="str">
        <f>IFERROR(VLOOKUP(Legend!$A86,ImpM8!$A$1:$I$4000,5,FALSE),"")</f>
        <v/>
      </c>
      <c r="AP88" s="2" t="str">
        <f>IFERROR(VLOOKUP(Legend!$A86,ImpM8!$A$1:$I$4000,6,FALSE),"")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IFERROR(VLOOKUP(Legend!$B87,ImpM8!$A$1:$I$4000,2,FALSE),"")</f>
        <v/>
      </c>
      <c r="L89" s="2" t="str">
        <f>IFERROR(VLOOKUP(Legend!$B87,ImpM8!$A$1:$I$4000,3,FALSE),"")</f>
        <v/>
      </c>
      <c r="M89" s="2" t="str">
        <f>IFERROR(VLOOKUP(Legend!$B87,ImpM8!$A$1:$I$4000,7,FALSE),"")</f>
        <v/>
      </c>
      <c r="N89" s="2" t="str">
        <f>IFERROR(VLOOKUP(Legend!$B87,ImpM8!$A$1:$I$4000,4,FALSE),"")</f>
        <v/>
      </c>
      <c r="O89" s="2" t="str">
        <f>IFERROR(VLOOKUP(Legend!$B87,ImpM8!$A$1:$I$4000,8,FALSE),"")</f>
        <v/>
      </c>
      <c r="P89" s="2" t="str">
        <f>IFERROR(VLOOKUP(Legend!$B87,ImpM8!$A$1:$I$4000,9,FALSE),"")</f>
        <v/>
      </c>
      <c r="Q89" s="2" t="str">
        <f>IFERROR(VLOOKUP(Legend!$B87,ImpM8!$A$1:$I$4000,5,FALSE),"")</f>
        <v/>
      </c>
      <c r="R89" s="2" t="str">
        <f>IFERROR(VLOOKUP(Legend!$B87,ImpM8!$A$1:$I$4000,6,FALSE),"")</f>
        <v/>
      </c>
      <c r="S89" s="28">
        <f>IFERROR(VLOOKUP(Legend!$C87,ImpM8!$A$1:$I$4000,2,FALSE),"")</f>
        <v>8</v>
      </c>
      <c r="T89" s="2">
        <f>IFERROR(VLOOKUP(Legend!$C87,ImpM8!$A$1:$I$4000,3,FALSE),"")</f>
        <v>263.84150232726626</v>
      </c>
      <c r="U89" s="2">
        <f>IFERROR(VLOOKUP(Legend!$C87,ImpM8!$A$1:$I$4000,7,FALSE),"")</f>
        <v>396.14123149321085</v>
      </c>
      <c r="V89" s="2">
        <f>IFERROR(VLOOKUP(Legend!$C87,ImpM8!$A$1:$I$4000,4,FALSE),"")</f>
        <v>449.80825293100708</v>
      </c>
      <c r="W89" s="2">
        <f>IFERROR(VLOOKUP(Legend!$C87,ImpM8!$A$1:$I$4000,8,FALSE),"")</f>
        <v>448.67231845701536</v>
      </c>
      <c r="X89" s="2">
        <f>IFERROR(VLOOKUP(Legend!$C87,ImpM8!$A$1:$I$4000,9,FALSE),"")</f>
        <v>493.79508947865094</v>
      </c>
      <c r="Y89" s="2">
        <f>IFERROR(VLOOKUP(Legend!$C87,ImpM8!$A$1:$I$4000,5,FALSE),"")</f>
        <v>636.64988096654997</v>
      </c>
      <c r="Z89" s="2">
        <f>IFERROR(VLOOKUP(Legend!$C87,ImpM8!$A$1:$I$4000,6,FALSE),"")</f>
        <v>105.85725294263577</v>
      </c>
      <c r="AA89" s="28" t="str">
        <f>IFERROR(VLOOKUP(Legend!$D87,ImpM8!$A$1:$I$4000,2,FALSE),"")</f>
        <v/>
      </c>
      <c r="AB89" s="2" t="str">
        <f>IFERROR(VLOOKUP(Legend!$D87,ImpM8!$A$1:$I$4000,3,FALSE),"")</f>
        <v/>
      </c>
      <c r="AC89" s="2" t="str">
        <f>IFERROR(VLOOKUP(Legend!$D87,ImpM8!$A$1:$I$4000,7,FALSE),"")</f>
        <v/>
      </c>
      <c r="AD89" s="2" t="str">
        <f>IFERROR(VLOOKUP(Legend!$D87,ImpM8!$A$1:$I$4000,4,FALSE),"")</f>
        <v/>
      </c>
      <c r="AE89" s="2" t="str">
        <f>IFERROR(VLOOKUP(Legend!$D87,ImpM8!$A$1:$I$4000,8,FALSE),"")</f>
        <v/>
      </c>
      <c r="AF89" s="2" t="str">
        <f>IFERROR(VLOOKUP(Legend!$D87,ImpM8!$A$1:$I$4000,9,FALSE),"")</f>
        <v/>
      </c>
      <c r="AG89" s="2" t="str">
        <f>IFERROR(VLOOKUP(Legend!$D87,ImpM8!$A$1:$I$4000,5,FALSE),"")</f>
        <v/>
      </c>
      <c r="AH89" s="2" t="str">
        <f>IFERROR(VLOOKUP(Legend!$D87,ImpM8!$A$1:$I$4000,6,FALSE),"")</f>
        <v/>
      </c>
      <c r="AI89" s="28">
        <f>IFERROR(VLOOKUP(Legend!$A87,ImpM8!$A$1:$I$4000,2,FALSE),"")</f>
        <v>9</v>
      </c>
      <c r="AJ89" s="2">
        <f>IFERROR(VLOOKUP(Legend!$A87,ImpM8!$A$1:$I$4000,3,FALSE),"")</f>
        <v>263.84150232726626</v>
      </c>
      <c r="AK89" s="2">
        <f>IFERROR(VLOOKUP(Legend!$A87,ImpM8!$A$1:$I$4000,7,FALSE),"")</f>
        <v>378.18093021037987</v>
      </c>
      <c r="AL89" s="2">
        <f>IFERROR(VLOOKUP(Legend!$A87,ImpM8!$A$1:$I$4000,4,FALSE),"")</f>
        <v>441.10537164634081</v>
      </c>
      <c r="AM89" s="2">
        <f>IFERROR(VLOOKUP(Legend!$A87,ImpM8!$A$1:$I$4000,8,FALSE),"")</f>
        <v>431.19158149737723</v>
      </c>
      <c r="AN89" s="2">
        <f>IFERROR(VLOOKUP(Legend!$A87,ImpM8!$A$1:$I$4000,9,FALSE),"")</f>
        <v>492.91207768543234</v>
      </c>
      <c r="AO89" s="2">
        <f>IFERROR(VLOOKUP(Legend!$A87,ImpM8!$A$1:$I$4000,5,FALSE),"")</f>
        <v>636.64988096654997</v>
      </c>
      <c r="AP89" s="2">
        <f>IFERROR(VLOOKUP(Legend!$A87,ImpM8!$A$1:$I$4000,6,FALSE),"")</f>
        <v>102.40458746748585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IFERROR(VLOOKUP(Legend!$B88,ImpM8!$A$1:$I$4000,2,FALSE),"")</f>
        <v/>
      </c>
      <c r="L90" s="2" t="str">
        <f>IFERROR(VLOOKUP(Legend!$B88,ImpM8!$A$1:$I$4000,3,FALSE),"")</f>
        <v/>
      </c>
      <c r="M90" s="2" t="str">
        <f>IFERROR(VLOOKUP(Legend!$B88,ImpM8!$A$1:$I$4000,7,FALSE),"")</f>
        <v/>
      </c>
      <c r="N90" s="2" t="str">
        <f>IFERROR(VLOOKUP(Legend!$B88,ImpM8!$A$1:$I$4000,4,FALSE),"")</f>
        <v/>
      </c>
      <c r="O90" s="2" t="str">
        <f>IFERROR(VLOOKUP(Legend!$B88,ImpM8!$A$1:$I$4000,8,FALSE),"")</f>
        <v/>
      </c>
      <c r="P90" s="2" t="str">
        <f>IFERROR(VLOOKUP(Legend!$B88,ImpM8!$A$1:$I$4000,9,FALSE),"")</f>
        <v/>
      </c>
      <c r="Q90" s="2" t="str">
        <f>IFERROR(VLOOKUP(Legend!$B88,ImpM8!$A$1:$I$4000,5,FALSE),"")</f>
        <v/>
      </c>
      <c r="R90" s="2" t="str">
        <f>IFERROR(VLOOKUP(Legend!$B88,ImpM8!$A$1:$I$4000,6,FALSE),"")</f>
        <v/>
      </c>
      <c r="S90" s="28" t="str">
        <f>IFERROR(VLOOKUP(Legend!$C88,ImpM8!$A$1:$I$4000,2,FALSE),"")</f>
        <v/>
      </c>
      <c r="T90" s="2" t="str">
        <f>IFERROR(VLOOKUP(Legend!$C88,ImpM8!$A$1:$I$4000,3,FALSE),"")</f>
        <v/>
      </c>
      <c r="U90" s="2" t="str">
        <f>IFERROR(VLOOKUP(Legend!$C88,ImpM8!$A$1:$I$4000,7,FALSE),"")</f>
        <v/>
      </c>
      <c r="V90" s="2" t="str">
        <f>IFERROR(VLOOKUP(Legend!$C88,ImpM8!$A$1:$I$4000,4,FALSE),"")</f>
        <v/>
      </c>
      <c r="W90" s="2" t="str">
        <f>IFERROR(VLOOKUP(Legend!$C88,ImpM8!$A$1:$I$4000,8,FALSE),"")</f>
        <v/>
      </c>
      <c r="X90" s="2" t="str">
        <f>IFERROR(VLOOKUP(Legend!$C88,ImpM8!$A$1:$I$4000,9,FALSE),"")</f>
        <v/>
      </c>
      <c r="Y90" s="2" t="str">
        <f>IFERROR(VLOOKUP(Legend!$C88,ImpM8!$A$1:$I$4000,5,FALSE),"")</f>
        <v/>
      </c>
      <c r="Z90" s="2" t="str">
        <f>IFERROR(VLOOKUP(Legend!$C88,ImpM8!$A$1:$I$4000,6,FALSE),"")</f>
        <v/>
      </c>
      <c r="AA90" s="28" t="str">
        <f>IFERROR(VLOOKUP(Legend!$D88,ImpM8!$A$1:$I$4000,2,FALSE),"")</f>
        <v/>
      </c>
      <c r="AB90" s="2" t="str">
        <f>IFERROR(VLOOKUP(Legend!$D88,ImpM8!$A$1:$I$4000,3,FALSE),"")</f>
        <v/>
      </c>
      <c r="AC90" s="2" t="str">
        <f>IFERROR(VLOOKUP(Legend!$D88,ImpM8!$A$1:$I$4000,7,FALSE),"")</f>
        <v/>
      </c>
      <c r="AD90" s="2" t="str">
        <f>IFERROR(VLOOKUP(Legend!$D88,ImpM8!$A$1:$I$4000,4,FALSE),"")</f>
        <v/>
      </c>
      <c r="AE90" s="2" t="str">
        <f>IFERROR(VLOOKUP(Legend!$D88,ImpM8!$A$1:$I$4000,8,FALSE),"")</f>
        <v/>
      </c>
      <c r="AF90" s="2" t="str">
        <f>IFERROR(VLOOKUP(Legend!$D88,ImpM8!$A$1:$I$4000,9,FALSE),"")</f>
        <v/>
      </c>
      <c r="AG90" s="2" t="str">
        <f>IFERROR(VLOOKUP(Legend!$D88,ImpM8!$A$1:$I$4000,5,FALSE),"")</f>
        <v/>
      </c>
      <c r="AH90" s="2" t="str">
        <f>IFERROR(VLOOKUP(Legend!$D88,ImpM8!$A$1:$I$4000,6,FALSE),"")</f>
        <v/>
      </c>
      <c r="AI90" s="28">
        <f>IFERROR(VLOOKUP(Legend!$A88,ImpM8!$A$1:$I$4000,2,FALSE),"")</f>
        <v>9</v>
      </c>
      <c r="AJ90" s="2">
        <f>IFERROR(VLOOKUP(Legend!$A88,ImpM8!$A$1:$I$4000,3,FALSE),"")</f>
        <v>330.51449202345628</v>
      </c>
      <c r="AK90" s="2">
        <f>IFERROR(VLOOKUP(Legend!$A88,ImpM8!$A$1:$I$4000,7,FALSE),"")</f>
        <v>415.61100066217136</v>
      </c>
      <c r="AL90" s="2">
        <f>IFERROR(VLOOKUP(Legend!$A88,ImpM8!$A$1:$I$4000,4,FALSE),"")</f>
        <v>535.12832520910843</v>
      </c>
      <c r="AM90" s="2">
        <f>IFERROR(VLOOKUP(Legend!$A88,ImpM8!$A$1:$I$4000,8,FALSE),"")</f>
        <v>514.27870202775216</v>
      </c>
      <c r="AN90" s="2">
        <f>IFERROR(VLOOKUP(Legend!$A88,ImpM8!$A$1:$I$4000,9,FALSE),"")</f>
        <v>559.78666025833695</v>
      </c>
      <c r="AO90" s="2">
        <f>IFERROR(VLOOKUP(Legend!$A88,ImpM8!$A$1:$I$4000,5,FALSE),"")</f>
        <v>1025.2395545635925</v>
      </c>
      <c r="AP90" s="2">
        <f>IFERROR(VLOOKUP(Legend!$A88,ImpM8!$A$1:$I$4000,6,FALSE),"")</f>
        <v>199.20948029243129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IFERROR(VLOOKUP(Legend!$B89,ImpM8!$A$1:$I$4000,2,FALSE),"")</f>
        <v/>
      </c>
      <c r="L91" s="2" t="str">
        <f>IFERROR(VLOOKUP(Legend!$B89,ImpM8!$A$1:$I$4000,3,FALSE),"")</f>
        <v/>
      </c>
      <c r="M91" s="2" t="str">
        <f>IFERROR(VLOOKUP(Legend!$B89,ImpM8!$A$1:$I$4000,7,FALSE),"")</f>
        <v/>
      </c>
      <c r="N91" s="2" t="str">
        <f>IFERROR(VLOOKUP(Legend!$B89,ImpM8!$A$1:$I$4000,4,FALSE),"")</f>
        <v/>
      </c>
      <c r="O91" s="2" t="str">
        <f>IFERROR(VLOOKUP(Legend!$B89,ImpM8!$A$1:$I$4000,8,FALSE),"")</f>
        <v/>
      </c>
      <c r="P91" s="2" t="str">
        <f>IFERROR(VLOOKUP(Legend!$B89,ImpM8!$A$1:$I$4000,9,FALSE),"")</f>
        <v/>
      </c>
      <c r="Q91" s="2" t="str">
        <f>IFERROR(VLOOKUP(Legend!$B89,ImpM8!$A$1:$I$4000,5,FALSE),"")</f>
        <v/>
      </c>
      <c r="R91" s="2" t="str">
        <f>IFERROR(VLOOKUP(Legend!$B89,ImpM8!$A$1:$I$4000,6,FALSE),"")</f>
        <v/>
      </c>
      <c r="S91" s="28" t="str">
        <f>IFERROR(VLOOKUP(Legend!$C89,ImpM8!$A$1:$I$4000,2,FALSE),"")</f>
        <v/>
      </c>
      <c r="T91" s="2" t="str">
        <f>IFERROR(VLOOKUP(Legend!$C89,ImpM8!$A$1:$I$4000,3,FALSE),"")</f>
        <v/>
      </c>
      <c r="U91" s="2" t="str">
        <f>IFERROR(VLOOKUP(Legend!$C89,ImpM8!$A$1:$I$4000,7,FALSE),"")</f>
        <v/>
      </c>
      <c r="V91" s="2" t="str">
        <f>IFERROR(VLOOKUP(Legend!$C89,ImpM8!$A$1:$I$4000,4,FALSE),"")</f>
        <v/>
      </c>
      <c r="W91" s="2" t="str">
        <f>IFERROR(VLOOKUP(Legend!$C89,ImpM8!$A$1:$I$4000,8,FALSE),"")</f>
        <v/>
      </c>
      <c r="X91" s="2" t="str">
        <f>IFERROR(VLOOKUP(Legend!$C89,ImpM8!$A$1:$I$4000,9,FALSE),"")</f>
        <v/>
      </c>
      <c r="Y91" s="2" t="str">
        <f>IFERROR(VLOOKUP(Legend!$C89,ImpM8!$A$1:$I$4000,5,FALSE),"")</f>
        <v/>
      </c>
      <c r="Z91" s="2" t="str">
        <f>IFERROR(VLOOKUP(Legend!$C89,ImpM8!$A$1:$I$4000,6,FALSE),"")</f>
        <v/>
      </c>
      <c r="AA91" s="28" t="str">
        <f>IFERROR(VLOOKUP(Legend!$D89,ImpM8!$A$1:$I$4000,2,FALSE),"")</f>
        <v/>
      </c>
      <c r="AB91" s="2" t="str">
        <f>IFERROR(VLOOKUP(Legend!$D89,ImpM8!$A$1:$I$4000,3,FALSE),"")</f>
        <v/>
      </c>
      <c r="AC91" s="2" t="str">
        <f>IFERROR(VLOOKUP(Legend!$D89,ImpM8!$A$1:$I$4000,7,FALSE),"")</f>
        <v/>
      </c>
      <c r="AD91" s="2" t="str">
        <f>IFERROR(VLOOKUP(Legend!$D89,ImpM8!$A$1:$I$4000,4,FALSE),"")</f>
        <v/>
      </c>
      <c r="AE91" s="2" t="str">
        <f>IFERROR(VLOOKUP(Legend!$D89,ImpM8!$A$1:$I$4000,8,FALSE),"")</f>
        <v/>
      </c>
      <c r="AF91" s="2" t="str">
        <f>IFERROR(VLOOKUP(Legend!$D89,ImpM8!$A$1:$I$4000,9,FALSE),"")</f>
        <v/>
      </c>
      <c r="AG91" s="2" t="str">
        <f>IFERROR(VLOOKUP(Legend!$D89,ImpM8!$A$1:$I$4000,5,FALSE),"")</f>
        <v/>
      </c>
      <c r="AH91" s="2" t="str">
        <f>IFERROR(VLOOKUP(Legend!$D89,ImpM8!$A$1:$I$4000,6,FALSE),"")</f>
        <v/>
      </c>
      <c r="AI91" s="28">
        <f>IFERROR(VLOOKUP(Legend!$A89,ImpM8!$A$1:$I$4000,2,FALSE),"")</f>
        <v>10</v>
      </c>
      <c r="AJ91" s="2">
        <f>IFERROR(VLOOKUP(Legend!$A89,ImpM8!$A$1:$I$4000,3,FALSE),"")</f>
        <v>325.08113994326624</v>
      </c>
      <c r="AK91" s="2">
        <f>IFERROR(VLOOKUP(Legend!$A89,ImpM8!$A$1:$I$4000,7,FALSE),"")</f>
        <v>374.77734656935894</v>
      </c>
      <c r="AL91" s="2">
        <f>IFERROR(VLOOKUP(Legend!$A89,ImpM8!$A$1:$I$4000,4,FALSE),"")</f>
        <v>480.36505057321011</v>
      </c>
      <c r="AM91" s="2">
        <f>IFERROR(VLOOKUP(Legend!$A89,ImpM8!$A$1:$I$4000,8,FALSE),"")</f>
        <v>435.76569604946286</v>
      </c>
      <c r="AN91" s="2">
        <f>IFERROR(VLOOKUP(Legend!$A89,ImpM8!$A$1:$I$4000,9,FALSE),"")</f>
        <v>551.74257488914259</v>
      </c>
      <c r="AO91" s="2">
        <f>IFERROR(VLOOKUP(Legend!$A89,ImpM8!$A$1:$I$4000,5,FALSE),"")</f>
        <v>841.64250235289376</v>
      </c>
      <c r="AP91" s="2">
        <f>IFERROR(VLOOKUP(Legend!$A89,ImpM8!$A$1:$I$4000,6,FALSE),"")</f>
        <v>152.37777885124859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IFERROR(VLOOKUP(Legend!$B90,ImpM8!$A$1:$I$4000,2,FALSE),"")</f>
        <v/>
      </c>
      <c r="L92" s="2" t="str">
        <f>IFERROR(VLOOKUP(Legend!$B90,ImpM8!$A$1:$I$4000,3,FALSE),"")</f>
        <v/>
      </c>
      <c r="M92" s="2" t="str">
        <f>IFERROR(VLOOKUP(Legend!$B90,ImpM8!$A$1:$I$4000,7,FALSE),"")</f>
        <v/>
      </c>
      <c r="N92" s="2" t="str">
        <f>IFERROR(VLOOKUP(Legend!$B90,ImpM8!$A$1:$I$4000,4,FALSE),"")</f>
        <v/>
      </c>
      <c r="O92" s="2" t="str">
        <f>IFERROR(VLOOKUP(Legend!$B90,ImpM8!$A$1:$I$4000,8,FALSE),"")</f>
        <v/>
      </c>
      <c r="P92" s="2" t="str">
        <f>IFERROR(VLOOKUP(Legend!$B90,ImpM8!$A$1:$I$4000,9,FALSE),"")</f>
        <v/>
      </c>
      <c r="Q92" s="2" t="str">
        <f>IFERROR(VLOOKUP(Legend!$B90,ImpM8!$A$1:$I$4000,5,FALSE),"")</f>
        <v/>
      </c>
      <c r="R92" s="2" t="str">
        <f>IFERROR(VLOOKUP(Legend!$B90,ImpM8!$A$1:$I$4000,6,FALSE),"")</f>
        <v/>
      </c>
      <c r="S92" s="28">
        <f>IFERROR(VLOOKUP(Legend!$C90,ImpM8!$A$1:$I$4000,2,FALSE),"")</f>
        <v>11</v>
      </c>
      <c r="T92" s="2">
        <f>IFERROR(VLOOKUP(Legend!$C90,ImpM8!$A$1:$I$4000,3,FALSE),"")</f>
        <v>297.74655581409684</v>
      </c>
      <c r="U92" s="2">
        <f>IFERROR(VLOOKUP(Legend!$C90,ImpM8!$A$1:$I$4000,7,FALSE),"")</f>
        <v>361.22699409298497</v>
      </c>
      <c r="V92" s="2">
        <f>IFERROR(VLOOKUP(Legend!$C90,ImpM8!$A$1:$I$4000,4,FALSE),"")</f>
        <v>609.10197675916561</v>
      </c>
      <c r="W92" s="2">
        <f>IFERROR(VLOOKUP(Legend!$C90,ImpM8!$A$1:$I$4000,8,FALSE),"")</f>
        <v>513.20088751162052</v>
      </c>
      <c r="X92" s="2">
        <f>IFERROR(VLOOKUP(Legend!$C90,ImpM8!$A$1:$I$4000,9,FALSE),"")</f>
        <v>1029.6434912640941</v>
      </c>
      <c r="Y92" s="2">
        <f>IFERROR(VLOOKUP(Legend!$C90,ImpM8!$A$1:$I$4000,5,FALSE),"")</f>
        <v>1090.2408448564047</v>
      </c>
      <c r="Z92" s="2">
        <f>IFERROR(VLOOKUP(Legend!$C90,ImpM8!$A$1:$I$4000,6,FALSE),"")</f>
        <v>311.71865825184818</v>
      </c>
      <c r="AA92" s="28" t="str">
        <f>IFERROR(VLOOKUP(Legend!$D90,ImpM8!$A$1:$I$4000,2,FALSE),"")</f>
        <v/>
      </c>
      <c r="AB92" s="2" t="str">
        <f>IFERROR(VLOOKUP(Legend!$D90,ImpM8!$A$1:$I$4000,3,FALSE),"")</f>
        <v/>
      </c>
      <c r="AC92" s="2" t="str">
        <f>IFERROR(VLOOKUP(Legend!$D90,ImpM8!$A$1:$I$4000,7,FALSE),"")</f>
        <v/>
      </c>
      <c r="AD92" s="2" t="str">
        <f>IFERROR(VLOOKUP(Legend!$D90,ImpM8!$A$1:$I$4000,4,FALSE),"")</f>
        <v/>
      </c>
      <c r="AE92" s="2" t="str">
        <f>IFERROR(VLOOKUP(Legend!$D90,ImpM8!$A$1:$I$4000,8,FALSE),"")</f>
        <v/>
      </c>
      <c r="AF92" s="2" t="str">
        <f>IFERROR(VLOOKUP(Legend!$D90,ImpM8!$A$1:$I$4000,9,FALSE),"")</f>
        <v/>
      </c>
      <c r="AG92" s="2" t="str">
        <f>IFERROR(VLOOKUP(Legend!$D90,ImpM8!$A$1:$I$4000,5,FALSE),"")</f>
        <v/>
      </c>
      <c r="AH92" s="2" t="str">
        <f>IFERROR(VLOOKUP(Legend!$D90,ImpM8!$A$1:$I$4000,6,FALSE),"")</f>
        <v/>
      </c>
      <c r="AI92" s="28">
        <f>IFERROR(VLOOKUP(Legend!$A90,ImpM8!$A$1:$I$4000,2,FALSE),"")</f>
        <v>13</v>
      </c>
      <c r="AJ92" s="2">
        <f>IFERROR(VLOOKUP(Legend!$A90,ImpM8!$A$1:$I$4000,3,FALSE),"")</f>
        <v>297.74655581409684</v>
      </c>
      <c r="AK92" s="2">
        <f>IFERROR(VLOOKUP(Legend!$A90,ImpM8!$A$1:$I$4000,7,FALSE),"")</f>
        <v>366.94702303052304</v>
      </c>
      <c r="AL92" s="2">
        <f>IFERROR(VLOOKUP(Legend!$A90,ImpM8!$A$1:$I$4000,4,FALSE),"")</f>
        <v>806.76700457739503</v>
      </c>
      <c r="AM92" s="2">
        <f>IFERROR(VLOOKUP(Legend!$A90,ImpM8!$A$1:$I$4000,8,FALSE),"")</f>
        <v>584.76765158741853</v>
      </c>
      <c r="AN92" s="2">
        <f>IFERROR(VLOOKUP(Legend!$A90,ImpM8!$A$1:$I$4000,9,FALSE),"")</f>
        <v>1087.6955180969944</v>
      </c>
      <c r="AO92" s="2">
        <f>IFERROR(VLOOKUP(Legend!$A90,ImpM8!$A$1:$I$4000,5,FALSE),"")</f>
        <v>2280.4324895566697</v>
      </c>
      <c r="AP92" s="2">
        <f>IFERROR(VLOOKUP(Legend!$A90,ImpM8!$A$1:$I$4000,6,FALSE),"")</f>
        <v>581.95585798995012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IFERROR(VLOOKUP(Legend!$B91,ImpM8!$A$1:$I$4000,2,FALSE),"")</f>
        <v/>
      </c>
      <c r="L93" s="2" t="str">
        <f>IFERROR(VLOOKUP(Legend!$B91,ImpM8!$A$1:$I$4000,3,FALSE),"")</f>
        <v/>
      </c>
      <c r="M93" s="2" t="str">
        <f>IFERROR(VLOOKUP(Legend!$B91,ImpM8!$A$1:$I$4000,7,FALSE),"")</f>
        <v/>
      </c>
      <c r="N93" s="2" t="str">
        <f>IFERROR(VLOOKUP(Legend!$B91,ImpM8!$A$1:$I$4000,4,FALSE),"")</f>
        <v/>
      </c>
      <c r="O93" s="2" t="str">
        <f>IFERROR(VLOOKUP(Legend!$B91,ImpM8!$A$1:$I$4000,8,FALSE),"")</f>
        <v/>
      </c>
      <c r="P93" s="2" t="str">
        <f>IFERROR(VLOOKUP(Legend!$B91,ImpM8!$A$1:$I$4000,9,FALSE),"")</f>
        <v/>
      </c>
      <c r="Q93" s="2" t="str">
        <f>IFERROR(VLOOKUP(Legend!$B91,ImpM8!$A$1:$I$4000,5,FALSE),"")</f>
        <v/>
      </c>
      <c r="R93" s="2" t="str">
        <f>IFERROR(VLOOKUP(Legend!$B91,ImpM8!$A$1:$I$4000,6,FALSE),"")</f>
        <v/>
      </c>
      <c r="S93" s="28" t="str">
        <f>IFERROR(VLOOKUP(Legend!$C91,ImpM8!$A$1:$I$4000,2,FALSE),"")</f>
        <v/>
      </c>
      <c r="T93" s="2" t="str">
        <f>IFERROR(VLOOKUP(Legend!$C91,ImpM8!$A$1:$I$4000,3,FALSE),"")</f>
        <v/>
      </c>
      <c r="U93" s="2" t="str">
        <f>IFERROR(VLOOKUP(Legend!$C91,ImpM8!$A$1:$I$4000,7,FALSE),"")</f>
        <v/>
      </c>
      <c r="V93" s="2" t="str">
        <f>IFERROR(VLOOKUP(Legend!$C91,ImpM8!$A$1:$I$4000,4,FALSE),"")</f>
        <v/>
      </c>
      <c r="W93" s="2" t="str">
        <f>IFERROR(VLOOKUP(Legend!$C91,ImpM8!$A$1:$I$4000,8,FALSE),"")</f>
        <v/>
      </c>
      <c r="X93" s="2" t="str">
        <f>IFERROR(VLOOKUP(Legend!$C91,ImpM8!$A$1:$I$4000,9,FALSE),"")</f>
        <v/>
      </c>
      <c r="Y93" s="2" t="str">
        <f>IFERROR(VLOOKUP(Legend!$C91,ImpM8!$A$1:$I$4000,5,FALSE),"")</f>
        <v/>
      </c>
      <c r="Z93" s="2" t="str">
        <f>IFERROR(VLOOKUP(Legend!$C91,ImpM8!$A$1:$I$4000,6,FALSE),"")</f>
        <v/>
      </c>
      <c r="AA93" s="28" t="str">
        <f>IFERROR(VLOOKUP(Legend!$D91,ImpM8!$A$1:$I$4000,2,FALSE),"")</f>
        <v/>
      </c>
      <c r="AB93" s="2" t="str">
        <f>IFERROR(VLOOKUP(Legend!$D91,ImpM8!$A$1:$I$4000,3,FALSE),"")</f>
        <v/>
      </c>
      <c r="AC93" s="2" t="str">
        <f>IFERROR(VLOOKUP(Legend!$D91,ImpM8!$A$1:$I$4000,7,FALSE),"")</f>
        <v/>
      </c>
      <c r="AD93" s="2" t="str">
        <f>IFERROR(VLOOKUP(Legend!$D91,ImpM8!$A$1:$I$4000,4,FALSE),"")</f>
        <v/>
      </c>
      <c r="AE93" s="2" t="str">
        <f>IFERROR(VLOOKUP(Legend!$D91,ImpM8!$A$1:$I$4000,8,FALSE),"")</f>
        <v/>
      </c>
      <c r="AF93" s="2" t="str">
        <f>IFERROR(VLOOKUP(Legend!$D91,ImpM8!$A$1:$I$4000,9,FALSE),"")</f>
        <v/>
      </c>
      <c r="AG93" s="2" t="str">
        <f>IFERROR(VLOOKUP(Legend!$D91,ImpM8!$A$1:$I$4000,5,FALSE),"")</f>
        <v/>
      </c>
      <c r="AH93" s="2" t="str">
        <f>IFERROR(VLOOKUP(Legend!$D91,ImpM8!$A$1:$I$4000,6,FALSE),"")</f>
        <v/>
      </c>
      <c r="AI93" s="28">
        <f>IFERROR(VLOOKUP(Legend!$A91,ImpM8!$A$1:$I$4000,2,FALSE),"")</f>
        <v>9</v>
      </c>
      <c r="AJ93" s="2">
        <f>IFERROR(VLOOKUP(Legend!$A91,ImpM8!$A$1:$I$4000,3,FALSE),"")</f>
        <v>388.98396506300111</v>
      </c>
      <c r="AK93" s="2">
        <f>IFERROR(VLOOKUP(Legend!$A91,ImpM8!$A$1:$I$4000,7,FALSE),"")</f>
        <v>516.52034738136445</v>
      </c>
      <c r="AL93" s="2">
        <f>IFERROR(VLOOKUP(Legend!$A91,ImpM8!$A$1:$I$4000,4,FALSE),"")</f>
        <v>879.32523940798308</v>
      </c>
      <c r="AM93" s="2">
        <f>IFERROR(VLOOKUP(Legend!$A91,ImpM8!$A$1:$I$4000,8,FALSE),"")</f>
        <v>587.79374330649648</v>
      </c>
      <c r="AN93" s="2">
        <f>IFERROR(VLOOKUP(Legend!$A91,ImpM8!$A$1:$I$4000,9,FALSE),"")</f>
        <v>804.535404595817</v>
      </c>
      <c r="AO93" s="2">
        <f>IFERROR(VLOOKUP(Legend!$A91,ImpM8!$A$1:$I$4000,5,FALSE),"")</f>
        <v>3102.3067128131074</v>
      </c>
      <c r="AP93" s="2">
        <f>IFERROR(VLOOKUP(Legend!$A91,ImpM8!$A$1:$I$4000,6,FALSE),"")</f>
        <v>849.21670293621787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IFERROR(VLOOKUP(Legend!$B92,ImpM8!$A$1:$I$4000,2,FALSE),"")</f>
        <v/>
      </c>
      <c r="L94" s="2" t="str">
        <f>IFERROR(VLOOKUP(Legend!$B92,ImpM8!$A$1:$I$4000,3,FALSE),"")</f>
        <v/>
      </c>
      <c r="M94" s="2" t="str">
        <f>IFERROR(VLOOKUP(Legend!$B92,ImpM8!$A$1:$I$4000,7,FALSE),"")</f>
        <v/>
      </c>
      <c r="N94" s="2" t="str">
        <f>IFERROR(VLOOKUP(Legend!$B92,ImpM8!$A$1:$I$4000,4,FALSE),"")</f>
        <v/>
      </c>
      <c r="O94" s="2" t="str">
        <f>IFERROR(VLOOKUP(Legend!$B92,ImpM8!$A$1:$I$4000,8,FALSE),"")</f>
        <v/>
      </c>
      <c r="P94" s="2" t="str">
        <f>IFERROR(VLOOKUP(Legend!$B92,ImpM8!$A$1:$I$4000,9,FALSE),"")</f>
        <v/>
      </c>
      <c r="Q94" s="2" t="str">
        <f>IFERROR(VLOOKUP(Legend!$B92,ImpM8!$A$1:$I$4000,5,FALSE),"")</f>
        <v/>
      </c>
      <c r="R94" s="2" t="str">
        <f>IFERROR(VLOOKUP(Legend!$B92,ImpM8!$A$1:$I$4000,6,FALSE),"")</f>
        <v/>
      </c>
      <c r="S94" s="28">
        <f>IFERROR(VLOOKUP(Legend!$C92,ImpM8!$A$1:$I$4000,2,FALSE),"")</f>
        <v>10</v>
      </c>
      <c r="T94" s="2">
        <f>IFERROR(VLOOKUP(Legend!$C92,ImpM8!$A$1:$I$4000,3,FALSE),"")</f>
        <v>272.81968103553407</v>
      </c>
      <c r="U94" s="2">
        <f>IFERROR(VLOOKUP(Legend!$C92,ImpM8!$A$1:$I$4000,7,FALSE),"")</f>
        <v>536.61844995278307</v>
      </c>
      <c r="V94" s="2">
        <f>IFERROR(VLOOKUP(Legend!$C92,ImpM8!$A$1:$I$4000,4,FALSE),"")</f>
        <v>675.83600246496781</v>
      </c>
      <c r="W94" s="2">
        <f>IFERROR(VLOOKUP(Legend!$C92,ImpM8!$A$1:$I$4000,8,FALSE),"")</f>
        <v>761.71084632407883</v>
      </c>
      <c r="X94" s="2">
        <f>IFERROR(VLOOKUP(Legend!$C92,ImpM8!$A$1:$I$4000,9,FALSE),"")</f>
        <v>818.81929161463268</v>
      </c>
      <c r="Y94" s="2">
        <f>IFERROR(VLOOKUP(Legend!$C92,ImpM8!$A$1:$I$4000,5,FALSE),"")</f>
        <v>855.56440870213009</v>
      </c>
      <c r="Z94" s="2">
        <f>IFERROR(VLOOKUP(Legend!$C92,ImpM8!$A$1:$I$4000,6,FALSE),"")</f>
        <v>199.07624985547673</v>
      </c>
      <c r="AA94" s="28" t="str">
        <f>IFERROR(VLOOKUP(Legend!$D92,ImpM8!$A$1:$I$4000,2,FALSE),"")</f>
        <v/>
      </c>
      <c r="AB94" s="2" t="str">
        <f>IFERROR(VLOOKUP(Legend!$D92,ImpM8!$A$1:$I$4000,3,FALSE),"")</f>
        <v/>
      </c>
      <c r="AC94" s="2" t="str">
        <f>IFERROR(VLOOKUP(Legend!$D92,ImpM8!$A$1:$I$4000,7,FALSE),"")</f>
        <v/>
      </c>
      <c r="AD94" s="2" t="str">
        <f>IFERROR(VLOOKUP(Legend!$D92,ImpM8!$A$1:$I$4000,4,FALSE),"")</f>
        <v/>
      </c>
      <c r="AE94" s="2" t="str">
        <f>IFERROR(VLOOKUP(Legend!$D92,ImpM8!$A$1:$I$4000,8,FALSE),"")</f>
        <v/>
      </c>
      <c r="AF94" s="2" t="str">
        <f>IFERROR(VLOOKUP(Legend!$D92,ImpM8!$A$1:$I$4000,9,FALSE),"")</f>
        <v/>
      </c>
      <c r="AG94" s="2" t="str">
        <f>IFERROR(VLOOKUP(Legend!$D92,ImpM8!$A$1:$I$4000,5,FALSE),"")</f>
        <v/>
      </c>
      <c r="AH94" s="2" t="str">
        <f>IFERROR(VLOOKUP(Legend!$D92,ImpM8!$A$1:$I$4000,6,FALSE),"")</f>
        <v/>
      </c>
      <c r="AI94" s="28">
        <f>IFERROR(VLOOKUP(Legend!$A92,ImpM8!$A$1:$I$4000,2,FALSE),"")</f>
        <v>12</v>
      </c>
      <c r="AJ94" s="2">
        <f>IFERROR(VLOOKUP(Legend!$A92,ImpM8!$A$1:$I$4000,3,FALSE),"")</f>
        <v>272.81968103553407</v>
      </c>
      <c r="AK94" s="2">
        <f>IFERROR(VLOOKUP(Legend!$A92,ImpM8!$A$1:$I$4000,7,FALSE),"")</f>
        <v>600.5663233031712</v>
      </c>
      <c r="AL94" s="2">
        <f>IFERROR(VLOOKUP(Legend!$A92,ImpM8!$A$1:$I$4000,4,FALSE),"")</f>
        <v>688.92263898510737</v>
      </c>
      <c r="AM94" s="2">
        <f>IFERROR(VLOOKUP(Legend!$A92,ImpM8!$A$1:$I$4000,8,FALSE),"")</f>
        <v>761.71084632407883</v>
      </c>
      <c r="AN94" s="2">
        <f>IFERROR(VLOOKUP(Legend!$A92,ImpM8!$A$1:$I$4000,9,FALSE),"")</f>
        <v>828.68080510759296</v>
      </c>
      <c r="AO94" s="2">
        <f>IFERROR(VLOOKUP(Legend!$A92,ImpM8!$A$1:$I$4000,5,FALSE),"")</f>
        <v>855.56440870213009</v>
      </c>
      <c r="AP94" s="2">
        <f>IFERROR(VLOOKUP(Legend!$A92,ImpM8!$A$1:$I$4000,6,FALSE),"")</f>
        <v>187.08320548522195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IFERROR(VLOOKUP(Legend!$B93,ImpM8!$A$1:$I$4000,2,FALSE),"")</f>
        <v/>
      </c>
      <c r="L95" s="2" t="str">
        <f>IFERROR(VLOOKUP(Legend!$B93,ImpM8!$A$1:$I$4000,3,FALSE),"")</f>
        <v/>
      </c>
      <c r="M95" s="2" t="str">
        <f>IFERROR(VLOOKUP(Legend!$B93,ImpM8!$A$1:$I$4000,7,FALSE),"")</f>
        <v/>
      </c>
      <c r="N95" s="2" t="str">
        <f>IFERROR(VLOOKUP(Legend!$B93,ImpM8!$A$1:$I$4000,4,FALSE),"")</f>
        <v/>
      </c>
      <c r="O95" s="2" t="str">
        <f>IFERROR(VLOOKUP(Legend!$B93,ImpM8!$A$1:$I$4000,8,FALSE),"")</f>
        <v/>
      </c>
      <c r="P95" s="2" t="str">
        <f>IFERROR(VLOOKUP(Legend!$B93,ImpM8!$A$1:$I$4000,9,FALSE),"")</f>
        <v/>
      </c>
      <c r="Q95" s="2" t="str">
        <f>IFERROR(VLOOKUP(Legend!$B93,ImpM8!$A$1:$I$4000,5,FALSE),"")</f>
        <v/>
      </c>
      <c r="R95" s="2" t="str">
        <f>IFERROR(VLOOKUP(Legend!$B93,ImpM8!$A$1:$I$4000,6,FALSE),"")</f>
        <v/>
      </c>
      <c r="S95" s="28">
        <f>IFERROR(VLOOKUP(Legend!$C93,ImpM8!$A$1:$I$4000,2,FALSE),"")</f>
        <v>21</v>
      </c>
      <c r="T95" s="2">
        <f>IFERROR(VLOOKUP(Legend!$C93,ImpM8!$A$1:$I$4000,3,FALSE),"")</f>
        <v>231.8176711705789</v>
      </c>
      <c r="U95" s="2">
        <f>IFERROR(VLOOKUP(Legend!$C93,ImpM8!$A$1:$I$4000,7,FALSE),"")</f>
        <v>402.80542281956525</v>
      </c>
      <c r="V95" s="2">
        <f>IFERROR(VLOOKUP(Legend!$C93,ImpM8!$A$1:$I$4000,4,FALSE),"")</f>
        <v>627.66695194027363</v>
      </c>
      <c r="W95" s="2">
        <f>IFERROR(VLOOKUP(Legend!$C93,ImpM8!$A$1:$I$4000,8,FALSE),"")</f>
        <v>575.05269648081583</v>
      </c>
      <c r="X95" s="2">
        <f>IFERROR(VLOOKUP(Legend!$C93,ImpM8!$A$1:$I$4000,9,FALSE),"")</f>
        <v>709.54193612300082</v>
      </c>
      <c r="Y95" s="2">
        <f>IFERROR(VLOOKUP(Legend!$C93,ImpM8!$A$1:$I$4000,5,FALSE),"")</f>
        <v>1783.2240079508056</v>
      </c>
      <c r="Z95" s="2">
        <f>IFERROR(VLOOKUP(Legend!$C93,ImpM8!$A$1:$I$4000,6,FALSE),"")</f>
        <v>325.60182844468312</v>
      </c>
      <c r="AA95" s="28" t="str">
        <f>IFERROR(VLOOKUP(Legend!$D93,ImpM8!$A$1:$I$4000,2,FALSE),"")</f>
        <v/>
      </c>
      <c r="AB95" s="2" t="str">
        <f>IFERROR(VLOOKUP(Legend!$D93,ImpM8!$A$1:$I$4000,3,FALSE),"")</f>
        <v/>
      </c>
      <c r="AC95" s="2" t="str">
        <f>IFERROR(VLOOKUP(Legend!$D93,ImpM8!$A$1:$I$4000,7,FALSE),"")</f>
        <v/>
      </c>
      <c r="AD95" s="2" t="str">
        <f>IFERROR(VLOOKUP(Legend!$D93,ImpM8!$A$1:$I$4000,4,FALSE),"")</f>
        <v/>
      </c>
      <c r="AE95" s="2" t="str">
        <f>IFERROR(VLOOKUP(Legend!$D93,ImpM8!$A$1:$I$4000,8,FALSE),"")</f>
        <v/>
      </c>
      <c r="AF95" s="2" t="str">
        <f>IFERROR(VLOOKUP(Legend!$D93,ImpM8!$A$1:$I$4000,9,FALSE),"")</f>
        <v/>
      </c>
      <c r="AG95" s="2" t="str">
        <f>IFERROR(VLOOKUP(Legend!$D93,ImpM8!$A$1:$I$4000,5,FALSE),"")</f>
        <v/>
      </c>
      <c r="AH95" s="2" t="str">
        <f>IFERROR(VLOOKUP(Legend!$D93,ImpM8!$A$1:$I$4000,6,FALSE),"")</f>
        <v/>
      </c>
      <c r="AI95" s="28">
        <f>IFERROR(VLOOKUP(Legend!$A93,ImpM8!$A$1:$I$4000,2,FALSE),"")</f>
        <v>28</v>
      </c>
      <c r="AJ95" s="2">
        <f>IFERROR(VLOOKUP(Legend!$A93,ImpM8!$A$1:$I$4000,3,FALSE),"")</f>
        <v>231.8176711705789</v>
      </c>
      <c r="AK95" s="2">
        <f>IFERROR(VLOOKUP(Legend!$A93,ImpM8!$A$1:$I$4000,7,FALSE),"")</f>
        <v>414.44240402239774</v>
      </c>
      <c r="AL95" s="2">
        <f>IFERROR(VLOOKUP(Legend!$A93,ImpM8!$A$1:$I$4000,4,FALSE),"")</f>
        <v>634.06449224521373</v>
      </c>
      <c r="AM95" s="2">
        <f>IFERROR(VLOOKUP(Legend!$A93,ImpM8!$A$1:$I$4000,8,FALSE),"")</f>
        <v>572.44713564259632</v>
      </c>
      <c r="AN95" s="2">
        <f>IFERROR(VLOOKUP(Legend!$A93,ImpM8!$A$1:$I$4000,9,FALSE),"")</f>
        <v>706.13347186038675</v>
      </c>
      <c r="AO95" s="2">
        <f>IFERROR(VLOOKUP(Legend!$A93,ImpM8!$A$1:$I$4000,5,FALSE),"")</f>
        <v>1783.2240079508056</v>
      </c>
      <c r="AP95" s="2">
        <f>IFERROR(VLOOKUP(Legend!$A93,ImpM8!$A$1:$I$4000,6,FALSE),"")</f>
        <v>325.99708591977651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IFERROR(VLOOKUP(Legend!$B94,ImpM8!$A$1:$I$4000,2,FALSE),"")</f>
        <v/>
      </c>
      <c r="L96" s="2" t="str">
        <f>IFERROR(VLOOKUP(Legend!$B94,ImpM8!$A$1:$I$4000,3,FALSE),"")</f>
        <v/>
      </c>
      <c r="M96" s="2" t="str">
        <f>IFERROR(VLOOKUP(Legend!$B94,ImpM8!$A$1:$I$4000,7,FALSE),"")</f>
        <v/>
      </c>
      <c r="N96" s="2" t="str">
        <f>IFERROR(VLOOKUP(Legend!$B94,ImpM8!$A$1:$I$4000,4,FALSE),"")</f>
        <v/>
      </c>
      <c r="O96" s="2" t="str">
        <f>IFERROR(VLOOKUP(Legend!$B94,ImpM8!$A$1:$I$4000,8,FALSE),"")</f>
        <v/>
      </c>
      <c r="P96" s="2" t="str">
        <f>IFERROR(VLOOKUP(Legend!$B94,ImpM8!$A$1:$I$4000,9,FALSE),"")</f>
        <v/>
      </c>
      <c r="Q96" s="2" t="str">
        <f>IFERROR(VLOOKUP(Legend!$B94,ImpM8!$A$1:$I$4000,5,FALSE),"")</f>
        <v/>
      </c>
      <c r="R96" s="2" t="str">
        <f>IFERROR(VLOOKUP(Legend!$B94,ImpM8!$A$1:$I$4000,6,FALSE),"")</f>
        <v/>
      </c>
      <c r="S96" s="28">
        <f>IFERROR(VLOOKUP(Legend!$C94,ImpM8!$A$1:$I$4000,2,FALSE),"")</f>
        <v>26</v>
      </c>
      <c r="T96" s="2">
        <f>IFERROR(VLOOKUP(Legend!$C94,ImpM8!$A$1:$I$4000,3,FALSE),"")</f>
        <v>52.985645644533207</v>
      </c>
      <c r="U96" s="2">
        <f>IFERROR(VLOOKUP(Legend!$C94,ImpM8!$A$1:$I$4000,7,FALSE),"")</f>
        <v>479.796132282705</v>
      </c>
      <c r="V96" s="2">
        <f>IFERROR(VLOOKUP(Legend!$C94,ImpM8!$A$1:$I$4000,4,FALSE),"")</f>
        <v>629.89631322650814</v>
      </c>
      <c r="W96" s="2">
        <f>IFERROR(VLOOKUP(Legend!$C94,ImpM8!$A$1:$I$4000,8,FALSE),"")</f>
        <v>608.65184633763033</v>
      </c>
      <c r="X96" s="2">
        <f>IFERROR(VLOOKUP(Legend!$C94,ImpM8!$A$1:$I$4000,9,FALSE),"")</f>
        <v>706.90206572053569</v>
      </c>
      <c r="Y96" s="2">
        <f>IFERROR(VLOOKUP(Legend!$C94,ImpM8!$A$1:$I$4000,5,FALSE),"")</f>
        <v>1273.236654268002</v>
      </c>
      <c r="Z96" s="2">
        <f>IFERROR(VLOOKUP(Legend!$C94,ImpM8!$A$1:$I$4000,6,FALSE),"")</f>
        <v>247.51373379421341</v>
      </c>
      <c r="AA96" s="28" t="str">
        <f>IFERROR(VLOOKUP(Legend!$D94,ImpM8!$A$1:$I$4000,2,FALSE),"")</f>
        <v/>
      </c>
      <c r="AB96" s="2" t="str">
        <f>IFERROR(VLOOKUP(Legend!$D94,ImpM8!$A$1:$I$4000,3,FALSE),"")</f>
        <v/>
      </c>
      <c r="AC96" s="2" t="str">
        <f>IFERROR(VLOOKUP(Legend!$D94,ImpM8!$A$1:$I$4000,7,FALSE),"")</f>
        <v/>
      </c>
      <c r="AD96" s="2" t="str">
        <f>IFERROR(VLOOKUP(Legend!$D94,ImpM8!$A$1:$I$4000,4,FALSE),"")</f>
        <v/>
      </c>
      <c r="AE96" s="2" t="str">
        <f>IFERROR(VLOOKUP(Legend!$D94,ImpM8!$A$1:$I$4000,8,FALSE),"")</f>
        <v/>
      </c>
      <c r="AF96" s="2" t="str">
        <f>IFERROR(VLOOKUP(Legend!$D94,ImpM8!$A$1:$I$4000,9,FALSE),"")</f>
        <v/>
      </c>
      <c r="AG96" s="2" t="str">
        <f>IFERROR(VLOOKUP(Legend!$D94,ImpM8!$A$1:$I$4000,5,FALSE),"")</f>
        <v/>
      </c>
      <c r="AH96" s="2" t="str">
        <f>IFERROR(VLOOKUP(Legend!$D94,ImpM8!$A$1:$I$4000,6,FALSE),"")</f>
        <v/>
      </c>
      <c r="AI96" s="28">
        <f>IFERROR(VLOOKUP(Legend!$A94,ImpM8!$A$1:$I$4000,2,FALSE),"")</f>
        <v>32</v>
      </c>
      <c r="AJ96" s="2">
        <f>IFERROR(VLOOKUP(Legend!$A94,ImpM8!$A$1:$I$4000,3,FALSE),"")</f>
        <v>52.985645644533207</v>
      </c>
      <c r="AK96" s="2">
        <f>IFERROR(VLOOKUP(Legend!$A94,ImpM8!$A$1:$I$4000,7,FALSE),"")</f>
        <v>449.26884214482726</v>
      </c>
      <c r="AL96" s="2">
        <f>IFERROR(VLOOKUP(Legend!$A94,ImpM8!$A$1:$I$4000,4,FALSE),"")</f>
        <v>674.63592256105278</v>
      </c>
      <c r="AM96" s="2">
        <f>IFERROR(VLOOKUP(Legend!$A94,ImpM8!$A$1:$I$4000,8,FALSE),"")</f>
        <v>595.89619315507184</v>
      </c>
      <c r="AN96" s="2">
        <f>IFERROR(VLOOKUP(Legend!$A94,ImpM8!$A$1:$I$4000,9,FALSE),"")</f>
        <v>694.48697174878475</v>
      </c>
      <c r="AO96" s="2">
        <f>IFERROR(VLOOKUP(Legend!$A94,ImpM8!$A$1:$I$4000,5,FALSE),"")</f>
        <v>2794.9637342625379</v>
      </c>
      <c r="AP96" s="2">
        <f>IFERROR(VLOOKUP(Legend!$A94,ImpM8!$A$1:$I$4000,6,FALSE),"")</f>
        <v>451.71700419658663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IFERROR(VLOOKUP(Legend!$B95,ImpM8!$A$1:$I$4000,2,FALSE),"")</f>
        <v/>
      </c>
      <c r="L97" s="2" t="str">
        <f>IFERROR(VLOOKUP(Legend!$B95,ImpM8!$A$1:$I$4000,3,FALSE),"")</f>
        <v/>
      </c>
      <c r="M97" s="2" t="str">
        <f>IFERROR(VLOOKUP(Legend!$B95,ImpM8!$A$1:$I$4000,7,FALSE),"")</f>
        <v/>
      </c>
      <c r="N97" s="2" t="str">
        <f>IFERROR(VLOOKUP(Legend!$B95,ImpM8!$A$1:$I$4000,4,FALSE),"")</f>
        <v/>
      </c>
      <c r="O97" s="2" t="str">
        <f>IFERROR(VLOOKUP(Legend!$B95,ImpM8!$A$1:$I$4000,8,FALSE),"")</f>
        <v/>
      </c>
      <c r="P97" s="2" t="str">
        <f>IFERROR(VLOOKUP(Legend!$B95,ImpM8!$A$1:$I$4000,9,FALSE),"")</f>
        <v/>
      </c>
      <c r="Q97" s="2" t="str">
        <f>IFERROR(VLOOKUP(Legend!$B95,ImpM8!$A$1:$I$4000,5,FALSE),"")</f>
        <v/>
      </c>
      <c r="R97" s="2" t="str">
        <f>IFERROR(VLOOKUP(Legend!$B95,ImpM8!$A$1:$I$4000,6,FALSE),"")</f>
        <v/>
      </c>
      <c r="S97" s="28">
        <f>IFERROR(VLOOKUP(Legend!$C95,ImpM8!$A$1:$I$4000,2,FALSE),"")</f>
        <v>37</v>
      </c>
      <c r="T97" s="2">
        <f>IFERROR(VLOOKUP(Legend!$C95,ImpM8!$A$1:$I$4000,3,FALSE),"")</f>
        <v>308.90397609857433</v>
      </c>
      <c r="U97" s="2">
        <f>IFERROR(VLOOKUP(Legend!$C95,ImpM8!$A$1:$I$4000,7,FALSE),"")</f>
        <v>417.02985034001489</v>
      </c>
      <c r="V97" s="2">
        <f>IFERROR(VLOOKUP(Legend!$C95,ImpM8!$A$1:$I$4000,4,FALSE),"")</f>
        <v>517.37311592400204</v>
      </c>
      <c r="W97" s="2">
        <f>IFERROR(VLOOKUP(Legend!$C95,ImpM8!$A$1:$I$4000,8,FALSE),"")</f>
        <v>493.03637918665856</v>
      </c>
      <c r="X97" s="2">
        <f>IFERROR(VLOOKUP(Legend!$C95,ImpM8!$A$1:$I$4000,9,FALSE),"")</f>
        <v>602.43586111284537</v>
      </c>
      <c r="Y97" s="2">
        <f>IFERROR(VLOOKUP(Legend!$C95,ImpM8!$A$1:$I$4000,5,FALSE),"")</f>
        <v>868.76494294212398</v>
      </c>
      <c r="Z97" s="2">
        <f>IFERROR(VLOOKUP(Legend!$C95,ImpM8!$A$1:$I$4000,6,FALSE),"")</f>
        <v>131.17607531704655</v>
      </c>
      <c r="AA97" s="28" t="str">
        <f>IFERROR(VLOOKUP(Legend!$D95,ImpM8!$A$1:$I$4000,2,FALSE),"")</f>
        <v/>
      </c>
      <c r="AB97" s="2" t="str">
        <f>IFERROR(VLOOKUP(Legend!$D95,ImpM8!$A$1:$I$4000,3,FALSE),"")</f>
        <v/>
      </c>
      <c r="AC97" s="2" t="str">
        <f>IFERROR(VLOOKUP(Legend!$D95,ImpM8!$A$1:$I$4000,7,FALSE),"")</f>
        <v/>
      </c>
      <c r="AD97" s="2" t="str">
        <f>IFERROR(VLOOKUP(Legend!$D95,ImpM8!$A$1:$I$4000,4,FALSE),"")</f>
        <v/>
      </c>
      <c r="AE97" s="2" t="str">
        <f>IFERROR(VLOOKUP(Legend!$D95,ImpM8!$A$1:$I$4000,8,FALSE),"")</f>
        <v/>
      </c>
      <c r="AF97" s="2" t="str">
        <f>IFERROR(VLOOKUP(Legend!$D95,ImpM8!$A$1:$I$4000,9,FALSE),"")</f>
        <v/>
      </c>
      <c r="AG97" s="2" t="str">
        <f>IFERROR(VLOOKUP(Legend!$D95,ImpM8!$A$1:$I$4000,5,FALSE),"")</f>
        <v/>
      </c>
      <c r="AH97" s="2" t="str">
        <f>IFERROR(VLOOKUP(Legend!$D95,ImpM8!$A$1:$I$4000,6,FALSE),"")</f>
        <v/>
      </c>
      <c r="AI97" s="28">
        <f>IFERROR(VLOOKUP(Legend!$A95,ImpM8!$A$1:$I$4000,2,FALSE),"")</f>
        <v>46</v>
      </c>
      <c r="AJ97" s="2">
        <f>IFERROR(VLOOKUP(Legend!$A95,ImpM8!$A$1:$I$4000,3,FALSE),"")</f>
        <v>308.90397609857433</v>
      </c>
      <c r="AK97" s="2">
        <f>IFERROR(VLOOKUP(Legend!$A95,ImpM8!$A$1:$I$4000,7,FALSE),"")</f>
        <v>403.80504754141941</v>
      </c>
      <c r="AL97" s="2">
        <f>IFERROR(VLOOKUP(Legend!$A95,ImpM8!$A$1:$I$4000,4,FALSE),"")</f>
        <v>511.54546879145988</v>
      </c>
      <c r="AM97" s="2">
        <f>IFERROR(VLOOKUP(Legend!$A95,ImpM8!$A$1:$I$4000,8,FALSE),"")</f>
        <v>490.76373170469606</v>
      </c>
      <c r="AN97" s="2">
        <f>IFERROR(VLOOKUP(Legend!$A95,ImpM8!$A$1:$I$4000,9,FALSE),"")</f>
        <v>570.56479670901842</v>
      </c>
      <c r="AO97" s="2">
        <f>IFERROR(VLOOKUP(Legend!$A95,ImpM8!$A$1:$I$4000,5,FALSE),"")</f>
        <v>915.34729367451871</v>
      </c>
      <c r="AP97" s="2">
        <f>IFERROR(VLOOKUP(Legend!$A95,ImpM8!$A$1:$I$4000,6,FALSE),"")</f>
        <v>139.02502710548922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IFERROR(VLOOKUP(Legend!$B96,ImpM8!$A$1:$I$4000,2,FALSE),"")</f>
        <v/>
      </c>
      <c r="L98" s="2" t="str">
        <f>IFERROR(VLOOKUP(Legend!$B96,ImpM8!$A$1:$I$4000,3,FALSE),"")</f>
        <v/>
      </c>
      <c r="M98" s="2" t="str">
        <f>IFERROR(VLOOKUP(Legend!$B96,ImpM8!$A$1:$I$4000,7,FALSE),"")</f>
        <v/>
      </c>
      <c r="N98" s="2" t="str">
        <f>IFERROR(VLOOKUP(Legend!$B96,ImpM8!$A$1:$I$4000,4,FALSE),"")</f>
        <v/>
      </c>
      <c r="O98" s="2" t="str">
        <f>IFERROR(VLOOKUP(Legend!$B96,ImpM8!$A$1:$I$4000,8,FALSE),"")</f>
        <v/>
      </c>
      <c r="P98" s="2" t="str">
        <f>IFERROR(VLOOKUP(Legend!$B96,ImpM8!$A$1:$I$4000,9,FALSE),"")</f>
        <v/>
      </c>
      <c r="Q98" s="2" t="str">
        <f>IFERROR(VLOOKUP(Legend!$B96,ImpM8!$A$1:$I$4000,5,FALSE),"")</f>
        <v/>
      </c>
      <c r="R98" s="2" t="str">
        <f>IFERROR(VLOOKUP(Legend!$B96,ImpM8!$A$1:$I$4000,6,FALSE),"")</f>
        <v/>
      </c>
      <c r="S98" s="28">
        <f>IFERROR(VLOOKUP(Legend!$C96,ImpM8!$A$1:$I$4000,2,FALSE),"")</f>
        <v>13</v>
      </c>
      <c r="T98" s="2">
        <f>IFERROR(VLOOKUP(Legend!$C96,ImpM8!$A$1:$I$4000,3,FALSE),"")</f>
        <v>264.82820242647773</v>
      </c>
      <c r="U98" s="2">
        <f>IFERROR(VLOOKUP(Legend!$C96,ImpM8!$A$1:$I$4000,7,FALSE),"")</f>
        <v>413.78104411589135</v>
      </c>
      <c r="V98" s="2">
        <f>IFERROR(VLOOKUP(Legend!$C96,ImpM8!$A$1:$I$4000,4,FALSE),"")</f>
        <v>484.15416777245366</v>
      </c>
      <c r="W98" s="2">
        <f>IFERROR(VLOOKUP(Legend!$C96,ImpM8!$A$1:$I$4000,8,FALSE),"")</f>
        <v>485.17456401175713</v>
      </c>
      <c r="X98" s="2">
        <f>IFERROR(VLOOKUP(Legend!$C96,ImpM8!$A$1:$I$4000,9,FALSE),"")</f>
        <v>556.01443669873868</v>
      </c>
      <c r="Y98" s="2">
        <f>IFERROR(VLOOKUP(Legend!$C96,ImpM8!$A$1:$I$4000,5,FALSE),"")</f>
        <v>703.16845010509132</v>
      </c>
      <c r="Z98" s="2">
        <f>IFERROR(VLOOKUP(Legend!$C96,ImpM8!$A$1:$I$4000,6,FALSE),"")</f>
        <v>125.60004779294135</v>
      </c>
      <c r="AA98" s="28" t="str">
        <f>IFERROR(VLOOKUP(Legend!$D96,ImpM8!$A$1:$I$4000,2,FALSE),"")</f>
        <v/>
      </c>
      <c r="AB98" s="2" t="str">
        <f>IFERROR(VLOOKUP(Legend!$D96,ImpM8!$A$1:$I$4000,3,FALSE),"")</f>
        <v/>
      </c>
      <c r="AC98" s="2" t="str">
        <f>IFERROR(VLOOKUP(Legend!$D96,ImpM8!$A$1:$I$4000,7,FALSE),"")</f>
        <v/>
      </c>
      <c r="AD98" s="2" t="str">
        <f>IFERROR(VLOOKUP(Legend!$D96,ImpM8!$A$1:$I$4000,4,FALSE),"")</f>
        <v/>
      </c>
      <c r="AE98" s="2" t="str">
        <f>IFERROR(VLOOKUP(Legend!$D96,ImpM8!$A$1:$I$4000,8,FALSE),"")</f>
        <v/>
      </c>
      <c r="AF98" s="2" t="str">
        <f>IFERROR(VLOOKUP(Legend!$D96,ImpM8!$A$1:$I$4000,9,FALSE),"")</f>
        <v/>
      </c>
      <c r="AG98" s="2" t="str">
        <f>IFERROR(VLOOKUP(Legend!$D96,ImpM8!$A$1:$I$4000,5,FALSE),"")</f>
        <v/>
      </c>
      <c r="AH98" s="2" t="str">
        <f>IFERROR(VLOOKUP(Legend!$D96,ImpM8!$A$1:$I$4000,6,FALSE),"")</f>
        <v/>
      </c>
      <c r="AI98" s="28">
        <f>IFERROR(VLOOKUP(Legend!$A96,ImpM8!$A$1:$I$4000,2,FALSE),"")</f>
        <v>15</v>
      </c>
      <c r="AJ98" s="2">
        <f>IFERROR(VLOOKUP(Legend!$A96,ImpM8!$A$1:$I$4000,3,FALSE),"")</f>
        <v>264.82820242647773</v>
      </c>
      <c r="AK98" s="2">
        <f>IFERROR(VLOOKUP(Legend!$A96,ImpM8!$A$1:$I$4000,7,FALSE),"")</f>
        <v>409.6168042447041</v>
      </c>
      <c r="AL98" s="2">
        <f>IFERROR(VLOOKUP(Legend!$A96,ImpM8!$A$1:$I$4000,4,FALSE),"")</f>
        <v>475.73405952746873</v>
      </c>
      <c r="AM98" s="2">
        <f>IFERROR(VLOOKUP(Legend!$A96,ImpM8!$A$1:$I$4000,8,FALSE),"")</f>
        <v>464.25395435300311</v>
      </c>
      <c r="AN98" s="2">
        <f>IFERROR(VLOOKUP(Legend!$A96,ImpM8!$A$1:$I$4000,9,FALSE),"")</f>
        <v>534.61225274739957</v>
      </c>
      <c r="AO98" s="2">
        <f>IFERROR(VLOOKUP(Legend!$A96,ImpM8!$A$1:$I$4000,5,FALSE),"")</f>
        <v>703.16845010509132</v>
      </c>
      <c r="AP98" s="2">
        <f>IFERROR(VLOOKUP(Legend!$A96,ImpM8!$A$1:$I$4000,6,FALSE),"")</f>
        <v>118.46528964651193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IFERROR(VLOOKUP(Legend!$B97,ImpM8!$A$1:$I$4000,2,FALSE),"")</f>
        <v/>
      </c>
      <c r="L99" s="2" t="str">
        <f>IFERROR(VLOOKUP(Legend!$B97,ImpM8!$A$1:$I$4000,3,FALSE),"")</f>
        <v/>
      </c>
      <c r="M99" s="2" t="str">
        <f>IFERROR(VLOOKUP(Legend!$B97,ImpM8!$A$1:$I$4000,7,FALSE),"")</f>
        <v/>
      </c>
      <c r="N99" s="2" t="str">
        <f>IFERROR(VLOOKUP(Legend!$B97,ImpM8!$A$1:$I$4000,4,FALSE),"")</f>
        <v/>
      </c>
      <c r="O99" s="2" t="str">
        <f>IFERROR(VLOOKUP(Legend!$B97,ImpM8!$A$1:$I$4000,8,FALSE),"")</f>
        <v/>
      </c>
      <c r="P99" s="2" t="str">
        <f>IFERROR(VLOOKUP(Legend!$B97,ImpM8!$A$1:$I$4000,9,FALSE),"")</f>
        <v/>
      </c>
      <c r="Q99" s="2" t="str">
        <f>IFERROR(VLOOKUP(Legend!$B97,ImpM8!$A$1:$I$4000,5,FALSE),"")</f>
        <v/>
      </c>
      <c r="R99" s="2" t="str">
        <f>IFERROR(VLOOKUP(Legend!$B97,ImpM8!$A$1:$I$4000,6,FALSE),"")</f>
        <v/>
      </c>
      <c r="S99" s="28" t="str">
        <f>IFERROR(VLOOKUP(Legend!$C97,ImpM8!$A$1:$I$4000,2,FALSE),"")</f>
        <v/>
      </c>
      <c r="T99" s="2" t="str">
        <f>IFERROR(VLOOKUP(Legend!$C97,ImpM8!$A$1:$I$4000,3,FALSE),"")</f>
        <v/>
      </c>
      <c r="U99" s="2" t="str">
        <f>IFERROR(VLOOKUP(Legend!$C97,ImpM8!$A$1:$I$4000,7,FALSE),"")</f>
        <v/>
      </c>
      <c r="V99" s="2" t="str">
        <f>IFERROR(VLOOKUP(Legend!$C97,ImpM8!$A$1:$I$4000,4,FALSE),"")</f>
        <v/>
      </c>
      <c r="W99" s="2" t="str">
        <f>IFERROR(VLOOKUP(Legend!$C97,ImpM8!$A$1:$I$4000,8,FALSE),"")</f>
        <v/>
      </c>
      <c r="X99" s="2" t="str">
        <f>IFERROR(VLOOKUP(Legend!$C97,ImpM8!$A$1:$I$4000,9,FALSE),"")</f>
        <v/>
      </c>
      <c r="Y99" s="2" t="str">
        <f>IFERROR(VLOOKUP(Legend!$C97,ImpM8!$A$1:$I$4000,5,FALSE),"")</f>
        <v/>
      </c>
      <c r="Z99" s="2" t="str">
        <f>IFERROR(VLOOKUP(Legend!$C97,ImpM8!$A$1:$I$4000,6,FALSE),"")</f>
        <v/>
      </c>
      <c r="AA99" s="28" t="str">
        <f>IFERROR(VLOOKUP(Legend!$D97,ImpM8!$A$1:$I$4000,2,FALSE),"")</f>
        <v/>
      </c>
      <c r="AB99" s="2" t="str">
        <f>IFERROR(VLOOKUP(Legend!$D97,ImpM8!$A$1:$I$4000,3,FALSE),"")</f>
        <v/>
      </c>
      <c r="AC99" s="2" t="str">
        <f>IFERROR(VLOOKUP(Legend!$D97,ImpM8!$A$1:$I$4000,7,FALSE),"")</f>
        <v/>
      </c>
      <c r="AD99" s="2" t="str">
        <f>IFERROR(VLOOKUP(Legend!$D97,ImpM8!$A$1:$I$4000,4,FALSE),"")</f>
        <v/>
      </c>
      <c r="AE99" s="2" t="str">
        <f>IFERROR(VLOOKUP(Legend!$D97,ImpM8!$A$1:$I$4000,8,FALSE),"")</f>
        <v/>
      </c>
      <c r="AF99" s="2" t="str">
        <f>IFERROR(VLOOKUP(Legend!$D97,ImpM8!$A$1:$I$4000,9,FALSE),"")</f>
        <v/>
      </c>
      <c r="AG99" s="2" t="str">
        <f>IFERROR(VLOOKUP(Legend!$D97,ImpM8!$A$1:$I$4000,5,FALSE),"")</f>
        <v/>
      </c>
      <c r="AH99" s="2" t="str">
        <f>IFERROR(VLOOKUP(Legend!$D97,ImpM8!$A$1:$I$4000,6,FALSE),"")</f>
        <v/>
      </c>
      <c r="AI99" s="28" t="str">
        <f>IFERROR(VLOOKUP(Legend!$A97,ImpM8!$A$1:$I$4000,2,FALSE),"")</f>
        <v/>
      </c>
      <c r="AJ99" s="2" t="str">
        <f>IFERROR(VLOOKUP(Legend!$A97,ImpM8!$A$1:$I$4000,3,FALSE),"")</f>
        <v/>
      </c>
      <c r="AK99" s="2" t="str">
        <f>IFERROR(VLOOKUP(Legend!$A97,ImpM8!$A$1:$I$4000,7,FALSE),"")</f>
        <v/>
      </c>
      <c r="AL99" s="2" t="str">
        <f>IFERROR(VLOOKUP(Legend!$A97,ImpM8!$A$1:$I$4000,4,FALSE),"")</f>
        <v/>
      </c>
      <c r="AM99" s="2" t="str">
        <f>IFERROR(VLOOKUP(Legend!$A97,ImpM8!$A$1:$I$4000,8,FALSE),"")</f>
        <v/>
      </c>
      <c r="AN99" s="2" t="str">
        <f>IFERROR(VLOOKUP(Legend!$A97,ImpM8!$A$1:$I$4000,9,FALSE),"")</f>
        <v/>
      </c>
      <c r="AO99" s="2" t="str">
        <f>IFERROR(VLOOKUP(Legend!$A97,ImpM8!$A$1:$I$4000,5,FALSE),"")</f>
        <v/>
      </c>
      <c r="AP99" s="2" t="str">
        <f>IFERROR(VLOOKUP(Legend!$A97,ImpM8!$A$1:$I$4000,6,FALSE),"")</f>
        <v/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IFERROR(VLOOKUP(Legend!$B98,ImpM8!$A$1:$I$4000,2,FALSE),"")</f>
        <v/>
      </c>
      <c r="L100" s="2" t="str">
        <f>IFERROR(VLOOKUP(Legend!$B98,ImpM8!$A$1:$I$4000,3,FALSE),"")</f>
        <v/>
      </c>
      <c r="M100" s="2" t="str">
        <f>IFERROR(VLOOKUP(Legend!$B98,ImpM8!$A$1:$I$4000,7,FALSE),"")</f>
        <v/>
      </c>
      <c r="N100" s="2" t="str">
        <f>IFERROR(VLOOKUP(Legend!$B98,ImpM8!$A$1:$I$4000,4,FALSE),"")</f>
        <v/>
      </c>
      <c r="O100" s="2" t="str">
        <f>IFERROR(VLOOKUP(Legend!$B98,ImpM8!$A$1:$I$4000,8,FALSE),"")</f>
        <v/>
      </c>
      <c r="P100" s="2" t="str">
        <f>IFERROR(VLOOKUP(Legend!$B98,ImpM8!$A$1:$I$4000,9,FALSE),"")</f>
        <v/>
      </c>
      <c r="Q100" s="2" t="str">
        <f>IFERROR(VLOOKUP(Legend!$B98,ImpM8!$A$1:$I$4000,5,FALSE),"")</f>
        <v/>
      </c>
      <c r="R100" s="2" t="str">
        <f>IFERROR(VLOOKUP(Legend!$B98,ImpM8!$A$1:$I$4000,6,FALSE),"")</f>
        <v/>
      </c>
      <c r="S100" s="28" t="str">
        <f>IFERROR(VLOOKUP(Legend!$C98,ImpM8!$A$1:$I$4000,2,FALSE),"")</f>
        <v/>
      </c>
      <c r="T100" s="2" t="str">
        <f>IFERROR(VLOOKUP(Legend!$C98,ImpM8!$A$1:$I$4000,3,FALSE),"")</f>
        <v/>
      </c>
      <c r="U100" s="2" t="str">
        <f>IFERROR(VLOOKUP(Legend!$C98,ImpM8!$A$1:$I$4000,7,FALSE),"")</f>
        <v/>
      </c>
      <c r="V100" s="2" t="str">
        <f>IFERROR(VLOOKUP(Legend!$C98,ImpM8!$A$1:$I$4000,4,FALSE),"")</f>
        <v/>
      </c>
      <c r="W100" s="2" t="str">
        <f>IFERROR(VLOOKUP(Legend!$C98,ImpM8!$A$1:$I$4000,8,FALSE),"")</f>
        <v/>
      </c>
      <c r="X100" s="2" t="str">
        <f>IFERROR(VLOOKUP(Legend!$C98,ImpM8!$A$1:$I$4000,9,FALSE),"")</f>
        <v/>
      </c>
      <c r="Y100" s="2" t="str">
        <f>IFERROR(VLOOKUP(Legend!$C98,ImpM8!$A$1:$I$4000,5,FALSE),"")</f>
        <v/>
      </c>
      <c r="Z100" s="2" t="str">
        <f>IFERROR(VLOOKUP(Legend!$C98,ImpM8!$A$1:$I$4000,6,FALSE),"")</f>
        <v/>
      </c>
      <c r="AA100" s="28" t="str">
        <f>IFERROR(VLOOKUP(Legend!$D98,ImpM8!$A$1:$I$4000,2,FALSE),"")</f>
        <v/>
      </c>
      <c r="AB100" s="2" t="str">
        <f>IFERROR(VLOOKUP(Legend!$D98,ImpM8!$A$1:$I$4000,3,FALSE),"")</f>
        <v/>
      </c>
      <c r="AC100" s="2" t="str">
        <f>IFERROR(VLOOKUP(Legend!$D98,ImpM8!$A$1:$I$4000,7,FALSE),"")</f>
        <v/>
      </c>
      <c r="AD100" s="2" t="str">
        <f>IFERROR(VLOOKUP(Legend!$D98,ImpM8!$A$1:$I$4000,4,FALSE),"")</f>
        <v/>
      </c>
      <c r="AE100" s="2" t="str">
        <f>IFERROR(VLOOKUP(Legend!$D98,ImpM8!$A$1:$I$4000,8,FALSE),"")</f>
        <v/>
      </c>
      <c r="AF100" s="2" t="str">
        <f>IFERROR(VLOOKUP(Legend!$D98,ImpM8!$A$1:$I$4000,9,FALSE),"")</f>
        <v/>
      </c>
      <c r="AG100" s="2" t="str">
        <f>IFERROR(VLOOKUP(Legend!$D98,ImpM8!$A$1:$I$4000,5,FALSE),"")</f>
        <v/>
      </c>
      <c r="AH100" s="2" t="str">
        <f>IFERROR(VLOOKUP(Legend!$D98,ImpM8!$A$1:$I$4000,6,FALSE),"")</f>
        <v/>
      </c>
      <c r="AI100" s="28" t="str">
        <f>IFERROR(VLOOKUP(Legend!$A98,ImpM8!$A$1:$I$4000,2,FALSE),"")</f>
        <v/>
      </c>
      <c r="AJ100" s="2" t="str">
        <f>IFERROR(VLOOKUP(Legend!$A98,ImpM8!$A$1:$I$4000,3,FALSE),"")</f>
        <v/>
      </c>
      <c r="AK100" s="2" t="str">
        <f>IFERROR(VLOOKUP(Legend!$A98,ImpM8!$A$1:$I$4000,7,FALSE),"")</f>
        <v/>
      </c>
      <c r="AL100" s="2" t="str">
        <f>IFERROR(VLOOKUP(Legend!$A98,ImpM8!$A$1:$I$4000,4,FALSE),"")</f>
        <v/>
      </c>
      <c r="AM100" s="2" t="str">
        <f>IFERROR(VLOOKUP(Legend!$A98,ImpM8!$A$1:$I$4000,8,FALSE),"")</f>
        <v/>
      </c>
      <c r="AN100" s="2" t="str">
        <f>IFERROR(VLOOKUP(Legend!$A98,ImpM8!$A$1:$I$4000,9,FALSE),"")</f>
        <v/>
      </c>
      <c r="AO100" s="2" t="str">
        <f>IFERROR(VLOOKUP(Legend!$A98,ImpM8!$A$1:$I$4000,5,FALSE),"")</f>
        <v/>
      </c>
      <c r="AP100" s="2" t="str">
        <f>IFERROR(VLOOKUP(Legend!$A98,ImpM8!$A$1:$I$4000,6,FALSE),"")</f>
        <v/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IFERROR(VLOOKUP(Legend!$B99,ImpM8!$A$1:$I$4000,2,FALSE),"")</f>
        <v/>
      </c>
      <c r="L101" s="2" t="str">
        <f>IFERROR(VLOOKUP(Legend!$B99,ImpM8!$A$1:$I$4000,3,FALSE),"")</f>
        <v/>
      </c>
      <c r="M101" s="2" t="str">
        <f>IFERROR(VLOOKUP(Legend!$B99,ImpM8!$A$1:$I$4000,7,FALSE),"")</f>
        <v/>
      </c>
      <c r="N101" s="2" t="str">
        <f>IFERROR(VLOOKUP(Legend!$B99,ImpM8!$A$1:$I$4000,4,FALSE),"")</f>
        <v/>
      </c>
      <c r="O101" s="2" t="str">
        <f>IFERROR(VLOOKUP(Legend!$B99,ImpM8!$A$1:$I$4000,8,FALSE),"")</f>
        <v/>
      </c>
      <c r="P101" s="2" t="str">
        <f>IFERROR(VLOOKUP(Legend!$B99,ImpM8!$A$1:$I$4000,9,FALSE),"")</f>
        <v/>
      </c>
      <c r="Q101" s="2" t="str">
        <f>IFERROR(VLOOKUP(Legend!$B99,ImpM8!$A$1:$I$4000,5,FALSE),"")</f>
        <v/>
      </c>
      <c r="R101" s="2" t="str">
        <f>IFERROR(VLOOKUP(Legend!$B99,ImpM8!$A$1:$I$4000,6,FALSE),"")</f>
        <v/>
      </c>
      <c r="S101" s="28" t="str">
        <f>IFERROR(VLOOKUP(Legend!$C99,ImpM8!$A$1:$I$4000,2,FALSE),"")</f>
        <v/>
      </c>
      <c r="T101" s="2" t="str">
        <f>IFERROR(VLOOKUP(Legend!$C99,ImpM8!$A$1:$I$4000,3,FALSE),"")</f>
        <v/>
      </c>
      <c r="U101" s="2" t="str">
        <f>IFERROR(VLOOKUP(Legend!$C99,ImpM8!$A$1:$I$4000,7,FALSE),"")</f>
        <v/>
      </c>
      <c r="V101" s="2" t="str">
        <f>IFERROR(VLOOKUP(Legend!$C99,ImpM8!$A$1:$I$4000,4,FALSE),"")</f>
        <v/>
      </c>
      <c r="W101" s="2" t="str">
        <f>IFERROR(VLOOKUP(Legend!$C99,ImpM8!$A$1:$I$4000,8,FALSE),"")</f>
        <v/>
      </c>
      <c r="X101" s="2" t="str">
        <f>IFERROR(VLOOKUP(Legend!$C99,ImpM8!$A$1:$I$4000,9,FALSE),"")</f>
        <v/>
      </c>
      <c r="Y101" s="2" t="str">
        <f>IFERROR(VLOOKUP(Legend!$C99,ImpM8!$A$1:$I$4000,5,FALSE),"")</f>
        <v/>
      </c>
      <c r="Z101" s="2" t="str">
        <f>IFERROR(VLOOKUP(Legend!$C99,ImpM8!$A$1:$I$4000,6,FALSE),"")</f>
        <v/>
      </c>
      <c r="AA101" s="28" t="str">
        <f>IFERROR(VLOOKUP(Legend!$D99,ImpM8!$A$1:$I$4000,2,FALSE),"")</f>
        <v/>
      </c>
      <c r="AB101" s="2" t="str">
        <f>IFERROR(VLOOKUP(Legend!$D99,ImpM8!$A$1:$I$4000,3,FALSE),"")</f>
        <v/>
      </c>
      <c r="AC101" s="2" t="str">
        <f>IFERROR(VLOOKUP(Legend!$D99,ImpM8!$A$1:$I$4000,7,FALSE),"")</f>
        <v/>
      </c>
      <c r="AD101" s="2" t="str">
        <f>IFERROR(VLOOKUP(Legend!$D99,ImpM8!$A$1:$I$4000,4,FALSE),"")</f>
        <v/>
      </c>
      <c r="AE101" s="2" t="str">
        <f>IFERROR(VLOOKUP(Legend!$D99,ImpM8!$A$1:$I$4000,8,FALSE),"")</f>
        <v/>
      </c>
      <c r="AF101" s="2" t="str">
        <f>IFERROR(VLOOKUP(Legend!$D99,ImpM8!$A$1:$I$4000,9,FALSE),"")</f>
        <v/>
      </c>
      <c r="AG101" s="2" t="str">
        <f>IFERROR(VLOOKUP(Legend!$D99,ImpM8!$A$1:$I$4000,5,FALSE),"")</f>
        <v/>
      </c>
      <c r="AH101" s="2" t="str">
        <f>IFERROR(VLOOKUP(Legend!$D99,ImpM8!$A$1:$I$4000,6,FALSE),"")</f>
        <v/>
      </c>
      <c r="AI101" s="28">
        <f>IFERROR(VLOOKUP(Legend!$A99,ImpM8!$A$1:$I$4000,2,FALSE),"")</f>
        <v>8</v>
      </c>
      <c r="AJ101" s="2">
        <f>IFERROR(VLOOKUP(Legend!$A99,ImpM8!$A$1:$I$4000,3,FALSE),"")</f>
        <v>264.31595021060019</v>
      </c>
      <c r="AK101" s="2">
        <f>IFERROR(VLOOKUP(Legend!$A99,ImpM8!$A$1:$I$4000,7,FALSE),"")</f>
        <v>321.25374391823323</v>
      </c>
      <c r="AL101" s="2">
        <f>IFERROR(VLOOKUP(Legend!$A99,ImpM8!$A$1:$I$4000,4,FALSE),"")</f>
        <v>502.90937382919151</v>
      </c>
      <c r="AM101" s="2">
        <f>IFERROR(VLOOKUP(Legend!$A99,ImpM8!$A$1:$I$4000,8,FALSE),"")</f>
        <v>486.70794665628659</v>
      </c>
      <c r="AN101" s="2">
        <f>IFERROR(VLOOKUP(Legend!$A99,ImpM8!$A$1:$I$4000,9,FALSE),"")</f>
        <v>694.75396825904056</v>
      </c>
      <c r="AO101" s="2">
        <f>IFERROR(VLOOKUP(Legend!$A99,ImpM8!$A$1:$I$4000,5,FALSE),"")</f>
        <v>701.00038195687466</v>
      </c>
      <c r="AP101" s="2">
        <f>IFERROR(VLOOKUP(Legend!$A99,ImpM8!$A$1:$I$4000,6,FALSE),"")</f>
        <v>182.26917279004874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IFERROR(VLOOKUP(Legend!$B100,ImpM8!$A$1:$I$4000,2,FALSE),"")</f>
        <v/>
      </c>
      <c r="L102" s="2" t="str">
        <f>IFERROR(VLOOKUP(Legend!$B100,ImpM8!$A$1:$I$4000,3,FALSE),"")</f>
        <v/>
      </c>
      <c r="M102" s="2" t="str">
        <f>IFERROR(VLOOKUP(Legend!$B100,ImpM8!$A$1:$I$4000,7,FALSE),"")</f>
        <v/>
      </c>
      <c r="N102" s="2" t="str">
        <f>IFERROR(VLOOKUP(Legend!$B100,ImpM8!$A$1:$I$4000,4,FALSE),"")</f>
        <v/>
      </c>
      <c r="O102" s="2" t="str">
        <f>IFERROR(VLOOKUP(Legend!$B100,ImpM8!$A$1:$I$4000,8,FALSE),"")</f>
        <v/>
      </c>
      <c r="P102" s="2" t="str">
        <f>IFERROR(VLOOKUP(Legend!$B100,ImpM8!$A$1:$I$4000,9,FALSE),"")</f>
        <v/>
      </c>
      <c r="Q102" s="2" t="str">
        <f>IFERROR(VLOOKUP(Legend!$B100,ImpM8!$A$1:$I$4000,5,FALSE),"")</f>
        <v/>
      </c>
      <c r="R102" s="2" t="str">
        <f>IFERROR(VLOOKUP(Legend!$B100,ImpM8!$A$1:$I$4000,6,FALSE),"")</f>
        <v/>
      </c>
      <c r="S102" s="28">
        <f>IFERROR(VLOOKUP(Legend!$C100,ImpM8!$A$1:$I$4000,2,FALSE),"")</f>
        <v>19</v>
      </c>
      <c r="T102" s="2">
        <f>IFERROR(VLOOKUP(Legend!$C100,ImpM8!$A$1:$I$4000,3,FALSE),"")</f>
        <v>269.96349332550972</v>
      </c>
      <c r="U102" s="2">
        <f>IFERROR(VLOOKUP(Legend!$C100,ImpM8!$A$1:$I$4000,7,FALSE),"")</f>
        <v>340.49221999458143</v>
      </c>
      <c r="V102" s="2">
        <f>IFERROR(VLOOKUP(Legend!$C100,ImpM8!$A$1:$I$4000,4,FALSE),"")</f>
        <v>450.49031825820674</v>
      </c>
      <c r="W102" s="2">
        <f>IFERROR(VLOOKUP(Legend!$C100,ImpM8!$A$1:$I$4000,8,FALSE),"")</f>
        <v>409.22465342080216</v>
      </c>
      <c r="X102" s="2">
        <f>IFERROR(VLOOKUP(Legend!$C100,ImpM8!$A$1:$I$4000,9,FALSE),"")</f>
        <v>519.68573835682582</v>
      </c>
      <c r="Y102" s="2">
        <f>IFERROR(VLOOKUP(Legend!$C100,ImpM8!$A$1:$I$4000,5,FALSE),"")</f>
        <v>765.16389541709782</v>
      </c>
      <c r="Z102" s="2">
        <f>IFERROR(VLOOKUP(Legend!$C100,ImpM8!$A$1:$I$4000,6,FALSE),"")</f>
        <v>138.30544835629308</v>
      </c>
      <c r="AA102" s="28" t="str">
        <f>IFERROR(VLOOKUP(Legend!$D100,ImpM8!$A$1:$I$4000,2,FALSE),"")</f>
        <v/>
      </c>
      <c r="AB102" s="2" t="str">
        <f>IFERROR(VLOOKUP(Legend!$D100,ImpM8!$A$1:$I$4000,3,FALSE),"")</f>
        <v/>
      </c>
      <c r="AC102" s="2" t="str">
        <f>IFERROR(VLOOKUP(Legend!$D100,ImpM8!$A$1:$I$4000,7,FALSE),"")</f>
        <v/>
      </c>
      <c r="AD102" s="2" t="str">
        <f>IFERROR(VLOOKUP(Legend!$D100,ImpM8!$A$1:$I$4000,4,FALSE),"")</f>
        <v/>
      </c>
      <c r="AE102" s="2" t="str">
        <f>IFERROR(VLOOKUP(Legend!$D100,ImpM8!$A$1:$I$4000,8,FALSE),"")</f>
        <v/>
      </c>
      <c r="AF102" s="2" t="str">
        <f>IFERROR(VLOOKUP(Legend!$D100,ImpM8!$A$1:$I$4000,9,FALSE),"")</f>
        <v/>
      </c>
      <c r="AG102" s="2" t="str">
        <f>IFERROR(VLOOKUP(Legend!$D100,ImpM8!$A$1:$I$4000,5,FALSE),"")</f>
        <v/>
      </c>
      <c r="AH102" s="2" t="str">
        <f>IFERROR(VLOOKUP(Legend!$D100,ImpM8!$A$1:$I$4000,6,FALSE),"")</f>
        <v/>
      </c>
      <c r="AI102" s="28">
        <f>IFERROR(VLOOKUP(Legend!$A100,ImpM8!$A$1:$I$4000,2,FALSE),"")</f>
        <v>23</v>
      </c>
      <c r="AJ102" s="2">
        <f>IFERROR(VLOOKUP(Legend!$A100,ImpM8!$A$1:$I$4000,3,FALSE),"")</f>
        <v>269.96349332550972</v>
      </c>
      <c r="AK102" s="2">
        <f>IFERROR(VLOOKUP(Legend!$A100,ImpM8!$A$1:$I$4000,7,FALSE),"")</f>
        <v>340.49221999458143</v>
      </c>
      <c r="AL102" s="2">
        <f>IFERROR(VLOOKUP(Legend!$A100,ImpM8!$A$1:$I$4000,4,FALSE),"")</f>
        <v>440.55133095809833</v>
      </c>
      <c r="AM102" s="2">
        <f>IFERROR(VLOOKUP(Legend!$A100,ImpM8!$A$1:$I$4000,8,FALSE),"")</f>
        <v>404.98156987227287</v>
      </c>
      <c r="AN102" s="2">
        <f>IFERROR(VLOOKUP(Legend!$A100,ImpM8!$A$1:$I$4000,9,FALSE),"")</f>
        <v>518.01768820801158</v>
      </c>
      <c r="AO102" s="2">
        <f>IFERROR(VLOOKUP(Legend!$A100,ImpM8!$A$1:$I$4000,5,FALSE),"")</f>
        <v>765.16389541709782</v>
      </c>
      <c r="AP102" s="2">
        <f>IFERROR(VLOOKUP(Legend!$A100,ImpM8!$A$1:$I$4000,6,FALSE),"")</f>
        <v>131.60120987921195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IFERROR(VLOOKUP(Legend!$B101,ImpM8!$A$1:$I$4000,2,FALSE),"")</f>
        <v/>
      </c>
      <c r="L103" s="2" t="str">
        <f>IFERROR(VLOOKUP(Legend!$B101,ImpM8!$A$1:$I$4000,3,FALSE),"")</f>
        <v/>
      </c>
      <c r="M103" s="2" t="str">
        <f>IFERROR(VLOOKUP(Legend!$B101,ImpM8!$A$1:$I$4000,7,FALSE),"")</f>
        <v/>
      </c>
      <c r="N103" s="2" t="str">
        <f>IFERROR(VLOOKUP(Legend!$B101,ImpM8!$A$1:$I$4000,4,FALSE),"")</f>
        <v/>
      </c>
      <c r="O103" s="2" t="str">
        <f>IFERROR(VLOOKUP(Legend!$B101,ImpM8!$A$1:$I$4000,8,FALSE),"")</f>
        <v/>
      </c>
      <c r="P103" s="2" t="str">
        <f>IFERROR(VLOOKUP(Legend!$B101,ImpM8!$A$1:$I$4000,9,FALSE),"")</f>
        <v/>
      </c>
      <c r="Q103" s="2" t="str">
        <f>IFERROR(VLOOKUP(Legend!$B101,ImpM8!$A$1:$I$4000,5,FALSE),"")</f>
        <v/>
      </c>
      <c r="R103" s="2" t="str">
        <f>IFERROR(VLOOKUP(Legend!$B101,ImpM8!$A$1:$I$4000,6,FALSE),"")</f>
        <v/>
      </c>
      <c r="S103" s="28">
        <f>IFERROR(VLOOKUP(Legend!$C101,ImpM8!$A$1:$I$4000,2,FALSE),"")</f>
        <v>18</v>
      </c>
      <c r="T103" s="2">
        <f>IFERROR(VLOOKUP(Legend!$C101,ImpM8!$A$1:$I$4000,3,FALSE),"")</f>
        <v>567.73141916775126</v>
      </c>
      <c r="U103" s="2">
        <f>IFERROR(VLOOKUP(Legend!$C101,ImpM8!$A$1:$I$4000,7,FALSE),"")</f>
        <v>807.90352466772708</v>
      </c>
      <c r="V103" s="2">
        <f>IFERROR(VLOOKUP(Legend!$C101,ImpM8!$A$1:$I$4000,4,FALSE),"")</f>
        <v>1101.8587411311973</v>
      </c>
      <c r="W103" s="2">
        <f>IFERROR(VLOOKUP(Legend!$C101,ImpM8!$A$1:$I$4000,8,FALSE),"")</f>
        <v>1063.5739805628768</v>
      </c>
      <c r="X103" s="2">
        <f>IFERROR(VLOOKUP(Legend!$C101,ImpM8!$A$1:$I$4000,9,FALSE),"")</f>
        <v>1311.8088074839575</v>
      </c>
      <c r="Y103" s="2">
        <f>IFERROR(VLOOKUP(Legend!$C101,ImpM8!$A$1:$I$4000,5,FALSE),"")</f>
        <v>1822.771692966402</v>
      </c>
      <c r="Z103" s="2">
        <f>IFERROR(VLOOKUP(Legend!$C101,ImpM8!$A$1:$I$4000,6,FALSE),"")</f>
        <v>361.84238176224994</v>
      </c>
      <c r="AA103" s="28" t="str">
        <f>IFERROR(VLOOKUP(Legend!$D101,ImpM8!$A$1:$I$4000,2,FALSE),"")</f>
        <v/>
      </c>
      <c r="AB103" s="2" t="str">
        <f>IFERROR(VLOOKUP(Legend!$D101,ImpM8!$A$1:$I$4000,3,FALSE),"")</f>
        <v/>
      </c>
      <c r="AC103" s="2" t="str">
        <f>IFERROR(VLOOKUP(Legend!$D101,ImpM8!$A$1:$I$4000,7,FALSE),"")</f>
        <v/>
      </c>
      <c r="AD103" s="2" t="str">
        <f>IFERROR(VLOOKUP(Legend!$D101,ImpM8!$A$1:$I$4000,4,FALSE),"")</f>
        <v/>
      </c>
      <c r="AE103" s="2" t="str">
        <f>IFERROR(VLOOKUP(Legend!$D101,ImpM8!$A$1:$I$4000,8,FALSE),"")</f>
        <v/>
      </c>
      <c r="AF103" s="2" t="str">
        <f>IFERROR(VLOOKUP(Legend!$D101,ImpM8!$A$1:$I$4000,9,FALSE),"")</f>
        <v/>
      </c>
      <c r="AG103" s="2" t="str">
        <f>IFERROR(VLOOKUP(Legend!$D101,ImpM8!$A$1:$I$4000,5,FALSE),"")</f>
        <v/>
      </c>
      <c r="AH103" s="2" t="str">
        <f>IFERROR(VLOOKUP(Legend!$D101,ImpM8!$A$1:$I$4000,6,FALSE),"")</f>
        <v/>
      </c>
      <c r="AI103" s="28">
        <f>IFERROR(VLOOKUP(Legend!$A101,ImpM8!$A$1:$I$4000,2,FALSE),"")</f>
        <v>26</v>
      </c>
      <c r="AJ103" s="2">
        <f>IFERROR(VLOOKUP(Legend!$A101,ImpM8!$A$1:$I$4000,3,FALSE),"")</f>
        <v>345.85103886672812</v>
      </c>
      <c r="AK103" s="2">
        <f>IFERROR(VLOOKUP(Legend!$A101,ImpM8!$A$1:$I$4000,7,FALSE),"")</f>
        <v>831.31629261141825</v>
      </c>
      <c r="AL103" s="2">
        <f>IFERROR(VLOOKUP(Legend!$A101,ImpM8!$A$1:$I$4000,4,FALSE),"")</f>
        <v>1410.4840664996466</v>
      </c>
      <c r="AM103" s="2">
        <f>IFERROR(VLOOKUP(Legend!$A101,ImpM8!$A$1:$I$4000,8,FALSE),"")</f>
        <v>1178.946275294657</v>
      </c>
      <c r="AN103" s="2">
        <f>IFERROR(VLOOKUP(Legend!$A101,ImpM8!$A$1:$I$4000,9,FALSE),"")</f>
        <v>1788.464941838916</v>
      </c>
      <c r="AO103" s="2">
        <f>IFERROR(VLOOKUP(Legend!$A101,ImpM8!$A$1:$I$4000,5,FALSE),"")</f>
        <v>3866.6105721639278</v>
      </c>
      <c r="AP103" s="2">
        <f>IFERROR(VLOOKUP(Legend!$A101,ImpM8!$A$1:$I$4000,6,FALSE),"")</f>
        <v>817.03302353845504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IFERROR(VLOOKUP(Legend!$B102,ImpM8!$A$1:$I$4000,2,FALSE),"")</f>
        <v/>
      </c>
      <c r="L104" s="2" t="str">
        <f>IFERROR(VLOOKUP(Legend!$B102,ImpM8!$A$1:$I$4000,3,FALSE),"")</f>
        <v/>
      </c>
      <c r="M104" s="2" t="str">
        <f>IFERROR(VLOOKUP(Legend!$B102,ImpM8!$A$1:$I$4000,7,FALSE),"")</f>
        <v/>
      </c>
      <c r="N104" s="2" t="str">
        <f>IFERROR(VLOOKUP(Legend!$B102,ImpM8!$A$1:$I$4000,4,FALSE),"")</f>
        <v/>
      </c>
      <c r="O104" s="2" t="str">
        <f>IFERROR(VLOOKUP(Legend!$B102,ImpM8!$A$1:$I$4000,8,FALSE),"")</f>
        <v/>
      </c>
      <c r="P104" s="2" t="str">
        <f>IFERROR(VLOOKUP(Legend!$B102,ImpM8!$A$1:$I$4000,9,FALSE),"")</f>
        <v/>
      </c>
      <c r="Q104" s="2" t="str">
        <f>IFERROR(VLOOKUP(Legend!$B102,ImpM8!$A$1:$I$4000,5,FALSE),"")</f>
        <v/>
      </c>
      <c r="R104" s="2" t="str">
        <f>IFERROR(VLOOKUP(Legend!$B102,ImpM8!$A$1:$I$4000,6,FALSE),"")</f>
        <v/>
      </c>
      <c r="S104" s="28" t="str">
        <f>IFERROR(VLOOKUP(Legend!$C102,ImpM8!$A$1:$I$4000,2,FALSE),"")</f>
        <v/>
      </c>
      <c r="T104" s="2" t="str">
        <f>IFERROR(VLOOKUP(Legend!$C102,ImpM8!$A$1:$I$4000,3,FALSE),"")</f>
        <v/>
      </c>
      <c r="U104" s="2" t="str">
        <f>IFERROR(VLOOKUP(Legend!$C102,ImpM8!$A$1:$I$4000,7,FALSE),"")</f>
        <v/>
      </c>
      <c r="V104" s="2" t="str">
        <f>IFERROR(VLOOKUP(Legend!$C102,ImpM8!$A$1:$I$4000,4,FALSE),"")</f>
        <v/>
      </c>
      <c r="W104" s="2" t="str">
        <f>IFERROR(VLOOKUP(Legend!$C102,ImpM8!$A$1:$I$4000,8,FALSE),"")</f>
        <v/>
      </c>
      <c r="X104" s="2" t="str">
        <f>IFERROR(VLOOKUP(Legend!$C102,ImpM8!$A$1:$I$4000,9,FALSE),"")</f>
        <v/>
      </c>
      <c r="Y104" s="2" t="str">
        <f>IFERROR(VLOOKUP(Legend!$C102,ImpM8!$A$1:$I$4000,5,FALSE),"")</f>
        <v/>
      </c>
      <c r="Z104" s="2" t="str">
        <f>IFERROR(VLOOKUP(Legend!$C102,ImpM8!$A$1:$I$4000,6,FALSE),"")</f>
        <v/>
      </c>
      <c r="AA104" s="28" t="str">
        <f>IFERROR(VLOOKUP(Legend!$D102,ImpM8!$A$1:$I$4000,2,FALSE),"")</f>
        <v/>
      </c>
      <c r="AB104" s="2" t="str">
        <f>IFERROR(VLOOKUP(Legend!$D102,ImpM8!$A$1:$I$4000,3,FALSE),"")</f>
        <v/>
      </c>
      <c r="AC104" s="2" t="str">
        <f>IFERROR(VLOOKUP(Legend!$D102,ImpM8!$A$1:$I$4000,7,FALSE),"")</f>
        <v/>
      </c>
      <c r="AD104" s="2" t="str">
        <f>IFERROR(VLOOKUP(Legend!$D102,ImpM8!$A$1:$I$4000,4,FALSE),"")</f>
        <v/>
      </c>
      <c r="AE104" s="2" t="str">
        <f>IFERROR(VLOOKUP(Legend!$D102,ImpM8!$A$1:$I$4000,8,FALSE),"")</f>
        <v/>
      </c>
      <c r="AF104" s="2" t="str">
        <f>IFERROR(VLOOKUP(Legend!$D102,ImpM8!$A$1:$I$4000,9,FALSE),"")</f>
        <v/>
      </c>
      <c r="AG104" s="2" t="str">
        <f>IFERROR(VLOOKUP(Legend!$D102,ImpM8!$A$1:$I$4000,5,FALSE),"")</f>
        <v/>
      </c>
      <c r="AH104" s="2" t="str">
        <f>IFERROR(VLOOKUP(Legend!$D102,ImpM8!$A$1:$I$4000,6,FALSE),"")</f>
        <v/>
      </c>
      <c r="AI104" s="28" t="str">
        <f>IFERROR(VLOOKUP(Legend!$A102,ImpM8!$A$1:$I$4000,2,FALSE),"")</f>
        <v/>
      </c>
      <c r="AJ104" s="2" t="str">
        <f>IFERROR(VLOOKUP(Legend!$A102,ImpM8!$A$1:$I$4000,3,FALSE),"")</f>
        <v/>
      </c>
      <c r="AK104" s="2" t="str">
        <f>IFERROR(VLOOKUP(Legend!$A102,ImpM8!$A$1:$I$4000,7,FALSE),"")</f>
        <v/>
      </c>
      <c r="AL104" s="2" t="str">
        <f>IFERROR(VLOOKUP(Legend!$A102,ImpM8!$A$1:$I$4000,4,FALSE),"")</f>
        <v/>
      </c>
      <c r="AM104" s="2" t="str">
        <f>IFERROR(VLOOKUP(Legend!$A102,ImpM8!$A$1:$I$4000,8,FALSE),"")</f>
        <v/>
      </c>
      <c r="AN104" s="2" t="str">
        <f>IFERROR(VLOOKUP(Legend!$A102,ImpM8!$A$1:$I$4000,9,FALSE),"")</f>
        <v/>
      </c>
      <c r="AO104" s="2" t="str">
        <f>IFERROR(VLOOKUP(Legend!$A102,ImpM8!$A$1:$I$4000,5,FALSE),"")</f>
        <v/>
      </c>
      <c r="AP104" s="2" t="str">
        <f>IFERROR(VLOOKUP(Legend!$A102,ImpM8!$A$1:$I$4000,6,FALSE),"")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IFERROR(VLOOKUP(Legend!$B103,ImpM8!$A$1:$I$4000,2,FALSE),"")</f>
        <v/>
      </c>
      <c r="L105" s="2" t="str">
        <f>IFERROR(VLOOKUP(Legend!$B103,ImpM8!$A$1:$I$4000,3,FALSE),"")</f>
        <v/>
      </c>
      <c r="M105" s="2" t="str">
        <f>IFERROR(VLOOKUP(Legend!$B103,ImpM8!$A$1:$I$4000,7,FALSE),"")</f>
        <v/>
      </c>
      <c r="N105" s="2" t="str">
        <f>IFERROR(VLOOKUP(Legend!$B103,ImpM8!$A$1:$I$4000,4,FALSE),"")</f>
        <v/>
      </c>
      <c r="O105" s="2" t="str">
        <f>IFERROR(VLOOKUP(Legend!$B103,ImpM8!$A$1:$I$4000,8,FALSE),"")</f>
        <v/>
      </c>
      <c r="P105" s="2" t="str">
        <f>IFERROR(VLOOKUP(Legend!$B103,ImpM8!$A$1:$I$4000,9,FALSE),"")</f>
        <v/>
      </c>
      <c r="Q105" s="2" t="str">
        <f>IFERROR(VLOOKUP(Legend!$B103,ImpM8!$A$1:$I$4000,5,FALSE),"")</f>
        <v/>
      </c>
      <c r="R105" s="2" t="str">
        <f>IFERROR(VLOOKUP(Legend!$B103,ImpM8!$A$1:$I$4000,6,FALSE),"")</f>
        <v/>
      </c>
      <c r="S105" s="28" t="str">
        <f>IFERROR(VLOOKUP(Legend!$C103,ImpM8!$A$1:$I$4000,2,FALSE),"")</f>
        <v/>
      </c>
      <c r="T105" s="2" t="str">
        <f>IFERROR(VLOOKUP(Legend!$C103,ImpM8!$A$1:$I$4000,3,FALSE),"")</f>
        <v/>
      </c>
      <c r="U105" s="2" t="str">
        <f>IFERROR(VLOOKUP(Legend!$C103,ImpM8!$A$1:$I$4000,7,FALSE),"")</f>
        <v/>
      </c>
      <c r="V105" s="2" t="str">
        <f>IFERROR(VLOOKUP(Legend!$C103,ImpM8!$A$1:$I$4000,4,FALSE),"")</f>
        <v/>
      </c>
      <c r="W105" s="2" t="str">
        <f>IFERROR(VLOOKUP(Legend!$C103,ImpM8!$A$1:$I$4000,8,FALSE),"")</f>
        <v/>
      </c>
      <c r="X105" s="2" t="str">
        <f>IFERROR(VLOOKUP(Legend!$C103,ImpM8!$A$1:$I$4000,9,FALSE),"")</f>
        <v/>
      </c>
      <c r="Y105" s="2" t="str">
        <f>IFERROR(VLOOKUP(Legend!$C103,ImpM8!$A$1:$I$4000,5,FALSE),"")</f>
        <v/>
      </c>
      <c r="Z105" s="2" t="str">
        <f>IFERROR(VLOOKUP(Legend!$C103,ImpM8!$A$1:$I$4000,6,FALSE),"")</f>
        <v/>
      </c>
      <c r="AA105" s="28" t="str">
        <f>IFERROR(VLOOKUP(Legend!$D103,ImpM8!$A$1:$I$4000,2,FALSE),"")</f>
        <v/>
      </c>
      <c r="AB105" s="2" t="str">
        <f>IFERROR(VLOOKUP(Legend!$D103,ImpM8!$A$1:$I$4000,3,FALSE),"")</f>
        <v/>
      </c>
      <c r="AC105" s="2" t="str">
        <f>IFERROR(VLOOKUP(Legend!$D103,ImpM8!$A$1:$I$4000,7,FALSE),"")</f>
        <v/>
      </c>
      <c r="AD105" s="2" t="str">
        <f>IFERROR(VLOOKUP(Legend!$D103,ImpM8!$A$1:$I$4000,4,FALSE),"")</f>
        <v/>
      </c>
      <c r="AE105" s="2" t="str">
        <f>IFERROR(VLOOKUP(Legend!$D103,ImpM8!$A$1:$I$4000,8,FALSE),"")</f>
        <v/>
      </c>
      <c r="AF105" s="2" t="str">
        <f>IFERROR(VLOOKUP(Legend!$D103,ImpM8!$A$1:$I$4000,9,FALSE),"")</f>
        <v/>
      </c>
      <c r="AG105" s="2" t="str">
        <f>IFERROR(VLOOKUP(Legend!$D103,ImpM8!$A$1:$I$4000,5,FALSE),"")</f>
        <v/>
      </c>
      <c r="AH105" s="2" t="str">
        <f>IFERROR(VLOOKUP(Legend!$D103,ImpM8!$A$1:$I$4000,6,FALSE),"")</f>
        <v/>
      </c>
      <c r="AI105" s="28" t="str">
        <f>IFERROR(VLOOKUP(Legend!$A103,ImpM8!$A$1:$I$4000,2,FALSE),"")</f>
        <v/>
      </c>
      <c r="AJ105" s="2" t="str">
        <f>IFERROR(VLOOKUP(Legend!$A103,ImpM8!$A$1:$I$4000,3,FALSE),"")</f>
        <v/>
      </c>
      <c r="AK105" s="2" t="str">
        <f>IFERROR(VLOOKUP(Legend!$A103,ImpM8!$A$1:$I$4000,7,FALSE),"")</f>
        <v/>
      </c>
      <c r="AL105" s="2" t="str">
        <f>IFERROR(VLOOKUP(Legend!$A103,ImpM8!$A$1:$I$4000,4,FALSE),"")</f>
        <v/>
      </c>
      <c r="AM105" s="2" t="str">
        <f>IFERROR(VLOOKUP(Legend!$A103,ImpM8!$A$1:$I$4000,8,FALSE),"")</f>
        <v/>
      </c>
      <c r="AN105" s="2" t="str">
        <f>IFERROR(VLOOKUP(Legend!$A103,ImpM8!$A$1:$I$4000,9,FALSE),"")</f>
        <v/>
      </c>
      <c r="AO105" s="2" t="str">
        <f>IFERROR(VLOOKUP(Legend!$A103,ImpM8!$A$1:$I$4000,5,FALSE),"")</f>
        <v/>
      </c>
      <c r="AP105" s="2" t="str">
        <f>IFERROR(VLOOKUP(Legend!$A103,ImpM8!$A$1:$I$4000,6,FALSE),"")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IFERROR(VLOOKUP(Legend!$B104,ImpM8!$A$1:$I$4000,2,FALSE),"")</f>
        <v/>
      </c>
      <c r="L106" s="2" t="str">
        <f>IFERROR(VLOOKUP(Legend!$B104,ImpM8!$A$1:$I$4000,3,FALSE),"")</f>
        <v/>
      </c>
      <c r="M106" s="2" t="str">
        <f>IFERROR(VLOOKUP(Legend!$B104,ImpM8!$A$1:$I$4000,7,FALSE),"")</f>
        <v/>
      </c>
      <c r="N106" s="2" t="str">
        <f>IFERROR(VLOOKUP(Legend!$B104,ImpM8!$A$1:$I$4000,4,FALSE),"")</f>
        <v/>
      </c>
      <c r="O106" s="2" t="str">
        <f>IFERROR(VLOOKUP(Legend!$B104,ImpM8!$A$1:$I$4000,8,FALSE),"")</f>
        <v/>
      </c>
      <c r="P106" s="2" t="str">
        <f>IFERROR(VLOOKUP(Legend!$B104,ImpM8!$A$1:$I$4000,9,FALSE),"")</f>
        <v/>
      </c>
      <c r="Q106" s="2" t="str">
        <f>IFERROR(VLOOKUP(Legend!$B104,ImpM8!$A$1:$I$4000,5,FALSE),"")</f>
        <v/>
      </c>
      <c r="R106" s="2" t="str">
        <f>IFERROR(VLOOKUP(Legend!$B104,ImpM8!$A$1:$I$4000,6,FALSE),"")</f>
        <v/>
      </c>
      <c r="S106" s="28">
        <f>IFERROR(VLOOKUP(Legend!$C104,ImpM8!$A$1:$I$4000,2,FALSE),"")</f>
        <v>9</v>
      </c>
      <c r="T106" s="2">
        <f>IFERROR(VLOOKUP(Legend!$C104,ImpM8!$A$1:$I$4000,3,FALSE),"")</f>
        <v>190.0932448433704</v>
      </c>
      <c r="U106" s="2">
        <f>IFERROR(VLOOKUP(Legend!$C104,ImpM8!$A$1:$I$4000,7,FALSE),"")</f>
        <v>254.44371200113346</v>
      </c>
      <c r="V106" s="2">
        <f>IFERROR(VLOOKUP(Legend!$C104,ImpM8!$A$1:$I$4000,4,FALSE),"")</f>
        <v>434.32854715054054</v>
      </c>
      <c r="W106" s="2">
        <f>IFERROR(VLOOKUP(Legend!$C104,ImpM8!$A$1:$I$4000,8,FALSE),"")</f>
        <v>348.83670893864371</v>
      </c>
      <c r="X106" s="2">
        <f>IFERROR(VLOOKUP(Legend!$C104,ImpM8!$A$1:$I$4000,9,FALSE),"")</f>
        <v>565.35792608747363</v>
      </c>
      <c r="Y106" s="2">
        <f>IFERROR(VLOOKUP(Legend!$C104,ImpM8!$A$1:$I$4000,5,FALSE),"")</f>
        <v>965.84317477069203</v>
      </c>
      <c r="Z106" s="2">
        <f>IFERROR(VLOOKUP(Legend!$C104,ImpM8!$A$1:$I$4000,6,FALSE),"")</f>
        <v>243.497594250025</v>
      </c>
      <c r="AA106" s="28" t="str">
        <f>IFERROR(VLOOKUP(Legend!$D104,ImpM8!$A$1:$I$4000,2,FALSE),"")</f>
        <v/>
      </c>
      <c r="AB106" s="2" t="str">
        <f>IFERROR(VLOOKUP(Legend!$D104,ImpM8!$A$1:$I$4000,3,FALSE),"")</f>
        <v/>
      </c>
      <c r="AC106" s="2" t="str">
        <f>IFERROR(VLOOKUP(Legend!$D104,ImpM8!$A$1:$I$4000,7,FALSE),"")</f>
        <v/>
      </c>
      <c r="AD106" s="2" t="str">
        <f>IFERROR(VLOOKUP(Legend!$D104,ImpM8!$A$1:$I$4000,4,FALSE),"")</f>
        <v/>
      </c>
      <c r="AE106" s="2" t="str">
        <f>IFERROR(VLOOKUP(Legend!$D104,ImpM8!$A$1:$I$4000,8,FALSE),"")</f>
        <v/>
      </c>
      <c r="AF106" s="2" t="str">
        <f>IFERROR(VLOOKUP(Legend!$D104,ImpM8!$A$1:$I$4000,9,FALSE),"")</f>
        <v/>
      </c>
      <c r="AG106" s="2" t="str">
        <f>IFERROR(VLOOKUP(Legend!$D104,ImpM8!$A$1:$I$4000,5,FALSE),"")</f>
        <v/>
      </c>
      <c r="AH106" s="2" t="str">
        <f>IFERROR(VLOOKUP(Legend!$D104,ImpM8!$A$1:$I$4000,6,FALSE),"")</f>
        <v/>
      </c>
      <c r="AI106" s="28">
        <f>IFERROR(VLOOKUP(Legend!$A104,ImpM8!$A$1:$I$4000,2,FALSE),"")</f>
        <v>10</v>
      </c>
      <c r="AJ106" s="2">
        <f>IFERROR(VLOOKUP(Legend!$A104,ImpM8!$A$1:$I$4000,3,FALSE),"")</f>
        <v>190.0932448433704</v>
      </c>
      <c r="AK106" s="2">
        <f>IFERROR(VLOOKUP(Legend!$A104,ImpM8!$A$1:$I$4000,7,FALSE),"")</f>
        <v>232.50394887522208</v>
      </c>
      <c r="AL106" s="2">
        <f>IFERROR(VLOOKUP(Legend!$A104,ImpM8!$A$1:$I$4000,4,FALSE),"")</f>
        <v>413.20258099436205</v>
      </c>
      <c r="AM106" s="2">
        <f>IFERROR(VLOOKUP(Legend!$A104,ImpM8!$A$1:$I$4000,8,FALSE),"")</f>
        <v>326.14555635801742</v>
      </c>
      <c r="AN106" s="2">
        <f>IFERROR(VLOOKUP(Legend!$A104,ImpM8!$A$1:$I$4000,9,FALSE),"")</f>
        <v>535.2457385508568</v>
      </c>
      <c r="AO106" s="2">
        <f>IFERROR(VLOOKUP(Legend!$A104,ImpM8!$A$1:$I$4000,5,FALSE),"")</f>
        <v>965.84317477069203</v>
      </c>
      <c r="AP106" s="2">
        <f>IFERROR(VLOOKUP(Legend!$A104,ImpM8!$A$1:$I$4000,6,FALSE),"")</f>
        <v>239.09463663004479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IFERROR(VLOOKUP(Legend!$B105,ImpM8!$A$1:$I$4000,2,FALSE),"")</f>
        <v/>
      </c>
      <c r="L107" s="2" t="str">
        <f>IFERROR(VLOOKUP(Legend!$B105,ImpM8!$A$1:$I$4000,3,FALSE),"")</f>
        <v/>
      </c>
      <c r="M107" s="2" t="str">
        <f>IFERROR(VLOOKUP(Legend!$B105,ImpM8!$A$1:$I$4000,7,FALSE),"")</f>
        <v/>
      </c>
      <c r="N107" s="2" t="str">
        <f>IFERROR(VLOOKUP(Legend!$B105,ImpM8!$A$1:$I$4000,4,FALSE),"")</f>
        <v/>
      </c>
      <c r="O107" s="2" t="str">
        <f>IFERROR(VLOOKUP(Legend!$B105,ImpM8!$A$1:$I$4000,8,FALSE),"")</f>
        <v/>
      </c>
      <c r="P107" s="2" t="str">
        <f>IFERROR(VLOOKUP(Legend!$B105,ImpM8!$A$1:$I$4000,9,FALSE),"")</f>
        <v/>
      </c>
      <c r="Q107" s="2" t="str">
        <f>IFERROR(VLOOKUP(Legend!$B105,ImpM8!$A$1:$I$4000,5,FALSE),"")</f>
        <v/>
      </c>
      <c r="R107" s="2" t="str">
        <f>IFERROR(VLOOKUP(Legend!$B105,ImpM8!$A$1:$I$4000,6,FALSE),"")</f>
        <v/>
      </c>
      <c r="S107" s="28" t="str">
        <f>IFERROR(VLOOKUP(Legend!$C105,ImpM8!$A$1:$I$4000,2,FALSE),"")</f>
        <v/>
      </c>
      <c r="T107" s="2" t="str">
        <f>IFERROR(VLOOKUP(Legend!$C105,ImpM8!$A$1:$I$4000,3,FALSE),"")</f>
        <v/>
      </c>
      <c r="U107" s="2" t="str">
        <f>IFERROR(VLOOKUP(Legend!$C105,ImpM8!$A$1:$I$4000,7,FALSE),"")</f>
        <v/>
      </c>
      <c r="V107" s="2" t="str">
        <f>IFERROR(VLOOKUP(Legend!$C105,ImpM8!$A$1:$I$4000,4,FALSE),"")</f>
        <v/>
      </c>
      <c r="W107" s="2" t="str">
        <f>IFERROR(VLOOKUP(Legend!$C105,ImpM8!$A$1:$I$4000,8,FALSE),"")</f>
        <v/>
      </c>
      <c r="X107" s="2" t="str">
        <f>IFERROR(VLOOKUP(Legend!$C105,ImpM8!$A$1:$I$4000,9,FALSE),"")</f>
        <v/>
      </c>
      <c r="Y107" s="2" t="str">
        <f>IFERROR(VLOOKUP(Legend!$C105,ImpM8!$A$1:$I$4000,5,FALSE),"")</f>
        <v/>
      </c>
      <c r="Z107" s="2" t="str">
        <f>IFERROR(VLOOKUP(Legend!$C105,ImpM8!$A$1:$I$4000,6,FALSE),"")</f>
        <v/>
      </c>
      <c r="AA107" s="28" t="str">
        <f>IFERROR(VLOOKUP(Legend!$D105,ImpM8!$A$1:$I$4000,2,FALSE),"")</f>
        <v/>
      </c>
      <c r="AB107" s="2" t="str">
        <f>IFERROR(VLOOKUP(Legend!$D105,ImpM8!$A$1:$I$4000,3,FALSE),"")</f>
        <v/>
      </c>
      <c r="AC107" s="2" t="str">
        <f>IFERROR(VLOOKUP(Legend!$D105,ImpM8!$A$1:$I$4000,7,FALSE),"")</f>
        <v/>
      </c>
      <c r="AD107" s="2" t="str">
        <f>IFERROR(VLOOKUP(Legend!$D105,ImpM8!$A$1:$I$4000,4,FALSE),"")</f>
        <v/>
      </c>
      <c r="AE107" s="2" t="str">
        <f>IFERROR(VLOOKUP(Legend!$D105,ImpM8!$A$1:$I$4000,8,FALSE),"")</f>
        <v/>
      </c>
      <c r="AF107" s="2" t="str">
        <f>IFERROR(VLOOKUP(Legend!$D105,ImpM8!$A$1:$I$4000,9,FALSE),"")</f>
        <v/>
      </c>
      <c r="AG107" s="2" t="str">
        <f>IFERROR(VLOOKUP(Legend!$D105,ImpM8!$A$1:$I$4000,5,FALSE),"")</f>
        <v/>
      </c>
      <c r="AH107" s="2" t="str">
        <f>IFERROR(VLOOKUP(Legend!$D105,ImpM8!$A$1:$I$4000,6,FALSE),"")</f>
        <v/>
      </c>
      <c r="AI107" s="28" t="str">
        <f>IFERROR(VLOOKUP(Legend!$A105,ImpM8!$A$1:$I$4000,2,FALSE),"")</f>
        <v/>
      </c>
      <c r="AJ107" s="2" t="str">
        <f>IFERROR(VLOOKUP(Legend!$A105,ImpM8!$A$1:$I$4000,3,FALSE),"")</f>
        <v/>
      </c>
      <c r="AK107" s="2" t="str">
        <f>IFERROR(VLOOKUP(Legend!$A105,ImpM8!$A$1:$I$4000,7,FALSE),"")</f>
        <v/>
      </c>
      <c r="AL107" s="2" t="str">
        <f>IFERROR(VLOOKUP(Legend!$A105,ImpM8!$A$1:$I$4000,4,FALSE),"")</f>
        <v/>
      </c>
      <c r="AM107" s="2" t="str">
        <f>IFERROR(VLOOKUP(Legend!$A105,ImpM8!$A$1:$I$4000,8,FALSE),"")</f>
        <v/>
      </c>
      <c r="AN107" s="2" t="str">
        <f>IFERROR(VLOOKUP(Legend!$A105,ImpM8!$A$1:$I$4000,9,FALSE),"")</f>
        <v/>
      </c>
      <c r="AO107" s="2" t="str">
        <f>IFERROR(VLOOKUP(Legend!$A105,ImpM8!$A$1:$I$4000,5,FALSE),"")</f>
        <v/>
      </c>
      <c r="AP107" s="2" t="str">
        <f>IFERROR(VLOOKUP(Legend!$A105,ImpM8!$A$1:$I$4000,6,FALSE),"")</f>
        <v/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IFERROR(VLOOKUP(Legend!$B106,ImpM8!$A$1:$I$4000,2,FALSE),"")</f>
        <v/>
      </c>
      <c r="L108" s="2" t="str">
        <f>IFERROR(VLOOKUP(Legend!$B106,ImpM8!$A$1:$I$4000,3,FALSE),"")</f>
        <v/>
      </c>
      <c r="M108" s="2" t="str">
        <f>IFERROR(VLOOKUP(Legend!$B106,ImpM8!$A$1:$I$4000,7,FALSE),"")</f>
        <v/>
      </c>
      <c r="N108" s="2" t="str">
        <f>IFERROR(VLOOKUP(Legend!$B106,ImpM8!$A$1:$I$4000,4,FALSE),"")</f>
        <v/>
      </c>
      <c r="O108" s="2" t="str">
        <f>IFERROR(VLOOKUP(Legend!$B106,ImpM8!$A$1:$I$4000,8,FALSE),"")</f>
        <v/>
      </c>
      <c r="P108" s="2" t="str">
        <f>IFERROR(VLOOKUP(Legend!$B106,ImpM8!$A$1:$I$4000,9,FALSE),"")</f>
        <v/>
      </c>
      <c r="Q108" s="2" t="str">
        <f>IFERROR(VLOOKUP(Legend!$B106,ImpM8!$A$1:$I$4000,5,FALSE),"")</f>
        <v/>
      </c>
      <c r="R108" s="2" t="str">
        <f>IFERROR(VLOOKUP(Legend!$B106,ImpM8!$A$1:$I$4000,6,FALSE),"")</f>
        <v/>
      </c>
      <c r="S108" s="28">
        <f>IFERROR(VLOOKUP(Legend!$C106,ImpM8!$A$1:$I$4000,2,FALSE),"")</f>
        <v>12</v>
      </c>
      <c r="T108" s="2">
        <f>IFERROR(VLOOKUP(Legend!$C106,ImpM8!$A$1:$I$4000,3,FALSE),"")</f>
        <v>377.49173728860546</v>
      </c>
      <c r="U108" s="2">
        <f>IFERROR(VLOOKUP(Legend!$C106,ImpM8!$A$1:$I$4000,7,FALSE),"")</f>
        <v>558.66646279916097</v>
      </c>
      <c r="V108" s="2">
        <f>IFERROR(VLOOKUP(Legend!$C106,ImpM8!$A$1:$I$4000,4,FALSE),"")</f>
        <v>720.64810049945174</v>
      </c>
      <c r="W108" s="2">
        <f>IFERROR(VLOOKUP(Legend!$C106,ImpM8!$A$1:$I$4000,8,FALSE),"")</f>
        <v>724.13419070370969</v>
      </c>
      <c r="X108" s="2">
        <f>IFERROR(VLOOKUP(Legend!$C106,ImpM8!$A$1:$I$4000,9,FALSE),"")</f>
        <v>817.37123390178817</v>
      </c>
      <c r="Y108" s="2">
        <f>IFERROR(VLOOKUP(Legend!$C106,ImpM8!$A$1:$I$4000,5,FALSE),"")</f>
        <v>1169.3335937823836</v>
      </c>
      <c r="Z108" s="2">
        <f>IFERROR(VLOOKUP(Legend!$C106,ImpM8!$A$1:$I$4000,6,FALSE),"")</f>
        <v>227.62982620522376</v>
      </c>
      <c r="AA108" s="28" t="str">
        <f>IFERROR(VLOOKUP(Legend!$D106,ImpM8!$A$1:$I$4000,2,FALSE),"")</f>
        <v/>
      </c>
      <c r="AB108" s="2" t="str">
        <f>IFERROR(VLOOKUP(Legend!$D106,ImpM8!$A$1:$I$4000,3,FALSE),"")</f>
        <v/>
      </c>
      <c r="AC108" s="2" t="str">
        <f>IFERROR(VLOOKUP(Legend!$D106,ImpM8!$A$1:$I$4000,7,FALSE),"")</f>
        <v/>
      </c>
      <c r="AD108" s="2" t="str">
        <f>IFERROR(VLOOKUP(Legend!$D106,ImpM8!$A$1:$I$4000,4,FALSE),"")</f>
        <v/>
      </c>
      <c r="AE108" s="2" t="str">
        <f>IFERROR(VLOOKUP(Legend!$D106,ImpM8!$A$1:$I$4000,8,FALSE),"")</f>
        <v/>
      </c>
      <c r="AF108" s="2" t="str">
        <f>IFERROR(VLOOKUP(Legend!$D106,ImpM8!$A$1:$I$4000,9,FALSE),"")</f>
        <v/>
      </c>
      <c r="AG108" s="2" t="str">
        <f>IFERROR(VLOOKUP(Legend!$D106,ImpM8!$A$1:$I$4000,5,FALSE),"")</f>
        <v/>
      </c>
      <c r="AH108" s="2" t="str">
        <f>IFERROR(VLOOKUP(Legend!$D106,ImpM8!$A$1:$I$4000,6,FALSE),"")</f>
        <v/>
      </c>
      <c r="AI108" s="28">
        <f>IFERROR(VLOOKUP(Legend!$A106,ImpM8!$A$1:$I$4000,2,FALSE),"")</f>
        <v>15</v>
      </c>
      <c r="AJ108" s="2">
        <f>IFERROR(VLOOKUP(Legend!$A106,ImpM8!$A$1:$I$4000,3,FALSE),"")</f>
        <v>259.65535848910605</v>
      </c>
      <c r="AK108" s="2">
        <f>IFERROR(VLOOKUP(Legend!$A106,ImpM8!$A$1:$I$4000,7,FALSE),"")</f>
        <v>526.67872665003222</v>
      </c>
      <c r="AL108" s="2">
        <f>IFERROR(VLOOKUP(Legend!$A106,ImpM8!$A$1:$I$4000,4,FALSE),"")</f>
        <v>718.2152937646249</v>
      </c>
      <c r="AM108" s="2">
        <f>IFERROR(VLOOKUP(Legend!$A106,ImpM8!$A$1:$I$4000,8,FALSE),"")</f>
        <v>704.22823610538319</v>
      </c>
      <c r="AN108" s="2">
        <f>IFERROR(VLOOKUP(Legend!$A106,ImpM8!$A$1:$I$4000,9,FALSE),"")</f>
        <v>820.92967033513412</v>
      </c>
      <c r="AO108" s="2">
        <f>IFERROR(VLOOKUP(Legend!$A106,ImpM8!$A$1:$I$4000,5,FALSE),"")</f>
        <v>1339.1181153368132</v>
      </c>
      <c r="AP108" s="2">
        <f>IFERROR(VLOOKUP(Legend!$A106,ImpM8!$A$1:$I$4000,6,FALSE),"")</f>
        <v>293.07769846943381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IFERROR(VLOOKUP(Legend!$B107,ImpM8!$A$1:$I$4000,2,FALSE),"")</f>
        <v/>
      </c>
      <c r="L109" s="2" t="str">
        <f>IFERROR(VLOOKUP(Legend!$B107,ImpM8!$A$1:$I$4000,3,FALSE),"")</f>
        <v/>
      </c>
      <c r="M109" s="2" t="str">
        <f>IFERROR(VLOOKUP(Legend!$B107,ImpM8!$A$1:$I$4000,7,FALSE),"")</f>
        <v/>
      </c>
      <c r="N109" s="2" t="str">
        <f>IFERROR(VLOOKUP(Legend!$B107,ImpM8!$A$1:$I$4000,4,FALSE),"")</f>
        <v/>
      </c>
      <c r="O109" s="2" t="str">
        <f>IFERROR(VLOOKUP(Legend!$B107,ImpM8!$A$1:$I$4000,8,FALSE),"")</f>
        <v/>
      </c>
      <c r="P109" s="2" t="str">
        <f>IFERROR(VLOOKUP(Legend!$B107,ImpM8!$A$1:$I$4000,9,FALSE),"")</f>
        <v/>
      </c>
      <c r="Q109" s="2" t="str">
        <f>IFERROR(VLOOKUP(Legend!$B107,ImpM8!$A$1:$I$4000,5,FALSE),"")</f>
        <v/>
      </c>
      <c r="R109" s="2" t="str">
        <f>IFERROR(VLOOKUP(Legend!$B107,ImpM8!$A$1:$I$4000,6,FALSE),"")</f>
        <v/>
      </c>
      <c r="S109" s="28" t="str">
        <f>IFERROR(VLOOKUP(Legend!$C107,ImpM8!$A$1:$I$4000,2,FALSE),"")</f>
        <v/>
      </c>
      <c r="T109" s="2" t="str">
        <f>IFERROR(VLOOKUP(Legend!$C107,ImpM8!$A$1:$I$4000,3,FALSE),"")</f>
        <v/>
      </c>
      <c r="U109" s="2" t="str">
        <f>IFERROR(VLOOKUP(Legend!$C107,ImpM8!$A$1:$I$4000,7,FALSE),"")</f>
        <v/>
      </c>
      <c r="V109" s="2" t="str">
        <f>IFERROR(VLOOKUP(Legend!$C107,ImpM8!$A$1:$I$4000,4,FALSE),"")</f>
        <v/>
      </c>
      <c r="W109" s="2" t="str">
        <f>IFERROR(VLOOKUP(Legend!$C107,ImpM8!$A$1:$I$4000,8,FALSE),"")</f>
        <v/>
      </c>
      <c r="X109" s="2" t="str">
        <f>IFERROR(VLOOKUP(Legend!$C107,ImpM8!$A$1:$I$4000,9,FALSE),"")</f>
        <v/>
      </c>
      <c r="Y109" s="2" t="str">
        <f>IFERROR(VLOOKUP(Legend!$C107,ImpM8!$A$1:$I$4000,5,FALSE),"")</f>
        <v/>
      </c>
      <c r="Z109" s="2" t="str">
        <f>IFERROR(VLOOKUP(Legend!$C107,ImpM8!$A$1:$I$4000,6,FALSE),"")</f>
        <v/>
      </c>
      <c r="AA109" s="28" t="str">
        <f>IFERROR(VLOOKUP(Legend!$D107,ImpM8!$A$1:$I$4000,2,FALSE),"")</f>
        <v/>
      </c>
      <c r="AB109" s="2" t="str">
        <f>IFERROR(VLOOKUP(Legend!$D107,ImpM8!$A$1:$I$4000,3,FALSE),"")</f>
        <v/>
      </c>
      <c r="AC109" s="2" t="str">
        <f>IFERROR(VLOOKUP(Legend!$D107,ImpM8!$A$1:$I$4000,7,FALSE),"")</f>
        <v/>
      </c>
      <c r="AD109" s="2" t="str">
        <f>IFERROR(VLOOKUP(Legend!$D107,ImpM8!$A$1:$I$4000,4,FALSE),"")</f>
        <v/>
      </c>
      <c r="AE109" s="2" t="str">
        <f>IFERROR(VLOOKUP(Legend!$D107,ImpM8!$A$1:$I$4000,8,FALSE),"")</f>
        <v/>
      </c>
      <c r="AF109" s="2" t="str">
        <f>IFERROR(VLOOKUP(Legend!$D107,ImpM8!$A$1:$I$4000,9,FALSE),"")</f>
        <v/>
      </c>
      <c r="AG109" s="2" t="str">
        <f>IFERROR(VLOOKUP(Legend!$D107,ImpM8!$A$1:$I$4000,5,FALSE),"")</f>
        <v/>
      </c>
      <c r="AH109" s="2" t="str">
        <f>IFERROR(VLOOKUP(Legend!$D107,ImpM8!$A$1:$I$4000,6,FALSE),"")</f>
        <v/>
      </c>
      <c r="AI109" s="28" t="str">
        <f>IFERROR(VLOOKUP(Legend!$A107,ImpM8!$A$1:$I$4000,2,FALSE),"")</f>
        <v/>
      </c>
      <c r="AJ109" s="2" t="str">
        <f>IFERROR(VLOOKUP(Legend!$A107,ImpM8!$A$1:$I$4000,3,FALSE),"")</f>
        <v/>
      </c>
      <c r="AK109" s="2" t="str">
        <f>IFERROR(VLOOKUP(Legend!$A107,ImpM8!$A$1:$I$4000,7,FALSE),"")</f>
        <v/>
      </c>
      <c r="AL109" s="2" t="str">
        <f>IFERROR(VLOOKUP(Legend!$A107,ImpM8!$A$1:$I$4000,4,FALSE),"")</f>
        <v/>
      </c>
      <c r="AM109" s="2" t="str">
        <f>IFERROR(VLOOKUP(Legend!$A107,ImpM8!$A$1:$I$4000,8,FALSE),"")</f>
        <v/>
      </c>
      <c r="AN109" s="2" t="str">
        <f>IFERROR(VLOOKUP(Legend!$A107,ImpM8!$A$1:$I$4000,9,FALSE),"")</f>
        <v/>
      </c>
      <c r="AO109" s="2" t="str">
        <f>IFERROR(VLOOKUP(Legend!$A107,ImpM8!$A$1:$I$4000,5,FALSE),"")</f>
        <v/>
      </c>
      <c r="AP109" s="2" t="str">
        <f>IFERROR(VLOOKUP(Legend!$A107,ImpM8!$A$1:$I$4000,6,FALSE),"")</f>
        <v/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>
        <f>IFERROR(VLOOKUP(Legend!$B108,ImpM8!$A$1:$I$4000,2,FALSE),"")</f>
        <v>9</v>
      </c>
      <c r="L110" s="2">
        <f>IFERROR(VLOOKUP(Legend!$B108,ImpM8!$A$1:$I$4000,3,FALSE),"")</f>
        <v>350.7948751567024</v>
      </c>
      <c r="M110" s="2">
        <f>IFERROR(VLOOKUP(Legend!$B108,ImpM8!$A$1:$I$4000,7,FALSE),"")</f>
        <v>424.11047318359834</v>
      </c>
      <c r="N110" s="2">
        <f>IFERROR(VLOOKUP(Legend!$B108,ImpM8!$A$1:$I$4000,4,FALSE),"")</f>
        <v>504.45726430423997</v>
      </c>
      <c r="O110" s="2">
        <f>IFERROR(VLOOKUP(Legend!$B108,ImpM8!$A$1:$I$4000,8,FALSE),"")</f>
        <v>508.01243633710777</v>
      </c>
      <c r="P110" s="2">
        <f>IFERROR(VLOOKUP(Legend!$B108,ImpM8!$A$1:$I$4000,9,FALSE),"")</f>
        <v>592.38089478146117</v>
      </c>
      <c r="Q110" s="2">
        <f>IFERROR(VLOOKUP(Legend!$B108,ImpM8!$A$1:$I$4000,5,FALSE),"")</f>
        <v>640.12363930739821</v>
      </c>
      <c r="R110" s="2">
        <f>IFERROR(VLOOKUP(Legend!$B108,ImpM8!$A$1:$I$4000,6,FALSE),"")</f>
        <v>97.429415705061658</v>
      </c>
      <c r="S110" s="28">
        <f>IFERROR(VLOOKUP(Legend!$C108,ImpM8!$A$1:$I$4000,2,FALSE),"")</f>
        <v>20</v>
      </c>
      <c r="T110" s="2">
        <f>IFERROR(VLOOKUP(Legend!$C108,ImpM8!$A$1:$I$4000,3,FALSE),"")</f>
        <v>246.0567036138813</v>
      </c>
      <c r="U110" s="2">
        <f>IFERROR(VLOOKUP(Legend!$C108,ImpM8!$A$1:$I$4000,7,FALSE),"")</f>
        <v>470.92311799820504</v>
      </c>
      <c r="V110" s="2">
        <f>IFERROR(VLOOKUP(Legend!$C108,ImpM8!$A$1:$I$4000,4,FALSE),"")</f>
        <v>668.06701659250518</v>
      </c>
      <c r="W110" s="2">
        <f>IFERROR(VLOOKUP(Legend!$C108,ImpM8!$A$1:$I$4000,8,FALSE),"")</f>
        <v>579.19081709335546</v>
      </c>
      <c r="X110" s="2">
        <f>IFERROR(VLOOKUP(Legend!$C108,ImpM8!$A$1:$I$4000,9,FALSE),"")</f>
        <v>863.05251155376243</v>
      </c>
      <c r="Y110" s="2">
        <f>IFERROR(VLOOKUP(Legend!$C108,ImpM8!$A$1:$I$4000,5,FALSE),"")</f>
        <v>1315.865064136284</v>
      </c>
      <c r="Z110" s="2">
        <f>IFERROR(VLOOKUP(Legend!$C108,ImpM8!$A$1:$I$4000,6,FALSE),"")</f>
        <v>300.17705834432803</v>
      </c>
      <c r="AA110" s="28" t="str">
        <f>IFERROR(VLOOKUP(Legend!$D108,ImpM8!$A$1:$I$4000,2,FALSE),"")</f>
        <v/>
      </c>
      <c r="AB110" s="2" t="str">
        <f>IFERROR(VLOOKUP(Legend!$D108,ImpM8!$A$1:$I$4000,3,FALSE),"")</f>
        <v/>
      </c>
      <c r="AC110" s="2" t="str">
        <f>IFERROR(VLOOKUP(Legend!$D108,ImpM8!$A$1:$I$4000,7,FALSE),"")</f>
        <v/>
      </c>
      <c r="AD110" s="2" t="str">
        <f>IFERROR(VLOOKUP(Legend!$D108,ImpM8!$A$1:$I$4000,4,FALSE),"")</f>
        <v/>
      </c>
      <c r="AE110" s="2" t="str">
        <f>IFERROR(VLOOKUP(Legend!$D108,ImpM8!$A$1:$I$4000,8,FALSE),"")</f>
        <v/>
      </c>
      <c r="AF110" s="2" t="str">
        <f>IFERROR(VLOOKUP(Legend!$D108,ImpM8!$A$1:$I$4000,9,FALSE),"")</f>
        <v/>
      </c>
      <c r="AG110" s="2" t="str">
        <f>IFERROR(VLOOKUP(Legend!$D108,ImpM8!$A$1:$I$4000,5,FALSE),"")</f>
        <v/>
      </c>
      <c r="AH110" s="2" t="str">
        <f>IFERROR(VLOOKUP(Legend!$D108,ImpM8!$A$1:$I$4000,6,FALSE),"")</f>
        <v/>
      </c>
      <c r="AI110" s="28">
        <f>IFERROR(VLOOKUP(Legend!$A108,ImpM8!$A$1:$I$4000,2,FALSE),"")</f>
        <v>30</v>
      </c>
      <c r="AJ110" s="2">
        <f>IFERROR(VLOOKUP(Legend!$A108,ImpM8!$A$1:$I$4000,3,FALSE),"")</f>
        <v>246.0567036138813</v>
      </c>
      <c r="AK110" s="2">
        <f>IFERROR(VLOOKUP(Legend!$A108,ImpM8!$A$1:$I$4000,7,FALSE),"")</f>
        <v>460.87841124471339</v>
      </c>
      <c r="AL110" s="2">
        <f>IFERROR(VLOOKUP(Legend!$A108,ImpM8!$A$1:$I$4000,4,FALSE),"")</f>
        <v>630.68744789443713</v>
      </c>
      <c r="AM110" s="2">
        <f>IFERROR(VLOOKUP(Legend!$A108,ImpM8!$A$1:$I$4000,8,FALSE),"")</f>
        <v>554.8735389636272</v>
      </c>
      <c r="AN110" s="2">
        <f>IFERROR(VLOOKUP(Legend!$A108,ImpM8!$A$1:$I$4000,9,FALSE),"")</f>
        <v>738.91318382320071</v>
      </c>
      <c r="AO110" s="2">
        <f>IFERROR(VLOOKUP(Legend!$A108,ImpM8!$A$1:$I$4000,5,FALSE),"")</f>
        <v>1315.865064136284</v>
      </c>
      <c r="AP110" s="2">
        <f>IFERROR(VLOOKUP(Legend!$A108,ImpM8!$A$1:$I$4000,6,FALSE),"")</f>
        <v>269.75257450799705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IFERROR(VLOOKUP(Legend!$B109,ImpM8!$A$1:$I$4000,2,FALSE),"")</f>
        <v/>
      </c>
      <c r="L111" s="2" t="str">
        <f>IFERROR(VLOOKUP(Legend!$B109,ImpM8!$A$1:$I$4000,3,FALSE),"")</f>
        <v/>
      </c>
      <c r="M111" s="2" t="str">
        <f>IFERROR(VLOOKUP(Legend!$B109,ImpM8!$A$1:$I$4000,7,FALSE),"")</f>
        <v/>
      </c>
      <c r="N111" s="2" t="str">
        <f>IFERROR(VLOOKUP(Legend!$B109,ImpM8!$A$1:$I$4000,4,FALSE),"")</f>
        <v/>
      </c>
      <c r="O111" s="2" t="str">
        <f>IFERROR(VLOOKUP(Legend!$B109,ImpM8!$A$1:$I$4000,8,FALSE),"")</f>
        <v/>
      </c>
      <c r="P111" s="2" t="str">
        <f>IFERROR(VLOOKUP(Legend!$B109,ImpM8!$A$1:$I$4000,9,FALSE),"")</f>
        <v/>
      </c>
      <c r="Q111" s="2" t="str">
        <f>IFERROR(VLOOKUP(Legend!$B109,ImpM8!$A$1:$I$4000,5,FALSE),"")</f>
        <v/>
      </c>
      <c r="R111" s="2" t="str">
        <f>IFERROR(VLOOKUP(Legend!$B109,ImpM8!$A$1:$I$4000,6,FALSE),"")</f>
        <v/>
      </c>
      <c r="S111" s="28" t="str">
        <f>IFERROR(VLOOKUP(Legend!$C109,ImpM8!$A$1:$I$4000,2,FALSE),"")</f>
        <v/>
      </c>
      <c r="T111" s="2" t="str">
        <f>IFERROR(VLOOKUP(Legend!$C109,ImpM8!$A$1:$I$4000,3,FALSE),"")</f>
        <v/>
      </c>
      <c r="U111" s="2" t="str">
        <f>IFERROR(VLOOKUP(Legend!$C109,ImpM8!$A$1:$I$4000,7,FALSE),"")</f>
        <v/>
      </c>
      <c r="V111" s="2" t="str">
        <f>IFERROR(VLOOKUP(Legend!$C109,ImpM8!$A$1:$I$4000,4,FALSE),"")</f>
        <v/>
      </c>
      <c r="W111" s="2" t="str">
        <f>IFERROR(VLOOKUP(Legend!$C109,ImpM8!$A$1:$I$4000,8,FALSE),"")</f>
        <v/>
      </c>
      <c r="X111" s="2" t="str">
        <f>IFERROR(VLOOKUP(Legend!$C109,ImpM8!$A$1:$I$4000,9,FALSE),"")</f>
        <v/>
      </c>
      <c r="Y111" s="2" t="str">
        <f>IFERROR(VLOOKUP(Legend!$C109,ImpM8!$A$1:$I$4000,5,FALSE),"")</f>
        <v/>
      </c>
      <c r="Z111" s="2" t="str">
        <f>IFERROR(VLOOKUP(Legend!$C109,ImpM8!$A$1:$I$4000,6,FALSE),"")</f>
        <v/>
      </c>
      <c r="AA111" s="28" t="str">
        <f>IFERROR(VLOOKUP(Legend!$D109,ImpM8!$A$1:$I$4000,2,FALSE),"")</f>
        <v/>
      </c>
      <c r="AB111" s="2" t="str">
        <f>IFERROR(VLOOKUP(Legend!$D109,ImpM8!$A$1:$I$4000,3,FALSE),"")</f>
        <v/>
      </c>
      <c r="AC111" s="2" t="str">
        <f>IFERROR(VLOOKUP(Legend!$D109,ImpM8!$A$1:$I$4000,7,FALSE),"")</f>
        <v/>
      </c>
      <c r="AD111" s="2" t="str">
        <f>IFERROR(VLOOKUP(Legend!$D109,ImpM8!$A$1:$I$4000,4,FALSE),"")</f>
        <v/>
      </c>
      <c r="AE111" s="2" t="str">
        <f>IFERROR(VLOOKUP(Legend!$D109,ImpM8!$A$1:$I$4000,8,FALSE),"")</f>
        <v/>
      </c>
      <c r="AF111" s="2" t="str">
        <f>IFERROR(VLOOKUP(Legend!$D109,ImpM8!$A$1:$I$4000,9,FALSE),"")</f>
        <v/>
      </c>
      <c r="AG111" s="2" t="str">
        <f>IFERROR(VLOOKUP(Legend!$D109,ImpM8!$A$1:$I$4000,5,FALSE),"")</f>
        <v/>
      </c>
      <c r="AH111" s="2" t="str">
        <f>IFERROR(VLOOKUP(Legend!$D109,ImpM8!$A$1:$I$4000,6,FALSE),"")</f>
        <v/>
      </c>
      <c r="AI111" s="28" t="str">
        <f>IFERROR(VLOOKUP(Legend!$A109,ImpM8!$A$1:$I$4000,2,FALSE),"")</f>
        <v/>
      </c>
      <c r="AJ111" s="2" t="str">
        <f>IFERROR(VLOOKUP(Legend!$A109,ImpM8!$A$1:$I$4000,3,FALSE),"")</f>
        <v/>
      </c>
      <c r="AK111" s="2" t="str">
        <f>IFERROR(VLOOKUP(Legend!$A109,ImpM8!$A$1:$I$4000,7,FALSE),"")</f>
        <v/>
      </c>
      <c r="AL111" s="2" t="str">
        <f>IFERROR(VLOOKUP(Legend!$A109,ImpM8!$A$1:$I$4000,4,FALSE),"")</f>
        <v/>
      </c>
      <c r="AM111" s="2" t="str">
        <f>IFERROR(VLOOKUP(Legend!$A109,ImpM8!$A$1:$I$4000,8,FALSE),"")</f>
        <v/>
      </c>
      <c r="AN111" s="2" t="str">
        <f>IFERROR(VLOOKUP(Legend!$A109,ImpM8!$A$1:$I$4000,9,FALSE),"")</f>
        <v/>
      </c>
      <c r="AO111" s="2" t="str">
        <f>IFERROR(VLOOKUP(Legend!$A109,ImpM8!$A$1:$I$4000,5,FALSE),"")</f>
        <v/>
      </c>
      <c r="AP111" s="2" t="str">
        <f>IFERROR(VLOOKUP(Legend!$A109,ImpM8!$A$1:$I$4000,6,FALSE),"")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IFERROR(VLOOKUP(Legend!$B110,ImpM8!$A$1:$I$4000,2,FALSE),"")</f>
        <v/>
      </c>
      <c r="L112" s="2" t="str">
        <f>IFERROR(VLOOKUP(Legend!$B110,ImpM8!$A$1:$I$4000,3,FALSE),"")</f>
        <v/>
      </c>
      <c r="M112" s="2" t="str">
        <f>IFERROR(VLOOKUP(Legend!$B110,ImpM8!$A$1:$I$4000,7,FALSE),"")</f>
        <v/>
      </c>
      <c r="N112" s="2" t="str">
        <f>IFERROR(VLOOKUP(Legend!$B110,ImpM8!$A$1:$I$4000,4,FALSE),"")</f>
        <v/>
      </c>
      <c r="O112" s="2" t="str">
        <f>IFERROR(VLOOKUP(Legend!$B110,ImpM8!$A$1:$I$4000,8,FALSE),"")</f>
        <v/>
      </c>
      <c r="P112" s="2" t="str">
        <f>IFERROR(VLOOKUP(Legend!$B110,ImpM8!$A$1:$I$4000,9,FALSE),"")</f>
        <v/>
      </c>
      <c r="Q112" s="2" t="str">
        <f>IFERROR(VLOOKUP(Legend!$B110,ImpM8!$A$1:$I$4000,5,FALSE),"")</f>
        <v/>
      </c>
      <c r="R112" s="2" t="str">
        <f>IFERROR(VLOOKUP(Legend!$B110,ImpM8!$A$1:$I$4000,6,FALSE),"")</f>
        <v/>
      </c>
      <c r="S112" s="28" t="str">
        <f>IFERROR(VLOOKUP(Legend!$C110,ImpM8!$A$1:$I$4000,2,FALSE),"")</f>
        <v/>
      </c>
      <c r="T112" s="2" t="str">
        <f>IFERROR(VLOOKUP(Legend!$C110,ImpM8!$A$1:$I$4000,3,FALSE),"")</f>
        <v/>
      </c>
      <c r="U112" s="2" t="str">
        <f>IFERROR(VLOOKUP(Legend!$C110,ImpM8!$A$1:$I$4000,7,FALSE),"")</f>
        <v/>
      </c>
      <c r="V112" s="2" t="str">
        <f>IFERROR(VLOOKUP(Legend!$C110,ImpM8!$A$1:$I$4000,4,FALSE),"")</f>
        <v/>
      </c>
      <c r="W112" s="2" t="str">
        <f>IFERROR(VLOOKUP(Legend!$C110,ImpM8!$A$1:$I$4000,8,FALSE),"")</f>
        <v/>
      </c>
      <c r="X112" s="2" t="str">
        <f>IFERROR(VLOOKUP(Legend!$C110,ImpM8!$A$1:$I$4000,9,FALSE),"")</f>
        <v/>
      </c>
      <c r="Y112" s="2" t="str">
        <f>IFERROR(VLOOKUP(Legend!$C110,ImpM8!$A$1:$I$4000,5,FALSE),"")</f>
        <v/>
      </c>
      <c r="Z112" s="2" t="str">
        <f>IFERROR(VLOOKUP(Legend!$C110,ImpM8!$A$1:$I$4000,6,FALSE),"")</f>
        <v/>
      </c>
      <c r="AA112" s="28" t="str">
        <f>IFERROR(VLOOKUP(Legend!$D110,ImpM8!$A$1:$I$4000,2,FALSE),"")</f>
        <v/>
      </c>
      <c r="AB112" s="2" t="str">
        <f>IFERROR(VLOOKUP(Legend!$D110,ImpM8!$A$1:$I$4000,3,FALSE),"")</f>
        <v/>
      </c>
      <c r="AC112" s="2" t="str">
        <f>IFERROR(VLOOKUP(Legend!$D110,ImpM8!$A$1:$I$4000,7,FALSE),"")</f>
        <v/>
      </c>
      <c r="AD112" s="2" t="str">
        <f>IFERROR(VLOOKUP(Legend!$D110,ImpM8!$A$1:$I$4000,4,FALSE),"")</f>
        <v/>
      </c>
      <c r="AE112" s="2" t="str">
        <f>IFERROR(VLOOKUP(Legend!$D110,ImpM8!$A$1:$I$4000,8,FALSE),"")</f>
        <v/>
      </c>
      <c r="AF112" s="2" t="str">
        <f>IFERROR(VLOOKUP(Legend!$D110,ImpM8!$A$1:$I$4000,9,FALSE),"")</f>
        <v/>
      </c>
      <c r="AG112" s="2" t="str">
        <f>IFERROR(VLOOKUP(Legend!$D110,ImpM8!$A$1:$I$4000,5,FALSE),"")</f>
        <v/>
      </c>
      <c r="AH112" s="2" t="str">
        <f>IFERROR(VLOOKUP(Legend!$D110,ImpM8!$A$1:$I$4000,6,FALSE),"")</f>
        <v/>
      </c>
      <c r="AI112" s="28">
        <f>IFERROR(VLOOKUP(Legend!$A110,ImpM8!$A$1:$I$4000,2,FALSE),"")</f>
        <v>9</v>
      </c>
      <c r="AJ112" s="2">
        <f>IFERROR(VLOOKUP(Legend!$A110,ImpM8!$A$1:$I$4000,3,FALSE),"")</f>
        <v>504.95532642923303</v>
      </c>
      <c r="AK112" s="2">
        <f>IFERROR(VLOOKUP(Legend!$A110,ImpM8!$A$1:$I$4000,7,FALSE),"")</f>
        <v>534.4906091976452</v>
      </c>
      <c r="AL112" s="2">
        <f>IFERROR(VLOOKUP(Legend!$A110,ImpM8!$A$1:$I$4000,4,FALSE),"")</f>
        <v>734.85636580377695</v>
      </c>
      <c r="AM112" s="2">
        <f>IFERROR(VLOOKUP(Legend!$A110,ImpM8!$A$1:$I$4000,8,FALSE),"")</f>
        <v>664.46226310287238</v>
      </c>
      <c r="AN112" s="2">
        <f>IFERROR(VLOOKUP(Legend!$A110,ImpM8!$A$1:$I$4000,9,FALSE),"")</f>
        <v>957.51721470373411</v>
      </c>
      <c r="AO112" s="2">
        <f>IFERROR(VLOOKUP(Legend!$A110,ImpM8!$A$1:$I$4000,5,FALSE),"")</f>
        <v>1169.9997442725066</v>
      </c>
      <c r="AP112" s="2">
        <f>IFERROR(VLOOKUP(Legend!$A110,ImpM8!$A$1:$I$4000,6,FALSE),"")</f>
        <v>238.30796297089714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IFERROR(VLOOKUP(Legend!$B111,ImpM8!$A$1:$I$4000,2,FALSE),"")</f>
        <v/>
      </c>
      <c r="L113" s="2" t="str">
        <f>IFERROR(VLOOKUP(Legend!$B111,ImpM8!$A$1:$I$4000,3,FALSE),"")</f>
        <v/>
      </c>
      <c r="M113" s="2" t="str">
        <f>IFERROR(VLOOKUP(Legend!$B111,ImpM8!$A$1:$I$4000,7,FALSE),"")</f>
        <v/>
      </c>
      <c r="N113" s="2" t="str">
        <f>IFERROR(VLOOKUP(Legend!$B111,ImpM8!$A$1:$I$4000,4,FALSE),"")</f>
        <v/>
      </c>
      <c r="O113" s="2" t="str">
        <f>IFERROR(VLOOKUP(Legend!$B111,ImpM8!$A$1:$I$4000,8,FALSE),"")</f>
        <v/>
      </c>
      <c r="P113" s="2" t="str">
        <f>IFERROR(VLOOKUP(Legend!$B111,ImpM8!$A$1:$I$4000,9,FALSE),"")</f>
        <v/>
      </c>
      <c r="Q113" s="2" t="str">
        <f>IFERROR(VLOOKUP(Legend!$B111,ImpM8!$A$1:$I$4000,5,FALSE),"")</f>
        <v/>
      </c>
      <c r="R113" s="2" t="str">
        <f>IFERROR(VLOOKUP(Legend!$B111,ImpM8!$A$1:$I$4000,6,FALSE),"")</f>
        <v/>
      </c>
      <c r="S113" s="28">
        <f>IFERROR(VLOOKUP(Legend!$C111,ImpM8!$A$1:$I$4000,2,FALSE),"")</f>
        <v>14</v>
      </c>
      <c r="T113" s="2">
        <f>IFERROR(VLOOKUP(Legend!$C111,ImpM8!$A$1:$I$4000,3,FALSE),"")</f>
        <v>81.470051790597594</v>
      </c>
      <c r="U113" s="2">
        <f>IFERROR(VLOOKUP(Legend!$C111,ImpM8!$A$1:$I$4000,7,FALSE),"")</f>
        <v>400.77394800886952</v>
      </c>
      <c r="V113" s="2">
        <f>IFERROR(VLOOKUP(Legend!$C111,ImpM8!$A$1:$I$4000,4,FALSE),"")</f>
        <v>529.34980652268246</v>
      </c>
      <c r="W113" s="2">
        <f>IFERROR(VLOOKUP(Legend!$C111,ImpM8!$A$1:$I$4000,8,FALSE),"")</f>
        <v>533.46335816081978</v>
      </c>
      <c r="X113" s="2">
        <f>IFERROR(VLOOKUP(Legend!$C111,ImpM8!$A$1:$I$4000,9,FALSE),"")</f>
        <v>662.52280166460855</v>
      </c>
      <c r="Y113" s="2">
        <f>IFERROR(VLOOKUP(Legend!$C111,ImpM8!$A$1:$I$4000,5,FALSE),"")</f>
        <v>1010.3048004596208</v>
      </c>
      <c r="Z113" s="2">
        <f>IFERROR(VLOOKUP(Legend!$C111,ImpM8!$A$1:$I$4000,6,FALSE),"")</f>
        <v>210.93524607599787</v>
      </c>
      <c r="AA113" s="28" t="str">
        <f>IFERROR(VLOOKUP(Legend!$D111,ImpM8!$A$1:$I$4000,2,FALSE),"")</f>
        <v/>
      </c>
      <c r="AB113" s="2" t="str">
        <f>IFERROR(VLOOKUP(Legend!$D111,ImpM8!$A$1:$I$4000,3,FALSE),"")</f>
        <v/>
      </c>
      <c r="AC113" s="2" t="str">
        <f>IFERROR(VLOOKUP(Legend!$D111,ImpM8!$A$1:$I$4000,7,FALSE),"")</f>
        <v/>
      </c>
      <c r="AD113" s="2" t="str">
        <f>IFERROR(VLOOKUP(Legend!$D111,ImpM8!$A$1:$I$4000,4,FALSE),"")</f>
        <v/>
      </c>
      <c r="AE113" s="2" t="str">
        <f>IFERROR(VLOOKUP(Legend!$D111,ImpM8!$A$1:$I$4000,8,FALSE),"")</f>
        <v/>
      </c>
      <c r="AF113" s="2" t="str">
        <f>IFERROR(VLOOKUP(Legend!$D111,ImpM8!$A$1:$I$4000,9,FALSE),"")</f>
        <v/>
      </c>
      <c r="AG113" s="2" t="str">
        <f>IFERROR(VLOOKUP(Legend!$D111,ImpM8!$A$1:$I$4000,5,FALSE),"")</f>
        <v/>
      </c>
      <c r="AH113" s="2" t="str">
        <f>IFERROR(VLOOKUP(Legend!$D111,ImpM8!$A$1:$I$4000,6,FALSE),"")</f>
        <v/>
      </c>
      <c r="AI113" s="28">
        <f>IFERROR(VLOOKUP(Legend!$A111,ImpM8!$A$1:$I$4000,2,FALSE),"")</f>
        <v>17</v>
      </c>
      <c r="AJ113" s="2">
        <f>IFERROR(VLOOKUP(Legend!$A111,ImpM8!$A$1:$I$4000,3,FALSE),"")</f>
        <v>81.470051790597594</v>
      </c>
      <c r="AK113" s="2">
        <f>IFERROR(VLOOKUP(Legend!$A111,ImpM8!$A$1:$I$4000,7,FALSE),"")</f>
        <v>414.01777922664905</v>
      </c>
      <c r="AL113" s="2">
        <f>IFERROR(VLOOKUP(Legend!$A111,ImpM8!$A$1:$I$4000,4,FALSE),"")</f>
        <v>583.00044809934718</v>
      </c>
      <c r="AM113" s="2">
        <f>IFERROR(VLOOKUP(Legend!$A111,ImpM8!$A$1:$I$4000,8,FALSE),"")</f>
        <v>546.17641785610851</v>
      </c>
      <c r="AN113" s="2">
        <f>IFERROR(VLOOKUP(Legend!$A111,ImpM8!$A$1:$I$4000,9,FALSE),"")</f>
        <v>681.41643334585706</v>
      </c>
      <c r="AO113" s="2">
        <f>IFERROR(VLOOKUP(Legend!$A111,ImpM8!$A$1:$I$4000,5,FALSE),"")</f>
        <v>1169.9997442725066</v>
      </c>
      <c r="AP113" s="2">
        <f>IFERROR(VLOOKUP(Legend!$A111,ImpM8!$A$1:$I$4000,6,FALSE),"")</f>
        <v>261.20358893615861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IFERROR(VLOOKUP(Legend!$B112,ImpM8!$A$1:$I$4000,2,FALSE),"")</f>
        <v/>
      </c>
      <c r="L114" s="2" t="str">
        <f>IFERROR(VLOOKUP(Legend!$B112,ImpM8!$A$1:$I$4000,3,FALSE),"")</f>
        <v/>
      </c>
      <c r="M114" s="2" t="str">
        <f>IFERROR(VLOOKUP(Legend!$B112,ImpM8!$A$1:$I$4000,7,FALSE),"")</f>
        <v/>
      </c>
      <c r="N114" s="2" t="str">
        <f>IFERROR(VLOOKUP(Legend!$B112,ImpM8!$A$1:$I$4000,4,FALSE),"")</f>
        <v/>
      </c>
      <c r="O114" s="2" t="str">
        <f>IFERROR(VLOOKUP(Legend!$B112,ImpM8!$A$1:$I$4000,8,FALSE),"")</f>
        <v/>
      </c>
      <c r="P114" s="2" t="str">
        <f>IFERROR(VLOOKUP(Legend!$B112,ImpM8!$A$1:$I$4000,9,FALSE),"")</f>
        <v/>
      </c>
      <c r="Q114" s="2" t="str">
        <f>IFERROR(VLOOKUP(Legend!$B112,ImpM8!$A$1:$I$4000,5,FALSE),"")</f>
        <v/>
      </c>
      <c r="R114" s="2" t="str">
        <f>IFERROR(VLOOKUP(Legend!$B112,ImpM8!$A$1:$I$4000,6,FALSE),"")</f>
        <v/>
      </c>
      <c r="S114" s="28" t="str">
        <f>IFERROR(VLOOKUP(Legend!$C112,ImpM8!$A$1:$I$4000,2,FALSE),"")</f>
        <v/>
      </c>
      <c r="T114" s="2" t="str">
        <f>IFERROR(VLOOKUP(Legend!$C112,ImpM8!$A$1:$I$4000,3,FALSE),"")</f>
        <v/>
      </c>
      <c r="U114" s="2" t="str">
        <f>IFERROR(VLOOKUP(Legend!$C112,ImpM8!$A$1:$I$4000,7,FALSE),"")</f>
        <v/>
      </c>
      <c r="V114" s="2" t="str">
        <f>IFERROR(VLOOKUP(Legend!$C112,ImpM8!$A$1:$I$4000,4,FALSE),"")</f>
        <v/>
      </c>
      <c r="W114" s="2" t="str">
        <f>IFERROR(VLOOKUP(Legend!$C112,ImpM8!$A$1:$I$4000,8,FALSE),"")</f>
        <v/>
      </c>
      <c r="X114" s="2" t="str">
        <f>IFERROR(VLOOKUP(Legend!$C112,ImpM8!$A$1:$I$4000,9,FALSE),"")</f>
        <v/>
      </c>
      <c r="Y114" s="2" t="str">
        <f>IFERROR(VLOOKUP(Legend!$C112,ImpM8!$A$1:$I$4000,5,FALSE),"")</f>
        <v/>
      </c>
      <c r="Z114" s="2" t="str">
        <f>IFERROR(VLOOKUP(Legend!$C112,ImpM8!$A$1:$I$4000,6,FALSE),"")</f>
        <v/>
      </c>
      <c r="AA114" s="28" t="str">
        <f>IFERROR(VLOOKUP(Legend!$D112,ImpM8!$A$1:$I$4000,2,FALSE),"")</f>
        <v/>
      </c>
      <c r="AB114" s="2" t="str">
        <f>IFERROR(VLOOKUP(Legend!$D112,ImpM8!$A$1:$I$4000,3,FALSE),"")</f>
        <v/>
      </c>
      <c r="AC114" s="2" t="str">
        <f>IFERROR(VLOOKUP(Legend!$D112,ImpM8!$A$1:$I$4000,7,FALSE),"")</f>
        <v/>
      </c>
      <c r="AD114" s="2" t="str">
        <f>IFERROR(VLOOKUP(Legend!$D112,ImpM8!$A$1:$I$4000,4,FALSE),"")</f>
        <v/>
      </c>
      <c r="AE114" s="2" t="str">
        <f>IFERROR(VLOOKUP(Legend!$D112,ImpM8!$A$1:$I$4000,8,FALSE),"")</f>
        <v/>
      </c>
      <c r="AF114" s="2" t="str">
        <f>IFERROR(VLOOKUP(Legend!$D112,ImpM8!$A$1:$I$4000,9,FALSE),"")</f>
        <v/>
      </c>
      <c r="AG114" s="2" t="str">
        <f>IFERROR(VLOOKUP(Legend!$D112,ImpM8!$A$1:$I$4000,5,FALSE),"")</f>
        <v/>
      </c>
      <c r="AH114" s="2" t="str">
        <f>IFERROR(VLOOKUP(Legend!$D112,ImpM8!$A$1:$I$4000,6,FALSE),"")</f>
        <v/>
      </c>
      <c r="AI114" s="28">
        <f>IFERROR(VLOOKUP(Legend!$A112,ImpM8!$A$1:$I$4000,2,FALSE),"")</f>
        <v>10</v>
      </c>
      <c r="AJ114" s="2">
        <f>IFERROR(VLOOKUP(Legend!$A112,ImpM8!$A$1:$I$4000,3,FALSE),"")</f>
        <v>540.66597687849435</v>
      </c>
      <c r="AK114" s="2">
        <f>IFERROR(VLOOKUP(Legend!$A112,ImpM8!$A$1:$I$4000,7,FALSE),"")</f>
        <v>660.33126700874425</v>
      </c>
      <c r="AL114" s="2">
        <f>IFERROR(VLOOKUP(Legend!$A112,ImpM8!$A$1:$I$4000,4,FALSE),"")</f>
        <v>1540.6262661018302</v>
      </c>
      <c r="AM114" s="2">
        <f>IFERROR(VLOOKUP(Legend!$A112,ImpM8!$A$1:$I$4000,8,FALSE),"")</f>
        <v>831.21475998642632</v>
      </c>
      <c r="AN114" s="2">
        <f>IFERROR(VLOOKUP(Legend!$A112,ImpM8!$A$1:$I$4000,9,FALSE),"")</f>
        <v>1304.132903192849</v>
      </c>
      <c r="AO114" s="2">
        <f>IFERROR(VLOOKUP(Legend!$A112,ImpM8!$A$1:$I$4000,5,FALSE),"")</f>
        <v>7102.7534565724418</v>
      </c>
      <c r="AP114" s="2">
        <f>IFERROR(VLOOKUP(Legend!$A112,ImpM8!$A$1:$I$4000,6,FALSE),"")</f>
        <v>1988.3481369342182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IFERROR(VLOOKUP(Legend!$B113,ImpM8!$A$1:$I$4000,2,FALSE),"")</f>
        <v/>
      </c>
      <c r="L115" s="2" t="str">
        <f>IFERROR(VLOOKUP(Legend!$B113,ImpM8!$A$1:$I$4000,3,FALSE),"")</f>
        <v/>
      </c>
      <c r="M115" s="2" t="str">
        <f>IFERROR(VLOOKUP(Legend!$B113,ImpM8!$A$1:$I$4000,7,FALSE),"")</f>
        <v/>
      </c>
      <c r="N115" s="2" t="str">
        <f>IFERROR(VLOOKUP(Legend!$B113,ImpM8!$A$1:$I$4000,4,FALSE),"")</f>
        <v/>
      </c>
      <c r="O115" s="2" t="str">
        <f>IFERROR(VLOOKUP(Legend!$B113,ImpM8!$A$1:$I$4000,8,FALSE),"")</f>
        <v/>
      </c>
      <c r="P115" s="2" t="str">
        <f>IFERROR(VLOOKUP(Legend!$B113,ImpM8!$A$1:$I$4000,9,FALSE),"")</f>
        <v/>
      </c>
      <c r="Q115" s="2" t="str">
        <f>IFERROR(VLOOKUP(Legend!$B113,ImpM8!$A$1:$I$4000,5,FALSE),"")</f>
        <v/>
      </c>
      <c r="R115" s="2" t="str">
        <f>IFERROR(VLOOKUP(Legend!$B113,ImpM8!$A$1:$I$4000,6,FALSE),"")</f>
        <v/>
      </c>
      <c r="S115" s="28" t="str">
        <f>IFERROR(VLOOKUP(Legend!$C113,ImpM8!$A$1:$I$4000,2,FALSE),"")</f>
        <v/>
      </c>
      <c r="T115" s="2" t="str">
        <f>IFERROR(VLOOKUP(Legend!$C113,ImpM8!$A$1:$I$4000,3,FALSE),"")</f>
        <v/>
      </c>
      <c r="U115" s="2" t="str">
        <f>IFERROR(VLOOKUP(Legend!$C113,ImpM8!$A$1:$I$4000,7,FALSE),"")</f>
        <v/>
      </c>
      <c r="V115" s="2" t="str">
        <f>IFERROR(VLOOKUP(Legend!$C113,ImpM8!$A$1:$I$4000,4,FALSE),"")</f>
        <v/>
      </c>
      <c r="W115" s="2" t="str">
        <f>IFERROR(VLOOKUP(Legend!$C113,ImpM8!$A$1:$I$4000,8,FALSE),"")</f>
        <v/>
      </c>
      <c r="X115" s="2" t="str">
        <f>IFERROR(VLOOKUP(Legend!$C113,ImpM8!$A$1:$I$4000,9,FALSE),"")</f>
        <v/>
      </c>
      <c r="Y115" s="2" t="str">
        <f>IFERROR(VLOOKUP(Legend!$C113,ImpM8!$A$1:$I$4000,5,FALSE),"")</f>
        <v/>
      </c>
      <c r="Z115" s="2" t="str">
        <f>IFERROR(VLOOKUP(Legend!$C113,ImpM8!$A$1:$I$4000,6,FALSE),"")</f>
        <v/>
      </c>
      <c r="AA115" s="28" t="str">
        <f>IFERROR(VLOOKUP(Legend!$D113,ImpM8!$A$1:$I$4000,2,FALSE),"")</f>
        <v/>
      </c>
      <c r="AB115" s="2" t="str">
        <f>IFERROR(VLOOKUP(Legend!$D113,ImpM8!$A$1:$I$4000,3,FALSE),"")</f>
        <v/>
      </c>
      <c r="AC115" s="2" t="str">
        <f>IFERROR(VLOOKUP(Legend!$D113,ImpM8!$A$1:$I$4000,7,FALSE),"")</f>
        <v/>
      </c>
      <c r="AD115" s="2" t="str">
        <f>IFERROR(VLOOKUP(Legend!$D113,ImpM8!$A$1:$I$4000,4,FALSE),"")</f>
        <v/>
      </c>
      <c r="AE115" s="2" t="str">
        <f>IFERROR(VLOOKUP(Legend!$D113,ImpM8!$A$1:$I$4000,8,FALSE),"")</f>
        <v/>
      </c>
      <c r="AF115" s="2" t="str">
        <f>IFERROR(VLOOKUP(Legend!$D113,ImpM8!$A$1:$I$4000,9,FALSE),"")</f>
        <v/>
      </c>
      <c r="AG115" s="2" t="str">
        <f>IFERROR(VLOOKUP(Legend!$D113,ImpM8!$A$1:$I$4000,5,FALSE),"")</f>
        <v/>
      </c>
      <c r="AH115" s="2" t="str">
        <f>IFERROR(VLOOKUP(Legend!$D113,ImpM8!$A$1:$I$4000,6,FALSE),"")</f>
        <v/>
      </c>
      <c r="AI115" s="28" t="str">
        <f>IFERROR(VLOOKUP(Legend!$A113,ImpM8!$A$1:$I$4000,2,FALSE),"")</f>
        <v/>
      </c>
      <c r="AJ115" s="2" t="str">
        <f>IFERROR(VLOOKUP(Legend!$A113,ImpM8!$A$1:$I$4000,3,FALSE),"")</f>
        <v/>
      </c>
      <c r="AK115" s="2" t="str">
        <f>IFERROR(VLOOKUP(Legend!$A113,ImpM8!$A$1:$I$4000,7,FALSE),"")</f>
        <v/>
      </c>
      <c r="AL115" s="2" t="str">
        <f>IFERROR(VLOOKUP(Legend!$A113,ImpM8!$A$1:$I$4000,4,FALSE),"")</f>
        <v/>
      </c>
      <c r="AM115" s="2" t="str">
        <f>IFERROR(VLOOKUP(Legend!$A113,ImpM8!$A$1:$I$4000,8,FALSE),"")</f>
        <v/>
      </c>
      <c r="AN115" s="2" t="str">
        <f>IFERROR(VLOOKUP(Legend!$A113,ImpM8!$A$1:$I$4000,9,FALSE),"")</f>
        <v/>
      </c>
      <c r="AO115" s="2" t="str">
        <f>IFERROR(VLOOKUP(Legend!$A113,ImpM8!$A$1:$I$4000,5,FALSE),"")</f>
        <v/>
      </c>
      <c r="AP115" s="2" t="str">
        <f>IFERROR(VLOOKUP(Legend!$A113,ImpM8!$A$1:$I$4000,6,FALSE),"")</f>
        <v/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IFERROR(VLOOKUP(Legend!$B114,ImpM8!$A$1:$I$4000,2,FALSE),"")</f>
        <v/>
      </c>
      <c r="L116" s="2" t="str">
        <f>IFERROR(VLOOKUP(Legend!$B114,ImpM8!$A$1:$I$4000,3,FALSE),"")</f>
        <v/>
      </c>
      <c r="M116" s="2" t="str">
        <f>IFERROR(VLOOKUP(Legend!$B114,ImpM8!$A$1:$I$4000,7,FALSE),"")</f>
        <v/>
      </c>
      <c r="N116" s="2" t="str">
        <f>IFERROR(VLOOKUP(Legend!$B114,ImpM8!$A$1:$I$4000,4,FALSE),"")</f>
        <v/>
      </c>
      <c r="O116" s="2" t="str">
        <f>IFERROR(VLOOKUP(Legend!$B114,ImpM8!$A$1:$I$4000,8,FALSE),"")</f>
        <v/>
      </c>
      <c r="P116" s="2" t="str">
        <f>IFERROR(VLOOKUP(Legend!$B114,ImpM8!$A$1:$I$4000,9,FALSE),"")</f>
        <v/>
      </c>
      <c r="Q116" s="2" t="str">
        <f>IFERROR(VLOOKUP(Legend!$B114,ImpM8!$A$1:$I$4000,5,FALSE),"")</f>
        <v/>
      </c>
      <c r="R116" s="2" t="str">
        <f>IFERROR(VLOOKUP(Legend!$B114,ImpM8!$A$1:$I$4000,6,FALSE),"")</f>
        <v/>
      </c>
      <c r="S116" s="28" t="str">
        <f>IFERROR(VLOOKUP(Legend!$C114,ImpM8!$A$1:$I$4000,2,FALSE),"")</f>
        <v/>
      </c>
      <c r="T116" s="2" t="str">
        <f>IFERROR(VLOOKUP(Legend!$C114,ImpM8!$A$1:$I$4000,3,FALSE),"")</f>
        <v/>
      </c>
      <c r="U116" s="2" t="str">
        <f>IFERROR(VLOOKUP(Legend!$C114,ImpM8!$A$1:$I$4000,7,FALSE),"")</f>
        <v/>
      </c>
      <c r="V116" s="2" t="str">
        <f>IFERROR(VLOOKUP(Legend!$C114,ImpM8!$A$1:$I$4000,4,FALSE),"")</f>
        <v/>
      </c>
      <c r="W116" s="2" t="str">
        <f>IFERROR(VLOOKUP(Legend!$C114,ImpM8!$A$1:$I$4000,8,FALSE),"")</f>
        <v/>
      </c>
      <c r="X116" s="2" t="str">
        <f>IFERROR(VLOOKUP(Legend!$C114,ImpM8!$A$1:$I$4000,9,FALSE),"")</f>
        <v/>
      </c>
      <c r="Y116" s="2" t="str">
        <f>IFERROR(VLOOKUP(Legend!$C114,ImpM8!$A$1:$I$4000,5,FALSE),"")</f>
        <v/>
      </c>
      <c r="Z116" s="2" t="str">
        <f>IFERROR(VLOOKUP(Legend!$C114,ImpM8!$A$1:$I$4000,6,FALSE),"")</f>
        <v/>
      </c>
      <c r="AA116" s="28">
        <f>IFERROR(VLOOKUP(Legend!$D114,ImpM8!$A$1:$I$4000,2,FALSE),"")</f>
        <v>9</v>
      </c>
      <c r="AB116" s="2">
        <f>IFERROR(VLOOKUP(Legend!$D114,ImpM8!$A$1:$I$4000,3,FALSE),"")</f>
        <v>273.97027783966661</v>
      </c>
      <c r="AC116" s="2">
        <f>IFERROR(VLOOKUP(Legend!$D114,ImpM8!$A$1:$I$4000,7,FALSE),"")</f>
        <v>639.16115639692634</v>
      </c>
      <c r="AD116" s="2">
        <f>IFERROR(VLOOKUP(Legend!$D114,ImpM8!$A$1:$I$4000,4,FALSE),"")</f>
        <v>1753.0016949091269</v>
      </c>
      <c r="AE116" s="2">
        <f>IFERROR(VLOOKUP(Legend!$D114,ImpM8!$A$1:$I$4000,8,FALSE),"")</f>
        <v>1044.4459525738525</v>
      </c>
      <c r="AF116" s="2">
        <f>IFERROR(VLOOKUP(Legend!$D114,ImpM8!$A$1:$I$4000,9,FALSE),"")</f>
        <v>2890.0569933530123</v>
      </c>
      <c r="AG116" s="2">
        <f>IFERROR(VLOOKUP(Legend!$D114,ImpM8!$A$1:$I$4000,5,FALSE),"")</f>
        <v>5270.4645530376301</v>
      </c>
      <c r="AH116" s="2">
        <f>IFERROR(VLOOKUP(Legend!$D114,ImpM8!$A$1:$I$4000,6,FALSE),"")</f>
        <v>1813.1790323969208</v>
      </c>
      <c r="AI116" s="28">
        <f>IFERROR(VLOOKUP(Legend!$A114,ImpM8!$A$1:$I$4000,2,FALSE),"")</f>
        <v>21</v>
      </c>
      <c r="AJ116" s="2">
        <f>IFERROR(VLOOKUP(Legend!$A114,ImpM8!$A$1:$I$4000,3,FALSE),"")</f>
        <v>175.84055823131442</v>
      </c>
      <c r="AK116" s="2">
        <f>IFERROR(VLOOKUP(Legend!$A114,ImpM8!$A$1:$I$4000,7,FALSE),"")</f>
        <v>350.4094666567849</v>
      </c>
      <c r="AL116" s="2">
        <f>IFERROR(VLOOKUP(Legend!$A114,ImpM8!$A$1:$I$4000,4,FALSE),"")</f>
        <v>1117.5012156538717</v>
      </c>
      <c r="AM116" s="2">
        <f>IFERROR(VLOOKUP(Legend!$A114,ImpM8!$A$1:$I$4000,8,FALSE),"")</f>
        <v>761.64033556948027</v>
      </c>
      <c r="AN116" s="2">
        <f>IFERROR(VLOOKUP(Legend!$A114,ImpM8!$A$1:$I$4000,9,FALSE),"")</f>
        <v>1206.3095213645372</v>
      </c>
      <c r="AO116" s="2">
        <f>IFERROR(VLOOKUP(Legend!$A114,ImpM8!$A$1:$I$4000,5,FALSE),"")</f>
        <v>5270.4645530376301</v>
      </c>
      <c r="AP116" s="2">
        <f>IFERROR(VLOOKUP(Legend!$A114,ImpM8!$A$1:$I$4000,6,FALSE),"")</f>
        <v>1326.9070554098744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 t="str">
        <f>IFERROR(VLOOKUP(Legend!$B115,ImpM8!$A$1:$I$4000,2,FALSE),"")</f>
        <v/>
      </c>
      <c r="L117" s="2" t="str">
        <f>IFERROR(VLOOKUP(Legend!$B115,ImpM8!$A$1:$I$4000,3,FALSE),"")</f>
        <v/>
      </c>
      <c r="M117" s="2" t="str">
        <f>IFERROR(VLOOKUP(Legend!$B115,ImpM8!$A$1:$I$4000,7,FALSE),"")</f>
        <v/>
      </c>
      <c r="N117" s="2" t="str">
        <f>IFERROR(VLOOKUP(Legend!$B115,ImpM8!$A$1:$I$4000,4,FALSE),"")</f>
        <v/>
      </c>
      <c r="O117" s="2" t="str">
        <f>IFERROR(VLOOKUP(Legend!$B115,ImpM8!$A$1:$I$4000,8,FALSE),"")</f>
        <v/>
      </c>
      <c r="P117" s="2" t="str">
        <f>IFERROR(VLOOKUP(Legend!$B115,ImpM8!$A$1:$I$4000,9,FALSE),"")</f>
        <v/>
      </c>
      <c r="Q117" s="2" t="str">
        <f>IFERROR(VLOOKUP(Legend!$B115,ImpM8!$A$1:$I$4000,5,FALSE),"")</f>
        <v/>
      </c>
      <c r="R117" s="2" t="str">
        <f>IFERROR(VLOOKUP(Legend!$B115,ImpM8!$A$1:$I$4000,6,FALSE),"")</f>
        <v/>
      </c>
      <c r="S117" s="28">
        <f>IFERROR(VLOOKUP(Legend!$C115,ImpM8!$A$1:$I$4000,2,FALSE),"")</f>
        <v>53</v>
      </c>
      <c r="T117" s="2">
        <f>IFERROR(VLOOKUP(Legend!$C115,ImpM8!$A$1:$I$4000,3,FALSE),"")</f>
        <v>116.64452723172965</v>
      </c>
      <c r="U117" s="2">
        <f>IFERROR(VLOOKUP(Legend!$C115,ImpM8!$A$1:$I$4000,7,FALSE),"")</f>
        <v>435.79864463641951</v>
      </c>
      <c r="V117" s="2">
        <f>IFERROR(VLOOKUP(Legend!$C115,ImpM8!$A$1:$I$4000,4,FALSE),"")</f>
        <v>635.43019914481613</v>
      </c>
      <c r="W117" s="2">
        <f>IFERROR(VLOOKUP(Legend!$C115,ImpM8!$A$1:$I$4000,8,FALSE),"")</f>
        <v>529.07685548475956</v>
      </c>
      <c r="X117" s="2">
        <f>IFERROR(VLOOKUP(Legend!$C115,ImpM8!$A$1:$I$4000,9,FALSE),"")</f>
        <v>759.31050007382828</v>
      </c>
      <c r="Y117" s="2">
        <f>IFERROR(VLOOKUP(Legend!$C115,ImpM8!$A$1:$I$4000,5,FALSE),"")</f>
        <v>1898.1748437279673</v>
      </c>
      <c r="Z117" s="2">
        <f>IFERROR(VLOOKUP(Legend!$C115,ImpM8!$A$1:$I$4000,6,FALSE),"")</f>
        <v>365.52037015927243</v>
      </c>
      <c r="AA117" s="28" t="str">
        <f>IFERROR(VLOOKUP(Legend!$D115,ImpM8!$A$1:$I$4000,2,FALSE),"")</f>
        <v/>
      </c>
      <c r="AB117" s="2" t="str">
        <f>IFERROR(VLOOKUP(Legend!$D115,ImpM8!$A$1:$I$4000,3,FALSE),"")</f>
        <v/>
      </c>
      <c r="AC117" s="2" t="str">
        <f>IFERROR(VLOOKUP(Legend!$D115,ImpM8!$A$1:$I$4000,7,FALSE),"")</f>
        <v/>
      </c>
      <c r="AD117" s="2" t="str">
        <f>IFERROR(VLOOKUP(Legend!$D115,ImpM8!$A$1:$I$4000,4,FALSE),"")</f>
        <v/>
      </c>
      <c r="AE117" s="2" t="str">
        <f>IFERROR(VLOOKUP(Legend!$D115,ImpM8!$A$1:$I$4000,8,FALSE),"")</f>
        <v/>
      </c>
      <c r="AF117" s="2" t="str">
        <f>IFERROR(VLOOKUP(Legend!$D115,ImpM8!$A$1:$I$4000,9,FALSE),"")</f>
        <v/>
      </c>
      <c r="AG117" s="2" t="str">
        <f>IFERROR(VLOOKUP(Legend!$D115,ImpM8!$A$1:$I$4000,5,FALSE),"")</f>
        <v/>
      </c>
      <c r="AH117" s="2" t="str">
        <f>IFERROR(VLOOKUP(Legend!$D115,ImpM8!$A$1:$I$4000,6,FALSE),"")</f>
        <v/>
      </c>
      <c r="AI117" s="28">
        <f>IFERROR(VLOOKUP(Legend!$A115,ImpM8!$A$1:$I$4000,2,FALSE),"")</f>
        <v>59</v>
      </c>
      <c r="AJ117" s="2">
        <f>IFERROR(VLOOKUP(Legend!$A115,ImpM8!$A$1:$I$4000,3,FALSE),"")</f>
        <v>54.189867454861719</v>
      </c>
      <c r="AK117" s="2">
        <f>IFERROR(VLOOKUP(Legend!$A115,ImpM8!$A$1:$I$4000,7,FALSE),"")</f>
        <v>434.35003599260733</v>
      </c>
      <c r="AL117" s="2">
        <f>IFERROR(VLOOKUP(Legend!$A115,ImpM8!$A$1:$I$4000,4,FALSE),"")</f>
        <v>622.0326283701595</v>
      </c>
      <c r="AM117" s="2">
        <f>IFERROR(VLOOKUP(Legend!$A115,ImpM8!$A$1:$I$4000,8,FALSE),"")</f>
        <v>529.07685548475956</v>
      </c>
      <c r="AN117" s="2">
        <f>IFERROR(VLOOKUP(Legend!$A115,ImpM8!$A$1:$I$4000,9,FALSE),"")</f>
        <v>764.25285894534602</v>
      </c>
      <c r="AO117" s="2">
        <f>IFERROR(VLOOKUP(Legend!$A115,ImpM8!$A$1:$I$4000,5,FALSE),"")</f>
        <v>1898.1748437279673</v>
      </c>
      <c r="AP117" s="2">
        <f>IFERROR(VLOOKUP(Legend!$A115,ImpM8!$A$1:$I$4000,6,FALSE),"")</f>
        <v>362.57756893384339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IFERROR(VLOOKUP(Legend!$B116,ImpM8!$A$1:$I$4000,2,FALSE),"")</f>
        <v>388</v>
      </c>
      <c r="L118" s="2">
        <f>IFERROR(VLOOKUP(Legend!$B116,ImpM8!$A$1:$I$4000,3,FALSE),"")</f>
        <v>47.237239866234432</v>
      </c>
      <c r="M118" s="2">
        <f>IFERROR(VLOOKUP(Legend!$B116,ImpM8!$A$1:$I$4000,7,FALSE),"")</f>
        <v>376.28383701017458</v>
      </c>
      <c r="N118" s="2">
        <f>IFERROR(VLOOKUP(Legend!$B116,ImpM8!$A$1:$I$4000,4,FALSE),"")</f>
        <v>529.18289212886987</v>
      </c>
      <c r="O118" s="2">
        <f>IFERROR(VLOOKUP(Legend!$B116,ImpM8!$A$1:$I$4000,8,FALSE),"")</f>
        <v>462.97882869932471</v>
      </c>
      <c r="P118" s="2">
        <f>IFERROR(VLOOKUP(Legend!$B116,ImpM8!$A$1:$I$4000,9,FALSE),"")</f>
        <v>550.98502446794305</v>
      </c>
      <c r="Q118" s="2">
        <f>IFERROR(VLOOKUP(Legend!$B116,ImpM8!$A$1:$I$4000,5,FALSE),"")</f>
        <v>4813.8407589295748</v>
      </c>
      <c r="R118" s="2">
        <f>IFERROR(VLOOKUP(Legend!$B116,ImpM8!$A$1:$I$4000,6,FALSE),"")</f>
        <v>456.33083034280759</v>
      </c>
      <c r="S118" s="28">
        <f>IFERROR(VLOOKUP(Legend!$C116,ImpM8!$A$1:$I$4000,2,FALSE),"")</f>
        <v>1601</v>
      </c>
      <c r="T118" s="2">
        <f>IFERROR(VLOOKUP(Legend!$C116,ImpM8!$A$1:$I$4000,3,FALSE),"")</f>
        <v>47.619909759451374</v>
      </c>
      <c r="U118" s="2">
        <f>IFERROR(VLOOKUP(Legend!$C116,ImpM8!$A$1:$I$4000,7,FALSE),"")</f>
        <v>415.90454828655152</v>
      </c>
      <c r="V118" s="2">
        <f>IFERROR(VLOOKUP(Legend!$C116,ImpM8!$A$1:$I$4000,4,FALSE),"")</f>
        <v>603.63142813762624</v>
      </c>
      <c r="W118" s="2">
        <f>IFERROR(VLOOKUP(Legend!$C116,ImpM8!$A$1:$I$4000,8,FALSE),"")</f>
        <v>516.02133731343292</v>
      </c>
      <c r="X118" s="2">
        <f>IFERROR(VLOOKUP(Legend!$C116,ImpM8!$A$1:$I$4000,9,FALSE),"")</f>
        <v>675.08125177875274</v>
      </c>
      <c r="Y118" s="2">
        <f>IFERROR(VLOOKUP(Legend!$C116,ImpM8!$A$1:$I$4000,5,FALSE),"")</f>
        <v>10285.230478440639</v>
      </c>
      <c r="Z118" s="2">
        <f>IFERROR(VLOOKUP(Legend!$C116,ImpM8!$A$1:$I$4000,6,FALSE),"")</f>
        <v>471.17745590478319</v>
      </c>
      <c r="AA118" s="28">
        <f>IFERROR(VLOOKUP(Legend!$D116,ImpM8!$A$1:$I$4000,2,FALSE),"")</f>
        <v>91</v>
      </c>
      <c r="AB118" s="2">
        <f>IFERROR(VLOOKUP(Legend!$D116,ImpM8!$A$1:$I$4000,3,FALSE),"")</f>
        <v>332.83801497695737</v>
      </c>
      <c r="AC118" s="2">
        <f>IFERROR(VLOOKUP(Legend!$D116,ImpM8!$A$1:$I$4000,7,FALSE),"")</f>
        <v>637.65162293416631</v>
      </c>
      <c r="AD118" s="2">
        <f>IFERROR(VLOOKUP(Legend!$D116,ImpM8!$A$1:$I$4000,4,FALSE),"")</f>
        <v>1418.6022056000268</v>
      </c>
      <c r="AE118" s="2">
        <f>IFERROR(VLOOKUP(Legend!$D116,ImpM8!$A$1:$I$4000,8,FALSE),"")</f>
        <v>915.34729367451871</v>
      </c>
      <c r="AF118" s="2">
        <f>IFERROR(VLOOKUP(Legend!$D116,ImpM8!$A$1:$I$4000,9,FALSE),"")</f>
        <v>1623.2446624827933</v>
      </c>
      <c r="AG118" s="2">
        <f>IFERROR(VLOOKUP(Legend!$D116,ImpM8!$A$1:$I$4000,5,FALSE),"")</f>
        <v>10833.187591508547</v>
      </c>
      <c r="AH118" s="2">
        <f>IFERROR(VLOOKUP(Legend!$D116,ImpM8!$A$1:$I$4000,6,FALSE),"")</f>
        <v>1518.9880577049537</v>
      </c>
      <c r="AI118" s="28">
        <f>IFERROR(VLOOKUP(Legend!$A116,ImpM8!$A$1:$I$4000,2,FALSE),"")</f>
        <v>2109</v>
      </c>
      <c r="AJ118" s="2">
        <f>IFERROR(VLOOKUP(Legend!$A116,ImpM8!$A$1:$I$4000,3,FALSE),"")</f>
        <v>47.237239866234432</v>
      </c>
      <c r="AK118" s="2">
        <f>IFERROR(VLOOKUP(Legend!$A116,ImpM8!$A$1:$I$4000,7,FALSE),"")</f>
        <v>410.17741341277531</v>
      </c>
      <c r="AL118" s="2">
        <f>IFERROR(VLOOKUP(Legend!$A116,ImpM8!$A$1:$I$4000,4,FALSE),"")</f>
        <v>626.92435443246916</v>
      </c>
      <c r="AM118" s="2">
        <f>IFERROR(VLOOKUP(Legend!$A116,ImpM8!$A$1:$I$4000,8,FALSE),"")</f>
        <v>509.96821218765433</v>
      </c>
      <c r="AN118" s="2">
        <f>IFERROR(VLOOKUP(Legend!$A116,ImpM8!$A$1:$I$4000,9,FALSE),"")</f>
        <v>670.2169606440392</v>
      </c>
      <c r="AO118" s="2">
        <f>IFERROR(VLOOKUP(Legend!$A116,ImpM8!$A$1:$I$4000,5,FALSE),"")</f>
        <v>10833.187591508547</v>
      </c>
      <c r="AP118" s="2">
        <f>IFERROR(VLOOKUP(Legend!$A116,ImpM8!$A$1:$I$4000,6,FALSE),"")</f>
        <v>580.43885987359329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IFERROR(VLOOKUP(Legend!$B117,ImpM8!$A$1:$I$4000,2,FALSE),"")</f>
        <v/>
      </c>
      <c r="L119" s="2" t="str">
        <f>IFERROR(VLOOKUP(Legend!$B117,ImpM8!$A$1:$I$4000,3,FALSE),"")</f>
        <v/>
      </c>
      <c r="M119" s="2" t="str">
        <f>IFERROR(VLOOKUP(Legend!$B117,ImpM8!$A$1:$I$4000,7,FALSE),"")</f>
        <v/>
      </c>
      <c r="N119" s="2" t="str">
        <f>IFERROR(VLOOKUP(Legend!$B117,ImpM8!$A$1:$I$4000,4,FALSE),"")</f>
        <v/>
      </c>
      <c r="O119" s="2" t="str">
        <f>IFERROR(VLOOKUP(Legend!$B117,ImpM8!$A$1:$I$4000,8,FALSE),"")</f>
        <v/>
      </c>
      <c r="P119" s="2" t="str">
        <f>IFERROR(VLOOKUP(Legend!$B117,ImpM8!$A$1:$I$4000,9,FALSE),"")</f>
        <v/>
      </c>
      <c r="Q119" s="2" t="str">
        <f>IFERROR(VLOOKUP(Legend!$B117,ImpM8!$A$1:$I$4000,5,FALSE),"")</f>
        <v/>
      </c>
      <c r="R119" s="2" t="str">
        <f>IFERROR(VLOOKUP(Legend!$B117,ImpM8!$A$1:$I$4000,6,FALSE),"")</f>
        <v/>
      </c>
      <c r="S119" s="28" t="str">
        <f>IFERROR(VLOOKUP(Legend!$C117,ImpM8!$A$1:$I$4000,2,FALSE),"")</f>
        <v/>
      </c>
      <c r="T119" s="2" t="str">
        <f>IFERROR(VLOOKUP(Legend!$C117,ImpM8!$A$1:$I$4000,3,FALSE),"")</f>
        <v/>
      </c>
      <c r="U119" s="2" t="str">
        <f>IFERROR(VLOOKUP(Legend!$C117,ImpM8!$A$1:$I$4000,7,FALSE),"")</f>
        <v/>
      </c>
      <c r="V119" s="2" t="str">
        <f>IFERROR(VLOOKUP(Legend!$C117,ImpM8!$A$1:$I$4000,4,FALSE),"")</f>
        <v/>
      </c>
      <c r="W119" s="2" t="str">
        <f>IFERROR(VLOOKUP(Legend!$C117,ImpM8!$A$1:$I$4000,8,FALSE),"")</f>
        <v/>
      </c>
      <c r="X119" s="2" t="str">
        <f>IFERROR(VLOOKUP(Legend!$C117,ImpM8!$A$1:$I$4000,9,FALSE),"")</f>
        <v/>
      </c>
      <c r="Y119" s="2" t="str">
        <f>IFERROR(VLOOKUP(Legend!$C117,ImpM8!$A$1:$I$4000,5,FALSE),"")</f>
        <v/>
      </c>
      <c r="Z119" s="2" t="str">
        <f>IFERROR(VLOOKUP(Legend!$C117,ImpM8!$A$1:$I$4000,6,FALSE),"")</f>
        <v/>
      </c>
      <c r="AA119" s="28" t="str">
        <f>IFERROR(VLOOKUP(Legend!$D117,ImpM8!$A$1:$I$4000,2,FALSE),"")</f>
        <v/>
      </c>
      <c r="AB119" s="2" t="str">
        <f>IFERROR(VLOOKUP(Legend!$D117,ImpM8!$A$1:$I$4000,3,FALSE),"")</f>
        <v/>
      </c>
      <c r="AC119" s="2" t="str">
        <f>IFERROR(VLOOKUP(Legend!$D117,ImpM8!$A$1:$I$4000,7,FALSE),"")</f>
        <v/>
      </c>
      <c r="AD119" s="2" t="str">
        <f>IFERROR(VLOOKUP(Legend!$D117,ImpM8!$A$1:$I$4000,4,FALSE),"")</f>
        <v/>
      </c>
      <c r="AE119" s="2" t="str">
        <f>IFERROR(VLOOKUP(Legend!$D117,ImpM8!$A$1:$I$4000,8,FALSE),"")</f>
        <v/>
      </c>
      <c r="AF119" s="2" t="str">
        <f>IFERROR(VLOOKUP(Legend!$D117,ImpM8!$A$1:$I$4000,9,FALSE),"")</f>
        <v/>
      </c>
      <c r="AG119" s="2" t="str">
        <f>IFERROR(VLOOKUP(Legend!$D117,ImpM8!$A$1:$I$4000,5,FALSE),"")</f>
        <v/>
      </c>
      <c r="AH119" s="2" t="str">
        <f>IFERROR(VLOOKUP(Legend!$D117,ImpM8!$A$1:$I$4000,6,FALSE),"")</f>
        <v/>
      </c>
      <c r="AI119" s="28" t="str">
        <f>IFERROR(VLOOKUP(Legend!$A117,ImpM8!$A$1:$I$4000,2,FALSE),"")</f>
        <v/>
      </c>
      <c r="AJ119" s="2" t="str">
        <f>IFERROR(VLOOKUP(Legend!$A117,ImpM8!$A$1:$I$4000,3,FALSE),"")</f>
        <v/>
      </c>
      <c r="AK119" s="2" t="str">
        <f>IFERROR(VLOOKUP(Legend!$A117,ImpM8!$A$1:$I$4000,7,FALSE),"")</f>
        <v/>
      </c>
      <c r="AL119" s="2" t="str">
        <f>IFERROR(VLOOKUP(Legend!$A117,ImpM8!$A$1:$I$4000,4,FALSE),"")</f>
        <v/>
      </c>
      <c r="AM119" s="2" t="str">
        <f>IFERROR(VLOOKUP(Legend!$A117,ImpM8!$A$1:$I$4000,8,FALSE),"")</f>
        <v/>
      </c>
      <c r="AN119" s="2" t="str">
        <f>IFERROR(VLOOKUP(Legend!$A117,ImpM8!$A$1:$I$4000,9,FALSE),"")</f>
        <v/>
      </c>
      <c r="AO119" s="2" t="str">
        <f>IFERROR(VLOOKUP(Legend!$A117,ImpM8!$A$1:$I$4000,5,FALSE),"")</f>
        <v/>
      </c>
      <c r="AP119" s="2" t="str">
        <f>IFERROR(VLOOKUP(Legend!$A117,ImpM8!$A$1:$I$4000,6,FALSE),"")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IFERROR(VLOOKUP(Legend!$B118,ImpM8!$A$1:$I$4000,2,FALSE),"")</f>
        <v/>
      </c>
      <c r="L120" s="2" t="str">
        <f>IFERROR(VLOOKUP(Legend!$B118,ImpM8!$A$1:$I$4000,3,FALSE),"")</f>
        <v/>
      </c>
      <c r="M120" s="2" t="str">
        <f>IFERROR(VLOOKUP(Legend!$B118,ImpM8!$A$1:$I$4000,7,FALSE),"")</f>
        <v/>
      </c>
      <c r="N120" s="2" t="str">
        <f>IFERROR(VLOOKUP(Legend!$B118,ImpM8!$A$1:$I$4000,4,FALSE),"")</f>
        <v/>
      </c>
      <c r="O120" s="2" t="str">
        <f>IFERROR(VLOOKUP(Legend!$B118,ImpM8!$A$1:$I$4000,8,FALSE),"")</f>
        <v/>
      </c>
      <c r="P120" s="2" t="str">
        <f>IFERROR(VLOOKUP(Legend!$B118,ImpM8!$A$1:$I$4000,9,FALSE),"")</f>
        <v/>
      </c>
      <c r="Q120" s="2" t="str">
        <f>IFERROR(VLOOKUP(Legend!$B118,ImpM8!$A$1:$I$4000,5,FALSE),"")</f>
        <v/>
      </c>
      <c r="R120" s="2" t="str">
        <f>IFERROR(VLOOKUP(Legend!$B118,ImpM8!$A$1:$I$4000,6,FALSE),"")</f>
        <v/>
      </c>
      <c r="S120" s="28">
        <f>IFERROR(VLOOKUP(Legend!$C118,ImpM8!$A$1:$I$4000,2,FALSE),"")</f>
        <v>11</v>
      </c>
      <c r="T120" s="2">
        <f>IFERROR(VLOOKUP(Legend!$C118,ImpM8!$A$1:$I$4000,3,FALSE),"")</f>
        <v>316.5759636899287</v>
      </c>
      <c r="U120" s="2">
        <f>IFERROR(VLOOKUP(Legend!$C118,ImpM8!$A$1:$I$4000,7,FALSE),"")</f>
        <v>393.70642896332862</v>
      </c>
      <c r="V120" s="2">
        <f>IFERROR(VLOOKUP(Legend!$C118,ImpM8!$A$1:$I$4000,4,FALSE),"")</f>
        <v>499.39241565033814</v>
      </c>
      <c r="W120" s="2">
        <f>IFERROR(VLOOKUP(Legend!$C118,ImpM8!$A$1:$I$4000,8,FALSE),"")</f>
        <v>471.90537781855016</v>
      </c>
      <c r="X120" s="2">
        <f>IFERROR(VLOOKUP(Legend!$C118,ImpM8!$A$1:$I$4000,9,FALSE),"")</f>
        <v>551.9467079138534</v>
      </c>
      <c r="Y120" s="2">
        <f>IFERROR(VLOOKUP(Legend!$C118,ImpM8!$A$1:$I$4000,5,FALSE),"")</f>
        <v>908.74754673349662</v>
      </c>
      <c r="Z120" s="2">
        <f>IFERROR(VLOOKUP(Legend!$C118,ImpM8!$A$1:$I$4000,6,FALSE),"")</f>
        <v>166.16329871094769</v>
      </c>
      <c r="AA120" s="28" t="str">
        <f>IFERROR(VLOOKUP(Legend!$D118,ImpM8!$A$1:$I$4000,2,FALSE),"")</f>
        <v/>
      </c>
      <c r="AB120" s="2" t="str">
        <f>IFERROR(VLOOKUP(Legend!$D118,ImpM8!$A$1:$I$4000,3,FALSE),"")</f>
        <v/>
      </c>
      <c r="AC120" s="2" t="str">
        <f>IFERROR(VLOOKUP(Legend!$D118,ImpM8!$A$1:$I$4000,7,FALSE),"")</f>
        <v/>
      </c>
      <c r="AD120" s="2" t="str">
        <f>IFERROR(VLOOKUP(Legend!$D118,ImpM8!$A$1:$I$4000,4,FALSE),"")</f>
        <v/>
      </c>
      <c r="AE120" s="2" t="str">
        <f>IFERROR(VLOOKUP(Legend!$D118,ImpM8!$A$1:$I$4000,8,FALSE),"")</f>
        <v/>
      </c>
      <c r="AF120" s="2" t="str">
        <f>IFERROR(VLOOKUP(Legend!$D118,ImpM8!$A$1:$I$4000,9,FALSE),"")</f>
        <v/>
      </c>
      <c r="AG120" s="2" t="str">
        <f>IFERROR(VLOOKUP(Legend!$D118,ImpM8!$A$1:$I$4000,5,FALSE),"")</f>
        <v/>
      </c>
      <c r="AH120" s="2" t="str">
        <f>IFERROR(VLOOKUP(Legend!$D118,ImpM8!$A$1:$I$4000,6,FALSE),"")</f>
        <v/>
      </c>
      <c r="AI120" s="28">
        <f>IFERROR(VLOOKUP(Legend!$A118,ImpM8!$A$1:$I$4000,2,FALSE),"")</f>
        <v>11</v>
      </c>
      <c r="AJ120" s="2">
        <f>IFERROR(VLOOKUP(Legend!$A118,ImpM8!$A$1:$I$4000,3,FALSE),"")</f>
        <v>316.5759636899287</v>
      </c>
      <c r="AK120" s="2">
        <f>IFERROR(VLOOKUP(Legend!$A118,ImpM8!$A$1:$I$4000,7,FALSE),"")</f>
        <v>393.70642896332862</v>
      </c>
      <c r="AL120" s="2">
        <f>IFERROR(VLOOKUP(Legend!$A118,ImpM8!$A$1:$I$4000,4,FALSE),"")</f>
        <v>499.39241565033814</v>
      </c>
      <c r="AM120" s="2">
        <f>IFERROR(VLOOKUP(Legend!$A118,ImpM8!$A$1:$I$4000,8,FALSE),"")</f>
        <v>471.90537781855016</v>
      </c>
      <c r="AN120" s="2">
        <f>IFERROR(VLOOKUP(Legend!$A118,ImpM8!$A$1:$I$4000,9,FALSE),"")</f>
        <v>551.9467079138534</v>
      </c>
      <c r="AO120" s="2">
        <f>IFERROR(VLOOKUP(Legend!$A118,ImpM8!$A$1:$I$4000,5,FALSE),"")</f>
        <v>908.74754673349662</v>
      </c>
      <c r="AP120" s="2">
        <f>IFERROR(VLOOKUP(Legend!$A118,ImpM8!$A$1:$I$4000,6,FALSE),"")</f>
        <v>166.16329871094769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IFERROR(VLOOKUP(Legend!$B119,ImpM8!$A$1:$I$4000,2,FALSE),"")</f>
        <v>10</v>
      </c>
      <c r="L121" s="2">
        <f>IFERROR(VLOOKUP(Legend!$B119,ImpM8!$A$1:$I$4000,3,FALSE),"")</f>
        <v>330.42406736436692</v>
      </c>
      <c r="M121" s="2">
        <f>IFERROR(VLOOKUP(Legend!$B119,ImpM8!$A$1:$I$4000,7,FALSE),"")</f>
        <v>340.39271856964132</v>
      </c>
      <c r="N121" s="2">
        <f>IFERROR(VLOOKUP(Legend!$B119,ImpM8!$A$1:$I$4000,4,FALSE),"")</f>
        <v>421.40029364723875</v>
      </c>
      <c r="O121" s="2">
        <f>IFERROR(VLOOKUP(Legend!$B119,ImpM8!$A$1:$I$4000,8,FALSE),"")</f>
        <v>387.59322192633761</v>
      </c>
      <c r="P121" s="2">
        <f>IFERROR(VLOOKUP(Legend!$B119,ImpM8!$A$1:$I$4000,9,FALSE),"")</f>
        <v>499.23482097628403</v>
      </c>
      <c r="Q121" s="2">
        <f>IFERROR(VLOOKUP(Legend!$B119,ImpM8!$A$1:$I$4000,5,FALSE),"")</f>
        <v>571.41539800972419</v>
      </c>
      <c r="R121" s="2">
        <f>IFERROR(VLOOKUP(Legend!$B119,ImpM8!$A$1:$I$4000,6,FALSE),"")</f>
        <v>88.872735589312413</v>
      </c>
      <c r="S121" s="28">
        <f>IFERROR(VLOOKUP(Legend!$C119,ImpM8!$A$1:$I$4000,2,FALSE),"")</f>
        <v>85</v>
      </c>
      <c r="T121" s="2">
        <f>IFERROR(VLOOKUP(Legend!$C119,ImpM8!$A$1:$I$4000,3,FALSE),"")</f>
        <v>50.084628638295577</v>
      </c>
      <c r="U121" s="2">
        <f>IFERROR(VLOOKUP(Legend!$C119,ImpM8!$A$1:$I$4000,7,FALSE),"")</f>
        <v>414.08590006614139</v>
      </c>
      <c r="V121" s="2">
        <f>IFERROR(VLOOKUP(Legend!$C119,ImpM8!$A$1:$I$4000,4,FALSE),"")</f>
        <v>534.25291861137396</v>
      </c>
      <c r="W121" s="2">
        <f>IFERROR(VLOOKUP(Legend!$C119,ImpM8!$A$1:$I$4000,8,FALSE),"")</f>
        <v>481.33625792551447</v>
      </c>
      <c r="X121" s="2">
        <f>IFERROR(VLOOKUP(Legend!$C119,ImpM8!$A$1:$I$4000,9,FALSE),"")</f>
        <v>624.6424394838848</v>
      </c>
      <c r="Y121" s="2">
        <f>IFERROR(VLOOKUP(Legend!$C119,ImpM8!$A$1:$I$4000,5,FALSE),"")</f>
        <v>1556.4756879012757</v>
      </c>
      <c r="Z121" s="2">
        <f>IFERROR(VLOOKUP(Legend!$C119,ImpM8!$A$1:$I$4000,6,FALSE),"")</f>
        <v>222.50494195653602</v>
      </c>
      <c r="AA121" s="28" t="str">
        <f>IFERROR(VLOOKUP(Legend!$D119,ImpM8!$A$1:$I$4000,2,FALSE),"")</f>
        <v/>
      </c>
      <c r="AB121" s="2" t="str">
        <f>IFERROR(VLOOKUP(Legend!$D119,ImpM8!$A$1:$I$4000,3,FALSE),"")</f>
        <v/>
      </c>
      <c r="AC121" s="2" t="str">
        <f>IFERROR(VLOOKUP(Legend!$D119,ImpM8!$A$1:$I$4000,7,FALSE),"")</f>
        <v/>
      </c>
      <c r="AD121" s="2" t="str">
        <f>IFERROR(VLOOKUP(Legend!$D119,ImpM8!$A$1:$I$4000,4,FALSE),"")</f>
        <v/>
      </c>
      <c r="AE121" s="2" t="str">
        <f>IFERROR(VLOOKUP(Legend!$D119,ImpM8!$A$1:$I$4000,8,FALSE),"")</f>
        <v/>
      </c>
      <c r="AF121" s="2" t="str">
        <f>IFERROR(VLOOKUP(Legend!$D119,ImpM8!$A$1:$I$4000,9,FALSE),"")</f>
        <v/>
      </c>
      <c r="AG121" s="2" t="str">
        <f>IFERROR(VLOOKUP(Legend!$D119,ImpM8!$A$1:$I$4000,5,FALSE),"")</f>
        <v/>
      </c>
      <c r="AH121" s="2" t="str">
        <f>IFERROR(VLOOKUP(Legend!$D119,ImpM8!$A$1:$I$4000,6,FALSE),"")</f>
        <v/>
      </c>
      <c r="AI121" s="28">
        <f>IFERROR(VLOOKUP(Legend!$A119,ImpM8!$A$1:$I$4000,2,FALSE),"")</f>
        <v>102</v>
      </c>
      <c r="AJ121" s="2">
        <f>IFERROR(VLOOKUP(Legend!$A119,ImpM8!$A$1:$I$4000,3,FALSE),"")</f>
        <v>50.084628638295577</v>
      </c>
      <c r="AK121" s="2">
        <f>IFERROR(VLOOKUP(Legend!$A119,ImpM8!$A$1:$I$4000,7,FALSE),"")</f>
        <v>402.95893512112468</v>
      </c>
      <c r="AL121" s="2">
        <f>IFERROR(VLOOKUP(Legend!$A119,ImpM8!$A$1:$I$4000,4,FALSE),"")</f>
        <v>555.81124551774849</v>
      </c>
      <c r="AM121" s="2">
        <f>IFERROR(VLOOKUP(Legend!$A119,ImpM8!$A$1:$I$4000,8,FALSE),"")</f>
        <v>488.82693835052231</v>
      </c>
      <c r="AN121" s="2">
        <f>IFERROR(VLOOKUP(Legend!$A119,ImpM8!$A$1:$I$4000,9,FALSE),"")</f>
        <v>641.26157902083958</v>
      </c>
      <c r="AO121" s="2">
        <f>IFERROR(VLOOKUP(Legend!$A119,ImpM8!$A$1:$I$4000,5,FALSE),"")</f>
        <v>2067.9318860288577</v>
      </c>
      <c r="AP121" s="2">
        <f>IFERROR(VLOOKUP(Legend!$A119,ImpM8!$A$1:$I$4000,6,FALSE),"")</f>
        <v>271.17432877227048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IFERROR(VLOOKUP(Legend!$B120,ImpM8!$A$1:$I$4000,2,FALSE),"")</f>
        <v/>
      </c>
      <c r="L122" s="2" t="str">
        <f>IFERROR(VLOOKUP(Legend!$B120,ImpM8!$A$1:$I$4000,3,FALSE),"")</f>
        <v/>
      </c>
      <c r="M122" s="2" t="str">
        <f>IFERROR(VLOOKUP(Legend!$B120,ImpM8!$A$1:$I$4000,7,FALSE),"")</f>
        <v/>
      </c>
      <c r="N122" s="2" t="str">
        <f>IFERROR(VLOOKUP(Legend!$B120,ImpM8!$A$1:$I$4000,4,FALSE),"")</f>
        <v/>
      </c>
      <c r="O122" s="2" t="str">
        <f>IFERROR(VLOOKUP(Legend!$B120,ImpM8!$A$1:$I$4000,8,FALSE),"")</f>
        <v/>
      </c>
      <c r="P122" s="2" t="str">
        <f>IFERROR(VLOOKUP(Legend!$B120,ImpM8!$A$1:$I$4000,9,FALSE),"")</f>
        <v/>
      </c>
      <c r="Q122" s="2" t="str">
        <f>IFERROR(VLOOKUP(Legend!$B120,ImpM8!$A$1:$I$4000,5,FALSE),"")</f>
        <v/>
      </c>
      <c r="R122" s="2" t="str">
        <f>IFERROR(VLOOKUP(Legend!$B120,ImpM8!$A$1:$I$4000,6,FALSE),"")</f>
        <v/>
      </c>
      <c r="S122" s="28" t="str">
        <f>IFERROR(VLOOKUP(Legend!$C120,ImpM8!$A$1:$I$4000,2,FALSE),"")</f>
        <v/>
      </c>
      <c r="T122" s="2" t="str">
        <f>IFERROR(VLOOKUP(Legend!$C120,ImpM8!$A$1:$I$4000,3,FALSE),"")</f>
        <v/>
      </c>
      <c r="U122" s="2" t="str">
        <f>IFERROR(VLOOKUP(Legend!$C120,ImpM8!$A$1:$I$4000,7,FALSE),"")</f>
        <v/>
      </c>
      <c r="V122" s="2" t="str">
        <f>IFERROR(VLOOKUP(Legend!$C120,ImpM8!$A$1:$I$4000,4,FALSE),"")</f>
        <v/>
      </c>
      <c r="W122" s="2" t="str">
        <f>IFERROR(VLOOKUP(Legend!$C120,ImpM8!$A$1:$I$4000,8,FALSE),"")</f>
        <v/>
      </c>
      <c r="X122" s="2" t="str">
        <f>IFERROR(VLOOKUP(Legend!$C120,ImpM8!$A$1:$I$4000,9,FALSE),"")</f>
        <v/>
      </c>
      <c r="Y122" s="2" t="str">
        <f>IFERROR(VLOOKUP(Legend!$C120,ImpM8!$A$1:$I$4000,5,FALSE),"")</f>
        <v/>
      </c>
      <c r="Z122" s="2" t="str">
        <f>IFERROR(VLOOKUP(Legend!$C120,ImpM8!$A$1:$I$4000,6,FALSE),"")</f>
        <v/>
      </c>
      <c r="AA122" s="28" t="str">
        <f>IFERROR(VLOOKUP(Legend!$D120,ImpM8!$A$1:$I$4000,2,FALSE),"")</f>
        <v/>
      </c>
      <c r="AB122" s="2" t="str">
        <f>IFERROR(VLOOKUP(Legend!$D120,ImpM8!$A$1:$I$4000,3,FALSE),"")</f>
        <v/>
      </c>
      <c r="AC122" s="2" t="str">
        <f>IFERROR(VLOOKUP(Legend!$D120,ImpM8!$A$1:$I$4000,7,FALSE),"")</f>
        <v/>
      </c>
      <c r="AD122" s="2" t="str">
        <f>IFERROR(VLOOKUP(Legend!$D120,ImpM8!$A$1:$I$4000,4,FALSE),"")</f>
        <v/>
      </c>
      <c r="AE122" s="2" t="str">
        <f>IFERROR(VLOOKUP(Legend!$D120,ImpM8!$A$1:$I$4000,8,FALSE),"")</f>
        <v/>
      </c>
      <c r="AF122" s="2" t="str">
        <f>IFERROR(VLOOKUP(Legend!$D120,ImpM8!$A$1:$I$4000,9,FALSE),"")</f>
        <v/>
      </c>
      <c r="AG122" s="2" t="str">
        <f>IFERROR(VLOOKUP(Legend!$D120,ImpM8!$A$1:$I$4000,5,FALSE),"")</f>
        <v/>
      </c>
      <c r="AH122" s="2" t="str">
        <f>IFERROR(VLOOKUP(Legend!$D120,ImpM8!$A$1:$I$4000,6,FALSE),"")</f>
        <v/>
      </c>
      <c r="AI122" s="28" t="str">
        <f>IFERROR(VLOOKUP(Legend!$A120,ImpM8!$A$1:$I$4000,2,FALSE),"")</f>
        <v/>
      </c>
      <c r="AJ122" s="2" t="str">
        <f>IFERROR(VLOOKUP(Legend!$A120,ImpM8!$A$1:$I$4000,3,FALSE),"")</f>
        <v/>
      </c>
      <c r="AK122" s="2" t="str">
        <f>IFERROR(VLOOKUP(Legend!$A120,ImpM8!$A$1:$I$4000,7,FALSE),"")</f>
        <v/>
      </c>
      <c r="AL122" s="2" t="str">
        <f>IFERROR(VLOOKUP(Legend!$A120,ImpM8!$A$1:$I$4000,4,FALSE),"")</f>
        <v/>
      </c>
      <c r="AM122" s="2" t="str">
        <f>IFERROR(VLOOKUP(Legend!$A120,ImpM8!$A$1:$I$4000,8,FALSE),"")</f>
        <v/>
      </c>
      <c r="AN122" s="2" t="str">
        <f>IFERROR(VLOOKUP(Legend!$A120,ImpM8!$A$1:$I$4000,9,FALSE),"")</f>
        <v/>
      </c>
      <c r="AO122" s="2" t="str">
        <f>IFERROR(VLOOKUP(Legend!$A120,ImpM8!$A$1:$I$4000,5,FALSE),"")</f>
        <v/>
      </c>
      <c r="AP122" s="2" t="str">
        <f>IFERROR(VLOOKUP(Legend!$A120,ImpM8!$A$1:$I$4000,6,FALSE),"")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IFERROR(VLOOKUP(Legend!$B121,ImpM8!$A$1:$I$4000,2,FALSE),"")</f>
        <v/>
      </c>
      <c r="L123" s="2" t="str">
        <f>IFERROR(VLOOKUP(Legend!$B121,ImpM8!$A$1:$I$4000,3,FALSE),"")</f>
        <v/>
      </c>
      <c r="M123" s="2" t="str">
        <f>IFERROR(VLOOKUP(Legend!$B121,ImpM8!$A$1:$I$4000,7,FALSE),"")</f>
        <v/>
      </c>
      <c r="N123" s="2" t="str">
        <f>IFERROR(VLOOKUP(Legend!$B121,ImpM8!$A$1:$I$4000,4,FALSE),"")</f>
        <v/>
      </c>
      <c r="O123" s="2" t="str">
        <f>IFERROR(VLOOKUP(Legend!$B121,ImpM8!$A$1:$I$4000,8,FALSE),"")</f>
        <v/>
      </c>
      <c r="P123" s="2" t="str">
        <f>IFERROR(VLOOKUP(Legend!$B121,ImpM8!$A$1:$I$4000,9,FALSE),"")</f>
        <v/>
      </c>
      <c r="Q123" s="2" t="str">
        <f>IFERROR(VLOOKUP(Legend!$B121,ImpM8!$A$1:$I$4000,5,FALSE),"")</f>
        <v/>
      </c>
      <c r="R123" s="2" t="str">
        <f>IFERROR(VLOOKUP(Legend!$B121,ImpM8!$A$1:$I$4000,6,FALSE),"")</f>
        <v/>
      </c>
      <c r="S123" s="28" t="str">
        <f>IFERROR(VLOOKUP(Legend!$C121,ImpM8!$A$1:$I$4000,2,FALSE),"")</f>
        <v/>
      </c>
      <c r="T123" s="2" t="str">
        <f>IFERROR(VLOOKUP(Legend!$C121,ImpM8!$A$1:$I$4000,3,FALSE),"")</f>
        <v/>
      </c>
      <c r="U123" s="2" t="str">
        <f>IFERROR(VLOOKUP(Legend!$C121,ImpM8!$A$1:$I$4000,7,FALSE),"")</f>
        <v/>
      </c>
      <c r="V123" s="2" t="str">
        <f>IFERROR(VLOOKUP(Legend!$C121,ImpM8!$A$1:$I$4000,4,FALSE),"")</f>
        <v/>
      </c>
      <c r="W123" s="2" t="str">
        <f>IFERROR(VLOOKUP(Legend!$C121,ImpM8!$A$1:$I$4000,8,FALSE),"")</f>
        <v/>
      </c>
      <c r="X123" s="2" t="str">
        <f>IFERROR(VLOOKUP(Legend!$C121,ImpM8!$A$1:$I$4000,9,FALSE),"")</f>
        <v/>
      </c>
      <c r="Y123" s="2" t="str">
        <f>IFERROR(VLOOKUP(Legend!$C121,ImpM8!$A$1:$I$4000,5,FALSE),"")</f>
        <v/>
      </c>
      <c r="Z123" s="2" t="str">
        <f>IFERROR(VLOOKUP(Legend!$C121,ImpM8!$A$1:$I$4000,6,FALSE),"")</f>
        <v/>
      </c>
      <c r="AA123" s="28" t="str">
        <f>IFERROR(VLOOKUP(Legend!$D121,ImpM8!$A$1:$I$4000,2,FALSE),"")</f>
        <v/>
      </c>
      <c r="AB123" s="2" t="str">
        <f>IFERROR(VLOOKUP(Legend!$D121,ImpM8!$A$1:$I$4000,3,FALSE),"")</f>
        <v/>
      </c>
      <c r="AC123" s="2" t="str">
        <f>IFERROR(VLOOKUP(Legend!$D121,ImpM8!$A$1:$I$4000,7,FALSE),"")</f>
        <v/>
      </c>
      <c r="AD123" s="2" t="str">
        <f>IFERROR(VLOOKUP(Legend!$D121,ImpM8!$A$1:$I$4000,4,FALSE),"")</f>
        <v/>
      </c>
      <c r="AE123" s="2" t="str">
        <f>IFERROR(VLOOKUP(Legend!$D121,ImpM8!$A$1:$I$4000,8,FALSE),"")</f>
        <v/>
      </c>
      <c r="AF123" s="2" t="str">
        <f>IFERROR(VLOOKUP(Legend!$D121,ImpM8!$A$1:$I$4000,9,FALSE),"")</f>
        <v/>
      </c>
      <c r="AG123" s="2" t="str">
        <f>IFERROR(VLOOKUP(Legend!$D121,ImpM8!$A$1:$I$4000,5,FALSE),"")</f>
        <v/>
      </c>
      <c r="AH123" s="2" t="str">
        <f>IFERROR(VLOOKUP(Legend!$D121,ImpM8!$A$1:$I$4000,6,FALSE),"")</f>
        <v/>
      </c>
      <c r="AI123" s="28" t="str">
        <f>IFERROR(VLOOKUP(Legend!$A121,ImpM8!$A$1:$I$4000,2,FALSE),"")</f>
        <v/>
      </c>
      <c r="AJ123" s="2" t="str">
        <f>IFERROR(VLOOKUP(Legend!$A121,ImpM8!$A$1:$I$4000,3,FALSE),"")</f>
        <v/>
      </c>
      <c r="AK123" s="2" t="str">
        <f>IFERROR(VLOOKUP(Legend!$A121,ImpM8!$A$1:$I$4000,7,FALSE),"")</f>
        <v/>
      </c>
      <c r="AL123" s="2" t="str">
        <f>IFERROR(VLOOKUP(Legend!$A121,ImpM8!$A$1:$I$4000,4,FALSE),"")</f>
        <v/>
      </c>
      <c r="AM123" s="2" t="str">
        <f>IFERROR(VLOOKUP(Legend!$A121,ImpM8!$A$1:$I$4000,8,FALSE),"")</f>
        <v/>
      </c>
      <c r="AN123" s="2" t="str">
        <f>IFERROR(VLOOKUP(Legend!$A121,ImpM8!$A$1:$I$4000,9,FALSE),"")</f>
        <v/>
      </c>
      <c r="AO123" s="2" t="str">
        <f>IFERROR(VLOOKUP(Legend!$A121,ImpM8!$A$1:$I$4000,5,FALSE),"")</f>
        <v/>
      </c>
      <c r="AP123" s="2" t="str">
        <f>IFERROR(VLOOKUP(Legend!$A121,ImpM8!$A$1:$I$4000,6,FALSE),"")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IFERROR(VLOOKUP(Legend!$B122,ImpM8!$A$1:$I$4000,2,FALSE),"")</f>
        <v/>
      </c>
      <c r="L124" s="2" t="str">
        <f>IFERROR(VLOOKUP(Legend!$B122,ImpM8!$A$1:$I$4000,3,FALSE),"")</f>
        <v/>
      </c>
      <c r="M124" s="2" t="str">
        <f>IFERROR(VLOOKUP(Legend!$B122,ImpM8!$A$1:$I$4000,7,FALSE),"")</f>
        <v/>
      </c>
      <c r="N124" s="2" t="str">
        <f>IFERROR(VLOOKUP(Legend!$B122,ImpM8!$A$1:$I$4000,4,FALSE),"")</f>
        <v/>
      </c>
      <c r="O124" s="2" t="str">
        <f>IFERROR(VLOOKUP(Legend!$B122,ImpM8!$A$1:$I$4000,8,FALSE),"")</f>
        <v/>
      </c>
      <c r="P124" s="2" t="str">
        <f>IFERROR(VLOOKUP(Legend!$B122,ImpM8!$A$1:$I$4000,9,FALSE),"")</f>
        <v/>
      </c>
      <c r="Q124" s="2" t="str">
        <f>IFERROR(VLOOKUP(Legend!$B122,ImpM8!$A$1:$I$4000,5,FALSE),"")</f>
        <v/>
      </c>
      <c r="R124" s="2" t="str">
        <f>IFERROR(VLOOKUP(Legend!$B122,ImpM8!$A$1:$I$4000,6,FALSE),"")</f>
        <v/>
      </c>
      <c r="S124" s="28" t="str">
        <f>IFERROR(VLOOKUP(Legend!$C122,ImpM8!$A$1:$I$4000,2,FALSE),"")</f>
        <v/>
      </c>
      <c r="T124" s="2" t="str">
        <f>IFERROR(VLOOKUP(Legend!$C122,ImpM8!$A$1:$I$4000,3,FALSE),"")</f>
        <v/>
      </c>
      <c r="U124" s="2" t="str">
        <f>IFERROR(VLOOKUP(Legend!$C122,ImpM8!$A$1:$I$4000,7,FALSE),"")</f>
        <v/>
      </c>
      <c r="V124" s="2" t="str">
        <f>IFERROR(VLOOKUP(Legend!$C122,ImpM8!$A$1:$I$4000,4,FALSE),"")</f>
        <v/>
      </c>
      <c r="W124" s="2" t="str">
        <f>IFERROR(VLOOKUP(Legend!$C122,ImpM8!$A$1:$I$4000,8,FALSE),"")</f>
        <v/>
      </c>
      <c r="X124" s="2" t="str">
        <f>IFERROR(VLOOKUP(Legend!$C122,ImpM8!$A$1:$I$4000,9,FALSE),"")</f>
        <v/>
      </c>
      <c r="Y124" s="2" t="str">
        <f>IFERROR(VLOOKUP(Legend!$C122,ImpM8!$A$1:$I$4000,5,FALSE),"")</f>
        <v/>
      </c>
      <c r="Z124" s="2" t="str">
        <f>IFERROR(VLOOKUP(Legend!$C122,ImpM8!$A$1:$I$4000,6,FALSE),"")</f>
        <v/>
      </c>
      <c r="AA124" s="28" t="str">
        <f>IFERROR(VLOOKUP(Legend!$D122,ImpM8!$A$1:$I$4000,2,FALSE),"")</f>
        <v/>
      </c>
      <c r="AB124" s="2" t="str">
        <f>IFERROR(VLOOKUP(Legend!$D122,ImpM8!$A$1:$I$4000,3,FALSE),"")</f>
        <v/>
      </c>
      <c r="AC124" s="2" t="str">
        <f>IFERROR(VLOOKUP(Legend!$D122,ImpM8!$A$1:$I$4000,7,FALSE),"")</f>
        <v/>
      </c>
      <c r="AD124" s="2" t="str">
        <f>IFERROR(VLOOKUP(Legend!$D122,ImpM8!$A$1:$I$4000,4,FALSE),"")</f>
        <v/>
      </c>
      <c r="AE124" s="2" t="str">
        <f>IFERROR(VLOOKUP(Legend!$D122,ImpM8!$A$1:$I$4000,8,FALSE),"")</f>
        <v/>
      </c>
      <c r="AF124" s="2" t="str">
        <f>IFERROR(VLOOKUP(Legend!$D122,ImpM8!$A$1:$I$4000,9,FALSE),"")</f>
        <v/>
      </c>
      <c r="AG124" s="2" t="str">
        <f>IFERROR(VLOOKUP(Legend!$D122,ImpM8!$A$1:$I$4000,5,FALSE),"")</f>
        <v/>
      </c>
      <c r="AH124" s="2" t="str">
        <f>IFERROR(VLOOKUP(Legend!$D122,ImpM8!$A$1:$I$4000,6,FALSE),"")</f>
        <v/>
      </c>
      <c r="AI124" s="28" t="str">
        <f>IFERROR(VLOOKUP(Legend!$A122,ImpM8!$A$1:$I$4000,2,FALSE),"")</f>
        <v/>
      </c>
      <c r="AJ124" s="2" t="str">
        <f>IFERROR(VLOOKUP(Legend!$A122,ImpM8!$A$1:$I$4000,3,FALSE),"")</f>
        <v/>
      </c>
      <c r="AK124" s="2" t="str">
        <f>IFERROR(VLOOKUP(Legend!$A122,ImpM8!$A$1:$I$4000,7,FALSE),"")</f>
        <v/>
      </c>
      <c r="AL124" s="2" t="str">
        <f>IFERROR(VLOOKUP(Legend!$A122,ImpM8!$A$1:$I$4000,4,FALSE),"")</f>
        <v/>
      </c>
      <c r="AM124" s="2" t="str">
        <f>IFERROR(VLOOKUP(Legend!$A122,ImpM8!$A$1:$I$4000,8,FALSE),"")</f>
        <v/>
      </c>
      <c r="AN124" s="2" t="str">
        <f>IFERROR(VLOOKUP(Legend!$A122,ImpM8!$A$1:$I$4000,9,FALSE),"")</f>
        <v/>
      </c>
      <c r="AO124" s="2" t="str">
        <f>IFERROR(VLOOKUP(Legend!$A122,ImpM8!$A$1:$I$4000,5,FALSE),"")</f>
        <v/>
      </c>
      <c r="AP124" s="2" t="str">
        <f>IFERROR(VLOOKUP(Legend!$A122,ImpM8!$A$1:$I$4000,6,FALSE),"")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OMCS6uuZUgwdd1MH62DCnRaqjeyjJsPyxr5xsTf5mUToi6jZ1pZpIwKt9B149mn3PKTtcXR3vFGuwxh6t6lYBA==" saltValue="jr1mCX92LUdHc/86gbU99Q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209" priority="58" operator="equal">
      <formula>""</formula>
    </cfRule>
  </conditionalFormatting>
  <conditionalFormatting sqref="L4:L124">
    <cfRule type="cellIs" dxfId="208" priority="57" operator="equal">
      <formula>""</formula>
    </cfRule>
  </conditionalFormatting>
  <conditionalFormatting sqref="M4:M124">
    <cfRule type="cellIs" dxfId="207" priority="56" operator="equal">
      <formula>""</formula>
    </cfRule>
  </conditionalFormatting>
  <conditionalFormatting sqref="N4:N124">
    <cfRule type="cellIs" dxfId="206" priority="55" operator="equal">
      <formula>""</formula>
    </cfRule>
  </conditionalFormatting>
  <conditionalFormatting sqref="O4:O124">
    <cfRule type="cellIs" dxfId="205" priority="54" operator="equal">
      <formula>""</formula>
    </cfRule>
  </conditionalFormatting>
  <conditionalFormatting sqref="P4:P124">
    <cfRule type="cellIs" dxfId="204" priority="53" operator="equal">
      <formula>""</formula>
    </cfRule>
  </conditionalFormatting>
  <conditionalFormatting sqref="Q4:Q124">
    <cfRule type="cellIs" dxfId="203" priority="52" operator="equal">
      <formula>""</formula>
    </cfRule>
  </conditionalFormatting>
  <conditionalFormatting sqref="R4:R124">
    <cfRule type="cellIs" dxfId="202" priority="51" operator="equal">
      <formula>""</formula>
    </cfRule>
  </conditionalFormatting>
  <conditionalFormatting sqref="S4:S124">
    <cfRule type="cellIs" dxfId="201" priority="50" operator="equal">
      <formula>""</formula>
    </cfRule>
  </conditionalFormatting>
  <conditionalFormatting sqref="T4:T124">
    <cfRule type="cellIs" dxfId="200" priority="49" operator="equal">
      <formula>""</formula>
    </cfRule>
  </conditionalFormatting>
  <conditionalFormatting sqref="U4:U124">
    <cfRule type="cellIs" dxfId="199" priority="48" operator="equal">
      <formula>""</formula>
    </cfRule>
  </conditionalFormatting>
  <conditionalFormatting sqref="V4:V124">
    <cfRule type="cellIs" dxfId="198" priority="47" operator="equal">
      <formula>""</formula>
    </cfRule>
  </conditionalFormatting>
  <conditionalFormatting sqref="W4:W124">
    <cfRule type="cellIs" dxfId="197" priority="46" operator="equal">
      <formula>""</formula>
    </cfRule>
  </conditionalFormatting>
  <conditionalFormatting sqref="X4:X124">
    <cfRule type="cellIs" dxfId="196" priority="45" operator="equal">
      <formula>""</formula>
    </cfRule>
  </conditionalFormatting>
  <conditionalFormatting sqref="Y4:Y124">
    <cfRule type="cellIs" dxfId="195" priority="44" operator="equal">
      <formula>""</formula>
    </cfRule>
  </conditionalFormatting>
  <conditionalFormatting sqref="Z4:Z124">
    <cfRule type="cellIs" dxfId="194" priority="43" operator="equal">
      <formula>""</formula>
    </cfRule>
  </conditionalFormatting>
  <conditionalFormatting sqref="AA4:AA124">
    <cfRule type="cellIs" dxfId="193" priority="42" operator="equal">
      <formula>""</formula>
    </cfRule>
  </conditionalFormatting>
  <conditionalFormatting sqref="AB4:AB124">
    <cfRule type="cellIs" dxfId="192" priority="41" operator="equal">
      <formula>""</formula>
    </cfRule>
  </conditionalFormatting>
  <conditionalFormatting sqref="AC4:AC124">
    <cfRule type="cellIs" dxfId="191" priority="40" operator="equal">
      <formula>""</formula>
    </cfRule>
  </conditionalFormatting>
  <conditionalFormatting sqref="AD4:AD124">
    <cfRule type="cellIs" dxfId="190" priority="39" operator="equal">
      <formula>""</formula>
    </cfRule>
  </conditionalFormatting>
  <conditionalFormatting sqref="AE4:AE124">
    <cfRule type="cellIs" dxfId="189" priority="38" operator="equal">
      <formula>""</formula>
    </cfRule>
  </conditionalFormatting>
  <conditionalFormatting sqref="AF4:AF124">
    <cfRule type="cellIs" dxfId="188" priority="37" operator="equal">
      <formula>""</formula>
    </cfRule>
  </conditionalFormatting>
  <conditionalFormatting sqref="AG4:AG124">
    <cfRule type="cellIs" dxfId="187" priority="36" operator="equal">
      <formula>""</formula>
    </cfRule>
  </conditionalFormatting>
  <conditionalFormatting sqref="AH4:AH124">
    <cfRule type="cellIs" dxfId="186" priority="35" operator="equal">
      <formula>""</formula>
    </cfRule>
  </conditionalFormatting>
  <conditionalFormatting sqref="AI4:AI124">
    <cfRule type="cellIs" dxfId="185" priority="34" operator="equal">
      <formula>""</formula>
    </cfRule>
  </conditionalFormatting>
  <conditionalFormatting sqref="AJ4:AJ124">
    <cfRule type="cellIs" dxfId="184" priority="33" operator="equal">
      <formula>""</formula>
    </cfRule>
  </conditionalFormatting>
  <conditionalFormatting sqref="AK4:AK124">
    <cfRule type="cellIs" dxfId="183" priority="32" operator="equal">
      <formula>""</formula>
    </cfRule>
  </conditionalFormatting>
  <conditionalFormatting sqref="AL4:AL124">
    <cfRule type="cellIs" dxfId="182" priority="31" operator="equal">
      <formula>""</formula>
    </cfRule>
  </conditionalFormatting>
  <conditionalFormatting sqref="AM4:AM124">
    <cfRule type="cellIs" dxfId="181" priority="30" operator="equal">
      <formula>""</formula>
    </cfRule>
  </conditionalFormatting>
  <conditionalFormatting sqref="AN4:AN124">
    <cfRule type="cellIs" dxfId="180" priority="29" operator="equal">
      <formula>""</formula>
    </cfRule>
  </conditionalFormatting>
  <conditionalFormatting sqref="AO4:AO124">
    <cfRule type="cellIs" dxfId="179" priority="28" operator="equal">
      <formula>""</formula>
    </cfRule>
  </conditionalFormatting>
  <conditionalFormatting sqref="AP4:AP124">
    <cfRule type="cellIs" dxfId="178" priority="27" operator="equal">
      <formula>""</formula>
    </cfRule>
  </conditionalFormatting>
  <conditionalFormatting sqref="T19:T20">
    <cfRule type="cellIs" dxfId="177" priority="26" operator="equal">
      <formula>0</formula>
    </cfRule>
  </conditionalFormatting>
  <conditionalFormatting sqref="K4:AP124">
    <cfRule type="cellIs" dxfId="176" priority="25" operator="equal">
      <formula>0</formula>
    </cfRule>
  </conditionalFormatting>
  <conditionalFormatting sqref="S4:S124">
    <cfRule type="cellIs" dxfId="175" priority="24" operator="equal">
      <formula>""</formula>
    </cfRule>
  </conditionalFormatting>
  <conditionalFormatting sqref="T4:T124">
    <cfRule type="cellIs" dxfId="174" priority="23" operator="equal">
      <formula>""</formula>
    </cfRule>
  </conditionalFormatting>
  <conditionalFormatting sqref="U4:U124">
    <cfRule type="cellIs" dxfId="173" priority="22" operator="equal">
      <formula>""</formula>
    </cfRule>
  </conditionalFormatting>
  <conditionalFormatting sqref="V4:V124">
    <cfRule type="cellIs" dxfId="172" priority="21" operator="equal">
      <formula>""</formula>
    </cfRule>
  </conditionalFormatting>
  <conditionalFormatting sqref="W4:W124">
    <cfRule type="cellIs" dxfId="171" priority="20" operator="equal">
      <formula>""</formula>
    </cfRule>
  </conditionalFormatting>
  <conditionalFormatting sqref="X4:X124">
    <cfRule type="cellIs" dxfId="170" priority="19" operator="equal">
      <formula>""</formula>
    </cfRule>
  </conditionalFormatting>
  <conditionalFormatting sqref="Y4:Y124">
    <cfRule type="cellIs" dxfId="169" priority="18" operator="equal">
      <formula>""</formula>
    </cfRule>
  </conditionalFormatting>
  <conditionalFormatting sqref="Z4:Z124">
    <cfRule type="cellIs" dxfId="168" priority="17" operator="equal">
      <formula>""</formula>
    </cfRule>
  </conditionalFormatting>
  <conditionalFormatting sqref="AA4:AA124">
    <cfRule type="cellIs" dxfId="167" priority="16" operator="equal">
      <formula>""</formula>
    </cfRule>
  </conditionalFormatting>
  <conditionalFormatting sqref="AB4:AB124">
    <cfRule type="cellIs" dxfId="166" priority="15" operator="equal">
      <formula>""</formula>
    </cfRule>
  </conditionalFormatting>
  <conditionalFormatting sqref="AC4:AC124">
    <cfRule type="cellIs" dxfId="165" priority="14" operator="equal">
      <formula>""</formula>
    </cfRule>
  </conditionalFormatting>
  <conditionalFormatting sqref="AD4:AD124">
    <cfRule type="cellIs" dxfId="164" priority="13" operator="equal">
      <formula>""</formula>
    </cfRule>
  </conditionalFormatting>
  <conditionalFormatting sqref="AE4:AE124">
    <cfRule type="cellIs" dxfId="163" priority="12" operator="equal">
      <formula>""</formula>
    </cfRule>
  </conditionalFormatting>
  <conditionalFormatting sqref="AF4:AF124">
    <cfRule type="cellIs" dxfId="162" priority="11" operator="equal">
      <formula>""</formula>
    </cfRule>
  </conditionalFormatting>
  <conditionalFormatting sqref="AG4:AG124">
    <cfRule type="cellIs" dxfId="161" priority="10" operator="equal">
      <formula>""</formula>
    </cfRule>
  </conditionalFormatting>
  <conditionalFormatting sqref="AH4:AH124">
    <cfRule type="cellIs" dxfId="160" priority="9" operator="equal">
      <formula>""</formula>
    </cfRule>
  </conditionalFormatting>
  <conditionalFormatting sqref="AI4:AI124">
    <cfRule type="cellIs" dxfId="159" priority="8" operator="equal">
      <formula>""</formula>
    </cfRule>
  </conditionalFormatting>
  <conditionalFormatting sqref="AJ4:AJ124">
    <cfRule type="cellIs" dxfId="158" priority="7" operator="equal">
      <formula>""</formula>
    </cfRule>
  </conditionalFormatting>
  <conditionalFormatting sqref="AK4:AK124">
    <cfRule type="cellIs" dxfId="157" priority="6" operator="equal">
      <formula>""</formula>
    </cfRule>
  </conditionalFormatting>
  <conditionalFormatting sqref="AL4:AL124">
    <cfRule type="cellIs" dxfId="156" priority="5" operator="equal">
      <formula>""</formula>
    </cfRule>
  </conditionalFormatting>
  <conditionalFormatting sqref="AM4:AM124">
    <cfRule type="cellIs" dxfId="155" priority="4" operator="equal">
      <formula>""</formula>
    </cfRule>
  </conditionalFormatting>
  <conditionalFormatting sqref="AN4:AN124">
    <cfRule type="cellIs" dxfId="154" priority="3" operator="equal">
      <formula>""</formula>
    </cfRule>
  </conditionalFormatting>
  <conditionalFormatting sqref="AO4:AO124">
    <cfRule type="cellIs" dxfId="153" priority="2" operator="equal">
      <formula>""</formula>
    </cfRule>
  </conditionalFormatting>
  <conditionalFormatting sqref="AP4:AP124">
    <cfRule type="cellIs" dxfId="152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126"/>
  <sheetViews>
    <sheetView showGridLines="0" showRowColHeaders="0" zoomScaleNormal="100" workbookViewId="0">
      <pane xSplit="2" ySplit="3" topLeftCell="K4" activePane="bottomRight" state="frozen"/>
      <selection activeCell="K4" sqref="K4"/>
      <selection pane="topRight" activeCell="K4" sqref="K4"/>
      <selection pane="bottomLeft" activeCell="K4" sqref="K4"/>
      <selection pane="bottomRight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287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IFERROR(VLOOKUP(Legend!$B2,ImpM9!$A$1:$I$4000,2,FALSE),"")</f>
        <v/>
      </c>
      <c r="L4" s="2" t="str">
        <f>IFERROR(VLOOKUP(Legend!$B2,ImpM9!$A$1:$I$4000,3,FALSE),"")</f>
        <v/>
      </c>
      <c r="M4" s="2" t="str">
        <f>IFERROR(VLOOKUP(Legend!$B2,ImpM9!$A$1:$I$4000,7,FALSE),"")</f>
        <v/>
      </c>
      <c r="N4" s="2" t="str">
        <f>IFERROR(VLOOKUP(Legend!$B2,ImpM9!$A$1:$I$4000,4,FALSE),"")</f>
        <v/>
      </c>
      <c r="O4" s="2" t="str">
        <f>IFERROR(VLOOKUP(Legend!$B2,ImpM9!$A$1:$I$4000,8,FALSE),"")</f>
        <v/>
      </c>
      <c r="P4" s="2" t="str">
        <f>IFERROR(VLOOKUP(Legend!$B2,ImpM9!$A$1:$I$4000,9,FALSE),"")</f>
        <v/>
      </c>
      <c r="Q4" s="2" t="str">
        <f>IFERROR(VLOOKUP(Legend!$B2,ImpM9!$A$1:$I$4000,5,FALSE),"")</f>
        <v/>
      </c>
      <c r="R4" s="2" t="str">
        <f>IFERROR(VLOOKUP(Legend!$B2,ImpM9!$A$1:$I$4000,6,FALSE),"")</f>
        <v/>
      </c>
      <c r="S4" s="28" t="str">
        <f>IFERROR(VLOOKUP(Legend!$C2,ImpM9!$A$1:$I$4000,2,FALSE),"")</f>
        <v/>
      </c>
      <c r="T4" s="2" t="str">
        <f>IFERROR(VLOOKUP(Legend!$C2,ImpM9!$A$1:$I$4000,3,FALSE),"")</f>
        <v/>
      </c>
      <c r="U4" s="2" t="str">
        <f>IFERROR(VLOOKUP(Legend!$C2,ImpM9!$A$1:$I$4000,7,FALSE),"")</f>
        <v/>
      </c>
      <c r="V4" s="2" t="str">
        <f>IFERROR(VLOOKUP(Legend!$C2,ImpM9!$A$1:$I$4000,4,FALSE),"")</f>
        <v/>
      </c>
      <c r="W4" s="2" t="str">
        <f>IFERROR(VLOOKUP(Legend!$C2,ImpM9!$A$1:$I$4000,8,FALSE),"")</f>
        <v/>
      </c>
      <c r="X4" s="2" t="str">
        <f>IFERROR(VLOOKUP(Legend!$C2,ImpM9!$A$1:$I$4000,9,FALSE),"")</f>
        <v/>
      </c>
      <c r="Y4" s="2" t="str">
        <f>IFERROR(VLOOKUP(Legend!$C2,ImpM9!$A$1:$I$4000,5,FALSE),"")</f>
        <v/>
      </c>
      <c r="Z4" s="2" t="str">
        <f>IFERROR(VLOOKUP(Legend!$C2,ImpM9!$A$1:$I$4000,6,FALSE),"")</f>
        <v/>
      </c>
      <c r="AA4" s="28" t="str">
        <f>IFERROR(VLOOKUP(Legend!$D2,ImpM9!$A$1:$I$4000,2,FALSE),"")</f>
        <v/>
      </c>
      <c r="AB4" s="2" t="str">
        <f>IFERROR(VLOOKUP(Legend!$D2,ImpM9!$A$1:$I$4000,3,FALSE),"")</f>
        <v/>
      </c>
      <c r="AC4" s="2" t="str">
        <f>IFERROR(VLOOKUP(Legend!$D2,ImpM9!$A$1:$I$4000,7,FALSE),"")</f>
        <v/>
      </c>
      <c r="AD4" s="2" t="str">
        <f>IFERROR(VLOOKUP(Legend!$D2,ImpM9!$A$1:$I$4000,4,FALSE),"")</f>
        <v/>
      </c>
      <c r="AE4" s="2" t="str">
        <f>IFERROR(VLOOKUP(Legend!$D2,ImpM9!$A$1:$I$4000,8,FALSE),"")</f>
        <v/>
      </c>
      <c r="AF4" s="2" t="str">
        <f>IFERROR(VLOOKUP(Legend!$D2,ImpM9!$A$1:$I$4000,9,FALSE),"")</f>
        <v/>
      </c>
      <c r="AG4" s="2" t="str">
        <f>IFERROR(VLOOKUP(Legend!$D2,ImpM9!$A$1:$I$4000,5,FALSE),"")</f>
        <v/>
      </c>
      <c r="AH4" s="2" t="str">
        <f>IFERROR(VLOOKUP(Legend!$D2,ImpM9!$A$1:$I$4000,6,FALSE),"")</f>
        <v/>
      </c>
      <c r="AI4" s="28" t="str">
        <f>IFERROR(VLOOKUP(Legend!$A2,ImpM9!$A$1:$I$4000,2,FALSE),"")</f>
        <v/>
      </c>
      <c r="AJ4" s="2" t="str">
        <f>IFERROR(VLOOKUP(Legend!$A2,ImpM9!$A$1:$I$4000,3,FALSE),"")</f>
        <v/>
      </c>
      <c r="AK4" s="2" t="str">
        <f>IFERROR(VLOOKUP(Legend!$A2,ImpM9!$A$1:$I$4000,7,FALSE),"")</f>
        <v/>
      </c>
      <c r="AL4" s="2" t="str">
        <f>IFERROR(VLOOKUP(Legend!$A2,ImpM9!$A$1:$I$4000,4,FALSE),"")</f>
        <v/>
      </c>
      <c r="AM4" s="2" t="str">
        <f>IFERROR(VLOOKUP(Legend!$A2,ImpM9!$A$1:$I$4000,8,FALSE),"")</f>
        <v/>
      </c>
      <c r="AN4" s="2" t="str">
        <f>IFERROR(VLOOKUP(Legend!$A2,ImpM9!$A$1:$I$4000,9,FALSE),"")</f>
        <v/>
      </c>
      <c r="AO4" s="2" t="str">
        <f>IFERROR(VLOOKUP(Legend!$A2,ImpM9!$A$1:$I$4000,5,FALSE),"")</f>
        <v/>
      </c>
      <c r="AP4" s="2" t="str">
        <f>IFERROR(VLOOKUP(Legend!$A2,ImpM9!$A$1:$I$4000,6,FALSE),"")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IFERROR(VLOOKUP(Legend!$B3,ImpM9!$A$1:$I$4000,2,FALSE),"")</f>
        <v/>
      </c>
      <c r="L5" s="2" t="str">
        <f>IFERROR(VLOOKUP(Legend!$B3,ImpM9!$A$1:$I$4000,3,FALSE),"")</f>
        <v/>
      </c>
      <c r="M5" s="2" t="str">
        <f>IFERROR(VLOOKUP(Legend!$B3,ImpM9!$A$1:$I$4000,7,FALSE),"")</f>
        <v/>
      </c>
      <c r="N5" s="2" t="str">
        <f>IFERROR(VLOOKUP(Legend!$B3,ImpM9!$A$1:$I$4000,4,FALSE),"")</f>
        <v/>
      </c>
      <c r="O5" s="2" t="str">
        <f>IFERROR(VLOOKUP(Legend!$B3,ImpM9!$A$1:$I$4000,8,FALSE),"")</f>
        <v/>
      </c>
      <c r="P5" s="2" t="str">
        <f>IFERROR(VLOOKUP(Legend!$B3,ImpM9!$A$1:$I$4000,9,FALSE),"")</f>
        <v/>
      </c>
      <c r="Q5" s="2" t="str">
        <f>IFERROR(VLOOKUP(Legend!$B3,ImpM9!$A$1:$I$4000,5,FALSE),"")</f>
        <v/>
      </c>
      <c r="R5" s="2" t="str">
        <f>IFERROR(VLOOKUP(Legend!$B3,ImpM9!$A$1:$I$4000,6,FALSE),"")</f>
        <v/>
      </c>
      <c r="S5" s="28" t="str">
        <f>IFERROR(VLOOKUP(Legend!$C3,ImpM9!$A$1:$I$4000,2,FALSE),"")</f>
        <v/>
      </c>
      <c r="T5" s="2" t="str">
        <f>IFERROR(VLOOKUP(Legend!$C3,ImpM9!$A$1:$I$4000,3,FALSE),"")</f>
        <v/>
      </c>
      <c r="U5" s="2" t="str">
        <f>IFERROR(VLOOKUP(Legend!$C3,ImpM9!$A$1:$I$4000,7,FALSE),"")</f>
        <v/>
      </c>
      <c r="V5" s="2" t="str">
        <f>IFERROR(VLOOKUP(Legend!$C3,ImpM9!$A$1:$I$4000,4,FALSE),"")</f>
        <v/>
      </c>
      <c r="W5" s="2" t="str">
        <f>IFERROR(VLOOKUP(Legend!$C3,ImpM9!$A$1:$I$4000,8,FALSE),"")</f>
        <v/>
      </c>
      <c r="X5" s="2" t="str">
        <f>IFERROR(VLOOKUP(Legend!$C3,ImpM9!$A$1:$I$4000,9,FALSE),"")</f>
        <v/>
      </c>
      <c r="Y5" s="2" t="str">
        <f>IFERROR(VLOOKUP(Legend!$C3,ImpM9!$A$1:$I$4000,5,FALSE),"")</f>
        <v/>
      </c>
      <c r="Z5" s="2" t="str">
        <f>IFERROR(VLOOKUP(Legend!$C3,ImpM9!$A$1:$I$4000,6,FALSE),"")</f>
        <v/>
      </c>
      <c r="AA5" s="28" t="str">
        <f>IFERROR(VLOOKUP(Legend!$D3,ImpM9!$A$1:$I$4000,2,FALSE),"")</f>
        <v/>
      </c>
      <c r="AB5" s="2" t="str">
        <f>IFERROR(VLOOKUP(Legend!$D3,ImpM9!$A$1:$I$4000,3,FALSE),"")</f>
        <v/>
      </c>
      <c r="AC5" s="2" t="str">
        <f>IFERROR(VLOOKUP(Legend!$D3,ImpM9!$A$1:$I$4000,7,FALSE),"")</f>
        <v/>
      </c>
      <c r="AD5" s="2" t="str">
        <f>IFERROR(VLOOKUP(Legend!$D3,ImpM9!$A$1:$I$4000,4,FALSE),"")</f>
        <v/>
      </c>
      <c r="AE5" s="2" t="str">
        <f>IFERROR(VLOOKUP(Legend!$D3,ImpM9!$A$1:$I$4000,8,FALSE),"")</f>
        <v/>
      </c>
      <c r="AF5" s="2" t="str">
        <f>IFERROR(VLOOKUP(Legend!$D3,ImpM9!$A$1:$I$4000,9,FALSE),"")</f>
        <v/>
      </c>
      <c r="AG5" s="2" t="str">
        <f>IFERROR(VLOOKUP(Legend!$D3,ImpM9!$A$1:$I$4000,5,FALSE),"")</f>
        <v/>
      </c>
      <c r="AH5" s="2" t="str">
        <f>IFERROR(VLOOKUP(Legend!$D3,ImpM9!$A$1:$I$4000,6,FALSE),"")</f>
        <v/>
      </c>
      <c r="AI5" s="28">
        <f>IFERROR(VLOOKUP(Legend!$A3,ImpM9!$A$1:$I$4000,2,FALSE),"")</f>
        <v>8</v>
      </c>
      <c r="AJ5" s="2">
        <f>IFERROR(VLOOKUP(Legend!$A3,ImpM9!$A$1:$I$4000,3,FALSE),"")</f>
        <v>240.20858928148292</v>
      </c>
      <c r="AK5" s="2">
        <f>IFERROR(VLOOKUP(Legend!$A3,ImpM9!$A$1:$I$4000,7,FALSE),"")</f>
        <v>1005.9025855066386</v>
      </c>
      <c r="AL5" s="2">
        <f>IFERROR(VLOOKUP(Legend!$A3,ImpM9!$A$1:$I$4000,4,FALSE),"")</f>
        <v>1562.280585946158</v>
      </c>
      <c r="AM5" s="2">
        <f>IFERROR(VLOOKUP(Legend!$A3,ImpM9!$A$1:$I$4000,8,FALSE),"")</f>
        <v>1559.6264125856633</v>
      </c>
      <c r="AN5" s="2">
        <f>IFERROR(VLOOKUP(Legend!$A3,ImpM9!$A$1:$I$4000,9,FALSE),"")</f>
        <v>2083.2379104850884</v>
      </c>
      <c r="AO5" s="2">
        <f>IFERROR(VLOOKUP(Legend!$A3,ImpM9!$A$1:$I$4000,5,FALSE),"")</f>
        <v>2842.5504571410006</v>
      </c>
      <c r="AP5" s="2">
        <f>IFERROR(VLOOKUP(Legend!$A3,ImpM9!$A$1:$I$4000,6,FALSE),"")</f>
        <v>796.43876040970315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IFERROR(VLOOKUP(Legend!$B4,ImpM9!$A$1:$I$4000,2,FALSE),"")</f>
        <v/>
      </c>
      <c r="L6" s="2" t="str">
        <f>IFERROR(VLOOKUP(Legend!$B4,ImpM9!$A$1:$I$4000,3,FALSE),"")</f>
        <v/>
      </c>
      <c r="M6" s="2" t="str">
        <f>IFERROR(VLOOKUP(Legend!$B4,ImpM9!$A$1:$I$4000,7,FALSE),"")</f>
        <v/>
      </c>
      <c r="N6" s="2" t="str">
        <f>IFERROR(VLOOKUP(Legend!$B4,ImpM9!$A$1:$I$4000,4,FALSE),"")</f>
        <v/>
      </c>
      <c r="O6" s="2" t="str">
        <f>IFERROR(VLOOKUP(Legend!$B4,ImpM9!$A$1:$I$4000,8,FALSE),"")</f>
        <v/>
      </c>
      <c r="P6" s="2" t="str">
        <f>IFERROR(VLOOKUP(Legend!$B4,ImpM9!$A$1:$I$4000,9,FALSE),"")</f>
        <v/>
      </c>
      <c r="Q6" s="2" t="str">
        <f>IFERROR(VLOOKUP(Legend!$B4,ImpM9!$A$1:$I$4000,5,FALSE),"")</f>
        <v/>
      </c>
      <c r="R6" s="2" t="str">
        <f>IFERROR(VLOOKUP(Legend!$B4,ImpM9!$A$1:$I$4000,6,FALSE),"")</f>
        <v/>
      </c>
      <c r="S6" s="28" t="str">
        <f>IFERROR(VLOOKUP(Legend!$C4,ImpM9!$A$1:$I$4000,2,FALSE),"")</f>
        <v/>
      </c>
      <c r="T6" s="2" t="str">
        <f>IFERROR(VLOOKUP(Legend!$C4,ImpM9!$A$1:$I$4000,3,FALSE),"")</f>
        <v/>
      </c>
      <c r="U6" s="2" t="str">
        <f>IFERROR(VLOOKUP(Legend!$C4,ImpM9!$A$1:$I$4000,7,FALSE),"")</f>
        <v/>
      </c>
      <c r="V6" s="2" t="str">
        <f>IFERROR(VLOOKUP(Legend!$C4,ImpM9!$A$1:$I$4000,4,FALSE),"")</f>
        <v/>
      </c>
      <c r="W6" s="2" t="str">
        <f>IFERROR(VLOOKUP(Legend!$C4,ImpM9!$A$1:$I$4000,8,FALSE),"")</f>
        <v/>
      </c>
      <c r="X6" s="2" t="str">
        <f>IFERROR(VLOOKUP(Legend!$C4,ImpM9!$A$1:$I$4000,9,FALSE),"")</f>
        <v/>
      </c>
      <c r="Y6" s="2" t="str">
        <f>IFERROR(VLOOKUP(Legend!$C4,ImpM9!$A$1:$I$4000,5,FALSE),"")</f>
        <v/>
      </c>
      <c r="Z6" s="2" t="str">
        <f>IFERROR(VLOOKUP(Legend!$C4,ImpM9!$A$1:$I$4000,6,FALSE),"")</f>
        <v/>
      </c>
      <c r="AA6" s="28" t="str">
        <f>IFERROR(VLOOKUP(Legend!$D4,ImpM9!$A$1:$I$4000,2,FALSE),"")</f>
        <v/>
      </c>
      <c r="AB6" s="2" t="str">
        <f>IFERROR(VLOOKUP(Legend!$D4,ImpM9!$A$1:$I$4000,3,FALSE),"")</f>
        <v/>
      </c>
      <c r="AC6" s="2" t="str">
        <f>IFERROR(VLOOKUP(Legend!$D4,ImpM9!$A$1:$I$4000,7,FALSE),"")</f>
        <v/>
      </c>
      <c r="AD6" s="2" t="str">
        <f>IFERROR(VLOOKUP(Legend!$D4,ImpM9!$A$1:$I$4000,4,FALSE),"")</f>
        <v/>
      </c>
      <c r="AE6" s="2" t="str">
        <f>IFERROR(VLOOKUP(Legend!$D4,ImpM9!$A$1:$I$4000,8,FALSE),"")</f>
        <v/>
      </c>
      <c r="AF6" s="2" t="str">
        <f>IFERROR(VLOOKUP(Legend!$D4,ImpM9!$A$1:$I$4000,9,FALSE),"")</f>
        <v/>
      </c>
      <c r="AG6" s="2" t="str">
        <f>IFERROR(VLOOKUP(Legend!$D4,ImpM9!$A$1:$I$4000,5,FALSE),"")</f>
        <v/>
      </c>
      <c r="AH6" s="2" t="str">
        <f>IFERROR(VLOOKUP(Legend!$D4,ImpM9!$A$1:$I$4000,6,FALSE),"")</f>
        <v/>
      </c>
      <c r="AI6" s="28">
        <f>IFERROR(VLOOKUP(Legend!$A4,ImpM9!$A$1:$I$4000,2,FALSE),"")</f>
        <v>9</v>
      </c>
      <c r="AJ6" s="2">
        <f>IFERROR(VLOOKUP(Legend!$A4,ImpM9!$A$1:$I$4000,3,FALSE),"")</f>
        <v>1855.4405138092234</v>
      </c>
      <c r="AK6" s="2">
        <f>IFERROR(VLOOKUP(Legend!$A4,ImpM9!$A$1:$I$4000,7,FALSE),"")</f>
        <v>1925.2463539899154</v>
      </c>
      <c r="AL6" s="2">
        <f>IFERROR(VLOOKUP(Legend!$A4,ImpM9!$A$1:$I$4000,4,FALSE),"")</f>
        <v>2457.969263664841</v>
      </c>
      <c r="AM6" s="2">
        <f>IFERROR(VLOOKUP(Legend!$A4,ImpM9!$A$1:$I$4000,8,FALSE),"")</f>
        <v>2592.429353614094</v>
      </c>
      <c r="AN6" s="2">
        <f>IFERROR(VLOOKUP(Legend!$A4,ImpM9!$A$1:$I$4000,9,FALSE),"")</f>
        <v>2885.685993693538</v>
      </c>
      <c r="AO6" s="2">
        <f>IFERROR(VLOOKUP(Legend!$A4,ImpM9!$A$1:$I$4000,5,FALSE),"")</f>
        <v>3113.4164633852938</v>
      </c>
      <c r="AP6" s="2">
        <f>IFERROR(VLOOKUP(Legend!$A4,ImpM9!$A$1:$I$4000,6,FALSE),"")</f>
        <v>472.39219359099485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IFERROR(VLOOKUP(Legend!$B5,ImpM9!$A$1:$I$4000,2,FALSE),"")</f>
        <v>8</v>
      </c>
      <c r="L7" s="2">
        <f>IFERROR(VLOOKUP(Legend!$B5,ImpM9!$A$1:$I$4000,3,FALSE),"")</f>
        <v>1958.7963074477034</v>
      </c>
      <c r="M7" s="2">
        <f>IFERROR(VLOOKUP(Legend!$B5,ImpM9!$A$1:$I$4000,7,FALSE),"")</f>
        <v>2234.7894309225958</v>
      </c>
      <c r="N7" s="2">
        <f>IFERROR(VLOOKUP(Legend!$B5,ImpM9!$A$1:$I$4000,4,FALSE),"")</f>
        <v>2645.4713673182937</v>
      </c>
      <c r="O7" s="2">
        <f>IFERROR(VLOOKUP(Legend!$B5,ImpM9!$A$1:$I$4000,8,FALSE),"")</f>
        <v>2493.2414576803462</v>
      </c>
      <c r="P7" s="2">
        <f>IFERROR(VLOOKUP(Legend!$B5,ImpM9!$A$1:$I$4000,9,FALSE),"")</f>
        <v>2928.9022270861265</v>
      </c>
      <c r="Q7" s="2">
        <f>IFERROR(VLOOKUP(Legend!$B5,ImpM9!$A$1:$I$4000,5,FALSE),"")</f>
        <v>4007.6157363965685</v>
      </c>
      <c r="R7" s="2">
        <f>IFERROR(VLOOKUP(Legend!$B5,ImpM9!$A$1:$I$4000,6,FALSE),"")</f>
        <v>635.17551209141266</v>
      </c>
      <c r="S7" s="28">
        <f>IFERROR(VLOOKUP(Legend!$C5,ImpM9!$A$1:$I$4000,2,FALSE),"")</f>
        <v>52</v>
      </c>
      <c r="T7" s="2">
        <f>IFERROR(VLOOKUP(Legend!$C5,ImpM9!$A$1:$I$4000,3,FALSE),"")</f>
        <v>413.02771735423516</v>
      </c>
      <c r="U7" s="2">
        <f>IFERROR(VLOOKUP(Legend!$C5,ImpM9!$A$1:$I$4000,7,FALSE),"")</f>
        <v>1719.8905627991662</v>
      </c>
      <c r="V7" s="2">
        <f>IFERROR(VLOOKUP(Legend!$C5,ImpM9!$A$1:$I$4000,4,FALSE),"")</f>
        <v>2110.1087378172324</v>
      </c>
      <c r="W7" s="2">
        <f>IFERROR(VLOOKUP(Legend!$C5,ImpM9!$A$1:$I$4000,8,FALSE),"")</f>
        <v>2079.8374321371489</v>
      </c>
      <c r="X7" s="2">
        <f>IFERROR(VLOOKUP(Legend!$C5,ImpM9!$A$1:$I$4000,9,FALSE),"")</f>
        <v>2418.9561069543433</v>
      </c>
      <c r="Y7" s="2">
        <f>IFERROR(VLOOKUP(Legend!$C5,ImpM9!$A$1:$I$4000,5,FALSE),"")</f>
        <v>7079.5919937999852</v>
      </c>
      <c r="Z7" s="2">
        <f>IFERROR(VLOOKUP(Legend!$C5,ImpM9!$A$1:$I$4000,6,FALSE),"")</f>
        <v>922.77050891543865</v>
      </c>
      <c r="AA7" s="28" t="str">
        <f>IFERROR(VLOOKUP(Legend!$D5,ImpM9!$A$1:$I$4000,2,FALSE),"")</f>
        <v/>
      </c>
      <c r="AB7" s="2" t="str">
        <f>IFERROR(VLOOKUP(Legend!$D5,ImpM9!$A$1:$I$4000,3,FALSE),"")</f>
        <v/>
      </c>
      <c r="AC7" s="2" t="str">
        <f>IFERROR(VLOOKUP(Legend!$D5,ImpM9!$A$1:$I$4000,7,FALSE),"")</f>
        <v/>
      </c>
      <c r="AD7" s="2" t="str">
        <f>IFERROR(VLOOKUP(Legend!$D5,ImpM9!$A$1:$I$4000,4,FALSE),"")</f>
        <v/>
      </c>
      <c r="AE7" s="2" t="str">
        <f>IFERROR(VLOOKUP(Legend!$D5,ImpM9!$A$1:$I$4000,8,FALSE),"")</f>
        <v/>
      </c>
      <c r="AF7" s="2" t="str">
        <f>IFERROR(VLOOKUP(Legend!$D5,ImpM9!$A$1:$I$4000,9,FALSE),"")</f>
        <v/>
      </c>
      <c r="AG7" s="2" t="str">
        <f>IFERROR(VLOOKUP(Legend!$D5,ImpM9!$A$1:$I$4000,5,FALSE),"")</f>
        <v/>
      </c>
      <c r="AH7" s="2" t="str">
        <f>IFERROR(VLOOKUP(Legend!$D5,ImpM9!$A$1:$I$4000,6,FALSE),"")</f>
        <v/>
      </c>
      <c r="AI7" s="28">
        <f>IFERROR(VLOOKUP(Legend!$A5,ImpM9!$A$1:$I$4000,2,FALSE),"")</f>
        <v>64</v>
      </c>
      <c r="AJ7" s="2">
        <f>IFERROR(VLOOKUP(Legend!$A5,ImpM9!$A$1:$I$4000,3,FALSE),"")</f>
        <v>413.02771735423516</v>
      </c>
      <c r="AK7" s="2">
        <f>IFERROR(VLOOKUP(Legend!$A5,ImpM9!$A$1:$I$4000,7,FALSE),"")</f>
        <v>1824.4456579125649</v>
      </c>
      <c r="AL7" s="2">
        <f>IFERROR(VLOOKUP(Legend!$A5,ImpM9!$A$1:$I$4000,4,FALSE),"")</f>
        <v>2179.0377549198201</v>
      </c>
      <c r="AM7" s="2">
        <f>IFERROR(VLOOKUP(Legend!$A5,ImpM9!$A$1:$I$4000,8,FALSE),"")</f>
        <v>2162.0178639429919</v>
      </c>
      <c r="AN7" s="2">
        <f>IFERROR(VLOOKUP(Legend!$A5,ImpM9!$A$1:$I$4000,9,FALSE),"")</f>
        <v>2458.5257277594901</v>
      </c>
      <c r="AO7" s="2">
        <f>IFERROR(VLOOKUP(Legend!$A5,ImpM9!$A$1:$I$4000,5,FALSE),"")</f>
        <v>7079.5919937999852</v>
      </c>
      <c r="AP7" s="2">
        <f>IFERROR(VLOOKUP(Legend!$A5,ImpM9!$A$1:$I$4000,6,FALSE),"")</f>
        <v>878.00194196837981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IFERROR(VLOOKUP(Legend!$B6,ImpM9!$A$1:$I$4000,2,FALSE),"")</f>
        <v/>
      </c>
      <c r="L8" s="2" t="str">
        <f>IFERROR(VLOOKUP(Legend!$B6,ImpM9!$A$1:$I$4000,3,FALSE),"")</f>
        <v/>
      </c>
      <c r="M8" s="2" t="str">
        <f>IFERROR(VLOOKUP(Legend!$B6,ImpM9!$A$1:$I$4000,7,FALSE),"")</f>
        <v/>
      </c>
      <c r="N8" s="2" t="str">
        <f>IFERROR(VLOOKUP(Legend!$B6,ImpM9!$A$1:$I$4000,4,FALSE),"")</f>
        <v/>
      </c>
      <c r="O8" s="2" t="str">
        <f>IFERROR(VLOOKUP(Legend!$B6,ImpM9!$A$1:$I$4000,8,FALSE),"")</f>
        <v/>
      </c>
      <c r="P8" s="2" t="str">
        <f>IFERROR(VLOOKUP(Legend!$B6,ImpM9!$A$1:$I$4000,9,FALSE),"")</f>
        <v/>
      </c>
      <c r="Q8" s="2" t="str">
        <f>IFERROR(VLOOKUP(Legend!$B6,ImpM9!$A$1:$I$4000,5,FALSE),"")</f>
        <v/>
      </c>
      <c r="R8" s="2" t="str">
        <f>IFERROR(VLOOKUP(Legend!$B6,ImpM9!$A$1:$I$4000,6,FALSE),"")</f>
        <v/>
      </c>
      <c r="S8" s="28">
        <f>IFERROR(VLOOKUP(Legend!$C6,ImpM9!$A$1:$I$4000,2,FALSE),"")</f>
        <v>25</v>
      </c>
      <c r="T8" s="2">
        <f>IFERROR(VLOOKUP(Legend!$C6,ImpM9!$A$1:$I$4000,3,FALSE),"")</f>
        <v>585.5177453603003</v>
      </c>
      <c r="U8" s="2">
        <f>IFERROR(VLOOKUP(Legend!$C6,ImpM9!$A$1:$I$4000,7,FALSE),"")</f>
        <v>1984.4471364894919</v>
      </c>
      <c r="V8" s="2">
        <f>IFERROR(VLOOKUP(Legend!$C6,ImpM9!$A$1:$I$4000,4,FALSE),"")</f>
        <v>2418.7528189320733</v>
      </c>
      <c r="W8" s="2">
        <f>IFERROR(VLOOKUP(Legend!$C6,ImpM9!$A$1:$I$4000,8,FALSE),"")</f>
        <v>2244.1560319159612</v>
      </c>
      <c r="X8" s="2">
        <f>IFERROR(VLOOKUP(Legend!$C6,ImpM9!$A$1:$I$4000,9,FALSE),"")</f>
        <v>2964.7373798737699</v>
      </c>
      <c r="Y8" s="2">
        <f>IFERROR(VLOOKUP(Legend!$C6,ImpM9!$A$1:$I$4000,5,FALSE),"")</f>
        <v>4291.5163913623655</v>
      </c>
      <c r="Z8" s="2">
        <f>IFERROR(VLOOKUP(Legend!$C6,ImpM9!$A$1:$I$4000,6,FALSE),"")</f>
        <v>752.75109277735919</v>
      </c>
      <c r="AA8" s="28" t="str">
        <f>IFERROR(VLOOKUP(Legend!$D6,ImpM9!$A$1:$I$4000,2,FALSE),"")</f>
        <v/>
      </c>
      <c r="AB8" s="2" t="str">
        <f>IFERROR(VLOOKUP(Legend!$D6,ImpM9!$A$1:$I$4000,3,FALSE),"")</f>
        <v/>
      </c>
      <c r="AC8" s="2" t="str">
        <f>IFERROR(VLOOKUP(Legend!$D6,ImpM9!$A$1:$I$4000,7,FALSE),"")</f>
        <v/>
      </c>
      <c r="AD8" s="2" t="str">
        <f>IFERROR(VLOOKUP(Legend!$D6,ImpM9!$A$1:$I$4000,4,FALSE),"")</f>
        <v/>
      </c>
      <c r="AE8" s="2" t="str">
        <f>IFERROR(VLOOKUP(Legend!$D6,ImpM9!$A$1:$I$4000,8,FALSE),"")</f>
        <v/>
      </c>
      <c r="AF8" s="2" t="str">
        <f>IFERROR(VLOOKUP(Legend!$D6,ImpM9!$A$1:$I$4000,9,FALSE),"")</f>
        <v/>
      </c>
      <c r="AG8" s="2" t="str">
        <f>IFERROR(VLOOKUP(Legend!$D6,ImpM9!$A$1:$I$4000,5,FALSE),"")</f>
        <v/>
      </c>
      <c r="AH8" s="2" t="str">
        <f>IFERROR(VLOOKUP(Legend!$D6,ImpM9!$A$1:$I$4000,6,FALSE),"")</f>
        <v/>
      </c>
      <c r="AI8" s="28">
        <f>IFERROR(VLOOKUP(Legend!$A6,ImpM9!$A$1:$I$4000,2,FALSE),"")</f>
        <v>30</v>
      </c>
      <c r="AJ8" s="2">
        <f>IFERROR(VLOOKUP(Legend!$A6,ImpM9!$A$1:$I$4000,3,FALSE),"")</f>
        <v>585.5177453603003</v>
      </c>
      <c r="AK8" s="2">
        <f>IFERROR(VLOOKUP(Legend!$A6,ImpM9!$A$1:$I$4000,7,FALSE),"")</f>
        <v>1967.3219765780239</v>
      </c>
      <c r="AL8" s="2">
        <f>IFERROR(VLOOKUP(Legend!$A6,ImpM9!$A$1:$I$4000,4,FALSE),"")</f>
        <v>2338.9205250982504</v>
      </c>
      <c r="AM8" s="2">
        <f>IFERROR(VLOOKUP(Legend!$A6,ImpM9!$A$1:$I$4000,8,FALSE),"")</f>
        <v>2229.2542585619994</v>
      </c>
      <c r="AN8" s="2">
        <f>IFERROR(VLOOKUP(Legend!$A6,ImpM9!$A$1:$I$4000,9,FALSE),"")</f>
        <v>2808.8183077446743</v>
      </c>
      <c r="AO8" s="2">
        <f>IFERROR(VLOOKUP(Legend!$A6,ImpM9!$A$1:$I$4000,5,FALSE),"")</f>
        <v>4291.5163913623655</v>
      </c>
      <c r="AP8" s="2">
        <f>IFERROR(VLOOKUP(Legend!$A6,ImpM9!$A$1:$I$4000,6,FALSE),"")</f>
        <v>723.82448683941618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IFERROR(VLOOKUP(Legend!$B7,ImpM9!$A$1:$I$4000,2,FALSE),"")</f>
        <v/>
      </c>
      <c r="L9" s="2" t="str">
        <f>IFERROR(VLOOKUP(Legend!$B7,ImpM9!$A$1:$I$4000,3,FALSE),"")</f>
        <v/>
      </c>
      <c r="M9" s="2" t="str">
        <f>IFERROR(VLOOKUP(Legend!$B7,ImpM9!$A$1:$I$4000,7,FALSE),"")</f>
        <v/>
      </c>
      <c r="N9" s="2" t="str">
        <f>IFERROR(VLOOKUP(Legend!$B7,ImpM9!$A$1:$I$4000,4,FALSE),"")</f>
        <v/>
      </c>
      <c r="O9" s="2" t="str">
        <f>IFERROR(VLOOKUP(Legend!$B7,ImpM9!$A$1:$I$4000,8,FALSE),"")</f>
        <v/>
      </c>
      <c r="P9" s="2" t="str">
        <f>IFERROR(VLOOKUP(Legend!$B7,ImpM9!$A$1:$I$4000,9,FALSE),"")</f>
        <v/>
      </c>
      <c r="Q9" s="2" t="str">
        <f>IFERROR(VLOOKUP(Legend!$B7,ImpM9!$A$1:$I$4000,5,FALSE),"")</f>
        <v/>
      </c>
      <c r="R9" s="2" t="str">
        <f>IFERROR(VLOOKUP(Legend!$B7,ImpM9!$A$1:$I$4000,6,FALSE),"")</f>
        <v/>
      </c>
      <c r="S9" s="28" t="str">
        <f>IFERROR(VLOOKUP(Legend!$C7,ImpM9!$A$1:$I$4000,2,FALSE),"")</f>
        <v/>
      </c>
      <c r="T9" s="2" t="str">
        <f>IFERROR(VLOOKUP(Legend!$C7,ImpM9!$A$1:$I$4000,3,FALSE),"")</f>
        <v/>
      </c>
      <c r="U9" s="2" t="str">
        <f>IFERROR(VLOOKUP(Legend!$C7,ImpM9!$A$1:$I$4000,7,FALSE),"")</f>
        <v/>
      </c>
      <c r="V9" s="2" t="str">
        <f>IFERROR(VLOOKUP(Legend!$C7,ImpM9!$A$1:$I$4000,4,FALSE),"")</f>
        <v/>
      </c>
      <c r="W9" s="2" t="str">
        <f>IFERROR(VLOOKUP(Legend!$C7,ImpM9!$A$1:$I$4000,8,FALSE),"")</f>
        <v/>
      </c>
      <c r="X9" s="2" t="str">
        <f>IFERROR(VLOOKUP(Legend!$C7,ImpM9!$A$1:$I$4000,9,FALSE),"")</f>
        <v/>
      </c>
      <c r="Y9" s="2" t="str">
        <f>IFERROR(VLOOKUP(Legend!$C7,ImpM9!$A$1:$I$4000,5,FALSE),"")</f>
        <v/>
      </c>
      <c r="Z9" s="2" t="str">
        <f>IFERROR(VLOOKUP(Legend!$C7,ImpM9!$A$1:$I$4000,6,FALSE),"")</f>
        <v/>
      </c>
      <c r="AA9" s="28" t="str">
        <f>IFERROR(VLOOKUP(Legend!$D7,ImpM9!$A$1:$I$4000,2,FALSE),"")</f>
        <v/>
      </c>
      <c r="AB9" s="2" t="str">
        <f>IFERROR(VLOOKUP(Legend!$D7,ImpM9!$A$1:$I$4000,3,FALSE),"")</f>
        <v/>
      </c>
      <c r="AC9" s="2" t="str">
        <f>IFERROR(VLOOKUP(Legend!$D7,ImpM9!$A$1:$I$4000,7,FALSE),"")</f>
        <v/>
      </c>
      <c r="AD9" s="2" t="str">
        <f>IFERROR(VLOOKUP(Legend!$D7,ImpM9!$A$1:$I$4000,4,FALSE),"")</f>
        <v/>
      </c>
      <c r="AE9" s="2" t="str">
        <f>IFERROR(VLOOKUP(Legend!$D7,ImpM9!$A$1:$I$4000,8,FALSE),"")</f>
        <v/>
      </c>
      <c r="AF9" s="2" t="str">
        <f>IFERROR(VLOOKUP(Legend!$D7,ImpM9!$A$1:$I$4000,9,FALSE),"")</f>
        <v/>
      </c>
      <c r="AG9" s="2" t="str">
        <f>IFERROR(VLOOKUP(Legend!$D7,ImpM9!$A$1:$I$4000,5,FALSE),"")</f>
        <v/>
      </c>
      <c r="AH9" s="2" t="str">
        <f>IFERROR(VLOOKUP(Legend!$D7,ImpM9!$A$1:$I$4000,6,FALSE),"")</f>
        <v/>
      </c>
      <c r="AI9" s="28" t="str">
        <f>IFERROR(VLOOKUP(Legend!$A7,ImpM9!$A$1:$I$4000,2,FALSE),"")</f>
        <v/>
      </c>
      <c r="AJ9" s="2" t="str">
        <f>IFERROR(VLOOKUP(Legend!$A7,ImpM9!$A$1:$I$4000,3,FALSE),"")</f>
        <v/>
      </c>
      <c r="AK9" s="2" t="str">
        <f>IFERROR(VLOOKUP(Legend!$A7,ImpM9!$A$1:$I$4000,7,FALSE),"")</f>
        <v/>
      </c>
      <c r="AL9" s="2" t="str">
        <f>IFERROR(VLOOKUP(Legend!$A7,ImpM9!$A$1:$I$4000,4,FALSE),"")</f>
        <v/>
      </c>
      <c r="AM9" s="2" t="str">
        <f>IFERROR(VLOOKUP(Legend!$A7,ImpM9!$A$1:$I$4000,8,FALSE),"")</f>
        <v/>
      </c>
      <c r="AN9" s="2" t="str">
        <f>IFERROR(VLOOKUP(Legend!$A7,ImpM9!$A$1:$I$4000,9,FALSE),"")</f>
        <v/>
      </c>
      <c r="AO9" s="2" t="str">
        <f>IFERROR(VLOOKUP(Legend!$A7,ImpM9!$A$1:$I$4000,5,FALSE),"")</f>
        <v/>
      </c>
      <c r="AP9" s="2" t="str">
        <f>IFERROR(VLOOKUP(Legend!$A7,ImpM9!$A$1:$I$4000,6,FALSE),"")</f>
        <v/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IFERROR(VLOOKUP(Legend!$B8,ImpM9!$A$1:$I$4000,2,FALSE),"")</f>
        <v/>
      </c>
      <c r="L10" s="2" t="str">
        <f>IFERROR(VLOOKUP(Legend!$B8,ImpM9!$A$1:$I$4000,3,FALSE),"")</f>
        <v/>
      </c>
      <c r="M10" s="2" t="str">
        <f>IFERROR(VLOOKUP(Legend!$B8,ImpM9!$A$1:$I$4000,7,FALSE),"")</f>
        <v/>
      </c>
      <c r="N10" s="2" t="str">
        <f>IFERROR(VLOOKUP(Legend!$B8,ImpM9!$A$1:$I$4000,4,FALSE),"")</f>
        <v/>
      </c>
      <c r="O10" s="2" t="str">
        <f>IFERROR(VLOOKUP(Legend!$B8,ImpM9!$A$1:$I$4000,8,FALSE),"")</f>
        <v/>
      </c>
      <c r="P10" s="2" t="str">
        <f>IFERROR(VLOOKUP(Legend!$B8,ImpM9!$A$1:$I$4000,9,FALSE),"")</f>
        <v/>
      </c>
      <c r="Q10" s="2" t="str">
        <f>IFERROR(VLOOKUP(Legend!$B8,ImpM9!$A$1:$I$4000,5,FALSE),"")</f>
        <v/>
      </c>
      <c r="R10" s="2" t="str">
        <f>IFERROR(VLOOKUP(Legend!$B8,ImpM9!$A$1:$I$4000,6,FALSE),"")</f>
        <v/>
      </c>
      <c r="S10" s="28" t="str">
        <f>IFERROR(VLOOKUP(Legend!$C8,ImpM9!$A$1:$I$4000,2,FALSE),"")</f>
        <v/>
      </c>
      <c r="T10" s="2" t="str">
        <f>IFERROR(VLOOKUP(Legend!$C8,ImpM9!$A$1:$I$4000,3,FALSE),"")</f>
        <v/>
      </c>
      <c r="U10" s="2" t="str">
        <f>IFERROR(VLOOKUP(Legend!$C8,ImpM9!$A$1:$I$4000,7,FALSE),"")</f>
        <v/>
      </c>
      <c r="V10" s="2" t="str">
        <f>IFERROR(VLOOKUP(Legend!$C8,ImpM9!$A$1:$I$4000,4,FALSE),"")</f>
        <v/>
      </c>
      <c r="W10" s="2" t="str">
        <f>IFERROR(VLOOKUP(Legend!$C8,ImpM9!$A$1:$I$4000,8,FALSE),"")</f>
        <v/>
      </c>
      <c r="X10" s="2" t="str">
        <f>IFERROR(VLOOKUP(Legend!$C8,ImpM9!$A$1:$I$4000,9,FALSE),"")</f>
        <v/>
      </c>
      <c r="Y10" s="2" t="str">
        <f>IFERROR(VLOOKUP(Legend!$C8,ImpM9!$A$1:$I$4000,5,FALSE),"")</f>
        <v/>
      </c>
      <c r="Z10" s="2" t="str">
        <f>IFERROR(VLOOKUP(Legend!$C8,ImpM9!$A$1:$I$4000,6,FALSE),"")</f>
        <v/>
      </c>
      <c r="AA10" s="28" t="str">
        <f>IFERROR(VLOOKUP(Legend!$D8,ImpM9!$A$1:$I$4000,2,FALSE),"")</f>
        <v/>
      </c>
      <c r="AB10" s="2" t="str">
        <f>IFERROR(VLOOKUP(Legend!$D8,ImpM9!$A$1:$I$4000,3,FALSE),"")</f>
        <v/>
      </c>
      <c r="AC10" s="2" t="str">
        <f>IFERROR(VLOOKUP(Legend!$D8,ImpM9!$A$1:$I$4000,7,FALSE),"")</f>
        <v/>
      </c>
      <c r="AD10" s="2" t="str">
        <f>IFERROR(VLOOKUP(Legend!$D8,ImpM9!$A$1:$I$4000,4,FALSE),"")</f>
        <v/>
      </c>
      <c r="AE10" s="2" t="str">
        <f>IFERROR(VLOOKUP(Legend!$D8,ImpM9!$A$1:$I$4000,8,FALSE),"")</f>
        <v/>
      </c>
      <c r="AF10" s="2" t="str">
        <f>IFERROR(VLOOKUP(Legend!$D8,ImpM9!$A$1:$I$4000,9,FALSE),"")</f>
        <v/>
      </c>
      <c r="AG10" s="2" t="str">
        <f>IFERROR(VLOOKUP(Legend!$D8,ImpM9!$A$1:$I$4000,5,FALSE),"")</f>
        <v/>
      </c>
      <c r="AH10" s="2" t="str">
        <f>IFERROR(VLOOKUP(Legend!$D8,ImpM9!$A$1:$I$4000,6,FALSE),"")</f>
        <v/>
      </c>
      <c r="AI10" s="28">
        <f>IFERROR(VLOOKUP(Legend!$A8,ImpM9!$A$1:$I$4000,2,FALSE),"")</f>
        <v>11</v>
      </c>
      <c r="AJ10" s="2">
        <f>IFERROR(VLOOKUP(Legend!$A8,ImpM9!$A$1:$I$4000,3,FALSE),"")</f>
        <v>1063.9514731369152</v>
      </c>
      <c r="AK10" s="2">
        <f>IFERROR(VLOOKUP(Legend!$A8,ImpM9!$A$1:$I$4000,7,FALSE),"")</f>
        <v>1150.0981540884732</v>
      </c>
      <c r="AL10" s="2">
        <f>IFERROR(VLOOKUP(Legend!$A8,ImpM9!$A$1:$I$4000,4,FALSE),"")</f>
        <v>1970.7297371286315</v>
      </c>
      <c r="AM10" s="2">
        <f>IFERROR(VLOOKUP(Legend!$A8,ImpM9!$A$1:$I$4000,8,FALSE),"")</f>
        <v>2002.6555690074831</v>
      </c>
      <c r="AN10" s="2">
        <f>IFERROR(VLOOKUP(Legend!$A8,ImpM9!$A$1:$I$4000,9,FALSE),"")</f>
        <v>2607.5014504686937</v>
      </c>
      <c r="AO10" s="2">
        <f>IFERROR(VLOOKUP(Legend!$A8,ImpM9!$A$1:$I$4000,5,FALSE),"")</f>
        <v>2926.7207126055782</v>
      </c>
      <c r="AP10" s="2">
        <f>IFERROR(VLOOKUP(Legend!$A8,ImpM9!$A$1:$I$4000,6,FALSE),"")</f>
        <v>635.42342297771768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IFERROR(VLOOKUP(Legend!$B9,ImpM9!$A$1:$I$4000,2,FALSE),"")</f>
        <v/>
      </c>
      <c r="L11" s="2" t="str">
        <f>IFERROR(VLOOKUP(Legend!$B9,ImpM9!$A$1:$I$4000,3,FALSE),"")</f>
        <v/>
      </c>
      <c r="M11" s="2" t="str">
        <f>IFERROR(VLOOKUP(Legend!$B9,ImpM9!$A$1:$I$4000,7,FALSE),"")</f>
        <v/>
      </c>
      <c r="N11" s="2" t="str">
        <f>IFERROR(VLOOKUP(Legend!$B9,ImpM9!$A$1:$I$4000,4,FALSE),"")</f>
        <v/>
      </c>
      <c r="O11" s="2" t="str">
        <f>IFERROR(VLOOKUP(Legend!$B9,ImpM9!$A$1:$I$4000,8,FALSE),"")</f>
        <v/>
      </c>
      <c r="P11" s="2" t="str">
        <f>IFERROR(VLOOKUP(Legend!$B9,ImpM9!$A$1:$I$4000,9,FALSE),"")</f>
        <v/>
      </c>
      <c r="Q11" s="2" t="str">
        <f>IFERROR(VLOOKUP(Legend!$B9,ImpM9!$A$1:$I$4000,5,FALSE),"")</f>
        <v/>
      </c>
      <c r="R11" s="2" t="str">
        <f>IFERROR(VLOOKUP(Legend!$B9,ImpM9!$A$1:$I$4000,6,FALSE),"")</f>
        <v/>
      </c>
      <c r="S11" s="28" t="str">
        <f>IFERROR(VLOOKUP(Legend!$C9,ImpM9!$A$1:$I$4000,2,FALSE),"")</f>
        <v/>
      </c>
      <c r="T11" s="2" t="str">
        <f>IFERROR(VLOOKUP(Legend!$C9,ImpM9!$A$1:$I$4000,3,FALSE),"")</f>
        <v/>
      </c>
      <c r="U11" s="2" t="str">
        <f>IFERROR(VLOOKUP(Legend!$C9,ImpM9!$A$1:$I$4000,7,FALSE),"")</f>
        <v/>
      </c>
      <c r="V11" s="2" t="str">
        <f>IFERROR(VLOOKUP(Legend!$C9,ImpM9!$A$1:$I$4000,4,FALSE),"")</f>
        <v/>
      </c>
      <c r="W11" s="2" t="str">
        <f>IFERROR(VLOOKUP(Legend!$C9,ImpM9!$A$1:$I$4000,8,FALSE),"")</f>
        <v/>
      </c>
      <c r="X11" s="2" t="str">
        <f>IFERROR(VLOOKUP(Legend!$C9,ImpM9!$A$1:$I$4000,9,FALSE),"")</f>
        <v/>
      </c>
      <c r="Y11" s="2" t="str">
        <f>IFERROR(VLOOKUP(Legend!$C9,ImpM9!$A$1:$I$4000,5,FALSE),"")</f>
        <v/>
      </c>
      <c r="Z11" s="2" t="str">
        <f>IFERROR(VLOOKUP(Legend!$C9,ImpM9!$A$1:$I$4000,6,FALSE),"")</f>
        <v/>
      </c>
      <c r="AA11" s="28" t="str">
        <f>IFERROR(VLOOKUP(Legend!$D9,ImpM9!$A$1:$I$4000,2,FALSE),"")</f>
        <v/>
      </c>
      <c r="AB11" s="2" t="str">
        <f>IFERROR(VLOOKUP(Legend!$D9,ImpM9!$A$1:$I$4000,3,FALSE),"")</f>
        <v/>
      </c>
      <c r="AC11" s="2" t="str">
        <f>IFERROR(VLOOKUP(Legend!$D9,ImpM9!$A$1:$I$4000,7,FALSE),"")</f>
        <v/>
      </c>
      <c r="AD11" s="2" t="str">
        <f>IFERROR(VLOOKUP(Legend!$D9,ImpM9!$A$1:$I$4000,4,FALSE),"")</f>
        <v/>
      </c>
      <c r="AE11" s="2" t="str">
        <f>IFERROR(VLOOKUP(Legend!$D9,ImpM9!$A$1:$I$4000,8,FALSE),"")</f>
        <v/>
      </c>
      <c r="AF11" s="2" t="str">
        <f>IFERROR(VLOOKUP(Legend!$D9,ImpM9!$A$1:$I$4000,9,FALSE),"")</f>
        <v/>
      </c>
      <c r="AG11" s="2" t="str">
        <f>IFERROR(VLOOKUP(Legend!$D9,ImpM9!$A$1:$I$4000,5,FALSE),"")</f>
        <v/>
      </c>
      <c r="AH11" s="2" t="str">
        <f>IFERROR(VLOOKUP(Legend!$D9,ImpM9!$A$1:$I$4000,6,FALSE),"")</f>
        <v/>
      </c>
      <c r="AI11" s="28" t="str">
        <f>IFERROR(VLOOKUP(Legend!$A9,ImpM9!$A$1:$I$4000,2,FALSE),"")</f>
        <v/>
      </c>
      <c r="AJ11" s="2" t="str">
        <f>IFERROR(VLOOKUP(Legend!$A9,ImpM9!$A$1:$I$4000,3,FALSE),"")</f>
        <v/>
      </c>
      <c r="AK11" s="2" t="str">
        <f>IFERROR(VLOOKUP(Legend!$A9,ImpM9!$A$1:$I$4000,7,FALSE),"")</f>
        <v/>
      </c>
      <c r="AL11" s="2" t="str">
        <f>IFERROR(VLOOKUP(Legend!$A9,ImpM9!$A$1:$I$4000,4,FALSE),"")</f>
        <v/>
      </c>
      <c r="AM11" s="2" t="str">
        <f>IFERROR(VLOOKUP(Legend!$A9,ImpM9!$A$1:$I$4000,8,FALSE),"")</f>
        <v/>
      </c>
      <c r="AN11" s="2" t="str">
        <f>IFERROR(VLOOKUP(Legend!$A9,ImpM9!$A$1:$I$4000,9,FALSE),"")</f>
        <v/>
      </c>
      <c r="AO11" s="2" t="str">
        <f>IFERROR(VLOOKUP(Legend!$A9,ImpM9!$A$1:$I$4000,5,FALSE),"")</f>
        <v/>
      </c>
      <c r="AP11" s="2" t="str">
        <f>IFERROR(VLOOKUP(Legend!$A9,ImpM9!$A$1:$I$4000,6,FALSE),"")</f>
        <v/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IFERROR(VLOOKUP(Legend!$B10,ImpM9!$A$1:$I$4000,2,FALSE),"")</f>
        <v/>
      </c>
      <c r="L12" s="2" t="str">
        <f>IFERROR(VLOOKUP(Legend!$B10,ImpM9!$A$1:$I$4000,3,FALSE),"")</f>
        <v/>
      </c>
      <c r="M12" s="2" t="str">
        <f>IFERROR(VLOOKUP(Legend!$B10,ImpM9!$A$1:$I$4000,7,FALSE),"")</f>
        <v/>
      </c>
      <c r="N12" s="2" t="str">
        <f>IFERROR(VLOOKUP(Legend!$B10,ImpM9!$A$1:$I$4000,4,FALSE),"")</f>
        <v/>
      </c>
      <c r="O12" s="2" t="str">
        <f>IFERROR(VLOOKUP(Legend!$B10,ImpM9!$A$1:$I$4000,8,FALSE),"")</f>
        <v/>
      </c>
      <c r="P12" s="2" t="str">
        <f>IFERROR(VLOOKUP(Legend!$B10,ImpM9!$A$1:$I$4000,9,FALSE),"")</f>
        <v/>
      </c>
      <c r="Q12" s="2" t="str">
        <f>IFERROR(VLOOKUP(Legend!$B10,ImpM9!$A$1:$I$4000,5,FALSE),"")</f>
        <v/>
      </c>
      <c r="R12" s="2" t="str">
        <f>IFERROR(VLOOKUP(Legend!$B10,ImpM9!$A$1:$I$4000,6,FALSE),"")</f>
        <v/>
      </c>
      <c r="S12" s="28">
        <f>IFERROR(VLOOKUP(Legend!$C10,ImpM9!$A$1:$I$4000,2,FALSE),"")</f>
        <v>20</v>
      </c>
      <c r="T12" s="2">
        <f>IFERROR(VLOOKUP(Legend!$C10,ImpM9!$A$1:$I$4000,3,FALSE),"")</f>
        <v>138.56846708921961</v>
      </c>
      <c r="U12" s="2">
        <f>IFERROR(VLOOKUP(Legend!$C10,ImpM9!$A$1:$I$4000,7,FALSE),"")</f>
        <v>1056.8546368411949</v>
      </c>
      <c r="V12" s="2">
        <f>IFERROR(VLOOKUP(Legend!$C10,ImpM9!$A$1:$I$4000,4,FALSE),"")</f>
        <v>1453.8597730286542</v>
      </c>
      <c r="W12" s="2">
        <f>IFERROR(VLOOKUP(Legend!$C10,ImpM9!$A$1:$I$4000,8,FALSE),"")</f>
        <v>1331.6961964101133</v>
      </c>
      <c r="X12" s="2">
        <f>IFERROR(VLOOKUP(Legend!$C10,ImpM9!$A$1:$I$4000,9,FALSE),"")</f>
        <v>1922.9365802979491</v>
      </c>
      <c r="Y12" s="2">
        <f>IFERROR(VLOOKUP(Legend!$C10,ImpM9!$A$1:$I$4000,5,FALSE),"")</f>
        <v>2878.1844385359395</v>
      </c>
      <c r="Z12" s="2">
        <f>IFERROR(VLOOKUP(Legend!$C10,ImpM9!$A$1:$I$4000,6,FALSE),"")</f>
        <v>661.32174897935124</v>
      </c>
      <c r="AA12" s="28" t="str">
        <f>IFERROR(VLOOKUP(Legend!$D10,ImpM9!$A$1:$I$4000,2,FALSE),"")</f>
        <v/>
      </c>
      <c r="AB12" s="2" t="str">
        <f>IFERROR(VLOOKUP(Legend!$D10,ImpM9!$A$1:$I$4000,3,FALSE),"")</f>
        <v/>
      </c>
      <c r="AC12" s="2" t="str">
        <f>IFERROR(VLOOKUP(Legend!$D10,ImpM9!$A$1:$I$4000,7,FALSE),"")</f>
        <v/>
      </c>
      <c r="AD12" s="2" t="str">
        <f>IFERROR(VLOOKUP(Legend!$D10,ImpM9!$A$1:$I$4000,4,FALSE),"")</f>
        <v/>
      </c>
      <c r="AE12" s="2" t="str">
        <f>IFERROR(VLOOKUP(Legend!$D10,ImpM9!$A$1:$I$4000,8,FALSE),"")</f>
        <v/>
      </c>
      <c r="AF12" s="2" t="str">
        <f>IFERROR(VLOOKUP(Legend!$D10,ImpM9!$A$1:$I$4000,9,FALSE),"")</f>
        <v/>
      </c>
      <c r="AG12" s="2" t="str">
        <f>IFERROR(VLOOKUP(Legend!$D10,ImpM9!$A$1:$I$4000,5,FALSE),"")</f>
        <v/>
      </c>
      <c r="AH12" s="2" t="str">
        <f>IFERROR(VLOOKUP(Legend!$D10,ImpM9!$A$1:$I$4000,6,FALSE),"")</f>
        <v/>
      </c>
      <c r="AI12" s="28">
        <f>IFERROR(VLOOKUP(Legend!$A10,ImpM9!$A$1:$I$4000,2,FALSE),"")</f>
        <v>22</v>
      </c>
      <c r="AJ12" s="2">
        <f>IFERROR(VLOOKUP(Legend!$A10,ImpM9!$A$1:$I$4000,3,FALSE),"")</f>
        <v>138.56846708921961</v>
      </c>
      <c r="AK12" s="2">
        <f>IFERROR(VLOOKUP(Legend!$A10,ImpM9!$A$1:$I$4000,7,FALSE),"")</f>
        <v>999.31452135737948</v>
      </c>
      <c r="AL12" s="2">
        <f>IFERROR(VLOOKUP(Legend!$A10,ImpM9!$A$1:$I$4000,4,FALSE),"")</f>
        <v>1437.6820704419267</v>
      </c>
      <c r="AM12" s="2">
        <f>IFERROR(VLOOKUP(Legend!$A10,ImpM9!$A$1:$I$4000,8,FALSE),"")</f>
        <v>1331.6961964101133</v>
      </c>
      <c r="AN12" s="2">
        <f>IFERROR(VLOOKUP(Legend!$A10,ImpM9!$A$1:$I$4000,9,FALSE),"")</f>
        <v>1980.2791466096937</v>
      </c>
      <c r="AO12" s="2">
        <f>IFERROR(VLOOKUP(Legend!$A10,ImpM9!$A$1:$I$4000,5,FALSE),"")</f>
        <v>2878.1844385359395</v>
      </c>
      <c r="AP12" s="2">
        <f>IFERROR(VLOOKUP(Legend!$A10,ImpM9!$A$1:$I$4000,6,FALSE),"")</f>
        <v>674.34591438512871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IFERROR(VLOOKUP(Legend!$B11,ImpM9!$A$1:$I$4000,2,FALSE),"")</f>
        <v/>
      </c>
      <c r="L13" s="2" t="str">
        <f>IFERROR(VLOOKUP(Legend!$B11,ImpM9!$A$1:$I$4000,3,FALSE),"")</f>
        <v/>
      </c>
      <c r="M13" s="2" t="str">
        <f>IFERROR(VLOOKUP(Legend!$B11,ImpM9!$A$1:$I$4000,7,FALSE),"")</f>
        <v/>
      </c>
      <c r="N13" s="2" t="str">
        <f>IFERROR(VLOOKUP(Legend!$B11,ImpM9!$A$1:$I$4000,4,FALSE),"")</f>
        <v/>
      </c>
      <c r="O13" s="2" t="str">
        <f>IFERROR(VLOOKUP(Legend!$B11,ImpM9!$A$1:$I$4000,8,FALSE),"")</f>
        <v/>
      </c>
      <c r="P13" s="2" t="str">
        <f>IFERROR(VLOOKUP(Legend!$B11,ImpM9!$A$1:$I$4000,9,FALSE),"")</f>
        <v/>
      </c>
      <c r="Q13" s="2" t="str">
        <f>IFERROR(VLOOKUP(Legend!$B11,ImpM9!$A$1:$I$4000,5,FALSE),"")</f>
        <v/>
      </c>
      <c r="R13" s="2" t="str">
        <f>IFERROR(VLOOKUP(Legend!$B11,ImpM9!$A$1:$I$4000,6,FALSE),"")</f>
        <v/>
      </c>
      <c r="S13" s="28" t="str">
        <f>IFERROR(VLOOKUP(Legend!$C11,ImpM9!$A$1:$I$4000,2,FALSE),"")</f>
        <v/>
      </c>
      <c r="T13" s="2" t="str">
        <f>IFERROR(VLOOKUP(Legend!$C11,ImpM9!$A$1:$I$4000,3,FALSE),"")</f>
        <v/>
      </c>
      <c r="U13" s="2" t="str">
        <f>IFERROR(VLOOKUP(Legend!$C11,ImpM9!$A$1:$I$4000,7,FALSE),"")</f>
        <v/>
      </c>
      <c r="V13" s="2" t="str">
        <f>IFERROR(VLOOKUP(Legend!$C11,ImpM9!$A$1:$I$4000,4,FALSE),"")</f>
        <v/>
      </c>
      <c r="W13" s="2" t="str">
        <f>IFERROR(VLOOKUP(Legend!$C11,ImpM9!$A$1:$I$4000,8,FALSE),"")</f>
        <v/>
      </c>
      <c r="X13" s="2" t="str">
        <f>IFERROR(VLOOKUP(Legend!$C11,ImpM9!$A$1:$I$4000,9,FALSE),"")</f>
        <v/>
      </c>
      <c r="Y13" s="2" t="str">
        <f>IFERROR(VLOOKUP(Legend!$C11,ImpM9!$A$1:$I$4000,5,FALSE),"")</f>
        <v/>
      </c>
      <c r="Z13" s="2" t="str">
        <f>IFERROR(VLOOKUP(Legend!$C11,ImpM9!$A$1:$I$4000,6,FALSE),"")</f>
        <v/>
      </c>
      <c r="AA13" s="28" t="str">
        <f>IFERROR(VLOOKUP(Legend!$D11,ImpM9!$A$1:$I$4000,2,FALSE),"")</f>
        <v/>
      </c>
      <c r="AB13" s="2" t="str">
        <f>IFERROR(VLOOKUP(Legend!$D11,ImpM9!$A$1:$I$4000,3,FALSE),"")</f>
        <v/>
      </c>
      <c r="AC13" s="2" t="str">
        <f>IFERROR(VLOOKUP(Legend!$D11,ImpM9!$A$1:$I$4000,7,FALSE),"")</f>
        <v/>
      </c>
      <c r="AD13" s="2" t="str">
        <f>IFERROR(VLOOKUP(Legend!$D11,ImpM9!$A$1:$I$4000,4,FALSE),"")</f>
        <v/>
      </c>
      <c r="AE13" s="2" t="str">
        <f>IFERROR(VLOOKUP(Legend!$D11,ImpM9!$A$1:$I$4000,8,FALSE),"")</f>
        <v/>
      </c>
      <c r="AF13" s="2" t="str">
        <f>IFERROR(VLOOKUP(Legend!$D11,ImpM9!$A$1:$I$4000,9,FALSE),"")</f>
        <v/>
      </c>
      <c r="AG13" s="2" t="str">
        <f>IFERROR(VLOOKUP(Legend!$D11,ImpM9!$A$1:$I$4000,5,FALSE),"")</f>
        <v/>
      </c>
      <c r="AH13" s="2" t="str">
        <f>IFERROR(VLOOKUP(Legend!$D11,ImpM9!$A$1:$I$4000,6,FALSE),"")</f>
        <v/>
      </c>
      <c r="AI13" s="28" t="str">
        <f>IFERROR(VLOOKUP(Legend!$A11,ImpM9!$A$1:$I$4000,2,FALSE),"")</f>
        <v/>
      </c>
      <c r="AJ13" s="2" t="str">
        <f>IFERROR(VLOOKUP(Legend!$A11,ImpM9!$A$1:$I$4000,3,FALSE),"")</f>
        <v/>
      </c>
      <c r="AK13" s="2" t="str">
        <f>IFERROR(VLOOKUP(Legend!$A11,ImpM9!$A$1:$I$4000,7,FALSE),"")</f>
        <v/>
      </c>
      <c r="AL13" s="2" t="str">
        <f>IFERROR(VLOOKUP(Legend!$A11,ImpM9!$A$1:$I$4000,4,FALSE),"")</f>
        <v/>
      </c>
      <c r="AM13" s="2" t="str">
        <f>IFERROR(VLOOKUP(Legend!$A11,ImpM9!$A$1:$I$4000,8,FALSE),"")</f>
        <v/>
      </c>
      <c r="AN13" s="2" t="str">
        <f>IFERROR(VLOOKUP(Legend!$A11,ImpM9!$A$1:$I$4000,9,FALSE),"")</f>
        <v/>
      </c>
      <c r="AO13" s="2" t="str">
        <f>IFERROR(VLOOKUP(Legend!$A11,ImpM9!$A$1:$I$4000,5,FALSE),"")</f>
        <v/>
      </c>
      <c r="AP13" s="2" t="str">
        <f>IFERROR(VLOOKUP(Legend!$A11,ImpM9!$A$1:$I$4000,6,FALSE),"")</f>
        <v/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IFERROR(VLOOKUP(Legend!$B12,ImpM9!$A$1:$I$4000,2,FALSE),"")</f>
        <v/>
      </c>
      <c r="L14" s="2" t="str">
        <f>IFERROR(VLOOKUP(Legend!$B12,ImpM9!$A$1:$I$4000,3,FALSE),"")</f>
        <v/>
      </c>
      <c r="M14" s="2" t="str">
        <f>IFERROR(VLOOKUP(Legend!$B12,ImpM9!$A$1:$I$4000,7,FALSE),"")</f>
        <v/>
      </c>
      <c r="N14" s="2" t="str">
        <f>IFERROR(VLOOKUP(Legend!$B12,ImpM9!$A$1:$I$4000,4,FALSE),"")</f>
        <v/>
      </c>
      <c r="O14" s="2" t="str">
        <f>IFERROR(VLOOKUP(Legend!$B12,ImpM9!$A$1:$I$4000,8,FALSE),"")</f>
        <v/>
      </c>
      <c r="P14" s="2" t="str">
        <f>IFERROR(VLOOKUP(Legend!$B12,ImpM9!$A$1:$I$4000,9,FALSE),"")</f>
        <v/>
      </c>
      <c r="Q14" s="2" t="str">
        <f>IFERROR(VLOOKUP(Legend!$B12,ImpM9!$A$1:$I$4000,5,FALSE),"")</f>
        <v/>
      </c>
      <c r="R14" s="2" t="str">
        <f>IFERROR(VLOOKUP(Legend!$B12,ImpM9!$A$1:$I$4000,6,FALSE),"")</f>
        <v/>
      </c>
      <c r="S14" s="28" t="str">
        <f>IFERROR(VLOOKUP(Legend!$C12,ImpM9!$A$1:$I$4000,2,FALSE),"")</f>
        <v/>
      </c>
      <c r="T14" s="2" t="str">
        <f>IFERROR(VLOOKUP(Legend!$C12,ImpM9!$A$1:$I$4000,3,FALSE),"")</f>
        <v/>
      </c>
      <c r="U14" s="2" t="str">
        <f>IFERROR(VLOOKUP(Legend!$C12,ImpM9!$A$1:$I$4000,7,FALSE),"")</f>
        <v/>
      </c>
      <c r="V14" s="2" t="str">
        <f>IFERROR(VLOOKUP(Legend!$C12,ImpM9!$A$1:$I$4000,4,FALSE),"")</f>
        <v/>
      </c>
      <c r="W14" s="2" t="str">
        <f>IFERROR(VLOOKUP(Legend!$C12,ImpM9!$A$1:$I$4000,8,FALSE),"")</f>
        <v/>
      </c>
      <c r="X14" s="2" t="str">
        <f>IFERROR(VLOOKUP(Legend!$C12,ImpM9!$A$1:$I$4000,9,FALSE),"")</f>
        <v/>
      </c>
      <c r="Y14" s="2" t="str">
        <f>IFERROR(VLOOKUP(Legend!$C12,ImpM9!$A$1:$I$4000,5,FALSE),"")</f>
        <v/>
      </c>
      <c r="Z14" s="2" t="str">
        <f>IFERROR(VLOOKUP(Legend!$C12,ImpM9!$A$1:$I$4000,6,FALSE),"")</f>
        <v/>
      </c>
      <c r="AA14" s="28" t="str">
        <f>IFERROR(VLOOKUP(Legend!$D12,ImpM9!$A$1:$I$4000,2,FALSE),"")</f>
        <v/>
      </c>
      <c r="AB14" s="2" t="str">
        <f>IFERROR(VLOOKUP(Legend!$D12,ImpM9!$A$1:$I$4000,3,FALSE),"")</f>
        <v/>
      </c>
      <c r="AC14" s="2" t="str">
        <f>IFERROR(VLOOKUP(Legend!$D12,ImpM9!$A$1:$I$4000,7,FALSE),"")</f>
        <v/>
      </c>
      <c r="AD14" s="2" t="str">
        <f>IFERROR(VLOOKUP(Legend!$D12,ImpM9!$A$1:$I$4000,4,FALSE),"")</f>
        <v/>
      </c>
      <c r="AE14" s="2" t="str">
        <f>IFERROR(VLOOKUP(Legend!$D12,ImpM9!$A$1:$I$4000,8,FALSE),"")</f>
        <v/>
      </c>
      <c r="AF14" s="2" t="str">
        <f>IFERROR(VLOOKUP(Legend!$D12,ImpM9!$A$1:$I$4000,9,FALSE),"")</f>
        <v/>
      </c>
      <c r="AG14" s="2" t="str">
        <f>IFERROR(VLOOKUP(Legend!$D12,ImpM9!$A$1:$I$4000,5,FALSE),"")</f>
        <v/>
      </c>
      <c r="AH14" s="2" t="str">
        <f>IFERROR(VLOOKUP(Legend!$D12,ImpM9!$A$1:$I$4000,6,FALSE),"")</f>
        <v/>
      </c>
      <c r="AI14" s="28">
        <f>IFERROR(VLOOKUP(Legend!$A12,ImpM9!$A$1:$I$4000,2,FALSE),"")</f>
        <v>9</v>
      </c>
      <c r="AJ14" s="2">
        <f>IFERROR(VLOOKUP(Legend!$A12,ImpM9!$A$1:$I$4000,3,FALSE),"")</f>
        <v>2360.9915099028908</v>
      </c>
      <c r="AK14" s="2">
        <f>IFERROR(VLOOKUP(Legend!$A12,ImpM9!$A$1:$I$4000,7,FALSE),"")</f>
        <v>2743.9059580476815</v>
      </c>
      <c r="AL14" s="2">
        <f>IFERROR(VLOOKUP(Legend!$A12,ImpM9!$A$1:$I$4000,4,FALSE),"")</f>
        <v>3462.4162198886074</v>
      </c>
      <c r="AM14" s="2">
        <f>IFERROR(VLOOKUP(Legend!$A12,ImpM9!$A$1:$I$4000,8,FALSE),"")</f>
        <v>3301.3740881822246</v>
      </c>
      <c r="AN14" s="2">
        <f>IFERROR(VLOOKUP(Legend!$A12,ImpM9!$A$1:$I$4000,9,FALSE),"")</f>
        <v>4217.0115164751469</v>
      </c>
      <c r="AO14" s="2">
        <f>IFERROR(VLOOKUP(Legend!$A12,ImpM9!$A$1:$I$4000,5,FALSE),"")</f>
        <v>5008.9920311801461</v>
      </c>
      <c r="AP14" s="2">
        <f>IFERROR(VLOOKUP(Legend!$A12,ImpM9!$A$1:$I$4000,6,FALSE),"")</f>
        <v>902.66130620301919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IFERROR(VLOOKUP(Legend!$B13,ImpM9!$A$1:$I$4000,2,FALSE),"")</f>
        <v/>
      </c>
      <c r="L15" s="2" t="str">
        <f>IFERROR(VLOOKUP(Legend!$B13,ImpM9!$A$1:$I$4000,3,FALSE),"")</f>
        <v/>
      </c>
      <c r="M15" s="2" t="str">
        <f>IFERROR(VLOOKUP(Legend!$B13,ImpM9!$A$1:$I$4000,7,FALSE),"")</f>
        <v/>
      </c>
      <c r="N15" s="2" t="str">
        <f>IFERROR(VLOOKUP(Legend!$B13,ImpM9!$A$1:$I$4000,4,FALSE),"")</f>
        <v/>
      </c>
      <c r="O15" s="2" t="str">
        <f>IFERROR(VLOOKUP(Legend!$B13,ImpM9!$A$1:$I$4000,8,FALSE),"")</f>
        <v/>
      </c>
      <c r="P15" s="2" t="str">
        <f>IFERROR(VLOOKUP(Legend!$B13,ImpM9!$A$1:$I$4000,9,FALSE),"")</f>
        <v/>
      </c>
      <c r="Q15" s="2" t="str">
        <f>IFERROR(VLOOKUP(Legend!$B13,ImpM9!$A$1:$I$4000,5,FALSE),"")</f>
        <v/>
      </c>
      <c r="R15" s="2" t="str">
        <f>IFERROR(VLOOKUP(Legend!$B13,ImpM9!$A$1:$I$4000,6,FALSE),"")</f>
        <v/>
      </c>
      <c r="S15" s="28" t="str">
        <f>IFERROR(VLOOKUP(Legend!$C13,ImpM9!$A$1:$I$4000,2,FALSE),"")</f>
        <v/>
      </c>
      <c r="T15" s="2" t="str">
        <f>IFERROR(VLOOKUP(Legend!$C13,ImpM9!$A$1:$I$4000,3,FALSE),"")</f>
        <v/>
      </c>
      <c r="U15" s="2" t="str">
        <f>IFERROR(VLOOKUP(Legend!$C13,ImpM9!$A$1:$I$4000,7,FALSE),"")</f>
        <v/>
      </c>
      <c r="V15" s="2" t="str">
        <f>IFERROR(VLOOKUP(Legend!$C13,ImpM9!$A$1:$I$4000,4,FALSE),"")</f>
        <v/>
      </c>
      <c r="W15" s="2" t="str">
        <f>IFERROR(VLOOKUP(Legend!$C13,ImpM9!$A$1:$I$4000,8,FALSE),"")</f>
        <v/>
      </c>
      <c r="X15" s="2" t="str">
        <f>IFERROR(VLOOKUP(Legend!$C13,ImpM9!$A$1:$I$4000,9,FALSE),"")</f>
        <v/>
      </c>
      <c r="Y15" s="2" t="str">
        <f>IFERROR(VLOOKUP(Legend!$C13,ImpM9!$A$1:$I$4000,5,FALSE),"")</f>
        <v/>
      </c>
      <c r="Z15" s="2" t="str">
        <f>IFERROR(VLOOKUP(Legend!$C13,ImpM9!$A$1:$I$4000,6,FALSE),"")</f>
        <v/>
      </c>
      <c r="AA15" s="28" t="str">
        <f>IFERROR(VLOOKUP(Legend!$D13,ImpM9!$A$1:$I$4000,2,FALSE),"")</f>
        <v/>
      </c>
      <c r="AB15" s="2" t="str">
        <f>IFERROR(VLOOKUP(Legend!$D13,ImpM9!$A$1:$I$4000,3,FALSE),"")</f>
        <v/>
      </c>
      <c r="AC15" s="2" t="str">
        <f>IFERROR(VLOOKUP(Legend!$D13,ImpM9!$A$1:$I$4000,7,FALSE),"")</f>
        <v/>
      </c>
      <c r="AD15" s="2" t="str">
        <f>IFERROR(VLOOKUP(Legend!$D13,ImpM9!$A$1:$I$4000,4,FALSE),"")</f>
        <v/>
      </c>
      <c r="AE15" s="2" t="str">
        <f>IFERROR(VLOOKUP(Legend!$D13,ImpM9!$A$1:$I$4000,8,FALSE),"")</f>
        <v/>
      </c>
      <c r="AF15" s="2" t="str">
        <f>IFERROR(VLOOKUP(Legend!$D13,ImpM9!$A$1:$I$4000,9,FALSE),"")</f>
        <v/>
      </c>
      <c r="AG15" s="2" t="str">
        <f>IFERROR(VLOOKUP(Legend!$D13,ImpM9!$A$1:$I$4000,5,FALSE),"")</f>
        <v/>
      </c>
      <c r="AH15" s="2" t="str">
        <f>IFERROR(VLOOKUP(Legend!$D13,ImpM9!$A$1:$I$4000,6,FALSE),"")</f>
        <v/>
      </c>
      <c r="AI15" s="28" t="str">
        <f>IFERROR(VLOOKUP(Legend!$A13,ImpM9!$A$1:$I$4000,2,FALSE),"")</f>
        <v/>
      </c>
      <c r="AJ15" s="2" t="str">
        <f>IFERROR(VLOOKUP(Legend!$A13,ImpM9!$A$1:$I$4000,3,FALSE),"")</f>
        <v/>
      </c>
      <c r="AK15" s="2" t="str">
        <f>IFERROR(VLOOKUP(Legend!$A13,ImpM9!$A$1:$I$4000,7,FALSE),"")</f>
        <v/>
      </c>
      <c r="AL15" s="2" t="str">
        <f>IFERROR(VLOOKUP(Legend!$A13,ImpM9!$A$1:$I$4000,4,FALSE),"")</f>
        <v/>
      </c>
      <c r="AM15" s="2" t="str">
        <f>IFERROR(VLOOKUP(Legend!$A13,ImpM9!$A$1:$I$4000,8,FALSE),"")</f>
        <v/>
      </c>
      <c r="AN15" s="2" t="str">
        <f>IFERROR(VLOOKUP(Legend!$A13,ImpM9!$A$1:$I$4000,9,FALSE),"")</f>
        <v/>
      </c>
      <c r="AO15" s="2" t="str">
        <f>IFERROR(VLOOKUP(Legend!$A13,ImpM9!$A$1:$I$4000,5,FALSE),"")</f>
        <v/>
      </c>
      <c r="AP15" s="2" t="str">
        <f>IFERROR(VLOOKUP(Legend!$A13,ImpM9!$A$1:$I$4000,6,FALSE),"")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IFERROR(VLOOKUP(Legend!$B14,ImpM9!$A$1:$I$4000,2,FALSE),"")</f>
        <v/>
      </c>
      <c r="L16" s="2" t="str">
        <f>IFERROR(VLOOKUP(Legend!$B14,ImpM9!$A$1:$I$4000,3,FALSE),"")</f>
        <v/>
      </c>
      <c r="M16" s="2" t="str">
        <f>IFERROR(VLOOKUP(Legend!$B14,ImpM9!$A$1:$I$4000,7,FALSE),"")</f>
        <v/>
      </c>
      <c r="N16" s="2" t="str">
        <f>IFERROR(VLOOKUP(Legend!$B14,ImpM9!$A$1:$I$4000,4,FALSE),"")</f>
        <v/>
      </c>
      <c r="O16" s="2" t="str">
        <f>IFERROR(VLOOKUP(Legend!$B14,ImpM9!$A$1:$I$4000,8,FALSE),"")</f>
        <v/>
      </c>
      <c r="P16" s="2" t="str">
        <f>IFERROR(VLOOKUP(Legend!$B14,ImpM9!$A$1:$I$4000,9,FALSE),"")</f>
        <v/>
      </c>
      <c r="Q16" s="2" t="str">
        <f>IFERROR(VLOOKUP(Legend!$B14,ImpM9!$A$1:$I$4000,5,FALSE),"")</f>
        <v/>
      </c>
      <c r="R16" s="2" t="str">
        <f>IFERROR(VLOOKUP(Legend!$B14,ImpM9!$A$1:$I$4000,6,FALSE),"")</f>
        <v/>
      </c>
      <c r="S16" s="28" t="str">
        <f>IFERROR(VLOOKUP(Legend!$C14,ImpM9!$A$1:$I$4000,2,FALSE),"")</f>
        <v/>
      </c>
      <c r="T16" s="2" t="str">
        <f>IFERROR(VLOOKUP(Legend!$C14,ImpM9!$A$1:$I$4000,3,FALSE),"")</f>
        <v/>
      </c>
      <c r="U16" s="2" t="str">
        <f>IFERROR(VLOOKUP(Legend!$C14,ImpM9!$A$1:$I$4000,7,FALSE),"")</f>
        <v/>
      </c>
      <c r="V16" s="2" t="str">
        <f>IFERROR(VLOOKUP(Legend!$C14,ImpM9!$A$1:$I$4000,4,FALSE),"")</f>
        <v/>
      </c>
      <c r="W16" s="2" t="str">
        <f>IFERROR(VLOOKUP(Legend!$C14,ImpM9!$A$1:$I$4000,8,FALSE),"")</f>
        <v/>
      </c>
      <c r="X16" s="2" t="str">
        <f>IFERROR(VLOOKUP(Legend!$C14,ImpM9!$A$1:$I$4000,9,FALSE),"")</f>
        <v/>
      </c>
      <c r="Y16" s="2" t="str">
        <f>IFERROR(VLOOKUP(Legend!$C14,ImpM9!$A$1:$I$4000,5,FALSE),"")</f>
        <v/>
      </c>
      <c r="Z16" s="2" t="str">
        <f>IFERROR(VLOOKUP(Legend!$C14,ImpM9!$A$1:$I$4000,6,FALSE),"")</f>
        <v/>
      </c>
      <c r="AA16" s="28" t="str">
        <f>IFERROR(VLOOKUP(Legend!$D14,ImpM9!$A$1:$I$4000,2,FALSE),"")</f>
        <v/>
      </c>
      <c r="AB16" s="2" t="str">
        <f>IFERROR(VLOOKUP(Legend!$D14,ImpM9!$A$1:$I$4000,3,FALSE),"")</f>
        <v/>
      </c>
      <c r="AC16" s="2" t="str">
        <f>IFERROR(VLOOKUP(Legend!$D14,ImpM9!$A$1:$I$4000,7,FALSE),"")</f>
        <v/>
      </c>
      <c r="AD16" s="2" t="str">
        <f>IFERROR(VLOOKUP(Legend!$D14,ImpM9!$A$1:$I$4000,4,FALSE),"")</f>
        <v/>
      </c>
      <c r="AE16" s="2" t="str">
        <f>IFERROR(VLOOKUP(Legend!$D14,ImpM9!$A$1:$I$4000,8,FALSE),"")</f>
        <v/>
      </c>
      <c r="AF16" s="2" t="str">
        <f>IFERROR(VLOOKUP(Legend!$D14,ImpM9!$A$1:$I$4000,9,FALSE),"")</f>
        <v/>
      </c>
      <c r="AG16" s="2" t="str">
        <f>IFERROR(VLOOKUP(Legend!$D14,ImpM9!$A$1:$I$4000,5,FALSE),"")</f>
        <v/>
      </c>
      <c r="AH16" s="2" t="str">
        <f>IFERROR(VLOOKUP(Legend!$D14,ImpM9!$A$1:$I$4000,6,FALSE),"")</f>
        <v/>
      </c>
      <c r="AI16" s="28">
        <f>IFERROR(VLOOKUP(Legend!$A14,ImpM9!$A$1:$I$4000,2,FALSE),"")</f>
        <v>11</v>
      </c>
      <c r="AJ16" s="2">
        <f>IFERROR(VLOOKUP(Legend!$A14,ImpM9!$A$1:$I$4000,3,FALSE),"")</f>
        <v>410.6360069650832</v>
      </c>
      <c r="AK16" s="2">
        <f>IFERROR(VLOOKUP(Legend!$A14,ImpM9!$A$1:$I$4000,7,FALSE),"")</f>
        <v>1795.7904214825535</v>
      </c>
      <c r="AL16" s="2">
        <f>IFERROR(VLOOKUP(Legend!$A14,ImpM9!$A$1:$I$4000,4,FALSE),"")</f>
        <v>2269.9871230706699</v>
      </c>
      <c r="AM16" s="2">
        <f>IFERROR(VLOOKUP(Legend!$A14,ImpM9!$A$1:$I$4000,8,FALSE),"")</f>
        <v>2228.6921247473442</v>
      </c>
      <c r="AN16" s="2">
        <f>IFERROR(VLOOKUP(Legend!$A14,ImpM9!$A$1:$I$4000,9,FALSE),"")</f>
        <v>2870.9229559460305</v>
      </c>
      <c r="AO16" s="2">
        <f>IFERROR(VLOOKUP(Legend!$A14,ImpM9!$A$1:$I$4000,5,FALSE),"")</f>
        <v>3813.1663608776125</v>
      </c>
      <c r="AP16" s="2">
        <f>IFERROR(VLOOKUP(Legend!$A14,ImpM9!$A$1:$I$4000,6,FALSE),"")</f>
        <v>1045.2103848622387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IFERROR(VLOOKUP(Legend!$B15,ImpM9!$A$1:$I$4000,2,FALSE),"")</f>
        <v/>
      </c>
      <c r="L17" s="2" t="str">
        <f>IFERROR(VLOOKUP(Legend!$B15,ImpM9!$A$1:$I$4000,3,FALSE),"")</f>
        <v/>
      </c>
      <c r="M17" s="2" t="str">
        <f>IFERROR(VLOOKUP(Legend!$B15,ImpM9!$A$1:$I$4000,7,FALSE),"")</f>
        <v/>
      </c>
      <c r="N17" s="2" t="str">
        <f>IFERROR(VLOOKUP(Legend!$B15,ImpM9!$A$1:$I$4000,4,FALSE),"")</f>
        <v/>
      </c>
      <c r="O17" s="2" t="str">
        <f>IFERROR(VLOOKUP(Legend!$B15,ImpM9!$A$1:$I$4000,8,FALSE),"")</f>
        <v/>
      </c>
      <c r="P17" s="2" t="str">
        <f>IFERROR(VLOOKUP(Legend!$B15,ImpM9!$A$1:$I$4000,9,FALSE),"")</f>
        <v/>
      </c>
      <c r="Q17" s="2" t="str">
        <f>IFERROR(VLOOKUP(Legend!$B15,ImpM9!$A$1:$I$4000,5,FALSE),"")</f>
        <v/>
      </c>
      <c r="R17" s="2" t="str">
        <f>IFERROR(VLOOKUP(Legend!$B15,ImpM9!$A$1:$I$4000,6,FALSE),"")</f>
        <v/>
      </c>
      <c r="S17" s="28" t="str">
        <f>IFERROR(VLOOKUP(Legend!$C15,ImpM9!$A$1:$I$4000,2,FALSE),"")</f>
        <v/>
      </c>
      <c r="T17" s="2" t="str">
        <f>IFERROR(VLOOKUP(Legend!$C15,ImpM9!$A$1:$I$4000,3,FALSE),"")</f>
        <v/>
      </c>
      <c r="U17" s="2" t="str">
        <f>IFERROR(VLOOKUP(Legend!$C15,ImpM9!$A$1:$I$4000,7,FALSE),"")</f>
        <v/>
      </c>
      <c r="V17" s="2" t="str">
        <f>IFERROR(VLOOKUP(Legend!$C15,ImpM9!$A$1:$I$4000,4,FALSE),"")</f>
        <v/>
      </c>
      <c r="W17" s="2" t="str">
        <f>IFERROR(VLOOKUP(Legend!$C15,ImpM9!$A$1:$I$4000,8,FALSE),"")</f>
        <v/>
      </c>
      <c r="X17" s="2" t="str">
        <f>IFERROR(VLOOKUP(Legend!$C15,ImpM9!$A$1:$I$4000,9,FALSE),"")</f>
        <v/>
      </c>
      <c r="Y17" s="2" t="str">
        <f>IFERROR(VLOOKUP(Legend!$C15,ImpM9!$A$1:$I$4000,5,FALSE),"")</f>
        <v/>
      </c>
      <c r="Z17" s="2" t="str">
        <f>IFERROR(VLOOKUP(Legend!$C15,ImpM9!$A$1:$I$4000,6,FALSE),"")</f>
        <v/>
      </c>
      <c r="AA17" s="28" t="str">
        <f>IFERROR(VLOOKUP(Legend!$D15,ImpM9!$A$1:$I$4000,2,FALSE),"")</f>
        <v/>
      </c>
      <c r="AB17" s="2" t="str">
        <f>IFERROR(VLOOKUP(Legend!$D15,ImpM9!$A$1:$I$4000,3,FALSE),"")</f>
        <v/>
      </c>
      <c r="AC17" s="2" t="str">
        <f>IFERROR(VLOOKUP(Legend!$D15,ImpM9!$A$1:$I$4000,7,FALSE),"")</f>
        <v/>
      </c>
      <c r="AD17" s="2" t="str">
        <f>IFERROR(VLOOKUP(Legend!$D15,ImpM9!$A$1:$I$4000,4,FALSE),"")</f>
        <v/>
      </c>
      <c r="AE17" s="2" t="str">
        <f>IFERROR(VLOOKUP(Legend!$D15,ImpM9!$A$1:$I$4000,8,FALSE),"")</f>
        <v/>
      </c>
      <c r="AF17" s="2" t="str">
        <f>IFERROR(VLOOKUP(Legend!$D15,ImpM9!$A$1:$I$4000,9,FALSE),"")</f>
        <v/>
      </c>
      <c r="AG17" s="2" t="str">
        <f>IFERROR(VLOOKUP(Legend!$D15,ImpM9!$A$1:$I$4000,5,FALSE),"")</f>
        <v/>
      </c>
      <c r="AH17" s="2" t="str">
        <f>IFERROR(VLOOKUP(Legend!$D15,ImpM9!$A$1:$I$4000,6,FALSE),"")</f>
        <v/>
      </c>
      <c r="AI17" s="28" t="str">
        <f>IFERROR(VLOOKUP(Legend!$A15,ImpM9!$A$1:$I$4000,2,FALSE),"")</f>
        <v/>
      </c>
      <c r="AJ17" s="2" t="str">
        <f>IFERROR(VLOOKUP(Legend!$A15,ImpM9!$A$1:$I$4000,3,FALSE),"")</f>
        <v/>
      </c>
      <c r="AK17" s="2" t="str">
        <f>IFERROR(VLOOKUP(Legend!$A15,ImpM9!$A$1:$I$4000,7,FALSE),"")</f>
        <v/>
      </c>
      <c r="AL17" s="2" t="str">
        <f>IFERROR(VLOOKUP(Legend!$A15,ImpM9!$A$1:$I$4000,4,FALSE),"")</f>
        <v/>
      </c>
      <c r="AM17" s="2" t="str">
        <f>IFERROR(VLOOKUP(Legend!$A15,ImpM9!$A$1:$I$4000,8,FALSE),"")</f>
        <v/>
      </c>
      <c r="AN17" s="2" t="str">
        <f>IFERROR(VLOOKUP(Legend!$A15,ImpM9!$A$1:$I$4000,9,FALSE),"")</f>
        <v/>
      </c>
      <c r="AO17" s="2" t="str">
        <f>IFERROR(VLOOKUP(Legend!$A15,ImpM9!$A$1:$I$4000,5,FALSE),"")</f>
        <v/>
      </c>
      <c r="AP17" s="2" t="str">
        <f>IFERROR(VLOOKUP(Legend!$A15,ImpM9!$A$1:$I$4000,6,FALSE),"")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IFERROR(VLOOKUP(Legend!$B16,ImpM9!$A$1:$I$4000,2,FALSE),"")</f>
        <v/>
      </c>
      <c r="L18" s="2" t="str">
        <f>IFERROR(VLOOKUP(Legend!$B16,ImpM9!$A$1:$I$4000,3,FALSE),"")</f>
        <v/>
      </c>
      <c r="M18" s="2" t="str">
        <f>IFERROR(VLOOKUP(Legend!$B16,ImpM9!$A$1:$I$4000,7,FALSE),"")</f>
        <v/>
      </c>
      <c r="N18" s="2" t="str">
        <f>IFERROR(VLOOKUP(Legend!$B16,ImpM9!$A$1:$I$4000,4,FALSE),"")</f>
        <v/>
      </c>
      <c r="O18" s="2" t="str">
        <f>IFERROR(VLOOKUP(Legend!$B16,ImpM9!$A$1:$I$4000,8,FALSE),"")</f>
        <v/>
      </c>
      <c r="P18" s="2" t="str">
        <f>IFERROR(VLOOKUP(Legend!$B16,ImpM9!$A$1:$I$4000,9,FALSE),"")</f>
        <v/>
      </c>
      <c r="Q18" s="2" t="str">
        <f>IFERROR(VLOOKUP(Legend!$B16,ImpM9!$A$1:$I$4000,5,FALSE),"")</f>
        <v/>
      </c>
      <c r="R18" s="2" t="str">
        <f>IFERROR(VLOOKUP(Legend!$B16,ImpM9!$A$1:$I$4000,6,FALSE),"")</f>
        <v/>
      </c>
      <c r="S18" s="28">
        <f>IFERROR(VLOOKUP(Legend!$C16,ImpM9!$A$1:$I$4000,2,FALSE),"")</f>
        <v>8</v>
      </c>
      <c r="T18" s="2">
        <f>IFERROR(VLOOKUP(Legend!$C16,ImpM9!$A$1:$I$4000,3,FALSE),"")</f>
        <v>1859.5903917609107</v>
      </c>
      <c r="U18" s="2">
        <f>IFERROR(VLOOKUP(Legend!$C16,ImpM9!$A$1:$I$4000,7,FALSE),"")</f>
        <v>2113.5493125276071</v>
      </c>
      <c r="V18" s="2">
        <f>IFERROR(VLOOKUP(Legend!$C16,ImpM9!$A$1:$I$4000,4,FALSE),"")</f>
        <v>2749.670579433488</v>
      </c>
      <c r="W18" s="2">
        <f>IFERROR(VLOOKUP(Legend!$C16,ImpM9!$A$1:$I$4000,8,FALSE),"")</f>
        <v>2388.0074595287706</v>
      </c>
      <c r="X18" s="2">
        <f>IFERROR(VLOOKUP(Legend!$C16,ImpM9!$A$1:$I$4000,9,FALSE),"")</f>
        <v>3794.2657371737523</v>
      </c>
      <c r="Y18" s="2">
        <f>IFERROR(VLOOKUP(Legend!$C16,ImpM9!$A$1:$I$4000,5,FALSE),"")</f>
        <v>4131.8153367050791</v>
      </c>
      <c r="Z18" s="2">
        <f>IFERROR(VLOOKUP(Legend!$C16,ImpM9!$A$1:$I$4000,6,FALSE),"")</f>
        <v>895.60649716408523</v>
      </c>
      <c r="AA18" s="28" t="str">
        <f>IFERROR(VLOOKUP(Legend!$D16,ImpM9!$A$1:$I$4000,2,FALSE),"")</f>
        <v/>
      </c>
      <c r="AB18" s="2" t="str">
        <f>IFERROR(VLOOKUP(Legend!$D16,ImpM9!$A$1:$I$4000,3,FALSE),"")</f>
        <v/>
      </c>
      <c r="AC18" s="2" t="str">
        <f>IFERROR(VLOOKUP(Legend!$D16,ImpM9!$A$1:$I$4000,7,FALSE),"")</f>
        <v/>
      </c>
      <c r="AD18" s="2" t="str">
        <f>IFERROR(VLOOKUP(Legend!$D16,ImpM9!$A$1:$I$4000,4,FALSE),"")</f>
        <v/>
      </c>
      <c r="AE18" s="2" t="str">
        <f>IFERROR(VLOOKUP(Legend!$D16,ImpM9!$A$1:$I$4000,8,FALSE),"")</f>
        <v/>
      </c>
      <c r="AF18" s="2" t="str">
        <f>IFERROR(VLOOKUP(Legend!$D16,ImpM9!$A$1:$I$4000,9,FALSE),"")</f>
        <v/>
      </c>
      <c r="AG18" s="2" t="str">
        <f>IFERROR(VLOOKUP(Legend!$D16,ImpM9!$A$1:$I$4000,5,FALSE),"")</f>
        <v/>
      </c>
      <c r="AH18" s="2" t="str">
        <f>IFERROR(VLOOKUP(Legend!$D16,ImpM9!$A$1:$I$4000,6,FALSE),"")</f>
        <v/>
      </c>
      <c r="AI18" s="28">
        <f>IFERROR(VLOOKUP(Legend!$A16,ImpM9!$A$1:$I$4000,2,FALSE),"")</f>
        <v>9</v>
      </c>
      <c r="AJ18" s="2">
        <f>IFERROR(VLOOKUP(Legend!$A16,ImpM9!$A$1:$I$4000,3,FALSE),"")</f>
        <v>1859.5903917609107</v>
      </c>
      <c r="AK18" s="2">
        <f>IFERROR(VLOOKUP(Legend!$A16,ImpM9!$A$1:$I$4000,7,FALSE),"")</f>
        <v>2146.247136635965</v>
      </c>
      <c r="AL18" s="2">
        <f>IFERROR(VLOOKUP(Legend!$A16,ImpM9!$A$1:$I$4000,4,FALSE),"")</f>
        <v>2690.9560378512219</v>
      </c>
      <c r="AM18" s="2">
        <f>IFERROR(VLOOKUP(Legend!$A16,ImpM9!$A$1:$I$4000,8,FALSE),"")</f>
        <v>2274.3395152256007</v>
      </c>
      <c r="AN18" s="2">
        <f>IFERROR(VLOOKUP(Legend!$A16,ImpM9!$A$1:$I$4000,9,FALSE),"")</f>
        <v>3459.1279369958083</v>
      </c>
      <c r="AO18" s="2">
        <f>IFERROR(VLOOKUP(Legend!$A16,ImpM9!$A$1:$I$4000,5,FALSE),"")</f>
        <v>4131.8153367050791</v>
      </c>
      <c r="AP18" s="2">
        <f>IFERROR(VLOOKUP(Legend!$A16,ImpM9!$A$1:$I$4000,6,FALSE),"")</f>
        <v>856.08042821988874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IFERROR(VLOOKUP(Legend!$B17,ImpM9!$A$1:$I$4000,2,FALSE),"")</f>
        <v/>
      </c>
      <c r="L19" s="2" t="str">
        <f>IFERROR(VLOOKUP(Legend!$B17,ImpM9!$A$1:$I$4000,3,FALSE),"")</f>
        <v/>
      </c>
      <c r="M19" s="2" t="str">
        <f>IFERROR(VLOOKUP(Legend!$B17,ImpM9!$A$1:$I$4000,7,FALSE),"")</f>
        <v/>
      </c>
      <c r="N19" s="2" t="str">
        <f>IFERROR(VLOOKUP(Legend!$B17,ImpM9!$A$1:$I$4000,4,FALSE),"")</f>
        <v/>
      </c>
      <c r="O19" s="2" t="str">
        <f>IFERROR(VLOOKUP(Legend!$B17,ImpM9!$A$1:$I$4000,8,FALSE),"")</f>
        <v/>
      </c>
      <c r="P19" s="2" t="str">
        <f>IFERROR(VLOOKUP(Legend!$B17,ImpM9!$A$1:$I$4000,9,FALSE),"")</f>
        <v/>
      </c>
      <c r="Q19" s="2" t="str">
        <f>IFERROR(VLOOKUP(Legend!$B17,ImpM9!$A$1:$I$4000,5,FALSE),"")</f>
        <v/>
      </c>
      <c r="R19" s="2" t="str">
        <f>IFERROR(VLOOKUP(Legend!$B17,ImpM9!$A$1:$I$4000,6,FALSE),"")</f>
        <v/>
      </c>
      <c r="S19" s="28">
        <f>IFERROR(VLOOKUP(Legend!$C17,ImpM9!$A$1:$I$4000,2,FALSE),"")</f>
        <v>46</v>
      </c>
      <c r="T19" s="2">
        <f>IFERROR(VLOOKUP(Legend!$C17,ImpM9!$A$1:$I$4000,3,FALSE),"")</f>
        <v>296.80234093287891</v>
      </c>
      <c r="U19" s="2">
        <f>IFERROR(VLOOKUP(Legend!$C17,ImpM9!$A$1:$I$4000,7,FALSE),"")</f>
        <v>1586.085087722204</v>
      </c>
      <c r="V19" s="2">
        <f>IFERROR(VLOOKUP(Legend!$C17,ImpM9!$A$1:$I$4000,4,FALSE),"")</f>
        <v>1976.6929483885503</v>
      </c>
      <c r="W19" s="2">
        <f>IFERROR(VLOOKUP(Legend!$C17,ImpM9!$A$1:$I$4000,8,FALSE),"")</f>
        <v>1948.7943670198558</v>
      </c>
      <c r="X19" s="2">
        <f>IFERROR(VLOOKUP(Legend!$C17,ImpM9!$A$1:$I$4000,9,FALSE),"")</f>
        <v>2377.0480161615251</v>
      </c>
      <c r="Y19" s="2">
        <f>IFERROR(VLOOKUP(Legend!$C17,ImpM9!$A$1:$I$4000,5,FALSE),"")</f>
        <v>4141.4594736902573</v>
      </c>
      <c r="Z19" s="2">
        <f>IFERROR(VLOOKUP(Legend!$C17,ImpM9!$A$1:$I$4000,6,FALSE),"")</f>
        <v>684.66023109504806</v>
      </c>
      <c r="AA19" s="28" t="str">
        <f>IFERROR(VLOOKUP(Legend!$D17,ImpM9!$A$1:$I$4000,2,FALSE),"")</f>
        <v/>
      </c>
      <c r="AB19" s="2" t="str">
        <f>IFERROR(VLOOKUP(Legend!$D17,ImpM9!$A$1:$I$4000,3,FALSE),"")</f>
        <v/>
      </c>
      <c r="AC19" s="2" t="str">
        <f>IFERROR(VLOOKUP(Legend!$D17,ImpM9!$A$1:$I$4000,7,FALSE),"")</f>
        <v/>
      </c>
      <c r="AD19" s="2" t="str">
        <f>IFERROR(VLOOKUP(Legend!$D17,ImpM9!$A$1:$I$4000,4,FALSE),"")</f>
        <v/>
      </c>
      <c r="AE19" s="2" t="str">
        <f>IFERROR(VLOOKUP(Legend!$D17,ImpM9!$A$1:$I$4000,8,FALSE),"")</f>
        <v/>
      </c>
      <c r="AF19" s="2" t="str">
        <f>IFERROR(VLOOKUP(Legend!$D17,ImpM9!$A$1:$I$4000,9,FALSE),"")</f>
        <v/>
      </c>
      <c r="AG19" s="2" t="str">
        <f>IFERROR(VLOOKUP(Legend!$D17,ImpM9!$A$1:$I$4000,5,FALSE),"")</f>
        <v/>
      </c>
      <c r="AH19" s="2" t="str">
        <f>IFERROR(VLOOKUP(Legend!$D17,ImpM9!$A$1:$I$4000,6,FALSE),"")</f>
        <v/>
      </c>
      <c r="AI19" s="28">
        <f>IFERROR(VLOOKUP(Legend!$A17,ImpM9!$A$1:$I$4000,2,FALSE),"")</f>
        <v>51</v>
      </c>
      <c r="AJ19" s="2">
        <f>IFERROR(VLOOKUP(Legend!$A17,ImpM9!$A$1:$I$4000,3,FALSE),"")</f>
        <v>296.80234093287891</v>
      </c>
      <c r="AK19" s="2">
        <f>IFERROR(VLOOKUP(Legend!$A17,ImpM9!$A$1:$I$4000,7,FALSE),"")</f>
        <v>1635.3500442558468</v>
      </c>
      <c r="AL19" s="2">
        <f>IFERROR(VLOOKUP(Legend!$A17,ImpM9!$A$1:$I$4000,4,FALSE),"")</f>
        <v>1992.2212156736589</v>
      </c>
      <c r="AM19" s="2">
        <f>IFERROR(VLOOKUP(Legend!$A17,ImpM9!$A$1:$I$4000,8,FALSE),"")</f>
        <v>1983.867871421209</v>
      </c>
      <c r="AN19" s="2">
        <f>IFERROR(VLOOKUP(Legend!$A17,ImpM9!$A$1:$I$4000,9,FALSE),"")</f>
        <v>2384.0398708330194</v>
      </c>
      <c r="AO19" s="2">
        <f>IFERROR(VLOOKUP(Legend!$A17,ImpM9!$A$1:$I$4000,5,FALSE),"")</f>
        <v>4141.4594736902573</v>
      </c>
      <c r="AP19" s="2">
        <f>IFERROR(VLOOKUP(Legend!$A17,ImpM9!$A$1:$I$4000,6,FALSE),"")</f>
        <v>658.36297060777417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IFERROR(VLOOKUP(Legend!$B18,ImpM9!$A$1:$I$4000,2,FALSE),"")</f>
        <v/>
      </c>
      <c r="L20" s="2" t="str">
        <f>IFERROR(VLOOKUP(Legend!$B18,ImpM9!$A$1:$I$4000,3,FALSE),"")</f>
        <v/>
      </c>
      <c r="M20" s="2" t="str">
        <f>IFERROR(VLOOKUP(Legend!$B18,ImpM9!$A$1:$I$4000,7,FALSE),"")</f>
        <v/>
      </c>
      <c r="N20" s="2" t="str">
        <f>IFERROR(VLOOKUP(Legend!$B18,ImpM9!$A$1:$I$4000,4,FALSE),"")</f>
        <v/>
      </c>
      <c r="O20" s="2" t="str">
        <f>IFERROR(VLOOKUP(Legend!$B18,ImpM9!$A$1:$I$4000,8,FALSE),"")</f>
        <v/>
      </c>
      <c r="P20" s="2" t="str">
        <f>IFERROR(VLOOKUP(Legend!$B18,ImpM9!$A$1:$I$4000,9,FALSE),"")</f>
        <v/>
      </c>
      <c r="Q20" s="2" t="str">
        <f>IFERROR(VLOOKUP(Legend!$B18,ImpM9!$A$1:$I$4000,5,FALSE),"")</f>
        <v/>
      </c>
      <c r="R20" s="2" t="str">
        <f>IFERROR(VLOOKUP(Legend!$B18,ImpM9!$A$1:$I$4000,6,FALSE),"")</f>
        <v/>
      </c>
      <c r="S20" s="28" t="str">
        <f>IFERROR(VLOOKUP(Legend!$C18,ImpM9!$A$1:$I$4000,2,FALSE),"")</f>
        <v/>
      </c>
      <c r="T20" s="2" t="str">
        <f>IFERROR(VLOOKUP(Legend!$C18,ImpM9!$A$1:$I$4000,3,FALSE),"")</f>
        <v/>
      </c>
      <c r="U20" s="2" t="str">
        <f>IFERROR(VLOOKUP(Legend!$C18,ImpM9!$A$1:$I$4000,7,FALSE),"")</f>
        <v/>
      </c>
      <c r="V20" s="2" t="str">
        <f>IFERROR(VLOOKUP(Legend!$C18,ImpM9!$A$1:$I$4000,4,FALSE),"")</f>
        <v/>
      </c>
      <c r="W20" s="2" t="str">
        <f>IFERROR(VLOOKUP(Legend!$C18,ImpM9!$A$1:$I$4000,8,FALSE),"")</f>
        <v/>
      </c>
      <c r="X20" s="2" t="str">
        <f>IFERROR(VLOOKUP(Legend!$C18,ImpM9!$A$1:$I$4000,9,FALSE),"")</f>
        <v/>
      </c>
      <c r="Y20" s="2" t="str">
        <f>IFERROR(VLOOKUP(Legend!$C18,ImpM9!$A$1:$I$4000,5,FALSE),"")</f>
        <v/>
      </c>
      <c r="Z20" s="2" t="str">
        <f>IFERROR(VLOOKUP(Legend!$C18,ImpM9!$A$1:$I$4000,6,FALSE),"")</f>
        <v/>
      </c>
      <c r="AA20" s="28" t="str">
        <f>IFERROR(VLOOKUP(Legend!$D18,ImpM9!$A$1:$I$4000,2,FALSE),"")</f>
        <v/>
      </c>
      <c r="AB20" s="2" t="str">
        <f>IFERROR(VLOOKUP(Legend!$D18,ImpM9!$A$1:$I$4000,3,FALSE),"")</f>
        <v/>
      </c>
      <c r="AC20" s="2" t="str">
        <f>IFERROR(VLOOKUP(Legend!$D18,ImpM9!$A$1:$I$4000,7,FALSE),"")</f>
        <v/>
      </c>
      <c r="AD20" s="2" t="str">
        <f>IFERROR(VLOOKUP(Legend!$D18,ImpM9!$A$1:$I$4000,4,FALSE),"")</f>
        <v/>
      </c>
      <c r="AE20" s="2" t="str">
        <f>IFERROR(VLOOKUP(Legend!$D18,ImpM9!$A$1:$I$4000,8,FALSE),"")</f>
        <v/>
      </c>
      <c r="AF20" s="2" t="str">
        <f>IFERROR(VLOOKUP(Legend!$D18,ImpM9!$A$1:$I$4000,9,FALSE),"")</f>
        <v/>
      </c>
      <c r="AG20" s="2" t="str">
        <f>IFERROR(VLOOKUP(Legend!$D18,ImpM9!$A$1:$I$4000,5,FALSE),"")</f>
        <v/>
      </c>
      <c r="AH20" s="2" t="str">
        <f>IFERROR(VLOOKUP(Legend!$D18,ImpM9!$A$1:$I$4000,6,FALSE),"")</f>
        <v/>
      </c>
      <c r="AI20" s="28">
        <f>IFERROR(VLOOKUP(Legend!$A18,ImpM9!$A$1:$I$4000,2,FALSE),"")</f>
        <v>10</v>
      </c>
      <c r="AJ20" s="2">
        <f>IFERROR(VLOOKUP(Legend!$A18,ImpM9!$A$1:$I$4000,3,FALSE),"")</f>
        <v>515.58884154974896</v>
      </c>
      <c r="AK20" s="2">
        <f>IFERROR(VLOOKUP(Legend!$A18,ImpM9!$A$1:$I$4000,7,FALSE),"")</f>
        <v>1015.7306220513905</v>
      </c>
      <c r="AL20" s="2">
        <f>IFERROR(VLOOKUP(Legend!$A18,ImpM9!$A$1:$I$4000,4,FALSE),"")</f>
        <v>2312.7715962587595</v>
      </c>
      <c r="AM20" s="2">
        <f>IFERROR(VLOOKUP(Legend!$A18,ImpM9!$A$1:$I$4000,8,FALSE),"")</f>
        <v>1632.6186596860639</v>
      </c>
      <c r="AN20" s="2">
        <f>IFERROR(VLOOKUP(Legend!$A18,ImpM9!$A$1:$I$4000,9,FALSE),"")</f>
        <v>3972.3852791985937</v>
      </c>
      <c r="AO20" s="2">
        <f>IFERROR(VLOOKUP(Legend!$A18,ImpM9!$A$1:$I$4000,5,FALSE),"")</f>
        <v>5379.2951738168049</v>
      </c>
      <c r="AP20" s="2">
        <f>IFERROR(VLOOKUP(Legend!$A18,ImpM9!$A$1:$I$4000,6,FALSE),"")</f>
        <v>1730.9721534334112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IFERROR(VLOOKUP(Legend!$B19,ImpM9!$A$1:$I$4000,2,FALSE),"")</f>
        <v/>
      </c>
      <c r="L21" s="2" t="str">
        <f>IFERROR(VLOOKUP(Legend!$B19,ImpM9!$A$1:$I$4000,3,FALSE),"")</f>
        <v/>
      </c>
      <c r="M21" s="2" t="str">
        <f>IFERROR(VLOOKUP(Legend!$B19,ImpM9!$A$1:$I$4000,7,FALSE),"")</f>
        <v/>
      </c>
      <c r="N21" s="2" t="str">
        <f>IFERROR(VLOOKUP(Legend!$B19,ImpM9!$A$1:$I$4000,4,FALSE),"")</f>
        <v/>
      </c>
      <c r="O21" s="2" t="str">
        <f>IFERROR(VLOOKUP(Legend!$B19,ImpM9!$A$1:$I$4000,8,FALSE),"")</f>
        <v/>
      </c>
      <c r="P21" s="2" t="str">
        <f>IFERROR(VLOOKUP(Legend!$B19,ImpM9!$A$1:$I$4000,9,FALSE),"")</f>
        <v/>
      </c>
      <c r="Q21" s="2" t="str">
        <f>IFERROR(VLOOKUP(Legend!$B19,ImpM9!$A$1:$I$4000,5,FALSE),"")</f>
        <v/>
      </c>
      <c r="R21" s="2" t="str">
        <f>IFERROR(VLOOKUP(Legend!$B19,ImpM9!$A$1:$I$4000,6,FALSE),"")</f>
        <v/>
      </c>
      <c r="S21" s="28" t="str">
        <f>IFERROR(VLOOKUP(Legend!$C19,ImpM9!$A$1:$I$4000,2,FALSE),"")</f>
        <v/>
      </c>
      <c r="T21" s="2" t="str">
        <f>IFERROR(VLOOKUP(Legend!$C19,ImpM9!$A$1:$I$4000,3,FALSE),"")</f>
        <v/>
      </c>
      <c r="U21" s="2" t="str">
        <f>IFERROR(VLOOKUP(Legend!$C19,ImpM9!$A$1:$I$4000,7,FALSE),"")</f>
        <v/>
      </c>
      <c r="V21" s="2" t="str">
        <f>IFERROR(VLOOKUP(Legend!$C19,ImpM9!$A$1:$I$4000,4,FALSE),"")</f>
        <v/>
      </c>
      <c r="W21" s="2" t="str">
        <f>IFERROR(VLOOKUP(Legend!$C19,ImpM9!$A$1:$I$4000,8,FALSE),"")</f>
        <v/>
      </c>
      <c r="X21" s="2" t="str">
        <f>IFERROR(VLOOKUP(Legend!$C19,ImpM9!$A$1:$I$4000,9,FALSE),"")</f>
        <v/>
      </c>
      <c r="Y21" s="2" t="str">
        <f>IFERROR(VLOOKUP(Legend!$C19,ImpM9!$A$1:$I$4000,5,FALSE),"")</f>
        <v/>
      </c>
      <c r="Z21" s="2" t="str">
        <f>IFERROR(VLOOKUP(Legend!$C19,ImpM9!$A$1:$I$4000,6,FALSE),"")</f>
        <v/>
      </c>
      <c r="AA21" s="28" t="str">
        <f>IFERROR(VLOOKUP(Legend!$D19,ImpM9!$A$1:$I$4000,2,FALSE),"")</f>
        <v/>
      </c>
      <c r="AB21" s="2" t="str">
        <f>IFERROR(VLOOKUP(Legend!$D19,ImpM9!$A$1:$I$4000,3,FALSE),"")</f>
        <v/>
      </c>
      <c r="AC21" s="2" t="str">
        <f>IFERROR(VLOOKUP(Legend!$D19,ImpM9!$A$1:$I$4000,7,FALSE),"")</f>
        <v/>
      </c>
      <c r="AD21" s="2" t="str">
        <f>IFERROR(VLOOKUP(Legend!$D19,ImpM9!$A$1:$I$4000,4,FALSE),"")</f>
        <v/>
      </c>
      <c r="AE21" s="2" t="str">
        <f>IFERROR(VLOOKUP(Legend!$D19,ImpM9!$A$1:$I$4000,8,FALSE),"")</f>
        <v/>
      </c>
      <c r="AF21" s="2" t="str">
        <f>IFERROR(VLOOKUP(Legend!$D19,ImpM9!$A$1:$I$4000,9,FALSE),"")</f>
        <v/>
      </c>
      <c r="AG21" s="2" t="str">
        <f>IFERROR(VLOOKUP(Legend!$D19,ImpM9!$A$1:$I$4000,5,FALSE),"")</f>
        <v/>
      </c>
      <c r="AH21" s="2" t="str">
        <f>IFERROR(VLOOKUP(Legend!$D19,ImpM9!$A$1:$I$4000,6,FALSE),"")</f>
        <v/>
      </c>
      <c r="AI21" s="28" t="str">
        <f>IFERROR(VLOOKUP(Legend!$A19,ImpM9!$A$1:$I$4000,2,FALSE),"")</f>
        <v/>
      </c>
      <c r="AJ21" s="2" t="str">
        <f>IFERROR(VLOOKUP(Legend!$A19,ImpM9!$A$1:$I$4000,3,FALSE),"")</f>
        <v/>
      </c>
      <c r="AK21" s="2" t="str">
        <f>IFERROR(VLOOKUP(Legend!$A19,ImpM9!$A$1:$I$4000,7,FALSE),"")</f>
        <v/>
      </c>
      <c r="AL21" s="2" t="str">
        <f>IFERROR(VLOOKUP(Legend!$A19,ImpM9!$A$1:$I$4000,4,FALSE),"")</f>
        <v/>
      </c>
      <c r="AM21" s="2" t="str">
        <f>IFERROR(VLOOKUP(Legend!$A19,ImpM9!$A$1:$I$4000,8,FALSE),"")</f>
        <v/>
      </c>
      <c r="AN21" s="2" t="str">
        <f>IFERROR(VLOOKUP(Legend!$A19,ImpM9!$A$1:$I$4000,9,FALSE),"")</f>
        <v/>
      </c>
      <c r="AO21" s="2" t="str">
        <f>IFERROR(VLOOKUP(Legend!$A19,ImpM9!$A$1:$I$4000,5,FALSE),"")</f>
        <v/>
      </c>
      <c r="AP21" s="2" t="str">
        <f>IFERROR(VLOOKUP(Legend!$A19,ImpM9!$A$1:$I$4000,6,FALSE),"")</f>
        <v/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 t="str">
        <f>IFERROR(VLOOKUP(Legend!$B20,ImpM9!$A$1:$I$4000,2,FALSE),"")</f>
        <v/>
      </c>
      <c r="L22" s="2" t="str">
        <f>IFERROR(VLOOKUP(Legend!$B20,ImpM9!$A$1:$I$4000,3,FALSE),"")</f>
        <v/>
      </c>
      <c r="M22" s="2" t="str">
        <f>IFERROR(VLOOKUP(Legend!$B20,ImpM9!$A$1:$I$4000,7,FALSE),"")</f>
        <v/>
      </c>
      <c r="N22" s="2" t="str">
        <f>IFERROR(VLOOKUP(Legend!$B20,ImpM9!$A$1:$I$4000,4,FALSE),"")</f>
        <v/>
      </c>
      <c r="O22" s="2" t="str">
        <f>IFERROR(VLOOKUP(Legend!$B20,ImpM9!$A$1:$I$4000,8,FALSE),"")</f>
        <v/>
      </c>
      <c r="P22" s="2" t="str">
        <f>IFERROR(VLOOKUP(Legend!$B20,ImpM9!$A$1:$I$4000,9,FALSE),"")</f>
        <v/>
      </c>
      <c r="Q22" s="2" t="str">
        <f>IFERROR(VLOOKUP(Legend!$B20,ImpM9!$A$1:$I$4000,5,FALSE),"")</f>
        <v/>
      </c>
      <c r="R22" s="2" t="str">
        <f>IFERROR(VLOOKUP(Legend!$B20,ImpM9!$A$1:$I$4000,6,FALSE),"")</f>
        <v/>
      </c>
      <c r="S22" s="28">
        <f>IFERROR(VLOOKUP(Legend!$C20,ImpM9!$A$1:$I$4000,2,FALSE),"")</f>
        <v>38</v>
      </c>
      <c r="T22" s="2">
        <f>IFERROR(VLOOKUP(Legend!$C20,ImpM9!$A$1:$I$4000,3,FALSE),"")</f>
        <v>269.25533954984513</v>
      </c>
      <c r="U22" s="2">
        <f>IFERROR(VLOOKUP(Legend!$C20,ImpM9!$A$1:$I$4000,7,FALSE),"")</f>
        <v>1438.8685016873567</v>
      </c>
      <c r="V22" s="2">
        <f>IFERROR(VLOOKUP(Legend!$C20,ImpM9!$A$1:$I$4000,4,FALSE),"")</f>
        <v>1962.6039622210592</v>
      </c>
      <c r="W22" s="2">
        <f>IFERROR(VLOOKUP(Legend!$C20,ImpM9!$A$1:$I$4000,8,FALSE),"")</f>
        <v>1844.5119044915791</v>
      </c>
      <c r="X22" s="2">
        <f>IFERROR(VLOOKUP(Legend!$C20,ImpM9!$A$1:$I$4000,9,FALSE),"")</f>
        <v>2536.4975509821957</v>
      </c>
      <c r="Y22" s="2">
        <f>IFERROR(VLOOKUP(Legend!$C20,ImpM9!$A$1:$I$4000,5,FALSE),"")</f>
        <v>4070.2594159305777</v>
      </c>
      <c r="Z22" s="2">
        <f>IFERROR(VLOOKUP(Legend!$C20,ImpM9!$A$1:$I$4000,6,FALSE),"")</f>
        <v>782.42303911237627</v>
      </c>
      <c r="AA22" s="28" t="str">
        <f>IFERROR(VLOOKUP(Legend!$D20,ImpM9!$A$1:$I$4000,2,FALSE),"")</f>
        <v/>
      </c>
      <c r="AB22" s="2" t="str">
        <f>IFERROR(VLOOKUP(Legend!$D20,ImpM9!$A$1:$I$4000,3,FALSE),"")</f>
        <v/>
      </c>
      <c r="AC22" s="2" t="str">
        <f>IFERROR(VLOOKUP(Legend!$D20,ImpM9!$A$1:$I$4000,7,FALSE),"")</f>
        <v/>
      </c>
      <c r="AD22" s="2" t="str">
        <f>IFERROR(VLOOKUP(Legend!$D20,ImpM9!$A$1:$I$4000,4,FALSE),"")</f>
        <v/>
      </c>
      <c r="AE22" s="2" t="str">
        <f>IFERROR(VLOOKUP(Legend!$D20,ImpM9!$A$1:$I$4000,8,FALSE),"")</f>
        <v/>
      </c>
      <c r="AF22" s="2" t="str">
        <f>IFERROR(VLOOKUP(Legend!$D20,ImpM9!$A$1:$I$4000,9,FALSE),"")</f>
        <v/>
      </c>
      <c r="AG22" s="2" t="str">
        <f>IFERROR(VLOOKUP(Legend!$D20,ImpM9!$A$1:$I$4000,5,FALSE),"")</f>
        <v/>
      </c>
      <c r="AH22" s="2" t="str">
        <f>IFERROR(VLOOKUP(Legend!$D20,ImpM9!$A$1:$I$4000,6,FALSE),"")</f>
        <v/>
      </c>
      <c r="AI22" s="28">
        <f>IFERROR(VLOOKUP(Legend!$A20,ImpM9!$A$1:$I$4000,2,FALSE),"")</f>
        <v>50</v>
      </c>
      <c r="AJ22" s="2">
        <f>IFERROR(VLOOKUP(Legend!$A20,ImpM9!$A$1:$I$4000,3,FALSE),"")</f>
        <v>240.20858928148292</v>
      </c>
      <c r="AK22" s="2">
        <f>IFERROR(VLOOKUP(Legend!$A20,ImpM9!$A$1:$I$4000,7,FALSE),"")</f>
        <v>1456.703350359282</v>
      </c>
      <c r="AL22" s="2">
        <f>IFERROR(VLOOKUP(Legend!$A20,ImpM9!$A$1:$I$4000,4,FALSE),"")</f>
        <v>2168.2500448852843</v>
      </c>
      <c r="AM22" s="2">
        <f>IFERROR(VLOOKUP(Legend!$A20,ImpM9!$A$1:$I$4000,8,FALSE),"")</f>
        <v>1883.6568931000547</v>
      </c>
      <c r="AN22" s="2">
        <f>IFERROR(VLOOKUP(Legend!$A20,ImpM9!$A$1:$I$4000,9,FALSE),"")</f>
        <v>2516.1615380248077</v>
      </c>
      <c r="AO22" s="2">
        <f>IFERROR(VLOOKUP(Legend!$A20,ImpM9!$A$1:$I$4000,5,FALSE),"")</f>
        <v>13557.870825620641</v>
      </c>
      <c r="AP22" s="2">
        <f>IFERROR(VLOOKUP(Legend!$A20,ImpM9!$A$1:$I$4000,6,FALSE),"")</f>
        <v>1815.8233247723385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IFERROR(VLOOKUP(Legend!$B21,ImpM9!$A$1:$I$4000,2,FALSE),"")</f>
        <v/>
      </c>
      <c r="L23" s="2" t="str">
        <f>IFERROR(VLOOKUP(Legend!$B21,ImpM9!$A$1:$I$4000,3,FALSE),"")</f>
        <v/>
      </c>
      <c r="M23" s="2" t="str">
        <f>IFERROR(VLOOKUP(Legend!$B21,ImpM9!$A$1:$I$4000,7,FALSE),"")</f>
        <v/>
      </c>
      <c r="N23" s="2" t="str">
        <f>IFERROR(VLOOKUP(Legend!$B21,ImpM9!$A$1:$I$4000,4,FALSE),"")</f>
        <v/>
      </c>
      <c r="O23" s="2" t="str">
        <f>IFERROR(VLOOKUP(Legend!$B21,ImpM9!$A$1:$I$4000,8,FALSE),"")</f>
        <v/>
      </c>
      <c r="P23" s="2" t="str">
        <f>IFERROR(VLOOKUP(Legend!$B21,ImpM9!$A$1:$I$4000,9,FALSE),"")</f>
        <v/>
      </c>
      <c r="Q23" s="2" t="str">
        <f>IFERROR(VLOOKUP(Legend!$B21,ImpM9!$A$1:$I$4000,5,FALSE),"")</f>
        <v/>
      </c>
      <c r="R23" s="2" t="str">
        <f>IFERROR(VLOOKUP(Legend!$B21,ImpM9!$A$1:$I$4000,6,FALSE),"")</f>
        <v/>
      </c>
      <c r="S23" s="28">
        <f>IFERROR(VLOOKUP(Legend!$C21,ImpM9!$A$1:$I$4000,2,FALSE),"")</f>
        <v>22</v>
      </c>
      <c r="T23" s="2">
        <f>IFERROR(VLOOKUP(Legend!$C21,ImpM9!$A$1:$I$4000,3,FALSE),"")</f>
        <v>1810.4991161149005</v>
      </c>
      <c r="U23" s="2">
        <f>IFERROR(VLOOKUP(Legend!$C21,ImpM9!$A$1:$I$4000,7,FALSE),"")</f>
        <v>3206.9673363275483</v>
      </c>
      <c r="V23" s="2">
        <f>IFERROR(VLOOKUP(Legend!$C21,ImpM9!$A$1:$I$4000,4,FALSE),"")</f>
        <v>5134.278428756973</v>
      </c>
      <c r="W23" s="2">
        <f>IFERROR(VLOOKUP(Legend!$C21,ImpM9!$A$1:$I$4000,8,FALSE),"")</f>
        <v>4384.066934503915</v>
      </c>
      <c r="X23" s="2">
        <f>IFERROR(VLOOKUP(Legend!$C21,ImpM9!$A$1:$I$4000,9,FALSE),"")</f>
        <v>6715.3748609796512</v>
      </c>
      <c r="Y23" s="2">
        <f>IFERROR(VLOOKUP(Legend!$C21,ImpM9!$A$1:$I$4000,5,FALSE),"")</f>
        <v>11802.314118865626</v>
      </c>
      <c r="Z23" s="2">
        <f>IFERROR(VLOOKUP(Legend!$C21,ImpM9!$A$1:$I$4000,6,FALSE),"")</f>
        <v>2338.5622123268486</v>
      </c>
      <c r="AA23" s="28" t="str">
        <f>IFERROR(VLOOKUP(Legend!$D21,ImpM9!$A$1:$I$4000,2,FALSE),"")</f>
        <v/>
      </c>
      <c r="AB23" s="2" t="str">
        <f>IFERROR(VLOOKUP(Legend!$D21,ImpM9!$A$1:$I$4000,3,FALSE),"")</f>
        <v/>
      </c>
      <c r="AC23" s="2" t="str">
        <f>IFERROR(VLOOKUP(Legend!$D21,ImpM9!$A$1:$I$4000,7,FALSE),"")</f>
        <v/>
      </c>
      <c r="AD23" s="2" t="str">
        <f>IFERROR(VLOOKUP(Legend!$D21,ImpM9!$A$1:$I$4000,4,FALSE),"")</f>
        <v/>
      </c>
      <c r="AE23" s="2" t="str">
        <f>IFERROR(VLOOKUP(Legend!$D21,ImpM9!$A$1:$I$4000,8,FALSE),"")</f>
        <v/>
      </c>
      <c r="AF23" s="2" t="str">
        <f>IFERROR(VLOOKUP(Legend!$D21,ImpM9!$A$1:$I$4000,9,FALSE),"")</f>
        <v/>
      </c>
      <c r="AG23" s="2" t="str">
        <f>IFERROR(VLOOKUP(Legend!$D21,ImpM9!$A$1:$I$4000,5,FALSE),"")</f>
        <v/>
      </c>
      <c r="AH23" s="2" t="str">
        <f>IFERROR(VLOOKUP(Legend!$D21,ImpM9!$A$1:$I$4000,6,FALSE),"")</f>
        <v/>
      </c>
      <c r="AI23" s="28">
        <f>IFERROR(VLOOKUP(Legend!$A21,ImpM9!$A$1:$I$4000,2,FALSE),"")</f>
        <v>26</v>
      </c>
      <c r="AJ23" s="2">
        <f>IFERROR(VLOOKUP(Legend!$A21,ImpM9!$A$1:$I$4000,3,FALSE),"")</f>
        <v>1810.4991161149005</v>
      </c>
      <c r="AK23" s="2">
        <f>IFERROR(VLOOKUP(Legend!$A21,ImpM9!$A$1:$I$4000,7,FALSE),"")</f>
        <v>3657.1794068687868</v>
      </c>
      <c r="AL23" s="2">
        <f>IFERROR(VLOOKUP(Legend!$A21,ImpM9!$A$1:$I$4000,4,FALSE),"")</f>
        <v>5163.9705920073065</v>
      </c>
      <c r="AM23" s="2">
        <f>IFERROR(VLOOKUP(Legend!$A21,ImpM9!$A$1:$I$4000,8,FALSE),"")</f>
        <v>4623.2679158347601</v>
      </c>
      <c r="AN23" s="2">
        <f>IFERROR(VLOOKUP(Legend!$A21,ImpM9!$A$1:$I$4000,9,FALSE),"")</f>
        <v>6281.2778134201371</v>
      </c>
      <c r="AO23" s="2">
        <f>IFERROR(VLOOKUP(Legend!$A21,ImpM9!$A$1:$I$4000,5,FALSE),"")</f>
        <v>11802.314118865626</v>
      </c>
      <c r="AP23" s="2">
        <f>IFERROR(VLOOKUP(Legend!$A21,ImpM9!$A$1:$I$4000,6,FALSE),"")</f>
        <v>2159.2502283624663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IFERROR(VLOOKUP(Legend!$B22,ImpM9!$A$1:$I$4000,2,FALSE),"")</f>
        <v/>
      </c>
      <c r="L24" s="2" t="str">
        <f>IFERROR(VLOOKUP(Legend!$B22,ImpM9!$A$1:$I$4000,3,FALSE),"")</f>
        <v/>
      </c>
      <c r="M24" s="2" t="str">
        <f>IFERROR(VLOOKUP(Legend!$B22,ImpM9!$A$1:$I$4000,7,FALSE),"")</f>
        <v/>
      </c>
      <c r="N24" s="2" t="str">
        <f>IFERROR(VLOOKUP(Legend!$B22,ImpM9!$A$1:$I$4000,4,FALSE),"")</f>
        <v/>
      </c>
      <c r="O24" s="2" t="str">
        <f>IFERROR(VLOOKUP(Legend!$B22,ImpM9!$A$1:$I$4000,8,FALSE),"")</f>
        <v/>
      </c>
      <c r="P24" s="2" t="str">
        <f>IFERROR(VLOOKUP(Legend!$B22,ImpM9!$A$1:$I$4000,9,FALSE),"")</f>
        <v/>
      </c>
      <c r="Q24" s="2" t="str">
        <f>IFERROR(VLOOKUP(Legend!$B22,ImpM9!$A$1:$I$4000,5,FALSE),"")</f>
        <v/>
      </c>
      <c r="R24" s="2" t="str">
        <f>IFERROR(VLOOKUP(Legend!$B22,ImpM9!$A$1:$I$4000,6,FALSE),"")</f>
        <v/>
      </c>
      <c r="S24" s="28" t="str">
        <f>IFERROR(VLOOKUP(Legend!$C22,ImpM9!$A$1:$I$4000,2,FALSE),"")</f>
        <v/>
      </c>
      <c r="T24" s="2" t="str">
        <f>IFERROR(VLOOKUP(Legend!$C22,ImpM9!$A$1:$I$4000,3,FALSE),"")</f>
        <v/>
      </c>
      <c r="U24" s="2" t="str">
        <f>IFERROR(VLOOKUP(Legend!$C22,ImpM9!$A$1:$I$4000,7,FALSE),"")</f>
        <v/>
      </c>
      <c r="V24" s="2" t="str">
        <f>IFERROR(VLOOKUP(Legend!$C22,ImpM9!$A$1:$I$4000,4,FALSE),"")</f>
        <v/>
      </c>
      <c r="W24" s="2" t="str">
        <f>IFERROR(VLOOKUP(Legend!$C22,ImpM9!$A$1:$I$4000,8,FALSE),"")</f>
        <v/>
      </c>
      <c r="X24" s="2" t="str">
        <f>IFERROR(VLOOKUP(Legend!$C22,ImpM9!$A$1:$I$4000,9,FALSE),"")</f>
        <v/>
      </c>
      <c r="Y24" s="2" t="str">
        <f>IFERROR(VLOOKUP(Legend!$C22,ImpM9!$A$1:$I$4000,5,FALSE),"")</f>
        <v/>
      </c>
      <c r="Z24" s="2" t="str">
        <f>IFERROR(VLOOKUP(Legend!$C22,ImpM9!$A$1:$I$4000,6,FALSE),"")</f>
        <v/>
      </c>
      <c r="AA24" s="28" t="str">
        <f>IFERROR(VLOOKUP(Legend!$D22,ImpM9!$A$1:$I$4000,2,FALSE),"")</f>
        <v/>
      </c>
      <c r="AB24" s="2" t="str">
        <f>IFERROR(VLOOKUP(Legend!$D22,ImpM9!$A$1:$I$4000,3,FALSE),"")</f>
        <v/>
      </c>
      <c r="AC24" s="2" t="str">
        <f>IFERROR(VLOOKUP(Legend!$D22,ImpM9!$A$1:$I$4000,7,FALSE),"")</f>
        <v/>
      </c>
      <c r="AD24" s="2" t="str">
        <f>IFERROR(VLOOKUP(Legend!$D22,ImpM9!$A$1:$I$4000,4,FALSE),"")</f>
        <v/>
      </c>
      <c r="AE24" s="2" t="str">
        <f>IFERROR(VLOOKUP(Legend!$D22,ImpM9!$A$1:$I$4000,8,FALSE),"")</f>
        <v/>
      </c>
      <c r="AF24" s="2" t="str">
        <f>IFERROR(VLOOKUP(Legend!$D22,ImpM9!$A$1:$I$4000,9,FALSE),"")</f>
        <v/>
      </c>
      <c r="AG24" s="2" t="str">
        <f>IFERROR(VLOOKUP(Legend!$D22,ImpM9!$A$1:$I$4000,5,FALSE),"")</f>
        <v/>
      </c>
      <c r="AH24" s="2" t="str">
        <f>IFERROR(VLOOKUP(Legend!$D22,ImpM9!$A$1:$I$4000,6,FALSE),"")</f>
        <v/>
      </c>
      <c r="AI24" s="28">
        <f>IFERROR(VLOOKUP(Legend!$A22,ImpM9!$A$1:$I$4000,2,FALSE),"")</f>
        <v>10</v>
      </c>
      <c r="AJ24" s="2">
        <f>IFERROR(VLOOKUP(Legend!$A22,ImpM9!$A$1:$I$4000,3,FALSE),"")</f>
        <v>1854.2007595736054</v>
      </c>
      <c r="AK24" s="2">
        <f>IFERROR(VLOOKUP(Legend!$A22,ImpM9!$A$1:$I$4000,7,FALSE),"")</f>
        <v>2560.026037329164</v>
      </c>
      <c r="AL24" s="2">
        <f>IFERROR(VLOOKUP(Legend!$A22,ImpM9!$A$1:$I$4000,4,FALSE),"")</f>
        <v>2918.512221153655</v>
      </c>
      <c r="AM24" s="2">
        <f>IFERROR(VLOOKUP(Legend!$A22,ImpM9!$A$1:$I$4000,8,FALSE),"")</f>
        <v>2962.3170505066446</v>
      </c>
      <c r="AN24" s="2">
        <f>IFERROR(VLOOKUP(Legend!$A22,ImpM9!$A$1:$I$4000,9,FALSE),"")</f>
        <v>3360.4516719722951</v>
      </c>
      <c r="AO24" s="2">
        <f>IFERROR(VLOOKUP(Legend!$A22,ImpM9!$A$1:$I$4000,5,FALSE),"")</f>
        <v>3570.2838694656643</v>
      </c>
      <c r="AP24" s="2">
        <f>IFERROR(VLOOKUP(Legend!$A22,ImpM9!$A$1:$I$4000,6,FALSE),"")</f>
        <v>531.92646748309232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IFERROR(VLOOKUP(Legend!$B23,ImpM9!$A$1:$I$4000,2,FALSE),"")</f>
        <v/>
      </c>
      <c r="L25" s="2" t="str">
        <f>IFERROR(VLOOKUP(Legend!$B23,ImpM9!$A$1:$I$4000,3,FALSE),"")</f>
        <v/>
      </c>
      <c r="M25" s="2" t="str">
        <f>IFERROR(VLOOKUP(Legend!$B23,ImpM9!$A$1:$I$4000,7,FALSE),"")</f>
        <v/>
      </c>
      <c r="N25" s="2" t="str">
        <f>IFERROR(VLOOKUP(Legend!$B23,ImpM9!$A$1:$I$4000,4,FALSE),"")</f>
        <v/>
      </c>
      <c r="O25" s="2" t="str">
        <f>IFERROR(VLOOKUP(Legend!$B23,ImpM9!$A$1:$I$4000,8,FALSE),"")</f>
        <v/>
      </c>
      <c r="P25" s="2" t="str">
        <f>IFERROR(VLOOKUP(Legend!$B23,ImpM9!$A$1:$I$4000,9,FALSE),"")</f>
        <v/>
      </c>
      <c r="Q25" s="2" t="str">
        <f>IFERROR(VLOOKUP(Legend!$B23,ImpM9!$A$1:$I$4000,5,FALSE),"")</f>
        <v/>
      </c>
      <c r="R25" s="2" t="str">
        <f>IFERROR(VLOOKUP(Legend!$B23,ImpM9!$A$1:$I$4000,6,FALSE),"")</f>
        <v/>
      </c>
      <c r="S25" s="28">
        <f>IFERROR(VLOOKUP(Legend!$C23,ImpM9!$A$1:$I$4000,2,FALSE),"")</f>
        <v>23</v>
      </c>
      <c r="T25" s="2">
        <f>IFERROR(VLOOKUP(Legend!$C23,ImpM9!$A$1:$I$4000,3,FALSE),"")</f>
        <v>681.40627470828338</v>
      </c>
      <c r="U25" s="2">
        <f>IFERROR(VLOOKUP(Legend!$C23,ImpM9!$A$1:$I$4000,7,FALSE),"")</f>
        <v>1558.8112737196029</v>
      </c>
      <c r="V25" s="2">
        <f>IFERROR(VLOOKUP(Legend!$C23,ImpM9!$A$1:$I$4000,4,FALSE),"")</f>
        <v>1993.6068779527673</v>
      </c>
      <c r="W25" s="2">
        <f>IFERROR(VLOOKUP(Legend!$C23,ImpM9!$A$1:$I$4000,8,FALSE),"")</f>
        <v>1873.5444143138754</v>
      </c>
      <c r="X25" s="2">
        <f>IFERROR(VLOOKUP(Legend!$C23,ImpM9!$A$1:$I$4000,9,FALSE),"")</f>
        <v>2642.9774161176642</v>
      </c>
      <c r="Y25" s="2">
        <f>IFERROR(VLOOKUP(Legend!$C23,ImpM9!$A$1:$I$4000,5,FALSE),"")</f>
        <v>2942.5592246985989</v>
      </c>
      <c r="Z25" s="2">
        <f>IFERROR(VLOOKUP(Legend!$C23,ImpM9!$A$1:$I$4000,6,FALSE),"")</f>
        <v>665.9558385034984</v>
      </c>
      <c r="AA25" s="28" t="str">
        <f>IFERROR(VLOOKUP(Legend!$D23,ImpM9!$A$1:$I$4000,2,FALSE),"")</f>
        <v/>
      </c>
      <c r="AB25" s="2" t="str">
        <f>IFERROR(VLOOKUP(Legend!$D23,ImpM9!$A$1:$I$4000,3,FALSE),"")</f>
        <v/>
      </c>
      <c r="AC25" s="2" t="str">
        <f>IFERROR(VLOOKUP(Legend!$D23,ImpM9!$A$1:$I$4000,7,FALSE),"")</f>
        <v/>
      </c>
      <c r="AD25" s="2" t="str">
        <f>IFERROR(VLOOKUP(Legend!$D23,ImpM9!$A$1:$I$4000,4,FALSE),"")</f>
        <v/>
      </c>
      <c r="AE25" s="2" t="str">
        <f>IFERROR(VLOOKUP(Legend!$D23,ImpM9!$A$1:$I$4000,8,FALSE),"")</f>
        <v/>
      </c>
      <c r="AF25" s="2" t="str">
        <f>IFERROR(VLOOKUP(Legend!$D23,ImpM9!$A$1:$I$4000,9,FALSE),"")</f>
        <v/>
      </c>
      <c r="AG25" s="2" t="str">
        <f>IFERROR(VLOOKUP(Legend!$D23,ImpM9!$A$1:$I$4000,5,FALSE),"")</f>
        <v/>
      </c>
      <c r="AH25" s="2" t="str">
        <f>IFERROR(VLOOKUP(Legend!$D23,ImpM9!$A$1:$I$4000,6,FALSE),"")</f>
        <v/>
      </c>
      <c r="AI25" s="28">
        <f>IFERROR(VLOOKUP(Legend!$A23,ImpM9!$A$1:$I$4000,2,FALSE),"")</f>
        <v>25</v>
      </c>
      <c r="AJ25" s="2">
        <f>IFERROR(VLOOKUP(Legend!$A23,ImpM9!$A$1:$I$4000,3,FALSE),"")</f>
        <v>681.40627470828338</v>
      </c>
      <c r="AK25" s="2">
        <f>IFERROR(VLOOKUP(Legend!$A23,ImpM9!$A$1:$I$4000,7,FALSE),"")</f>
        <v>1491.2636255792213</v>
      </c>
      <c r="AL25" s="2">
        <f>IFERROR(VLOOKUP(Legend!$A23,ImpM9!$A$1:$I$4000,4,FALSE),"")</f>
        <v>1941.8582381237868</v>
      </c>
      <c r="AM25" s="2">
        <f>IFERROR(VLOOKUP(Legend!$A23,ImpM9!$A$1:$I$4000,8,FALSE),"")</f>
        <v>1873.2202570285597</v>
      </c>
      <c r="AN25" s="2">
        <f>IFERROR(VLOOKUP(Legend!$A23,ImpM9!$A$1:$I$4000,9,FALSE),"")</f>
        <v>2586.7233692398031</v>
      </c>
      <c r="AO25" s="2">
        <f>IFERROR(VLOOKUP(Legend!$A23,ImpM9!$A$1:$I$4000,5,FALSE),"")</f>
        <v>2942.5592246985989</v>
      </c>
      <c r="AP25" s="2">
        <f>IFERROR(VLOOKUP(Legend!$A23,ImpM9!$A$1:$I$4000,6,FALSE),"")</f>
        <v>678.4159375779368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IFERROR(VLOOKUP(Legend!$B24,ImpM9!$A$1:$I$4000,2,FALSE),"")</f>
        <v>13</v>
      </c>
      <c r="L26" s="2">
        <f>IFERROR(VLOOKUP(Legend!$B24,ImpM9!$A$1:$I$4000,3,FALSE),"")</f>
        <v>1498.1963090692223</v>
      </c>
      <c r="M26" s="2">
        <f>IFERROR(VLOOKUP(Legend!$B24,ImpM9!$A$1:$I$4000,7,FALSE),"")</f>
        <v>1883.0772543355947</v>
      </c>
      <c r="N26" s="2">
        <f>IFERROR(VLOOKUP(Legend!$B24,ImpM9!$A$1:$I$4000,4,FALSE),"")</f>
        <v>2303.392673490931</v>
      </c>
      <c r="O26" s="2">
        <f>IFERROR(VLOOKUP(Legend!$B24,ImpM9!$A$1:$I$4000,8,FALSE),"")</f>
        <v>2369.089349785213</v>
      </c>
      <c r="P26" s="2">
        <f>IFERROR(VLOOKUP(Legend!$B24,ImpM9!$A$1:$I$4000,9,FALSE),"")</f>
        <v>2545.861930943734</v>
      </c>
      <c r="Q26" s="2">
        <f>IFERROR(VLOOKUP(Legend!$B24,ImpM9!$A$1:$I$4000,5,FALSE),"")</f>
        <v>3489.2363558844354</v>
      </c>
      <c r="R26" s="2">
        <f>IFERROR(VLOOKUP(Legend!$B24,ImpM9!$A$1:$I$4000,6,FALSE),"")</f>
        <v>562.88318116562016</v>
      </c>
      <c r="S26" s="28">
        <f>IFERROR(VLOOKUP(Legend!$C24,ImpM9!$A$1:$I$4000,2,FALSE),"")</f>
        <v>56</v>
      </c>
      <c r="T26" s="2">
        <f>IFERROR(VLOOKUP(Legend!$C24,ImpM9!$A$1:$I$4000,3,FALSE),"")</f>
        <v>1002.6317702958721</v>
      </c>
      <c r="U26" s="2">
        <f>IFERROR(VLOOKUP(Legend!$C24,ImpM9!$A$1:$I$4000,7,FALSE),"")</f>
        <v>1507.2093088322677</v>
      </c>
      <c r="V26" s="2">
        <f>IFERROR(VLOOKUP(Legend!$C24,ImpM9!$A$1:$I$4000,4,FALSE),"")</f>
        <v>1983.8657740442945</v>
      </c>
      <c r="W26" s="2">
        <f>IFERROR(VLOOKUP(Legend!$C24,ImpM9!$A$1:$I$4000,8,FALSE),"")</f>
        <v>1791.6450912262876</v>
      </c>
      <c r="X26" s="2">
        <f>IFERROR(VLOOKUP(Legend!$C24,ImpM9!$A$1:$I$4000,9,FALSE),"")</f>
        <v>2416.4107400424364</v>
      </c>
      <c r="Y26" s="2">
        <f>IFERROR(VLOOKUP(Legend!$C24,ImpM9!$A$1:$I$4000,5,FALSE),"")</f>
        <v>3395.4877668105441</v>
      </c>
      <c r="Z26" s="2">
        <f>IFERROR(VLOOKUP(Legend!$C24,ImpM9!$A$1:$I$4000,6,FALSE),"")</f>
        <v>597.30855425235382</v>
      </c>
      <c r="AA26" s="28" t="str">
        <f>IFERROR(VLOOKUP(Legend!$D24,ImpM9!$A$1:$I$4000,2,FALSE),"")</f>
        <v/>
      </c>
      <c r="AB26" s="2" t="str">
        <f>IFERROR(VLOOKUP(Legend!$D24,ImpM9!$A$1:$I$4000,3,FALSE),"")</f>
        <v/>
      </c>
      <c r="AC26" s="2" t="str">
        <f>IFERROR(VLOOKUP(Legend!$D24,ImpM9!$A$1:$I$4000,7,FALSE),"")</f>
        <v/>
      </c>
      <c r="AD26" s="2" t="str">
        <f>IFERROR(VLOOKUP(Legend!$D24,ImpM9!$A$1:$I$4000,4,FALSE),"")</f>
        <v/>
      </c>
      <c r="AE26" s="2" t="str">
        <f>IFERROR(VLOOKUP(Legend!$D24,ImpM9!$A$1:$I$4000,8,FALSE),"")</f>
        <v/>
      </c>
      <c r="AF26" s="2" t="str">
        <f>IFERROR(VLOOKUP(Legend!$D24,ImpM9!$A$1:$I$4000,9,FALSE),"")</f>
        <v/>
      </c>
      <c r="AG26" s="2" t="str">
        <f>IFERROR(VLOOKUP(Legend!$D24,ImpM9!$A$1:$I$4000,5,FALSE),"")</f>
        <v/>
      </c>
      <c r="AH26" s="2" t="str">
        <f>IFERROR(VLOOKUP(Legend!$D24,ImpM9!$A$1:$I$4000,6,FALSE),"")</f>
        <v/>
      </c>
      <c r="AI26" s="28">
        <f>IFERROR(VLOOKUP(Legend!$A24,ImpM9!$A$1:$I$4000,2,FALSE),"")</f>
        <v>74</v>
      </c>
      <c r="AJ26" s="2">
        <f>IFERROR(VLOOKUP(Legend!$A24,ImpM9!$A$1:$I$4000,3,FALSE),"")</f>
        <v>773.22530874875258</v>
      </c>
      <c r="AK26" s="2">
        <f>IFERROR(VLOOKUP(Legend!$A24,ImpM9!$A$1:$I$4000,7,FALSE),"")</f>
        <v>1537.3077722639587</v>
      </c>
      <c r="AL26" s="2">
        <f>IFERROR(VLOOKUP(Legend!$A24,ImpM9!$A$1:$I$4000,4,FALSE),"")</f>
        <v>2060.0043020454914</v>
      </c>
      <c r="AM26" s="2">
        <f>IFERROR(VLOOKUP(Legend!$A24,ImpM9!$A$1:$I$4000,8,FALSE),"")</f>
        <v>1851.664153451595</v>
      </c>
      <c r="AN26" s="2">
        <f>IFERROR(VLOOKUP(Legend!$A24,ImpM9!$A$1:$I$4000,9,FALSE),"")</f>
        <v>2474.9271033599143</v>
      </c>
      <c r="AO26" s="2">
        <f>IFERROR(VLOOKUP(Legend!$A24,ImpM9!$A$1:$I$4000,5,FALSE),"")</f>
        <v>4589.9760707160467</v>
      </c>
      <c r="AP26" s="2">
        <f>IFERROR(VLOOKUP(Legend!$A24,ImpM9!$A$1:$I$4000,6,FALSE),"")</f>
        <v>686.2641220793156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IFERROR(VLOOKUP(Legend!$B25,ImpM9!$A$1:$I$4000,2,FALSE),"")</f>
        <v/>
      </c>
      <c r="L27" s="2" t="str">
        <f>IFERROR(VLOOKUP(Legend!$B25,ImpM9!$A$1:$I$4000,3,FALSE),"")</f>
        <v/>
      </c>
      <c r="M27" s="2" t="str">
        <f>IFERROR(VLOOKUP(Legend!$B25,ImpM9!$A$1:$I$4000,7,FALSE),"")</f>
        <v/>
      </c>
      <c r="N27" s="2" t="str">
        <f>IFERROR(VLOOKUP(Legend!$B25,ImpM9!$A$1:$I$4000,4,FALSE),"")</f>
        <v/>
      </c>
      <c r="O27" s="2" t="str">
        <f>IFERROR(VLOOKUP(Legend!$B25,ImpM9!$A$1:$I$4000,8,FALSE),"")</f>
        <v/>
      </c>
      <c r="P27" s="2" t="str">
        <f>IFERROR(VLOOKUP(Legend!$B25,ImpM9!$A$1:$I$4000,9,FALSE),"")</f>
        <v/>
      </c>
      <c r="Q27" s="2" t="str">
        <f>IFERROR(VLOOKUP(Legend!$B25,ImpM9!$A$1:$I$4000,5,FALSE),"")</f>
        <v/>
      </c>
      <c r="R27" s="2" t="str">
        <f>IFERROR(VLOOKUP(Legend!$B25,ImpM9!$A$1:$I$4000,6,FALSE),"")</f>
        <v/>
      </c>
      <c r="S27" s="28">
        <f>IFERROR(VLOOKUP(Legend!$C25,ImpM9!$A$1:$I$4000,2,FALSE),"")</f>
        <v>52</v>
      </c>
      <c r="T27" s="2">
        <f>IFERROR(VLOOKUP(Legend!$C25,ImpM9!$A$1:$I$4000,3,FALSE),"")</f>
        <v>410.6360069650832</v>
      </c>
      <c r="U27" s="2">
        <f>IFERROR(VLOOKUP(Legend!$C25,ImpM9!$A$1:$I$4000,7,FALSE),"")</f>
        <v>1965.5342528772103</v>
      </c>
      <c r="V27" s="2">
        <f>IFERROR(VLOOKUP(Legend!$C25,ImpM9!$A$1:$I$4000,4,FALSE),"")</f>
        <v>2685.5744754544357</v>
      </c>
      <c r="W27" s="2">
        <f>IFERROR(VLOOKUP(Legend!$C25,ImpM9!$A$1:$I$4000,8,FALSE),"")</f>
        <v>2361.5627309327574</v>
      </c>
      <c r="X27" s="2">
        <f>IFERROR(VLOOKUP(Legend!$C25,ImpM9!$A$1:$I$4000,9,FALSE),"")</f>
        <v>3298.8292419821992</v>
      </c>
      <c r="Y27" s="2">
        <f>IFERROR(VLOOKUP(Legend!$C25,ImpM9!$A$1:$I$4000,5,FALSE),"")</f>
        <v>7875.3738996909669</v>
      </c>
      <c r="Z27" s="2">
        <f>IFERROR(VLOOKUP(Legend!$C25,ImpM9!$A$1:$I$4000,6,FALSE),"")</f>
        <v>1144.3289066889597</v>
      </c>
      <c r="AA27" s="28">
        <f>IFERROR(VLOOKUP(Legend!$D25,ImpM9!$A$1:$I$4000,2,FALSE),"")</f>
        <v>21</v>
      </c>
      <c r="AB27" s="2">
        <f>IFERROR(VLOOKUP(Legend!$D25,ImpM9!$A$1:$I$4000,3,FALSE),"")</f>
        <v>1898.2214358878853</v>
      </c>
      <c r="AC27" s="2">
        <f>IFERROR(VLOOKUP(Legend!$D25,ImpM9!$A$1:$I$4000,7,FALSE),"")</f>
        <v>2360.4495763880459</v>
      </c>
      <c r="AD27" s="2">
        <f>IFERROR(VLOOKUP(Legend!$D25,ImpM9!$A$1:$I$4000,4,FALSE),"")</f>
        <v>3106.7146453326736</v>
      </c>
      <c r="AE27" s="2">
        <f>IFERROR(VLOOKUP(Legend!$D25,ImpM9!$A$1:$I$4000,8,FALSE),"")</f>
        <v>3041.4622100193797</v>
      </c>
      <c r="AF27" s="2">
        <f>IFERROR(VLOOKUP(Legend!$D25,ImpM9!$A$1:$I$4000,9,FALSE),"")</f>
        <v>3460.1797426871412</v>
      </c>
      <c r="AG27" s="2">
        <f>IFERROR(VLOOKUP(Legend!$D25,ImpM9!$A$1:$I$4000,5,FALSE),"")</f>
        <v>5870.4489949276722</v>
      </c>
      <c r="AH27" s="2">
        <f>IFERROR(VLOOKUP(Legend!$D25,ImpM9!$A$1:$I$4000,6,FALSE),"")</f>
        <v>1018.0667169642966</v>
      </c>
      <c r="AI27" s="28">
        <f>IFERROR(VLOOKUP(Legend!$A25,ImpM9!$A$1:$I$4000,2,FALSE),"")</f>
        <v>74</v>
      </c>
      <c r="AJ27" s="2">
        <f>IFERROR(VLOOKUP(Legend!$A25,ImpM9!$A$1:$I$4000,3,FALSE),"")</f>
        <v>410.6360069650832</v>
      </c>
      <c r="AK27" s="2">
        <f>IFERROR(VLOOKUP(Legend!$A25,ImpM9!$A$1:$I$4000,7,FALSE),"")</f>
        <v>2052.7203923165871</v>
      </c>
      <c r="AL27" s="2">
        <f>IFERROR(VLOOKUP(Legend!$A25,ImpM9!$A$1:$I$4000,4,FALSE),"")</f>
        <v>2791.0803621999703</v>
      </c>
      <c r="AM27" s="2">
        <f>IFERROR(VLOOKUP(Legend!$A25,ImpM9!$A$1:$I$4000,8,FALSE),"")</f>
        <v>2581.3227883568961</v>
      </c>
      <c r="AN27" s="2">
        <f>IFERROR(VLOOKUP(Legend!$A25,ImpM9!$A$1:$I$4000,9,FALSE),"")</f>
        <v>3322.9895237526011</v>
      </c>
      <c r="AO27" s="2">
        <f>IFERROR(VLOOKUP(Legend!$A25,ImpM9!$A$1:$I$4000,5,FALSE),"")</f>
        <v>7875.3738996909669</v>
      </c>
      <c r="AP27" s="2">
        <f>IFERROR(VLOOKUP(Legend!$A25,ImpM9!$A$1:$I$4000,6,FALSE),"")</f>
        <v>1119.4927666820593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IFERROR(VLOOKUP(Legend!$B26,ImpM9!$A$1:$I$4000,2,FALSE),"")</f>
        <v/>
      </c>
      <c r="L28" s="2" t="str">
        <f>IFERROR(VLOOKUP(Legend!$B26,ImpM9!$A$1:$I$4000,3,FALSE),"")</f>
        <v/>
      </c>
      <c r="M28" s="2" t="str">
        <f>IFERROR(VLOOKUP(Legend!$B26,ImpM9!$A$1:$I$4000,7,FALSE),"")</f>
        <v/>
      </c>
      <c r="N28" s="2" t="str">
        <f>IFERROR(VLOOKUP(Legend!$B26,ImpM9!$A$1:$I$4000,4,FALSE),"")</f>
        <v/>
      </c>
      <c r="O28" s="2" t="str">
        <f>IFERROR(VLOOKUP(Legend!$B26,ImpM9!$A$1:$I$4000,8,FALSE),"")</f>
        <v/>
      </c>
      <c r="P28" s="2" t="str">
        <f>IFERROR(VLOOKUP(Legend!$B26,ImpM9!$A$1:$I$4000,9,FALSE),"")</f>
        <v/>
      </c>
      <c r="Q28" s="2" t="str">
        <f>IFERROR(VLOOKUP(Legend!$B26,ImpM9!$A$1:$I$4000,5,FALSE),"")</f>
        <v/>
      </c>
      <c r="R28" s="2" t="str">
        <f>IFERROR(VLOOKUP(Legend!$B26,ImpM9!$A$1:$I$4000,6,FALSE),"")</f>
        <v/>
      </c>
      <c r="S28" s="28">
        <f>IFERROR(VLOOKUP(Legend!$C26,ImpM9!$A$1:$I$4000,2,FALSE),"")</f>
        <v>16</v>
      </c>
      <c r="T28" s="2">
        <f>IFERROR(VLOOKUP(Legend!$C26,ImpM9!$A$1:$I$4000,3,FALSE),"")</f>
        <v>886.09460572593287</v>
      </c>
      <c r="U28" s="2">
        <f>IFERROR(VLOOKUP(Legend!$C26,ImpM9!$A$1:$I$4000,7,FALSE),"")</f>
        <v>1505.6929047819151</v>
      </c>
      <c r="V28" s="2">
        <f>IFERROR(VLOOKUP(Legend!$C26,ImpM9!$A$1:$I$4000,4,FALSE),"")</f>
        <v>1937.5914813759457</v>
      </c>
      <c r="W28" s="2">
        <f>IFERROR(VLOOKUP(Legend!$C26,ImpM9!$A$1:$I$4000,8,FALSE),"")</f>
        <v>2009.2274982853576</v>
      </c>
      <c r="X28" s="2">
        <f>IFERROR(VLOOKUP(Legend!$C26,ImpM9!$A$1:$I$4000,9,FALSE),"")</f>
        <v>2398.7752612512868</v>
      </c>
      <c r="Y28" s="2">
        <f>IFERROR(VLOOKUP(Legend!$C26,ImpM9!$A$1:$I$4000,5,FALSE),"")</f>
        <v>2799.5035953796205</v>
      </c>
      <c r="Z28" s="2">
        <f>IFERROR(VLOOKUP(Legend!$C26,ImpM9!$A$1:$I$4000,6,FALSE),"")</f>
        <v>546.44357343521688</v>
      </c>
      <c r="AA28" s="28" t="str">
        <f>IFERROR(VLOOKUP(Legend!$D26,ImpM9!$A$1:$I$4000,2,FALSE),"")</f>
        <v/>
      </c>
      <c r="AB28" s="2" t="str">
        <f>IFERROR(VLOOKUP(Legend!$D26,ImpM9!$A$1:$I$4000,3,FALSE),"")</f>
        <v/>
      </c>
      <c r="AC28" s="2" t="str">
        <f>IFERROR(VLOOKUP(Legend!$D26,ImpM9!$A$1:$I$4000,7,FALSE),"")</f>
        <v/>
      </c>
      <c r="AD28" s="2" t="str">
        <f>IFERROR(VLOOKUP(Legend!$D26,ImpM9!$A$1:$I$4000,4,FALSE),"")</f>
        <v/>
      </c>
      <c r="AE28" s="2" t="str">
        <f>IFERROR(VLOOKUP(Legend!$D26,ImpM9!$A$1:$I$4000,8,FALSE),"")</f>
        <v/>
      </c>
      <c r="AF28" s="2" t="str">
        <f>IFERROR(VLOOKUP(Legend!$D26,ImpM9!$A$1:$I$4000,9,FALSE),"")</f>
        <v/>
      </c>
      <c r="AG28" s="2" t="str">
        <f>IFERROR(VLOOKUP(Legend!$D26,ImpM9!$A$1:$I$4000,5,FALSE),"")</f>
        <v/>
      </c>
      <c r="AH28" s="2" t="str">
        <f>IFERROR(VLOOKUP(Legend!$D26,ImpM9!$A$1:$I$4000,6,FALSE),"")</f>
        <v/>
      </c>
      <c r="AI28" s="28">
        <f>IFERROR(VLOOKUP(Legend!$A26,ImpM9!$A$1:$I$4000,2,FALSE),"")</f>
        <v>18</v>
      </c>
      <c r="AJ28" s="2">
        <f>IFERROR(VLOOKUP(Legend!$A26,ImpM9!$A$1:$I$4000,3,FALSE),"")</f>
        <v>886.09460572593287</v>
      </c>
      <c r="AK28" s="2">
        <f>IFERROR(VLOOKUP(Legend!$A26,ImpM9!$A$1:$I$4000,7,FALSE),"")</f>
        <v>1563.0043572205723</v>
      </c>
      <c r="AL28" s="2">
        <f>IFERROR(VLOOKUP(Legend!$A26,ImpM9!$A$1:$I$4000,4,FALSE),"")</f>
        <v>1995.2224440482746</v>
      </c>
      <c r="AM28" s="2">
        <f>IFERROR(VLOOKUP(Legend!$A26,ImpM9!$A$1:$I$4000,8,FALSE),"")</f>
        <v>2064.1470082694441</v>
      </c>
      <c r="AN28" s="2">
        <f>IFERROR(VLOOKUP(Legend!$A26,ImpM9!$A$1:$I$4000,9,FALSE),"")</f>
        <v>2429.6034267985242</v>
      </c>
      <c r="AO28" s="2">
        <f>IFERROR(VLOOKUP(Legend!$A26,ImpM9!$A$1:$I$4000,5,FALSE),"")</f>
        <v>2799.5035953796205</v>
      </c>
      <c r="AP28" s="2">
        <f>IFERROR(VLOOKUP(Legend!$A26,ImpM9!$A$1:$I$4000,6,FALSE),"")</f>
        <v>541.41373735847844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IFERROR(VLOOKUP(Legend!$B27,ImpM9!$A$1:$I$4000,2,FALSE),"")</f>
        <v/>
      </c>
      <c r="L29" s="2" t="str">
        <f>IFERROR(VLOOKUP(Legend!$B27,ImpM9!$A$1:$I$4000,3,FALSE),"")</f>
        <v/>
      </c>
      <c r="M29" s="2" t="str">
        <f>IFERROR(VLOOKUP(Legend!$B27,ImpM9!$A$1:$I$4000,7,FALSE),"")</f>
        <v/>
      </c>
      <c r="N29" s="2" t="str">
        <f>IFERROR(VLOOKUP(Legend!$B27,ImpM9!$A$1:$I$4000,4,FALSE),"")</f>
        <v/>
      </c>
      <c r="O29" s="2" t="str">
        <f>IFERROR(VLOOKUP(Legend!$B27,ImpM9!$A$1:$I$4000,8,FALSE),"")</f>
        <v/>
      </c>
      <c r="P29" s="2" t="str">
        <f>IFERROR(VLOOKUP(Legend!$B27,ImpM9!$A$1:$I$4000,9,FALSE),"")</f>
        <v/>
      </c>
      <c r="Q29" s="2" t="str">
        <f>IFERROR(VLOOKUP(Legend!$B27,ImpM9!$A$1:$I$4000,5,FALSE),"")</f>
        <v/>
      </c>
      <c r="R29" s="2" t="str">
        <f>IFERROR(VLOOKUP(Legend!$B27,ImpM9!$A$1:$I$4000,6,FALSE),"")</f>
        <v/>
      </c>
      <c r="S29" s="28">
        <f>IFERROR(VLOOKUP(Legend!$C27,ImpM9!$A$1:$I$4000,2,FALSE),"")</f>
        <v>12</v>
      </c>
      <c r="T29" s="2">
        <f>IFERROR(VLOOKUP(Legend!$C27,ImpM9!$A$1:$I$4000,3,FALSE),"")</f>
        <v>271.82980374145859</v>
      </c>
      <c r="U29" s="2">
        <f>IFERROR(VLOOKUP(Legend!$C27,ImpM9!$A$1:$I$4000,7,FALSE),"")</f>
        <v>1453.5576998492211</v>
      </c>
      <c r="V29" s="2">
        <f>IFERROR(VLOOKUP(Legend!$C27,ImpM9!$A$1:$I$4000,4,FALSE),"")</f>
        <v>2501.6398740126156</v>
      </c>
      <c r="W29" s="2">
        <f>IFERROR(VLOOKUP(Legend!$C27,ImpM9!$A$1:$I$4000,8,FALSE),"")</f>
        <v>2414.3049916107211</v>
      </c>
      <c r="X29" s="2">
        <f>IFERROR(VLOOKUP(Legend!$C27,ImpM9!$A$1:$I$4000,9,FALSE),"")</f>
        <v>3361.615483978384</v>
      </c>
      <c r="Y29" s="2">
        <f>IFERROR(VLOOKUP(Legend!$C27,ImpM9!$A$1:$I$4000,5,FALSE),"")</f>
        <v>6069.9255757039064</v>
      </c>
      <c r="Z29" s="2">
        <f>IFERROR(VLOOKUP(Legend!$C27,ImpM9!$A$1:$I$4000,6,FALSE),"")</f>
        <v>1484.782448941548</v>
      </c>
      <c r="AA29" s="28" t="str">
        <f>IFERROR(VLOOKUP(Legend!$D27,ImpM9!$A$1:$I$4000,2,FALSE),"")</f>
        <v/>
      </c>
      <c r="AB29" s="2" t="str">
        <f>IFERROR(VLOOKUP(Legend!$D27,ImpM9!$A$1:$I$4000,3,FALSE),"")</f>
        <v/>
      </c>
      <c r="AC29" s="2" t="str">
        <f>IFERROR(VLOOKUP(Legend!$D27,ImpM9!$A$1:$I$4000,7,FALSE),"")</f>
        <v/>
      </c>
      <c r="AD29" s="2" t="str">
        <f>IFERROR(VLOOKUP(Legend!$D27,ImpM9!$A$1:$I$4000,4,FALSE),"")</f>
        <v/>
      </c>
      <c r="AE29" s="2" t="str">
        <f>IFERROR(VLOOKUP(Legend!$D27,ImpM9!$A$1:$I$4000,8,FALSE),"")</f>
        <v/>
      </c>
      <c r="AF29" s="2" t="str">
        <f>IFERROR(VLOOKUP(Legend!$D27,ImpM9!$A$1:$I$4000,9,FALSE),"")</f>
        <v/>
      </c>
      <c r="AG29" s="2" t="str">
        <f>IFERROR(VLOOKUP(Legend!$D27,ImpM9!$A$1:$I$4000,5,FALSE),"")</f>
        <v/>
      </c>
      <c r="AH29" s="2" t="str">
        <f>IFERROR(VLOOKUP(Legend!$D27,ImpM9!$A$1:$I$4000,6,FALSE),"")</f>
        <v/>
      </c>
      <c r="AI29" s="28">
        <f>IFERROR(VLOOKUP(Legend!$A27,ImpM9!$A$1:$I$4000,2,FALSE),"")</f>
        <v>14</v>
      </c>
      <c r="AJ29" s="2">
        <f>IFERROR(VLOOKUP(Legend!$A27,ImpM9!$A$1:$I$4000,3,FALSE),"")</f>
        <v>271.82980374145859</v>
      </c>
      <c r="AK29" s="2">
        <f>IFERROR(VLOOKUP(Legend!$A27,ImpM9!$A$1:$I$4000,7,FALSE),"")</f>
        <v>1360.7976518278201</v>
      </c>
      <c r="AL29" s="2">
        <f>IFERROR(VLOOKUP(Legend!$A27,ImpM9!$A$1:$I$4000,4,FALSE),"")</f>
        <v>2356.7250762978133</v>
      </c>
      <c r="AM29" s="2">
        <f>IFERROR(VLOOKUP(Legend!$A27,ImpM9!$A$1:$I$4000,8,FALSE),"")</f>
        <v>2216.8911066473365</v>
      </c>
      <c r="AN29" s="2">
        <f>IFERROR(VLOOKUP(Legend!$A27,ImpM9!$A$1:$I$4000,9,FALSE),"")</f>
        <v>3084.7868452027337</v>
      </c>
      <c r="AO29" s="2">
        <f>IFERROR(VLOOKUP(Legend!$A27,ImpM9!$A$1:$I$4000,5,FALSE),"")</f>
        <v>6069.9255757039064</v>
      </c>
      <c r="AP29" s="2">
        <f>IFERROR(VLOOKUP(Legend!$A27,ImpM9!$A$1:$I$4000,6,FALSE),"")</f>
        <v>1417.6447918772483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IFERROR(VLOOKUP(Legend!$B28,ImpM9!$A$1:$I$4000,2,FALSE),"")</f>
        <v/>
      </c>
      <c r="L30" s="2" t="str">
        <f>IFERROR(VLOOKUP(Legend!$B28,ImpM9!$A$1:$I$4000,3,FALSE),"")</f>
        <v/>
      </c>
      <c r="M30" s="2" t="str">
        <f>IFERROR(VLOOKUP(Legend!$B28,ImpM9!$A$1:$I$4000,7,FALSE),"")</f>
        <v/>
      </c>
      <c r="N30" s="2" t="str">
        <f>IFERROR(VLOOKUP(Legend!$B28,ImpM9!$A$1:$I$4000,4,FALSE),"")</f>
        <v/>
      </c>
      <c r="O30" s="2" t="str">
        <f>IFERROR(VLOOKUP(Legend!$B28,ImpM9!$A$1:$I$4000,8,FALSE),"")</f>
        <v/>
      </c>
      <c r="P30" s="2" t="str">
        <f>IFERROR(VLOOKUP(Legend!$B28,ImpM9!$A$1:$I$4000,9,FALSE),"")</f>
        <v/>
      </c>
      <c r="Q30" s="2" t="str">
        <f>IFERROR(VLOOKUP(Legend!$B28,ImpM9!$A$1:$I$4000,5,FALSE),"")</f>
        <v/>
      </c>
      <c r="R30" s="2" t="str">
        <f>IFERROR(VLOOKUP(Legend!$B28,ImpM9!$A$1:$I$4000,6,FALSE),"")</f>
        <v/>
      </c>
      <c r="S30" s="28" t="str">
        <f>IFERROR(VLOOKUP(Legend!$C28,ImpM9!$A$1:$I$4000,2,FALSE),"")</f>
        <v/>
      </c>
      <c r="T30" s="2" t="str">
        <f>IFERROR(VLOOKUP(Legend!$C28,ImpM9!$A$1:$I$4000,3,FALSE),"")</f>
        <v/>
      </c>
      <c r="U30" s="2" t="str">
        <f>IFERROR(VLOOKUP(Legend!$C28,ImpM9!$A$1:$I$4000,7,FALSE),"")</f>
        <v/>
      </c>
      <c r="V30" s="2" t="str">
        <f>IFERROR(VLOOKUP(Legend!$C28,ImpM9!$A$1:$I$4000,4,FALSE),"")</f>
        <v/>
      </c>
      <c r="W30" s="2" t="str">
        <f>IFERROR(VLOOKUP(Legend!$C28,ImpM9!$A$1:$I$4000,8,FALSE),"")</f>
        <v/>
      </c>
      <c r="X30" s="2" t="str">
        <f>IFERROR(VLOOKUP(Legend!$C28,ImpM9!$A$1:$I$4000,9,FALSE),"")</f>
        <v/>
      </c>
      <c r="Y30" s="2" t="str">
        <f>IFERROR(VLOOKUP(Legend!$C28,ImpM9!$A$1:$I$4000,5,FALSE),"")</f>
        <v/>
      </c>
      <c r="Z30" s="2" t="str">
        <f>IFERROR(VLOOKUP(Legend!$C28,ImpM9!$A$1:$I$4000,6,FALSE),"")</f>
        <v/>
      </c>
      <c r="AA30" s="28" t="str">
        <f>IFERROR(VLOOKUP(Legend!$D28,ImpM9!$A$1:$I$4000,2,FALSE),"")</f>
        <v/>
      </c>
      <c r="AB30" s="2" t="str">
        <f>IFERROR(VLOOKUP(Legend!$D28,ImpM9!$A$1:$I$4000,3,FALSE),"")</f>
        <v/>
      </c>
      <c r="AC30" s="2" t="str">
        <f>IFERROR(VLOOKUP(Legend!$D28,ImpM9!$A$1:$I$4000,7,FALSE),"")</f>
        <v/>
      </c>
      <c r="AD30" s="2" t="str">
        <f>IFERROR(VLOOKUP(Legend!$D28,ImpM9!$A$1:$I$4000,4,FALSE),"")</f>
        <v/>
      </c>
      <c r="AE30" s="2" t="str">
        <f>IFERROR(VLOOKUP(Legend!$D28,ImpM9!$A$1:$I$4000,8,FALSE),"")</f>
        <v/>
      </c>
      <c r="AF30" s="2" t="str">
        <f>IFERROR(VLOOKUP(Legend!$D28,ImpM9!$A$1:$I$4000,9,FALSE),"")</f>
        <v/>
      </c>
      <c r="AG30" s="2" t="str">
        <f>IFERROR(VLOOKUP(Legend!$D28,ImpM9!$A$1:$I$4000,5,FALSE),"")</f>
        <v/>
      </c>
      <c r="AH30" s="2" t="str">
        <f>IFERROR(VLOOKUP(Legend!$D28,ImpM9!$A$1:$I$4000,6,FALSE),"")</f>
        <v/>
      </c>
      <c r="AI30" s="28">
        <f>IFERROR(VLOOKUP(Legend!$A28,ImpM9!$A$1:$I$4000,2,FALSE),"")</f>
        <v>10</v>
      </c>
      <c r="AJ30" s="2">
        <f>IFERROR(VLOOKUP(Legend!$A28,ImpM9!$A$1:$I$4000,3,FALSE),"")</f>
        <v>1549.7503428740154</v>
      </c>
      <c r="AK30" s="2">
        <f>IFERROR(VLOOKUP(Legend!$A28,ImpM9!$A$1:$I$4000,7,FALSE),"")</f>
        <v>1654.7665445002726</v>
      </c>
      <c r="AL30" s="2">
        <f>IFERROR(VLOOKUP(Legend!$A28,ImpM9!$A$1:$I$4000,4,FALSE),"")</f>
        <v>2504.8209743127595</v>
      </c>
      <c r="AM30" s="2">
        <f>IFERROR(VLOOKUP(Legend!$A28,ImpM9!$A$1:$I$4000,8,FALSE),"")</f>
        <v>2281.7196651309278</v>
      </c>
      <c r="AN30" s="2">
        <f>IFERROR(VLOOKUP(Legend!$A28,ImpM9!$A$1:$I$4000,9,FALSE),"")</f>
        <v>2696.8099167212858</v>
      </c>
      <c r="AO30" s="2">
        <f>IFERROR(VLOOKUP(Legend!$A28,ImpM9!$A$1:$I$4000,5,FALSE),"")</f>
        <v>5806.0436145276544</v>
      </c>
      <c r="AP30" s="2">
        <f>IFERROR(VLOOKUP(Legend!$A28,ImpM9!$A$1:$I$4000,6,FALSE),"")</f>
        <v>1247.97281843632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IFERROR(VLOOKUP(Legend!$B29,ImpM9!$A$1:$I$4000,2,FALSE),"")</f>
        <v/>
      </c>
      <c r="L31" s="2" t="str">
        <f>IFERROR(VLOOKUP(Legend!$B29,ImpM9!$A$1:$I$4000,3,FALSE),"")</f>
        <v/>
      </c>
      <c r="M31" s="2" t="str">
        <f>IFERROR(VLOOKUP(Legend!$B29,ImpM9!$A$1:$I$4000,7,FALSE),"")</f>
        <v/>
      </c>
      <c r="N31" s="2" t="str">
        <f>IFERROR(VLOOKUP(Legend!$B29,ImpM9!$A$1:$I$4000,4,FALSE),"")</f>
        <v/>
      </c>
      <c r="O31" s="2" t="str">
        <f>IFERROR(VLOOKUP(Legend!$B29,ImpM9!$A$1:$I$4000,8,FALSE),"")</f>
        <v/>
      </c>
      <c r="P31" s="2" t="str">
        <f>IFERROR(VLOOKUP(Legend!$B29,ImpM9!$A$1:$I$4000,9,FALSE),"")</f>
        <v/>
      </c>
      <c r="Q31" s="2" t="str">
        <f>IFERROR(VLOOKUP(Legend!$B29,ImpM9!$A$1:$I$4000,5,FALSE),"")</f>
        <v/>
      </c>
      <c r="R31" s="2" t="str">
        <f>IFERROR(VLOOKUP(Legend!$B29,ImpM9!$A$1:$I$4000,6,FALSE),"")</f>
        <v/>
      </c>
      <c r="S31" s="28">
        <f>IFERROR(VLOOKUP(Legend!$C29,ImpM9!$A$1:$I$4000,2,FALSE),"")</f>
        <v>11</v>
      </c>
      <c r="T31" s="2">
        <f>IFERROR(VLOOKUP(Legend!$C29,ImpM9!$A$1:$I$4000,3,FALSE),"")</f>
        <v>991.03504408239417</v>
      </c>
      <c r="U31" s="2">
        <f>IFERROR(VLOOKUP(Legend!$C29,ImpM9!$A$1:$I$4000,7,FALSE),"")</f>
        <v>1260.6852391642319</v>
      </c>
      <c r="V31" s="2">
        <f>IFERROR(VLOOKUP(Legend!$C29,ImpM9!$A$1:$I$4000,4,FALSE),"")</f>
        <v>1901.5028964101066</v>
      </c>
      <c r="W31" s="2">
        <f>IFERROR(VLOOKUP(Legend!$C29,ImpM9!$A$1:$I$4000,8,FALSE),"")</f>
        <v>2013.3536913941546</v>
      </c>
      <c r="X31" s="2">
        <f>IFERROR(VLOOKUP(Legend!$C29,ImpM9!$A$1:$I$4000,9,FALSE),"")</f>
        <v>2453.8649868421926</v>
      </c>
      <c r="Y31" s="2">
        <f>IFERROR(VLOOKUP(Legend!$C29,ImpM9!$A$1:$I$4000,5,FALSE),"")</f>
        <v>2749.3241156691324</v>
      </c>
      <c r="Z31" s="2">
        <f>IFERROR(VLOOKUP(Legend!$C29,ImpM9!$A$1:$I$4000,6,FALSE),"")</f>
        <v>627.9100976340128</v>
      </c>
      <c r="AA31" s="28" t="str">
        <f>IFERROR(VLOOKUP(Legend!$D29,ImpM9!$A$1:$I$4000,2,FALSE),"")</f>
        <v/>
      </c>
      <c r="AB31" s="2" t="str">
        <f>IFERROR(VLOOKUP(Legend!$D29,ImpM9!$A$1:$I$4000,3,FALSE),"")</f>
        <v/>
      </c>
      <c r="AC31" s="2" t="str">
        <f>IFERROR(VLOOKUP(Legend!$D29,ImpM9!$A$1:$I$4000,7,FALSE),"")</f>
        <v/>
      </c>
      <c r="AD31" s="2" t="str">
        <f>IFERROR(VLOOKUP(Legend!$D29,ImpM9!$A$1:$I$4000,4,FALSE),"")</f>
        <v/>
      </c>
      <c r="AE31" s="2" t="str">
        <f>IFERROR(VLOOKUP(Legend!$D29,ImpM9!$A$1:$I$4000,8,FALSE),"")</f>
        <v/>
      </c>
      <c r="AF31" s="2" t="str">
        <f>IFERROR(VLOOKUP(Legend!$D29,ImpM9!$A$1:$I$4000,9,FALSE),"")</f>
        <v/>
      </c>
      <c r="AG31" s="2" t="str">
        <f>IFERROR(VLOOKUP(Legend!$D29,ImpM9!$A$1:$I$4000,5,FALSE),"")</f>
        <v/>
      </c>
      <c r="AH31" s="2" t="str">
        <f>IFERROR(VLOOKUP(Legend!$D29,ImpM9!$A$1:$I$4000,6,FALSE),"")</f>
        <v/>
      </c>
      <c r="AI31" s="28">
        <f>IFERROR(VLOOKUP(Legend!$A29,ImpM9!$A$1:$I$4000,2,FALSE),"")</f>
        <v>12</v>
      </c>
      <c r="AJ31" s="2">
        <f>IFERROR(VLOOKUP(Legend!$A29,ImpM9!$A$1:$I$4000,3,FALSE),"")</f>
        <v>991.03504408239417</v>
      </c>
      <c r="AK31" s="2">
        <f>IFERROR(VLOOKUP(Legend!$A29,ImpM9!$A$1:$I$4000,7,FALSE),"")</f>
        <v>1313.0169542886229</v>
      </c>
      <c r="AL31" s="2">
        <f>IFERROR(VLOOKUP(Legend!$A29,ImpM9!$A$1:$I$4000,4,FALSE),"")</f>
        <v>1878.6077866858243</v>
      </c>
      <c r="AM31" s="2">
        <f>IFERROR(VLOOKUP(Legend!$A29,ImpM9!$A$1:$I$4000,8,FALSE),"")</f>
        <v>1920.8012044836378</v>
      </c>
      <c r="AN31" s="2">
        <f>IFERROR(VLOOKUP(Legend!$A29,ImpM9!$A$1:$I$4000,9,FALSE),"")</f>
        <v>2435.5905677685037</v>
      </c>
      <c r="AO31" s="2">
        <f>IFERROR(VLOOKUP(Legend!$A29,ImpM9!$A$1:$I$4000,5,FALSE),"")</f>
        <v>2749.3241156691324</v>
      </c>
      <c r="AP31" s="2">
        <f>IFERROR(VLOOKUP(Legend!$A29,ImpM9!$A$1:$I$4000,6,FALSE),"")</f>
        <v>603.91928009788501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IFERROR(VLOOKUP(Legend!$B30,ImpM9!$A$1:$I$4000,2,FALSE),"")</f>
        <v/>
      </c>
      <c r="L32" s="2" t="str">
        <f>IFERROR(VLOOKUP(Legend!$B30,ImpM9!$A$1:$I$4000,3,FALSE),"")</f>
        <v/>
      </c>
      <c r="M32" s="2" t="str">
        <f>IFERROR(VLOOKUP(Legend!$B30,ImpM9!$A$1:$I$4000,7,FALSE),"")</f>
        <v/>
      </c>
      <c r="N32" s="2" t="str">
        <f>IFERROR(VLOOKUP(Legend!$B30,ImpM9!$A$1:$I$4000,4,FALSE),"")</f>
        <v/>
      </c>
      <c r="O32" s="2" t="str">
        <f>IFERROR(VLOOKUP(Legend!$B30,ImpM9!$A$1:$I$4000,8,FALSE),"")</f>
        <v/>
      </c>
      <c r="P32" s="2" t="str">
        <f>IFERROR(VLOOKUP(Legend!$B30,ImpM9!$A$1:$I$4000,9,FALSE),"")</f>
        <v/>
      </c>
      <c r="Q32" s="2" t="str">
        <f>IFERROR(VLOOKUP(Legend!$B30,ImpM9!$A$1:$I$4000,5,FALSE),"")</f>
        <v/>
      </c>
      <c r="R32" s="2" t="str">
        <f>IFERROR(VLOOKUP(Legend!$B30,ImpM9!$A$1:$I$4000,6,FALSE),"")</f>
        <v/>
      </c>
      <c r="S32" s="28">
        <f>IFERROR(VLOOKUP(Legend!$C30,ImpM9!$A$1:$I$4000,2,FALSE),"")</f>
        <v>9</v>
      </c>
      <c r="T32" s="2">
        <f>IFERROR(VLOOKUP(Legend!$C30,ImpM9!$A$1:$I$4000,3,FALSE),"")</f>
        <v>1275.4879489484538</v>
      </c>
      <c r="U32" s="2">
        <f>IFERROR(VLOOKUP(Legend!$C30,ImpM9!$A$1:$I$4000,7,FALSE),"")</f>
        <v>2390.4431671578836</v>
      </c>
      <c r="V32" s="2">
        <f>IFERROR(VLOOKUP(Legend!$C30,ImpM9!$A$1:$I$4000,4,FALSE),"")</f>
        <v>5529.4006027804353</v>
      </c>
      <c r="W32" s="2">
        <f>IFERROR(VLOOKUP(Legend!$C30,ImpM9!$A$1:$I$4000,8,FALSE),"")</f>
        <v>3961.2085318395116</v>
      </c>
      <c r="X32" s="2">
        <f>IFERROR(VLOOKUP(Legend!$C30,ImpM9!$A$1:$I$4000,9,FALSE),"")</f>
        <v>8610.030255289159</v>
      </c>
      <c r="Y32" s="2">
        <f>IFERROR(VLOOKUP(Legend!$C30,ImpM9!$A$1:$I$4000,5,FALSE),"")</f>
        <v>10816.846494422025</v>
      </c>
      <c r="Z32" s="2">
        <f>IFERROR(VLOOKUP(Legend!$C30,ImpM9!$A$1:$I$4000,6,FALSE),"")</f>
        <v>3516.9161539484035</v>
      </c>
      <c r="AA32" s="28" t="str">
        <f>IFERROR(VLOOKUP(Legend!$D30,ImpM9!$A$1:$I$4000,2,FALSE),"")</f>
        <v/>
      </c>
      <c r="AB32" s="2" t="str">
        <f>IFERROR(VLOOKUP(Legend!$D30,ImpM9!$A$1:$I$4000,3,FALSE),"")</f>
        <v/>
      </c>
      <c r="AC32" s="2" t="str">
        <f>IFERROR(VLOOKUP(Legend!$D30,ImpM9!$A$1:$I$4000,7,FALSE),"")</f>
        <v/>
      </c>
      <c r="AD32" s="2" t="str">
        <f>IFERROR(VLOOKUP(Legend!$D30,ImpM9!$A$1:$I$4000,4,FALSE),"")</f>
        <v/>
      </c>
      <c r="AE32" s="2" t="str">
        <f>IFERROR(VLOOKUP(Legend!$D30,ImpM9!$A$1:$I$4000,8,FALSE),"")</f>
        <v/>
      </c>
      <c r="AF32" s="2" t="str">
        <f>IFERROR(VLOOKUP(Legend!$D30,ImpM9!$A$1:$I$4000,9,FALSE),"")</f>
        <v/>
      </c>
      <c r="AG32" s="2" t="str">
        <f>IFERROR(VLOOKUP(Legend!$D30,ImpM9!$A$1:$I$4000,5,FALSE),"")</f>
        <v/>
      </c>
      <c r="AH32" s="2" t="str">
        <f>IFERROR(VLOOKUP(Legend!$D30,ImpM9!$A$1:$I$4000,6,FALSE),"")</f>
        <v/>
      </c>
      <c r="AI32" s="28">
        <f>IFERROR(VLOOKUP(Legend!$A30,ImpM9!$A$1:$I$4000,2,FALSE),"")</f>
        <v>9</v>
      </c>
      <c r="AJ32" s="2">
        <f>IFERROR(VLOOKUP(Legend!$A30,ImpM9!$A$1:$I$4000,3,FALSE),"")</f>
        <v>1275.4879489484538</v>
      </c>
      <c r="AK32" s="2">
        <f>IFERROR(VLOOKUP(Legend!$A30,ImpM9!$A$1:$I$4000,7,FALSE),"")</f>
        <v>2390.4431671578836</v>
      </c>
      <c r="AL32" s="2">
        <f>IFERROR(VLOOKUP(Legend!$A30,ImpM9!$A$1:$I$4000,4,FALSE),"")</f>
        <v>5529.4006027804353</v>
      </c>
      <c r="AM32" s="2">
        <f>IFERROR(VLOOKUP(Legend!$A30,ImpM9!$A$1:$I$4000,8,FALSE),"")</f>
        <v>3961.2085318395116</v>
      </c>
      <c r="AN32" s="2">
        <f>IFERROR(VLOOKUP(Legend!$A30,ImpM9!$A$1:$I$4000,9,FALSE),"")</f>
        <v>8610.030255289159</v>
      </c>
      <c r="AO32" s="2">
        <f>IFERROR(VLOOKUP(Legend!$A30,ImpM9!$A$1:$I$4000,5,FALSE),"")</f>
        <v>10816.846494422025</v>
      </c>
      <c r="AP32" s="2">
        <f>IFERROR(VLOOKUP(Legend!$A30,ImpM9!$A$1:$I$4000,6,FALSE),"")</f>
        <v>3516.9161539484035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IFERROR(VLOOKUP(Legend!$B31,ImpM9!$A$1:$I$4000,2,FALSE),"")</f>
        <v>12</v>
      </c>
      <c r="L33" s="2">
        <f>IFERROR(VLOOKUP(Legend!$B31,ImpM9!$A$1:$I$4000,3,FALSE),"")</f>
        <v>1489.9699340637885</v>
      </c>
      <c r="M33" s="2">
        <f>IFERROR(VLOOKUP(Legend!$B31,ImpM9!$A$1:$I$4000,7,FALSE),"")</f>
        <v>1879.1177941081962</v>
      </c>
      <c r="N33" s="2">
        <f>IFERROR(VLOOKUP(Legend!$B31,ImpM9!$A$1:$I$4000,4,FALSE),"")</f>
        <v>2407.5949327428757</v>
      </c>
      <c r="O33" s="2">
        <f>IFERROR(VLOOKUP(Legend!$B31,ImpM9!$A$1:$I$4000,8,FALSE),"")</f>
        <v>2297.6867945199624</v>
      </c>
      <c r="P33" s="2">
        <f>IFERROR(VLOOKUP(Legend!$B31,ImpM9!$A$1:$I$4000,9,FALSE),"")</f>
        <v>3092.5357238223428</v>
      </c>
      <c r="Q33" s="2">
        <f>IFERROR(VLOOKUP(Legend!$B31,ImpM9!$A$1:$I$4000,5,FALSE),"")</f>
        <v>3480.694650708745</v>
      </c>
      <c r="R33" s="2">
        <f>IFERROR(VLOOKUP(Legend!$B31,ImpM9!$A$1:$I$4000,6,FALSE),"")</f>
        <v>647.86071252090028</v>
      </c>
      <c r="S33" s="28">
        <f>IFERROR(VLOOKUP(Legend!$C31,ImpM9!$A$1:$I$4000,2,FALSE),"")</f>
        <v>53</v>
      </c>
      <c r="T33" s="2">
        <f>IFERROR(VLOOKUP(Legend!$C31,ImpM9!$A$1:$I$4000,3,FALSE),"")</f>
        <v>853.75313189257542</v>
      </c>
      <c r="U33" s="2">
        <f>IFERROR(VLOOKUP(Legend!$C31,ImpM9!$A$1:$I$4000,7,FALSE),"")</f>
        <v>1951.4987746370409</v>
      </c>
      <c r="V33" s="2">
        <f>IFERROR(VLOOKUP(Legend!$C31,ImpM9!$A$1:$I$4000,4,FALSE),"")</f>
        <v>2554.9551670489705</v>
      </c>
      <c r="W33" s="2">
        <f>IFERROR(VLOOKUP(Legend!$C31,ImpM9!$A$1:$I$4000,8,FALSE),"")</f>
        <v>2399.6303950633683</v>
      </c>
      <c r="X33" s="2">
        <f>IFERROR(VLOOKUP(Legend!$C31,ImpM9!$A$1:$I$4000,9,FALSE),"")</f>
        <v>2849.1621155549019</v>
      </c>
      <c r="Y33" s="2">
        <f>IFERROR(VLOOKUP(Legend!$C31,ImpM9!$A$1:$I$4000,5,FALSE),"")</f>
        <v>9895.0761637468677</v>
      </c>
      <c r="Z33" s="2">
        <f>IFERROR(VLOOKUP(Legend!$C31,ImpM9!$A$1:$I$4000,6,FALSE),"")</f>
        <v>1286.1212689368663</v>
      </c>
      <c r="AA33" s="28" t="str">
        <f>IFERROR(VLOOKUP(Legend!$D31,ImpM9!$A$1:$I$4000,2,FALSE),"")</f>
        <v/>
      </c>
      <c r="AB33" s="2" t="str">
        <f>IFERROR(VLOOKUP(Legend!$D31,ImpM9!$A$1:$I$4000,3,FALSE),"")</f>
        <v/>
      </c>
      <c r="AC33" s="2" t="str">
        <f>IFERROR(VLOOKUP(Legend!$D31,ImpM9!$A$1:$I$4000,7,FALSE),"")</f>
        <v/>
      </c>
      <c r="AD33" s="2" t="str">
        <f>IFERROR(VLOOKUP(Legend!$D31,ImpM9!$A$1:$I$4000,4,FALSE),"")</f>
        <v/>
      </c>
      <c r="AE33" s="2" t="str">
        <f>IFERROR(VLOOKUP(Legend!$D31,ImpM9!$A$1:$I$4000,8,FALSE),"")</f>
        <v/>
      </c>
      <c r="AF33" s="2" t="str">
        <f>IFERROR(VLOOKUP(Legend!$D31,ImpM9!$A$1:$I$4000,9,FALSE),"")</f>
        <v/>
      </c>
      <c r="AG33" s="2" t="str">
        <f>IFERROR(VLOOKUP(Legend!$D31,ImpM9!$A$1:$I$4000,5,FALSE),"")</f>
        <v/>
      </c>
      <c r="AH33" s="2" t="str">
        <f>IFERROR(VLOOKUP(Legend!$D31,ImpM9!$A$1:$I$4000,6,FALSE),"")</f>
        <v/>
      </c>
      <c r="AI33" s="28">
        <f>IFERROR(VLOOKUP(Legend!$A31,ImpM9!$A$1:$I$4000,2,FALSE),"")</f>
        <v>66</v>
      </c>
      <c r="AJ33" s="2">
        <f>IFERROR(VLOOKUP(Legend!$A31,ImpM9!$A$1:$I$4000,3,FALSE),"")</f>
        <v>853.75313189257542</v>
      </c>
      <c r="AK33" s="2">
        <f>IFERROR(VLOOKUP(Legend!$A31,ImpM9!$A$1:$I$4000,7,FALSE),"")</f>
        <v>1922.9100346154066</v>
      </c>
      <c r="AL33" s="2">
        <f>IFERROR(VLOOKUP(Legend!$A31,ImpM9!$A$1:$I$4000,4,FALSE),"")</f>
        <v>2515.1985779071983</v>
      </c>
      <c r="AM33" s="2">
        <f>IFERROR(VLOOKUP(Legend!$A31,ImpM9!$A$1:$I$4000,8,FALSE),"")</f>
        <v>2388.0244986790758</v>
      </c>
      <c r="AN33" s="2">
        <f>IFERROR(VLOOKUP(Legend!$A31,ImpM9!$A$1:$I$4000,9,FALSE),"")</f>
        <v>2861.5160910358309</v>
      </c>
      <c r="AO33" s="2">
        <f>IFERROR(VLOOKUP(Legend!$A31,ImpM9!$A$1:$I$4000,5,FALSE),"")</f>
        <v>9895.0761637468677</v>
      </c>
      <c r="AP33" s="2">
        <f>IFERROR(VLOOKUP(Legend!$A31,ImpM9!$A$1:$I$4000,6,FALSE),"")</f>
        <v>1186.5846533287613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IFERROR(VLOOKUP(Legend!$B32,ImpM9!$A$1:$I$4000,2,FALSE),"")</f>
        <v/>
      </c>
      <c r="L34" s="2" t="str">
        <f>IFERROR(VLOOKUP(Legend!$B32,ImpM9!$A$1:$I$4000,3,FALSE),"")</f>
        <v/>
      </c>
      <c r="M34" s="2" t="str">
        <f>IFERROR(VLOOKUP(Legend!$B32,ImpM9!$A$1:$I$4000,7,FALSE),"")</f>
        <v/>
      </c>
      <c r="N34" s="2" t="str">
        <f>IFERROR(VLOOKUP(Legend!$B32,ImpM9!$A$1:$I$4000,4,FALSE),"")</f>
        <v/>
      </c>
      <c r="O34" s="2" t="str">
        <f>IFERROR(VLOOKUP(Legend!$B32,ImpM9!$A$1:$I$4000,8,FALSE),"")</f>
        <v/>
      </c>
      <c r="P34" s="2" t="str">
        <f>IFERROR(VLOOKUP(Legend!$B32,ImpM9!$A$1:$I$4000,9,FALSE),"")</f>
        <v/>
      </c>
      <c r="Q34" s="2" t="str">
        <f>IFERROR(VLOOKUP(Legend!$B32,ImpM9!$A$1:$I$4000,5,FALSE),"")</f>
        <v/>
      </c>
      <c r="R34" s="2" t="str">
        <f>IFERROR(VLOOKUP(Legend!$B32,ImpM9!$A$1:$I$4000,6,FALSE),"")</f>
        <v/>
      </c>
      <c r="S34" s="28">
        <f>IFERROR(VLOOKUP(Legend!$C32,ImpM9!$A$1:$I$4000,2,FALSE),"")</f>
        <v>30</v>
      </c>
      <c r="T34" s="2">
        <f>IFERROR(VLOOKUP(Legend!$C32,ImpM9!$A$1:$I$4000,3,FALSE),"")</f>
        <v>703.04549952171396</v>
      </c>
      <c r="U34" s="2">
        <f>IFERROR(VLOOKUP(Legend!$C32,ImpM9!$A$1:$I$4000,7,FALSE),"")</f>
        <v>1913.9425189507153</v>
      </c>
      <c r="V34" s="2">
        <f>IFERROR(VLOOKUP(Legend!$C32,ImpM9!$A$1:$I$4000,4,FALSE),"")</f>
        <v>2309.8043853073395</v>
      </c>
      <c r="W34" s="2">
        <f>IFERROR(VLOOKUP(Legend!$C32,ImpM9!$A$1:$I$4000,8,FALSE),"")</f>
        <v>2321.6339591579022</v>
      </c>
      <c r="X34" s="2">
        <f>IFERROR(VLOOKUP(Legend!$C32,ImpM9!$A$1:$I$4000,9,FALSE),"")</f>
        <v>2724.6859828181214</v>
      </c>
      <c r="Y34" s="2">
        <f>IFERROR(VLOOKUP(Legend!$C32,ImpM9!$A$1:$I$4000,5,FALSE),"")</f>
        <v>3599.0057195836098</v>
      </c>
      <c r="Z34" s="2">
        <f>IFERROR(VLOOKUP(Legend!$C32,ImpM9!$A$1:$I$4000,6,FALSE),"")</f>
        <v>643.07673076483843</v>
      </c>
      <c r="AA34" s="28" t="str">
        <f>IFERROR(VLOOKUP(Legend!$D32,ImpM9!$A$1:$I$4000,2,FALSE),"")</f>
        <v/>
      </c>
      <c r="AB34" s="2" t="str">
        <f>IFERROR(VLOOKUP(Legend!$D32,ImpM9!$A$1:$I$4000,3,FALSE),"")</f>
        <v/>
      </c>
      <c r="AC34" s="2" t="str">
        <f>IFERROR(VLOOKUP(Legend!$D32,ImpM9!$A$1:$I$4000,7,FALSE),"")</f>
        <v/>
      </c>
      <c r="AD34" s="2" t="str">
        <f>IFERROR(VLOOKUP(Legend!$D32,ImpM9!$A$1:$I$4000,4,FALSE),"")</f>
        <v/>
      </c>
      <c r="AE34" s="2" t="str">
        <f>IFERROR(VLOOKUP(Legend!$D32,ImpM9!$A$1:$I$4000,8,FALSE),"")</f>
        <v/>
      </c>
      <c r="AF34" s="2" t="str">
        <f>IFERROR(VLOOKUP(Legend!$D32,ImpM9!$A$1:$I$4000,9,FALSE),"")</f>
        <v/>
      </c>
      <c r="AG34" s="2" t="str">
        <f>IFERROR(VLOOKUP(Legend!$D32,ImpM9!$A$1:$I$4000,5,FALSE),"")</f>
        <v/>
      </c>
      <c r="AH34" s="2" t="str">
        <f>IFERROR(VLOOKUP(Legend!$D32,ImpM9!$A$1:$I$4000,6,FALSE),"")</f>
        <v/>
      </c>
      <c r="AI34" s="28">
        <f>IFERROR(VLOOKUP(Legend!$A32,ImpM9!$A$1:$I$4000,2,FALSE),"")</f>
        <v>34</v>
      </c>
      <c r="AJ34" s="2">
        <f>IFERROR(VLOOKUP(Legend!$A32,ImpM9!$A$1:$I$4000,3,FALSE),"")</f>
        <v>703.04549952171396</v>
      </c>
      <c r="AK34" s="2">
        <f>IFERROR(VLOOKUP(Legend!$A32,ImpM9!$A$1:$I$4000,7,FALSE),"")</f>
        <v>1870.3060158399103</v>
      </c>
      <c r="AL34" s="2">
        <f>IFERROR(VLOOKUP(Legend!$A32,ImpM9!$A$1:$I$4000,4,FALSE),"")</f>
        <v>2282.1575422751189</v>
      </c>
      <c r="AM34" s="2">
        <f>IFERROR(VLOOKUP(Legend!$A32,ImpM9!$A$1:$I$4000,8,FALSE),"")</f>
        <v>2248.3005525910366</v>
      </c>
      <c r="AN34" s="2">
        <f>IFERROR(VLOOKUP(Legend!$A32,ImpM9!$A$1:$I$4000,9,FALSE),"")</f>
        <v>2724.6859828181214</v>
      </c>
      <c r="AO34" s="2">
        <f>IFERROR(VLOOKUP(Legend!$A32,ImpM9!$A$1:$I$4000,5,FALSE),"")</f>
        <v>3599.0057195836098</v>
      </c>
      <c r="AP34" s="2">
        <f>IFERROR(VLOOKUP(Legend!$A32,ImpM9!$A$1:$I$4000,6,FALSE),"")</f>
        <v>657.60015066116762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IFERROR(VLOOKUP(Legend!$B33,ImpM9!$A$1:$I$4000,2,FALSE),"")</f>
        <v/>
      </c>
      <c r="L35" s="2" t="str">
        <f>IFERROR(VLOOKUP(Legend!$B33,ImpM9!$A$1:$I$4000,3,FALSE),"")</f>
        <v/>
      </c>
      <c r="M35" s="2" t="str">
        <f>IFERROR(VLOOKUP(Legend!$B33,ImpM9!$A$1:$I$4000,7,FALSE),"")</f>
        <v/>
      </c>
      <c r="N35" s="2" t="str">
        <f>IFERROR(VLOOKUP(Legend!$B33,ImpM9!$A$1:$I$4000,4,FALSE),"")</f>
        <v/>
      </c>
      <c r="O35" s="2" t="str">
        <f>IFERROR(VLOOKUP(Legend!$B33,ImpM9!$A$1:$I$4000,8,FALSE),"")</f>
        <v/>
      </c>
      <c r="P35" s="2" t="str">
        <f>IFERROR(VLOOKUP(Legend!$B33,ImpM9!$A$1:$I$4000,9,FALSE),"")</f>
        <v/>
      </c>
      <c r="Q35" s="2" t="str">
        <f>IFERROR(VLOOKUP(Legend!$B33,ImpM9!$A$1:$I$4000,5,FALSE),"")</f>
        <v/>
      </c>
      <c r="R35" s="2" t="str">
        <f>IFERROR(VLOOKUP(Legend!$B33,ImpM9!$A$1:$I$4000,6,FALSE),"")</f>
        <v/>
      </c>
      <c r="S35" s="28">
        <f>IFERROR(VLOOKUP(Legend!$C33,ImpM9!$A$1:$I$4000,2,FALSE),"")</f>
        <v>15</v>
      </c>
      <c r="T35" s="2">
        <f>IFERROR(VLOOKUP(Legend!$C33,ImpM9!$A$1:$I$4000,3,FALSE),"")</f>
        <v>755.26809922186487</v>
      </c>
      <c r="U35" s="2">
        <f>IFERROR(VLOOKUP(Legend!$C33,ImpM9!$A$1:$I$4000,7,FALSE),"")</f>
        <v>1629.3985228421677</v>
      </c>
      <c r="V35" s="2">
        <f>IFERROR(VLOOKUP(Legend!$C33,ImpM9!$A$1:$I$4000,4,FALSE),"")</f>
        <v>2101.1491453125136</v>
      </c>
      <c r="W35" s="2">
        <f>IFERROR(VLOOKUP(Legend!$C33,ImpM9!$A$1:$I$4000,8,FALSE),"")</f>
        <v>1964.5431757548049</v>
      </c>
      <c r="X35" s="2">
        <f>IFERROR(VLOOKUP(Legend!$C33,ImpM9!$A$1:$I$4000,9,FALSE),"")</f>
        <v>2211.9028529498601</v>
      </c>
      <c r="Y35" s="2">
        <f>IFERROR(VLOOKUP(Legend!$C33,ImpM9!$A$1:$I$4000,5,FALSE),"")</f>
        <v>4313.1404773530812</v>
      </c>
      <c r="Z35" s="2">
        <f>IFERROR(VLOOKUP(Legend!$C33,ImpM9!$A$1:$I$4000,6,FALSE),"")</f>
        <v>958.95481027636197</v>
      </c>
      <c r="AA35" s="28" t="str">
        <f>IFERROR(VLOOKUP(Legend!$D33,ImpM9!$A$1:$I$4000,2,FALSE),"")</f>
        <v/>
      </c>
      <c r="AB35" s="2" t="str">
        <f>IFERROR(VLOOKUP(Legend!$D33,ImpM9!$A$1:$I$4000,3,FALSE),"")</f>
        <v/>
      </c>
      <c r="AC35" s="2" t="str">
        <f>IFERROR(VLOOKUP(Legend!$D33,ImpM9!$A$1:$I$4000,7,FALSE),"")</f>
        <v/>
      </c>
      <c r="AD35" s="2" t="str">
        <f>IFERROR(VLOOKUP(Legend!$D33,ImpM9!$A$1:$I$4000,4,FALSE),"")</f>
        <v/>
      </c>
      <c r="AE35" s="2" t="str">
        <f>IFERROR(VLOOKUP(Legend!$D33,ImpM9!$A$1:$I$4000,8,FALSE),"")</f>
        <v/>
      </c>
      <c r="AF35" s="2" t="str">
        <f>IFERROR(VLOOKUP(Legend!$D33,ImpM9!$A$1:$I$4000,9,FALSE),"")</f>
        <v/>
      </c>
      <c r="AG35" s="2" t="str">
        <f>IFERROR(VLOOKUP(Legend!$D33,ImpM9!$A$1:$I$4000,5,FALSE),"")</f>
        <v/>
      </c>
      <c r="AH35" s="2" t="str">
        <f>IFERROR(VLOOKUP(Legend!$D33,ImpM9!$A$1:$I$4000,6,FALSE),"")</f>
        <v/>
      </c>
      <c r="AI35" s="28">
        <f>IFERROR(VLOOKUP(Legend!$A33,ImpM9!$A$1:$I$4000,2,FALSE),"")</f>
        <v>20</v>
      </c>
      <c r="AJ35" s="2">
        <f>IFERROR(VLOOKUP(Legend!$A33,ImpM9!$A$1:$I$4000,3,FALSE),"")</f>
        <v>755.26809922186487</v>
      </c>
      <c r="AK35" s="2">
        <f>IFERROR(VLOOKUP(Legend!$A33,ImpM9!$A$1:$I$4000,7,FALSE),"")</f>
        <v>1660.0212420770386</v>
      </c>
      <c r="AL35" s="2">
        <f>IFERROR(VLOOKUP(Legend!$A33,ImpM9!$A$1:$I$4000,4,FALSE),"")</f>
        <v>2057.4875319352595</v>
      </c>
      <c r="AM35" s="2">
        <f>IFERROR(VLOOKUP(Legend!$A33,ImpM9!$A$1:$I$4000,8,FALSE),"")</f>
        <v>1969.7255697801036</v>
      </c>
      <c r="AN35" s="2">
        <f>IFERROR(VLOOKUP(Legend!$A33,ImpM9!$A$1:$I$4000,9,FALSE),"")</f>
        <v>2179.3058237416208</v>
      </c>
      <c r="AO35" s="2">
        <f>IFERROR(VLOOKUP(Legend!$A33,ImpM9!$A$1:$I$4000,5,FALSE),"")</f>
        <v>4313.1404773530812</v>
      </c>
      <c r="AP35" s="2">
        <f>IFERROR(VLOOKUP(Legend!$A33,ImpM9!$A$1:$I$4000,6,FALSE),"")</f>
        <v>841.31173322457096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IFERROR(VLOOKUP(Legend!$B34,ImpM9!$A$1:$I$4000,2,FALSE),"")</f>
        <v/>
      </c>
      <c r="L36" s="2" t="str">
        <f>IFERROR(VLOOKUP(Legend!$B34,ImpM9!$A$1:$I$4000,3,FALSE),"")</f>
        <v/>
      </c>
      <c r="M36" s="2" t="str">
        <f>IFERROR(VLOOKUP(Legend!$B34,ImpM9!$A$1:$I$4000,7,FALSE),"")</f>
        <v/>
      </c>
      <c r="N36" s="2" t="str">
        <f>IFERROR(VLOOKUP(Legend!$B34,ImpM9!$A$1:$I$4000,4,FALSE),"")</f>
        <v/>
      </c>
      <c r="O36" s="2" t="str">
        <f>IFERROR(VLOOKUP(Legend!$B34,ImpM9!$A$1:$I$4000,8,FALSE),"")</f>
        <v/>
      </c>
      <c r="P36" s="2" t="str">
        <f>IFERROR(VLOOKUP(Legend!$B34,ImpM9!$A$1:$I$4000,9,FALSE),"")</f>
        <v/>
      </c>
      <c r="Q36" s="2" t="str">
        <f>IFERROR(VLOOKUP(Legend!$B34,ImpM9!$A$1:$I$4000,5,FALSE),"")</f>
        <v/>
      </c>
      <c r="R36" s="2" t="str">
        <f>IFERROR(VLOOKUP(Legend!$B34,ImpM9!$A$1:$I$4000,6,FALSE),"")</f>
        <v/>
      </c>
      <c r="S36" s="28" t="str">
        <f>IFERROR(VLOOKUP(Legend!$C34,ImpM9!$A$1:$I$4000,2,FALSE),"")</f>
        <v/>
      </c>
      <c r="T36" s="2" t="str">
        <f>IFERROR(VLOOKUP(Legend!$C34,ImpM9!$A$1:$I$4000,3,FALSE),"")</f>
        <v/>
      </c>
      <c r="U36" s="2" t="str">
        <f>IFERROR(VLOOKUP(Legend!$C34,ImpM9!$A$1:$I$4000,7,FALSE),"")</f>
        <v/>
      </c>
      <c r="V36" s="2" t="str">
        <f>IFERROR(VLOOKUP(Legend!$C34,ImpM9!$A$1:$I$4000,4,FALSE),"")</f>
        <v/>
      </c>
      <c r="W36" s="2" t="str">
        <f>IFERROR(VLOOKUP(Legend!$C34,ImpM9!$A$1:$I$4000,8,FALSE),"")</f>
        <v/>
      </c>
      <c r="X36" s="2" t="str">
        <f>IFERROR(VLOOKUP(Legend!$C34,ImpM9!$A$1:$I$4000,9,FALSE),"")</f>
        <v/>
      </c>
      <c r="Y36" s="2" t="str">
        <f>IFERROR(VLOOKUP(Legend!$C34,ImpM9!$A$1:$I$4000,5,FALSE),"")</f>
        <v/>
      </c>
      <c r="Z36" s="2" t="str">
        <f>IFERROR(VLOOKUP(Legend!$C34,ImpM9!$A$1:$I$4000,6,FALSE),"")</f>
        <v/>
      </c>
      <c r="AA36" s="28" t="str">
        <f>IFERROR(VLOOKUP(Legend!$D34,ImpM9!$A$1:$I$4000,2,FALSE),"")</f>
        <v/>
      </c>
      <c r="AB36" s="2" t="str">
        <f>IFERROR(VLOOKUP(Legend!$D34,ImpM9!$A$1:$I$4000,3,FALSE),"")</f>
        <v/>
      </c>
      <c r="AC36" s="2" t="str">
        <f>IFERROR(VLOOKUP(Legend!$D34,ImpM9!$A$1:$I$4000,7,FALSE),"")</f>
        <v/>
      </c>
      <c r="AD36" s="2" t="str">
        <f>IFERROR(VLOOKUP(Legend!$D34,ImpM9!$A$1:$I$4000,4,FALSE),"")</f>
        <v/>
      </c>
      <c r="AE36" s="2" t="str">
        <f>IFERROR(VLOOKUP(Legend!$D34,ImpM9!$A$1:$I$4000,8,FALSE),"")</f>
        <v/>
      </c>
      <c r="AF36" s="2" t="str">
        <f>IFERROR(VLOOKUP(Legend!$D34,ImpM9!$A$1:$I$4000,9,FALSE),"")</f>
        <v/>
      </c>
      <c r="AG36" s="2" t="str">
        <f>IFERROR(VLOOKUP(Legend!$D34,ImpM9!$A$1:$I$4000,5,FALSE),"")</f>
        <v/>
      </c>
      <c r="AH36" s="2" t="str">
        <f>IFERROR(VLOOKUP(Legend!$D34,ImpM9!$A$1:$I$4000,6,FALSE),"")</f>
        <v/>
      </c>
      <c r="AI36" s="28" t="str">
        <f>IFERROR(VLOOKUP(Legend!$A34,ImpM9!$A$1:$I$4000,2,FALSE),"")</f>
        <v/>
      </c>
      <c r="AJ36" s="2" t="str">
        <f>IFERROR(VLOOKUP(Legend!$A34,ImpM9!$A$1:$I$4000,3,FALSE),"")</f>
        <v/>
      </c>
      <c r="AK36" s="2" t="str">
        <f>IFERROR(VLOOKUP(Legend!$A34,ImpM9!$A$1:$I$4000,7,FALSE),"")</f>
        <v/>
      </c>
      <c r="AL36" s="2" t="str">
        <f>IFERROR(VLOOKUP(Legend!$A34,ImpM9!$A$1:$I$4000,4,FALSE),"")</f>
        <v/>
      </c>
      <c r="AM36" s="2" t="str">
        <f>IFERROR(VLOOKUP(Legend!$A34,ImpM9!$A$1:$I$4000,8,FALSE),"")</f>
        <v/>
      </c>
      <c r="AN36" s="2" t="str">
        <f>IFERROR(VLOOKUP(Legend!$A34,ImpM9!$A$1:$I$4000,9,FALSE),"")</f>
        <v/>
      </c>
      <c r="AO36" s="2" t="str">
        <f>IFERROR(VLOOKUP(Legend!$A34,ImpM9!$A$1:$I$4000,5,FALSE),"")</f>
        <v/>
      </c>
      <c r="AP36" s="2" t="str">
        <f>IFERROR(VLOOKUP(Legend!$A34,ImpM9!$A$1:$I$4000,6,FALSE),"")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IFERROR(VLOOKUP(Legend!$B35,ImpM9!$A$1:$I$4000,2,FALSE),"")</f>
        <v/>
      </c>
      <c r="L37" s="2" t="str">
        <f>IFERROR(VLOOKUP(Legend!$B35,ImpM9!$A$1:$I$4000,3,FALSE),"")</f>
        <v/>
      </c>
      <c r="M37" s="2" t="str">
        <f>IFERROR(VLOOKUP(Legend!$B35,ImpM9!$A$1:$I$4000,7,FALSE),"")</f>
        <v/>
      </c>
      <c r="N37" s="2" t="str">
        <f>IFERROR(VLOOKUP(Legend!$B35,ImpM9!$A$1:$I$4000,4,FALSE),"")</f>
        <v/>
      </c>
      <c r="O37" s="2" t="str">
        <f>IFERROR(VLOOKUP(Legend!$B35,ImpM9!$A$1:$I$4000,8,FALSE),"")</f>
        <v/>
      </c>
      <c r="P37" s="2" t="str">
        <f>IFERROR(VLOOKUP(Legend!$B35,ImpM9!$A$1:$I$4000,9,FALSE),"")</f>
        <v/>
      </c>
      <c r="Q37" s="2" t="str">
        <f>IFERROR(VLOOKUP(Legend!$B35,ImpM9!$A$1:$I$4000,5,FALSE),"")</f>
        <v/>
      </c>
      <c r="R37" s="2" t="str">
        <f>IFERROR(VLOOKUP(Legend!$B35,ImpM9!$A$1:$I$4000,6,FALSE),"")</f>
        <v/>
      </c>
      <c r="S37" s="28" t="str">
        <f>IFERROR(VLOOKUP(Legend!$C35,ImpM9!$A$1:$I$4000,2,FALSE),"")</f>
        <v/>
      </c>
      <c r="T37" s="2" t="str">
        <f>IFERROR(VLOOKUP(Legend!$C35,ImpM9!$A$1:$I$4000,3,FALSE),"")</f>
        <v/>
      </c>
      <c r="U37" s="2" t="str">
        <f>IFERROR(VLOOKUP(Legend!$C35,ImpM9!$A$1:$I$4000,7,FALSE),"")</f>
        <v/>
      </c>
      <c r="V37" s="2" t="str">
        <f>IFERROR(VLOOKUP(Legend!$C35,ImpM9!$A$1:$I$4000,4,FALSE),"")</f>
        <v/>
      </c>
      <c r="W37" s="2" t="str">
        <f>IFERROR(VLOOKUP(Legend!$C35,ImpM9!$A$1:$I$4000,8,FALSE),"")</f>
        <v/>
      </c>
      <c r="X37" s="2" t="str">
        <f>IFERROR(VLOOKUP(Legend!$C35,ImpM9!$A$1:$I$4000,9,FALSE),"")</f>
        <v/>
      </c>
      <c r="Y37" s="2" t="str">
        <f>IFERROR(VLOOKUP(Legend!$C35,ImpM9!$A$1:$I$4000,5,FALSE),"")</f>
        <v/>
      </c>
      <c r="Z37" s="2" t="str">
        <f>IFERROR(VLOOKUP(Legend!$C35,ImpM9!$A$1:$I$4000,6,FALSE),"")</f>
        <v/>
      </c>
      <c r="AA37" s="28">
        <f>IFERROR(VLOOKUP(Legend!$D35,ImpM9!$A$1:$I$4000,2,FALSE),"")</f>
        <v>8</v>
      </c>
      <c r="AB37" s="2">
        <f>IFERROR(VLOOKUP(Legend!$D35,ImpM9!$A$1:$I$4000,3,FALSE),"")</f>
        <v>397.06985863086987</v>
      </c>
      <c r="AC37" s="2">
        <f>IFERROR(VLOOKUP(Legend!$D35,ImpM9!$A$1:$I$4000,7,FALSE),"")</f>
        <v>570.19516487873773</v>
      </c>
      <c r="AD37" s="2">
        <f>IFERROR(VLOOKUP(Legend!$D35,ImpM9!$A$1:$I$4000,4,FALSE),"")</f>
        <v>1850.9415788969914</v>
      </c>
      <c r="AE37" s="2">
        <f>IFERROR(VLOOKUP(Legend!$D35,ImpM9!$A$1:$I$4000,8,FALSE),"")</f>
        <v>1466.6353689732314</v>
      </c>
      <c r="AF37" s="2">
        <f>IFERROR(VLOOKUP(Legend!$D35,ImpM9!$A$1:$I$4000,9,FALSE),"")</f>
        <v>1979.5904898145975</v>
      </c>
      <c r="AG37" s="2">
        <f>IFERROR(VLOOKUP(Legend!$D35,ImpM9!$A$1:$I$4000,5,FALSE),"")</f>
        <v>6483.3684250396173</v>
      </c>
      <c r="AH37" s="2">
        <f>IFERROR(VLOOKUP(Legend!$D35,ImpM9!$A$1:$I$4000,6,FALSE),"")</f>
        <v>1962.2842237499274</v>
      </c>
      <c r="AI37" s="28">
        <f>IFERROR(VLOOKUP(Legend!$A35,ImpM9!$A$1:$I$4000,2,FALSE),"")</f>
        <v>17</v>
      </c>
      <c r="AJ37" s="2">
        <f>IFERROR(VLOOKUP(Legend!$A35,ImpM9!$A$1:$I$4000,3,FALSE),"")</f>
        <v>397.06985863086987</v>
      </c>
      <c r="AK37" s="2">
        <f>IFERROR(VLOOKUP(Legend!$A35,ImpM9!$A$1:$I$4000,7,FALSE),"")</f>
        <v>901.0905334683531</v>
      </c>
      <c r="AL37" s="2">
        <f>IFERROR(VLOOKUP(Legend!$A35,ImpM9!$A$1:$I$4000,4,FALSE),"")</f>
        <v>1777.7538158127379</v>
      </c>
      <c r="AM37" s="2">
        <f>IFERROR(VLOOKUP(Legend!$A35,ImpM9!$A$1:$I$4000,8,FALSE),"")</f>
        <v>1416.985504227132</v>
      </c>
      <c r="AN37" s="2">
        <f>IFERROR(VLOOKUP(Legend!$A35,ImpM9!$A$1:$I$4000,9,FALSE),"")</f>
        <v>1955.1308326737062</v>
      </c>
      <c r="AO37" s="2">
        <f>IFERROR(VLOOKUP(Legend!$A35,ImpM9!$A$1:$I$4000,5,FALSE),"")</f>
        <v>6483.3684250396173</v>
      </c>
      <c r="AP37" s="2">
        <f>IFERROR(VLOOKUP(Legend!$A35,ImpM9!$A$1:$I$4000,6,FALSE),"")</f>
        <v>1592.6715368239375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IFERROR(VLOOKUP(Legend!$B36,ImpM9!$A$1:$I$4000,2,FALSE),"")</f>
        <v/>
      </c>
      <c r="L38" s="2" t="str">
        <f>IFERROR(VLOOKUP(Legend!$B36,ImpM9!$A$1:$I$4000,3,FALSE),"")</f>
        <v/>
      </c>
      <c r="M38" s="2" t="str">
        <f>IFERROR(VLOOKUP(Legend!$B36,ImpM9!$A$1:$I$4000,7,FALSE),"")</f>
        <v/>
      </c>
      <c r="N38" s="2" t="str">
        <f>IFERROR(VLOOKUP(Legend!$B36,ImpM9!$A$1:$I$4000,4,FALSE),"")</f>
        <v/>
      </c>
      <c r="O38" s="2" t="str">
        <f>IFERROR(VLOOKUP(Legend!$B36,ImpM9!$A$1:$I$4000,8,FALSE),"")</f>
        <v/>
      </c>
      <c r="P38" s="2" t="str">
        <f>IFERROR(VLOOKUP(Legend!$B36,ImpM9!$A$1:$I$4000,9,FALSE),"")</f>
        <v/>
      </c>
      <c r="Q38" s="2" t="str">
        <f>IFERROR(VLOOKUP(Legend!$B36,ImpM9!$A$1:$I$4000,5,FALSE),"")</f>
        <v/>
      </c>
      <c r="R38" s="2" t="str">
        <f>IFERROR(VLOOKUP(Legend!$B36,ImpM9!$A$1:$I$4000,6,FALSE),"")</f>
        <v/>
      </c>
      <c r="S38" s="28">
        <f>IFERROR(VLOOKUP(Legend!$C36,ImpM9!$A$1:$I$4000,2,FALSE),"")</f>
        <v>8</v>
      </c>
      <c r="T38" s="2">
        <f>IFERROR(VLOOKUP(Legend!$C36,ImpM9!$A$1:$I$4000,3,FALSE),"")</f>
        <v>1491.0523037457665</v>
      </c>
      <c r="U38" s="2">
        <f>IFERROR(VLOOKUP(Legend!$C36,ImpM9!$A$1:$I$4000,7,FALSE),"")</f>
        <v>1529.3973274190196</v>
      </c>
      <c r="V38" s="2">
        <f>IFERROR(VLOOKUP(Legend!$C36,ImpM9!$A$1:$I$4000,4,FALSE),"")</f>
        <v>1989.8273662059141</v>
      </c>
      <c r="W38" s="2">
        <f>IFERROR(VLOOKUP(Legend!$C36,ImpM9!$A$1:$I$4000,8,FALSE),"")</f>
        <v>1977.1101285190352</v>
      </c>
      <c r="X38" s="2">
        <f>IFERROR(VLOOKUP(Legend!$C36,ImpM9!$A$1:$I$4000,9,FALSE),"")</f>
        <v>2416.4107048937826</v>
      </c>
      <c r="Y38" s="2">
        <f>IFERROR(VLOOKUP(Legend!$C36,ImpM9!$A$1:$I$4000,5,FALSE),"")</f>
        <v>2721.8516481480233</v>
      </c>
      <c r="Z38" s="2">
        <f>IFERROR(VLOOKUP(Legend!$C36,ImpM9!$A$1:$I$4000,6,FALSE),"")</f>
        <v>461.3186246685367</v>
      </c>
      <c r="AA38" s="28" t="str">
        <f>IFERROR(VLOOKUP(Legend!$D36,ImpM9!$A$1:$I$4000,2,FALSE),"")</f>
        <v/>
      </c>
      <c r="AB38" s="2" t="str">
        <f>IFERROR(VLOOKUP(Legend!$D36,ImpM9!$A$1:$I$4000,3,FALSE),"")</f>
        <v/>
      </c>
      <c r="AC38" s="2" t="str">
        <f>IFERROR(VLOOKUP(Legend!$D36,ImpM9!$A$1:$I$4000,7,FALSE),"")</f>
        <v/>
      </c>
      <c r="AD38" s="2" t="str">
        <f>IFERROR(VLOOKUP(Legend!$D36,ImpM9!$A$1:$I$4000,4,FALSE),"")</f>
        <v/>
      </c>
      <c r="AE38" s="2" t="str">
        <f>IFERROR(VLOOKUP(Legend!$D36,ImpM9!$A$1:$I$4000,8,FALSE),"")</f>
        <v/>
      </c>
      <c r="AF38" s="2" t="str">
        <f>IFERROR(VLOOKUP(Legend!$D36,ImpM9!$A$1:$I$4000,9,FALSE),"")</f>
        <v/>
      </c>
      <c r="AG38" s="2" t="str">
        <f>IFERROR(VLOOKUP(Legend!$D36,ImpM9!$A$1:$I$4000,5,FALSE),"")</f>
        <v/>
      </c>
      <c r="AH38" s="2" t="str">
        <f>IFERROR(VLOOKUP(Legend!$D36,ImpM9!$A$1:$I$4000,6,FALSE),"")</f>
        <v/>
      </c>
      <c r="AI38" s="28">
        <f>IFERROR(VLOOKUP(Legend!$A36,ImpM9!$A$1:$I$4000,2,FALSE),"")</f>
        <v>10</v>
      </c>
      <c r="AJ38" s="2">
        <f>IFERROR(VLOOKUP(Legend!$A36,ImpM9!$A$1:$I$4000,3,FALSE),"")</f>
        <v>1452.7231142220146</v>
      </c>
      <c r="AK38" s="2">
        <f>IFERROR(VLOOKUP(Legend!$A36,ImpM9!$A$1:$I$4000,7,FALSE),"")</f>
        <v>1514.618687642025</v>
      </c>
      <c r="AL38" s="2">
        <f>IFERROR(VLOOKUP(Legend!$A36,ImpM9!$A$1:$I$4000,4,FALSE),"")</f>
        <v>1958.7102550817694</v>
      </c>
      <c r="AM38" s="2">
        <f>IFERROR(VLOOKUP(Legend!$A36,ImpM9!$A$1:$I$4000,8,FALSE),"")</f>
        <v>1977.1101285190352</v>
      </c>
      <c r="AN38" s="2">
        <f>IFERROR(VLOOKUP(Legend!$A36,ImpM9!$A$1:$I$4000,9,FALSE),"")</f>
        <v>2285.1690190430495</v>
      </c>
      <c r="AO38" s="2">
        <f>IFERROR(VLOOKUP(Legend!$A36,ImpM9!$A$1:$I$4000,5,FALSE),"")</f>
        <v>2721.8516481480233</v>
      </c>
      <c r="AP38" s="2">
        <f>IFERROR(VLOOKUP(Legend!$A36,ImpM9!$A$1:$I$4000,6,FALSE),"")</f>
        <v>449.635423896134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IFERROR(VLOOKUP(Legend!$B37,ImpM9!$A$1:$I$4000,2,FALSE),"")</f>
        <v/>
      </c>
      <c r="L39" s="2" t="str">
        <f>IFERROR(VLOOKUP(Legend!$B37,ImpM9!$A$1:$I$4000,3,FALSE),"")</f>
        <v/>
      </c>
      <c r="M39" s="2" t="str">
        <f>IFERROR(VLOOKUP(Legend!$B37,ImpM9!$A$1:$I$4000,7,FALSE),"")</f>
        <v/>
      </c>
      <c r="N39" s="2" t="str">
        <f>IFERROR(VLOOKUP(Legend!$B37,ImpM9!$A$1:$I$4000,4,FALSE),"")</f>
        <v/>
      </c>
      <c r="O39" s="2" t="str">
        <f>IFERROR(VLOOKUP(Legend!$B37,ImpM9!$A$1:$I$4000,8,FALSE),"")</f>
        <v/>
      </c>
      <c r="P39" s="2" t="str">
        <f>IFERROR(VLOOKUP(Legend!$B37,ImpM9!$A$1:$I$4000,9,FALSE),"")</f>
        <v/>
      </c>
      <c r="Q39" s="2" t="str">
        <f>IFERROR(VLOOKUP(Legend!$B37,ImpM9!$A$1:$I$4000,5,FALSE),"")</f>
        <v/>
      </c>
      <c r="R39" s="2" t="str">
        <f>IFERROR(VLOOKUP(Legend!$B37,ImpM9!$A$1:$I$4000,6,FALSE),"")</f>
        <v/>
      </c>
      <c r="S39" s="28" t="str">
        <f>IFERROR(VLOOKUP(Legend!$C37,ImpM9!$A$1:$I$4000,2,FALSE),"")</f>
        <v/>
      </c>
      <c r="T39" s="2" t="str">
        <f>IFERROR(VLOOKUP(Legend!$C37,ImpM9!$A$1:$I$4000,3,FALSE),"")</f>
        <v/>
      </c>
      <c r="U39" s="2" t="str">
        <f>IFERROR(VLOOKUP(Legend!$C37,ImpM9!$A$1:$I$4000,7,FALSE),"")</f>
        <v/>
      </c>
      <c r="V39" s="2" t="str">
        <f>IFERROR(VLOOKUP(Legend!$C37,ImpM9!$A$1:$I$4000,4,FALSE),"")</f>
        <v/>
      </c>
      <c r="W39" s="2" t="str">
        <f>IFERROR(VLOOKUP(Legend!$C37,ImpM9!$A$1:$I$4000,8,FALSE),"")</f>
        <v/>
      </c>
      <c r="X39" s="2" t="str">
        <f>IFERROR(VLOOKUP(Legend!$C37,ImpM9!$A$1:$I$4000,9,FALSE),"")</f>
        <v/>
      </c>
      <c r="Y39" s="2" t="str">
        <f>IFERROR(VLOOKUP(Legend!$C37,ImpM9!$A$1:$I$4000,5,FALSE),"")</f>
        <v/>
      </c>
      <c r="Z39" s="2" t="str">
        <f>IFERROR(VLOOKUP(Legend!$C37,ImpM9!$A$1:$I$4000,6,FALSE),"")</f>
        <v/>
      </c>
      <c r="AA39" s="28" t="str">
        <f>IFERROR(VLOOKUP(Legend!$D37,ImpM9!$A$1:$I$4000,2,FALSE),"")</f>
        <v/>
      </c>
      <c r="AB39" s="2" t="str">
        <f>IFERROR(VLOOKUP(Legend!$D37,ImpM9!$A$1:$I$4000,3,FALSE),"")</f>
        <v/>
      </c>
      <c r="AC39" s="2" t="str">
        <f>IFERROR(VLOOKUP(Legend!$D37,ImpM9!$A$1:$I$4000,7,FALSE),"")</f>
        <v/>
      </c>
      <c r="AD39" s="2" t="str">
        <f>IFERROR(VLOOKUP(Legend!$D37,ImpM9!$A$1:$I$4000,4,FALSE),"")</f>
        <v/>
      </c>
      <c r="AE39" s="2" t="str">
        <f>IFERROR(VLOOKUP(Legend!$D37,ImpM9!$A$1:$I$4000,8,FALSE),"")</f>
        <v/>
      </c>
      <c r="AF39" s="2" t="str">
        <f>IFERROR(VLOOKUP(Legend!$D37,ImpM9!$A$1:$I$4000,9,FALSE),"")</f>
        <v/>
      </c>
      <c r="AG39" s="2" t="str">
        <f>IFERROR(VLOOKUP(Legend!$D37,ImpM9!$A$1:$I$4000,5,FALSE),"")</f>
        <v/>
      </c>
      <c r="AH39" s="2" t="str">
        <f>IFERROR(VLOOKUP(Legend!$D37,ImpM9!$A$1:$I$4000,6,FALSE),"")</f>
        <v/>
      </c>
      <c r="AI39" s="28" t="str">
        <f>IFERROR(VLOOKUP(Legend!$A37,ImpM9!$A$1:$I$4000,2,FALSE),"")</f>
        <v/>
      </c>
      <c r="AJ39" s="2" t="str">
        <f>IFERROR(VLOOKUP(Legend!$A37,ImpM9!$A$1:$I$4000,3,FALSE),"")</f>
        <v/>
      </c>
      <c r="AK39" s="2" t="str">
        <f>IFERROR(VLOOKUP(Legend!$A37,ImpM9!$A$1:$I$4000,7,FALSE),"")</f>
        <v/>
      </c>
      <c r="AL39" s="2" t="str">
        <f>IFERROR(VLOOKUP(Legend!$A37,ImpM9!$A$1:$I$4000,4,FALSE),"")</f>
        <v/>
      </c>
      <c r="AM39" s="2" t="str">
        <f>IFERROR(VLOOKUP(Legend!$A37,ImpM9!$A$1:$I$4000,8,FALSE),"")</f>
        <v/>
      </c>
      <c r="AN39" s="2" t="str">
        <f>IFERROR(VLOOKUP(Legend!$A37,ImpM9!$A$1:$I$4000,9,FALSE),"")</f>
        <v/>
      </c>
      <c r="AO39" s="2" t="str">
        <f>IFERROR(VLOOKUP(Legend!$A37,ImpM9!$A$1:$I$4000,5,FALSE),"")</f>
        <v/>
      </c>
      <c r="AP39" s="2" t="str">
        <f>IFERROR(VLOOKUP(Legend!$A37,ImpM9!$A$1:$I$4000,6,FALSE),"")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IFERROR(VLOOKUP(Legend!$B38,ImpM9!$A$1:$I$4000,2,FALSE),"")</f>
        <v/>
      </c>
      <c r="L40" s="2" t="str">
        <f>IFERROR(VLOOKUP(Legend!$B38,ImpM9!$A$1:$I$4000,3,FALSE),"")</f>
        <v/>
      </c>
      <c r="M40" s="2" t="str">
        <f>IFERROR(VLOOKUP(Legend!$B38,ImpM9!$A$1:$I$4000,7,FALSE),"")</f>
        <v/>
      </c>
      <c r="N40" s="2" t="str">
        <f>IFERROR(VLOOKUP(Legend!$B38,ImpM9!$A$1:$I$4000,4,FALSE),"")</f>
        <v/>
      </c>
      <c r="O40" s="2" t="str">
        <f>IFERROR(VLOOKUP(Legend!$B38,ImpM9!$A$1:$I$4000,8,FALSE),"")</f>
        <v/>
      </c>
      <c r="P40" s="2" t="str">
        <f>IFERROR(VLOOKUP(Legend!$B38,ImpM9!$A$1:$I$4000,9,FALSE),"")</f>
        <v/>
      </c>
      <c r="Q40" s="2" t="str">
        <f>IFERROR(VLOOKUP(Legend!$B38,ImpM9!$A$1:$I$4000,5,FALSE),"")</f>
        <v/>
      </c>
      <c r="R40" s="2" t="str">
        <f>IFERROR(VLOOKUP(Legend!$B38,ImpM9!$A$1:$I$4000,6,FALSE),"")</f>
        <v/>
      </c>
      <c r="S40" s="28">
        <f>IFERROR(VLOOKUP(Legend!$C38,ImpM9!$A$1:$I$4000,2,FALSE),"")</f>
        <v>16</v>
      </c>
      <c r="T40" s="2">
        <f>IFERROR(VLOOKUP(Legend!$C38,ImpM9!$A$1:$I$4000,3,FALSE),"")</f>
        <v>1098.7285466494072</v>
      </c>
      <c r="U40" s="2">
        <f>IFERROR(VLOOKUP(Legend!$C38,ImpM9!$A$1:$I$4000,7,FALSE),"")</f>
        <v>1566.1811724808222</v>
      </c>
      <c r="V40" s="2">
        <f>IFERROR(VLOOKUP(Legend!$C38,ImpM9!$A$1:$I$4000,4,FALSE),"")</f>
        <v>2254.9633063312995</v>
      </c>
      <c r="W40" s="2">
        <f>IFERROR(VLOOKUP(Legend!$C38,ImpM9!$A$1:$I$4000,8,FALSE),"")</f>
        <v>2012.8561128073156</v>
      </c>
      <c r="X40" s="2">
        <f>IFERROR(VLOOKUP(Legend!$C38,ImpM9!$A$1:$I$4000,9,FALSE),"")</f>
        <v>3000.6976747058125</v>
      </c>
      <c r="Y40" s="2">
        <f>IFERROR(VLOOKUP(Legend!$C38,ImpM9!$A$1:$I$4000,5,FALSE),"")</f>
        <v>3769.1154422788604</v>
      </c>
      <c r="Z40" s="2">
        <f>IFERROR(VLOOKUP(Legend!$C38,ImpM9!$A$1:$I$4000,6,FALSE),"")</f>
        <v>839.15518991355873</v>
      </c>
      <c r="AA40" s="28" t="str">
        <f>IFERROR(VLOOKUP(Legend!$D38,ImpM9!$A$1:$I$4000,2,FALSE),"")</f>
        <v/>
      </c>
      <c r="AB40" s="2" t="str">
        <f>IFERROR(VLOOKUP(Legend!$D38,ImpM9!$A$1:$I$4000,3,FALSE),"")</f>
        <v/>
      </c>
      <c r="AC40" s="2" t="str">
        <f>IFERROR(VLOOKUP(Legend!$D38,ImpM9!$A$1:$I$4000,7,FALSE),"")</f>
        <v/>
      </c>
      <c r="AD40" s="2" t="str">
        <f>IFERROR(VLOOKUP(Legend!$D38,ImpM9!$A$1:$I$4000,4,FALSE),"")</f>
        <v/>
      </c>
      <c r="AE40" s="2" t="str">
        <f>IFERROR(VLOOKUP(Legend!$D38,ImpM9!$A$1:$I$4000,8,FALSE),"")</f>
        <v/>
      </c>
      <c r="AF40" s="2" t="str">
        <f>IFERROR(VLOOKUP(Legend!$D38,ImpM9!$A$1:$I$4000,9,FALSE),"")</f>
        <v/>
      </c>
      <c r="AG40" s="2" t="str">
        <f>IFERROR(VLOOKUP(Legend!$D38,ImpM9!$A$1:$I$4000,5,FALSE),"")</f>
        <v/>
      </c>
      <c r="AH40" s="2" t="str">
        <f>IFERROR(VLOOKUP(Legend!$D38,ImpM9!$A$1:$I$4000,6,FALSE),"")</f>
        <v/>
      </c>
      <c r="AI40" s="28">
        <f>IFERROR(VLOOKUP(Legend!$A38,ImpM9!$A$1:$I$4000,2,FALSE),"")</f>
        <v>18</v>
      </c>
      <c r="AJ40" s="2">
        <f>IFERROR(VLOOKUP(Legend!$A38,ImpM9!$A$1:$I$4000,3,FALSE),"")</f>
        <v>1098.7285466494072</v>
      </c>
      <c r="AK40" s="2">
        <f>IFERROR(VLOOKUP(Legend!$A38,ImpM9!$A$1:$I$4000,7,FALSE),"")</f>
        <v>1661.5842003507501</v>
      </c>
      <c r="AL40" s="2">
        <f>IFERROR(VLOOKUP(Legend!$A38,ImpM9!$A$1:$I$4000,4,FALSE),"")</f>
        <v>2408.5637825411659</v>
      </c>
      <c r="AM40" s="2">
        <f>IFERROR(VLOOKUP(Legend!$A38,ImpM9!$A$1:$I$4000,8,FALSE),"")</f>
        <v>2102.3496135069822</v>
      </c>
      <c r="AN40" s="2">
        <f>IFERROR(VLOOKUP(Legend!$A38,ImpM9!$A$1:$I$4000,9,FALSE),"")</f>
        <v>3227.9860812165375</v>
      </c>
      <c r="AO40" s="2">
        <f>IFERROR(VLOOKUP(Legend!$A38,ImpM9!$A$1:$I$4000,5,FALSE),"")</f>
        <v>4072.9075268404199</v>
      </c>
      <c r="AP40" s="2">
        <f>IFERROR(VLOOKUP(Legend!$A38,ImpM9!$A$1:$I$4000,6,FALSE),"")</f>
        <v>918.42316489008817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IFERROR(VLOOKUP(Legend!$B39,ImpM9!$A$1:$I$4000,2,FALSE),"")</f>
        <v/>
      </c>
      <c r="L41" s="2" t="str">
        <f>IFERROR(VLOOKUP(Legend!$B39,ImpM9!$A$1:$I$4000,3,FALSE),"")</f>
        <v/>
      </c>
      <c r="M41" s="2" t="str">
        <f>IFERROR(VLOOKUP(Legend!$B39,ImpM9!$A$1:$I$4000,7,FALSE),"")</f>
        <v/>
      </c>
      <c r="N41" s="2" t="str">
        <f>IFERROR(VLOOKUP(Legend!$B39,ImpM9!$A$1:$I$4000,4,FALSE),"")</f>
        <v/>
      </c>
      <c r="O41" s="2" t="str">
        <f>IFERROR(VLOOKUP(Legend!$B39,ImpM9!$A$1:$I$4000,8,FALSE),"")</f>
        <v/>
      </c>
      <c r="P41" s="2" t="str">
        <f>IFERROR(VLOOKUP(Legend!$B39,ImpM9!$A$1:$I$4000,9,FALSE),"")</f>
        <v/>
      </c>
      <c r="Q41" s="2" t="str">
        <f>IFERROR(VLOOKUP(Legend!$B39,ImpM9!$A$1:$I$4000,5,FALSE),"")</f>
        <v/>
      </c>
      <c r="R41" s="2" t="str">
        <f>IFERROR(VLOOKUP(Legend!$B39,ImpM9!$A$1:$I$4000,6,FALSE),"")</f>
        <v/>
      </c>
      <c r="S41" s="28">
        <f>IFERROR(VLOOKUP(Legend!$C39,ImpM9!$A$1:$I$4000,2,FALSE),"")</f>
        <v>17</v>
      </c>
      <c r="T41" s="2">
        <f>IFERROR(VLOOKUP(Legend!$C39,ImpM9!$A$1:$I$4000,3,FALSE),"")</f>
        <v>752.37635898809344</v>
      </c>
      <c r="U41" s="2">
        <f>IFERROR(VLOOKUP(Legend!$C39,ImpM9!$A$1:$I$4000,7,FALSE),"")</f>
        <v>1260.2944334530484</v>
      </c>
      <c r="V41" s="2">
        <f>IFERROR(VLOOKUP(Legend!$C39,ImpM9!$A$1:$I$4000,4,FALSE),"")</f>
        <v>2115.0519833474459</v>
      </c>
      <c r="W41" s="2">
        <f>IFERROR(VLOOKUP(Legend!$C39,ImpM9!$A$1:$I$4000,8,FALSE),"")</f>
        <v>1780.6747122636471</v>
      </c>
      <c r="X41" s="2">
        <f>IFERROR(VLOOKUP(Legend!$C39,ImpM9!$A$1:$I$4000,9,FALSE),"")</f>
        <v>2128.9177992313021</v>
      </c>
      <c r="Y41" s="2">
        <f>IFERROR(VLOOKUP(Legend!$C39,ImpM9!$A$1:$I$4000,5,FALSE),"")</f>
        <v>7813.1661728210001</v>
      </c>
      <c r="Z41" s="2">
        <f>IFERROR(VLOOKUP(Legend!$C39,ImpM9!$A$1:$I$4000,6,FALSE),"")</f>
        <v>1634.1104042960446</v>
      </c>
      <c r="AA41" s="28" t="str">
        <f>IFERROR(VLOOKUP(Legend!$D39,ImpM9!$A$1:$I$4000,2,FALSE),"")</f>
        <v/>
      </c>
      <c r="AB41" s="2" t="str">
        <f>IFERROR(VLOOKUP(Legend!$D39,ImpM9!$A$1:$I$4000,3,FALSE),"")</f>
        <v/>
      </c>
      <c r="AC41" s="2" t="str">
        <f>IFERROR(VLOOKUP(Legend!$D39,ImpM9!$A$1:$I$4000,7,FALSE),"")</f>
        <v/>
      </c>
      <c r="AD41" s="2" t="str">
        <f>IFERROR(VLOOKUP(Legend!$D39,ImpM9!$A$1:$I$4000,4,FALSE),"")</f>
        <v/>
      </c>
      <c r="AE41" s="2" t="str">
        <f>IFERROR(VLOOKUP(Legend!$D39,ImpM9!$A$1:$I$4000,8,FALSE),"")</f>
        <v/>
      </c>
      <c r="AF41" s="2" t="str">
        <f>IFERROR(VLOOKUP(Legend!$D39,ImpM9!$A$1:$I$4000,9,FALSE),"")</f>
        <v/>
      </c>
      <c r="AG41" s="2" t="str">
        <f>IFERROR(VLOOKUP(Legend!$D39,ImpM9!$A$1:$I$4000,5,FALSE),"")</f>
        <v/>
      </c>
      <c r="AH41" s="2" t="str">
        <f>IFERROR(VLOOKUP(Legend!$D39,ImpM9!$A$1:$I$4000,6,FALSE),"")</f>
        <v/>
      </c>
      <c r="AI41" s="28">
        <f>IFERROR(VLOOKUP(Legend!$A39,ImpM9!$A$1:$I$4000,2,FALSE),"")</f>
        <v>23</v>
      </c>
      <c r="AJ41" s="2">
        <f>IFERROR(VLOOKUP(Legend!$A39,ImpM9!$A$1:$I$4000,3,FALSE),"")</f>
        <v>752.37635898809344</v>
      </c>
      <c r="AK41" s="2">
        <f>IFERROR(VLOOKUP(Legend!$A39,ImpM9!$A$1:$I$4000,7,FALSE),"")</f>
        <v>1345.9411391221463</v>
      </c>
      <c r="AL41" s="2">
        <f>IFERROR(VLOOKUP(Legend!$A39,ImpM9!$A$1:$I$4000,4,FALSE),"")</f>
        <v>1960.2111453567995</v>
      </c>
      <c r="AM41" s="2">
        <f>IFERROR(VLOOKUP(Legend!$A39,ImpM9!$A$1:$I$4000,8,FALSE),"")</f>
        <v>1721.4508935236299</v>
      </c>
      <c r="AN41" s="2">
        <f>IFERROR(VLOOKUP(Legend!$A39,ImpM9!$A$1:$I$4000,9,FALSE),"")</f>
        <v>2006.8554992859101</v>
      </c>
      <c r="AO41" s="2">
        <f>IFERROR(VLOOKUP(Legend!$A39,ImpM9!$A$1:$I$4000,5,FALSE),"")</f>
        <v>7813.1661728210001</v>
      </c>
      <c r="AP41" s="2">
        <f>IFERROR(VLOOKUP(Legend!$A39,ImpM9!$A$1:$I$4000,6,FALSE),"")</f>
        <v>1430.4582891398859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IFERROR(VLOOKUP(Legend!$B40,ImpM9!$A$1:$I$4000,2,FALSE),"")</f>
        <v/>
      </c>
      <c r="L42" s="2" t="str">
        <f>IFERROR(VLOOKUP(Legend!$B40,ImpM9!$A$1:$I$4000,3,FALSE),"")</f>
        <v/>
      </c>
      <c r="M42" s="2" t="str">
        <f>IFERROR(VLOOKUP(Legend!$B40,ImpM9!$A$1:$I$4000,7,FALSE),"")</f>
        <v/>
      </c>
      <c r="N42" s="2" t="str">
        <f>IFERROR(VLOOKUP(Legend!$B40,ImpM9!$A$1:$I$4000,4,FALSE),"")</f>
        <v/>
      </c>
      <c r="O42" s="2" t="str">
        <f>IFERROR(VLOOKUP(Legend!$B40,ImpM9!$A$1:$I$4000,8,FALSE),"")</f>
        <v/>
      </c>
      <c r="P42" s="2" t="str">
        <f>IFERROR(VLOOKUP(Legend!$B40,ImpM9!$A$1:$I$4000,9,FALSE),"")</f>
        <v/>
      </c>
      <c r="Q42" s="2" t="str">
        <f>IFERROR(VLOOKUP(Legend!$B40,ImpM9!$A$1:$I$4000,5,FALSE),"")</f>
        <v/>
      </c>
      <c r="R42" s="2" t="str">
        <f>IFERROR(VLOOKUP(Legend!$B40,ImpM9!$A$1:$I$4000,6,FALSE),"")</f>
        <v/>
      </c>
      <c r="S42" s="28" t="str">
        <f>IFERROR(VLOOKUP(Legend!$C40,ImpM9!$A$1:$I$4000,2,FALSE),"")</f>
        <v/>
      </c>
      <c r="T42" s="2" t="str">
        <f>IFERROR(VLOOKUP(Legend!$C40,ImpM9!$A$1:$I$4000,3,FALSE),"")</f>
        <v/>
      </c>
      <c r="U42" s="2" t="str">
        <f>IFERROR(VLOOKUP(Legend!$C40,ImpM9!$A$1:$I$4000,7,FALSE),"")</f>
        <v/>
      </c>
      <c r="V42" s="2" t="str">
        <f>IFERROR(VLOOKUP(Legend!$C40,ImpM9!$A$1:$I$4000,4,FALSE),"")</f>
        <v/>
      </c>
      <c r="W42" s="2" t="str">
        <f>IFERROR(VLOOKUP(Legend!$C40,ImpM9!$A$1:$I$4000,8,FALSE),"")</f>
        <v/>
      </c>
      <c r="X42" s="2" t="str">
        <f>IFERROR(VLOOKUP(Legend!$C40,ImpM9!$A$1:$I$4000,9,FALSE),"")</f>
        <v/>
      </c>
      <c r="Y42" s="2" t="str">
        <f>IFERROR(VLOOKUP(Legend!$C40,ImpM9!$A$1:$I$4000,5,FALSE),"")</f>
        <v/>
      </c>
      <c r="Z42" s="2" t="str">
        <f>IFERROR(VLOOKUP(Legend!$C40,ImpM9!$A$1:$I$4000,6,FALSE),"")</f>
        <v/>
      </c>
      <c r="AA42" s="28" t="str">
        <f>IFERROR(VLOOKUP(Legend!$D40,ImpM9!$A$1:$I$4000,2,FALSE),"")</f>
        <v/>
      </c>
      <c r="AB42" s="2" t="str">
        <f>IFERROR(VLOOKUP(Legend!$D40,ImpM9!$A$1:$I$4000,3,FALSE),"")</f>
        <v/>
      </c>
      <c r="AC42" s="2" t="str">
        <f>IFERROR(VLOOKUP(Legend!$D40,ImpM9!$A$1:$I$4000,7,FALSE),"")</f>
        <v/>
      </c>
      <c r="AD42" s="2" t="str">
        <f>IFERROR(VLOOKUP(Legend!$D40,ImpM9!$A$1:$I$4000,4,FALSE),"")</f>
        <v/>
      </c>
      <c r="AE42" s="2" t="str">
        <f>IFERROR(VLOOKUP(Legend!$D40,ImpM9!$A$1:$I$4000,8,FALSE),"")</f>
        <v/>
      </c>
      <c r="AF42" s="2" t="str">
        <f>IFERROR(VLOOKUP(Legend!$D40,ImpM9!$A$1:$I$4000,9,FALSE),"")</f>
        <v/>
      </c>
      <c r="AG42" s="2" t="str">
        <f>IFERROR(VLOOKUP(Legend!$D40,ImpM9!$A$1:$I$4000,5,FALSE),"")</f>
        <v/>
      </c>
      <c r="AH42" s="2" t="str">
        <f>IFERROR(VLOOKUP(Legend!$D40,ImpM9!$A$1:$I$4000,6,FALSE),"")</f>
        <v/>
      </c>
      <c r="AI42" s="28" t="str">
        <f>IFERROR(VLOOKUP(Legend!$A40,ImpM9!$A$1:$I$4000,2,FALSE),"")</f>
        <v/>
      </c>
      <c r="AJ42" s="2" t="str">
        <f>IFERROR(VLOOKUP(Legend!$A40,ImpM9!$A$1:$I$4000,3,FALSE),"")</f>
        <v/>
      </c>
      <c r="AK42" s="2" t="str">
        <f>IFERROR(VLOOKUP(Legend!$A40,ImpM9!$A$1:$I$4000,7,FALSE),"")</f>
        <v/>
      </c>
      <c r="AL42" s="2" t="str">
        <f>IFERROR(VLOOKUP(Legend!$A40,ImpM9!$A$1:$I$4000,4,FALSE),"")</f>
        <v/>
      </c>
      <c r="AM42" s="2" t="str">
        <f>IFERROR(VLOOKUP(Legend!$A40,ImpM9!$A$1:$I$4000,8,FALSE),"")</f>
        <v/>
      </c>
      <c r="AN42" s="2" t="str">
        <f>IFERROR(VLOOKUP(Legend!$A40,ImpM9!$A$1:$I$4000,9,FALSE),"")</f>
        <v/>
      </c>
      <c r="AO42" s="2" t="str">
        <f>IFERROR(VLOOKUP(Legend!$A40,ImpM9!$A$1:$I$4000,5,FALSE),"")</f>
        <v/>
      </c>
      <c r="AP42" s="2" t="str">
        <f>IFERROR(VLOOKUP(Legend!$A40,ImpM9!$A$1:$I$4000,6,FALSE),"")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IFERROR(VLOOKUP(Legend!$B41,ImpM9!$A$1:$I$4000,2,FALSE),"")</f>
        <v/>
      </c>
      <c r="L43" s="2" t="str">
        <f>IFERROR(VLOOKUP(Legend!$B41,ImpM9!$A$1:$I$4000,3,FALSE),"")</f>
        <v/>
      </c>
      <c r="M43" s="2" t="str">
        <f>IFERROR(VLOOKUP(Legend!$B41,ImpM9!$A$1:$I$4000,7,FALSE),"")</f>
        <v/>
      </c>
      <c r="N43" s="2" t="str">
        <f>IFERROR(VLOOKUP(Legend!$B41,ImpM9!$A$1:$I$4000,4,FALSE),"")</f>
        <v/>
      </c>
      <c r="O43" s="2" t="str">
        <f>IFERROR(VLOOKUP(Legend!$B41,ImpM9!$A$1:$I$4000,8,FALSE),"")</f>
        <v/>
      </c>
      <c r="P43" s="2" t="str">
        <f>IFERROR(VLOOKUP(Legend!$B41,ImpM9!$A$1:$I$4000,9,FALSE),"")</f>
        <v/>
      </c>
      <c r="Q43" s="2" t="str">
        <f>IFERROR(VLOOKUP(Legend!$B41,ImpM9!$A$1:$I$4000,5,FALSE),"")</f>
        <v/>
      </c>
      <c r="R43" s="2" t="str">
        <f>IFERROR(VLOOKUP(Legend!$B41,ImpM9!$A$1:$I$4000,6,FALSE),"")</f>
        <v/>
      </c>
      <c r="S43" s="28" t="str">
        <f>IFERROR(VLOOKUP(Legend!$C41,ImpM9!$A$1:$I$4000,2,FALSE),"")</f>
        <v/>
      </c>
      <c r="T43" s="2" t="str">
        <f>IFERROR(VLOOKUP(Legend!$C41,ImpM9!$A$1:$I$4000,3,FALSE),"")</f>
        <v/>
      </c>
      <c r="U43" s="2" t="str">
        <f>IFERROR(VLOOKUP(Legend!$C41,ImpM9!$A$1:$I$4000,7,FALSE),"")</f>
        <v/>
      </c>
      <c r="V43" s="2" t="str">
        <f>IFERROR(VLOOKUP(Legend!$C41,ImpM9!$A$1:$I$4000,4,FALSE),"")</f>
        <v/>
      </c>
      <c r="W43" s="2" t="str">
        <f>IFERROR(VLOOKUP(Legend!$C41,ImpM9!$A$1:$I$4000,8,FALSE),"")</f>
        <v/>
      </c>
      <c r="X43" s="2" t="str">
        <f>IFERROR(VLOOKUP(Legend!$C41,ImpM9!$A$1:$I$4000,9,FALSE),"")</f>
        <v/>
      </c>
      <c r="Y43" s="2" t="str">
        <f>IFERROR(VLOOKUP(Legend!$C41,ImpM9!$A$1:$I$4000,5,FALSE),"")</f>
        <v/>
      </c>
      <c r="Z43" s="2" t="str">
        <f>IFERROR(VLOOKUP(Legend!$C41,ImpM9!$A$1:$I$4000,6,FALSE),"")</f>
        <v/>
      </c>
      <c r="AA43" s="28" t="str">
        <f>IFERROR(VLOOKUP(Legend!$D41,ImpM9!$A$1:$I$4000,2,FALSE),"")</f>
        <v/>
      </c>
      <c r="AB43" s="2" t="str">
        <f>IFERROR(VLOOKUP(Legend!$D41,ImpM9!$A$1:$I$4000,3,FALSE),"")</f>
        <v/>
      </c>
      <c r="AC43" s="2" t="str">
        <f>IFERROR(VLOOKUP(Legend!$D41,ImpM9!$A$1:$I$4000,7,FALSE),"")</f>
        <v/>
      </c>
      <c r="AD43" s="2" t="str">
        <f>IFERROR(VLOOKUP(Legend!$D41,ImpM9!$A$1:$I$4000,4,FALSE),"")</f>
        <v/>
      </c>
      <c r="AE43" s="2" t="str">
        <f>IFERROR(VLOOKUP(Legend!$D41,ImpM9!$A$1:$I$4000,8,FALSE),"")</f>
        <v/>
      </c>
      <c r="AF43" s="2" t="str">
        <f>IFERROR(VLOOKUP(Legend!$D41,ImpM9!$A$1:$I$4000,9,FALSE),"")</f>
        <v/>
      </c>
      <c r="AG43" s="2" t="str">
        <f>IFERROR(VLOOKUP(Legend!$D41,ImpM9!$A$1:$I$4000,5,FALSE),"")</f>
        <v/>
      </c>
      <c r="AH43" s="2" t="str">
        <f>IFERROR(VLOOKUP(Legend!$D41,ImpM9!$A$1:$I$4000,6,FALSE),"")</f>
        <v/>
      </c>
      <c r="AI43" s="28">
        <f>IFERROR(VLOOKUP(Legend!$A41,ImpM9!$A$1:$I$4000,2,FALSE),"")</f>
        <v>10</v>
      </c>
      <c r="AJ43" s="2">
        <f>IFERROR(VLOOKUP(Legend!$A41,ImpM9!$A$1:$I$4000,3,FALSE),"")</f>
        <v>1968.6396337753581</v>
      </c>
      <c r="AK43" s="2">
        <f>IFERROR(VLOOKUP(Legend!$A41,ImpM9!$A$1:$I$4000,7,FALSE),"")</f>
        <v>2373.4874984318112</v>
      </c>
      <c r="AL43" s="2">
        <f>IFERROR(VLOOKUP(Legend!$A41,ImpM9!$A$1:$I$4000,4,FALSE),"")</f>
        <v>3399.7325904482655</v>
      </c>
      <c r="AM43" s="2">
        <f>IFERROR(VLOOKUP(Legend!$A41,ImpM9!$A$1:$I$4000,8,FALSE),"")</f>
        <v>3077.8834993265295</v>
      </c>
      <c r="AN43" s="2">
        <f>IFERROR(VLOOKUP(Legend!$A41,ImpM9!$A$1:$I$4000,9,FALSE),"")</f>
        <v>3420.675356020437</v>
      </c>
      <c r="AO43" s="2">
        <f>IFERROR(VLOOKUP(Legend!$A41,ImpM9!$A$1:$I$4000,5,FALSE),"")</f>
        <v>7875.3738996909669</v>
      </c>
      <c r="AP43" s="2">
        <f>IFERROR(VLOOKUP(Legend!$A41,ImpM9!$A$1:$I$4000,6,FALSE),"")</f>
        <v>1662.3323074590794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IFERROR(VLOOKUP(Legend!$B42,ImpM9!$A$1:$I$4000,2,FALSE),"")</f>
        <v/>
      </c>
      <c r="L44" s="2" t="str">
        <f>IFERROR(VLOOKUP(Legend!$B42,ImpM9!$A$1:$I$4000,3,FALSE),"")</f>
        <v/>
      </c>
      <c r="M44" s="2" t="str">
        <f>IFERROR(VLOOKUP(Legend!$B42,ImpM9!$A$1:$I$4000,7,FALSE),"")</f>
        <v/>
      </c>
      <c r="N44" s="2" t="str">
        <f>IFERROR(VLOOKUP(Legend!$B42,ImpM9!$A$1:$I$4000,4,FALSE),"")</f>
        <v/>
      </c>
      <c r="O44" s="2" t="str">
        <f>IFERROR(VLOOKUP(Legend!$B42,ImpM9!$A$1:$I$4000,8,FALSE),"")</f>
        <v/>
      </c>
      <c r="P44" s="2" t="str">
        <f>IFERROR(VLOOKUP(Legend!$B42,ImpM9!$A$1:$I$4000,9,FALSE),"")</f>
        <v/>
      </c>
      <c r="Q44" s="2" t="str">
        <f>IFERROR(VLOOKUP(Legend!$B42,ImpM9!$A$1:$I$4000,5,FALSE),"")</f>
        <v/>
      </c>
      <c r="R44" s="2" t="str">
        <f>IFERROR(VLOOKUP(Legend!$B42,ImpM9!$A$1:$I$4000,6,FALSE),"")</f>
        <v/>
      </c>
      <c r="S44" s="28">
        <f>IFERROR(VLOOKUP(Legend!$C42,ImpM9!$A$1:$I$4000,2,FALSE),"")</f>
        <v>11</v>
      </c>
      <c r="T44" s="2">
        <f>IFERROR(VLOOKUP(Legend!$C42,ImpM9!$A$1:$I$4000,3,FALSE),"")</f>
        <v>1000.356915906304</v>
      </c>
      <c r="U44" s="2">
        <f>IFERROR(VLOOKUP(Legend!$C42,ImpM9!$A$1:$I$4000,7,FALSE),"")</f>
        <v>1883.1271728213171</v>
      </c>
      <c r="V44" s="2">
        <f>IFERROR(VLOOKUP(Legend!$C42,ImpM9!$A$1:$I$4000,4,FALSE),"")</f>
        <v>2051.1229176259531</v>
      </c>
      <c r="W44" s="2">
        <f>IFERROR(VLOOKUP(Legend!$C42,ImpM9!$A$1:$I$4000,8,FALSE),"")</f>
        <v>2081.3841908187983</v>
      </c>
      <c r="X44" s="2">
        <f>IFERROR(VLOOKUP(Legend!$C42,ImpM9!$A$1:$I$4000,9,FALSE),"")</f>
        <v>2429.8896645298969</v>
      </c>
      <c r="Y44" s="2">
        <f>IFERROR(VLOOKUP(Legend!$C42,ImpM9!$A$1:$I$4000,5,FALSE),"")</f>
        <v>2916.0729020839353</v>
      </c>
      <c r="Z44" s="2">
        <f>IFERROR(VLOOKUP(Legend!$C42,ImpM9!$A$1:$I$4000,6,FALSE),"")</f>
        <v>559.01807617389329</v>
      </c>
      <c r="AA44" s="28" t="str">
        <f>IFERROR(VLOOKUP(Legend!$D42,ImpM9!$A$1:$I$4000,2,FALSE),"")</f>
        <v/>
      </c>
      <c r="AB44" s="2" t="str">
        <f>IFERROR(VLOOKUP(Legend!$D42,ImpM9!$A$1:$I$4000,3,FALSE),"")</f>
        <v/>
      </c>
      <c r="AC44" s="2" t="str">
        <f>IFERROR(VLOOKUP(Legend!$D42,ImpM9!$A$1:$I$4000,7,FALSE),"")</f>
        <v/>
      </c>
      <c r="AD44" s="2" t="str">
        <f>IFERROR(VLOOKUP(Legend!$D42,ImpM9!$A$1:$I$4000,4,FALSE),"")</f>
        <v/>
      </c>
      <c r="AE44" s="2" t="str">
        <f>IFERROR(VLOOKUP(Legend!$D42,ImpM9!$A$1:$I$4000,8,FALSE),"")</f>
        <v/>
      </c>
      <c r="AF44" s="2" t="str">
        <f>IFERROR(VLOOKUP(Legend!$D42,ImpM9!$A$1:$I$4000,9,FALSE),"")</f>
        <v/>
      </c>
      <c r="AG44" s="2" t="str">
        <f>IFERROR(VLOOKUP(Legend!$D42,ImpM9!$A$1:$I$4000,5,FALSE),"")</f>
        <v/>
      </c>
      <c r="AH44" s="2" t="str">
        <f>IFERROR(VLOOKUP(Legend!$D42,ImpM9!$A$1:$I$4000,6,FALSE),"")</f>
        <v/>
      </c>
      <c r="AI44" s="28">
        <f>IFERROR(VLOOKUP(Legend!$A42,ImpM9!$A$1:$I$4000,2,FALSE),"")</f>
        <v>12</v>
      </c>
      <c r="AJ44" s="2">
        <f>IFERROR(VLOOKUP(Legend!$A42,ImpM9!$A$1:$I$4000,3,FALSE),"")</f>
        <v>1000.356915906304</v>
      </c>
      <c r="AK44" s="2">
        <f>IFERROR(VLOOKUP(Legend!$A42,ImpM9!$A$1:$I$4000,7,FALSE),"")</f>
        <v>1889.4114112773054</v>
      </c>
      <c r="AL44" s="2">
        <f>IFERROR(VLOOKUP(Legend!$A42,ImpM9!$A$1:$I$4000,4,FALSE),"")</f>
        <v>2089.4281075377698</v>
      </c>
      <c r="AM44" s="2">
        <f>IFERROR(VLOOKUP(Legend!$A42,ImpM9!$A$1:$I$4000,8,FALSE),"")</f>
        <v>2163.2019622814614</v>
      </c>
      <c r="AN44" s="2">
        <f>IFERROR(VLOOKUP(Legend!$A42,ImpM9!$A$1:$I$4000,9,FALSE),"")</f>
        <v>2490.5613135582907</v>
      </c>
      <c r="AO44" s="2">
        <f>IFERROR(VLOOKUP(Legend!$A42,ImpM9!$A$1:$I$4000,5,FALSE),"")</f>
        <v>2916.0729020839353</v>
      </c>
      <c r="AP44" s="2">
        <f>IFERROR(VLOOKUP(Legend!$A42,ImpM9!$A$1:$I$4000,6,FALSE),"")</f>
        <v>549.27175379467087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IFERROR(VLOOKUP(Legend!$B43,ImpM9!$A$1:$I$4000,2,FALSE),"")</f>
        <v/>
      </c>
      <c r="L45" s="2" t="str">
        <f>IFERROR(VLOOKUP(Legend!$B43,ImpM9!$A$1:$I$4000,3,FALSE),"")</f>
        <v/>
      </c>
      <c r="M45" s="2" t="str">
        <f>IFERROR(VLOOKUP(Legend!$B43,ImpM9!$A$1:$I$4000,7,FALSE),"")</f>
        <v/>
      </c>
      <c r="N45" s="2" t="str">
        <f>IFERROR(VLOOKUP(Legend!$B43,ImpM9!$A$1:$I$4000,4,FALSE),"")</f>
        <v/>
      </c>
      <c r="O45" s="2" t="str">
        <f>IFERROR(VLOOKUP(Legend!$B43,ImpM9!$A$1:$I$4000,8,FALSE),"")</f>
        <v/>
      </c>
      <c r="P45" s="2" t="str">
        <f>IFERROR(VLOOKUP(Legend!$B43,ImpM9!$A$1:$I$4000,9,FALSE),"")</f>
        <v/>
      </c>
      <c r="Q45" s="2" t="str">
        <f>IFERROR(VLOOKUP(Legend!$B43,ImpM9!$A$1:$I$4000,5,FALSE),"")</f>
        <v/>
      </c>
      <c r="R45" s="2" t="str">
        <f>IFERROR(VLOOKUP(Legend!$B43,ImpM9!$A$1:$I$4000,6,FALSE),"")</f>
        <v/>
      </c>
      <c r="S45" s="28" t="str">
        <f>IFERROR(VLOOKUP(Legend!$C43,ImpM9!$A$1:$I$4000,2,FALSE),"")</f>
        <v/>
      </c>
      <c r="T45" s="2" t="str">
        <f>IFERROR(VLOOKUP(Legend!$C43,ImpM9!$A$1:$I$4000,3,FALSE),"")</f>
        <v/>
      </c>
      <c r="U45" s="2" t="str">
        <f>IFERROR(VLOOKUP(Legend!$C43,ImpM9!$A$1:$I$4000,7,FALSE),"")</f>
        <v/>
      </c>
      <c r="V45" s="2" t="str">
        <f>IFERROR(VLOOKUP(Legend!$C43,ImpM9!$A$1:$I$4000,4,FALSE),"")</f>
        <v/>
      </c>
      <c r="W45" s="2" t="str">
        <f>IFERROR(VLOOKUP(Legend!$C43,ImpM9!$A$1:$I$4000,8,FALSE),"")</f>
        <v/>
      </c>
      <c r="X45" s="2" t="str">
        <f>IFERROR(VLOOKUP(Legend!$C43,ImpM9!$A$1:$I$4000,9,FALSE),"")</f>
        <v/>
      </c>
      <c r="Y45" s="2" t="str">
        <f>IFERROR(VLOOKUP(Legend!$C43,ImpM9!$A$1:$I$4000,5,FALSE),"")</f>
        <v/>
      </c>
      <c r="Z45" s="2" t="str">
        <f>IFERROR(VLOOKUP(Legend!$C43,ImpM9!$A$1:$I$4000,6,FALSE),"")</f>
        <v/>
      </c>
      <c r="AA45" s="28" t="str">
        <f>IFERROR(VLOOKUP(Legend!$D43,ImpM9!$A$1:$I$4000,2,FALSE),"")</f>
        <v/>
      </c>
      <c r="AB45" s="2" t="str">
        <f>IFERROR(VLOOKUP(Legend!$D43,ImpM9!$A$1:$I$4000,3,FALSE),"")</f>
        <v/>
      </c>
      <c r="AC45" s="2" t="str">
        <f>IFERROR(VLOOKUP(Legend!$D43,ImpM9!$A$1:$I$4000,7,FALSE),"")</f>
        <v/>
      </c>
      <c r="AD45" s="2" t="str">
        <f>IFERROR(VLOOKUP(Legend!$D43,ImpM9!$A$1:$I$4000,4,FALSE),"")</f>
        <v/>
      </c>
      <c r="AE45" s="2" t="str">
        <f>IFERROR(VLOOKUP(Legend!$D43,ImpM9!$A$1:$I$4000,8,FALSE),"")</f>
        <v/>
      </c>
      <c r="AF45" s="2" t="str">
        <f>IFERROR(VLOOKUP(Legend!$D43,ImpM9!$A$1:$I$4000,9,FALSE),"")</f>
        <v/>
      </c>
      <c r="AG45" s="2" t="str">
        <f>IFERROR(VLOOKUP(Legend!$D43,ImpM9!$A$1:$I$4000,5,FALSE),"")</f>
        <v/>
      </c>
      <c r="AH45" s="2" t="str">
        <f>IFERROR(VLOOKUP(Legend!$D43,ImpM9!$A$1:$I$4000,6,FALSE),"")</f>
        <v/>
      </c>
      <c r="AI45" s="28">
        <f>IFERROR(VLOOKUP(Legend!$A43,ImpM9!$A$1:$I$4000,2,FALSE),"")</f>
        <v>9</v>
      </c>
      <c r="AJ45" s="2">
        <f>IFERROR(VLOOKUP(Legend!$A43,ImpM9!$A$1:$I$4000,3,FALSE),"")</f>
        <v>1770.9019739486057</v>
      </c>
      <c r="AK45" s="2">
        <f>IFERROR(VLOOKUP(Legend!$A43,ImpM9!$A$1:$I$4000,7,FALSE),"")</f>
        <v>1968.6999758413931</v>
      </c>
      <c r="AL45" s="2">
        <f>IFERROR(VLOOKUP(Legend!$A43,ImpM9!$A$1:$I$4000,4,FALSE),"")</f>
        <v>2931.7511361531606</v>
      </c>
      <c r="AM45" s="2">
        <f>IFERROR(VLOOKUP(Legend!$A43,ImpM9!$A$1:$I$4000,8,FALSE),"")</f>
        <v>2732.0582896298265</v>
      </c>
      <c r="AN45" s="2">
        <f>IFERROR(VLOOKUP(Legend!$A43,ImpM9!$A$1:$I$4000,9,FALSE),"")</f>
        <v>3848.352938942513</v>
      </c>
      <c r="AO45" s="2">
        <f>IFERROR(VLOOKUP(Legend!$A43,ImpM9!$A$1:$I$4000,5,FALSE),"")</f>
        <v>4015.72548992785</v>
      </c>
      <c r="AP45" s="2">
        <f>IFERROR(VLOOKUP(Legend!$A43,ImpM9!$A$1:$I$4000,6,FALSE),"")</f>
        <v>902.14753584398397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IFERROR(VLOOKUP(Legend!$B44,ImpM9!$A$1:$I$4000,2,FALSE),"")</f>
        <v>11</v>
      </c>
      <c r="L46" s="2">
        <f>IFERROR(VLOOKUP(Legend!$B44,ImpM9!$A$1:$I$4000,3,FALSE),"")</f>
        <v>1237.3820276041201</v>
      </c>
      <c r="M46" s="2">
        <f>IFERROR(VLOOKUP(Legend!$B44,ImpM9!$A$1:$I$4000,7,FALSE),"")</f>
        <v>2076.2694478829699</v>
      </c>
      <c r="N46" s="2">
        <f>IFERROR(VLOOKUP(Legend!$B44,ImpM9!$A$1:$I$4000,4,FALSE),"")</f>
        <v>2904.6327285079274</v>
      </c>
      <c r="O46" s="2">
        <f>IFERROR(VLOOKUP(Legend!$B44,ImpM9!$A$1:$I$4000,8,FALSE),"")</f>
        <v>2583.1698309983981</v>
      </c>
      <c r="P46" s="2">
        <f>IFERROR(VLOOKUP(Legend!$B44,ImpM9!$A$1:$I$4000,9,FALSE),"")</f>
        <v>3639.4180547481415</v>
      </c>
      <c r="Q46" s="2">
        <f>IFERROR(VLOOKUP(Legend!$B44,ImpM9!$A$1:$I$4000,5,FALSE),"")</f>
        <v>5705.9372738756529</v>
      </c>
      <c r="R46" s="2">
        <f>IFERROR(VLOOKUP(Legend!$B44,ImpM9!$A$1:$I$4000,6,FALSE),"")</f>
        <v>1242.4466474688757</v>
      </c>
      <c r="S46" s="28">
        <f>IFERROR(VLOOKUP(Legend!$C44,ImpM9!$A$1:$I$4000,2,FALSE),"")</f>
        <v>37</v>
      </c>
      <c r="T46" s="2">
        <f>IFERROR(VLOOKUP(Legend!$C44,ImpM9!$A$1:$I$4000,3,FALSE),"")</f>
        <v>1100.8788701411931</v>
      </c>
      <c r="U46" s="2">
        <f>IFERROR(VLOOKUP(Legend!$C44,ImpM9!$A$1:$I$4000,7,FALSE),"")</f>
        <v>1899.6520196079432</v>
      </c>
      <c r="V46" s="2">
        <f>IFERROR(VLOOKUP(Legend!$C44,ImpM9!$A$1:$I$4000,4,FALSE),"")</f>
        <v>2575.6587331361934</v>
      </c>
      <c r="W46" s="2">
        <f>IFERROR(VLOOKUP(Legend!$C44,ImpM9!$A$1:$I$4000,8,FALSE),"")</f>
        <v>2467.100952951087</v>
      </c>
      <c r="X46" s="2">
        <f>IFERROR(VLOOKUP(Legend!$C44,ImpM9!$A$1:$I$4000,9,FALSE),"")</f>
        <v>3148.0213248727937</v>
      </c>
      <c r="Y46" s="2">
        <f>IFERROR(VLOOKUP(Legend!$C44,ImpM9!$A$1:$I$4000,5,FALSE),"")</f>
        <v>5067.3426612278527</v>
      </c>
      <c r="Z46" s="2">
        <f>IFERROR(VLOOKUP(Legend!$C44,ImpM9!$A$1:$I$4000,6,FALSE),"")</f>
        <v>846.26892517965985</v>
      </c>
      <c r="AA46" s="28" t="str">
        <f>IFERROR(VLOOKUP(Legend!$D44,ImpM9!$A$1:$I$4000,2,FALSE),"")</f>
        <v/>
      </c>
      <c r="AB46" s="2" t="str">
        <f>IFERROR(VLOOKUP(Legend!$D44,ImpM9!$A$1:$I$4000,3,FALSE),"")</f>
        <v/>
      </c>
      <c r="AC46" s="2" t="str">
        <f>IFERROR(VLOOKUP(Legend!$D44,ImpM9!$A$1:$I$4000,7,FALSE),"")</f>
        <v/>
      </c>
      <c r="AD46" s="2" t="str">
        <f>IFERROR(VLOOKUP(Legend!$D44,ImpM9!$A$1:$I$4000,4,FALSE),"")</f>
        <v/>
      </c>
      <c r="AE46" s="2" t="str">
        <f>IFERROR(VLOOKUP(Legend!$D44,ImpM9!$A$1:$I$4000,8,FALSE),"")</f>
        <v/>
      </c>
      <c r="AF46" s="2" t="str">
        <f>IFERROR(VLOOKUP(Legend!$D44,ImpM9!$A$1:$I$4000,9,FALSE),"")</f>
        <v/>
      </c>
      <c r="AG46" s="2" t="str">
        <f>IFERROR(VLOOKUP(Legend!$D44,ImpM9!$A$1:$I$4000,5,FALSE),"")</f>
        <v/>
      </c>
      <c r="AH46" s="2" t="str">
        <f>IFERROR(VLOOKUP(Legend!$D44,ImpM9!$A$1:$I$4000,6,FALSE),"")</f>
        <v/>
      </c>
      <c r="AI46" s="28">
        <f>IFERROR(VLOOKUP(Legend!$A44,ImpM9!$A$1:$I$4000,2,FALSE),"")</f>
        <v>54</v>
      </c>
      <c r="AJ46" s="2">
        <f>IFERROR(VLOOKUP(Legend!$A44,ImpM9!$A$1:$I$4000,3,FALSE),"")</f>
        <v>1100.8788701411931</v>
      </c>
      <c r="AK46" s="2">
        <f>IFERROR(VLOOKUP(Legend!$A44,ImpM9!$A$1:$I$4000,7,FALSE),"")</f>
        <v>1982.8116495131414</v>
      </c>
      <c r="AL46" s="2">
        <f>IFERROR(VLOOKUP(Legend!$A44,ImpM9!$A$1:$I$4000,4,FALSE),"")</f>
        <v>2620.4979709053532</v>
      </c>
      <c r="AM46" s="2">
        <f>IFERROR(VLOOKUP(Legend!$A44,ImpM9!$A$1:$I$4000,8,FALSE),"")</f>
        <v>2465.8497771039238</v>
      </c>
      <c r="AN46" s="2">
        <f>IFERROR(VLOOKUP(Legend!$A44,ImpM9!$A$1:$I$4000,9,FALSE),"")</f>
        <v>3197.7239699028382</v>
      </c>
      <c r="AO46" s="2">
        <f>IFERROR(VLOOKUP(Legend!$A44,ImpM9!$A$1:$I$4000,5,FALSE),"")</f>
        <v>5705.9372738756529</v>
      </c>
      <c r="AP46" s="2">
        <f>IFERROR(VLOOKUP(Legend!$A44,ImpM9!$A$1:$I$4000,6,FALSE),"")</f>
        <v>930.43983881595307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IFERROR(VLOOKUP(Legend!$B45,ImpM9!$A$1:$I$4000,2,FALSE),"")</f>
        <v/>
      </c>
      <c r="L47" s="2" t="str">
        <f>IFERROR(VLOOKUP(Legend!$B45,ImpM9!$A$1:$I$4000,3,FALSE),"")</f>
        <v/>
      </c>
      <c r="M47" s="2" t="str">
        <f>IFERROR(VLOOKUP(Legend!$B45,ImpM9!$A$1:$I$4000,7,FALSE),"")</f>
        <v/>
      </c>
      <c r="N47" s="2" t="str">
        <f>IFERROR(VLOOKUP(Legend!$B45,ImpM9!$A$1:$I$4000,4,FALSE),"")</f>
        <v/>
      </c>
      <c r="O47" s="2" t="str">
        <f>IFERROR(VLOOKUP(Legend!$B45,ImpM9!$A$1:$I$4000,8,FALSE),"")</f>
        <v/>
      </c>
      <c r="P47" s="2" t="str">
        <f>IFERROR(VLOOKUP(Legend!$B45,ImpM9!$A$1:$I$4000,9,FALSE),"")</f>
        <v/>
      </c>
      <c r="Q47" s="2" t="str">
        <f>IFERROR(VLOOKUP(Legend!$B45,ImpM9!$A$1:$I$4000,5,FALSE),"")</f>
        <v/>
      </c>
      <c r="R47" s="2" t="str">
        <f>IFERROR(VLOOKUP(Legend!$B45,ImpM9!$A$1:$I$4000,6,FALSE),"")</f>
        <v/>
      </c>
      <c r="S47" s="28">
        <f>IFERROR(VLOOKUP(Legend!$C45,ImpM9!$A$1:$I$4000,2,FALSE),"")</f>
        <v>17</v>
      </c>
      <c r="T47" s="2">
        <f>IFERROR(VLOOKUP(Legend!$C45,ImpM9!$A$1:$I$4000,3,FALSE),"")</f>
        <v>1215.0278763304611</v>
      </c>
      <c r="U47" s="2">
        <f>IFERROR(VLOOKUP(Legend!$C45,ImpM9!$A$1:$I$4000,7,FALSE),"")</f>
        <v>2199.0174077911929</v>
      </c>
      <c r="V47" s="2">
        <f>IFERROR(VLOOKUP(Legend!$C45,ImpM9!$A$1:$I$4000,4,FALSE),"")</f>
        <v>3302.1503319247331</v>
      </c>
      <c r="W47" s="2">
        <f>IFERROR(VLOOKUP(Legend!$C45,ImpM9!$A$1:$I$4000,8,FALSE),"")</f>
        <v>2939.3516631658149</v>
      </c>
      <c r="X47" s="2">
        <f>IFERROR(VLOOKUP(Legend!$C45,ImpM9!$A$1:$I$4000,9,FALSE),"")</f>
        <v>4860.1624071996048</v>
      </c>
      <c r="Y47" s="2">
        <f>IFERROR(VLOOKUP(Legend!$C45,ImpM9!$A$1:$I$4000,5,FALSE),"")</f>
        <v>5827.1934292638653</v>
      </c>
      <c r="Z47" s="2">
        <f>IFERROR(VLOOKUP(Legend!$C45,ImpM9!$A$1:$I$4000,6,FALSE),"")</f>
        <v>1498.6663515591561</v>
      </c>
      <c r="AA47" s="28">
        <f>IFERROR(VLOOKUP(Legend!$D45,ImpM9!$A$1:$I$4000,2,FALSE),"")</f>
        <v>8</v>
      </c>
      <c r="AB47" s="2">
        <f>IFERROR(VLOOKUP(Legend!$D45,ImpM9!$A$1:$I$4000,3,FALSE),"")</f>
        <v>713.41494366587835</v>
      </c>
      <c r="AC47" s="2">
        <f>IFERROR(VLOOKUP(Legend!$D45,ImpM9!$A$1:$I$4000,7,FALSE),"")</f>
        <v>1187.8739098495694</v>
      </c>
      <c r="AD47" s="2">
        <f>IFERROR(VLOOKUP(Legend!$D45,ImpM9!$A$1:$I$4000,4,FALSE),"")</f>
        <v>3406.0008276825847</v>
      </c>
      <c r="AE47" s="2">
        <f>IFERROR(VLOOKUP(Legend!$D45,ImpM9!$A$1:$I$4000,8,FALSE),"")</f>
        <v>3255.6913053145609</v>
      </c>
      <c r="AF47" s="2">
        <f>IFERROR(VLOOKUP(Legend!$D45,ImpM9!$A$1:$I$4000,9,FALSE),"")</f>
        <v>4177.8663512990806</v>
      </c>
      <c r="AG47" s="2">
        <f>IFERROR(VLOOKUP(Legend!$D45,ImpM9!$A$1:$I$4000,5,FALSE),"")</f>
        <v>8675.671401005915</v>
      </c>
      <c r="AH47" s="2">
        <f>IFERROR(VLOOKUP(Legend!$D45,ImpM9!$A$1:$I$4000,6,FALSE),"")</f>
        <v>2513.3578659727023</v>
      </c>
      <c r="AI47" s="28">
        <f>IFERROR(VLOOKUP(Legend!$A45,ImpM9!$A$1:$I$4000,2,FALSE),"")</f>
        <v>25</v>
      </c>
      <c r="AJ47" s="2">
        <f>IFERROR(VLOOKUP(Legend!$A45,ImpM9!$A$1:$I$4000,3,FALSE),"")</f>
        <v>713.41494366587835</v>
      </c>
      <c r="AK47" s="2">
        <f>IFERROR(VLOOKUP(Legend!$A45,ImpM9!$A$1:$I$4000,7,FALSE),"")</f>
        <v>2199.0174077911929</v>
      </c>
      <c r="AL47" s="2">
        <f>IFERROR(VLOOKUP(Legend!$A45,ImpM9!$A$1:$I$4000,4,FALSE),"")</f>
        <v>3335.3824905672454</v>
      </c>
      <c r="AM47" s="2">
        <f>IFERROR(VLOOKUP(Legend!$A45,ImpM9!$A$1:$I$4000,8,FALSE),"")</f>
        <v>2975.4178741033747</v>
      </c>
      <c r="AN47" s="2">
        <f>IFERROR(VLOOKUP(Legend!$A45,ImpM9!$A$1:$I$4000,9,FALSE),"")</f>
        <v>4447.5480779176651</v>
      </c>
      <c r="AO47" s="2">
        <f>IFERROR(VLOOKUP(Legend!$A45,ImpM9!$A$1:$I$4000,5,FALSE),"")</f>
        <v>8675.671401005915</v>
      </c>
      <c r="AP47" s="2">
        <f>IFERROR(VLOOKUP(Legend!$A45,ImpM9!$A$1:$I$4000,6,FALSE),"")</f>
        <v>1828.1759769463565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IFERROR(VLOOKUP(Legend!$B46,ImpM9!$A$1:$I$4000,2,FALSE),"")</f>
        <v/>
      </c>
      <c r="L48" s="2" t="str">
        <f>IFERROR(VLOOKUP(Legend!$B46,ImpM9!$A$1:$I$4000,3,FALSE),"")</f>
        <v/>
      </c>
      <c r="M48" s="2" t="str">
        <f>IFERROR(VLOOKUP(Legend!$B46,ImpM9!$A$1:$I$4000,7,FALSE),"")</f>
        <v/>
      </c>
      <c r="N48" s="2" t="str">
        <f>IFERROR(VLOOKUP(Legend!$B46,ImpM9!$A$1:$I$4000,4,FALSE),"")</f>
        <v/>
      </c>
      <c r="O48" s="2" t="str">
        <f>IFERROR(VLOOKUP(Legend!$B46,ImpM9!$A$1:$I$4000,8,FALSE),"")</f>
        <v/>
      </c>
      <c r="P48" s="2" t="str">
        <f>IFERROR(VLOOKUP(Legend!$B46,ImpM9!$A$1:$I$4000,9,FALSE),"")</f>
        <v/>
      </c>
      <c r="Q48" s="2" t="str">
        <f>IFERROR(VLOOKUP(Legend!$B46,ImpM9!$A$1:$I$4000,5,FALSE),"")</f>
        <v/>
      </c>
      <c r="R48" s="2" t="str">
        <f>IFERROR(VLOOKUP(Legend!$B46,ImpM9!$A$1:$I$4000,6,FALSE),"")</f>
        <v/>
      </c>
      <c r="S48" s="28">
        <f>IFERROR(VLOOKUP(Legend!$C46,ImpM9!$A$1:$I$4000,2,FALSE),"")</f>
        <v>16</v>
      </c>
      <c r="T48" s="2">
        <f>IFERROR(VLOOKUP(Legend!$C46,ImpM9!$A$1:$I$4000,3,FALSE),"")</f>
        <v>1058.1649358973214</v>
      </c>
      <c r="U48" s="2">
        <f>IFERROR(VLOOKUP(Legend!$C46,ImpM9!$A$1:$I$4000,7,FALSE),"")</f>
        <v>1687.5816275148304</v>
      </c>
      <c r="V48" s="2">
        <f>IFERROR(VLOOKUP(Legend!$C46,ImpM9!$A$1:$I$4000,4,FALSE),"")</f>
        <v>2322.3239294923383</v>
      </c>
      <c r="W48" s="2">
        <f>IFERROR(VLOOKUP(Legend!$C46,ImpM9!$A$1:$I$4000,8,FALSE),"")</f>
        <v>2431.1214748721368</v>
      </c>
      <c r="X48" s="2">
        <f>IFERROR(VLOOKUP(Legend!$C46,ImpM9!$A$1:$I$4000,9,FALSE),"")</f>
        <v>2783.3954608213071</v>
      </c>
      <c r="Y48" s="2">
        <f>IFERROR(VLOOKUP(Legend!$C46,ImpM9!$A$1:$I$4000,5,FALSE),"")</f>
        <v>3593.7463967878298</v>
      </c>
      <c r="Z48" s="2">
        <f>IFERROR(VLOOKUP(Legend!$C46,ImpM9!$A$1:$I$4000,6,FALSE),"")</f>
        <v>737.64225004722687</v>
      </c>
      <c r="AA48" s="28" t="str">
        <f>IFERROR(VLOOKUP(Legend!$D46,ImpM9!$A$1:$I$4000,2,FALSE),"")</f>
        <v/>
      </c>
      <c r="AB48" s="2" t="str">
        <f>IFERROR(VLOOKUP(Legend!$D46,ImpM9!$A$1:$I$4000,3,FALSE),"")</f>
        <v/>
      </c>
      <c r="AC48" s="2" t="str">
        <f>IFERROR(VLOOKUP(Legend!$D46,ImpM9!$A$1:$I$4000,7,FALSE),"")</f>
        <v/>
      </c>
      <c r="AD48" s="2" t="str">
        <f>IFERROR(VLOOKUP(Legend!$D46,ImpM9!$A$1:$I$4000,4,FALSE),"")</f>
        <v/>
      </c>
      <c r="AE48" s="2" t="str">
        <f>IFERROR(VLOOKUP(Legend!$D46,ImpM9!$A$1:$I$4000,8,FALSE),"")</f>
        <v/>
      </c>
      <c r="AF48" s="2" t="str">
        <f>IFERROR(VLOOKUP(Legend!$D46,ImpM9!$A$1:$I$4000,9,FALSE),"")</f>
        <v/>
      </c>
      <c r="AG48" s="2" t="str">
        <f>IFERROR(VLOOKUP(Legend!$D46,ImpM9!$A$1:$I$4000,5,FALSE),"")</f>
        <v/>
      </c>
      <c r="AH48" s="2" t="str">
        <f>IFERROR(VLOOKUP(Legend!$D46,ImpM9!$A$1:$I$4000,6,FALSE),"")</f>
        <v/>
      </c>
      <c r="AI48" s="28">
        <f>IFERROR(VLOOKUP(Legend!$A46,ImpM9!$A$1:$I$4000,2,FALSE),"")</f>
        <v>22</v>
      </c>
      <c r="AJ48" s="2">
        <f>IFERROR(VLOOKUP(Legend!$A46,ImpM9!$A$1:$I$4000,3,FALSE),"")</f>
        <v>1058.1649358973214</v>
      </c>
      <c r="AK48" s="2">
        <f>IFERROR(VLOOKUP(Legend!$A46,ImpM9!$A$1:$I$4000,7,FALSE),"")</f>
        <v>1846.1180964211158</v>
      </c>
      <c r="AL48" s="2">
        <f>IFERROR(VLOOKUP(Legend!$A46,ImpM9!$A$1:$I$4000,4,FALSE),"")</f>
        <v>2401.9657241120854</v>
      </c>
      <c r="AM48" s="2">
        <f>IFERROR(VLOOKUP(Legend!$A46,ImpM9!$A$1:$I$4000,8,FALSE),"")</f>
        <v>2420.0767549799102</v>
      </c>
      <c r="AN48" s="2">
        <f>IFERROR(VLOOKUP(Legend!$A46,ImpM9!$A$1:$I$4000,9,FALSE),"")</f>
        <v>2854.94614765795</v>
      </c>
      <c r="AO48" s="2">
        <f>IFERROR(VLOOKUP(Legend!$A46,ImpM9!$A$1:$I$4000,5,FALSE),"")</f>
        <v>4075.462210547998</v>
      </c>
      <c r="AP48" s="2">
        <f>IFERROR(VLOOKUP(Legend!$A46,ImpM9!$A$1:$I$4000,6,FALSE),"")</f>
        <v>775.35465333945217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IFERROR(VLOOKUP(Legend!$B47,ImpM9!$A$1:$I$4000,2,FALSE),"")</f>
        <v/>
      </c>
      <c r="L49" s="2" t="str">
        <f>IFERROR(VLOOKUP(Legend!$B47,ImpM9!$A$1:$I$4000,3,FALSE),"")</f>
        <v/>
      </c>
      <c r="M49" s="2" t="str">
        <f>IFERROR(VLOOKUP(Legend!$B47,ImpM9!$A$1:$I$4000,7,FALSE),"")</f>
        <v/>
      </c>
      <c r="N49" s="2" t="str">
        <f>IFERROR(VLOOKUP(Legend!$B47,ImpM9!$A$1:$I$4000,4,FALSE),"")</f>
        <v/>
      </c>
      <c r="O49" s="2" t="str">
        <f>IFERROR(VLOOKUP(Legend!$B47,ImpM9!$A$1:$I$4000,8,FALSE),"")</f>
        <v/>
      </c>
      <c r="P49" s="2" t="str">
        <f>IFERROR(VLOOKUP(Legend!$B47,ImpM9!$A$1:$I$4000,9,FALSE),"")</f>
        <v/>
      </c>
      <c r="Q49" s="2" t="str">
        <f>IFERROR(VLOOKUP(Legend!$B47,ImpM9!$A$1:$I$4000,5,FALSE),"")</f>
        <v/>
      </c>
      <c r="R49" s="2" t="str">
        <f>IFERROR(VLOOKUP(Legend!$B47,ImpM9!$A$1:$I$4000,6,FALSE),"")</f>
        <v/>
      </c>
      <c r="S49" s="28" t="str">
        <f>IFERROR(VLOOKUP(Legend!$C47,ImpM9!$A$1:$I$4000,2,FALSE),"")</f>
        <v/>
      </c>
      <c r="T49" s="2" t="str">
        <f>IFERROR(VLOOKUP(Legend!$C47,ImpM9!$A$1:$I$4000,3,FALSE),"")</f>
        <v/>
      </c>
      <c r="U49" s="2" t="str">
        <f>IFERROR(VLOOKUP(Legend!$C47,ImpM9!$A$1:$I$4000,7,FALSE),"")</f>
        <v/>
      </c>
      <c r="V49" s="2" t="str">
        <f>IFERROR(VLOOKUP(Legend!$C47,ImpM9!$A$1:$I$4000,4,FALSE),"")</f>
        <v/>
      </c>
      <c r="W49" s="2" t="str">
        <f>IFERROR(VLOOKUP(Legend!$C47,ImpM9!$A$1:$I$4000,8,FALSE),"")</f>
        <v/>
      </c>
      <c r="X49" s="2" t="str">
        <f>IFERROR(VLOOKUP(Legend!$C47,ImpM9!$A$1:$I$4000,9,FALSE),"")</f>
        <v/>
      </c>
      <c r="Y49" s="2" t="str">
        <f>IFERROR(VLOOKUP(Legend!$C47,ImpM9!$A$1:$I$4000,5,FALSE),"")</f>
        <v/>
      </c>
      <c r="Z49" s="2" t="str">
        <f>IFERROR(VLOOKUP(Legend!$C47,ImpM9!$A$1:$I$4000,6,FALSE),"")</f>
        <v/>
      </c>
      <c r="AA49" s="28" t="str">
        <f>IFERROR(VLOOKUP(Legend!$D47,ImpM9!$A$1:$I$4000,2,FALSE),"")</f>
        <v/>
      </c>
      <c r="AB49" s="2" t="str">
        <f>IFERROR(VLOOKUP(Legend!$D47,ImpM9!$A$1:$I$4000,3,FALSE),"")</f>
        <v/>
      </c>
      <c r="AC49" s="2" t="str">
        <f>IFERROR(VLOOKUP(Legend!$D47,ImpM9!$A$1:$I$4000,7,FALSE),"")</f>
        <v/>
      </c>
      <c r="AD49" s="2" t="str">
        <f>IFERROR(VLOOKUP(Legend!$D47,ImpM9!$A$1:$I$4000,4,FALSE),"")</f>
        <v/>
      </c>
      <c r="AE49" s="2" t="str">
        <f>IFERROR(VLOOKUP(Legend!$D47,ImpM9!$A$1:$I$4000,8,FALSE),"")</f>
        <v/>
      </c>
      <c r="AF49" s="2" t="str">
        <f>IFERROR(VLOOKUP(Legend!$D47,ImpM9!$A$1:$I$4000,9,FALSE),"")</f>
        <v/>
      </c>
      <c r="AG49" s="2" t="str">
        <f>IFERROR(VLOOKUP(Legend!$D47,ImpM9!$A$1:$I$4000,5,FALSE),"")</f>
        <v/>
      </c>
      <c r="AH49" s="2" t="str">
        <f>IFERROR(VLOOKUP(Legend!$D47,ImpM9!$A$1:$I$4000,6,FALSE),"")</f>
        <v/>
      </c>
      <c r="AI49" s="28">
        <f>IFERROR(VLOOKUP(Legend!$A47,ImpM9!$A$1:$I$4000,2,FALSE),"")</f>
        <v>12</v>
      </c>
      <c r="AJ49" s="2">
        <f>IFERROR(VLOOKUP(Legend!$A47,ImpM9!$A$1:$I$4000,3,FALSE),"")</f>
        <v>1246.3478342218191</v>
      </c>
      <c r="AK49" s="2">
        <f>IFERROR(VLOOKUP(Legend!$A47,ImpM9!$A$1:$I$4000,7,FALSE),"")</f>
        <v>2167.8795207068661</v>
      </c>
      <c r="AL49" s="2">
        <f>IFERROR(VLOOKUP(Legend!$A47,ImpM9!$A$1:$I$4000,4,FALSE),"")</f>
        <v>4138.8080081633207</v>
      </c>
      <c r="AM49" s="2">
        <f>IFERROR(VLOOKUP(Legend!$A47,ImpM9!$A$1:$I$4000,8,FALSE),"")</f>
        <v>3357.9180217091475</v>
      </c>
      <c r="AN49" s="2">
        <f>IFERROR(VLOOKUP(Legend!$A47,ImpM9!$A$1:$I$4000,9,FALSE),"")</f>
        <v>4448.7797048374541</v>
      </c>
      <c r="AO49" s="2">
        <f>IFERROR(VLOOKUP(Legend!$A47,ImpM9!$A$1:$I$4000,5,FALSE),"")</f>
        <v>11771.090104104343</v>
      </c>
      <c r="AP49" s="2">
        <f>IFERROR(VLOOKUP(Legend!$A47,ImpM9!$A$1:$I$4000,6,FALSE),"")</f>
        <v>2929.1759344756651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IFERROR(VLOOKUP(Legend!$B48,ImpM9!$A$1:$I$4000,2,FALSE),"")</f>
        <v/>
      </c>
      <c r="L50" s="2" t="str">
        <f>IFERROR(VLOOKUP(Legend!$B48,ImpM9!$A$1:$I$4000,3,FALSE),"")</f>
        <v/>
      </c>
      <c r="M50" s="2" t="str">
        <f>IFERROR(VLOOKUP(Legend!$B48,ImpM9!$A$1:$I$4000,7,FALSE),"")</f>
        <v/>
      </c>
      <c r="N50" s="2" t="str">
        <f>IFERROR(VLOOKUP(Legend!$B48,ImpM9!$A$1:$I$4000,4,FALSE),"")</f>
        <v/>
      </c>
      <c r="O50" s="2" t="str">
        <f>IFERROR(VLOOKUP(Legend!$B48,ImpM9!$A$1:$I$4000,8,FALSE),"")</f>
        <v/>
      </c>
      <c r="P50" s="2" t="str">
        <f>IFERROR(VLOOKUP(Legend!$B48,ImpM9!$A$1:$I$4000,9,FALSE),"")</f>
        <v/>
      </c>
      <c r="Q50" s="2" t="str">
        <f>IFERROR(VLOOKUP(Legend!$B48,ImpM9!$A$1:$I$4000,5,FALSE),"")</f>
        <v/>
      </c>
      <c r="R50" s="2" t="str">
        <f>IFERROR(VLOOKUP(Legend!$B48,ImpM9!$A$1:$I$4000,6,FALSE),"")</f>
        <v/>
      </c>
      <c r="S50" s="28" t="str">
        <f>IFERROR(VLOOKUP(Legend!$C48,ImpM9!$A$1:$I$4000,2,FALSE),"")</f>
        <v/>
      </c>
      <c r="T50" s="2" t="str">
        <f>IFERROR(VLOOKUP(Legend!$C48,ImpM9!$A$1:$I$4000,3,FALSE),"")</f>
        <v/>
      </c>
      <c r="U50" s="2" t="str">
        <f>IFERROR(VLOOKUP(Legend!$C48,ImpM9!$A$1:$I$4000,7,FALSE),"")</f>
        <v/>
      </c>
      <c r="V50" s="2" t="str">
        <f>IFERROR(VLOOKUP(Legend!$C48,ImpM9!$A$1:$I$4000,4,FALSE),"")</f>
        <v/>
      </c>
      <c r="W50" s="2" t="str">
        <f>IFERROR(VLOOKUP(Legend!$C48,ImpM9!$A$1:$I$4000,8,FALSE),"")</f>
        <v/>
      </c>
      <c r="X50" s="2" t="str">
        <f>IFERROR(VLOOKUP(Legend!$C48,ImpM9!$A$1:$I$4000,9,FALSE),"")</f>
        <v/>
      </c>
      <c r="Y50" s="2" t="str">
        <f>IFERROR(VLOOKUP(Legend!$C48,ImpM9!$A$1:$I$4000,5,FALSE),"")</f>
        <v/>
      </c>
      <c r="Z50" s="2" t="str">
        <f>IFERROR(VLOOKUP(Legend!$C48,ImpM9!$A$1:$I$4000,6,FALSE),"")</f>
        <v/>
      </c>
      <c r="AA50" s="28" t="str">
        <f>IFERROR(VLOOKUP(Legend!$D48,ImpM9!$A$1:$I$4000,2,FALSE),"")</f>
        <v/>
      </c>
      <c r="AB50" s="2" t="str">
        <f>IFERROR(VLOOKUP(Legend!$D48,ImpM9!$A$1:$I$4000,3,FALSE),"")</f>
        <v/>
      </c>
      <c r="AC50" s="2" t="str">
        <f>IFERROR(VLOOKUP(Legend!$D48,ImpM9!$A$1:$I$4000,7,FALSE),"")</f>
        <v/>
      </c>
      <c r="AD50" s="2" t="str">
        <f>IFERROR(VLOOKUP(Legend!$D48,ImpM9!$A$1:$I$4000,4,FALSE),"")</f>
        <v/>
      </c>
      <c r="AE50" s="2" t="str">
        <f>IFERROR(VLOOKUP(Legend!$D48,ImpM9!$A$1:$I$4000,8,FALSE),"")</f>
        <v/>
      </c>
      <c r="AF50" s="2" t="str">
        <f>IFERROR(VLOOKUP(Legend!$D48,ImpM9!$A$1:$I$4000,9,FALSE),"")</f>
        <v/>
      </c>
      <c r="AG50" s="2" t="str">
        <f>IFERROR(VLOOKUP(Legend!$D48,ImpM9!$A$1:$I$4000,5,FALSE),"")</f>
        <v/>
      </c>
      <c r="AH50" s="2" t="str">
        <f>IFERROR(VLOOKUP(Legend!$D48,ImpM9!$A$1:$I$4000,6,FALSE),"")</f>
        <v/>
      </c>
      <c r="AI50" s="28" t="str">
        <f>IFERROR(VLOOKUP(Legend!$A48,ImpM9!$A$1:$I$4000,2,FALSE),"")</f>
        <v/>
      </c>
      <c r="AJ50" s="2" t="str">
        <f>IFERROR(VLOOKUP(Legend!$A48,ImpM9!$A$1:$I$4000,3,FALSE),"")</f>
        <v/>
      </c>
      <c r="AK50" s="2" t="str">
        <f>IFERROR(VLOOKUP(Legend!$A48,ImpM9!$A$1:$I$4000,7,FALSE),"")</f>
        <v/>
      </c>
      <c r="AL50" s="2" t="str">
        <f>IFERROR(VLOOKUP(Legend!$A48,ImpM9!$A$1:$I$4000,4,FALSE),"")</f>
        <v/>
      </c>
      <c r="AM50" s="2" t="str">
        <f>IFERROR(VLOOKUP(Legend!$A48,ImpM9!$A$1:$I$4000,8,FALSE),"")</f>
        <v/>
      </c>
      <c r="AN50" s="2" t="str">
        <f>IFERROR(VLOOKUP(Legend!$A48,ImpM9!$A$1:$I$4000,9,FALSE),"")</f>
        <v/>
      </c>
      <c r="AO50" s="2" t="str">
        <f>IFERROR(VLOOKUP(Legend!$A48,ImpM9!$A$1:$I$4000,5,FALSE),"")</f>
        <v/>
      </c>
      <c r="AP50" s="2" t="str">
        <f>IFERROR(VLOOKUP(Legend!$A48,ImpM9!$A$1:$I$4000,6,FALSE),"")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IFERROR(VLOOKUP(Legend!$B49,ImpM9!$A$1:$I$4000,2,FALSE),"")</f>
        <v/>
      </c>
      <c r="L51" s="2" t="str">
        <f>IFERROR(VLOOKUP(Legend!$B49,ImpM9!$A$1:$I$4000,3,FALSE),"")</f>
        <v/>
      </c>
      <c r="M51" s="2" t="str">
        <f>IFERROR(VLOOKUP(Legend!$B49,ImpM9!$A$1:$I$4000,7,FALSE),"")</f>
        <v/>
      </c>
      <c r="N51" s="2" t="str">
        <f>IFERROR(VLOOKUP(Legend!$B49,ImpM9!$A$1:$I$4000,4,FALSE),"")</f>
        <v/>
      </c>
      <c r="O51" s="2" t="str">
        <f>IFERROR(VLOOKUP(Legend!$B49,ImpM9!$A$1:$I$4000,8,FALSE),"")</f>
        <v/>
      </c>
      <c r="P51" s="2" t="str">
        <f>IFERROR(VLOOKUP(Legend!$B49,ImpM9!$A$1:$I$4000,9,FALSE),"")</f>
        <v/>
      </c>
      <c r="Q51" s="2" t="str">
        <f>IFERROR(VLOOKUP(Legend!$B49,ImpM9!$A$1:$I$4000,5,FALSE),"")</f>
        <v/>
      </c>
      <c r="R51" s="2" t="str">
        <f>IFERROR(VLOOKUP(Legend!$B49,ImpM9!$A$1:$I$4000,6,FALSE),"")</f>
        <v/>
      </c>
      <c r="S51" s="28">
        <f>IFERROR(VLOOKUP(Legend!$C49,ImpM9!$A$1:$I$4000,2,FALSE),"")</f>
        <v>16</v>
      </c>
      <c r="T51" s="2">
        <f>IFERROR(VLOOKUP(Legend!$C49,ImpM9!$A$1:$I$4000,3,FALSE),"")</f>
        <v>1110.1015851687605</v>
      </c>
      <c r="U51" s="2">
        <f>IFERROR(VLOOKUP(Legend!$C49,ImpM9!$A$1:$I$4000,7,FALSE),"")</f>
        <v>2152.1031175389257</v>
      </c>
      <c r="V51" s="2">
        <f>IFERROR(VLOOKUP(Legend!$C49,ImpM9!$A$1:$I$4000,4,FALSE),"")</f>
        <v>2804.6155681520245</v>
      </c>
      <c r="W51" s="2">
        <f>IFERROR(VLOOKUP(Legend!$C49,ImpM9!$A$1:$I$4000,8,FALSE),"")</f>
        <v>2540.3016274658421</v>
      </c>
      <c r="X51" s="2">
        <f>IFERROR(VLOOKUP(Legend!$C49,ImpM9!$A$1:$I$4000,9,FALSE),"")</f>
        <v>3775.5534318114683</v>
      </c>
      <c r="Y51" s="2">
        <f>IFERROR(VLOOKUP(Legend!$C49,ImpM9!$A$1:$I$4000,5,FALSE),"")</f>
        <v>4845.8294105199502</v>
      </c>
      <c r="Z51" s="2">
        <f>IFERROR(VLOOKUP(Legend!$C49,ImpM9!$A$1:$I$4000,6,FALSE),"")</f>
        <v>1140.3747635563875</v>
      </c>
      <c r="AA51" s="28" t="str">
        <f>IFERROR(VLOOKUP(Legend!$D49,ImpM9!$A$1:$I$4000,2,FALSE),"")</f>
        <v/>
      </c>
      <c r="AB51" s="2" t="str">
        <f>IFERROR(VLOOKUP(Legend!$D49,ImpM9!$A$1:$I$4000,3,FALSE),"")</f>
        <v/>
      </c>
      <c r="AC51" s="2" t="str">
        <f>IFERROR(VLOOKUP(Legend!$D49,ImpM9!$A$1:$I$4000,7,FALSE),"")</f>
        <v/>
      </c>
      <c r="AD51" s="2" t="str">
        <f>IFERROR(VLOOKUP(Legend!$D49,ImpM9!$A$1:$I$4000,4,FALSE),"")</f>
        <v/>
      </c>
      <c r="AE51" s="2" t="str">
        <f>IFERROR(VLOOKUP(Legend!$D49,ImpM9!$A$1:$I$4000,8,FALSE),"")</f>
        <v/>
      </c>
      <c r="AF51" s="2" t="str">
        <f>IFERROR(VLOOKUP(Legend!$D49,ImpM9!$A$1:$I$4000,9,FALSE),"")</f>
        <v/>
      </c>
      <c r="AG51" s="2" t="str">
        <f>IFERROR(VLOOKUP(Legend!$D49,ImpM9!$A$1:$I$4000,5,FALSE),"")</f>
        <v/>
      </c>
      <c r="AH51" s="2" t="str">
        <f>IFERROR(VLOOKUP(Legend!$D49,ImpM9!$A$1:$I$4000,6,FALSE),"")</f>
        <v/>
      </c>
      <c r="AI51" s="28">
        <f>IFERROR(VLOOKUP(Legend!$A49,ImpM9!$A$1:$I$4000,2,FALSE),"")</f>
        <v>20</v>
      </c>
      <c r="AJ51" s="2">
        <f>IFERROR(VLOOKUP(Legend!$A49,ImpM9!$A$1:$I$4000,3,FALSE),"")</f>
        <v>1110.1015851687605</v>
      </c>
      <c r="AK51" s="2">
        <f>IFERROR(VLOOKUP(Legend!$A49,ImpM9!$A$1:$I$4000,7,FALSE),"")</f>
        <v>2152.1031175389257</v>
      </c>
      <c r="AL51" s="2">
        <f>IFERROR(VLOOKUP(Legend!$A49,ImpM9!$A$1:$I$4000,4,FALSE),"")</f>
        <v>2844.3194060539763</v>
      </c>
      <c r="AM51" s="2">
        <f>IFERROR(VLOOKUP(Legend!$A49,ImpM9!$A$1:$I$4000,8,FALSE),"")</f>
        <v>2702.3371439644179</v>
      </c>
      <c r="AN51" s="2">
        <f>IFERROR(VLOOKUP(Legend!$A49,ImpM9!$A$1:$I$4000,9,FALSE),"")</f>
        <v>3775.5534318114683</v>
      </c>
      <c r="AO51" s="2">
        <f>IFERROR(VLOOKUP(Legend!$A49,ImpM9!$A$1:$I$4000,5,FALSE),"")</f>
        <v>4845.8294105199502</v>
      </c>
      <c r="AP51" s="2">
        <f>IFERROR(VLOOKUP(Legend!$A49,ImpM9!$A$1:$I$4000,6,FALSE),"")</f>
        <v>1131.3727301435397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IFERROR(VLOOKUP(Legend!$B50,ImpM9!$A$1:$I$4000,2,FALSE),"")</f>
        <v/>
      </c>
      <c r="L52" s="2" t="str">
        <f>IFERROR(VLOOKUP(Legend!$B50,ImpM9!$A$1:$I$4000,3,FALSE),"")</f>
        <v/>
      </c>
      <c r="M52" s="2" t="str">
        <f>IFERROR(VLOOKUP(Legend!$B50,ImpM9!$A$1:$I$4000,7,FALSE),"")</f>
        <v/>
      </c>
      <c r="N52" s="2" t="str">
        <f>IFERROR(VLOOKUP(Legend!$B50,ImpM9!$A$1:$I$4000,4,FALSE),"")</f>
        <v/>
      </c>
      <c r="O52" s="2" t="str">
        <f>IFERROR(VLOOKUP(Legend!$B50,ImpM9!$A$1:$I$4000,8,FALSE),"")</f>
        <v/>
      </c>
      <c r="P52" s="2" t="str">
        <f>IFERROR(VLOOKUP(Legend!$B50,ImpM9!$A$1:$I$4000,9,FALSE),"")</f>
        <v/>
      </c>
      <c r="Q52" s="2" t="str">
        <f>IFERROR(VLOOKUP(Legend!$B50,ImpM9!$A$1:$I$4000,5,FALSE),"")</f>
        <v/>
      </c>
      <c r="R52" s="2" t="str">
        <f>IFERROR(VLOOKUP(Legend!$B50,ImpM9!$A$1:$I$4000,6,FALSE),"")</f>
        <v/>
      </c>
      <c r="S52" s="28" t="str">
        <f>IFERROR(VLOOKUP(Legend!$C50,ImpM9!$A$1:$I$4000,2,FALSE),"")</f>
        <v/>
      </c>
      <c r="T52" s="2" t="str">
        <f>IFERROR(VLOOKUP(Legend!$C50,ImpM9!$A$1:$I$4000,3,FALSE),"")</f>
        <v/>
      </c>
      <c r="U52" s="2" t="str">
        <f>IFERROR(VLOOKUP(Legend!$C50,ImpM9!$A$1:$I$4000,7,FALSE),"")</f>
        <v/>
      </c>
      <c r="V52" s="2" t="str">
        <f>IFERROR(VLOOKUP(Legend!$C50,ImpM9!$A$1:$I$4000,4,FALSE),"")</f>
        <v/>
      </c>
      <c r="W52" s="2" t="str">
        <f>IFERROR(VLOOKUP(Legend!$C50,ImpM9!$A$1:$I$4000,8,FALSE),"")</f>
        <v/>
      </c>
      <c r="X52" s="2" t="str">
        <f>IFERROR(VLOOKUP(Legend!$C50,ImpM9!$A$1:$I$4000,9,FALSE),"")</f>
        <v/>
      </c>
      <c r="Y52" s="2" t="str">
        <f>IFERROR(VLOOKUP(Legend!$C50,ImpM9!$A$1:$I$4000,5,FALSE),"")</f>
        <v/>
      </c>
      <c r="Z52" s="2" t="str">
        <f>IFERROR(VLOOKUP(Legend!$C50,ImpM9!$A$1:$I$4000,6,FALSE),"")</f>
        <v/>
      </c>
      <c r="AA52" s="28" t="str">
        <f>IFERROR(VLOOKUP(Legend!$D50,ImpM9!$A$1:$I$4000,2,FALSE),"")</f>
        <v/>
      </c>
      <c r="AB52" s="2" t="str">
        <f>IFERROR(VLOOKUP(Legend!$D50,ImpM9!$A$1:$I$4000,3,FALSE),"")</f>
        <v/>
      </c>
      <c r="AC52" s="2" t="str">
        <f>IFERROR(VLOOKUP(Legend!$D50,ImpM9!$A$1:$I$4000,7,FALSE),"")</f>
        <v/>
      </c>
      <c r="AD52" s="2" t="str">
        <f>IFERROR(VLOOKUP(Legend!$D50,ImpM9!$A$1:$I$4000,4,FALSE),"")</f>
        <v/>
      </c>
      <c r="AE52" s="2" t="str">
        <f>IFERROR(VLOOKUP(Legend!$D50,ImpM9!$A$1:$I$4000,8,FALSE),"")</f>
        <v/>
      </c>
      <c r="AF52" s="2" t="str">
        <f>IFERROR(VLOOKUP(Legend!$D50,ImpM9!$A$1:$I$4000,9,FALSE),"")</f>
        <v/>
      </c>
      <c r="AG52" s="2" t="str">
        <f>IFERROR(VLOOKUP(Legend!$D50,ImpM9!$A$1:$I$4000,5,FALSE),"")</f>
        <v/>
      </c>
      <c r="AH52" s="2" t="str">
        <f>IFERROR(VLOOKUP(Legend!$D50,ImpM9!$A$1:$I$4000,6,FALSE),"")</f>
        <v/>
      </c>
      <c r="AI52" s="28">
        <f>IFERROR(VLOOKUP(Legend!$A50,ImpM9!$A$1:$I$4000,2,FALSE),"")</f>
        <v>14</v>
      </c>
      <c r="AJ52" s="2">
        <f>IFERROR(VLOOKUP(Legend!$A50,ImpM9!$A$1:$I$4000,3,FALSE),"")</f>
        <v>2292.8761991798619</v>
      </c>
      <c r="AK52" s="2">
        <f>IFERROR(VLOOKUP(Legend!$A50,ImpM9!$A$1:$I$4000,7,FALSE),"")</f>
        <v>2892.7492559523807</v>
      </c>
      <c r="AL52" s="2">
        <f>IFERROR(VLOOKUP(Legend!$A50,ImpM9!$A$1:$I$4000,4,FALSE),"")</f>
        <v>3337.9173180470111</v>
      </c>
      <c r="AM52" s="2">
        <f>IFERROR(VLOOKUP(Legend!$A50,ImpM9!$A$1:$I$4000,8,FALSE),"")</f>
        <v>3372.3818838437392</v>
      </c>
      <c r="AN52" s="2">
        <f>IFERROR(VLOOKUP(Legend!$A50,ImpM9!$A$1:$I$4000,9,FALSE),"")</f>
        <v>3826.6236588403822</v>
      </c>
      <c r="AO52" s="2">
        <f>IFERROR(VLOOKUP(Legend!$A50,ImpM9!$A$1:$I$4000,5,FALSE),"")</f>
        <v>4624.3304626061927</v>
      </c>
      <c r="AP52" s="2">
        <f>IFERROR(VLOOKUP(Legend!$A50,ImpM9!$A$1:$I$4000,6,FALSE),"")</f>
        <v>688.78297967986941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IFERROR(VLOOKUP(Legend!$B51,ImpM9!$A$1:$I$4000,2,FALSE),"")</f>
        <v/>
      </c>
      <c r="L53" s="2" t="str">
        <f>IFERROR(VLOOKUP(Legend!$B51,ImpM9!$A$1:$I$4000,3,FALSE),"")</f>
        <v/>
      </c>
      <c r="M53" s="2" t="str">
        <f>IFERROR(VLOOKUP(Legend!$B51,ImpM9!$A$1:$I$4000,7,FALSE),"")</f>
        <v/>
      </c>
      <c r="N53" s="2" t="str">
        <f>IFERROR(VLOOKUP(Legend!$B51,ImpM9!$A$1:$I$4000,4,FALSE),"")</f>
        <v/>
      </c>
      <c r="O53" s="2" t="str">
        <f>IFERROR(VLOOKUP(Legend!$B51,ImpM9!$A$1:$I$4000,8,FALSE),"")</f>
        <v/>
      </c>
      <c r="P53" s="2" t="str">
        <f>IFERROR(VLOOKUP(Legend!$B51,ImpM9!$A$1:$I$4000,9,FALSE),"")</f>
        <v/>
      </c>
      <c r="Q53" s="2" t="str">
        <f>IFERROR(VLOOKUP(Legend!$B51,ImpM9!$A$1:$I$4000,5,FALSE),"")</f>
        <v/>
      </c>
      <c r="R53" s="2" t="str">
        <f>IFERROR(VLOOKUP(Legend!$B51,ImpM9!$A$1:$I$4000,6,FALSE),"")</f>
        <v/>
      </c>
      <c r="S53" s="28" t="str">
        <f>IFERROR(VLOOKUP(Legend!$C51,ImpM9!$A$1:$I$4000,2,FALSE),"")</f>
        <v/>
      </c>
      <c r="T53" s="2" t="str">
        <f>IFERROR(VLOOKUP(Legend!$C51,ImpM9!$A$1:$I$4000,3,FALSE),"")</f>
        <v/>
      </c>
      <c r="U53" s="2" t="str">
        <f>IFERROR(VLOOKUP(Legend!$C51,ImpM9!$A$1:$I$4000,7,FALSE),"")</f>
        <v/>
      </c>
      <c r="V53" s="2" t="str">
        <f>IFERROR(VLOOKUP(Legend!$C51,ImpM9!$A$1:$I$4000,4,FALSE),"")</f>
        <v/>
      </c>
      <c r="W53" s="2" t="str">
        <f>IFERROR(VLOOKUP(Legend!$C51,ImpM9!$A$1:$I$4000,8,FALSE),"")</f>
        <v/>
      </c>
      <c r="X53" s="2" t="str">
        <f>IFERROR(VLOOKUP(Legend!$C51,ImpM9!$A$1:$I$4000,9,FALSE),"")</f>
        <v/>
      </c>
      <c r="Y53" s="2" t="str">
        <f>IFERROR(VLOOKUP(Legend!$C51,ImpM9!$A$1:$I$4000,5,FALSE),"")</f>
        <v/>
      </c>
      <c r="Z53" s="2" t="str">
        <f>IFERROR(VLOOKUP(Legend!$C51,ImpM9!$A$1:$I$4000,6,FALSE),"")</f>
        <v/>
      </c>
      <c r="AA53" s="28" t="str">
        <f>IFERROR(VLOOKUP(Legend!$D51,ImpM9!$A$1:$I$4000,2,FALSE),"")</f>
        <v/>
      </c>
      <c r="AB53" s="2" t="str">
        <f>IFERROR(VLOOKUP(Legend!$D51,ImpM9!$A$1:$I$4000,3,FALSE),"")</f>
        <v/>
      </c>
      <c r="AC53" s="2" t="str">
        <f>IFERROR(VLOOKUP(Legend!$D51,ImpM9!$A$1:$I$4000,7,FALSE),"")</f>
        <v/>
      </c>
      <c r="AD53" s="2" t="str">
        <f>IFERROR(VLOOKUP(Legend!$D51,ImpM9!$A$1:$I$4000,4,FALSE),"")</f>
        <v/>
      </c>
      <c r="AE53" s="2" t="str">
        <f>IFERROR(VLOOKUP(Legend!$D51,ImpM9!$A$1:$I$4000,8,FALSE),"")</f>
        <v/>
      </c>
      <c r="AF53" s="2" t="str">
        <f>IFERROR(VLOOKUP(Legend!$D51,ImpM9!$A$1:$I$4000,9,FALSE),"")</f>
        <v/>
      </c>
      <c r="AG53" s="2" t="str">
        <f>IFERROR(VLOOKUP(Legend!$D51,ImpM9!$A$1:$I$4000,5,FALSE),"")</f>
        <v/>
      </c>
      <c r="AH53" s="2" t="str">
        <f>IFERROR(VLOOKUP(Legend!$D51,ImpM9!$A$1:$I$4000,6,FALSE),"")</f>
        <v/>
      </c>
      <c r="AI53" s="28">
        <f>IFERROR(VLOOKUP(Legend!$A51,ImpM9!$A$1:$I$4000,2,FALSE),"")</f>
        <v>8</v>
      </c>
      <c r="AJ53" s="2">
        <f>IFERROR(VLOOKUP(Legend!$A51,ImpM9!$A$1:$I$4000,3,FALSE),"")</f>
        <v>1246.3478342218191</v>
      </c>
      <c r="AK53" s="2">
        <f>IFERROR(VLOOKUP(Legend!$A51,ImpM9!$A$1:$I$4000,7,FALSE),"")</f>
        <v>2167.8795207068661</v>
      </c>
      <c r="AL53" s="2">
        <f>IFERROR(VLOOKUP(Legend!$A51,ImpM9!$A$1:$I$4000,4,FALSE),"")</f>
        <v>3598.4252204870836</v>
      </c>
      <c r="AM53" s="2">
        <f>IFERROR(VLOOKUP(Legend!$A51,ImpM9!$A$1:$I$4000,8,FALSE),"")</f>
        <v>3357.9180217091475</v>
      </c>
      <c r="AN53" s="2">
        <f>IFERROR(VLOOKUP(Legend!$A51,ImpM9!$A$1:$I$4000,9,FALSE),"")</f>
        <v>4357.125048389662</v>
      </c>
      <c r="AO53" s="2">
        <f>IFERROR(VLOOKUP(Legend!$A51,ImpM9!$A$1:$I$4000,5,FALSE),"")</f>
        <v>7745.5621301775145</v>
      </c>
      <c r="AP53" s="2">
        <f>IFERROR(VLOOKUP(Legend!$A51,ImpM9!$A$1:$I$4000,6,FALSE),"")</f>
        <v>1971.6902345578908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IFERROR(VLOOKUP(Legend!$B52,ImpM9!$A$1:$I$4000,2,FALSE),"")</f>
        <v/>
      </c>
      <c r="L54" s="2" t="str">
        <f>IFERROR(VLOOKUP(Legend!$B52,ImpM9!$A$1:$I$4000,3,FALSE),"")</f>
        <v/>
      </c>
      <c r="M54" s="2" t="str">
        <f>IFERROR(VLOOKUP(Legend!$B52,ImpM9!$A$1:$I$4000,7,FALSE),"")</f>
        <v/>
      </c>
      <c r="N54" s="2" t="str">
        <f>IFERROR(VLOOKUP(Legend!$B52,ImpM9!$A$1:$I$4000,4,FALSE),"")</f>
        <v/>
      </c>
      <c r="O54" s="2" t="str">
        <f>IFERROR(VLOOKUP(Legend!$B52,ImpM9!$A$1:$I$4000,8,FALSE),"")</f>
        <v/>
      </c>
      <c r="P54" s="2" t="str">
        <f>IFERROR(VLOOKUP(Legend!$B52,ImpM9!$A$1:$I$4000,9,FALSE),"")</f>
        <v/>
      </c>
      <c r="Q54" s="2" t="str">
        <f>IFERROR(VLOOKUP(Legend!$B52,ImpM9!$A$1:$I$4000,5,FALSE),"")</f>
        <v/>
      </c>
      <c r="R54" s="2" t="str">
        <f>IFERROR(VLOOKUP(Legend!$B52,ImpM9!$A$1:$I$4000,6,FALSE),"")</f>
        <v/>
      </c>
      <c r="S54" s="28" t="str">
        <f>IFERROR(VLOOKUP(Legend!$C52,ImpM9!$A$1:$I$4000,2,FALSE),"")</f>
        <v/>
      </c>
      <c r="T54" s="2" t="str">
        <f>IFERROR(VLOOKUP(Legend!$C52,ImpM9!$A$1:$I$4000,3,FALSE),"")</f>
        <v/>
      </c>
      <c r="U54" s="2" t="str">
        <f>IFERROR(VLOOKUP(Legend!$C52,ImpM9!$A$1:$I$4000,7,FALSE),"")</f>
        <v/>
      </c>
      <c r="V54" s="2" t="str">
        <f>IFERROR(VLOOKUP(Legend!$C52,ImpM9!$A$1:$I$4000,4,FALSE),"")</f>
        <v/>
      </c>
      <c r="W54" s="2" t="str">
        <f>IFERROR(VLOOKUP(Legend!$C52,ImpM9!$A$1:$I$4000,8,FALSE),"")</f>
        <v/>
      </c>
      <c r="X54" s="2" t="str">
        <f>IFERROR(VLOOKUP(Legend!$C52,ImpM9!$A$1:$I$4000,9,FALSE),"")</f>
        <v/>
      </c>
      <c r="Y54" s="2" t="str">
        <f>IFERROR(VLOOKUP(Legend!$C52,ImpM9!$A$1:$I$4000,5,FALSE),"")</f>
        <v/>
      </c>
      <c r="Z54" s="2" t="str">
        <f>IFERROR(VLOOKUP(Legend!$C52,ImpM9!$A$1:$I$4000,6,FALSE),"")</f>
        <v/>
      </c>
      <c r="AA54" s="28" t="str">
        <f>IFERROR(VLOOKUP(Legend!$D52,ImpM9!$A$1:$I$4000,2,FALSE),"")</f>
        <v/>
      </c>
      <c r="AB54" s="2" t="str">
        <f>IFERROR(VLOOKUP(Legend!$D52,ImpM9!$A$1:$I$4000,3,FALSE),"")</f>
        <v/>
      </c>
      <c r="AC54" s="2" t="str">
        <f>IFERROR(VLOOKUP(Legend!$D52,ImpM9!$A$1:$I$4000,7,FALSE),"")</f>
        <v/>
      </c>
      <c r="AD54" s="2" t="str">
        <f>IFERROR(VLOOKUP(Legend!$D52,ImpM9!$A$1:$I$4000,4,FALSE),"")</f>
        <v/>
      </c>
      <c r="AE54" s="2" t="str">
        <f>IFERROR(VLOOKUP(Legend!$D52,ImpM9!$A$1:$I$4000,8,FALSE),"")</f>
        <v/>
      </c>
      <c r="AF54" s="2" t="str">
        <f>IFERROR(VLOOKUP(Legend!$D52,ImpM9!$A$1:$I$4000,9,FALSE),"")</f>
        <v/>
      </c>
      <c r="AG54" s="2" t="str">
        <f>IFERROR(VLOOKUP(Legend!$D52,ImpM9!$A$1:$I$4000,5,FALSE),"")</f>
        <v/>
      </c>
      <c r="AH54" s="2" t="str">
        <f>IFERROR(VLOOKUP(Legend!$D52,ImpM9!$A$1:$I$4000,6,FALSE),"")</f>
        <v/>
      </c>
      <c r="AI54" s="28" t="str">
        <f>IFERROR(VLOOKUP(Legend!$A52,ImpM9!$A$1:$I$4000,2,FALSE),"")</f>
        <v/>
      </c>
      <c r="AJ54" s="2" t="str">
        <f>IFERROR(VLOOKUP(Legend!$A52,ImpM9!$A$1:$I$4000,3,FALSE),"")</f>
        <v/>
      </c>
      <c r="AK54" s="2" t="str">
        <f>IFERROR(VLOOKUP(Legend!$A52,ImpM9!$A$1:$I$4000,7,FALSE),"")</f>
        <v/>
      </c>
      <c r="AL54" s="2" t="str">
        <f>IFERROR(VLOOKUP(Legend!$A52,ImpM9!$A$1:$I$4000,4,FALSE),"")</f>
        <v/>
      </c>
      <c r="AM54" s="2" t="str">
        <f>IFERROR(VLOOKUP(Legend!$A52,ImpM9!$A$1:$I$4000,8,FALSE),"")</f>
        <v/>
      </c>
      <c r="AN54" s="2" t="str">
        <f>IFERROR(VLOOKUP(Legend!$A52,ImpM9!$A$1:$I$4000,9,FALSE),"")</f>
        <v/>
      </c>
      <c r="AO54" s="2" t="str">
        <f>IFERROR(VLOOKUP(Legend!$A52,ImpM9!$A$1:$I$4000,5,FALSE),"")</f>
        <v/>
      </c>
      <c r="AP54" s="2" t="str">
        <f>IFERROR(VLOOKUP(Legend!$A52,ImpM9!$A$1:$I$4000,6,FALSE),"")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IFERROR(VLOOKUP(Legend!$B53,ImpM9!$A$1:$I$4000,2,FALSE),"")</f>
        <v/>
      </c>
      <c r="L55" s="2" t="str">
        <f>IFERROR(VLOOKUP(Legend!$B53,ImpM9!$A$1:$I$4000,3,FALSE),"")</f>
        <v/>
      </c>
      <c r="M55" s="2" t="str">
        <f>IFERROR(VLOOKUP(Legend!$B53,ImpM9!$A$1:$I$4000,7,FALSE),"")</f>
        <v/>
      </c>
      <c r="N55" s="2" t="str">
        <f>IFERROR(VLOOKUP(Legend!$B53,ImpM9!$A$1:$I$4000,4,FALSE),"")</f>
        <v/>
      </c>
      <c r="O55" s="2" t="str">
        <f>IFERROR(VLOOKUP(Legend!$B53,ImpM9!$A$1:$I$4000,8,FALSE),"")</f>
        <v/>
      </c>
      <c r="P55" s="2" t="str">
        <f>IFERROR(VLOOKUP(Legend!$B53,ImpM9!$A$1:$I$4000,9,FALSE),"")</f>
        <v/>
      </c>
      <c r="Q55" s="2" t="str">
        <f>IFERROR(VLOOKUP(Legend!$B53,ImpM9!$A$1:$I$4000,5,FALSE),"")</f>
        <v/>
      </c>
      <c r="R55" s="2" t="str">
        <f>IFERROR(VLOOKUP(Legend!$B53,ImpM9!$A$1:$I$4000,6,FALSE),"")</f>
        <v/>
      </c>
      <c r="S55" s="28" t="str">
        <f>IFERROR(VLOOKUP(Legend!$C53,ImpM9!$A$1:$I$4000,2,FALSE),"")</f>
        <v/>
      </c>
      <c r="T55" s="2" t="str">
        <f>IFERROR(VLOOKUP(Legend!$C53,ImpM9!$A$1:$I$4000,3,FALSE),"")</f>
        <v/>
      </c>
      <c r="U55" s="2" t="str">
        <f>IFERROR(VLOOKUP(Legend!$C53,ImpM9!$A$1:$I$4000,7,FALSE),"")</f>
        <v/>
      </c>
      <c r="V55" s="2" t="str">
        <f>IFERROR(VLOOKUP(Legend!$C53,ImpM9!$A$1:$I$4000,4,FALSE),"")</f>
        <v/>
      </c>
      <c r="W55" s="2" t="str">
        <f>IFERROR(VLOOKUP(Legend!$C53,ImpM9!$A$1:$I$4000,8,FALSE),"")</f>
        <v/>
      </c>
      <c r="X55" s="2" t="str">
        <f>IFERROR(VLOOKUP(Legend!$C53,ImpM9!$A$1:$I$4000,9,FALSE),"")</f>
        <v/>
      </c>
      <c r="Y55" s="2" t="str">
        <f>IFERROR(VLOOKUP(Legend!$C53,ImpM9!$A$1:$I$4000,5,FALSE),"")</f>
        <v/>
      </c>
      <c r="Z55" s="2" t="str">
        <f>IFERROR(VLOOKUP(Legend!$C53,ImpM9!$A$1:$I$4000,6,FALSE),"")</f>
        <v/>
      </c>
      <c r="AA55" s="28" t="str">
        <f>IFERROR(VLOOKUP(Legend!$D53,ImpM9!$A$1:$I$4000,2,FALSE),"")</f>
        <v/>
      </c>
      <c r="AB55" s="2" t="str">
        <f>IFERROR(VLOOKUP(Legend!$D53,ImpM9!$A$1:$I$4000,3,FALSE),"")</f>
        <v/>
      </c>
      <c r="AC55" s="2" t="str">
        <f>IFERROR(VLOOKUP(Legend!$D53,ImpM9!$A$1:$I$4000,7,FALSE),"")</f>
        <v/>
      </c>
      <c r="AD55" s="2" t="str">
        <f>IFERROR(VLOOKUP(Legend!$D53,ImpM9!$A$1:$I$4000,4,FALSE),"")</f>
        <v/>
      </c>
      <c r="AE55" s="2" t="str">
        <f>IFERROR(VLOOKUP(Legend!$D53,ImpM9!$A$1:$I$4000,8,FALSE),"")</f>
        <v/>
      </c>
      <c r="AF55" s="2" t="str">
        <f>IFERROR(VLOOKUP(Legend!$D53,ImpM9!$A$1:$I$4000,9,FALSE),"")</f>
        <v/>
      </c>
      <c r="AG55" s="2" t="str">
        <f>IFERROR(VLOOKUP(Legend!$D53,ImpM9!$A$1:$I$4000,5,FALSE),"")</f>
        <v/>
      </c>
      <c r="AH55" s="2" t="str">
        <f>IFERROR(VLOOKUP(Legend!$D53,ImpM9!$A$1:$I$4000,6,FALSE),"")</f>
        <v/>
      </c>
      <c r="AI55" s="28" t="str">
        <f>IFERROR(VLOOKUP(Legend!$A53,ImpM9!$A$1:$I$4000,2,FALSE),"")</f>
        <v/>
      </c>
      <c r="AJ55" s="2" t="str">
        <f>IFERROR(VLOOKUP(Legend!$A53,ImpM9!$A$1:$I$4000,3,FALSE),"")</f>
        <v/>
      </c>
      <c r="AK55" s="2" t="str">
        <f>IFERROR(VLOOKUP(Legend!$A53,ImpM9!$A$1:$I$4000,7,FALSE),"")</f>
        <v/>
      </c>
      <c r="AL55" s="2" t="str">
        <f>IFERROR(VLOOKUP(Legend!$A53,ImpM9!$A$1:$I$4000,4,FALSE),"")</f>
        <v/>
      </c>
      <c r="AM55" s="2" t="str">
        <f>IFERROR(VLOOKUP(Legend!$A53,ImpM9!$A$1:$I$4000,8,FALSE),"")</f>
        <v/>
      </c>
      <c r="AN55" s="2" t="str">
        <f>IFERROR(VLOOKUP(Legend!$A53,ImpM9!$A$1:$I$4000,9,FALSE),"")</f>
        <v/>
      </c>
      <c r="AO55" s="2" t="str">
        <f>IFERROR(VLOOKUP(Legend!$A53,ImpM9!$A$1:$I$4000,5,FALSE),"")</f>
        <v/>
      </c>
      <c r="AP55" s="2" t="str">
        <f>IFERROR(VLOOKUP(Legend!$A53,ImpM9!$A$1:$I$4000,6,FALSE),"")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IFERROR(VLOOKUP(Legend!$B54,ImpM9!$A$1:$I$4000,2,FALSE),"")</f>
        <v/>
      </c>
      <c r="L56" s="2" t="str">
        <f>IFERROR(VLOOKUP(Legend!$B54,ImpM9!$A$1:$I$4000,3,FALSE),"")</f>
        <v/>
      </c>
      <c r="M56" s="2" t="str">
        <f>IFERROR(VLOOKUP(Legend!$B54,ImpM9!$A$1:$I$4000,7,FALSE),"")</f>
        <v/>
      </c>
      <c r="N56" s="2" t="str">
        <f>IFERROR(VLOOKUP(Legend!$B54,ImpM9!$A$1:$I$4000,4,FALSE),"")</f>
        <v/>
      </c>
      <c r="O56" s="2" t="str">
        <f>IFERROR(VLOOKUP(Legend!$B54,ImpM9!$A$1:$I$4000,8,FALSE),"")</f>
        <v/>
      </c>
      <c r="P56" s="2" t="str">
        <f>IFERROR(VLOOKUP(Legend!$B54,ImpM9!$A$1:$I$4000,9,FALSE),"")</f>
        <v/>
      </c>
      <c r="Q56" s="2" t="str">
        <f>IFERROR(VLOOKUP(Legend!$B54,ImpM9!$A$1:$I$4000,5,FALSE),"")</f>
        <v/>
      </c>
      <c r="R56" s="2" t="str">
        <f>IFERROR(VLOOKUP(Legend!$B54,ImpM9!$A$1:$I$4000,6,FALSE),"")</f>
        <v/>
      </c>
      <c r="S56" s="28">
        <f>IFERROR(VLOOKUP(Legend!$C54,ImpM9!$A$1:$I$4000,2,FALSE),"")</f>
        <v>22</v>
      </c>
      <c r="T56" s="2">
        <f>IFERROR(VLOOKUP(Legend!$C54,ImpM9!$A$1:$I$4000,3,FALSE),"")</f>
        <v>1069.5875772474251</v>
      </c>
      <c r="U56" s="2">
        <f>IFERROR(VLOOKUP(Legend!$C54,ImpM9!$A$1:$I$4000,7,FALSE),"")</f>
        <v>1680.9611928580662</v>
      </c>
      <c r="V56" s="2">
        <f>IFERROR(VLOOKUP(Legend!$C54,ImpM9!$A$1:$I$4000,4,FALSE),"")</f>
        <v>2262.8244568136852</v>
      </c>
      <c r="W56" s="2">
        <f>IFERROR(VLOOKUP(Legend!$C54,ImpM9!$A$1:$I$4000,8,FALSE),"")</f>
        <v>2404.621770175323</v>
      </c>
      <c r="X56" s="2">
        <f>IFERROR(VLOOKUP(Legend!$C54,ImpM9!$A$1:$I$4000,9,FALSE),"")</f>
        <v>2676.0501509185019</v>
      </c>
      <c r="Y56" s="2">
        <f>IFERROR(VLOOKUP(Legend!$C54,ImpM9!$A$1:$I$4000,5,FALSE),"")</f>
        <v>3545.4325065928979</v>
      </c>
      <c r="Z56" s="2">
        <f>IFERROR(VLOOKUP(Legend!$C54,ImpM9!$A$1:$I$4000,6,FALSE),"")</f>
        <v>642.92188467132121</v>
      </c>
      <c r="AA56" s="28" t="str">
        <f>IFERROR(VLOOKUP(Legend!$D54,ImpM9!$A$1:$I$4000,2,FALSE),"")</f>
        <v/>
      </c>
      <c r="AB56" s="2" t="str">
        <f>IFERROR(VLOOKUP(Legend!$D54,ImpM9!$A$1:$I$4000,3,FALSE),"")</f>
        <v/>
      </c>
      <c r="AC56" s="2" t="str">
        <f>IFERROR(VLOOKUP(Legend!$D54,ImpM9!$A$1:$I$4000,7,FALSE),"")</f>
        <v/>
      </c>
      <c r="AD56" s="2" t="str">
        <f>IFERROR(VLOOKUP(Legend!$D54,ImpM9!$A$1:$I$4000,4,FALSE),"")</f>
        <v/>
      </c>
      <c r="AE56" s="2" t="str">
        <f>IFERROR(VLOOKUP(Legend!$D54,ImpM9!$A$1:$I$4000,8,FALSE),"")</f>
        <v/>
      </c>
      <c r="AF56" s="2" t="str">
        <f>IFERROR(VLOOKUP(Legend!$D54,ImpM9!$A$1:$I$4000,9,FALSE),"")</f>
        <v/>
      </c>
      <c r="AG56" s="2" t="str">
        <f>IFERROR(VLOOKUP(Legend!$D54,ImpM9!$A$1:$I$4000,5,FALSE),"")</f>
        <v/>
      </c>
      <c r="AH56" s="2" t="str">
        <f>IFERROR(VLOOKUP(Legend!$D54,ImpM9!$A$1:$I$4000,6,FALSE),"")</f>
        <v/>
      </c>
      <c r="AI56" s="28">
        <f>IFERROR(VLOOKUP(Legend!$A54,ImpM9!$A$1:$I$4000,2,FALSE),"")</f>
        <v>29</v>
      </c>
      <c r="AJ56" s="2">
        <f>IFERROR(VLOOKUP(Legend!$A54,ImpM9!$A$1:$I$4000,3,FALSE),"")</f>
        <v>1069.5875772474251</v>
      </c>
      <c r="AK56" s="2">
        <f>IFERROR(VLOOKUP(Legend!$A54,ImpM9!$A$1:$I$4000,7,FALSE),"")</f>
        <v>1716.9827965732088</v>
      </c>
      <c r="AL56" s="2">
        <f>IFERROR(VLOOKUP(Legend!$A54,ImpM9!$A$1:$I$4000,4,FALSE),"")</f>
        <v>2347.6697415475287</v>
      </c>
      <c r="AM56" s="2">
        <f>IFERROR(VLOOKUP(Legend!$A54,ImpM9!$A$1:$I$4000,8,FALSE),"")</f>
        <v>2418.0296231967232</v>
      </c>
      <c r="AN56" s="2">
        <f>IFERROR(VLOOKUP(Legend!$A54,ImpM9!$A$1:$I$4000,9,FALSE),"")</f>
        <v>2746.1685750501551</v>
      </c>
      <c r="AO56" s="2">
        <f>IFERROR(VLOOKUP(Legend!$A54,ImpM9!$A$1:$I$4000,5,FALSE),"")</f>
        <v>4079.9003454459616</v>
      </c>
      <c r="AP56" s="2">
        <f>IFERROR(VLOOKUP(Legend!$A54,ImpM9!$A$1:$I$4000,6,FALSE),"")</f>
        <v>706.77983678254247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IFERROR(VLOOKUP(Legend!$B55,ImpM9!$A$1:$I$4000,2,FALSE),"")</f>
        <v/>
      </c>
      <c r="L57" s="2" t="str">
        <f>IFERROR(VLOOKUP(Legend!$B55,ImpM9!$A$1:$I$4000,3,FALSE),"")</f>
        <v/>
      </c>
      <c r="M57" s="2" t="str">
        <f>IFERROR(VLOOKUP(Legend!$B55,ImpM9!$A$1:$I$4000,7,FALSE),"")</f>
        <v/>
      </c>
      <c r="N57" s="2" t="str">
        <f>IFERROR(VLOOKUP(Legend!$B55,ImpM9!$A$1:$I$4000,4,FALSE),"")</f>
        <v/>
      </c>
      <c r="O57" s="2" t="str">
        <f>IFERROR(VLOOKUP(Legend!$B55,ImpM9!$A$1:$I$4000,8,FALSE),"")</f>
        <v/>
      </c>
      <c r="P57" s="2" t="str">
        <f>IFERROR(VLOOKUP(Legend!$B55,ImpM9!$A$1:$I$4000,9,FALSE),"")</f>
        <v/>
      </c>
      <c r="Q57" s="2" t="str">
        <f>IFERROR(VLOOKUP(Legend!$B55,ImpM9!$A$1:$I$4000,5,FALSE),"")</f>
        <v/>
      </c>
      <c r="R57" s="2" t="str">
        <f>IFERROR(VLOOKUP(Legend!$B55,ImpM9!$A$1:$I$4000,6,FALSE),"")</f>
        <v/>
      </c>
      <c r="S57" s="28" t="str">
        <f>IFERROR(VLOOKUP(Legend!$C55,ImpM9!$A$1:$I$4000,2,FALSE),"")</f>
        <v/>
      </c>
      <c r="T57" s="2" t="str">
        <f>IFERROR(VLOOKUP(Legend!$C55,ImpM9!$A$1:$I$4000,3,FALSE),"")</f>
        <v/>
      </c>
      <c r="U57" s="2" t="str">
        <f>IFERROR(VLOOKUP(Legend!$C55,ImpM9!$A$1:$I$4000,7,FALSE),"")</f>
        <v/>
      </c>
      <c r="V57" s="2" t="str">
        <f>IFERROR(VLOOKUP(Legend!$C55,ImpM9!$A$1:$I$4000,4,FALSE),"")</f>
        <v/>
      </c>
      <c r="W57" s="2" t="str">
        <f>IFERROR(VLOOKUP(Legend!$C55,ImpM9!$A$1:$I$4000,8,FALSE),"")</f>
        <v/>
      </c>
      <c r="X57" s="2" t="str">
        <f>IFERROR(VLOOKUP(Legend!$C55,ImpM9!$A$1:$I$4000,9,FALSE),"")</f>
        <v/>
      </c>
      <c r="Y57" s="2" t="str">
        <f>IFERROR(VLOOKUP(Legend!$C55,ImpM9!$A$1:$I$4000,5,FALSE),"")</f>
        <v/>
      </c>
      <c r="Z57" s="2" t="str">
        <f>IFERROR(VLOOKUP(Legend!$C55,ImpM9!$A$1:$I$4000,6,FALSE),"")</f>
        <v/>
      </c>
      <c r="AA57" s="28" t="str">
        <f>IFERROR(VLOOKUP(Legend!$D55,ImpM9!$A$1:$I$4000,2,FALSE),"")</f>
        <v/>
      </c>
      <c r="AB57" s="2" t="str">
        <f>IFERROR(VLOOKUP(Legend!$D55,ImpM9!$A$1:$I$4000,3,FALSE),"")</f>
        <v/>
      </c>
      <c r="AC57" s="2" t="str">
        <f>IFERROR(VLOOKUP(Legend!$D55,ImpM9!$A$1:$I$4000,7,FALSE),"")</f>
        <v/>
      </c>
      <c r="AD57" s="2" t="str">
        <f>IFERROR(VLOOKUP(Legend!$D55,ImpM9!$A$1:$I$4000,4,FALSE),"")</f>
        <v/>
      </c>
      <c r="AE57" s="2" t="str">
        <f>IFERROR(VLOOKUP(Legend!$D55,ImpM9!$A$1:$I$4000,8,FALSE),"")</f>
        <v/>
      </c>
      <c r="AF57" s="2" t="str">
        <f>IFERROR(VLOOKUP(Legend!$D55,ImpM9!$A$1:$I$4000,9,FALSE),"")</f>
        <v/>
      </c>
      <c r="AG57" s="2" t="str">
        <f>IFERROR(VLOOKUP(Legend!$D55,ImpM9!$A$1:$I$4000,5,FALSE),"")</f>
        <v/>
      </c>
      <c r="AH57" s="2" t="str">
        <f>IFERROR(VLOOKUP(Legend!$D55,ImpM9!$A$1:$I$4000,6,FALSE),"")</f>
        <v/>
      </c>
      <c r="AI57" s="28" t="str">
        <f>IFERROR(VLOOKUP(Legend!$A55,ImpM9!$A$1:$I$4000,2,FALSE),"")</f>
        <v/>
      </c>
      <c r="AJ57" s="2" t="str">
        <f>IFERROR(VLOOKUP(Legend!$A55,ImpM9!$A$1:$I$4000,3,FALSE),"")</f>
        <v/>
      </c>
      <c r="AK57" s="2" t="str">
        <f>IFERROR(VLOOKUP(Legend!$A55,ImpM9!$A$1:$I$4000,7,FALSE),"")</f>
        <v/>
      </c>
      <c r="AL57" s="2" t="str">
        <f>IFERROR(VLOOKUP(Legend!$A55,ImpM9!$A$1:$I$4000,4,FALSE),"")</f>
        <v/>
      </c>
      <c r="AM57" s="2" t="str">
        <f>IFERROR(VLOOKUP(Legend!$A55,ImpM9!$A$1:$I$4000,8,FALSE),"")</f>
        <v/>
      </c>
      <c r="AN57" s="2" t="str">
        <f>IFERROR(VLOOKUP(Legend!$A55,ImpM9!$A$1:$I$4000,9,FALSE),"")</f>
        <v/>
      </c>
      <c r="AO57" s="2" t="str">
        <f>IFERROR(VLOOKUP(Legend!$A55,ImpM9!$A$1:$I$4000,5,FALSE),"")</f>
        <v/>
      </c>
      <c r="AP57" s="2" t="str">
        <f>IFERROR(VLOOKUP(Legend!$A55,ImpM9!$A$1:$I$4000,6,FALSE),"")</f>
        <v/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IFERROR(VLOOKUP(Legend!$B56,ImpM9!$A$1:$I$4000,2,FALSE),"")</f>
        <v/>
      </c>
      <c r="L58" s="2" t="str">
        <f>IFERROR(VLOOKUP(Legend!$B56,ImpM9!$A$1:$I$4000,3,FALSE),"")</f>
        <v/>
      </c>
      <c r="M58" s="2" t="str">
        <f>IFERROR(VLOOKUP(Legend!$B56,ImpM9!$A$1:$I$4000,7,FALSE),"")</f>
        <v/>
      </c>
      <c r="N58" s="2" t="str">
        <f>IFERROR(VLOOKUP(Legend!$B56,ImpM9!$A$1:$I$4000,4,FALSE),"")</f>
        <v/>
      </c>
      <c r="O58" s="2" t="str">
        <f>IFERROR(VLOOKUP(Legend!$B56,ImpM9!$A$1:$I$4000,8,FALSE),"")</f>
        <v/>
      </c>
      <c r="P58" s="2" t="str">
        <f>IFERROR(VLOOKUP(Legend!$B56,ImpM9!$A$1:$I$4000,9,FALSE),"")</f>
        <v/>
      </c>
      <c r="Q58" s="2" t="str">
        <f>IFERROR(VLOOKUP(Legend!$B56,ImpM9!$A$1:$I$4000,5,FALSE),"")</f>
        <v/>
      </c>
      <c r="R58" s="2" t="str">
        <f>IFERROR(VLOOKUP(Legend!$B56,ImpM9!$A$1:$I$4000,6,FALSE),"")</f>
        <v/>
      </c>
      <c r="S58" s="28" t="str">
        <f>IFERROR(VLOOKUP(Legend!$C56,ImpM9!$A$1:$I$4000,2,FALSE),"")</f>
        <v/>
      </c>
      <c r="T58" s="2" t="str">
        <f>IFERROR(VLOOKUP(Legend!$C56,ImpM9!$A$1:$I$4000,3,FALSE),"")</f>
        <v/>
      </c>
      <c r="U58" s="2" t="str">
        <f>IFERROR(VLOOKUP(Legend!$C56,ImpM9!$A$1:$I$4000,7,FALSE),"")</f>
        <v/>
      </c>
      <c r="V58" s="2" t="str">
        <f>IFERROR(VLOOKUP(Legend!$C56,ImpM9!$A$1:$I$4000,4,FALSE),"")</f>
        <v/>
      </c>
      <c r="W58" s="2" t="str">
        <f>IFERROR(VLOOKUP(Legend!$C56,ImpM9!$A$1:$I$4000,8,FALSE),"")</f>
        <v/>
      </c>
      <c r="X58" s="2" t="str">
        <f>IFERROR(VLOOKUP(Legend!$C56,ImpM9!$A$1:$I$4000,9,FALSE),"")</f>
        <v/>
      </c>
      <c r="Y58" s="2" t="str">
        <f>IFERROR(VLOOKUP(Legend!$C56,ImpM9!$A$1:$I$4000,5,FALSE),"")</f>
        <v/>
      </c>
      <c r="Z58" s="2" t="str">
        <f>IFERROR(VLOOKUP(Legend!$C56,ImpM9!$A$1:$I$4000,6,FALSE),"")</f>
        <v/>
      </c>
      <c r="AA58" s="28" t="str">
        <f>IFERROR(VLOOKUP(Legend!$D56,ImpM9!$A$1:$I$4000,2,FALSE),"")</f>
        <v/>
      </c>
      <c r="AB58" s="2" t="str">
        <f>IFERROR(VLOOKUP(Legend!$D56,ImpM9!$A$1:$I$4000,3,FALSE),"")</f>
        <v/>
      </c>
      <c r="AC58" s="2" t="str">
        <f>IFERROR(VLOOKUP(Legend!$D56,ImpM9!$A$1:$I$4000,7,FALSE),"")</f>
        <v/>
      </c>
      <c r="AD58" s="2" t="str">
        <f>IFERROR(VLOOKUP(Legend!$D56,ImpM9!$A$1:$I$4000,4,FALSE),"")</f>
        <v/>
      </c>
      <c r="AE58" s="2" t="str">
        <f>IFERROR(VLOOKUP(Legend!$D56,ImpM9!$A$1:$I$4000,8,FALSE),"")</f>
        <v/>
      </c>
      <c r="AF58" s="2" t="str">
        <f>IFERROR(VLOOKUP(Legend!$D56,ImpM9!$A$1:$I$4000,9,FALSE),"")</f>
        <v/>
      </c>
      <c r="AG58" s="2" t="str">
        <f>IFERROR(VLOOKUP(Legend!$D56,ImpM9!$A$1:$I$4000,5,FALSE),"")</f>
        <v/>
      </c>
      <c r="AH58" s="2" t="str">
        <f>IFERROR(VLOOKUP(Legend!$D56,ImpM9!$A$1:$I$4000,6,FALSE),"")</f>
        <v/>
      </c>
      <c r="AI58" s="28">
        <f>IFERROR(VLOOKUP(Legend!$A56,ImpM9!$A$1:$I$4000,2,FALSE),"")</f>
        <v>9</v>
      </c>
      <c r="AJ58" s="2">
        <f>IFERROR(VLOOKUP(Legend!$A56,ImpM9!$A$1:$I$4000,3,FALSE),"")</f>
        <v>2070.3909276088339</v>
      </c>
      <c r="AK58" s="2">
        <f>IFERROR(VLOOKUP(Legend!$A56,ImpM9!$A$1:$I$4000,7,FALSE),"")</f>
        <v>2779.2327880450966</v>
      </c>
      <c r="AL58" s="2">
        <f>IFERROR(VLOOKUP(Legend!$A56,ImpM9!$A$1:$I$4000,4,FALSE),"")</f>
        <v>4344.3706403337628</v>
      </c>
      <c r="AM58" s="2">
        <f>IFERROR(VLOOKUP(Legend!$A56,ImpM9!$A$1:$I$4000,8,FALSE),"")</f>
        <v>4651.4154218012727</v>
      </c>
      <c r="AN58" s="2">
        <f>IFERROR(VLOOKUP(Legend!$A56,ImpM9!$A$1:$I$4000,9,FALSE),"")</f>
        <v>5857.9700110159683</v>
      </c>
      <c r="AO58" s="2">
        <f>IFERROR(VLOOKUP(Legend!$A56,ImpM9!$A$1:$I$4000,5,FALSE),"")</f>
        <v>6195.7214911009332</v>
      </c>
      <c r="AP58" s="2">
        <f>IFERROR(VLOOKUP(Legend!$A56,ImpM9!$A$1:$I$4000,6,FALSE),"")</f>
        <v>1639.6225379369869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IFERROR(VLOOKUP(Legend!$B57,ImpM9!$A$1:$I$4000,2,FALSE),"")</f>
        <v/>
      </c>
      <c r="L59" s="2" t="str">
        <f>IFERROR(VLOOKUP(Legend!$B57,ImpM9!$A$1:$I$4000,3,FALSE),"")</f>
        <v/>
      </c>
      <c r="M59" s="2" t="str">
        <f>IFERROR(VLOOKUP(Legend!$B57,ImpM9!$A$1:$I$4000,7,FALSE),"")</f>
        <v/>
      </c>
      <c r="N59" s="2" t="str">
        <f>IFERROR(VLOOKUP(Legend!$B57,ImpM9!$A$1:$I$4000,4,FALSE),"")</f>
        <v/>
      </c>
      <c r="O59" s="2" t="str">
        <f>IFERROR(VLOOKUP(Legend!$B57,ImpM9!$A$1:$I$4000,8,FALSE),"")</f>
        <v/>
      </c>
      <c r="P59" s="2" t="str">
        <f>IFERROR(VLOOKUP(Legend!$B57,ImpM9!$A$1:$I$4000,9,FALSE),"")</f>
        <v/>
      </c>
      <c r="Q59" s="2" t="str">
        <f>IFERROR(VLOOKUP(Legend!$B57,ImpM9!$A$1:$I$4000,5,FALSE),"")</f>
        <v/>
      </c>
      <c r="R59" s="2" t="str">
        <f>IFERROR(VLOOKUP(Legend!$B57,ImpM9!$A$1:$I$4000,6,FALSE),"")</f>
        <v/>
      </c>
      <c r="S59" s="28" t="str">
        <f>IFERROR(VLOOKUP(Legend!$C57,ImpM9!$A$1:$I$4000,2,FALSE),"")</f>
        <v/>
      </c>
      <c r="T59" s="2" t="str">
        <f>IFERROR(VLOOKUP(Legend!$C57,ImpM9!$A$1:$I$4000,3,FALSE),"")</f>
        <v/>
      </c>
      <c r="U59" s="2" t="str">
        <f>IFERROR(VLOOKUP(Legend!$C57,ImpM9!$A$1:$I$4000,7,FALSE),"")</f>
        <v/>
      </c>
      <c r="V59" s="2" t="str">
        <f>IFERROR(VLOOKUP(Legend!$C57,ImpM9!$A$1:$I$4000,4,FALSE),"")</f>
        <v/>
      </c>
      <c r="W59" s="2" t="str">
        <f>IFERROR(VLOOKUP(Legend!$C57,ImpM9!$A$1:$I$4000,8,FALSE),"")</f>
        <v/>
      </c>
      <c r="X59" s="2" t="str">
        <f>IFERROR(VLOOKUP(Legend!$C57,ImpM9!$A$1:$I$4000,9,FALSE),"")</f>
        <v/>
      </c>
      <c r="Y59" s="2" t="str">
        <f>IFERROR(VLOOKUP(Legend!$C57,ImpM9!$A$1:$I$4000,5,FALSE),"")</f>
        <v/>
      </c>
      <c r="Z59" s="2" t="str">
        <f>IFERROR(VLOOKUP(Legend!$C57,ImpM9!$A$1:$I$4000,6,FALSE),"")</f>
        <v/>
      </c>
      <c r="AA59" s="28" t="str">
        <f>IFERROR(VLOOKUP(Legend!$D57,ImpM9!$A$1:$I$4000,2,FALSE),"")</f>
        <v/>
      </c>
      <c r="AB59" s="2" t="str">
        <f>IFERROR(VLOOKUP(Legend!$D57,ImpM9!$A$1:$I$4000,3,FALSE),"")</f>
        <v/>
      </c>
      <c r="AC59" s="2" t="str">
        <f>IFERROR(VLOOKUP(Legend!$D57,ImpM9!$A$1:$I$4000,7,FALSE),"")</f>
        <v/>
      </c>
      <c r="AD59" s="2" t="str">
        <f>IFERROR(VLOOKUP(Legend!$D57,ImpM9!$A$1:$I$4000,4,FALSE),"")</f>
        <v/>
      </c>
      <c r="AE59" s="2" t="str">
        <f>IFERROR(VLOOKUP(Legend!$D57,ImpM9!$A$1:$I$4000,8,FALSE),"")</f>
        <v/>
      </c>
      <c r="AF59" s="2" t="str">
        <f>IFERROR(VLOOKUP(Legend!$D57,ImpM9!$A$1:$I$4000,9,FALSE),"")</f>
        <v/>
      </c>
      <c r="AG59" s="2" t="str">
        <f>IFERROR(VLOOKUP(Legend!$D57,ImpM9!$A$1:$I$4000,5,FALSE),"")</f>
        <v/>
      </c>
      <c r="AH59" s="2" t="str">
        <f>IFERROR(VLOOKUP(Legend!$D57,ImpM9!$A$1:$I$4000,6,FALSE),"")</f>
        <v/>
      </c>
      <c r="AI59" s="28">
        <f>IFERROR(VLOOKUP(Legend!$A57,ImpM9!$A$1:$I$4000,2,FALSE),"")</f>
        <v>8</v>
      </c>
      <c r="AJ59" s="2">
        <f>IFERROR(VLOOKUP(Legend!$A57,ImpM9!$A$1:$I$4000,3,FALSE),"")</f>
        <v>1790.0667563094121</v>
      </c>
      <c r="AK59" s="2">
        <f>IFERROR(VLOOKUP(Legend!$A57,ImpM9!$A$1:$I$4000,7,FALSE),"")</f>
        <v>2295.6211656205164</v>
      </c>
      <c r="AL59" s="2">
        <f>IFERROR(VLOOKUP(Legend!$A57,ImpM9!$A$1:$I$4000,4,FALSE),"")</f>
        <v>2975.6710918240024</v>
      </c>
      <c r="AM59" s="2">
        <f>IFERROR(VLOOKUP(Legend!$A57,ImpM9!$A$1:$I$4000,8,FALSE),"")</f>
        <v>3002.2263196560916</v>
      </c>
      <c r="AN59" s="2">
        <f>IFERROR(VLOOKUP(Legend!$A57,ImpM9!$A$1:$I$4000,9,FALSE),"")</f>
        <v>3541.8629692275072</v>
      </c>
      <c r="AO59" s="2">
        <f>IFERROR(VLOOKUP(Legend!$A57,ImpM9!$A$1:$I$4000,5,FALSE),"")</f>
        <v>3996.0103834679139</v>
      </c>
      <c r="AP59" s="2">
        <f>IFERROR(VLOOKUP(Legend!$A57,ImpM9!$A$1:$I$4000,6,FALSE),"")</f>
        <v>738.93763756021599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IFERROR(VLOOKUP(Legend!$B58,ImpM9!$A$1:$I$4000,2,FALSE),"")</f>
        <v/>
      </c>
      <c r="L60" s="2" t="str">
        <f>IFERROR(VLOOKUP(Legend!$B58,ImpM9!$A$1:$I$4000,3,FALSE),"")</f>
        <v/>
      </c>
      <c r="M60" s="2" t="str">
        <f>IFERROR(VLOOKUP(Legend!$B58,ImpM9!$A$1:$I$4000,7,FALSE),"")</f>
        <v/>
      </c>
      <c r="N60" s="2" t="str">
        <f>IFERROR(VLOOKUP(Legend!$B58,ImpM9!$A$1:$I$4000,4,FALSE),"")</f>
        <v/>
      </c>
      <c r="O60" s="2" t="str">
        <f>IFERROR(VLOOKUP(Legend!$B58,ImpM9!$A$1:$I$4000,8,FALSE),"")</f>
        <v/>
      </c>
      <c r="P60" s="2" t="str">
        <f>IFERROR(VLOOKUP(Legend!$B58,ImpM9!$A$1:$I$4000,9,FALSE),"")</f>
        <v/>
      </c>
      <c r="Q60" s="2" t="str">
        <f>IFERROR(VLOOKUP(Legend!$B58,ImpM9!$A$1:$I$4000,5,FALSE),"")</f>
        <v/>
      </c>
      <c r="R60" s="2" t="str">
        <f>IFERROR(VLOOKUP(Legend!$B58,ImpM9!$A$1:$I$4000,6,FALSE),"")</f>
        <v/>
      </c>
      <c r="S60" s="28">
        <f>IFERROR(VLOOKUP(Legend!$C58,ImpM9!$A$1:$I$4000,2,FALSE),"")</f>
        <v>8</v>
      </c>
      <c r="T60" s="2">
        <f>IFERROR(VLOOKUP(Legend!$C58,ImpM9!$A$1:$I$4000,3,FALSE),"")</f>
        <v>2196.3042971209984</v>
      </c>
      <c r="U60" s="2">
        <f>IFERROR(VLOOKUP(Legend!$C58,ImpM9!$A$1:$I$4000,7,FALSE),"")</f>
        <v>2310.968916696515</v>
      </c>
      <c r="V60" s="2">
        <f>IFERROR(VLOOKUP(Legend!$C58,ImpM9!$A$1:$I$4000,4,FALSE),"")</f>
        <v>2613.0101566510816</v>
      </c>
      <c r="W60" s="2">
        <f>IFERROR(VLOOKUP(Legend!$C58,ImpM9!$A$1:$I$4000,8,FALSE),"")</f>
        <v>2468.486098495765</v>
      </c>
      <c r="X60" s="2">
        <f>IFERROR(VLOOKUP(Legend!$C58,ImpM9!$A$1:$I$4000,9,FALSE),"")</f>
        <v>2897.8459898318556</v>
      </c>
      <c r="Y60" s="2">
        <f>IFERROR(VLOOKUP(Legend!$C58,ImpM9!$A$1:$I$4000,5,FALSE),"")</f>
        <v>3531.9187902149565</v>
      </c>
      <c r="Z60" s="2">
        <f>IFERROR(VLOOKUP(Legend!$C58,ImpM9!$A$1:$I$4000,6,FALSE),"")</f>
        <v>445.58084047082008</v>
      </c>
      <c r="AA60" s="28" t="str">
        <f>IFERROR(VLOOKUP(Legend!$D58,ImpM9!$A$1:$I$4000,2,FALSE),"")</f>
        <v/>
      </c>
      <c r="AB60" s="2" t="str">
        <f>IFERROR(VLOOKUP(Legend!$D58,ImpM9!$A$1:$I$4000,3,FALSE),"")</f>
        <v/>
      </c>
      <c r="AC60" s="2" t="str">
        <f>IFERROR(VLOOKUP(Legend!$D58,ImpM9!$A$1:$I$4000,7,FALSE),"")</f>
        <v/>
      </c>
      <c r="AD60" s="2" t="str">
        <f>IFERROR(VLOOKUP(Legend!$D58,ImpM9!$A$1:$I$4000,4,FALSE),"")</f>
        <v/>
      </c>
      <c r="AE60" s="2" t="str">
        <f>IFERROR(VLOOKUP(Legend!$D58,ImpM9!$A$1:$I$4000,8,FALSE),"")</f>
        <v/>
      </c>
      <c r="AF60" s="2" t="str">
        <f>IFERROR(VLOOKUP(Legend!$D58,ImpM9!$A$1:$I$4000,9,FALSE),"")</f>
        <v/>
      </c>
      <c r="AG60" s="2" t="str">
        <f>IFERROR(VLOOKUP(Legend!$D58,ImpM9!$A$1:$I$4000,5,FALSE),"")</f>
        <v/>
      </c>
      <c r="AH60" s="2" t="str">
        <f>IFERROR(VLOOKUP(Legend!$D58,ImpM9!$A$1:$I$4000,6,FALSE),"")</f>
        <v/>
      </c>
      <c r="AI60" s="28">
        <f>IFERROR(VLOOKUP(Legend!$A58,ImpM9!$A$1:$I$4000,2,FALSE),"")</f>
        <v>10</v>
      </c>
      <c r="AJ60" s="2">
        <f>IFERROR(VLOOKUP(Legend!$A58,ImpM9!$A$1:$I$4000,3,FALSE),"")</f>
        <v>1840.5338997558808</v>
      </c>
      <c r="AK60" s="2">
        <f>IFERROR(VLOOKUP(Legend!$A58,ImpM9!$A$1:$I$4000,7,FALSE),"")</f>
        <v>2275.5462207075825</v>
      </c>
      <c r="AL60" s="2">
        <f>IFERROR(VLOOKUP(Legend!$A58,ImpM9!$A$1:$I$4000,4,FALSE),"")</f>
        <v>2518.1077077817308</v>
      </c>
      <c r="AM60" s="2">
        <f>IFERROR(VLOOKUP(Legend!$A58,ImpM9!$A$1:$I$4000,8,FALSE),"")</f>
        <v>2416.0077827493492</v>
      </c>
      <c r="AN60" s="2">
        <f>IFERROR(VLOOKUP(Legend!$A58,ImpM9!$A$1:$I$4000,9,FALSE),"")</f>
        <v>2701.0847027361419</v>
      </c>
      <c r="AO60" s="2">
        <f>IFERROR(VLOOKUP(Legend!$A58,ImpM9!$A$1:$I$4000,5,FALSE),"")</f>
        <v>3531.9187902149565</v>
      </c>
      <c r="AP60" s="2">
        <f>IFERROR(VLOOKUP(Legend!$A58,ImpM9!$A$1:$I$4000,6,FALSE),"")</f>
        <v>462.79586276921293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 t="str">
        <f>IFERROR(VLOOKUP(Legend!$B59,ImpM9!$A$1:$I$4000,2,FALSE),"")</f>
        <v/>
      </c>
      <c r="L61" s="2" t="str">
        <f>IFERROR(VLOOKUP(Legend!$B59,ImpM9!$A$1:$I$4000,3,FALSE),"")</f>
        <v/>
      </c>
      <c r="M61" s="2" t="str">
        <f>IFERROR(VLOOKUP(Legend!$B59,ImpM9!$A$1:$I$4000,7,FALSE),"")</f>
        <v/>
      </c>
      <c r="N61" s="2" t="str">
        <f>IFERROR(VLOOKUP(Legend!$B59,ImpM9!$A$1:$I$4000,4,FALSE),"")</f>
        <v/>
      </c>
      <c r="O61" s="2" t="str">
        <f>IFERROR(VLOOKUP(Legend!$B59,ImpM9!$A$1:$I$4000,8,FALSE),"")</f>
        <v/>
      </c>
      <c r="P61" s="2" t="str">
        <f>IFERROR(VLOOKUP(Legend!$B59,ImpM9!$A$1:$I$4000,9,FALSE),"")</f>
        <v/>
      </c>
      <c r="Q61" s="2" t="str">
        <f>IFERROR(VLOOKUP(Legend!$B59,ImpM9!$A$1:$I$4000,5,FALSE),"")</f>
        <v/>
      </c>
      <c r="R61" s="2" t="str">
        <f>IFERROR(VLOOKUP(Legend!$B59,ImpM9!$A$1:$I$4000,6,FALSE),"")</f>
        <v/>
      </c>
      <c r="S61" s="28">
        <f>IFERROR(VLOOKUP(Legend!$C59,ImpM9!$A$1:$I$4000,2,FALSE),"")</f>
        <v>11</v>
      </c>
      <c r="T61" s="2">
        <f>IFERROR(VLOOKUP(Legend!$C59,ImpM9!$A$1:$I$4000,3,FALSE),"")</f>
        <v>408.34157297409507</v>
      </c>
      <c r="U61" s="2">
        <f>IFERROR(VLOOKUP(Legend!$C59,ImpM9!$A$1:$I$4000,7,FALSE),"")</f>
        <v>1131.9795595971375</v>
      </c>
      <c r="V61" s="2">
        <f>IFERROR(VLOOKUP(Legend!$C59,ImpM9!$A$1:$I$4000,4,FALSE),"")</f>
        <v>2043.1587786621553</v>
      </c>
      <c r="W61" s="2">
        <f>IFERROR(VLOOKUP(Legend!$C59,ImpM9!$A$1:$I$4000,8,FALSE),"")</f>
        <v>2115.819180684467</v>
      </c>
      <c r="X61" s="2">
        <f>IFERROR(VLOOKUP(Legend!$C59,ImpM9!$A$1:$I$4000,9,FALSE),"")</f>
        <v>2420.959489068834</v>
      </c>
      <c r="Y61" s="2">
        <f>IFERROR(VLOOKUP(Legend!$C59,ImpM9!$A$1:$I$4000,5,FALSE),"")</f>
        <v>4425.1995820722368</v>
      </c>
      <c r="Z61" s="2">
        <f>IFERROR(VLOOKUP(Legend!$C59,ImpM9!$A$1:$I$4000,6,FALSE),"")</f>
        <v>1085.3072423671356</v>
      </c>
      <c r="AA61" s="28" t="str">
        <f>IFERROR(VLOOKUP(Legend!$D59,ImpM9!$A$1:$I$4000,2,FALSE),"")</f>
        <v/>
      </c>
      <c r="AB61" s="2" t="str">
        <f>IFERROR(VLOOKUP(Legend!$D59,ImpM9!$A$1:$I$4000,3,FALSE),"")</f>
        <v/>
      </c>
      <c r="AC61" s="2" t="str">
        <f>IFERROR(VLOOKUP(Legend!$D59,ImpM9!$A$1:$I$4000,7,FALSE),"")</f>
        <v/>
      </c>
      <c r="AD61" s="2" t="str">
        <f>IFERROR(VLOOKUP(Legend!$D59,ImpM9!$A$1:$I$4000,4,FALSE),"")</f>
        <v/>
      </c>
      <c r="AE61" s="2" t="str">
        <f>IFERROR(VLOOKUP(Legend!$D59,ImpM9!$A$1:$I$4000,8,FALSE),"")</f>
        <v/>
      </c>
      <c r="AF61" s="2" t="str">
        <f>IFERROR(VLOOKUP(Legend!$D59,ImpM9!$A$1:$I$4000,9,FALSE),"")</f>
        <v/>
      </c>
      <c r="AG61" s="2" t="str">
        <f>IFERROR(VLOOKUP(Legend!$D59,ImpM9!$A$1:$I$4000,5,FALSE),"")</f>
        <v/>
      </c>
      <c r="AH61" s="2" t="str">
        <f>IFERROR(VLOOKUP(Legend!$D59,ImpM9!$A$1:$I$4000,6,FALSE),"")</f>
        <v/>
      </c>
      <c r="AI61" s="28">
        <f>IFERROR(VLOOKUP(Legend!$A59,ImpM9!$A$1:$I$4000,2,FALSE),"")</f>
        <v>14</v>
      </c>
      <c r="AJ61" s="2">
        <f>IFERROR(VLOOKUP(Legend!$A59,ImpM9!$A$1:$I$4000,3,FALSE),"")</f>
        <v>408.34157297409507</v>
      </c>
      <c r="AK61" s="2">
        <f>IFERROR(VLOOKUP(Legend!$A59,ImpM9!$A$1:$I$4000,7,FALSE),"")</f>
        <v>1390.390920145031</v>
      </c>
      <c r="AL61" s="2">
        <f>IFERROR(VLOOKUP(Legend!$A59,ImpM9!$A$1:$I$4000,4,FALSE),"")</f>
        <v>2036.9215179008679</v>
      </c>
      <c r="AM61" s="2">
        <f>IFERROR(VLOOKUP(Legend!$A59,ImpM9!$A$1:$I$4000,8,FALSE),"")</f>
        <v>2075.9055469226701</v>
      </c>
      <c r="AN61" s="2">
        <f>IFERROR(VLOOKUP(Legend!$A59,ImpM9!$A$1:$I$4000,9,FALSE),"")</f>
        <v>2487.2732089153969</v>
      </c>
      <c r="AO61" s="2">
        <f>IFERROR(VLOOKUP(Legend!$A59,ImpM9!$A$1:$I$4000,5,FALSE),"")</f>
        <v>4425.1995820722368</v>
      </c>
      <c r="AP61" s="2">
        <f>IFERROR(VLOOKUP(Legend!$A59,ImpM9!$A$1:$I$4000,6,FALSE),"")</f>
        <v>984.73554663126538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IFERROR(VLOOKUP(Legend!$B60,ImpM9!$A$1:$I$4000,2,FALSE),"")</f>
        <v/>
      </c>
      <c r="L62" s="2" t="str">
        <f>IFERROR(VLOOKUP(Legend!$B60,ImpM9!$A$1:$I$4000,3,FALSE),"")</f>
        <v/>
      </c>
      <c r="M62" s="2" t="str">
        <f>IFERROR(VLOOKUP(Legend!$B60,ImpM9!$A$1:$I$4000,7,FALSE),"")</f>
        <v/>
      </c>
      <c r="N62" s="2" t="str">
        <f>IFERROR(VLOOKUP(Legend!$B60,ImpM9!$A$1:$I$4000,4,FALSE),"")</f>
        <v/>
      </c>
      <c r="O62" s="2" t="str">
        <f>IFERROR(VLOOKUP(Legend!$B60,ImpM9!$A$1:$I$4000,8,FALSE),"")</f>
        <v/>
      </c>
      <c r="P62" s="2" t="str">
        <f>IFERROR(VLOOKUP(Legend!$B60,ImpM9!$A$1:$I$4000,9,FALSE),"")</f>
        <v/>
      </c>
      <c r="Q62" s="2" t="str">
        <f>IFERROR(VLOOKUP(Legend!$B60,ImpM9!$A$1:$I$4000,5,FALSE),"")</f>
        <v/>
      </c>
      <c r="R62" s="2" t="str">
        <f>IFERROR(VLOOKUP(Legend!$B60,ImpM9!$A$1:$I$4000,6,FALSE),"")</f>
        <v/>
      </c>
      <c r="S62" s="28">
        <f>IFERROR(VLOOKUP(Legend!$C60,ImpM9!$A$1:$I$4000,2,FALSE),"")</f>
        <v>65</v>
      </c>
      <c r="T62" s="2">
        <f>IFERROR(VLOOKUP(Legend!$C60,ImpM9!$A$1:$I$4000,3,FALSE),"")</f>
        <v>966.73867343218967</v>
      </c>
      <c r="U62" s="2">
        <f>IFERROR(VLOOKUP(Legend!$C60,ImpM9!$A$1:$I$4000,7,FALSE),"")</f>
        <v>1980.9836283767195</v>
      </c>
      <c r="V62" s="2">
        <f>IFERROR(VLOOKUP(Legend!$C60,ImpM9!$A$1:$I$4000,4,FALSE),"")</f>
        <v>2556.0812206875535</v>
      </c>
      <c r="W62" s="2">
        <f>IFERROR(VLOOKUP(Legend!$C60,ImpM9!$A$1:$I$4000,8,FALSE),"")</f>
        <v>2568.4263514413724</v>
      </c>
      <c r="X62" s="2">
        <f>IFERROR(VLOOKUP(Legend!$C60,ImpM9!$A$1:$I$4000,9,FALSE),"")</f>
        <v>3238.2619461181062</v>
      </c>
      <c r="Y62" s="2">
        <f>IFERROR(VLOOKUP(Legend!$C60,ImpM9!$A$1:$I$4000,5,FALSE),"")</f>
        <v>4107.5549871406556</v>
      </c>
      <c r="Z62" s="2">
        <f>IFERROR(VLOOKUP(Legend!$C60,ImpM9!$A$1:$I$4000,6,FALSE),"")</f>
        <v>769.97349856817971</v>
      </c>
      <c r="AA62" s="28" t="str">
        <f>IFERROR(VLOOKUP(Legend!$D60,ImpM9!$A$1:$I$4000,2,FALSE),"")</f>
        <v/>
      </c>
      <c r="AB62" s="2" t="str">
        <f>IFERROR(VLOOKUP(Legend!$D60,ImpM9!$A$1:$I$4000,3,FALSE),"")</f>
        <v/>
      </c>
      <c r="AC62" s="2" t="str">
        <f>IFERROR(VLOOKUP(Legend!$D60,ImpM9!$A$1:$I$4000,7,FALSE),"")</f>
        <v/>
      </c>
      <c r="AD62" s="2" t="str">
        <f>IFERROR(VLOOKUP(Legend!$D60,ImpM9!$A$1:$I$4000,4,FALSE),"")</f>
        <v/>
      </c>
      <c r="AE62" s="2" t="str">
        <f>IFERROR(VLOOKUP(Legend!$D60,ImpM9!$A$1:$I$4000,8,FALSE),"")</f>
        <v/>
      </c>
      <c r="AF62" s="2" t="str">
        <f>IFERROR(VLOOKUP(Legend!$D60,ImpM9!$A$1:$I$4000,9,FALSE),"")</f>
        <v/>
      </c>
      <c r="AG62" s="2" t="str">
        <f>IFERROR(VLOOKUP(Legend!$D60,ImpM9!$A$1:$I$4000,5,FALSE),"")</f>
        <v/>
      </c>
      <c r="AH62" s="2" t="str">
        <f>IFERROR(VLOOKUP(Legend!$D60,ImpM9!$A$1:$I$4000,6,FALSE),"")</f>
        <v/>
      </c>
      <c r="AI62" s="28">
        <f>IFERROR(VLOOKUP(Legend!$A60,ImpM9!$A$1:$I$4000,2,FALSE),"")</f>
        <v>73</v>
      </c>
      <c r="AJ62" s="2">
        <f>IFERROR(VLOOKUP(Legend!$A60,ImpM9!$A$1:$I$4000,3,FALSE),"")</f>
        <v>966.73867343218967</v>
      </c>
      <c r="AK62" s="2">
        <f>IFERROR(VLOOKUP(Legend!$A60,ImpM9!$A$1:$I$4000,7,FALSE),"")</f>
        <v>1974.3795914597035</v>
      </c>
      <c r="AL62" s="2">
        <f>IFERROR(VLOOKUP(Legend!$A60,ImpM9!$A$1:$I$4000,4,FALSE),"")</f>
        <v>2603.2082665392791</v>
      </c>
      <c r="AM62" s="2">
        <f>IFERROR(VLOOKUP(Legend!$A60,ImpM9!$A$1:$I$4000,8,FALSE),"")</f>
        <v>2570.2409424593993</v>
      </c>
      <c r="AN62" s="2">
        <f>IFERROR(VLOOKUP(Legend!$A60,ImpM9!$A$1:$I$4000,9,FALSE),"")</f>
        <v>3281.0056338056556</v>
      </c>
      <c r="AO62" s="2">
        <f>IFERROR(VLOOKUP(Legend!$A60,ImpM9!$A$1:$I$4000,5,FALSE),"")</f>
        <v>5199.3587540274502</v>
      </c>
      <c r="AP62" s="2">
        <f>IFERROR(VLOOKUP(Legend!$A60,ImpM9!$A$1:$I$4000,6,FALSE),"")</f>
        <v>848.44753152851831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IFERROR(VLOOKUP(Legend!$B61,ImpM9!$A$1:$I$4000,2,FALSE),"")</f>
        <v/>
      </c>
      <c r="L63" s="2" t="str">
        <f>IFERROR(VLOOKUP(Legend!$B61,ImpM9!$A$1:$I$4000,3,FALSE),"")</f>
        <v/>
      </c>
      <c r="M63" s="2" t="str">
        <f>IFERROR(VLOOKUP(Legend!$B61,ImpM9!$A$1:$I$4000,7,FALSE),"")</f>
        <v/>
      </c>
      <c r="N63" s="2" t="str">
        <f>IFERROR(VLOOKUP(Legend!$B61,ImpM9!$A$1:$I$4000,4,FALSE),"")</f>
        <v/>
      </c>
      <c r="O63" s="2" t="str">
        <f>IFERROR(VLOOKUP(Legend!$B61,ImpM9!$A$1:$I$4000,8,FALSE),"")</f>
        <v/>
      </c>
      <c r="P63" s="2" t="str">
        <f>IFERROR(VLOOKUP(Legend!$B61,ImpM9!$A$1:$I$4000,9,FALSE),"")</f>
        <v/>
      </c>
      <c r="Q63" s="2" t="str">
        <f>IFERROR(VLOOKUP(Legend!$B61,ImpM9!$A$1:$I$4000,5,FALSE),"")</f>
        <v/>
      </c>
      <c r="R63" s="2" t="str">
        <f>IFERROR(VLOOKUP(Legend!$B61,ImpM9!$A$1:$I$4000,6,FALSE),"")</f>
        <v/>
      </c>
      <c r="S63" s="28">
        <f>IFERROR(VLOOKUP(Legend!$C61,ImpM9!$A$1:$I$4000,2,FALSE),"")</f>
        <v>9</v>
      </c>
      <c r="T63" s="2">
        <f>IFERROR(VLOOKUP(Legend!$C61,ImpM9!$A$1:$I$4000,3,FALSE),"")</f>
        <v>1296.3294731738567</v>
      </c>
      <c r="U63" s="2">
        <f>IFERROR(VLOOKUP(Legend!$C61,ImpM9!$A$1:$I$4000,7,FALSE),"")</f>
        <v>1997.744354522436</v>
      </c>
      <c r="V63" s="2">
        <f>IFERROR(VLOOKUP(Legend!$C61,ImpM9!$A$1:$I$4000,4,FALSE),"")</f>
        <v>2318.6388114997258</v>
      </c>
      <c r="W63" s="2">
        <f>IFERROR(VLOOKUP(Legend!$C61,ImpM9!$A$1:$I$4000,8,FALSE),"")</f>
        <v>2497.8217668513516</v>
      </c>
      <c r="X63" s="2">
        <f>IFERROR(VLOOKUP(Legend!$C61,ImpM9!$A$1:$I$4000,9,FALSE),"")</f>
        <v>2641.3045595104859</v>
      </c>
      <c r="Y63" s="2">
        <f>IFERROR(VLOOKUP(Legend!$C61,ImpM9!$A$1:$I$4000,5,FALSE),"")</f>
        <v>2940.8810143133551</v>
      </c>
      <c r="Z63" s="2">
        <f>IFERROR(VLOOKUP(Legend!$C61,ImpM9!$A$1:$I$4000,6,FALSE),"")</f>
        <v>508.71258704762312</v>
      </c>
      <c r="AA63" s="28" t="str">
        <f>IFERROR(VLOOKUP(Legend!$D61,ImpM9!$A$1:$I$4000,2,FALSE),"")</f>
        <v/>
      </c>
      <c r="AB63" s="2" t="str">
        <f>IFERROR(VLOOKUP(Legend!$D61,ImpM9!$A$1:$I$4000,3,FALSE),"")</f>
        <v/>
      </c>
      <c r="AC63" s="2" t="str">
        <f>IFERROR(VLOOKUP(Legend!$D61,ImpM9!$A$1:$I$4000,7,FALSE),"")</f>
        <v/>
      </c>
      <c r="AD63" s="2" t="str">
        <f>IFERROR(VLOOKUP(Legend!$D61,ImpM9!$A$1:$I$4000,4,FALSE),"")</f>
        <v/>
      </c>
      <c r="AE63" s="2" t="str">
        <f>IFERROR(VLOOKUP(Legend!$D61,ImpM9!$A$1:$I$4000,8,FALSE),"")</f>
        <v/>
      </c>
      <c r="AF63" s="2" t="str">
        <f>IFERROR(VLOOKUP(Legend!$D61,ImpM9!$A$1:$I$4000,9,FALSE),"")</f>
        <v/>
      </c>
      <c r="AG63" s="2" t="str">
        <f>IFERROR(VLOOKUP(Legend!$D61,ImpM9!$A$1:$I$4000,5,FALSE),"")</f>
        <v/>
      </c>
      <c r="AH63" s="2" t="str">
        <f>IFERROR(VLOOKUP(Legend!$D61,ImpM9!$A$1:$I$4000,6,FALSE),"")</f>
        <v/>
      </c>
      <c r="AI63" s="28">
        <f>IFERROR(VLOOKUP(Legend!$A61,ImpM9!$A$1:$I$4000,2,FALSE),"")</f>
        <v>12</v>
      </c>
      <c r="AJ63" s="2">
        <f>IFERROR(VLOOKUP(Legend!$A61,ImpM9!$A$1:$I$4000,3,FALSE),"")</f>
        <v>949.80729380034711</v>
      </c>
      <c r="AK63" s="2">
        <f>IFERROR(VLOOKUP(Legend!$A61,ImpM9!$A$1:$I$4000,7,FALSE),"")</f>
        <v>1865.7879590140888</v>
      </c>
      <c r="AL63" s="2">
        <f>IFERROR(VLOOKUP(Legend!$A61,ImpM9!$A$1:$I$4000,4,FALSE),"")</f>
        <v>2270.5764744245489</v>
      </c>
      <c r="AM63" s="2">
        <f>IFERROR(VLOOKUP(Legend!$A61,ImpM9!$A$1:$I$4000,8,FALSE),"")</f>
        <v>2433.7843633373473</v>
      </c>
      <c r="AN63" s="2">
        <f>IFERROR(VLOOKUP(Legend!$A61,ImpM9!$A$1:$I$4000,9,FALSE),"")</f>
        <v>2683.6667884710628</v>
      </c>
      <c r="AO63" s="2">
        <f>IFERROR(VLOOKUP(Legend!$A61,ImpM9!$A$1:$I$4000,5,FALSE),"")</f>
        <v>3059.6141359733651</v>
      </c>
      <c r="AP63" s="2">
        <f>IFERROR(VLOOKUP(Legend!$A61,ImpM9!$A$1:$I$4000,6,FALSE),"")</f>
        <v>637.31997878723678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IFERROR(VLOOKUP(Legend!$B62,ImpM9!$A$1:$I$4000,2,FALSE),"")</f>
        <v/>
      </c>
      <c r="L64" s="2" t="str">
        <f>IFERROR(VLOOKUP(Legend!$B62,ImpM9!$A$1:$I$4000,3,FALSE),"")</f>
        <v/>
      </c>
      <c r="M64" s="2" t="str">
        <f>IFERROR(VLOOKUP(Legend!$B62,ImpM9!$A$1:$I$4000,7,FALSE),"")</f>
        <v/>
      </c>
      <c r="N64" s="2" t="str">
        <f>IFERROR(VLOOKUP(Legend!$B62,ImpM9!$A$1:$I$4000,4,FALSE),"")</f>
        <v/>
      </c>
      <c r="O64" s="2" t="str">
        <f>IFERROR(VLOOKUP(Legend!$B62,ImpM9!$A$1:$I$4000,8,FALSE),"")</f>
        <v/>
      </c>
      <c r="P64" s="2" t="str">
        <f>IFERROR(VLOOKUP(Legend!$B62,ImpM9!$A$1:$I$4000,9,FALSE),"")</f>
        <v/>
      </c>
      <c r="Q64" s="2" t="str">
        <f>IFERROR(VLOOKUP(Legend!$B62,ImpM9!$A$1:$I$4000,5,FALSE),"")</f>
        <v/>
      </c>
      <c r="R64" s="2" t="str">
        <f>IFERROR(VLOOKUP(Legend!$B62,ImpM9!$A$1:$I$4000,6,FALSE),"")</f>
        <v/>
      </c>
      <c r="S64" s="28" t="str">
        <f>IFERROR(VLOOKUP(Legend!$C62,ImpM9!$A$1:$I$4000,2,FALSE),"")</f>
        <v/>
      </c>
      <c r="T64" s="2" t="str">
        <f>IFERROR(VLOOKUP(Legend!$C62,ImpM9!$A$1:$I$4000,3,FALSE),"")</f>
        <v/>
      </c>
      <c r="U64" s="2" t="str">
        <f>IFERROR(VLOOKUP(Legend!$C62,ImpM9!$A$1:$I$4000,7,FALSE),"")</f>
        <v/>
      </c>
      <c r="V64" s="2" t="str">
        <f>IFERROR(VLOOKUP(Legend!$C62,ImpM9!$A$1:$I$4000,4,FALSE),"")</f>
        <v/>
      </c>
      <c r="W64" s="2" t="str">
        <f>IFERROR(VLOOKUP(Legend!$C62,ImpM9!$A$1:$I$4000,8,FALSE),"")</f>
        <v/>
      </c>
      <c r="X64" s="2" t="str">
        <f>IFERROR(VLOOKUP(Legend!$C62,ImpM9!$A$1:$I$4000,9,FALSE),"")</f>
        <v/>
      </c>
      <c r="Y64" s="2" t="str">
        <f>IFERROR(VLOOKUP(Legend!$C62,ImpM9!$A$1:$I$4000,5,FALSE),"")</f>
        <v/>
      </c>
      <c r="Z64" s="2" t="str">
        <f>IFERROR(VLOOKUP(Legend!$C62,ImpM9!$A$1:$I$4000,6,FALSE),"")</f>
        <v/>
      </c>
      <c r="AA64" s="28" t="str">
        <f>IFERROR(VLOOKUP(Legend!$D62,ImpM9!$A$1:$I$4000,2,FALSE),"")</f>
        <v/>
      </c>
      <c r="AB64" s="2" t="str">
        <f>IFERROR(VLOOKUP(Legend!$D62,ImpM9!$A$1:$I$4000,3,FALSE),"")</f>
        <v/>
      </c>
      <c r="AC64" s="2" t="str">
        <f>IFERROR(VLOOKUP(Legend!$D62,ImpM9!$A$1:$I$4000,7,FALSE),"")</f>
        <v/>
      </c>
      <c r="AD64" s="2" t="str">
        <f>IFERROR(VLOOKUP(Legend!$D62,ImpM9!$A$1:$I$4000,4,FALSE),"")</f>
        <v/>
      </c>
      <c r="AE64" s="2" t="str">
        <f>IFERROR(VLOOKUP(Legend!$D62,ImpM9!$A$1:$I$4000,8,FALSE),"")</f>
        <v/>
      </c>
      <c r="AF64" s="2" t="str">
        <f>IFERROR(VLOOKUP(Legend!$D62,ImpM9!$A$1:$I$4000,9,FALSE),"")</f>
        <v/>
      </c>
      <c r="AG64" s="2" t="str">
        <f>IFERROR(VLOOKUP(Legend!$D62,ImpM9!$A$1:$I$4000,5,FALSE),"")</f>
        <v/>
      </c>
      <c r="AH64" s="2" t="str">
        <f>IFERROR(VLOOKUP(Legend!$D62,ImpM9!$A$1:$I$4000,6,FALSE),"")</f>
        <v/>
      </c>
      <c r="AI64" s="28">
        <f>IFERROR(VLOOKUP(Legend!$A62,ImpM9!$A$1:$I$4000,2,FALSE),"")</f>
        <v>9</v>
      </c>
      <c r="AJ64" s="2">
        <f>IFERROR(VLOOKUP(Legend!$A62,ImpM9!$A$1:$I$4000,3,FALSE),"")</f>
        <v>713.41494366587835</v>
      </c>
      <c r="AK64" s="2">
        <f>IFERROR(VLOOKUP(Legend!$A62,ImpM9!$A$1:$I$4000,7,FALSE),"")</f>
        <v>1695.3953779329813</v>
      </c>
      <c r="AL64" s="2">
        <f>IFERROR(VLOOKUP(Legend!$A62,ImpM9!$A$1:$I$4000,4,FALSE),"")</f>
        <v>2547.1625772368225</v>
      </c>
      <c r="AM64" s="2">
        <f>IFERROR(VLOOKUP(Legend!$A62,ImpM9!$A$1:$I$4000,8,FALSE),"")</f>
        <v>2503.2384211169497</v>
      </c>
      <c r="AN64" s="2">
        <f>IFERROR(VLOOKUP(Legend!$A62,ImpM9!$A$1:$I$4000,9,FALSE),"")</f>
        <v>3380.2329409108202</v>
      </c>
      <c r="AO64" s="2">
        <f>IFERROR(VLOOKUP(Legend!$A62,ImpM9!$A$1:$I$4000,5,FALSE),"")</f>
        <v>4230.6853875534362</v>
      </c>
      <c r="AP64" s="2">
        <f>IFERROR(VLOOKUP(Legend!$A62,ImpM9!$A$1:$I$4000,6,FALSE),"")</f>
        <v>1104.8114643588435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IFERROR(VLOOKUP(Legend!$B63,ImpM9!$A$1:$I$4000,2,FALSE),"")</f>
        <v/>
      </c>
      <c r="L65" s="2" t="str">
        <f>IFERROR(VLOOKUP(Legend!$B63,ImpM9!$A$1:$I$4000,3,FALSE),"")</f>
        <v/>
      </c>
      <c r="M65" s="2" t="str">
        <f>IFERROR(VLOOKUP(Legend!$B63,ImpM9!$A$1:$I$4000,7,FALSE),"")</f>
        <v/>
      </c>
      <c r="N65" s="2" t="str">
        <f>IFERROR(VLOOKUP(Legend!$B63,ImpM9!$A$1:$I$4000,4,FALSE),"")</f>
        <v/>
      </c>
      <c r="O65" s="2" t="str">
        <f>IFERROR(VLOOKUP(Legend!$B63,ImpM9!$A$1:$I$4000,8,FALSE),"")</f>
        <v/>
      </c>
      <c r="P65" s="2" t="str">
        <f>IFERROR(VLOOKUP(Legend!$B63,ImpM9!$A$1:$I$4000,9,FALSE),"")</f>
        <v/>
      </c>
      <c r="Q65" s="2" t="str">
        <f>IFERROR(VLOOKUP(Legend!$B63,ImpM9!$A$1:$I$4000,5,FALSE),"")</f>
        <v/>
      </c>
      <c r="R65" s="2" t="str">
        <f>IFERROR(VLOOKUP(Legend!$B63,ImpM9!$A$1:$I$4000,6,FALSE),"")</f>
        <v/>
      </c>
      <c r="S65" s="28" t="str">
        <f>IFERROR(VLOOKUP(Legend!$C63,ImpM9!$A$1:$I$4000,2,FALSE),"")</f>
        <v/>
      </c>
      <c r="T65" s="2" t="str">
        <f>IFERROR(VLOOKUP(Legend!$C63,ImpM9!$A$1:$I$4000,3,FALSE),"")</f>
        <v/>
      </c>
      <c r="U65" s="2" t="str">
        <f>IFERROR(VLOOKUP(Legend!$C63,ImpM9!$A$1:$I$4000,7,FALSE),"")</f>
        <v/>
      </c>
      <c r="V65" s="2" t="str">
        <f>IFERROR(VLOOKUP(Legend!$C63,ImpM9!$A$1:$I$4000,4,FALSE),"")</f>
        <v/>
      </c>
      <c r="W65" s="2" t="str">
        <f>IFERROR(VLOOKUP(Legend!$C63,ImpM9!$A$1:$I$4000,8,FALSE),"")</f>
        <v/>
      </c>
      <c r="X65" s="2" t="str">
        <f>IFERROR(VLOOKUP(Legend!$C63,ImpM9!$A$1:$I$4000,9,FALSE),"")</f>
        <v/>
      </c>
      <c r="Y65" s="2" t="str">
        <f>IFERROR(VLOOKUP(Legend!$C63,ImpM9!$A$1:$I$4000,5,FALSE),"")</f>
        <v/>
      </c>
      <c r="Z65" s="2" t="str">
        <f>IFERROR(VLOOKUP(Legend!$C63,ImpM9!$A$1:$I$4000,6,FALSE),"")</f>
        <v/>
      </c>
      <c r="AA65" s="28" t="str">
        <f>IFERROR(VLOOKUP(Legend!$D63,ImpM9!$A$1:$I$4000,2,FALSE),"")</f>
        <v/>
      </c>
      <c r="AB65" s="2" t="str">
        <f>IFERROR(VLOOKUP(Legend!$D63,ImpM9!$A$1:$I$4000,3,FALSE),"")</f>
        <v/>
      </c>
      <c r="AC65" s="2" t="str">
        <f>IFERROR(VLOOKUP(Legend!$D63,ImpM9!$A$1:$I$4000,7,FALSE),"")</f>
        <v/>
      </c>
      <c r="AD65" s="2" t="str">
        <f>IFERROR(VLOOKUP(Legend!$D63,ImpM9!$A$1:$I$4000,4,FALSE),"")</f>
        <v/>
      </c>
      <c r="AE65" s="2" t="str">
        <f>IFERROR(VLOOKUP(Legend!$D63,ImpM9!$A$1:$I$4000,8,FALSE),"")</f>
        <v/>
      </c>
      <c r="AF65" s="2" t="str">
        <f>IFERROR(VLOOKUP(Legend!$D63,ImpM9!$A$1:$I$4000,9,FALSE),"")</f>
        <v/>
      </c>
      <c r="AG65" s="2" t="str">
        <f>IFERROR(VLOOKUP(Legend!$D63,ImpM9!$A$1:$I$4000,5,FALSE),"")</f>
        <v/>
      </c>
      <c r="AH65" s="2" t="str">
        <f>IFERROR(VLOOKUP(Legend!$D63,ImpM9!$A$1:$I$4000,6,FALSE),"")</f>
        <v/>
      </c>
      <c r="AI65" s="28">
        <f>IFERROR(VLOOKUP(Legend!$A63,ImpM9!$A$1:$I$4000,2,FALSE),"")</f>
        <v>8</v>
      </c>
      <c r="AJ65" s="2">
        <f>IFERROR(VLOOKUP(Legend!$A63,ImpM9!$A$1:$I$4000,3,FALSE),"")</f>
        <v>1734.5100595960321</v>
      </c>
      <c r="AK65" s="2">
        <f>IFERROR(VLOOKUP(Legend!$A63,ImpM9!$A$1:$I$4000,7,FALSE),"")</f>
        <v>4233.7623228944085</v>
      </c>
      <c r="AL65" s="2">
        <f>IFERROR(VLOOKUP(Legend!$A63,ImpM9!$A$1:$I$4000,4,FALSE),"")</f>
        <v>5704.2435031496007</v>
      </c>
      <c r="AM65" s="2">
        <f>IFERROR(VLOOKUP(Legend!$A63,ImpM9!$A$1:$I$4000,8,FALSE),"")</f>
        <v>5330.630853579526</v>
      </c>
      <c r="AN65" s="2">
        <f>IFERROR(VLOOKUP(Legend!$A63,ImpM9!$A$1:$I$4000,9,FALSE),"")</f>
        <v>7347.148298628289</v>
      </c>
      <c r="AO65" s="2">
        <f>IFERROR(VLOOKUP(Legend!$A63,ImpM9!$A$1:$I$4000,5,FALSE),"")</f>
        <v>9997.753631835647</v>
      </c>
      <c r="AP65" s="2">
        <f>IFERROR(VLOOKUP(Legend!$A63,ImpM9!$A$1:$I$4000,6,FALSE),"")</f>
        <v>2522.2576847705536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IFERROR(VLOOKUP(Legend!$B64,ImpM9!$A$1:$I$4000,2,FALSE),"")</f>
        <v/>
      </c>
      <c r="L66" s="2" t="str">
        <f>IFERROR(VLOOKUP(Legend!$B64,ImpM9!$A$1:$I$4000,3,FALSE),"")</f>
        <v/>
      </c>
      <c r="M66" s="2" t="str">
        <f>IFERROR(VLOOKUP(Legend!$B64,ImpM9!$A$1:$I$4000,7,FALSE),"")</f>
        <v/>
      </c>
      <c r="N66" s="2" t="str">
        <f>IFERROR(VLOOKUP(Legend!$B64,ImpM9!$A$1:$I$4000,4,FALSE),"")</f>
        <v/>
      </c>
      <c r="O66" s="2" t="str">
        <f>IFERROR(VLOOKUP(Legend!$B64,ImpM9!$A$1:$I$4000,8,FALSE),"")</f>
        <v/>
      </c>
      <c r="P66" s="2" t="str">
        <f>IFERROR(VLOOKUP(Legend!$B64,ImpM9!$A$1:$I$4000,9,FALSE),"")</f>
        <v/>
      </c>
      <c r="Q66" s="2" t="str">
        <f>IFERROR(VLOOKUP(Legend!$B64,ImpM9!$A$1:$I$4000,5,FALSE),"")</f>
        <v/>
      </c>
      <c r="R66" s="2" t="str">
        <f>IFERROR(VLOOKUP(Legend!$B64,ImpM9!$A$1:$I$4000,6,FALSE),"")</f>
        <v/>
      </c>
      <c r="S66" s="28" t="str">
        <f>IFERROR(VLOOKUP(Legend!$C64,ImpM9!$A$1:$I$4000,2,FALSE),"")</f>
        <v/>
      </c>
      <c r="T66" s="2" t="str">
        <f>IFERROR(VLOOKUP(Legend!$C64,ImpM9!$A$1:$I$4000,3,FALSE),"")</f>
        <v/>
      </c>
      <c r="U66" s="2" t="str">
        <f>IFERROR(VLOOKUP(Legend!$C64,ImpM9!$A$1:$I$4000,7,FALSE),"")</f>
        <v/>
      </c>
      <c r="V66" s="2" t="str">
        <f>IFERROR(VLOOKUP(Legend!$C64,ImpM9!$A$1:$I$4000,4,FALSE),"")</f>
        <v/>
      </c>
      <c r="W66" s="2" t="str">
        <f>IFERROR(VLOOKUP(Legend!$C64,ImpM9!$A$1:$I$4000,8,FALSE),"")</f>
        <v/>
      </c>
      <c r="X66" s="2" t="str">
        <f>IFERROR(VLOOKUP(Legend!$C64,ImpM9!$A$1:$I$4000,9,FALSE),"")</f>
        <v/>
      </c>
      <c r="Y66" s="2" t="str">
        <f>IFERROR(VLOOKUP(Legend!$C64,ImpM9!$A$1:$I$4000,5,FALSE),"")</f>
        <v/>
      </c>
      <c r="Z66" s="2" t="str">
        <f>IFERROR(VLOOKUP(Legend!$C64,ImpM9!$A$1:$I$4000,6,FALSE),"")</f>
        <v/>
      </c>
      <c r="AA66" s="28" t="str">
        <f>IFERROR(VLOOKUP(Legend!$D64,ImpM9!$A$1:$I$4000,2,FALSE),"")</f>
        <v/>
      </c>
      <c r="AB66" s="2" t="str">
        <f>IFERROR(VLOOKUP(Legend!$D64,ImpM9!$A$1:$I$4000,3,FALSE),"")</f>
        <v/>
      </c>
      <c r="AC66" s="2" t="str">
        <f>IFERROR(VLOOKUP(Legend!$D64,ImpM9!$A$1:$I$4000,7,FALSE),"")</f>
        <v/>
      </c>
      <c r="AD66" s="2" t="str">
        <f>IFERROR(VLOOKUP(Legend!$D64,ImpM9!$A$1:$I$4000,4,FALSE),"")</f>
        <v/>
      </c>
      <c r="AE66" s="2" t="str">
        <f>IFERROR(VLOOKUP(Legend!$D64,ImpM9!$A$1:$I$4000,8,FALSE),"")</f>
        <v/>
      </c>
      <c r="AF66" s="2" t="str">
        <f>IFERROR(VLOOKUP(Legend!$D64,ImpM9!$A$1:$I$4000,9,FALSE),"")</f>
        <v/>
      </c>
      <c r="AG66" s="2" t="str">
        <f>IFERROR(VLOOKUP(Legend!$D64,ImpM9!$A$1:$I$4000,5,FALSE),"")</f>
        <v/>
      </c>
      <c r="AH66" s="2" t="str">
        <f>IFERROR(VLOOKUP(Legend!$D64,ImpM9!$A$1:$I$4000,6,FALSE),"")</f>
        <v/>
      </c>
      <c r="AI66" s="28">
        <f>IFERROR(VLOOKUP(Legend!$A64,ImpM9!$A$1:$I$4000,2,FALSE),"")</f>
        <v>9</v>
      </c>
      <c r="AJ66" s="2">
        <f>IFERROR(VLOOKUP(Legend!$A64,ImpM9!$A$1:$I$4000,3,FALSE),"")</f>
        <v>863.08328611039792</v>
      </c>
      <c r="AK66" s="2">
        <f>IFERROR(VLOOKUP(Legend!$A64,ImpM9!$A$1:$I$4000,7,FALSE),"")</f>
        <v>1228.7765207066311</v>
      </c>
      <c r="AL66" s="2">
        <f>IFERROR(VLOOKUP(Legend!$A64,ImpM9!$A$1:$I$4000,4,FALSE),"")</f>
        <v>2307.8548506270608</v>
      </c>
      <c r="AM66" s="2">
        <f>IFERROR(VLOOKUP(Legend!$A64,ImpM9!$A$1:$I$4000,8,FALSE),"")</f>
        <v>2597.0001098845032</v>
      </c>
      <c r="AN66" s="2">
        <f>IFERROR(VLOOKUP(Legend!$A64,ImpM9!$A$1:$I$4000,9,FALSE),"")</f>
        <v>2958.4276205115589</v>
      </c>
      <c r="AO66" s="2">
        <f>IFERROR(VLOOKUP(Legend!$A64,ImpM9!$A$1:$I$4000,5,FALSE),"")</f>
        <v>3886.1655787329473</v>
      </c>
      <c r="AP66" s="2">
        <f>IFERROR(VLOOKUP(Legend!$A64,ImpM9!$A$1:$I$4000,6,FALSE),"")</f>
        <v>1022.2256059842704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 t="str">
        <f>IFERROR(VLOOKUP(Legend!$B65,ImpM9!$A$1:$I$4000,2,FALSE),"")</f>
        <v/>
      </c>
      <c r="L67" s="2" t="str">
        <f>IFERROR(VLOOKUP(Legend!$B65,ImpM9!$A$1:$I$4000,3,FALSE),"")</f>
        <v/>
      </c>
      <c r="M67" s="2" t="str">
        <f>IFERROR(VLOOKUP(Legend!$B65,ImpM9!$A$1:$I$4000,7,FALSE),"")</f>
        <v/>
      </c>
      <c r="N67" s="2" t="str">
        <f>IFERROR(VLOOKUP(Legend!$B65,ImpM9!$A$1:$I$4000,4,FALSE),"")</f>
        <v/>
      </c>
      <c r="O67" s="2" t="str">
        <f>IFERROR(VLOOKUP(Legend!$B65,ImpM9!$A$1:$I$4000,8,FALSE),"")</f>
        <v/>
      </c>
      <c r="P67" s="2" t="str">
        <f>IFERROR(VLOOKUP(Legend!$B65,ImpM9!$A$1:$I$4000,9,FALSE),"")</f>
        <v/>
      </c>
      <c r="Q67" s="2" t="str">
        <f>IFERROR(VLOOKUP(Legend!$B65,ImpM9!$A$1:$I$4000,5,FALSE),"")</f>
        <v/>
      </c>
      <c r="R67" s="2" t="str">
        <f>IFERROR(VLOOKUP(Legend!$B65,ImpM9!$A$1:$I$4000,6,FALSE),"")</f>
        <v/>
      </c>
      <c r="S67" s="28">
        <f>IFERROR(VLOOKUP(Legend!$C65,ImpM9!$A$1:$I$4000,2,FALSE),"")</f>
        <v>12</v>
      </c>
      <c r="T67" s="2">
        <f>IFERROR(VLOOKUP(Legend!$C65,ImpM9!$A$1:$I$4000,3,FALSE),"")</f>
        <v>565.93562754644313</v>
      </c>
      <c r="U67" s="2">
        <f>IFERROR(VLOOKUP(Legend!$C65,ImpM9!$A$1:$I$4000,7,FALSE),"")</f>
        <v>1194.8524784009055</v>
      </c>
      <c r="V67" s="2">
        <f>IFERROR(VLOOKUP(Legend!$C65,ImpM9!$A$1:$I$4000,4,FALSE),"")</f>
        <v>3286.0642709670669</v>
      </c>
      <c r="W67" s="2">
        <f>IFERROR(VLOOKUP(Legend!$C65,ImpM9!$A$1:$I$4000,8,FALSE),"")</f>
        <v>3440.8311839549642</v>
      </c>
      <c r="X67" s="2">
        <f>IFERROR(VLOOKUP(Legend!$C65,ImpM9!$A$1:$I$4000,9,FALSE),"")</f>
        <v>4969.5258944122606</v>
      </c>
      <c r="Y67" s="2">
        <f>IFERROR(VLOOKUP(Legend!$C65,ImpM9!$A$1:$I$4000,5,FALSE),"")</f>
        <v>7193.1832431275152</v>
      </c>
      <c r="Z67" s="2">
        <f>IFERROR(VLOOKUP(Legend!$C65,ImpM9!$A$1:$I$4000,6,FALSE),"")</f>
        <v>2188.2386896501225</v>
      </c>
      <c r="AA67" s="28" t="str">
        <f>IFERROR(VLOOKUP(Legend!$D65,ImpM9!$A$1:$I$4000,2,FALSE),"")</f>
        <v/>
      </c>
      <c r="AB67" s="2" t="str">
        <f>IFERROR(VLOOKUP(Legend!$D65,ImpM9!$A$1:$I$4000,3,FALSE),"")</f>
        <v/>
      </c>
      <c r="AC67" s="2" t="str">
        <f>IFERROR(VLOOKUP(Legend!$D65,ImpM9!$A$1:$I$4000,7,FALSE),"")</f>
        <v/>
      </c>
      <c r="AD67" s="2" t="str">
        <f>IFERROR(VLOOKUP(Legend!$D65,ImpM9!$A$1:$I$4000,4,FALSE),"")</f>
        <v/>
      </c>
      <c r="AE67" s="2" t="str">
        <f>IFERROR(VLOOKUP(Legend!$D65,ImpM9!$A$1:$I$4000,8,FALSE),"")</f>
        <v/>
      </c>
      <c r="AF67" s="2" t="str">
        <f>IFERROR(VLOOKUP(Legend!$D65,ImpM9!$A$1:$I$4000,9,FALSE),"")</f>
        <v/>
      </c>
      <c r="AG67" s="2" t="str">
        <f>IFERROR(VLOOKUP(Legend!$D65,ImpM9!$A$1:$I$4000,5,FALSE),"")</f>
        <v/>
      </c>
      <c r="AH67" s="2" t="str">
        <f>IFERROR(VLOOKUP(Legend!$D65,ImpM9!$A$1:$I$4000,6,FALSE),"")</f>
        <v/>
      </c>
      <c r="AI67" s="28">
        <f>IFERROR(VLOOKUP(Legend!$A65,ImpM9!$A$1:$I$4000,2,FALSE),"")</f>
        <v>15</v>
      </c>
      <c r="AJ67" s="2">
        <f>IFERROR(VLOOKUP(Legend!$A65,ImpM9!$A$1:$I$4000,3,FALSE),"")</f>
        <v>378.88028109038197</v>
      </c>
      <c r="AK67" s="2">
        <f>IFERROR(VLOOKUP(Legend!$A65,ImpM9!$A$1:$I$4000,7,FALSE),"")</f>
        <v>1102.7303279040041</v>
      </c>
      <c r="AL67" s="2">
        <f>IFERROR(VLOOKUP(Legend!$A65,ImpM9!$A$1:$I$4000,4,FALSE),"")</f>
        <v>2993.4539463295137</v>
      </c>
      <c r="AM67" s="2">
        <f>IFERROR(VLOOKUP(Legend!$A65,ImpM9!$A$1:$I$4000,8,FALSE),"")</f>
        <v>2734.2837018141799</v>
      </c>
      <c r="AN67" s="2">
        <f>IFERROR(VLOOKUP(Legend!$A65,ImpM9!$A$1:$I$4000,9,FALSE),"")</f>
        <v>4659.7068676716917</v>
      </c>
      <c r="AO67" s="2">
        <f>IFERROR(VLOOKUP(Legend!$A65,ImpM9!$A$1:$I$4000,5,FALSE),"")</f>
        <v>7193.1832431275152</v>
      </c>
      <c r="AP67" s="2">
        <f>IFERROR(VLOOKUP(Legend!$A65,ImpM9!$A$1:$I$4000,6,FALSE),"")</f>
        <v>2087.5377964368172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IFERROR(VLOOKUP(Legend!$B66,ImpM9!$A$1:$I$4000,2,FALSE),"")</f>
        <v/>
      </c>
      <c r="L68" s="2" t="str">
        <f>IFERROR(VLOOKUP(Legend!$B66,ImpM9!$A$1:$I$4000,3,FALSE),"")</f>
        <v/>
      </c>
      <c r="M68" s="2" t="str">
        <f>IFERROR(VLOOKUP(Legend!$B66,ImpM9!$A$1:$I$4000,7,FALSE),"")</f>
        <v/>
      </c>
      <c r="N68" s="2" t="str">
        <f>IFERROR(VLOOKUP(Legend!$B66,ImpM9!$A$1:$I$4000,4,FALSE),"")</f>
        <v/>
      </c>
      <c r="O68" s="2" t="str">
        <f>IFERROR(VLOOKUP(Legend!$B66,ImpM9!$A$1:$I$4000,8,FALSE),"")</f>
        <v/>
      </c>
      <c r="P68" s="2" t="str">
        <f>IFERROR(VLOOKUP(Legend!$B66,ImpM9!$A$1:$I$4000,9,FALSE),"")</f>
        <v/>
      </c>
      <c r="Q68" s="2" t="str">
        <f>IFERROR(VLOOKUP(Legend!$B66,ImpM9!$A$1:$I$4000,5,FALSE),"")</f>
        <v/>
      </c>
      <c r="R68" s="2" t="str">
        <f>IFERROR(VLOOKUP(Legend!$B66,ImpM9!$A$1:$I$4000,6,FALSE),"")</f>
        <v/>
      </c>
      <c r="S68" s="28">
        <f>IFERROR(VLOOKUP(Legend!$C66,ImpM9!$A$1:$I$4000,2,FALSE),"")</f>
        <v>43</v>
      </c>
      <c r="T68" s="2">
        <f>IFERROR(VLOOKUP(Legend!$C66,ImpM9!$A$1:$I$4000,3,FALSE),"")</f>
        <v>908.42344794371297</v>
      </c>
      <c r="U68" s="2">
        <f>IFERROR(VLOOKUP(Legend!$C66,ImpM9!$A$1:$I$4000,7,FALSE),"")</f>
        <v>2150.805615768294</v>
      </c>
      <c r="V68" s="2">
        <f>IFERROR(VLOOKUP(Legend!$C66,ImpM9!$A$1:$I$4000,4,FALSE),"")</f>
        <v>3207.2063062230609</v>
      </c>
      <c r="W68" s="2">
        <f>IFERROR(VLOOKUP(Legend!$C66,ImpM9!$A$1:$I$4000,8,FALSE),"")</f>
        <v>2985.3676593639157</v>
      </c>
      <c r="X68" s="2">
        <f>IFERROR(VLOOKUP(Legend!$C66,ImpM9!$A$1:$I$4000,9,FALSE),"")</f>
        <v>4324.508577063335</v>
      </c>
      <c r="Y68" s="2">
        <f>IFERROR(VLOOKUP(Legend!$C66,ImpM9!$A$1:$I$4000,5,FALSE),"")</f>
        <v>6121.44513225833</v>
      </c>
      <c r="Z68" s="2">
        <f>IFERROR(VLOOKUP(Legend!$C66,ImpM9!$A$1:$I$4000,6,FALSE),"")</f>
        <v>1365.829032908892</v>
      </c>
      <c r="AA68" s="28">
        <f>IFERROR(VLOOKUP(Legend!$D66,ImpM9!$A$1:$I$4000,2,FALSE),"")</f>
        <v>8</v>
      </c>
      <c r="AB68" s="2">
        <f>IFERROR(VLOOKUP(Legend!$D66,ImpM9!$A$1:$I$4000,3,FALSE),"")</f>
        <v>1591.4354868338867</v>
      </c>
      <c r="AC68" s="2">
        <f>IFERROR(VLOOKUP(Legend!$D66,ImpM9!$A$1:$I$4000,7,FALSE),"")</f>
        <v>1864.5584955598385</v>
      </c>
      <c r="AD68" s="2">
        <f>IFERROR(VLOOKUP(Legend!$D66,ImpM9!$A$1:$I$4000,4,FALSE),"")</f>
        <v>4042.6075919409905</v>
      </c>
      <c r="AE68" s="2">
        <f>IFERROR(VLOOKUP(Legend!$D66,ImpM9!$A$1:$I$4000,8,FALSE),"")</f>
        <v>2861.5507205253607</v>
      </c>
      <c r="AF68" s="2">
        <f>IFERROR(VLOOKUP(Legend!$D66,ImpM9!$A$1:$I$4000,9,FALSE),"")</f>
        <v>5125.227763951706</v>
      </c>
      <c r="AG68" s="2">
        <f>IFERROR(VLOOKUP(Legend!$D66,ImpM9!$A$1:$I$4000,5,FALSE),"")</f>
        <v>11615.282265862301</v>
      </c>
      <c r="AH68" s="2">
        <f>IFERROR(VLOOKUP(Legend!$D66,ImpM9!$A$1:$I$4000,6,FALSE),"")</f>
        <v>3339.7199486254472</v>
      </c>
      <c r="AI68" s="28">
        <f>IFERROR(VLOOKUP(Legend!$A66,ImpM9!$A$1:$I$4000,2,FALSE),"")</f>
        <v>56</v>
      </c>
      <c r="AJ68" s="2">
        <f>IFERROR(VLOOKUP(Legend!$A66,ImpM9!$A$1:$I$4000,3,FALSE),"")</f>
        <v>908.42344794371297</v>
      </c>
      <c r="AK68" s="2">
        <f>IFERROR(VLOOKUP(Legend!$A66,ImpM9!$A$1:$I$4000,7,FALSE),"")</f>
        <v>1971.5895064790182</v>
      </c>
      <c r="AL68" s="2">
        <f>IFERROR(VLOOKUP(Legend!$A66,ImpM9!$A$1:$I$4000,4,FALSE),"")</f>
        <v>3297.9153456911436</v>
      </c>
      <c r="AM68" s="2">
        <f>IFERROR(VLOOKUP(Legend!$A66,ImpM9!$A$1:$I$4000,8,FALSE),"")</f>
        <v>2923.8827728445003</v>
      </c>
      <c r="AN68" s="2">
        <f>IFERROR(VLOOKUP(Legend!$A66,ImpM9!$A$1:$I$4000,9,FALSE),"")</f>
        <v>4290.1418926571696</v>
      </c>
      <c r="AO68" s="2">
        <f>IFERROR(VLOOKUP(Legend!$A66,ImpM9!$A$1:$I$4000,5,FALSE),"")</f>
        <v>11615.282265862301</v>
      </c>
      <c r="AP68" s="2">
        <f>IFERROR(VLOOKUP(Legend!$A66,ImpM9!$A$1:$I$4000,6,FALSE),"")</f>
        <v>1823.7906836825043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IFERROR(VLOOKUP(Legend!$B67,ImpM9!$A$1:$I$4000,2,FALSE),"")</f>
        <v>11</v>
      </c>
      <c r="L69" s="2">
        <f>IFERROR(VLOOKUP(Legend!$B67,ImpM9!$A$1:$I$4000,3,FALSE),"")</f>
        <v>1390.9092928098021</v>
      </c>
      <c r="M69" s="2">
        <f>IFERROR(VLOOKUP(Legend!$B67,ImpM9!$A$1:$I$4000,7,FALSE),"")</f>
        <v>1968.7404123046879</v>
      </c>
      <c r="N69" s="2">
        <f>IFERROR(VLOOKUP(Legend!$B67,ImpM9!$A$1:$I$4000,4,FALSE),"")</f>
        <v>2841.2142005503847</v>
      </c>
      <c r="O69" s="2">
        <f>IFERROR(VLOOKUP(Legend!$B67,ImpM9!$A$1:$I$4000,8,FALSE),"")</f>
        <v>2934.3038237648502</v>
      </c>
      <c r="P69" s="2">
        <f>IFERROR(VLOOKUP(Legend!$B67,ImpM9!$A$1:$I$4000,9,FALSE),"")</f>
        <v>3489.2941462791359</v>
      </c>
      <c r="Q69" s="2">
        <f>IFERROR(VLOOKUP(Legend!$B67,ImpM9!$A$1:$I$4000,5,FALSE),"")</f>
        <v>4456.4522503902544</v>
      </c>
      <c r="R69" s="2">
        <f>IFERROR(VLOOKUP(Legend!$B67,ImpM9!$A$1:$I$4000,6,FALSE),"")</f>
        <v>901.92697430526164</v>
      </c>
      <c r="S69" s="28">
        <f>IFERROR(VLOOKUP(Legend!$C67,ImpM9!$A$1:$I$4000,2,FALSE),"")</f>
        <v>22</v>
      </c>
      <c r="T69" s="2">
        <f>IFERROR(VLOOKUP(Legend!$C67,ImpM9!$A$1:$I$4000,3,FALSE),"")</f>
        <v>585.39693809941139</v>
      </c>
      <c r="U69" s="2">
        <f>IFERROR(VLOOKUP(Legend!$C67,ImpM9!$A$1:$I$4000,7,FALSE),"")</f>
        <v>1678.030650796471</v>
      </c>
      <c r="V69" s="2">
        <f>IFERROR(VLOOKUP(Legend!$C67,ImpM9!$A$1:$I$4000,4,FALSE),"")</f>
        <v>2196.4525872684312</v>
      </c>
      <c r="W69" s="2">
        <f>IFERROR(VLOOKUP(Legend!$C67,ImpM9!$A$1:$I$4000,8,FALSE),"")</f>
        <v>2063.3055272098663</v>
      </c>
      <c r="X69" s="2">
        <f>IFERROR(VLOOKUP(Legend!$C67,ImpM9!$A$1:$I$4000,9,FALSE),"")</f>
        <v>2346.6692605610938</v>
      </c>
      <c r="Y69" s="2">
        <f>IFERROR(VLOOKUP(Legend!$C67,ImpM9!$A$1:$I$4000,5,FALSE),"")</f>
        <v>6252.5610136791229</v>
      </c>
      <c r="Z69" s="2">
        <f>IFERROR(VLOOKUP(Legend!$C67,ImpM9!$A$1:$I$4000,6,FALSE),"")</f>
        <v>1124.7637130031546</v>
      </c>
      <c r="AA69" s="28" t="str">
        <f>IFERROR(VLOOKUP(Legend!$D67,ImpM9!$A$1:$I$4000,2,FALSE),"")</f>
        <v/>
      </c>
      <c r="AB69" s="2" t="str">
        <f>IFERROR(VLOOKUP(Legend!$D67,ImpM9!$A$1:$I$4000,3,FALSE),"")</f>
        <v/>
      </c>
      <c r="AC69" s="2" t="str">
        <f>IFERROR(VLOOKUP(Legend!$D67,ImpM9!$A$1:$I$4000,7,FALSE),"")</f>
        <v/>
      </c>
      <c r="AD69" s="2" t="str">
        <f>IFERROR(VLOOKUP(Legend!$D67,ImpM9!$A$1:$I$4000,4,FALSE),"")</f>
        <v/>
      </c>
      <c r="AE69" s="2" t="str">
        <f>IFERROR(VLOOKUP(Legend!$D67,ImpM9!$A$1:$I$4000,8,FALSE),"")</f>
        <v/>
      </c>
      <c r="AF69" s="2" t="str">
        <f>IFERROR(VLOOKUP(Legend!$D67,ImpM9!$A$1:$I$4000,9,FALSE),"")</f>
        <v/>
      </c>
      <c r="AG69" s="2" t="str">
        <f>IFERROR(VLOOKUP(Legend!$D67,ImpM9!$A$1:$I$4000,5,FALSE),"")</f>
        <v/>
      </c>
      <c r="AH69" s="2" t="str">
        <f>IFERROR(VLOOKUP(Legend!$D67,ImpM9!$A$1:$I$4000,6,FALSE),"")</f>
        <v/>
      </c>
      <c r="AI69" s="28">
        <f>IFERROR(VLOOKUP(Legend!$A67,ImpM9!$A$1:$I$4000,2,FALSE),"")</f>
        <v>33</v>
      </c>
      <c r="AJ69" s="2">
        <f>IFERROR(VLOOKUP(Legend!$A67,ImpM9!$A$1:$I$4000,3,FALSE),"")</f>
        <v>585.39693809941139</v>
      </c>
      <c r="AK69" s="2">
        <f>IFERROR(VLOOKUP(Legend!$A67,ImpM9!$A$1:$I$4000,7,FALSE),"")</f>
        <v>1813.1881268779839</v>
      </c>
      <c r="AL69" s="2">
        <f>IFERROR(VLOOKUP(Legend!$A67,ImpM9!$A$1:$I$4000,4,FALSE),"")</f>
        <v>2411.3731250290821</v>
      </c>
      <c r="AM69" s="2">
        <f>IFERROR(VLOOKUP(Legend!$A67,ImpM9!$A$1:$I$4000,8,FALSE),"")</f>
        <v>2125.5756597944537</v>
      </c>
      <c r="AN69" s="2">
        <f>IFERROR(VLOOKUP(Legend!$A67,ImpM9!$A$1:$I$4000,9,FALSE),"")</f>
        <v>2962.1330759614948</v>
      </c>
      <c r="AO69" s="2">
        <f>IFERROR(VLOOKUP(Legend!$A67,ImpM9!$A$1:$I$4000,5,FALSE),"")</f>
        <v>6252.5610136791229</v>
      </c>
      <c r="AP69" s="2">
        <f>IFERROR(VLOOKUP(Legend!$A67,ImpM9!$A$1:$I$4000,6,FALSE),"")</f>
        <v>1086.1382215221779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IFERROR(VLOOKUP(Legend!$B68,ImpM9!$A$1:$I$4000,2,FALSE),"")</f>
        <v/>
      </c>
      <c r="L70" s="2" t="str">
        <f>IFERROR(VLOOKUP(Legend!$B68,ImpM9!$A$1:$I$4000,3,FALSE),"")</f>
        <v/>
      </c>
      <c r="M70" s="2" t="str">
        <f>IFERROR(VLOOKUP(Legend!$B68,ImpM9!$A$1:$I$4000,7,FALSE),"")</f>
        <v/>
      </c>
      <c r="N70" s="2" t="str">
        <f>IFERROR(VLOOKUP(Legend!$B68,ImpM9!$A$1:$I$4000,4,FALSE),"")</f>
        <v/>
      </c>
      <c r="O70" s="2" t="str">
        <f>IFERROR(VLOOKUP(Legend!$B68,ImpM9!$A$1:$I$4000,8,FALSE),"")</f>
        <v/>
      </c>
      <c r="P70" s="2" t="str">
        <f>IFERROR(VLOOKUP(Legend!$B68,ImpM9!$A$1:$I$4000,9,FALSE),"")</f>
        <v/>
      </c>
      <c r="Q70" s="2" t="str">
        <f>IFERROR(VLOOKUP(Legend!$B68,ImpM9!$A$1:$I$4000,5,FALSE),"")</f>
        <v/>
      </c>
      <c r="R70" s="2" t="str">
        <f>IFERROR(VLOOKUP(Legend!$B68,ImpM9!$A$1:$I$4000,6,FALSE),"")</f>
        <v/>
      </c>
      <c r="S70" s="28" t="str">
        <f>IFERROR(VLOOKUP(Legend!$C68,ImpM9!$A$1:$I$4000,2,FALSE),"")</f>
        <v/>
      </c>
      <c r="T70" s="2" t="str">
        <f>IFERROR(VLOOKUP(Legend!$C68,ImpM9!$A$1:$I$4000,3,FALSE),"")</f>
        <v/>
      </c>
      <c r="U70" s="2" t="str">
        <f>IFERROR(VLOOKUP(Legend!$C68,ImpM9!$A$1:$I$4000,7,FALSE),"")</f>
        <v/>
      </c>
      <c r="V70" s="2" t="str">
        <f>IFERROR(VLOOKUP(Legend!$C68,ImpM9!$A$1:$I$4000,4,FALSE),"")</f>
        <v/>
      </c>
      <c r="W70" s="2" t="str">
        <f>IFERROR(VLOOKUP(Legend!$C68,ImpM9!$A$1:$I$4000,8,FALSE),"")</f>
        <v/>
      </c>
      <c r="X70" s="2" t="str">
        <f>IFERROR(VLOOKUP(Legend!$C68,ImpM9!$A$1:$I$4000,9,FALSE),"")</f>
        <v/>
      </c>
      <c r="Y70" s="2" t="str">
        <f>IFERROR(VLOOKUP(Legend!$C68,ImpM9!$A$1:$I$4000,5,FALSE),"")</f>
        <v/>
      </c>
      <c r="Z70" s="2" t="str">
        <f>IFERROR(VLOOKUP(Legend!$C68,ImpM9!$A$1:$I$4000,6,FALSE),"")</f>
        <v/>
      </c>
      <c r="AA70" s="28" t="str">
        <f>IFERROR(VLOOKUP(Legend!$D68,ImpM9!$A$1:$I$4000,2,FALSE),"")</f>
        <v/>
      </c>
      <c r="AB70" s="2" t="str">
        <f>IFERROR(VLOOKUP(Legend!$D68,ImpM9!$A$1:$I$4000,3,FALSE),"")</f>
        <v/>
      </c>
      <c r="AC70" s="2" t="str">
        <f>IFERROR(VLOOKUP(Legend!$D68,ImpM9!$A$1:$I$4000,7,FALSE),"")</f>
        <v/>
      </c>
      <c r="AD70" s="2" t="str">
        <f>IFERROR(VLOOKUP(Legend!$D68,ImpM9!$A$1:$I$4000,4,FALSE),"")</f>
        <v/>
      </c>
      <c r="AE70" s="2" t="str">
        <f>IFERROR(VLOOKUP(Legend!$D68,ImpM9!$A$1:$I$4000,8,FALSE),"")</f>
        <v/>
      </c>
      <c r="AF70" s="2" t="str">
        <f>IFERROR(VLOOKUP(Legend!$D68,ImpM9!$A$1:$I$4000,9,FALSE),"")</f>
        <v/>
      </c>
      <c r="AG70" s="2" t="str">
        <f>IFERROR(VLOOKUP(Legend!$D68,ImpM9!$A$1:$I$4000,5,FALSE),"")</f>
        <v/>
      </c>
      <c r="AH70" s="2" t="str">
        <f>IFERROR(VLOOKUP(Legend!$D68,ImpM9!$A$1:$I$4000,6,FALSE),"")</f>
        <v/>
      </c>
      <c r="AI70" s="28" t="str">
        <f>IFERROR(VLOOKUP(Legend!$A68,ImpM9!$A$1:$I$4000,2,FALSE),"")</f>
        <v/>
      </c>
      <c r="AJ70" s="2" t="str">
        <f>IFERROR(VLOOKUP(Legend!$A68,ImpM9!$A$1:$I$4000,3,FALSE),"")</f>
        <v/>
      </c>
      <c r="AK70" s="2" t="str">
        <f>IFERROR(VLOOKUP(Legend!$A68,ImpM9!$A$1:$I$4000,7,FALSE),"")</f>
        <v/>
      </c>
      <c r="AL70" s="2" t="str">
        <f>IFERROR(VLOOKUP(Legend!$A68,ImpM9!$A$1:$I$4000,4,FALSE),"")</f>
        <v/>
      </c>
      <c r="AM70" s="2" t="str">
        <f>IFERROR(VLOOKUP(Legend!$A68,ImpM9!$A$1:$I$4000,8,FALSE),"")</f>
        <v/>
      </c>
      <c r="AN70" s="2" t="str">
        <f>IFERROR(VLOOKUP(Legend!$A68,ImpM9!$A$1:$I$4000,9,FALSE),"")</f>
        <v/>
      </c>
      <c r="AO70" s="2" t="str">
        <f>IFERROR(VLOOKUP(Legend!$A68,ImpM9!$A$1:$I$4000,5,FALSE),"")</f>
        <v/>
      </c>
      <c r="AP70" s="2" t="str">
        <f>IFERROR(VLOOKUP(Legend!$A68,ImpM9!$A$1:$I$4000,6,FALSE),"")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IFERROR(VLOOKUP(Legend!$B69,ImpM9!$A$1:$I$4000,2,FALSE),"")</f>
        <v/>
      </c>
      <c r="L71" s="2" t="str">
        <f>IFERROR(VLOOKUP(Legend!$B69,ImpM9!$A$1:$I$4000,3,FALSE),"")</f>
        <v/>
      </c>
      <c r="M71" s="2" t="str">
        <f>IFERROR(VLOOKUP(Legend!$B69,ImpM9!$A$1:$I$4000,7,FALSE),"")</f>
        <v/>
      </c>
      <c r="N71" s="2" t="str">
        <f>IFERROR(VLOOKUP(Legend!$B69,ImpM9!$A$1:$I$4000,4,FALSE),"")</f>
        <v/>
      </c>
      <c r="O71" s="2" t="str">
        <f>IFERROR(VLOOKUP(Legend!$B69,ImpM9!$A$1:$I$4000,8,FALSE),"")</f>
        <v/>
      </c>
      <c r="P71" s="2" t="str">
        <f>IFERROR(VLOOKUP(Legend!$B69,ImpM9!$A$1:$I$4000,9,FALSE),"")</f>
        <v/>
      </c>
      <c r="Q71" s="2" t="str">
        <f>IFERROR(VLOOKUP(Legend!$B69,ImpM9!$A$1:$I$4000,5,FALSE),"")</f>
        <v/>
      </c>
      <c r="R71" s="2" t="str">
        <f>IFERROR(VLOOKUP(Legend!$B69,ImpM9!$A$1:$I$4000,6,FALSE),"")</f>
        <v/>
      </c>
      <c r="S71" s="28" t="str">
        <f>IFERROR(VLOOKUP(Legend!$C69,ImpM9!$A$1:$I$4000,2,FALSE),"")</f>
        <v/>
      </c>
      <c r="T71" s="2" t="str">
        <f>IFERROR(VLOOKUP(Legend!$C69,ImpM9!$A$1:$I$4000,3,FALSE),"")</f>
        <v/>
      </c>
      <c r="U71" s="2" t="str">
        <f>IFERROR(VLOOKUP(Legend!$C69,ImpM9!$A$1:$I$4000,7,FALSE),"")</f>
        <v/>
      </c>
      <c r="V71" s="2" t="str">
        <f>IFERROR(VLOOKUP(Legend!$C69,ImpM9!$A$1:$I$4000,4,FALSE),"")</f>
        <v/>
      </c>
      <c r="W71" s="2" t="str">
        <f>IFERROR(VLOOKUP(Legend!$C69,ImpM9!$A$1:$I$4000,8,FALSE),"")</f>
        <v/>
      </c>
      <c r="X71" s="2" t="str">
        <f>IFERROR(VLOOKUP(Legend!$C69,ImpM9!$A$1:$I$4000,9,FALSE),"")</f>
        <v/>
      </c>
      <c r="Y71" s="2" t="str">
        <f>IFERROR(VLOOKUP(Legend!$C69,ImpM9!$A$1:$I$4000,5,FALSE),"")</f>
        <v/>
      </c>
      <c r="Z71" s="2" t="str">
        <f>IFERROR(VLOOKUP(Legend!$C69,ImpM9!$A$1:$I$4000,6,FALSE),"")</f>
        <v/>
      </c>
      <c r="AA71" s="28" t="str">
        <f>IFERROR(VLOOKUP(Legend!$D69,ImpM9!$A$1:$I$4000,2,FALSE),"")</f>
        <v/>
      </c>
      <c r="AB71" s="2" t="str">
        <f>IFERROR(VLOOKUP(Legend!$D69,ImpM9!$A$1:$I$4000,3,FALSE),"")</f>
        <v/>
      </c>
      <c r="AC71" s="2" t="str">
        <f>IFERROR(VLOOKUP(Legend!$D69,ImpM9!$A$1:$I$4000,7,FALSE),"")</f>
        <v/>
      </c>
      <c r="AD71" s="2" t="str">
        <f>IFERROR(VLOOKUP(Legend!$D69,ImpM9!$A$1:$I$4000,4,FALSE),"")</f>
        <v/>
      </c>
      <c r="AE71" s="2" t="str">
        <f>IFERROR(VLOOKUP(Legend!$D69,ImpM9!$A$1:$I$4000,8,FALSE),"")</f>
        <v/>
      </c>
      <c r="AF71" s="2" t="str">
        <f>IFERROR(VLOOKUP(Legend!$D69,ImpM9!$A$1:$I$4000,9,FALSE),"")</f>
        <v/>
      </c>
      <c r="AG71" s="2" t="str">
        <f>IFERROR(VLOOKUP(Legend!$D69,ImpM9!$A$1:$I$4000,5,FALSE),"")</f>
        <v/>
      </c>
      <c r="AH71" s="2" t="str">
        <f>IFERROR(VLOOKUP(Legend!$D69,ImpM9!$A$1:$I$4000,6,FALSE),"")</f>
        <v/>
      </c>
      <c r="AI71" s="28" t="str">
        <f>IFERROR(VLOOKUP(Legend!$A69,ImpM9!$A$1:$I$4000,2,FALSE),"")</f>
        <v/>
      </c>
      <c r="AJ71" s="2" t="str">
        <f>IFERROR(VLOOKUP(Legend!$A69,ImpM9!$A$1:$I$4000,3,FALSE),"")</f>
        <v/>
      </c>
      <c r="AK71" s="2" t="str">
        <f>IFERROR(VLOOKUP(Legend!$A69,ImpM9!$A$1:$I$4000,7,FALSE),"")</f>
        <v/>
      </c>
      <c r="AL71" s="2" t="str">
        <f>IFERROR(VLOOKUP(Legend!$A69,ImpM9!$A$1:$I$4000,4,FALSE),"")</f>
        <v/>
      </c>
      <c r="AM71" s="2" t="str">
        <f>IFERROR(VLOOKUP(Legend!$A69,ImpM9!$A$1:$I$4000,8,FALSE),"")</f>
        <v/>
      </c>
      <c r="AN71" s="2" t="str">
        <f>IFERROR(VLOOKUP(Legend!$A69,ImpM9!$A$1:$I$4000,9,FALSE),"")</f>
        <v/>
      </c>
      <c r="AO71" s="2" t="str">
        <f>IFERROR(VLOOKUP(Legend!$A69,ImpM9!$A$1:$I$4000,5,FALSE),"")</f>
        <v/>
      </c>
      <c r="AP71" s="2" t="str">
        <f>IFERROR(VLOOKUP(Legend!$A69,ImpM9!$A$1:$I$4000,6,FALSE),"")</f>
        <v/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IFERROR(VLOOKUP(Legend!$B70,ImpM9!$A$1:$I$4000,2,FALSE),"")</f>
        <v/>
      </c>
      <c r="L72" s="2" t="str">
        <f>IFERROR(VLOOKUP(Legend!$B70,ImpM9!$A$1:$I$4000,3,FALSE),"")</f>
        <v/>
      </c>
      <c r="M72" s="2" t="str">
        <f>IFERROR(VLOOKUP(Legend!$B70,ImpM9!$A$1:$I$4000,7,FALSE),"")</f>
        <v/>
      </c>
      <c r="N72" s="2" t="str">
        <f>IFERROR(VLOOKUP(Legend!$B70,ImpM9!$A$1:$I$4000,4,FALSE),"")</f>
        <v/>
      </c>
      <c r="O72" s="2" t="str">
        <f>IFERROR(VLOOKUP(Legend!$B70,ImpM9!$A$1:$I$4000,8,FALSE),"")</f>
        <v/>
      </c>
      <c r="P72" s="2" t="str">
        <f>IFERROR(VLOOKUP(Legend!$B70,ImpM9!$A$1:$I$4000,9,FALSE),"")</f>
        <v/>
      </c>
      <c r="Q72" s="2" t="str">
        <f>IFERROR(VLOOKUP(Legend!$B70,ImpM9!$A$1:$I$4000,5,FALSE),"")</f>
        <v/>
      </c>
      <c r="R72" s="2" t="str">
        <f>IFERROR(VLOOKUP(Legend!$B70,ImpM9!$A$1:$I$4000,6,FALSE),"")</f>
        <v/>
      </c>
      <c r="S72" s="28" t="str">
        <f>IFERROR(VLOOKUP(Legend!$C70,ImpM9!$A$1:$I$4000,2,FALSE),"")</f>
        <v/>
      </c>
      <c r="T72" s="2" t="str">
        <f>IFERROR(VLOOKUP(Legend!$C70,ImpM9!$A$1:$I$4000,3,FALSE),"")</f>
        <v/>
      </c>
      <c r="U72" s="2" t="str">
        <f>IFERROR(VLOOKUP(Legend!$C70,ImpM9!$A$1:$I$4000,7,FALSE),"")</f>
        <v/>
      </c>
      <c r="V72" s="2" t="str">
        <f>IFERROR(VLOOKUP(Legend!$C70,ImpM9!$A$1:$I$4000,4,FALSE),"")</f>
        <v/>
      </c>
      <c r="W72" s="2" t="str">
        <f>IFERROR(VLOOKUP(Legend!$C70,ImpM9!$A$1:$I$4000,8,FALSE),"")</f>
        <v/>
      </c>
      <c r="X72" s="2" t="str">
        <f>IFERROR(VLOOKUP(Legend!$C70,ImpM9!$A$1:$I$4000,9,FALSE),"")</f>
        <v/>
      </c>
      <c r="Y72" s="2" t="str">
        <f>IFERROR(VLOOKUP(Legend!$C70,ImpM9!$A$1:$I$4000,5,FALSE),"")</f>
        <v/>
      </c>
      <c r="Z72" s="2" t="str">
        <f>IFERROR(VLOOKUP(Legend!$C70,ImpM9!$A$1:$I$4000,6,FALSE),"")</f>
        <v/>
      </c>
      <c r="AA72" s="28" t="str">
        <f>IFERROR(VLOOKUP(Legend!$D70,ImpM9!$A$1:$I$4000,2,FALSE),"")</f>
        <v/>
      </c>
      <c r="AB72" s="2" t="str">
        <f>IFERROR(VLOOKUP(Legend!$D70,ImpM9!$A$1:$I$4000,3,FALSE),"")</f>
        <v/>
      </c>
      <c r="AC72" s="2" t="str">
        <f>IFERROR(VLOOKUP(Legend!$D70,ImpM9!$A$1:$I$4000,7,FALSE),"")</f>
        <v/>
      </c>
      <c r="AD72" s="2" t="str">
        <f>IFERROR(VLOOKUP(Legend!$D70,ImpM9!$A$1:$I$4000,4,FALSE),"")</f>
        <v/>
      </c>
      <c r="AE72" s="2" t="str">
        <f>IFERROR(VLOOKUP(Legend!$D70,ImpM9!$A$1:$I$4000,8,FALSE),"")</f>
        <v/>
      </c>
      <c r="AF72" s="2" t="str">
        <f>IFERROR(VLOOKUP(Legend!$D70,ImpM9!$A$1:$I$4000,9,FALSE),"")</f>
        <v/>
      </c>
      <c r="AG72" s="2" t="str">
        <f>IFERROR(VLOOKUP(Legend!$D70,ImpM9!$A$1:$I$4000,5,FALSE),"")</f>
        <v/>
      </c>
      <c r="AH72" s="2" t="str">
        <f>IFERROR(VLOOKUP(Legend!$D70,ImpM9!$A$1:$I$4000,6,FALSE),"")</f>
        <v/>
      </c>
      <c r="AI72" s="28" t="str">
        <f>IFERROR(VLOOKUP(Legend!$A70,ImpM9!$A$1:$I$4000,2,FALSE),"")</f>
        <v/>
      </c>
      <c r="AJ72" s="2" t="str">
        <f>IFERROR(VLOOKUP(Legend!$A70,ImpM9!$A$1:$I$4000,3,FALSE),"")</f>
        <v/>
      </c>
      <c r="AK72" s="2" t="str">
        <f>IFERROR(VLOOKUP(Legend!$A70,ImpM9!$A$1:$I$4000,7,FALSE),"")</f>
        <v/>
      </c>
      <c r="AL72" s="2" t="str">
        <f>IFERROR(VLOOKUP(Legend!$A70,ImpM9!$A$1:$I$4000,4,FALSE),"")</f>
        <v/>
      </c>
      <c r="AM72" s="2" t="str">
        <f>IFERROR(VLOOKUP(Legend!$A70,ImpM9!$A$1:$I$4000,8,FALSE),"")</f>
        <v/>
      </c>
      <c r="AN72" s="2" t="str">
        <f>IFERROR(VLOOKUP(Legend!$A70,ImpM9!$A$1:$I$4000,9,FALSE),"")</f>
        <v/>
      </c>
      <c r="AO72" s="2" t="str">
        <f>IFERROR(VLOOKUP(Legend!$A70,ImpM9!$A$1:$I$4000,5,FALSE),"")</f>
        <v/>
      </c>
      <c r="AP72" s="2" t="str">
        <f>IFERROR(VLOOKUP(Legend!$A70,ImpM9!$A$1:$I$4000,6,FALSE),"")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IFERROR(VLOOKUP(Legend!$B71,ImpM9!$A$1:$I$4000,2,FALSE),"")</f>
        <v/>
      </c>
      <c r="L73" s="2" t="str">
        <f>IFERROR(VLOOKUP(Legend!$B71,ImpM9!$A$1:$I$4000,3,FALSE),"")</f>
        <v/>
      </c>
      <c r="M73" s="2" t="str">
        <f>IFERROR(VLOOKUP(Legend!$B71,ImpM9!$A$1:$I$4000,7,FALSE),"")</f>
        <v/>
      </c>
      <c r="N73" s="2" t="str">
        <f>IFERROR(VLOOKUP(Legend!$B71,ImpM9!$A$1:$I$4000,4,FALSE),"")</f>
        <v/>
      </c>
      <c r="O73" s="2" t="str">
        <f>IFERROR(VLOOKUP(Legend!$B71,ImpM9!$A$1:$I$4000,8,FALSE),"")</f>
        <v/>
      </c>
      <c r="P73" s="2" t="str">
        <f>IFERROR(VLOOKUP(Legend!$B71,ImpM9!$A$1:$I$4000,9,FALSE),"")</f>
        <v/>
      </c>
      <c r="Q73" s="2" t="str">
        <f>IFERROR(VLOOKUP(Legend!$B71,ImpM9!$A$1:$I$4000,5,FALSE),"")</f>
        <v/>
      </c>
      <c r="R73" s="2" t="str">
        <f>IFERROR(VLOOKUP(Legend!$B71,ImpM9!$A$1:$I$4000,6,FALSE),"")</f>
        <v/>
      </c>
      <c r="S73" s="28">
        <f>IFERROR(VLOOKUP(Legend!$C71,ImpM9!$A$1:$I$4000,2,FALSE),"")</f>
        <v>16</v>
      </c>
      <c r="T73" s="2">
        <f>IFERROR(VLOOKUP(Legend!$C71,ImpM9!$A$1:$I$4000,3,FALSE),"")</f>
        <v>1454.0705091789339</v>
      </c>
      <c r="U73" s="2">
        <f>IFERROR(VLOOKUP(Legend!$C71,ImpM9!$A$1:$I$4000,7,FALSE),"")</f>
        <v>1967.0223587324383</v>
      </c>
      <c r="V73" s="2">
        <f>IFERROR(VLOOKUP(Legend!$C71,ImpM9!$A$1:$I$4000,4,FALSE),"")</f>
        <v>2515.4923521035798</v>
      </c>
      <c r="W73" s="2">
        <f>IFERROR(VLOOKUP(Legend!$C71,ImpM9!$A$1:$I$4000,8,FALSE),"")</f>
        <v>2458.5074082485371</v>
      </c>
      <c r="X73" s="2">
        <f>IFERROR(VLOOKUP(Legend!$C71,ImpM9!$A$1:$I$4000,9,FALSE),"")</f>
        <v>3061.7734766614908</v>
      </c>
      <c r="Y73" s="2">
        <f>IFERROR(VLOOKUP(Legend!$C71,ImpM9!$A$1:$I$4000,5,FALSE),"")</f>
        <v>3382.0209813058791</v>
      </c>
      <c r="Z73" s="2">
        <f>IFERROR(VLOOKUP(Legend!$C71,ImpM9!$A$1:$I$4000,6,FALSE),"")</f>
        <v>629.20254608498124</v>
      </c>
      <c r="AA73" s="28" t="str">
        <f>IFERROR(VLOOKUP(Legend!$D71,ImpM9!$A$1:$I$4000,2,FALSE),"")</f>
        <v/>
      </c>
      <c r="AB73" s="2" t="str">
        <f>IFERROR(VLOOKUP(Legend!$D71,ImpM9!$A$1:$I$4000,3,FALSE),"")</f>
        <v/>
      </c>
      <c r="AC73" s="2" t="str">
        <f>IFERROR(VLOOKUP(Legend!$D71,ImpM9!$A$1:$I$4000,7,FALSE),"")</f>
        <v/>
      </c>
      <c r="AD73" s="2" t="str">
        <f>IFERROR(VLOOKUP(Legend!$D71,ImpM9!$A$1:$I$4000,4,FALSE),"")</f>
        <v/>
      </c>
      <c r="AE73" s="2" t="str">
        <f>IFERROR(VLOOKUP(Legend!$D71,ImpM9!$A$1:$I$4000,8,FALSE),"")</f>
        <v/>
      </c>
      <c r="AF73" s="2" t="str">
        <f>IFERROR(VLOOKUP(Legend!$D71,ImpM9!$A$1:$I$4000,9,FALSE),"")</f>
        <v/>
      </c>
      <c r="AG73" s="2" t="str">
        <f>IFERROR(VLOOKUP(Legend!$D71,ImpM9!$A$1:$I$4000,5,FALSE),"")</f>
        <v/>
      </c>
      <c r="AH73" s="2" t="str">
        <f>IFERROR(VLOOKUP(Legend!$D71,ImpM9!$A$1:$I$4000,6,FALSE),"")</f>
        <v/>
      </c>
      <c r="AI73" s="28">
        <f>IFERROR(VLOOKUP(Legend!$A71,ImpM9!$A$1:$I$4000,2,FALSE),"")</f>
        <v>20</v>
      </c>
      <c r="AJ73" s="2">
        <f>IFERROR(VLOOKUP(Legend!$A71,ImpM9!$A$1:$I$4000,3,FALSE),"")</f>
        <v>1454.0705091789339</v>
      </c>
      <c r="AK73" s="2">
        <f>IFERROR(VLOOKUP(Legend!$A71,ImpM9!$A$1:$I$4000,7,FALSE),"")</f>
        <v>2123.7201333639309</v>
      </c>
      <c r="AL73" s="2">
        <f>IFERROR(VLOOKUP(Legend!$A71,ImpM9!$A$1:$I$4000,4,FALSE),"")</f>
        <v>2695.2837960165489</v>
      </c>
      <c r="AM73" s="2">
        <f>IFERROR(VLOOKUP(Legend!$A71,ImpM9!$A$1:$I$4000,8,FALSE),"")</f>
        <v>2709.885234781741</v>
      </c>
      <c r="AN73" s="2">
        <f>IFERROR(VLOOKUP(Legend!$A71,ImpM9!$A$1:$I$4000,9,FALSE),"")</f>
        <v>3105.2052657789318</v>
      </c>
      <c r="AO73" s="2">
        <f>IFERROR(VLOOKUP(Legend!$A71,ImpM9!$A$1:$I$4000,5,FALSE),"")</f>
        <v>5270.9347935336546</v>
      </c>
      <c r="AP73" s="2">
        <f>IFERROR(VLOOKUP(Legend!$A71,ImpM9!$A$1:$I$4000,6,FALSE),"")</f>
        <v>851.93980008281142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IFERROR(VLOOKUP(Legend!$B72,ImpM9!$A$1:$I$4000,2,FALSE),"")</f>
        <v/>
      </c>
      <c r="L74" s="2" t="str">
        <f>IFERROR(VLOOKUP(Legend!$B72,ImpM9!$A$1:$I$4000,3,FALSE),"")</f>
        <v/>
      </c>
      <c r="M74" s="2" t="str">
        <f>IFERROR(VLOOKUP(Legend!$B72,ImpM9!$A$1:$I$4000,7,FALSE),"")</f>
        <v/>
      </c>
      <c r="N74" s="2" t="str">
        <f>IFERROR(VLOOKUP(Legend!$B72,ImpM9!$A$1:$I$4000,4,FALSE),"")</f>
        <v/>
      </c>
      <c r="O74" s="2" t="str">
        <f>IFERROR(VLOOKUP(Legend!$B72,ImpM9!$A$1:$I$4000,8,FALSE),"")</f>
        <v/>
      </c>
      <c r="P74" s="2" t="str">
        <f>IFERROR(VLOOKUP(Legend!$B72,ImpM9!$A$1:$I$4000,9,FALSE),"")</f>
        <v/>
      </c>
      <c r="Q74" s="2" t="str">
        <f>IFERROR(VLOOKUP(Legend!$B72,ImpM9!$A$1:$I$4000,5,FALSE),"")</f>
        <v/>
      </c>
      <c r="R74" s="2" t="str">
        <f>IFERROR(VLOOKUP(Legend!$B72,ImpM9!$A$1:$I$4000,6,FALSE),"")</f>
        <v/>
      </c>
      <c r="S74" s="28">
        <f>IFERROR(VLOOKUP(Legend!$C72,ImpM9!$A$1:$I$4000,2,FALSE),"")</f>
        <v>16</v>
      </c>
      <c r="T74" s="2">
        <f>IFERROR(VLOOKUP(Legend!$C72,ImpM9!$A$1:$I$4000,3,FALSE),"")</f>
        <v>1039.3327436547545</v>
      </c>
      <c r="U74" s="2">
        <f>IFERROR(VLOOKUP(Legend!$C72,ImpM9!$A$1:$I$4000,7,FALSE),"")</f>
        <v>1670.4352329989786</v>
      </c>
      <c r="V74" s="2">
        <f>IFERROR(VLOOKUP(Legend!$C72,ImpM9!$A$1:$I$4000,4,FALSE),"")</f>
        <v>2408.9625488334696</v>
      </c>
      <c r="W74" s="2">
        <f>IFERROR(VLOOKUP(Legend!$C72,ImpM9!$A$1:$I$4000,8,FALSE),"")</f>
        <v>2637.0633795630733</v>
      </c>
      <c r="X74" s="2">
        <f>IFERROR(VLOOKUP(Legend!$C72,ImpM9!$A$1:$I$4000,9,FALSE),"")</f>
        <v>2962.1870729147131</v>
      </c>
      <c r="Y74" s="2">
        <f>IFERROR(VLOOKUP(Legend!$C72,ImpM9!$A$1:$I$4000,5,FALSE),"")</f>
        <v>4204.92893396416</v>
      </c>
      <c r="Z74" s="2">
        <f>IFERROR(VLOOKUP(Legend!$C72,ImpM9!$A$1:$I$4000,6,FALSE),"")</f>
        <v>823.07953237136348</v>
      </c>
      <c r="AA74" s="28" t="str">
        <f>IFERROR(VLOOKUP(Legend!$D72,ImpM9!$A$1:$I$4000,2,FALSE),"")</f>
        <v/>
      </c>
      <c r="AB74" s="2" t="str">
        <f>IFERROR(VLOOKUP(Legend!$D72,ImpM9!$A$1:$I$4000,3,FALSE),"")</f>
        <v/>
      </c>
      <c r="AC74" s="2" t="str">
        <f>IFERROR(VLOOKUP(Legend!$D72,ImpM9!$A$1:$I$4000,7,FALSE),"")</f>
        <v/>
      </c>
      <c r="AD74" s="2" t="str">
        <f>IFERROR(VLOOKUP(Legend!$D72,ImpM9!$A$1:$I$4000,4,FALSE),"")</f>
        <v/>
      </c>
      <c r="AE74" s="2" t="str">
        <f>IFERROR(VLOOKUP(Legend!$D72,ImpM9!$A$1:$I$4000,8,FALSE),"")</f>
        <v/>
      </c>
      <c r="AF74" s="2" t="str">
        <f>IFERROR(VLOOKUP(Legend!$D72,ImpM9!$A$1:$I$4000,9,FALSE),"")</f>
        <v/>
      </c>
      <c r="AG74" s="2" t="str">
        <f>IFERROR(VLOOKUP(Legend!$D72,ImpM9!$A$1:$I$4000,5,FALSE),"")</f>
        <v/>
      </c>
      <c r="AH74" s="2" t="str">
        <f>IFERROR(VLOOKUP(Legend!$D72,ImpM9!$A$1:$I$4000,6,FALSE),"")</f>
        <v/>
      </c>
      <c r="AI74" s="28">
        <f>IFERROR(VLOOKUP(Legend!$A72,ImpM9!$A$1:$I$4000,2,FALSE),"")</f>
        <v>21</v>
      </c>
      <c r="AJ74" s="2">
        <f>IFERROR(VLOOKUP(Legend!$A72,ImpM9!$A$1:$I$4000,3,FALSE),"")</f>
        <v>1039.3327436547545</v>
      </c>
      <c r="AK74" s="2">
        <f>IFERROR(VLOOKUP(Legend!$A72,ImpM9!$A$1:$I$4000,7,FALSE),"")</f>
        <v>1832.3864336896154</v>
      </c>
      <c r="AL74" s="2">
        <f>IFERROR(VLOOKUP(Legend!$A72,ImpM9!$A$1:$I$4000,4,FALSE),"")</f>
        <v>2551.6776513268214</v>
      </c>
      <c r="AM74" s="2">
        <f>IFERROR(VLOOKUP(Legend!$A72,ImpM9!$A$1:$I$4000,8,FALSE),"")</f>
        <v>2645.3658586253273</v>
      </c>
      <c r="AN74" s="2">
        <f>IFERROR(VLOOKUP(Legend!$A72,ImpM9!$A$1:$I$4000,9,FALSE),"")</f>
        <v>2989.2906178840208</v>
      </c>
      <c r="AO74" s="2">
        <f>IFERROR(VLOOKUP(Legend!$A72,ImpM9!$A$1:$I$4000,5,FALSE),"")</f>
        <v>5181.8461042570634</v>
      </c>
      <c r="AP74" s="2">
        <f>IFERROR(VLOOKUP(Legend!$A72,ImpM9!$A$1:$I$4000,6,FALSE),"")</f>
        <v>947.79709921485664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IFERROR(VLOOKUP(Legend!$B73,ImpM9!$A$1:$I$4000,2,FALSE),"")</f>
        <v/>
      </c>
      <c r="L75" s="2" t="str">
        <f>IFERROR(VLOOKUP(Legend!$B73,ImpM9!$A$1:$I$4000,3,FALSE),"")</f>
        <v/>
      </c>
      <c r="M75" s="2" t="str">
        <f>IFERROR(VLOOKUP(Legend!$B73,ImpM9!$A$1:$I$4000,7,FALSE),"")</f>
        <v/>
      </c>
      <c r="N75" s="2" t="str">
        <f>IFERROR(VLOOKUP(Legend!$B73,ImpM9!$A$1:$I$4000,4,FALSE),"")</f>
        <v/>
      </c>
      <c r="O75" s="2" t="str">
        <f>IFERROR(VLOOKUP(Legend!$B73,ImpM9!$A$1:$I$4000,8,FALSE),"")</f>
        <v/>
      </c>
      <c r="P75" s="2" t="str">
        <f>IFERROR(VLOOKUP(Legend!$B73,ImpM9!$A$1:$I$4000,9,FALSE),"")</f>
        <v/>
      </c>
      <c r="Q75" s="2" t="str">
        <f>IFERROR(VLOOKUP(Legend!$B73,ImpM9!$A$1:$I$4000,5,FALSE),"")</f>
        <v/>
      </c>
      <c r="R75" s="2" t="str">
        <f>IFERROR(VLOOKUP(Legend!$B73,ImpM9!$A$1:$I$4000,6,FALSE),"")</f>
        <v/>
      </c>
      <c r="S75" s="28">
        <f>IFERROR(VLOOKUP(Legend!$C73,ImpM9!$A$1:$I$4000,2,FALSE),"")</f>
        <v>68</v>
      </c>
      <c r="T75" s="2">
        <f>IFERROR(VLOOKUP(Legend!$C73,ImpM9!$A$1:$I$4000,3,FALSE),"")</f>
        <v>558.51924471656264</v>
      </c>
      <c r="U75" s="2">
        <f>IFERROR(VLOOKUP(Legend!$C73,ImpM9!$A$1:$I$4000,7,FALSE),"")</f>
        <v>1889.1050670793511</v>
      </c>
      <c r="V75" s="2">
        <f>IFERROR(VLOOKUP(Legend!$C73,ImpM9!$A$1:$I$4000,4,FALSE),"")</f>
        <v>2602.1245240235862</v>
      </c>
      <c r="W75" s="2">
        <f>IFERROR(VLOOKUP(Legend!$C73,ImpM9!$A$1:$I$4000,8,FALSE),"")</f>
        <v>2372.2927772769535</v>
      </c>
      <c r="X75" s="2">
        <f>IFERROR(VLOOKUP(Legend!$C73,ImpM9!$A$1:$I$4000,9,FALSE),"")</f>
        <v>2978.0616266395282</v>
      </c>
      <c r="Y75" s="2">
        <f>IFERROR(VLOOKUP(Legend!$C73,ImpM9!$A$1:$I$4000,5,FALSE),"")</f>
        <v>9667.6727165778866</v>
      </c>
      <c r="Z75" s="2">
        <f>IFERROR(VLOOKUP(Legend!$C73,ImpM9!$A$1:$I$4000,6,FALSE),"")</f>
        <v>1301.4802659482928</v>
      </c>
      <c r="AA75" s="28">
        <f>IFERROR(VLOOKUP(Legend!$D73,ImpM9!$A$1:$I$4000,2,FALSE),"")</f>
        <v>10</v>
      </c>
      <c r="AB75" s="2">
        <f>IFERROR(VLOOKUP(Legend!$D73,ImpM9!$A$1:$I$4000,3,FALSE),"")</f>
        <v>1544.7129539565376</v>
      </c>
      <c r="AC75" s="2">
        <f>IFERROR(VLOOKUP(Legend!$D73,ImpM9!$A$1:$I$4000,7,FALSE),"")</f>
        <v>2237.1968844257135</v>
      </c>
      <c r="AD75" s="2">
        <f>IFERROR(VLOOKUP(Legend!$D73,ImpM9!$A$1:$I$4000,4,FALSE),"")</f>
        <v>2719.1288119559385</v>
      </c>
      <c r="AE75" s="2">
        <f>IFERROR(VLOOKUP(Legend!$D73,ImpM9!$A$1:$I$4000,8,FALSE),"")</f>
        <v>2732.6259539574421</v>
      </c>
      <c r="AF75" s="2">
        <f>IFERROR(VLOOKUP(Legend!$D73,ImpM9!$A$1:$I$4000,9,FALSE),"")</f>
        <v>3135.285278450915</v>
      </c>
      <c r="AG75" s="2">
        <f>IFERROR(VLOOKUP(Legend!$D73,ImpM9!$A$1:$I$4000,5,FALSE),"")</f>
        <v>4197.9207994842673</v>
      </c>
      <c r="AH75" s="2">
        <f>IFERROR(VLOOKUP(Legend!$D73,ImpM9!$A$1:$I$4000,6,FALSE),"")</f>
        <v>782.00587329016969</v>
      </c>
      <c r="AI75" s="28">
        <f>IFERROR(VLOOKUP(Legend!$A73,ImpM9!$A$1:$I$4000,2,FALSE),"")</f>
        <v>82</v>
      </c>
      <c r="AJ75" s="2">
        <f>IFERROR(VLOOKUP(Legend!$A73,ImpM9!$A$1:$I$4000,3,FALSE),"")</f>
        <v>558.51924471656264</v>
      </c>
      <c r="AK75" s="2">
        <f>IFERROR(VLOOKUP(Legend!$A73,ImpM9!$A$1:$I$4000,7,FALSE),"")</f>
        <v>1922.1749054030165</v>
      </c>
      <c r="AL75" s="2">
        <f>IFERROR(VLOOKUP(Legend!$A73,ImpM9!$A$1:$I$4000,4,FALSE),"")</f>
        <v>2665.8029254685252</v>
      </c>
      <c r="AM75" s="2">
        <f>IFERROR(VLOOKUP(Legend!$A73,ImpM9!$A$1:$I$4000,8,FALSE),"")</f>
        <v>2522.8467103490166</v>
      </c>
      <c r="AN75" s="2">
        <f>IFERROR(VLOOKUP(Legend!$A73,ImpM9!$A$1:$I$4000,9,FALSE),"")</f>
        <v>3056.764177689869</v>
      </c>
      <c r="AO75" s="2">
        <f>IFERROR(VLOOKUP(Legend!$A73,ImpM9!$A$1:$I$4000,5,FALSE),"")</f>
        <v>9667.6727165778866</v>
      </c>
      <c r="AP75" s="2">
        <f>IFERROR(VLOOKUP(Legend!$A73,ImpM9!$A$1:$I$4000,6,FALSE),"")</f>
        <v>1247.3634871322888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IFERROR(VLOOKUP(Legend!$B74,ImpM9!$A$1:$I$4000,2,FALSE),"")</f>
        <v/>
      </c>
      <c r="L76" s="2" t="str">
        <f>IFERROR(VLOOKUP(Legend!$B74,ImpM9!$A$1:$I$4000,3,FALSE),"")</f>
        <v/>
      </c>
      <c r="M76" s="2" t="str">
        <f>IFERROR(VLOOKUP(Legend!$B74,ImpM9!$A$1:$I$4000,7,FALSE),"")</f>
        <v/>
      </c>
      <c r="N76" s="2" t="str">
        <f>IFERROR(VLOOKUP(Legend!$B74,ImpM9!$A$1:$I$4000,4,FALSE),"")</f>
        <v/>
      </c>
      <c r="O76" s="2" t="str">
        <f>IFERROR(VLOOKUP(Legend!$B74,ImpM9!$A$1:$I$4000,8,FALSE),"")</f>
        <v/>
      </c>
      <c r="P76" s="2" t="str">
        <f>IFERROR(VLOOKUP(Legend!$B74,ImpM9!$A$1:$I$4000,9,FALSE),"")</f>
        <v/>
      </c>
      <c r="Q76" s="2" t="str">
        <f>IFERROR(VLOOKUP(Legend!$B74,ImpM9!$A$1:$I$4000,5,FALSE),"")</f>
        <v/>
      </c>
      <c r="R76" s="2" t="str">
        <f>IFERROR(VLOOKUP(Legend!$B74,ImpM9!$A$1:$I$4000,6,FALSE),"")</f>
        <v/>
      </c>
      <c r="S76" s="28">
        <f>IFERROR(VLOOKUP(Legend!$C74,ImpM9!$A$1:$I$4000,2,FALSE),"")</f>
        <v>8</v>
      </c>
      <c r="T76" s="2">
        <f>IFERROR(VLOOKUP(Legend!$C74,ImpM9!$A$1:$I$4000,3,FALSE),"")</f>
        <v>752.37635898809344</v>
      </c>
      <c r="U76" s="2">
        <f>IFERROR(VLOOKUP(Legend!$C74,ImpM9!$A$1:$I$4000,7,FALSE),"")</f>
        <v>1217.4710806184994</v>
      </c>
      <c r="V76" s="2">
        <f>IFERROR(VLOOKUP(Legend!$C74,ImpM9!$A$1:$I$4000,4,FALSE),"")</f>
        <v>1771.0089023837838</v>
      </c>
      <c r="W76" s="2">
        <f>IFERROR(VLOOKUP(Legend!$C74,ImpM9!$A$1:$I$4000,8,FALSE),"")</f>
        <v>1587.4665778367605</v>
      </c>
      <c r="X76" s="2">
        <f>IFERROR(VLOOKUP(Legend!$C74,ImpM9!$A$1:$I$4000,9,FALSE),"")</f>
        <v>1873.6316019275569</v>
      </c>
      <c r="Y76" s="2">
        <f>IFERROR(VLOOKUP(Legend!$C74,ImpM9!$A$1:$I$4000,5,FALSE),"")</f>
        <v>4028.4725164646316</v>
      </c>
      <c r="Z76" s="2">
        <f>IFERROR(VLOOKUP(Legend!$C74,ImpM9!$A$1:$I$4000,6,FALSE),"")</f>
        <v>982.98161121602357</v>
      </c>
      <c r="AA76" s="28" t="str">
        <f>IFERROR(VLOOKUP(Legend!$D74,ImpM9!$A$1:$I$4000,2,FALSE),"")</f>
        <v/>
      </c>
      <c r="AB76" s="2" t="str">
        <f>IFERROR(VLOOKUP(Legend!$D74,ImpM9!$A$1:$I$4000,3,FALSE),"")</f>
        <v/>
      </c>
      <c r="AC76" s="2" t="str">
        <f>IFERROR(VLOOKUP(Legend!$D74,ImpM9!$A$1:$I$4000,7,FALSE),"")</f>
        <v/>
      </c>
      <c r="AD76" s="2" t="str">
        <f>IFERROR(VLOOKUP(Legend!$D74,ImpM9!$A$1:$I$4000,4,FALSE),"")</f>
        <v/>
      </c>
      <c r="AE76" s="2" t="str">
        <f>IFERROR(VLOOKUP(Legend!$D74,ImpM9!$A$1:$I$4000,8,FALSE),"")</f>
        <v/>
      </c>
      <c r="AF76" s="2" t="str">
        <f>IFERROR(VLOOKUP(Legend!$D74,ImpM9!$A$1:$I$4000,9,FALSE),"")</f>
        <v/>
      </c>
      <c r="AG76" s="2" t="str">
        <f>IFERROR(VLOOKUP(Legend!$D74,ImpM9!$A$1:$I$4000,5,FALSE),"")</f>
        <v/>
      </c>
      <c r="AH76" s="2" t="str">
        <f>IFERROR(VLOOKUP(Legend!$D74,ImpM9!$A$1:$I$4000,6,FALSE),"")</f>
        <v/>
      </c>
      <c r="AI76" s="28">
        <f>IFERROR(VLOOKUP(Legend!$A74,ImpM9!$A$1:$I$4000,2,FALSE),"")</f>
        <v>13</v>
      </c>
      <c r="AJ76" s="2">
        <f>IFERROR(VLOOKUP(Legend!$A74,ImpM9!$A$1:$I$4000,3,FALSE),"")</f>
        <v>752.37635898809344</v>
      </c>
      <c r="AK76" s="2">
        <f>IFERROR(VLOOKUP(Legend!$A74,ImpM9!$A$1:$I$4000,7,FALSE),"")</f>
        <v>1347.5033297061996</v>
      </c>
      <c r="AL76" s="2">
        <f>IFERROR(VLOOKUP(Legend!$A74,ImpM9!$A$1:$I$4000,4,FALSE),"")</f>
        <v>1714.5997651554221</v>
      </c>
      <c r="AM76" s="2">
        <f>IFERROR(VLOOKUP(Legend!$A74,ImpM9!$A$1:$I$4000,8,FALSE),"")</f>
        <v>1520.6309993953541</v>
      </c>
      <c r="AN76" s="2">
        <f>IFERROR(VLOOKUP(Legend!$A74,ImpM9!$A$1:$I$4000,9,FALSE),"")</f>
        <v>1845.850160518964</v>
      </c>
      <c r="AO76" s="2">
        <f>IFERROR(VLOOKUP(Legend!$A74,ImpM9!$A$1:$I$4000,5,FALSE),"")</f>
        <v>4028.4725164646316</v>
      </c>
      <c r="AP76" s="2">
        <f>IFERROR(VLOOKUP(Legend!$A74,ImpM9!$A$1:$I$4000,6,FALSE),"")</f>
        <v>776.84024260223055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 t="str">
        <f>IFERROR(VLOOKUP(Legend!$B75,ImpM9!$A$1:$I$4000,2,FALSE),"")</f>
        <v/>
      </c>
      <c r="L77" s="2" t="str">
        <f>IFERROR(VLOOKUP(Legend!$B75,ImpM9!$A$1:$I$4000,3,FALSE),"")</f>
        <v/>
      </c>
      <c r="M77" s="2" t="str">
        <f>IFERROR(VLOOKUP(Legend!$B75,ImpM9!$A$1:$I$4000,7,FALSE),"")</f>
        <v/>
      </c>
      <c r="N77" s="2" t="str">
        <f>IFERROR(VLOOKUP(Legend!$B75,ImpM9!$A$1:$I$4000,4,FALSE),"")</f>
        <v/>
      </c>
      <c r="O77" s="2" t="str">
        <f>IFERROR(VLOOKUP(Legend!$B75,ImpM9!$A$1:$I$4000,8,FALSE),"")</f>
        <v/>
      </c>
      <c r="P77" s="2" t="str">
        <f>IFERROR(VLOOKUP(Legend!$B75,ImpM9!$A$1:$I$4000,9,FALSE),"")</f>
        <v/>
      </c>
      <c r="Q77" s="2" t="str">
        <f>IFERROR(VLOOKUP(Legend!$B75,ImpM9!$A$1:$I$4000,5,FALSE),"")</f>
        <v/>
      </c>
      <c r="R77" s="2" t="str">
        <f>IFERROR(VLOOKUP(Legend!$B75,ImpM9!$A$1:$I$4000,6,FALSE),"")</f>
        <v/>
      </c>
      <c r="S77" s="28" t="str">
        <f>IFERROR(VLOOKUP(Legend!$C75,ImpM9!$A$1:$I$4000,2,FALSE),"")</f>
        <v/>
      </c>
      <c r="T77" s="2" t="str">
        <f>IFERROR(VLOOKUP(Legend!$C75,ImpM9!$A$1:$I$4000,3,FALSE),"")</f>
        <v/>
      </c>
      <c r="U77" s="2" t="str">
        <f>IFERROR(VLOOKUP(Legend!$C75,ImpM9!$A$1:$I$4000,7,FALSE),"")</f>
        <v/>
      </c>
      <c r="V77" s="2" t="str">
        <f>IFERROR(VLOOKUP(Legend!$C75,ImpM9!$A$1:$I$4000,4,FALSE),"")</f>
        <v/>
      </c>
      <c r="W77" s="2" t="str">
        <f>IFERROR(VLOOKUP(Legend!$C75,ImpM9!$A$1:$I$4000,8,FALSE),"")</f>
        <v/>
      </c>
      <c r="X77" s="2" t="str">
        <f>IFERROR(VLOOKUP(Legend!$C75,ImpM9!$A$1:$I$4000,9,FALSE),"")</f>
        <v/>
      </c>
      <c r="Y77" s="2" t="str">
        <f>IFERROR(VLOOKUP(Legend!$C75,ImpM9!$A$1:$I$4000,5,FALSE),"")</f>
        <v/>
      </c>
      <c r="Z77" s="2" t="str">
        <f>IFERROR(VLOOKUP(Legend!$C75,ImpM9!$A$1:$I$4000,6,FALSE),"")</f>
        <v/>
      </c>
      <c r="AA77" s="28" t="str">
        <f>IFERROR(VLOOKUP(Legend!$D75,ImpM9!$A$1:$I$4000,2,FALSE),"")</f>
        <v/>
      </c>
      <c r="AB77" s="2" t="str">
        <f>IFERROR(VLOOKUP(Legend!$D75,ImpM9!$A$1:$I$4000,3,FALSE),"")</f>
        <v/>
      </c>
      <c r="AC77" s="2" t="str">
        <f>IFERROR(VLOOKUP(Legend!$D75,ImpM9!$A$1:$I$4000,7,FALSE),"")</f>
        <v/>
      </c>
      <c r="AD77" s="2" t="str">
        <f>IFERROR(VLOOKUP(Legend!$D75,ImpM9!$A$1:$I$4000,4,FALSE),"")</f>
        <v/>
      </c>
      <c r="AE77" s="2" t="str">
        <f>IFERROR(VLOOKUP(Legend!$D75,ImpM9!$A$1:$I$4000,8,FALSE),"")</f>
        <v/>
      </c>
      <c r="AF77" s="2" t="str">
        <f>IFERROR(VLOOKUP(Legend!$D75,ImpM9!$A$1:$I$4000,9,FALSE),"")</f>
        <v/>
      </c>
      <c r="AG77" s="2" t="str">
        <f>IFERROR(VLOOKUP(Legend!$D75,ImpM9!$A$1:$I$4000,5,FALSE),"")</f>
        <v/>
      </c>
      <c r="AH77" s="2" t="str">
        <f>IFERROR(VLOOKUP(Legend!$D75,ImpM9!$A$1:$I$4000,6,FALSE),"")</f>
        <v/>
      </c>
      <c r="AI77" s="28" t="str">
        <f>IFERROR(VLOOKUP(Legend!$A75,ImpM9!$A$1:$I$4000,2,FALSE),"")</f>
        <v/>
      </c>
      <c r="AJ77" s="2" t="str">
        <f>IFERROR(VLOOKUP(Legend!$A75,ImpM9!$A$1:$I$4000,3,FALSE),"")</f>
        <v/>
      </c>
      <c r="AK77" s="2" t="str">
        <f>IFERROR(VLOOKUP(Legend!$A75,ImpM9!$A$1:$I$4000,7,FALSE),"")</f>
        <v/>
      </c>
      <c r="AL77" s="2" t="str">
        <f>IFERROR(VLOOKUP(Legend!$A75,ImpM9!$A$1:$I$4000,4,FALSE),"")</f>
        <v/>
      </c>
      <c r="AM77" s="2" t="str">
        <f>IFERROR(VLOOKUP(Legend!$A75,ImpM9!$A$1:$I$4000,8,FALSE),"")</f>
        <v/>
      </c>
      <c r="AN77" s="2" t="str">
        <f>IFERROR(VLOOKUP(Legend!$A75,ImpM9!$A$1:$I$4000,9,FALSE),"")</f>
        <v/>
      </c>
      <c r="AO77" s="2" t="str">
        <f>IFERROR(VLOOKUP(Legend!$A75,ImpM9!$A$1:$I$4000,5,FALSE),"")</f>
        <v/>
      </c>
      <c r="AP77" s="2" t="str">
        <f>IFERROR(VLOOKUP(Legend!$A75,ImpM9!$A$1:$I$4000,6,FALSE),"")</f>
        <v/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IFERROR(VLOOKUP(Legend!$B76,ImpM9!$A$1:$I$4000,2,FALSE),"")</f>
        <v/>
      </c>
      <c r="L78" s="2" t="str">
        <f>IFERROR(VLOOKUP(Legend!$B76,ImpM9!$A$1:$I$4000,3,FALSE),"")</f>
        <v/>
      </c>
      <c r="M78" s="2" t="str">
        <f>IFERROR(VLOOKUP(Legend!$B76,ImpM9!$A$1:$I$4000,7,FALSE),"")</f>
        <v/>
      </c>
      <c r="N78" s="2" t="str">
        <f>IFERROR(VLOOKUP(Legend!$B76,ImpM9!$A$1:$I$4000,4,FALSE),"")</f>
        <v/>
      </c>
      <c r="O78" s="2" t="str">
        <f>IFERROR(VLOOKUP(Legend!$B76,ImpM9!$A$1:$I$4000,8,FALSE),"")</f>
        <v/>
      </c>
      <c r="P78" s="2" t="str">
        <f>IFERROR(VLOOKUP(Legend!$B76,ImpM9!$A$1:$I$4000,9,FALSE),"")</f>
        <v/>
      </c>
      <c r="Q78" s="2" t="str">
        <f>IFERROR(VLOOKUP(Legend!$B76,ImpM9!$A$1:$I$4000,5,FALSE),"")</f>
        <v/>
      </c>
      <c r="R78" s="2" t="str">
        <f>IFERROR(VLOOKUP(Legend!$B76,ImpM9!$A$1:$I$4000,6,FALSE),"")</f>
        <v/>
      </c>
      <c r="S78" s="28">
        <f>IFERROR(VLOOKUP(Legend!$C76,ImpM9!$A$1:$I$4000,2,FALSE),"")</f>
        <v>8</v>
      </c>
      <c r="T78" s="2">
        <f>IFERROR(VLOOKUP(Legend!$C76,ImpM9!$A$1:$I$4000,3,FALSE),"")</f>
        <v>1856.847370020982</v>
      </c>
      <c r="U78" s="2">
        <f>IFERROR(VLOOKUP(Legend!$C76,ImpM9!$A$1:$I$4000,7,FALSE),"")</f>
        <v>2161.981961647477</v>
      </c>
      <c r="V78" s="2">
        <f>IFERROR(VLOOKUP(Legend!$C76,ImpM9!$A$1:$I$4000,4,FALSE),"")</f>
        <v>2825.934893667054</v>
      </c>
      <c r="W78" s="2">
        <f>IFERROR(VLOOKUP(Legend!$C76,ImpM9!$A$1:$I$4000,8,FALSE),"")</f>
        <v>2494.405725560945</v>
      </c>
      <c r="X78" s="2">
        <f>IFERROR(VLOOKUP(Legend!$C76,ImpM9!$A$1:$I$4000,9,FALSE),"")</f>
        <v>3183.1153914598581</v>
      </c>
      <c r="Y78" s="2">
        <f>IFERROR(VLOOKUP(Legend!$C76,ImpM9!$A$1:$I$4000,5,FALSE),"")</f>
        <v>5032.1192023316808</v>
      </c>
      <c r="Z78" s="2">
        <f>IFERROR(VLOOKUP(Legend!$C76,ImpM9!$A$1:$I$4000,6,FALSE),"")</f>
        <v>998.19879514939805</v>
      </c>
      <c r="AA78" s="28" t="str">
        <f>IFERROR(VLOOKUP(Legend!$D76,ImpM9!$A$1:$I$4000,2,FALSE),"")</f>
        <v/>
      </c>
      <c r="AB78" s="2" t="str">
        <f>IFERROR(VLOOKUP(Legend!$D76,ImpM9!$A$1:$I$4000,3,FALSE),"")</f>
        <v/>
      </c>
      <c r="AC78" s="2" t="str">
        <f>IFERROR(VLOOKUP(Legend!$D76,ImpM9!$A$1:$I$4000,7,FALSE),"")</f>
        <v/>
      </c>
      <c r="AD78" s="2" t="str">
        <f>IFERROR(VLOOKUP(Legend!$D76,ImpM9!$A$1:$I$4000,4,FALSE),"")</f>
        <v/>
      </c>
      <c r="AE78" s="2" t="str">
        <f>IFERROR(VLOOKUP(Legend!$D76,ImpM9!$A$1:$I$4000,8,FALSE),"")</f>
        <v/>
      </c>
      <c r="AF78" s="2" t="str">
        <f>IFERROR(VLOOKUP(Legend!$D76,ImpM9!$A$1:$I$4000,9,FALSE),"")</f>
        <v/>
      </c>
      <c r="AG78" s="2" t="str">
        <f>IFERROR(VLOOKUP(Legend!$D76,ImpM9!$A$1:$I$4000,5,FALSE),"")</f>
        <v/>
      </c>
      <c r="AH78" s="2" t="str">
        <f>IFERROR(VLOOKUP(Legend!$D76,ImpM9!$A$1:$I$4000,6,FALSE),"")</f>
        <v/>
      </c>
      <c r="AI78" s="28">
        <f>IFERROR(VLOOKUP(Legend!$A76,ImpM9!$A$1:$I$4000,2,FALSE),"")</f>
        <v>11</v>
      </c>
      <c r="AJ78" s="2">
        <f>IFERROR(VLOOKUP(Legend!$A76,ImpM9!$A$1:$I$4000,3,FALSE),"")</f>
        <v>1856.847370020982</v>
      </c>
      <c r="AK78" s="2">
        <f>IFERROR(VLOOKUP(Legend!$A76,ImpM9!$A$1:$I$4000,7,FALSE),"")</f>
        <v>2381.4829903650984</v>
      </c>
      <c r="AL78" s="2">
        <f>IFERROR(VLOOKUP(Legend!$A76,ImpM9!$A$1:$I$4000,4,FALSE),"")</f>
        <v>2911.7940839936855</v>
      </c>
      <c r="AM78" s="2">
        <f>IFERROR(VLOOKUP(Legend!$A76,ImpM9!$A$1:$I$4000,8,FALSE),"")</f>
        <v>2951.836692029518</v>
      </c>
      <c r="AN78" s="2">
        <f>IFERROR(VLOOKUP(Legend!$A76,ImpM9!$A$1:$I$4000,9,FALSE),"")</f>
        <v>3236.5291912087928</v>
      </c>
      <c r="AO78" s="2">
        <f>IFERROR(VLOOKUP(Legend!$A76,ImpM9!$A$1:$I$4000,5,FALSE),"")</f>
        <v>5032.1192023316808</v>
      </c>
      <c r="AP78" s="2">
        <f>IFERROR(VLOOKUP(Legend!$A76,ImpM9!$A$1:$I$4000,6,FALSE),"")</f>
        <v>856.48396636928089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IFERROR(VLOOKUP(Legend!$B77,ImpM9!$A$1:$I$4000,2,FALSE),"")</f>
        <v/>
      </c>
      <c r="L79" s="2" t="str">
        <f>IFERROR(VLOOKUP(Legend!$B77,ImpM9!$A$1:$I$4000,3,FALSE),"")</f>
        <v/>
      </c>
      <c r="M79" s="2" t="str">
        <f>IFERROR(VLOOKUP(Legend!$B77,ImpM9!$A$1:$I$4000,7,FALSE),"")</f>
        <v/>
      </c>
      <c r="N79" s="2" t="str">
        <f>IFERROR(VLOOKUP(Legend!$B77,ImpM9!$A$1:$I$4000,4,FALSE),"")</f>
        <v/>
      </c>
      <c r="O79" s="2" t="str">
        <f>IFERROR(VLOOKUP(Legend!$B77,ImpM9!$A$1:$I$4000,8,FALSE),"")</f>
        <v/>
      </c>
      <c r="P79" s="2" t="str">
        <f>IFERROR(VLOOKUP(Legend!$B77,ImpM9!$A$1:$I$4000,9,FALSE),"")</f>
        <v/>
      </c>
      <c r="Q79" s="2" t="str">
        <f>IFERROR(VLOOKUP(Legend!$B77,ImpM9!$A$1:$I$4000,5,FALSE),"")</f>
        <v/>
      </c>
      <c r="R79" s="2" t="str">
        <f>IFERROR(VLOOKUP(Legend!$B77,ImpM9!$A$1:$I$4000,6,FALSE),"")</f>
        <v/>
      </c>
      <c r="S79" s="28">
        <f>IFERROR(VLOOKUP(Legend!$C77,ImpM9!$A$1:$I$4000,2,FALSE),"")</f>
        <v>12</v>
      </c>
      <c r="T79" s="2">
        <f>IFERROR(VLOOKUP(Legend!$C77,ImpM9!$A$1:$I$4000,3,FALSE),"")</f>
        <v>1837.1589568925428</v>
      </c>
      <c r="U79" s="2">
        <f>IFERROR(VLOOKUP(Legend!$C77,ImpM9!$A$1:$I$4000,7,FALSE),"")</f>
        <v>2917.0908849849175</v>
      </c>
      <c r="V79" s="2">
        <f>IFERROR(VLOOKUP(Legend!$C77,ImpM9!$A$1:$I$4000,4,FALSE),"")</f>
        <v>3675.6670309039714</v>
      </c>
      <c r="W79" s="2">
        <f>IFERROR(VLOOKUP(Legend!$C77,ImpM9!$A$1:$I$4000,8,FALSE),"")</f>
        <v>3407.5192416491186</v>
      </c>
      <c r="X79" s="2">
        <f>IFERROR(VLOOKUP(Legend!$C77,ImpM9!$A$1:$I$4000,9,FALSE),"")</f>
        <v>3835.0705988943382</v>
      </c>
      <c r="Y79" s="2">
        <f>IFERROR(VLOOKUP(Legend!$C77,ImpM9!$A$1:$I$4000,5,FALSE),"")</f>
        <v>6878.3759201317243</v>
      </c>
      <c r="Z79" s="2">
        <f>IFERROR(VLOOKUP(Legend!$C77,ImpM9!$A$1:$I$4000,6,FALSE),"")</f>
        <v>1529.3893446832067</v>
      </c>
      <c r="AA79" s="28" t="str">
        <f>IFERROR(VLOOKUP(Legend!$D77,ImpM9!$A$1:$I$4000,2,FALSE),"")</f>
        <v/>
      </c>
      <c r="AB79" s="2" t="str">
        <f>IFERROR(VLOOKUP(Legend!$D77,ImpM9!$A$1:$I$4000,3,FALSE),"")</f>
        <v/>
      </c>
      <c r="AC79" s="2" t="str">
        <f>IFERROR(VLOOKUP(Legend!$D77,ImpM9!$A$1:$I$4000,7,FALSE),"")</f>
        <v/>
      </c>
      <c r="AD79" s="2" t="str">
        <f>IFERROR(VLOOKUP(Legend!$D77,ImpM9!$A$1:$I$4000,4,FALSE),"")</f>
        <v/>
      </c>
      <c r="AE79" s="2" t="str">
        <f>IFERROR(VLOOKUP(Legend!$D77,ImpM9!$A$1:$I$4000,8,FALSE),"")</f>
        <v/>
      </c>
      <c r="AF79" s="2" t="str">
        <f>IFERROR(VLOOKUP(Legend!$D77,ImpM9!$A$1:$I$4000,9,FALSE),"")</f>
        <v/>
      </c>
      <c r="AG79" s="2" t="str">
        <f>IFERROR(VLOOKUP(Legend!$D77,ImpM9!$A$1:$I$4000,5,FALSE),"")</f>
        <v/>
      </c>
      <c r="AH79" s="2" t="str">
        <f>IFERROR(VLOOKUP(Legend!$D77,ImpM9!$A$1:$I$4000,6,FALSE),"")</f>
        <v/>
      </c>
      <c r="AI79" s="28">
        <f>IFERROR(VLOOKUP(Legend!$A77,ImpM9!$A$1:$I$4000,2,FALSE),"")</f>
        <v>15</v>
      </c>
      <c r="AJ79" s="2">
        <f>IFERROR(VLOOKUP(Legend!$A77,ImpM9!$A$1:$I$4000,3,FALSE),"")</f>
        <v>1618.7463665432674</v>
      </c>
      <c r="AK79" s="2">
        <f>IFERROR(VLOOKUP(Legend!$A77,ImpM9!$A$1:$I$4000,7,FALSE),"")</f>
        <v>2095.8707937472705</v>
      </c>
      <c r="AL79" s="2">
        <f>IFERROR(VLOOKUP(Legend!$A77,ImpM9!$A$1:$I$4000,4,FALSE),"")</f>
        <v>3352.7873702815409</v>
      </c>
      <c r="AM79" s="2">
        <f>IFERROR(VLOOKUP(Legend!$A77,ImpM9!$A$1:$I$4000,8,FALSE),"")</f>
        <v>3218.041412718354</v>
      </c>
      <c r="AN79" s="2">
        <f>IFERROR(VLOOKUP(Legend!$A77,ImpM9!$A$1:$I$4000,9,FALSE),"")</f>
        <v>3776.4331313777948</v>
      </c>
      <c r="AO79" s="2">
        <f>IFERROR(VLOOKUP(Legend!$A77,ImpM9!$A$1:$I$4000,5,FALSE),"")</f>
        <v>6878.3759201317243</v>
      </c>
      <c r="AP79" s="2">
        <f>IFERROR(VLOOKUP(Legend!$A77,ImpM9!$A$1:$I$4000,6,FALSE),"")</f>
        <v>1520.0528249523936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IFERROR(VLOOKUP(Legend!$B78,ImpM9!$A$1:$I$4000,2,FALSE),"")</f>
        <v/>
      </c>
      <c r="L80" s="2" t="str">
        <f>IFERROR(VLOOKUP(Legend!$B78,ImpM9!$A$1:$I$4000,3,FALSE),"")</f>
        <v/>
      </c>
      <c r="M80" s="2" t="str">
        <f>IFERROR(VLOOKUP(Legend!$B78,ImpM9!$A$1:$I$4000,7,FALSE),"")</f>
        <v/>
      </c>
      <c r="N80" s="2" t="str">
        <f>IFERROR(VLOOKUP(Legend!$B78,ImpM9!$A$1:$I$4000,4,FALSE),"")</f>
        <v/>
      </c>
      <c r="O80" s="2" t="str">
        <f>IFERROR(VLOOKUP(Legend!$B78,ImpM9!$A$1:$I$4000,8,FALSE),"")</f>
        <v/>
      </c>
      <c r="P80" s="2" t="str">
        <f>IFERROR(VLOOKUP(Legend!$B78,ImpM9!$A$1:$I$4000,9,FALSE),"")</f>
        <v/>
      </c>
      <c r="Q80" s="2" t="str">
        <f>IFERROR(VLOOKUP(Legend!$B78,ImpM9!$A$1:$I$4000,5,FALSE),"")</f>
        <v/>
      </c>
      <c r="R80" s="2" t="str">
        <f>IFERROR(VLOOKUP(Legend!$B78,ImpM9!$A$1:$I$4000,6,FALSE),"")</f>
        <v/>
      </c>
      <c r="S80" s="28">
        <f>IFERROR(VLOOKUP(Legend!$C78,ImpM9!$A$1:$I$4000,2,FALSE),"")</f>
        <v>27</v>
      </c>
      <c r="T80" s="2">
        <f>IFERROR(VLOOKUP(Legend!$C78,ImpM9!$A$1:$I$4000,3,FALSE),"")</f>
        <v>1799.708768786026</v>
      </c>
      <c r="U80" s="2">
        <f>IFERROR(VLOOKUP(Legend!$C78,ImpM9!$A$1:$I$4000,7,FALSE),"")</f>
        <v>2599.4054482607844</v>
      </c>
      <c r="V80" s="2">
        <f>IFERROR(VLOOKUP(Legend!$C78,ImpM9!$A$1:$I$4000,4,FALSE),"")</f>
        <v>3502.6034714157654</v>
      </c>
      <c r="W80" s="2">
        <f>IFERROR(VLOOKUP(Legend!$C78,ImpM9!$A$1:$I$4000,8,FALSE),"")</f>
        <v>3198.7745832098899</v>
      </c>
      <c r="X80" s="2">
        <f>IFERROR(VLOOKUP(Legend!$C78,ImpM9!$A$1:$I$4000,9,FALSE),"")</f>
        <v>3677.9057852417704</v>
      </c>
      <c r="Y80" s="2">
        <f>IFERROR(VLOOKUP(Legend!$C78,ImpM9!$A$1:$I$4000,5,FALSE),"")</f>
        <v>11419.29470661033</v>
      </c>
      <c r="Z80" s="2">
        <f>IFERROR(VLOOKUP(Legend!$C78,ImpM9!$A$1:$I$4000,6,FALSE),"")</f>
        <v>1863.0701505363834</v>
      </c>
      <c r="AA80" s="28" t="str">
        <f>IFERROR(VLOOKUP(Legend!$D78,ImpM9!$A$1:$I$4000,2,FALSE),"")</f>
        <v/>
      </c>
      <c r="AB80" s="2" t="str">
        <f>IFERROR(VLOOKUP(Legend!$D78,ImpM9!$A$1:$I$4000,3,FALSE),"")</f>
        <v/>
      </c>
      <c r="AC80" s="2" t="str">
        <f>IFERROR(VLOOKUP(Legend!$D78,ImpM9!$A$1:$I$4000,7,FALSE),"")</f>
        <v/>
      </c>
      <c r="AD80" s="2" t="str">
        <f>IFERROR(VLOOKUP(Legend!$D78,ImpM9!$A$1:$I$4000,4,FALSE),"")</f>
        <v/>
      </c>
      <c r="AE80" s="2" t="str">
        <f>IFERROR(VLOOKUP(Legend!$D78,ImpM9!$A$1:$I$4000,8,FALSE),"")</f>
        <v/>
      </c>
      <c r="AF80" s="2" t="str">
        <f>IFERROR(VLOOKUP(Legend!$D78,ImpM9!$A$1:$I$4000,9,FALSE),"")</f>
        <v/>
      </c>
      <c r="AG80" s="2" t="str">
        <f>IFERROR(VLOOKUP(Legend!$D78,ImpM9!$A$1:$I$4000,5,FALSE),"")</f>
        <v/>
      </c>
      <c r="AH80" s="2" t="str">
        <f>IFERROR(VLOOKUP(Legend!$D78,ImpM9!$A$1:$I$4000,6,FALSE),"")</f>
        <v/>
      </c>
      <c r="AI80" s="28">
        <f>IFERROR(VLOOKUP(Legend!$A78,ImpM9!$A$1:$I$4000,2,FALSE),"")</f>
        <v>35</v>
      </c>
      <c r="AJ80" s="2">
        <f>IFERROR(VLOOKUP(Legend!$A78,ImpM9!$A$1:$I$4000,3,FALSE),"")</f>
        <v>896.25751000915955</v>
      </c>
      <c r="AK80" s="2">
        <f>IFERROR(VLOOKUP(Legend!$A78,ImpM9!$A$1:$I$4000,7,FALSE),"")</f>
        <v>2456.5506878780329</v>
      </c>
      <c r="AL80" s="2">
        <f>IFERROR(VLOOKUP(Legend!$A78,ImpM9!$A$1:$I$4000,4,FALSE),"")</f>
        <v>3313.4243371741463</v>
      </c>
      <c r="AM80" s="2">
        <f>IFERROR(VLOOKUP(Legend!$A78,ImpM9!$A$1:$I$4000,8,FALSE),"")</f>
        <v>2927.8970657729928</v>
      </c>
      <c r="AN80" s="2">
        <f>IFERROR(VLOOKUP(Legend!$A78,ImpM9!$A$1:$I$4000,9,FALSE),"")</f>
        <v>3640.5223681213738</v>
      </c>
      <c r="AO80" s="2">
        <f>IFERROR(VLOOKUP(Legend!$A78,ImpM9!$A$1:$I$4000,5,FALSE),"")</f>
        <v>11419.29470661033</v>
      </c>
      <c r="AP80" s="2">
        <f>IFERROR(VLOOKUP(Legend!$A78,ImpM9!$A$1:$I$4000,6,FALSE),"")</f>
        <v>1717.6415939151814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IFERROR(VLOOKUP(Legend!$B79,ImpM9!$A$1:$I$4000,2,FALSE),"")</f>
        <v/>
      </c>
      <c r="L81" s="2" t="str">
        <f>IFERROR(VLOOKUP(Legend!$B79,ImpM9!$A$1:$I$4000,3,FALSE),"")</f>
        <v/>
      </c>
      <c r="M81" s="2" t="str">
        <f>IFERROR(VLOOKUP(Legend!$B79,ImpM9!$A$1:$I$4000,7,FALSE),"")</f>
        <v/>
      </c>
      <c r="N81" s="2" t="str">
        <f>IFERROR(VLOOKUP(Legend!$B79,ImpM9!$A$1:$I$4000,4,FALSE),"")</f>
        <v/>
      </c>
      <c r="O81" s="2" t="str">
        <f>IFERROR(VLOOKUP(Legend!$B79,ImpM9!$A$1:$I$4000,8,FALSE),"")</f>
        <v/>
      </c>
      <c r="P81" s="2" t="str">
        <f>IFERROR(VLOOKUP(Legend!$B79,ImpM9!$A$1:$I$4000,9,FALSE),"")</f>
        <v/>
      </c>
      <c r="Q81" s="2" t="str">
        <f>IFERROR(VLOOKUP(Legend!$B79,ImpM9!$A$1:$I$4000,5,FALSE),"")</f>
        <v/>
      </c>
      <c r="R81" s="2" t="str">
        <f>IFERROR(VLOOKUP(Legend!$B79,ImpM9!$A$1:$I$4000,6,FALSE),"")</f>
        <v/>
      </c>
      <c r="S81" s="28" t="str">
        <f>IFERROR(VLOOKUP(Legend!$C79,ImpM9!$A$1:$I$4000,2,FALSE),"")</f>
        <v/>
      </c>
      <c r="T81" s="2" t="str">
        <f>IFERROR(VLOOKUP(Legend!$C79,ImpM9!$A$1:$I$4000,3,FALSE),"")</f>
        <v/>
      </c>
      <c r="U81" s="2" t="str">
        <f>IFERROR(VLOOKUP(Legend!$C79,ImpM9!$A$1:$I$4000,7,FALSE),"")</f>
        <v/>
      </c>
      <c r="V81" s="2" t="str">
        <f>IFERROR(VLOOKUP(Legend!$C79,ImpM9!$A$1:$I$4000,4,FALSE),"")</f>
        <v/>
      </c>
      <c r="W81" s="2" t="str">
        <f>IFERROR(VLOOKUP(Legend!$C79,ImpM9!$A$1:$I$4000,8,FALSE),"")</f>
        <v/>
      </c>
      <c r="X81" s="2" t="str">
        <f>IFERROR(VLOOKUP(Legend!$C79,ImpM9!$A$1:$I$4000,9,FALSE),"")</f>
        <v/>
      </c>
      <c r="Y81" s="2" t="str">
        <f>IFERROR(VLOOKUP(Legend!$C79,ImpM9!$A$1:$I$4000,5,FALSE),"")</f>
        <v/>
      </c>
      <c r="Z81" s="2" t="str">
        <f>IFERROR(VLOOKUP(Legend!$C79,ImpM9!$A$1:$I$4000,6,FALSE),"")</f>
        <v/>
      </c>
      <c r="AA81" s="28" t="str">
        <f>IFERROR(VLOOKUP(Legend!$D79,ImpM9!$A$1:$I$4000,2,FALSE),"")</f>
        <v/>
      </c>
      <c r="AB81" s="2" t="str">
        <f>IFERROR(VLOOKUP(Legend!$D79,ImpM9!$A$1:$I$4000,3,FALSE),"")</f>
        <v/>
      </c>
      <c r="AC81" s="2" t="str">
        <f>IFERROR(VLOOKUP(Legend!$D79,ImpM9!$A$1:$I$4000,7,FALSE),"")</f>
        <v/>
      </c>
      <c r="AD81" s="2" t="str">
        <f>IFERROR(VLOOKUP(Legend!$D79,ImpM9!$A$1:$I$4000,4,FALSE),"")</f>
        <v/>
      </c>
      <c r="AE81" s="2" t="str">
        <f>IFERROR(VLOOKUP(Legend!$D79,ImpM9!$A$1:$I$4000,8,FALSE),"")</f>
        <v/>
      </c>
      <c r="AF81" s="2" t="str">
        <f>IFERROR(VLOOKUP(Legend!$D79,ImpM9!$A$1:$I$4000,9,FALSE),"")</f>
        <v/>
      </c>
      <c r="AG81" s="2" t="str">
        <f>IFERROR(VLOOKUP(Legend!$D79,ImpM9!$A$1:$I$4000,5,FALSE),"")</f>
        <v/>
      </c>
      <c r="AH81" s="2" t="str">
        <f>IFERROR(VLOOKUP(Legend!$D79,ImpM9!$A$1:$I$4000,6,FALSE),"")</f>
        <v/>
      </c>
      <c r="AI81" s="28" t="str">
        <f>IFERROR(VLOOKUP(Legend!$A79,ImpM9!$A$1:$I$4000,2,FALSE),"")</f>
        <v/>
      </c>
      <c r="AJ81" s="2" t="str">
        <f>IFERROR(VLOOKUP(Legend!$A79,ImpM9!$A$1:$I$4000,3,FALSE),"")</f>
        <v/>
      </c>
      <c r="AK81" s="2" t="str">
        <f>IFERROR(VLOOKUP(Legend!$A79,ImpM9!$A$1:$I$4000,7,FALSE),"")</f>
        <v/>
      </c>
      <c r="AL81" s="2" t="str">
        <f>IFERROR(VLOOKUP(Legend!$A79,ImpM9!$A$1:$I$4000,4,FALSE),"")</f>
        <v/>
      </c>
      <c r="AM81" s="2" t="str">
        <f>IFERROR(VLOOKUP(Legend!$A79,ImpM9!$A$1:$I$4000,8,FALSE),"")</f>
        <v/>
      </c>
      <c r="AN81" s="2" t="str">
        <f>IFERROR(VLOOKUP(Legend!$A79,ImpM9!$A$1:$I$4000,9,FALSE),"")</f>
        <v/>
      </c>
      <c r="AO81" s="2" t="str">
        <f>IFERROR(VLOOKUP(Legend!$A79,ImpM9!$A$1:$I$4000,5,FALSE),"")</f>
        <v/>
      </c>
      <c r="AP81" s="2" t="str">
        <f>IFERROR(VLOOKUP(Legend!$A79,ImpM9!$A$1:$I$4000,6,FALSE),"")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IFERROR(VLOOKUP(Legend!$B80,ImpM9!$A$1:$I$4000,2,FALSE),"")</f>
        <v/>
      </c>
      <c r="L82" s="2" t="str">
        <f>IFERROR(VLOOKUP(Legend!$B80,ImpM9!$A$1:$I$4000,3,FALSE),"")</f>
        <v/>
      </c>
      <c r="M82" s="2" t="str">
        <f>IFERROR(VLOOKUP(Legend!$B80,ImpM9!$A$1:$I$4000,7,FALSE),"")</f>
        <v/>
      </c>
      <c r="N82" s="2" t="str">
        <f>IFERROR(VLOOKUP(Legend!$B80,ImpM9!$A$1:$I$4000,4,FALSE),"")</f>
        <v/>
      </c>
      <c r="O82" s="2" t="str">
        <f>IFERROR(VLOOKUP(Legend!$B80,ImpM9!$A$1:$I$4000,8,FALSE),"")</f>
        <v/>
      </c>
      <c r="P82" s="2" t="str">
        <f>IFERROR(VLOOKUP(Legend!$B80,ImpM9!$A$1:$I$4000,9,FALSE),"")</f>
        <v/>
      </c>
      <c r="Q82" s="2" t="str">
        <f>IFERROR(VLOOKUP(Legend!$B80,ImpM9!$A$1:$I$4000,5,FALSE),"")</f>
        <v/>
      </c>
      <c r="R82" s="2" t="str">
        <f>IFERROR(VLOOKUP(Legend!$B80,ImpM9!$A$1:$I$4000,6,FALSE),"")</f>
        <v/>
      </c>
      <c r="S82" s="28" t="str">
        <f>IFERROR(VLOOKUP(Legend!$C80,ImpM9!$A$1:$I$4000,2,FALSE),"")</f>
        <v/>
      </c>
      <c r="T82" s="2" t="str">
        <f>IFERROR(VLOOKUP(Legend!$C80,ImpM9!$A$1:$I$4000,3,FALSE),"")</f>
        <v/>
      </c>
      <c r="U82" s="2" t="str">
        <f>IFERROR(VLOOKUP(Legend!$C80,ImpM9!$A$1:$I$4000,7,FALSE),"")</f>
        <v/>
      </c>
      <c r="V82" s="2" t="str">
        <f>IFERROR(VLOOKUP(Legend!$C80,ImpM9!$A$1:$I$4000,4,FALSE),"")</f>
        <v/>
      </c>
      <c r="W82" s="2" t="str">
        <f>IFERROR(VLOOKUP(Legend!$C80,ImpM9!$A$1:$I$4000,8,FALSE),"")</f>
        <v/>
      </c>
      <c r="X82" s="2" t="str">
        <f>IFERROR(VLOOKUP(Legend!$C80,ImpM9!$A$1:$I$4000,9,FALSE),"")</f>
        <v/>
      </c>
      <c r="Y82" s="2" t="str">
        <f>IFERROR(VLOOKUP(Legend!$C80,ImpM9!$A$1:$I$4000,5,FALSE),"")</f>
        <v/>
      </c>
      <c r="Z82" s="2" t="str">
        <f>IFERROR(VLOOKUP(Legend!$C80,ImpM9!$A$1:$I$4000,6,FALSE),"")</f>
        <v/>
      </c>
      <c r="AA82" s="28" t="str">
        <f>IFERROR(VLOOKUP(Legend!$D80,ImpM9!$A$1:$I$4000,2,FALSE),"")</f>
        <v/>
      </c>
      <c r="AB82" s="2" t="str">
        <f>IFERROR(VLOOKUP(Legend!$D80,ImpM9!$A$1:$I$4000,3,FALSE),"")</f>
        <v/>
      </c>
      <c r="AC82" s="2" t="str">
        <f>IFERROR(VLOOKUP(Legend!$D80,ImpM9!$A$1:$I$4000,7,FALSE),"")</f>
        <v/>
      </c>
      <c r="AD82" s="2" t="str">
        <f>IFERROR(VLOOKUP(Legend!$D80,ImpM9!$A$1:$I$4000,4,FALSE),"")</f>
        <v/>
      </c>
      <c r="AE82" s="2" t="str">
        <f>IFERROR(VLOOKUP(Legend!$D80,ImpM9!$A$1:$I$4000,8,FALSE),"")</f>
        <v/>
      </c>
      <c r="AF82" s="2" t="str">
        <f>IFERROR(VLOOKUP(Legend!$D80,ImpM9!$A$1:$I$4000,9,FALSE),"")</f>
        <v/>
      </c>
      <c r="AG82" s="2" t="str">
        <f>IFERROR(VLOOKUP(Legend!$D80,ImpM9!$A$1:$I$4000,5,FALSE),"")</f>
        <v/>
      </c>
      <c r="AH82" s="2" t="str">
        <f>IFERROR(VLOOKUP(Legend!$D80,ImpM9!$A$1:$I$4000,6,FALSE),"")</f>
        <v/>
      </c>
      <c r="AI82" s="28">
        <f>IFERROR(VLOOKUP(Legend!$A80,ImpM9!$A$1:$I$4000,2,FALSE),"")</f>
        <v>8</v>
      </c>
      <c r="AJ82" s="2">
        <f>IFERROR(VLOOKUP(Legend!$A80,ImpM9!$A$1:$I$4000,3,FALSE),"")</f>
        <v>2081.6291660305415</v>
      </c>
      <c r="AK82" s="2">
        <f>IFERROR(VLOOKUP(Legend!$A80,ImpM9!$A$1:$I$4000,7,FALSE),"")</f>
        <v>2737.0461882959971</v>
      </c>
      <c r="AL82" s="2">
        <f>IFERROR(VLOOKUP(Legend!$A80,ImpM9!$A$1:$I$4000,4,FALSE),"")</f>
        <v>3062.3592224857675</v>
      </c>
      <c r="AM82" s="2">
        <f>IFERROR(VLOOKUP(Legend!$A80,ImpM9!$A$1:$I$4000,8,FALSE),"")</f>
        <v>3125.0721765508661</v>
      </c>
      <c r="AN82" s="2">
        <f>IFERROR(VLOOKUP(Legend!$A80,ImpM9!$A$1:$I$4000,9,FALSE),"")</f>
        <v>3479.2914433681512</v>
      </c>
      <c r="AO82" s="2">
        <f>IFERROR(VLOOKUP(Legend!$A80,ImpM9!$A$1:$I$4000,5,FALSE),"")</f>
        <v>3769.1154422788604</v>
      </c>
      <c r="AP82" s="2">
        <f>IFERROR(VLOOKUP(Legend!$A80,ImpM9!$A$1:$I$4000,6,FALSE),"")</f>
        <v>526.61122192058963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IFERROR(VLOOKUP(Legend!$B81,ImpM9!$A$1:$I$4000,2,FALSE),"")</f>
        <v/>
      </c>
      <c r="L83" s="2" t="str">
        <f>IFERROR(VLOOKUP(Legend!$B81,ImpM9!$A$1:$I$4000,3,FALSE),"")</f>
        <v/>
      </c>
      <c r="M83" s="2" t="str">
        <f>IFERROR(VLOOKUP(Legend!$B81,ImpM9!$A$1:$I$4000,7,FALSE),"")</f>
        <v/>
      </c>
      <c r="N83" s="2" t="str">
        <f>IFERROR(VLOOKUP(Legend!$B81,ImpM9!$A$1:$I$4000,4,FALSE),"")</f>
        <v/>
      </c>
      <c r="O83" s="2" t="str">
        <f>IFERROR(VLOOKUP(Legend!$B81,ImpM9!$A$1:$I$4000,8,FALSE),"")</f>
        <v/>
      </c>
      <c r="P83" s="2" t="str">
        <f>IFERROR(VLOOKUP(Legend!$B81,ImpM9!$A$1:$I$4000,9,FALSE),"")</f>
        <v/>
      </c>
      <c r="Q83" s="2" t="str">
        <f>IFERROR(VLOOKUP(Legend!$B81,ImpM9!$A$1:$I$4000,5,FALSE),"")</f>
        <v/>
      </c>
      <c r="R83" s="2" t="str">
        <f>IFERROR(VLOOKUP(Legend!$B81,ImpM9!$A$1:$I$4000,6,FALSE),"")</f>
        <v/>
      </c>
      <c r="S83" s="28">
        <f>IFERROR(VLOOKUP(Legend!$C81,ImpM9!$A$1:$I$4000,2,FALSE),"")</f>
        <v>35</v>
      </c>
      <c r="T83" s="2">
        <f>IFERROR(VLOOKUP(Legend!$C81,ImpM9!$A$1:$I$4000,3,FALSE),"")</f>
        <v>953.65822006255132</v>
      </c>
      <c r="U83" s="2">
        <f>IFERROR(VLOOKUP(Legend!$C81,ImpM9!$A$1:$I$4000,7,FALSE),"")</f>
        <v>1594.3752550758527</v>
      </c>
      <c r="V83" s="2">
        <f>IFERROR(VLOOKUP(Legend!$C81,ImpM9!$A$1:$I$4000,4,FALSE),"")</f>
        <v>2028.2770975363308</v>
      </c>
      <c r="W83" s="2">
        <f>IFERROR(VLOOKUP(Legend!$C81,ImpM9!$A$1:$I$4000,8,FALSE),"")</f>
        <v>1913.8527790864807</v>
      </c>
      <c r="X83" s="2">
        <f>IFERROR(VLOOKUP(Legend!$C81,ImpM9!$A$1:$I$4000,9,FALSE),"")</f>
        <v>2331.8269820147648</v>
      </c>
      <c r="Y83" s="2">
        <f>IFERROR(VLOOKUP(Legend!$C81,ImpM9!$A$1:$I$4000,5,FALSE),"")</f>
        <v>4703.2985660724262</v>
      </c>
      <c r="Z83" s="2">
        <f>IFERROR(VLOOKUP(Legend!$C81,ImpM9!$A$1:$I$4000,6,FALSE),"")</f>
        <v>763.01964617639089</v>
      </c>
      <c r="AA83" s="28" t="str">
        <f>IFERROR(VLOOKUP(Legend!$D81,ImpM9!$A$1:$I$4000,2,FALSE),"")</f>
        <v/>
      </c>
      <c r="AB83" s="2" t="str">
        <f>IFERROR(VLOOKUP(Legend!$D81,ImpM9!$A$1:$I$4000,3,FALSE),"")</f>
        <v/>
      </c>
      <c r="AC83" s="2" t="str">
        <f>IFERROR(VLOOKUP(Legend!$D81,ImpM9!$A$1:$I$4000,7,FALSE),"")</f>
        <v/>
      </c>
      <c r="AD83" s="2" t="str">
        <f>IFERROR(VLOOKUP(Legend!$D81,ImpM9!$A$1:$I$4000,4,FALSE),"")</f>
        <v/>
      </c>
      <c r="AE83" s="2" t="str">
        <f>IFERROR(VLOOKUP(Legend!$D81,ImpM9!$A$1:$I$4000,8,FALSE),"")</f>
        <v/>
      </c>
      <c r="AF83" s="2" t="str">
        <f>IFERROR(VLOOKUP(Legend!$D81,ImpM9!$A$1:$I$4000,9,FALSE),"")</f>
        <v/>
      </c>
      <c r="AG83" s="2" t="str">
        <f>IFERROR(VLOOKUP(Legend!$D81,ImpM9!$A$1:$I$4000,5,FALSE),"")</f>
        <v/>
      </c>
      <c r="AH83" s="2" t="str">
        <f>IFERROR(VLOOKUP(Legend!$D81,ImpM9!$A$1:$I$4000,6,FALSE),"")</f>
        <v/>
      </c>
      <c r="AI83" s="28">
        <f>IFERROR(VLOOKUP(Legend!$A81,ImpM9!$A$1:$I$4000,2,FALSE),"")</f>
        <v>43</v>
      </c>
      <c r="AJ83" s="2">
        <f>IFERROR(VLOOKUP(Legend!$A81,ImpM9!$A$1:$I$4000,3,FALSE),"")</f>
        <v>706.79544562020772</v>
      </c>
      <c r="AK83" s="2">
        <f>IFERROR(VLOOKUP(Legend!$A81,ImpM9!$A$1:$I$4000,7,FALSE),"")</f>
        <v>1594.3752550758527</v>
      </c>
      <c r="AL83" s="2">
        <f>IFERROR(VLOOKUP(Legend!$A81,ImpM9!$A$1:$I$4000,4,FALSE),"")</f>
        <v>2115.9416135296119</v>
      </c>
      <c r="AM83" s="2">
        <f>IFERROR(VLOOKUP(Legend!$A81,ImpM9!$A$1:$I$4000,8,FALSE),"")</f>
        <v>1985.2911655926641</v>
      </c>
      <c r="AN83" s="2">
        <f>IFERROR(VLOOKUP(Legend!$A81,ImpM9!$A$1:$I$4000,9,FALSE),"")</f>
        <v>2472.8984345156232</v>
      </c>
      <c r="AO83" s="2">
        <f>IFERROR(VLOOKUP(Legend!$A81,ImpM9!$A$1:$I$4000,5,FALSE),"")</f>
        <v>5116.9944143715193</v>
      </c>
      <c r="AP83" s="2">
        <f>IFERROR(VLOOKUP(Legend!$A81,ImpM9!$A$1:$I$4000,6,FALSE),"")</f>
        <v>895.89723565042516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IFERROR(VLOOKUP(Legend!$B82,ImpM9!$A$1:$I$4000,2,FALSE),"")</f>
        <v/>
      </c>
      <c r="L84" s="2" t="str">
        <f>IFERROR(VLOOKUP(Legend!$B82,ImpM9!$A$1:$I$4000,3,FALSE),"")</f>
        <v/>
      </c>
      <c r="M84" s="2" t="str">
        <f>IFERROR(VLOOKUP(Legend!$B82,ImpM9!$A$1:$I$4000,7,FALSE),"")</f>
        <v/>
      </c>
      <c r="N84" s="2" t="str">
        <f>IFERROR(VLOOKUP(Legend!$B82,ImpM9!$A$1:$I$4000,4,FALSE),"")</f>
        <v/>
      </c>
      <c r="O84" s="2" t="str">
        <f>IFERROR(VLOOKUP(Legend!$B82,ImpM9!$A$1:$I$4000,8,FALSE),"")</f>
        <v/>
      </c>
      <c r="P84" s="2" t="str">
        <f>IFERROR(VLOOKUP(Legend!$B82,ImpM9!$A$1:$I$4000,9,FALSE),"")</f>
        <v/>
      </c>
      <c r="Q84" s="2" t="str">
        <f>IFERROR(VLOOKUP(Legend!$B82,ImpM9!$A$1:$I$4000,5,FALSE),"")</f>
        <v/>
      </c>
      <c r="R84" s="2" t="str">
        <f>IFERROR(VLOOKUP(Legend!$B82,ImpM9!$A$1:$I$4000,6,FALSE),"")</f>
        <v/>
      </c>
      <c r="S84" s="28">
        <f>IFERROR(VLOOKUP(Legend!$C82,ImpM9!$A$1:$I$4000,2,FALSE),"")</f>
        <v>43</v>
      </c>
      <c r="T84" s="2">
        <f>IFERROR(VLOOKUP(Legend!$C82,ImpM9!$A$1:$I$4000,3,FALSE),"")</f>
        <v>1271.1469761912988</v>
      </c>
      <c r="U84" s="2">
        <f>IFERROR(VLOOKUP(Legend!$C82,ImpM9!$A$1:$I$4000,7,FALSE),"")</f>
        <v>2038.03993257909</v>
      </c>
      <c r="V84" s="2">
        <f>IFERROR(VLOOKUP(Legend!$C82,ImpM9!$A$1:$I$4000,4,FALSE),"")</f>
        <v>3011.6536158806257</v>
      </c>
      <c r="W84" s="2">
        <f>IFERROR(VLOOKUP(Legend!$C82,ImpM9!$A$1:$I$4000,8,FALSE),"")</f>
        <v>2568.9319449946875</v>
      </c>
      <c r="X84" s="2">
        <f>IFERROR(VLOOKUP(Legend!$C82,ImpM9!$A$1:$I$4000,9,FALSE),"")</f>
        <v>3680.6749682329132</v>
      </c>
      <c r="Y84" s="2">
        <f>IFERROR(VLOOKUP(Legend!$C82,ImpM9!$A$1:$I$4000,5,FALSE),"")</f>
        <v>7111.7372631955641</v>
      </c>
      <c r="Z84" s="2">
        <f>IFERROR(VLOOKUP(Legend!$C82,ImpM9!$A$1:$I$4000,6,FALSE),"")</f>
        <v>1357.0199595243253</v>
      </c>
      <c r="AA84" s="28" t="str">
        <f>IFERROR(VLOOKUP(Legend!$D82,ImpM9!$A$1:$I$4000,2,FALSE),"")</f>
        <v/>
      </c>
      <c r="AB84" s="2" t="str">
        <f>IFERROR(VLOOKUP(Legend!$D82,ImpM9!$A$1:$I$4000,3,FALSE),"")</f>
        <v/>
      </c>
      <c r="AC84" s="2" t="str">
        <f>IFERROR(VLOOKUP(Legend!$D82,ImpM9!$A$1:$I$4000,7,FALSE),"")</f>
        <v/>
      </c>
      <c r="AD84" s="2" t="str">
        <f>IFERROR(VLOOKUP(Legend!$D82,ImpM9!$A$1:$I$4000,4,FALSE),"")</f>
        <v/>
      </c>
      <c r="AE84" s="2" t="str">
        <f>IFERROR(VLOOKUP(Legend!$D82,ImpM9!$A$1:$I$4000,8,FALSE),"")</f>
        <v/>
      </c>
      <c r="AF84" s="2" t="str">
        <f>IFERROR(VLOOKUP(Legend!$D82,ImpM9!$A$1:$I$4000,9,FALSE),"")</f>
        <v/>
      </c>
      <c r="AG84" s="2" t="str">
        <f>IFERROR(VLOOKUP(Legend!$D82,ImpM9!$A$1:$I$4000,5,FALSE),"")</f>
        <v/>
      </c>
      <c r="AH84" s="2" t="str">
        <f>IFERROR(VLOOKUP(Legend!$D82,ImpM9!$A$1:$I$4000,6,FALSE),"")</f>
        <v/>
      </c>
      <c r="AI84" s="28">
        <f>IFERROR(VLOOKUP(Legend!$A82,ImpM9!$A$1:$I$4000,2,FALSE),"")</f>
        <v>53</v>
      </c>
      <c r="AJ84" s="2">
        <f>IFERROR(VLOOKUP(Legend!$A82,ImpM9!$A$1:$I$4000,3,FALSE),"")</f>
        <v>1271.1469761912988</v>
      </c>
      <c r="AK84" s="2">
        <f>IFERROR(VLOOKUP(Legend!$A82,ImpM9!$A$1:$I$4000,7,FALSE),"")</f>
        <v>2077.9298826443764</v>
      </c>
      <c r="AL84" s="2">
        <f>IFERROR(VLOOKUP(Legend!$A82,ImpM9!$A$1:$I$4000,4,FALSE),"")</f>
        <v>3076.211861515721</v>
      </c>
      <c r="AM84" s="2">
        <f>IFERROR(VLOOKUP(Legend!$A82,ImpM9!$A$1:$I$4000,8,FALSE),"")</f>
        <v>2619.9417035089059</v>
      </c>
      <c r="AN84" s="2">
        <f>IFERROR(VLOOKUP(Legend!$A82,ImpM9!$A$1:$I$4000,9,FALSE),"")</f>
        <v>3735.1677219020394</v>
      </c>
      <c r="AO84" s="2">
        <f>IFERROR(VLOOKUP(Legend!$A82,ImpM9!$A$1:$I$4000,5,FALSE),"")</f>
        <v>7111.7372631955641</v>
      </c>
      <c r="AP84" s="2">
        <f>IFERROR(VLOOKUP(Legend!$A82,ImpM9!$A$1:$I$4000,6,FALSE),"")</f>
        <v>1318.3854882980404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IFERROR(VLOOKUP(Legend!$B83,ImpM9!$A$1:$I$4000,2,FALSE),"")</f>
        <v/>
      </c>
      <c r="L85" s="2" t="str">
        <f>IFERROR(VLOOKUP(Legend!$B83,ImpM9!$A$1:$I$4000,3,FALSE),"")</f>
        <v/>
      </c>
      <c r="M85" s="2" t="str">
        <f>IFERROR(VLOOKUP(Legend!$B83,ImpM9!$A$1:$I$4000,7,FALSE),"")</f>
        <v/>
      </c>
      <c r="N85" s="2" t="str">
        <f>IFERROR(VLOOKUP(Legend!$B83,ImpM9!$A$1:$I$4000,4,FALSE),"")</f>
        <v/>
      </c>
      <c r="O85" s="2" t="str">
        <f>IFERROR(VLOOKUP(Legend!$B83,ImpM9!$A$1:$I$4000,8,FALSE),"")</f>
        <v/>
      </c>
      <c r="P85" s="2" t="str">
        <f>IFERROR(VLOOKUP(Legend!$B83,ImpM9!$A$1:$I$4000,9,FALSE),"")</f>
        <v/>
      </c>
      <c r="Q85" s="2" t="str">
        <f>IFERROR(VLOOKUP(Legend!$B83,ImpM9!$A$1:$I$4000,5,FALSE),"")</f>
        <v/>
      </c>
      <c r="R85" s="2" t="str">
        <f>IFERROR(VLOOKUP(Legend!$B83,ImpM9!$A$1:$I$4000,6,FALSE),"")</f>
        <v/>
      </c>
      <c r="S85" s="28">
        <f>IFERROR(VLOOKUP(Legend!$C83,ImpM9!$A$1:$I$4000,2,FALSE),"")</f>
        <v>22</v>
      </c>
      <c r="T85" s="2">
        <f>IFERROR(VLOOKUP(Legend!$C83,ImpM9!$A$1:$I$4000,3,FALSE),"")</f>
        <v>843.00721117007265</v>
      </c>
      <c r="U85" s="2">
        <f>IFERROR(VLOOKUP(Legend!$C83,ImpM9!$A$1:$I$4000,7,FALSE),"")</f>
        <v>1469.177246276304</v>
      </c>
      <c r="V85" s="2">
        <f>IFERROR(VLOOKUP(Legend!$C83,ImpM9!$A$1:$I$4000,4,FALSE),"")</f>
        <v>2159.0325335675616</v>
      </c>
      <c r="W85" s="2">
        <f>IFERROR(VLOOKUP(Legend!$C83,ImpM9!$A$1:$I$4000,8,FALSE),"")</f>
        <v>1943.6445912108777</v>
      </c>
      <c r="X85" s="2">
        <f>IFERROR(VLOOKUP(Legend!$C83,ImpM9!$A$1:$I$4000,9,FALSE),"")</f>
        <v>2701.0145307033054</v>
      </c>
      <c r="Y85" s="2">
        <f>IFERROR(VLOOKUP(Legend!$C83,ImpM9!$A$1:$I$4000,5,FALSE),"")</f>
        <v>4168.6061524694132</v>
      </c>
      <c r="Z85" s="2">
        <f>IFERROR(VLOOKUP(Legend!$C83,ImpM9!$A$1:$I$4000,6,FALSE),"")</f>
        <v>892.76391050498012</v>
      </c>
      <c r="AA85" s="28" t="str">
        <f>IFERROR(VLOOKUP(Legend!$D83,ImpM9!$A$1:$I$4000,2,FALSE),"")</f>
        <v/>
      </c>
      <c r="AB85" s="2" t="str">
        <f>IFERROR(VLOOKUP(Legend!$D83,ImpM9!$A$1:$I$4000,3,FALSE),"")</f>
        <v/>
      </c>
      <c r="AC85" s="2" t="str">
        <f>IFERROR(VLOOKUP(Legend!$D83,ImpM9!$A$1:$I$4000,7,FALSE),"")</f>
        <v/>
      </c>
      <c r="AD85" s="2" t="str">
        <f>IFERROR(VLOOKUP(Legend!$D83,ImpM9!$A$1:$I$4000,4,FALSE),"")</f>
        <v/>
      </c>
      <c r="AE85" s="2" t="str">
        <f>IFERROR(VLOOKUP(Legend!$D83,ImpM9!$A$1:$I$4000,8,FALSE),"")</f>
        <v/>
      </c>
      <c r="AF85" s="2" t="str">
        <f>IFERROR(VLOOKUP(Legend!$D83,ImpM9!$A$1:$I$4000,9,FALSE),"")</f>
        <v/>
      </c>
      <c r="AG85" s="2" t="str">
        <f>IFERROR(VLOOKUP(Legend!$D83,ImpM9!$A$1:$I$4000,5,FALSE),"")</f>
        <v/>
      </c>
      <c r="AH85" s="2" t="str">
        <f>IFERROR(VLOOKUP(Legend!$D83,ImpM9!$A$1:$I$4000,6,FALSE),"")</f>
        <v/>
      </c>
      <c r="AI85" s="28">
        <f>IFERROR(VLOOKUP(Legend!$A83,ImpM9!$A$1:$I$4000,2,FALSE),"")</f>
        <v>28</v>
      </c>
      <c r="AJ85" s="2">
        <f>IFERROR(VLOOKUP(Legend!$A83,ImpM9!$A$1:$I$4000,3,FALSE),"")</f>
        <v>843.00721117007265</v>
      </c>
      <c r="AK85" s="2">
        <f>IFERROR(VLOOKUP(Legend!$A83,ImpM9!$A$1:$I$4000,7,FALSE),"")</f>
        <v>1492.3510832411009</v>
      </c>
      <c r="AL85" s="2">
        <f>IFERROR(VLOOKUP(Legend!$A83,ImpM9!$A$1:$I$4000,4,FALSE),"")</f>
        <v>2195.5883828634951</v>
      </c>
      <c r="AM85" s="2">
        <f>IFERROR(VLOOKUP(Legend!$A83,ImpM9!$A$1:$I$4000,8,FALSE),"")</f>
        <v>2032.6819088486354</v>
      </c>
      <c r="AN85" s="2">
        <f>IFERROR(VLOOKUP(Legend!$A83,ImpM9!$A$1:$I$4000,9,FALSE),"")</f>
        <v>2619.3607311532987</v>
      </c>
      <c r="AO85" s="2">
        <f>IFERROR(VLOOKUP(Legend!$A83,ImpM9!$A$1:$I$4000,5,FALSE),"")</f>
        <v>4168.6061524694132</v>
      </c>
      <c r="AP85" s="2">
        <f>IFERROR(VLOOKUP(Legend!$A83,ImpM9!$A$1:$I$4000,6,FALSE),"")</f>
        <v>861.61309567208673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IFERROR(VLOOKUP(Legend!$B84,ImpM9!$A$1:$I$4000,2,FALSE),"")</f>
        <v/>
      </c>
      <c r="L86" s="2" t="str">
        <f>IFERROR(VLOOKUP(Legend!$B84,ImpM9!$A$1:$I$4000,3,FALSE),"")</f>
        <v/>
      </c>
      <c r="M86" s="2" t="str">
        <f>IFERROR(VLOOKUP(Legend!$B84,ImpM9!$A$1:$I$4000,7,FALSE),"")</f>
        <v/>
      </c>
      <c r="N86" s="2" t="str">
        <f>IFERROR(VLOOKUP(Legend!$B84,ImpM9!$A$1:$I$4000,4,FALSE),"")</f>
        <v/>
      </c>
      <c r="O86" s="2" t="str">
        <f>IFERROR(VLOOKUP(Legend!$B84,ImpM9!$A$1:$I$4000,8,FALSE),"")</f>
        <v/>
      </c>
      <c r="P86" s="2" t="str">
        <f>IFERROR(VLOOKUP(Legend!$B84,ImpM9!$A$1:$I$4000,9,FALSE),"")</f>
        <v/>
      </c>
      <c r="Q86" s="2" t="str">
        <f>IFERROR(VLOOKUP(Legend!$B84,ImpM9!$A$1:$I$4000,5,FALSE),"")</f>
        <v/>
      </c>
      <c r="R86" s="2" t="str">
        <f>IFERROR(VLOOKUP(Legend!$B84,ImpM9!$A$1:$I$4000,6,FALSE),"")</f>
        <v/>
      </c>
      <c r="S86" s="28">
        <f>IFERROR(VLOOKUP(Legend!$C84,ImpM9!$A$1:$I$4000,2,FALSE),"")</f>
        <v>16</v>
      </c>
      <c r="T86" s="2">
        <f>IFERROR(VLOOKUP(Legend!$C84,ImpM9!$A$1:$I$4000,3,FALSE),"")</f>
        <v>1121.9530275111094</v>
      </c>
      <c r="U86" s="2">
        <f>IFERROR(VLOOKUP(Legend!$C84,ImpM9!$A$1:$I$4000,7,FALSE),"")</f>
        <v>1653.4774485115272</v>
      </c>
      <c r="V86" s="2">
        <f>IFERROR(VLOOKUP(Legend!$C84,ImpM9!$A$1:$I$4000,4,FALSE),"")</f>
        <v>2385.5210328295643</v>
      </c>
      <c r="W86" s="2">
        <f>IFERROR(VLOOKUP(Legend!$C84,ImpM9!$A$1:$I$4000,8,FALSE),"")</f>
        <v>2167.2873527692786</v>
      </c>
      <c r="X86" s="2">
        <f>IFERROR(VLOOKUP(Legend!$C84,ImpM9!$A$1:$I$4000,9,FALSE),"")</f>
        <v>2562.7599287336743</v>
      </c>
      <c r="Y86" s="2">
        <f>IFERROR(VLOOKUP(Legend!$C84,ImpM9!$A$1:$I$4000,5,FALSE),"")</f>
        <v>7255.3084857324302</v>
      </c>
      <c r="Z86" s="2">
        <f>IFERROR(VLOOKUP(Legend!$C84,ImpM9!$A$1:$I$4000,6,FALSE),"")</f>
        <v>1415.804948880997</v>
      </c>
      <c r="AA86" s="28" t="str">
        <f>IFERROR(VLOOKUP(Legend!$D84,ImpM9!$A$1:$I$4000,2,FALSE),"")</f>
        <v/>
      </c>
      <c r="AB86" s="2" t="str">
        <f>IFERROR(VLOOKUP(Legend!$D84,ImpM9!$A$1:$I$4000,3,FALSE),"")</f>
        <v/>
      </c>
      <c r="AC86" s="2" t="str">
        <f>IFERROR(VLOOKUP(Legend!$D84,ImpM9!$A$1:$I$4000,7,FALSE),"")</f>
        <v/>
      </c>
      <c r="AD86" s="2" t="str">
        <f>IFERROR(VLOOKUP(Legend!$D84,ImpM9!$A$1:$I$4000,4,FALSE),"")</f>
        <v/>
      </c>
      <c r="AE86" s="2" t="str">
        <f>IFERROR(VLOOKUP(Legend!$D84,ImpM9!$A$1:$I$4000,8,FALSE),"")</f>
        <v/>
      </c>
      <c r="AF86" s="2" t="str">
        <f>IFERROR(VLOOKUP(Legend!$D84,ImpM9!$A$1:$I$4000,9,FALSE),"")</f>
        <v/>
      </c>
      <c r="AG86" s="2" t="str">
        <f>IFERROR(VLOOKUP(Legend!$D84,ImpM9!$A$1:$I$4000,5,FALSE),"")</f>
        <v/>
      </c>
      <c r="AH86" s="2" t="str">
        <f>IFERROR(VLOOKUP(Legend!$D84,ImpM9!$A$1:$I$4000,6,FALSE),"")</f>
        <v/>
      </c>
      <c r="AI86" s="28">
        <f>IFERROR(VLOOKUP(Legend!$A84,ImpM9!$A$1:$I$4000,2,FALSE),"")</f>
        <v>16</v>
      </c>
      <c r="AJ86" s="2">
        <f>IFERROR(VLOOKUP(Legend!$A84,ImpM9!$A$1:$I$4000,3,FALSE),"")</f>
        <v>1121.9530275111094</v>
      </c>
      <c r="AK86" s="2">
        <f>IFERROR(VLOOKUP(Legend!$A84,ImpM9!$A$1:$I$4000,7,FALSE),"")</f>
        <v>1653.4774485115272</v>
      </c>
      <c r="AL86" s="2">
        <f>IFERROR(VLOOKUP(Legend!$A84,ImpM9!$A$1:$I$4000,4,FALSE),"")</f>
        <v>2385.5210328295643</v>
      </c>
      <c r="AM86" s="2">
        <f>IFERROR(VLOOKUP(Legend!$A84,ImpM9!$A$1:$I$4000,8,FALSE),"")</f>
        <v>2167.2873527692786</v>
      </c>
      <c r="AN86" s="2">
        <f>IFERROR(VLOOKUP(Legend!$A84,ImpM9!$A$1:$I$4000,9,FALSE),"")</f>
        <v>2562.7599287336743</v>
      </c>
      <c r="AO86" s="2">
        <f>IFERROR(VLOOKUP(Legend!$A84,ImpM9!$A$1:$I$4000,5,FALSE),"")</f>
        <v>7255.3084857324302</v>
      </c>
      <c r="AP86" s="2">
        <f>IFERROR(VLOOKUP(Legend!$A84,ImpM9!$A$1:$I$4000,6,FALSE),"")</f>
        <v>1415.804948880997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IFERROR(VLOOKUP(Legend!$B85,ImpM9!$A$1:$I$4000,2,FALSE),"")</f>
        <v/>
      </c>
      <c r="L87" s="2" t="str">
        <f>IFERROR(VLOOKUP(Legend!$B85,ImpM9!$A$1:$I$4000,3,FALSE),"")</f>
        <v/>
      </c>
      <c r="M87" s="2" t="str">
        <f>IFERROR(VLOOKUP(Legend!$B85,ImpM9!$A$1:$I$4000,7,FALSE),"")</f>
        <v/>
      </c>
      <c r="N87" s="2" t="str">
        <f>IFERROR(VLOOKUP(Legend!$B85,ImpM9!$A$1:$I$4000,4,FALSE),"")</f>
        <v/>
      </c>
      <c r="O87" s="2" t="str">
        <f>IFERROR(VLOOKUP(Legend!$B85,ImpM9!$A$1:$I$4000,8,FALSE),"")</f>
        <v/>
      </c>
      <c r="P87" s="2" t="str">
        <f>IFERROR(VLOOKUP(Legend!$B85,ImpM9!$A$1:$I$4000,9,FALSE),"")</f>
        <v/>
      </c>
      <c r="Q87" s="2" t="str">
        <f>IFERROR(VLOOKUP(Legend!$B85,ImpM9!$A$1:$I$4000,5,FALSE),"")</f>
        <v/>
      </c>
      <c r="R87" s="2" t="str">
        <f>IFERROR(VLOOKUP(Legend!$B85,ImpM9!$A$1:$I$4000,6,FALSE),"")</f>
        <v/>
      </c>
      <c r="S87" s="28">
        <f>IFERROR(VLOOKUP(Legend!$C85,ImpM9!$A$1:$I$4000,2,FALSE),"")</f>
        <v>9</v>
      </c>
      <c r="T87" s="2">
        <f>IFERROR(VLOOKUP(Legend!$C85,ImpM9!$A$1:$I$4000,3,FALSE),"")</f>
        <v>1297.3867614380117</v>
      </c>
      <c r="U87" s="2">
        <f>IFERROR(VLOOKUP(Legend!$C85,ImpM9!$A$1:$I$4000,7,FALSE),"")</f>
        <v>1701.3995101968976</v>
      </c>
      <c r="V87" s="2">
        <f>IFERROR(VLOOKUP(Legend!$C85,ImpM9!$A$1:$I$4000,4,FALSE),"")</f>
        <v>2297.4281723543058</v>
      </c>
      <c r="W87" s="2">
        <f>IFERROR(VLOOKUP(Legend!$C85,ImpM9!$A$1:$I$4000,8,FALSE),"")</f>
        <v>2031.5500728149361</v>
      </c>
      <c r="X87" s="2">
        <f>IFERROR(VLOOKUP(Legend!$C85,ImpM9!$A$1:$I$4000,9,FALSE),"")</f>
        <v>2508.8959673336858</v>
      </c>
      <c r="Y87" s="2">
        <f>IFERROR(VLOOKUP(Legend!$C85,ImpM9!$A$1:$I$4000,5,FALSE),"")</f>
        <v>5005.8079272694631</v>
      </c>
      <c r="Z87" s="2">
        <f>IFERROR(VLOOKUP(Legend!$C85,ImpM9!$A$1:$I$4000,6,FALSE),"")</f>
        <v>1108.0643608855548</v>
      </c>
      <c r="AA87" s="28" t="str">
        <f>IFERROR(VLOOKUP(Legend!$D85,ImpM9!$A$1:$I$4000,2,FALSE),"")</f>
        <v/>
      </c>
      <c r="AB87" s="2" t="str">
        <f>IFERROR(VLOOKUP(Legend!$D85,ImpM9!$A$1:$I$4000,3,FALSE),"")</f>
        <v/>
      </c>
      <c r="AC87" s="2" t="str">
        <f>IFERROR(VLOOKUP(Legend!$D85,ImpM9!$A$1:$I$4000,7,FALSE),"")</f>
        <v/>
      </c>
      <c r="AD87" s="2" t="str">
        <f>IFERROR(VLOOKUP(Legend!$D85,ImpM9!$A$1:$I$4000,4,FALSE),"")</f>
        <v/>
      </c>
      <c r="AE87" s="2" t="str">
        <f>IFERROR(VLOOKUP(Legend!$D85,ImpM9!$A$1:$I$4000,8,FALSE),"")</f>
        <v/>
      </c>
      <c r="AF87" s="2" t="str">
        <f>IFERROR(VLOOKUP(Legend!$D85,ImpM9!$A$1:$I$4000,9,FALSE),"")</f>
        <v/>
      </c>
      <c r="AG87" s="2" t="str">
        <f>IFERROR(VLOOKUP(Legend!$D85,ImpM9!$A$1:$I$4000,5,FALSE),"")</f>
        <v/>
      </c>
      <c r="AH87" s="2" t="str">
        <f>IFERROR(VLOOKUP(Legend!$D85,ImpM9!$A$1:$I$4000,6,FALSE),"")</f>
        <v/>
      </c>
      <c r="AI87" s="28">
        <f>IFERROR(VLOOKUP(Legend!$A85,ImpM9!$A$1:$I$4000,2,FALSE),"")</f>
        <v>10</v>
      </c>
      <c r="AJ87" s="2">
        <f>IFERROR(VLOOKUP(Legend!$A85,ImpM9!$A$1:$I$4000,3,FALSE),"")</f>
        <v>294.80199220473872</v>
      </c>
      <c r="AK87" s="2">
        <f>IFERROR(VLOOKUP(Legend!$A85,ImpM9!$A$1:$I$4000,7,FALSE),"")</f>
        <v>1560.5487003823851</v>
      </c>
      <c r="AL87" s="2">
        <f>IFERROR(VLOOKUP(Legend!$A85,ImpM9!$A$1:$I$4000,4,FALSE),"")</f>
        <v>2097.165554339349</v>
      </c>
      <c r="AM87" s="2">
        <f>IFERROR(VLOOKUP(Legend!$A85,ImpM9!$A$1:$I$4000,8,FALSE),"")</f>
        <v>1952.5166271903572</v>
      </c>
      <c r="AN87" s="2">
        <f>IFERROR(VLOOKUP(Legend!$A85,ImpM9!$A$1:$I$4000,9,FALSE),"")</f>
        <v>2294.1727621862965</v>
      </c>
      <c r="AO87" s="2">
        <f>IFERROR(VLOOKUP(Legend!$A85,ImpM9!$A$1:$I$4000,5,FALSE),"")</f>
        <v>5005.8079272694631</v>
      </c>
      <c r="AP87" s="2">
        <f>IFERROR(VLOOKUP(Legend!$A85,ImpM9!$A$1:$I$4000,6,FALSE),"")</f>
        <v>1221.6525000813949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IFERROR(VLOOKUP(Legend!$B86,ImpM9!$A$1:$I$4000,2,FALSE),"")</f>
        <v/>
      </c>
      <c r="L88" s="2" t="str">
        <f>IFERROR(VLOOKUP(Legend!$B86,ImpM9!$A$1:$I$4000,3,FALSE),"")</f>
        <v/>
      </c>
      <c r="M88" s="2" t="str">
        <f>IFERROR(VLOOKUP(Legend!$B86,ImpM9!$A$1:$I$4000,7,FALSE),"")</f>
        <v/>
      </c>
      <c r="N88" s="2" t="str">
        <f>IFERROR(VLOOKUP(Legend!$B86,ImpM9!$A$1:$I$4000,4,FALSE),"")</f>
        <v/>
      </c>
      <c r="O88" s="2" t="str">
        <f>IFERROR(VLOOKUP(Legend!$B86,ImpM9!$A$1:$I$4000,8,FALSE),"")</f>
        <v/>
      </c>
      <c r="P88" s="2" t="str">
        <f>IFERROR(VLOOKUP(Legend!$B86,ImpM9!$A$1:$I$4000,9,FALSE),"")</f>
        <v/>
      </c>
      <c r="Q88" s="2" t="str">
        <f>IFERROR(VLOOKUP(Legend!$B86,ImpM9!$A$1:$I$4000,5,FALSE),"")</f>
        <v/>
      </c>
      <c r="R88" s="2" t="str">
        <f>IFERROR(VLOOKUP(Legend!$B86,ImpM9!$A$1:$I$4000,6,FALSE),"")</f>
        <v/>
      </c>
      <c r="S88" s="28" t="str">
        <f>IFERROR(VLOOKUP(Legend!$C86,ImpM9!$A$1:$I$4000,2,FALSE),"")</f>
        <v/>
      </c>
      <c r="T88" s="2" t="str">
        <f>IFERROR(VLOOKUP(Legend!$C86,ImpM9!$A$1:$I$4000,3,FALSE),"")</f>
        <v/>
      </c>
      <c r="U88" s="2" t="str">
        <f>IFERROR(VLOOKUP(Legend!$C86,ImpM9!$A$1:$I$4000,7,FALSE),"")</f>
        <v/>
      </c>
      <c r="V88" s="2" t="str">
        <f>IFERROR(VLOOKUP(Legend!$C86,ImpM9!$A$1:$I$4000,4,FALSE),"")</f>
        <v/>
      </c>
      <c r="W88" s="2" t="str">
        <f>IFERROR(VLOOKUP(Legend!$C86,ImpM9!$A$1:$I$4000,8,FALSE),"")</f>
        <v/>
      </c>
      <c r="X88" s="2" t="str">
        <f>IFERROR(VLOOKUP(Legend!$C86,ImpM9!$A$1:$I$4000,9,FALSE),"")</f>
        <v/>
      </c>
      <c r="Y88" s="2" t="str">
        <f>IFERROR(VLOOKUP(Legend!$C86,ImpM9!$A$1:$I$4000,5,FALSE),"")</f>
        <v/>
      </c>
      <c r="Z88" s="2" t="str">
        <f>IFERROR(VLOOKUP(Legend!$C86,ImpM9!$A$1:$I$4000,6,FALSE),"")</f>
        <v/>
      </c>
      <c r="AA88" s="28" t="str">
        <f>IFERROR(VLOOKUP(Legend!$D86,ImpM9!$A$1:$I$4000,2,FALSE),"")</f>
        <v/>
      </c>
      <c r="AB88" s="2" t="str">
        <f>IFERROR(VLOOKUP(Legend!$D86,ImpM9!$A$1:$I$4000,3,FALSE),"")</f>
        <v/>
      </c>
      <c r="AC88" s="2" t="str">
        <f>IFERROR(VLOOKUP(Legend!$D86,ImpM9!$A$1:$I$4000,7,FALSE),"")</f>
        <v/>
      </c>
      <c r="AD88" s="2" t="str">
        <f>IFERROR(VLOOKUP(Legend!$D86,ImpM9!$A$1:$I$4000,4,FALSE),"")</f>
        <v/>
      </c>
      <c r="AE88" s="2" t="str">
        <f>IFERROR(VLOOKUP(Legend!$D86,ImpM9!$A$1:$I$4000,8,FALSE),"")</f>
        <v/>
      </c>
      <c r="AF88" s="2" t="str">
        <f>IFERROR(VLOOKUP(Legend!$D86,ImpM9!$A$1:$I$4000,9,FALSE),"")</f>
        <v/>
      </c>
      <c r="AG88" s="2" t="str">
        <f>IFERROR(VLOOKUP(Legend!$D86,ImpM9!$A$1:$I$4000,5,FALSE),"")</f>
        <v/>
      </c>
      <c r="AH88" s="2" t="str">
        <f>IFERROR(VLOOKUP(Legend!$D86,ImpM9!$A$1:$I$4000,6,FALSE),"")</f>
        <v/>
      </c>
      <c r="AI88" s="28" t="str">
        <f>IFERROR(VLOOKUP(Legend!$A86,ImpM9!$A$1:$I$4000,2,FALSE),"")</f>
        <v/>
      </c>
      <c r="AJ88" s="2" t="str">
        <f>IFERROR(VLOOKUP(Legend!$A86,ImpM9!$A$1:$I$4000,3,FALSE),"")</f>
        <v/>
      </c>
      <c r="AK88" s="2" t="str">
        <f>IFERROR(VLOOKUP(Legend!$A86,ImpM9!$A$1:$I$4000,7,FALSE),"")</f>
        <v/>
      </c>
      <c r="AL88" s="2" t="str">
        <f>IFERROR(VLOOKUP(Legend!$A86,ImpM9!$A$1:$I$4000,4,FALSE),"")</f>
        <v/>
      </c>
      <c r="AM88" s="2" t="str">
        <f>IFERROR(VLOOKUP(Legend!$A86,ImpM9!$A$1:$I$4000,8,FALSE),"")</f>
        <v/>
      </c>
      <c r="AN88" s="2" t="str">
        <f>IFERROR(VLOOKUP(Legend!$A86,ImpM9!$A$1:$I$4000,9,FALSE),"")</f>
        <v/>
      </c>
      <c r="AO88" s="2" t="str">
        <f>IFERROR(VLOOKUP(Legend!$A86,ImpM9!$A$1:$I$4000,5,FALSE),"")</f>
        <v/>
      </c>
      <c r="AP88" s="2" t="str">
        <f>IFERROR(VLOOKUP(Legend!$A86,ImpM9!$A$1:$I$4000,6,FALSE),"")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IFERROR(VLOOKUP(Legend!$B87,ImpM9!$A$1:$I$4000,2,FALSE),"")</f>
        <v/>
      </c>
      <c r="L89" s="2" t="str">
        <f>IFERROR(VLOOKUP(Legend!$B87,ImpM9!$A$1:$I$4000,3,FALSE),"")</f>
        <v/>
      </c>
      <c r="M89" s="2" t="str">
        <f>IFERROR(VLOOKUP(Legend!$B87,ImpM9!$A$1:$I$4000,7,FALSE),"")</f>
        <v/>
      </c>
      <c r="N89" s="2" t="str">
        <f>IFERROR(VLOOKUP(Legend!$B87,ImpM9!$A$1:$I$4000,4,FALSE),"")</f>
        <v/>
      </c>
      <c r="O89" s="2" t="str">
        <f>IFERROR(VLOOKUP(Legend!$B87,ImpM9!$A$1:$I$4000,8,FALSE),"")</f>
        <v/>
      </c>
      <c r="P89" s="2" t="str">
        <f>IFERROR(VLOOKUP(Legend!$B87,ImpM9!$A$1:$I$4000,9,FALSE),"")</f>
        <v/>
      </c>
      <c r="Q89" s="2" t="str">
        <f>IFERROR(VLOOKUP(Legend!$B87,ImpM9!$A$1:$I$4000,5,FALSE),"")</f>
        <v/>
      </c>
      <c r="R89" s="2" t="str">
        <f>IFERROR(VLOOKUP(Legend!$B87,ImpM9!$A$1:$I$4000,6,FALSE),"")</f>
        <v/>
      </c>
      <c r="S89" s="28">
        <f>IFERROR(VLOOKUP(Legend!$C87,ImpM9!$A$1:$I$4000,2,FALSE),"")</f>
        <v>8</v>
      </c>
      <c r="T89" s="2">
        <f>IFERROR(VLOOKUP(Legend!$C87,ImpM9!$A$1:$I$4000,3,FALSE),"")</f>
        <v>1293.2669999842669</v>
      </c>
      <c r="U89" s="2">
        <f>IFERROR(VLOOKUP(Legend!$C87,ImpM9!$A$1:$I$4000,7,FALSE),"")</f>
        <v>1534.57373313068</v>
      </c>
      <c r="V89" s="2">
        <f>IFERROR(VLOOKUP(Legend!$C87,ImpM9!$A$1:$I$4000,4,FALSE),"")</f>
        <v>1879.8347052293568</v>
      </c>
      <c r="W89" s="2">
        <f>IFERROR(VLOOKUP(Legend!$C87,ImpM9!$A$1:$I$4000,8,FALSE),"")</f>
        <v>1981.6277618020704</v>
      </c>
      <c r="X89" s="2">
        <f>IFERROR(VLOOKUP(Legend!$C87,ImpM9!$A$1:$I$4000,9,FALSE),"")</f>
        <v>2159.437658372326</v>
      </c>
      <c r="Y89" s="2">
        <f>IFERROR(VLOOKUP(Legend!$C87,ImpM9!$A$1:$I$4000,5,FALSE),"")</f>
        <v>2417.1830969970538</v>
      </c>
      <c r="Z89" s="2">
        <f>IFERROR(VLOOKUP(Legend!$C87,ImpM9!$A$1:$I$4000,6,FALSE),"")</f>
        <v>382.61990009897511</v>
      </c>
      <c r="AA89" s="28" t="str">
        <f>IFERROR(VLOOKUP(Legend!$D87,ImpM9!$A$1:$I$4000,2,FALSE),"")</f>
        <v/>
      </c>
      <c r="AB89" s="2" t="str">
        <f>IFERROR(VLOOKUP(Legend!$D87,ImpM9!$A$1:$I$4000,3,FALSE),"")</f>
        <v/>
      </c>
      <c r="AC89" s="2" t="str">
        <f>IFERROR(VLOOKUP(Legend!$D87,ImpM9!$A$1:$I$4000,7,FALSE),"")</f>
        <v/>
      </c>
      <c r="AD89" s="2" t="str">
        <f>IFERROR(VLOOKUP(Legend!$D87,ImpM9!$A$1:$I$4000,4,FALSE),"")</f>
        <v/>
      </c>
      <c r="AE89" s="2" t="str">
        <f>IFERROR(VLOOKUP(Legend!$D87,ImpM9!$A$1:$I$4000,8,FALSE),"")</f>
        <v/>
      </c>
      <c r="AF89" s="2" t="str">
        <f>IFERROR(VLOOKUP(Legend!$D87,ImpM9!$A$1:$I$4000,9,FALSE),"")</f>
        <v/>
      </c>
      <c r="AG89" s="2" t="str">
        <f>IFERROR(VLOOKUP(Legend!$D87,ImpM9!$A$1:$I$4000,5,FALSE),"")</f>
        <v/>
      </c>
      <c r="AH89" s="2" t="str">
        <f>IFERROR(VLOOKUP(Legend!$D87,ImpM9!$A$1:$I$4000,6,FALSE),"")</f>
        <v/>
      </c>
      <c r="AI89" s="28">
        <f>IFERROR(VLOOKUP(Legend!$A87,ImpM9!$A$1:$I$4000,2,FALSE),"")</f>
        <v>9</v>
      </c>
      <c r="AJ89" s="2">
        <f>IFERROR(VLOOKUP(Legend!$A87,ImpM9!$A$1:$I$4000,3,FALSE),"")</f>
        <v>1293.2669999842669</v>
      </c>
      <c r="AK89" s="2">
        <f>IFERROR(VLOOKUP(Legend!$A87,ImpM9!$A$1:$I$4000,7,FALSE),"")</f>
        <v>1541.6139803045667</v>
      </c>
      <c r="AL89" s="2">
        <f>IFERROR(VLOOKUP(Legend!$A87,ImpM9!$A$1:$I$4000,4,FALSE),"")</f>
        <v>1908.2827824114659</v>
      </c>
      <c r="AM89" s="2">
        <f>IFERROR(VLOOKUP(Legend!$A87,ImpM9!$A$1:$I$4000,8,FALSE),"")</f>
        <v>2020.5881727166663</v>
      </c>
      <c r="AN89" s="2">
        <f>IFERROR(VLOOKUP(Legend!$A87,ImpM9!$A$1:$I$4000,9,FALSE),"")</f>
        <v>2156.9353431464287</v>
      </c>
      <c r="AO89" s="2">
        <f>IFERROR(VLOOKUP(Legend!$A87,ImpM9!$A$1:$I$4000,5,FALSE),"")</f>
        <v>2417.1830969970538</v>
      </c>
      <c r="AP89" s="2">
        <f>IFERROR(VLOOKUP(Legend!$A87,ImpM9!$A$1:$I$4000,6,FALSE),"")</f>
        <v>367.94276364132094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IFERROR(VLOOKUP(Legend!$B88,ImpM9!$A$1:$I$4000,2,FALSE),"")</f>
        <v/>
      </c>
      <c r="L90" s="2" t="str">
        <f>IFERROR(VLOOKUP(Legend!$B88,ImpM9!$A$1:$I$4000,3,FALSE),"")</f>
        <v/>
      </c>
      <c r="M90" s="2" t="str">
        <f>IFERROR(VLOOKUP(Legend!$B88,ImpM9!$A$1:$I$4000,7,FALSE),"")</f>
        <v/>
      </c>
      <c r="N90" s="2" t="str">
        <f>IFERROR(VLOOKUP(Legend!$B88,ImpM9!$A$1:$I$4000,4,FALSE),"")</f>
        <v/>
      </c>
      <c r="O90" s="2" t="str">
        <f>IFERROR(VLOOKUP(Legend!$B88,ImpM9!$A$1:$I$4000,8,FALSE),"")</f>
        <v/>
      </c>
      <c r="P90" s="2" t="str">
        <f>IFERROR(VLOOKUP(Legend!$B88,ImpM9!$A$1:$I$4000,9,FALSE),"")</f>
        <v/>
      </c>
      <c r="Q90" s="2" t="str">
        <f>IFERROR(VLOOKUP(Legend!$B88,ImpM9!$A$1:$I$4000,5,FALSE),"")</f>
        <v/>
      </c>
      <c r="R90" s="2" t="str">
        <f>IFERROR(VLOOKUP(Legend!$B88,ImpM9!$A$1:$I$4000,6,FALSE),"")</f>
        <v/>
      </c>
      <c r="S90" s="28" t="str">
        <f>IFERROR(VLOOKUP(Legend!$C88,ImpM9!$A$1:$I$4000,2,FALSE),"")</f>
        <v/>
      </c>
      <c r="T90" s="2" t="str">
        <f>IFERROR(VLOOKUP(Legend!$C88,ImpM9!$A$1:$I$4000,3,FALSE),"")</f>
        <v/>
      </c>
      <c r="U90" s="2" t="str">
        <f>IFERROR(VLOOKUP(Legend!$C88,ImpM9!$A$1:$I$4000,7,FALSE),"")</f>
        <v/>
      </c>
      <c r="V90" s="2" t="str">
        <f>IFERROR(VLOOKUP(Legend!$C88,ImpM9!$A$1:$I$4000,4,FALSE),"")</f>
        <v/>
      </c>
      <c r="W90" s="2" t="str">
        <f>IFERROR(VLOOKUP(Legend!$C88,ImpM9!$A$1:$I$4000,8,FALSE),"")</f>
        <v/>
      </c>
      <c r="X90" s="2" t="str">
        <f>IFERROR(VLOOKUP(Legend!$C88,ImpM9!$A$1:$I$4000,9,FALSE),"")</f>
        <v/>
      </c>
      <c r="Y90" s="2" t="str">
        <f>IFERROR(VLOOKUP(Legend!$C88,ImpM9!$A$1:$I$4000,5,FALSE),"")</f>
        <v/>
      </c>
      <c r="Z90" s="2" t="str">
        <f>IFERROR(VLOOKUP(Legend!$C88,ImpM9!$A$1:$I$4000,6,FALSE),"")</f>
        <v/>
      </c>
      <c r="AA90" s="28" t="str">
        <f>IFERROR(VLOOKUP(Legend!$D88,ImpM9!$A$1:$I$4000,2,FALSE),"")</f>
        <v/>
      </c>
      <c r="AB90" s="2" t="str">
        <f>IFERROR(VLOOKUP(Legend!$D88,ImpM9!$A$1:$I$4000,3,FALSE),"")</f>
        <v/>
      </c>
      <c r="AC90" s="2" t="str">
        <f>IFERROR(VLOOKUP(Legend!$D88,ImpM9!$A$1:$I$4000,7,FALSE),"")</f>
        <v/>
      </c>
      <c r="AD90" s="2" t="str">
        <f>IFERROR(VLOOKUP(Legend!$D88,ImpM9!$A$1:$I$4000,4,FALSE),"")</f>
        <v/>
      </c>
      <c r="AE90" s="2" t="str">
        <f>IFERROR(VLOOKUP(Legend!$D88,ImpM9!$A$1:$I$4000,8,FALSE),"")</f>
        <v/>
      </c>
      <c r="AF90" s="2" t="str">
        <f>IFERROR(VLOOKUP(Legend!$D88,ImpM9!$A$1:$I$4000,9,FALSE),"")</f>
        <v/>
      </c>
      <c r="AG90" s="2" t="str">
        <f>IFERROR(VLOOKUP(Legend!$D88,ImpM9!$A$1:$I$4000,5,FALSE),"")</f>
        <v/>
      </c>
      <c r="AH90" s="2" t="str">
        <f>IFERROR(VLOOKUP(Legend!$D88,ImpM9!$A$1:$I$4000,6,FALSE),"")</f>
        <v/>
      </c>
      <c r="AI90" s="28">
        <f>IFERROR(VLOOKUP(Legend!$A88,ImpM9!$A$1:$I$4000,2,FALSE),"")</f>
        <v>9</v>
      </c>
      <c r="AJ90" s="2">
        <f>IFERROR(VLOOKUP(Legend!$A88,ImpM9!$A$1:$I$4000,3,FALSE),"")</f>
        <v>1172.2189998605156</v>
      </c>
      <c r="AK90" s="2">
        <f>IFERROR(VLOOKUP(Legend!$A88,ImpM9!$A$1:$I$4000,7,FALSE),"")</f>
        <v>1883.6105898345818</v>
      </c>
      <c r="AL90" s="2">
        <f>IFERROR(VLOOKUP(Legend!$A88,ImpM9!$A$1:$I$4000,4,FALSE),"")</f>
        <v>2892.0905373977821</v>
      </c>
      <c r="AM90" s="2">
        <f>IFERROR(VLOOKUP(Legend!$A88,ImpM9!$A$1:$I$4000,8,FALSE),"")</f>
        <v>2355.3366809109143</v>
      </c>
      <c r="AN90" s="2">
        <f>IFERROR(VLOOKUP(Legend!$A88,ImpM9!$A$1:$I$4000,9,FALSE),"")</f>
        <v>4116.8291379572156</v>
      </c>
      <c r="AO90" s="2">
        <f>IFERROR(VLOOKUP(Legend!$A88,ImpM9!$A$1:$I$4000,5,FALSE),"")</f>
        <v>5668.8964725867545</v>
      </c>
      <c r="AP90" s="2">
        <f>IFERROR(VLOOKUP(Legend!$A88,ImpM9!$A$1:$I$4000,6,FALSE),"")</f>
        <v>1447.078773169882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IFERROR(VLOOKUP(Legend!$B89,ImpM9!$A$1:$I$4000,2,FALSE),"")</f>
        <v/>
      </c>
      <c r="L91" s="2" t="str">
        <f>IFERROR(VLOOKUP(Legend!$B89,ImpM9!$A$1:$I$4000,3,FALSE),"")</f>
        <v/>
      </c>
      <c r="M91" s="2" t="str">
        <f>IFERROR(VLOOKUP(Legend!$B89,ImpM9!$A$1:$I$4000,7,FALSE),"")</f>
        <v/>
      </c>
      <c r="N91" s="2" t="str">
        <f>IFERROR(VLOOKUP(Legend!$B89,ImpM9!$A$1:$I$4000,4,FALSE),"")</f>
        <v/>
      </c>
      <c r="O91" s="2" t="str">
        <f>IFERROR(VLOOKUP(Legend!$B89,ImpM9!$A$1:$I$4000,8,FALSE),"")</f>
        <v/>
      </c>
      <c r="P91" s="2" t="str">
        <f>IFERROR(VLOOKUP(Legend!$B89,ImpM9!$A$1:$I$4000,9,FALSE),"")</f>
        <v/>
      </c>
      <c r="Q91" s="2" t="str">
        <f>IFERROR(VLOOKUP(Legend!$B89,ImpM9!$A$1:$I$4000,5,FALSE),"")</f>
        <v/>
      </c>
      <c r="R91" s="2" t="str">
        <f>IFERROR(VLOOKUP(Legend!$B89,ImpM9!$A$1:$I$4000,6,FALSE),"")</f>
        <v/>
      </c>
      <c r="S91" s="28" t="str">
        <f>IFERROR(VLOOKUP(Legend!$C89,ImpM9!$A$1:$I$4000,2,FALSE),"")</f>
        <v/>
      </c>
      <c r="T91" s="2" t="str">
        <f>IFERROR(VLOOKUP(Legend!$C89,ImpM9!$A$1:$I$4000,3,FALSE),"")</f>
        <v/>
      </c>
      <c r="U91" s="2" t="str">
        <f>IFERROR(VLOOKUP(Legend!$C89,ImpM9!$A$1:$I$4000,7,FALSE),"")</f>
        <v/>
      </c>
      <c r="V91" s="2" t="str">
        <f>IFERROR(VLOOKUP(Legend!$C89,ImpM9!$A$1:$I$4000,4,FALSE),"")</f>
        <v/>
      </c>
      <c r="W91" s="2" t="str">
        <f>IFERROR(VLOOKUP(Legend!$C89,ImpM9!$A$1:$I$4000,8,FALSE),"")</f>
        <v/>
      </c>
      <c r="X91" s="2" t="str">
        <f>IFERROR(VLOOKUP(Legend!$C89,ImpM9!$A$1:$I$4000,9,FALSE),"")</f>
        <v/>
      </c>
      <c r="Y91" s="2" t="str">
        <f>IFERROR(VLOOKUP(Legend!$C89,ImpM9!$A$1:$I$4000,5,FALSE),"")</f>
        <v/>
      </c>
      <c r="Z91" s="2" t="str">
        <f>IFERROR(VLOOKUP(Legend!$C89,ImpM9!$A$1:$I$4000,6,FALSE),"")</f>
        <v/>
      </c>
      <c r="AA91" s="28" t="str">
        <f>IFERROR(VLOOKUP(Legend!$D89,ImpM9!$A$1:$I$4000,2,FALSE),"")</f>
        <v/>
      </c>
      <c r="AB91" s="2" t="str">
        <f>IFERROR(VLOOKUP(Legend!$D89,ImpM9!$A$1:$I$4000,3,FALSE),"")</f>
        <v/>
      </c>
      <c r="AC91" s="2" t="str">
        <f>IFERROR(VLOOKUP(Legend!$D89,ImpM9!$A$1:$I$4000,7,FALSE),"")</f>
        <v/>
      </c>
      <c r="AD91" s="2" t="str">
        <f>IFERROR(VLOOKUP(Legend!$D89,ImpM9!$A$1:$I$4000,4,FALSE),"")</f>
        <v/>
      </c>
      <c r="AE91" s="2" t="str">
        <f>IFERROR(VLOOKUP(Legend!$D89,ImpM9!$A$1:$I$4000,8,FALSE),"")</f>
        <v/>
      </c>
      <c r="AF91" s="2" t="str">
        <f>IFERROR(VLOOKUP(Legend!$D89,ImpM9!$A$1:$I$4000,9,FALSE),"")</f>
        <v/>
      </c>
      <c r="AG91" s="2" t="str">
        <f>IFERROR(VLOOKUP(Legend!$D89,ImpM9!$A$1:$I$4000,5,FALSE),"")</f>
        <v/>
      </c>
      <c r="AH91" s="2" t="str">
        <f>IFERROR(VLOOKUP(Legend!$D89,ImpM9!$A$1:$I$4000,6,FALSE),"")</f>
        <v/>
      </c>
      <c r="AI91" s="28">
        <f>IFERROR(VLOOKUP(Legend!$A89,ImpM9!$A$1:$I$4000,2,FALSE),"")</f>
        <v>10</v>
      </c>
      <c r="AJ91" s="2">
        <f>IFERROR(VLOOKUP(Legend!$A89,ImpM9!$A$1:$I$4000,3,FALSE),"")</f>
        <v>1447.3466283825026</v>
      </c>
      <c r="AK91" s="2">
        <f>IFERROR(VLOOKUP(Legend!$A89,ImpM9!$A$1:$I$4000,7,FALSE),"")</f>
        <v>1648.2250383639564</v>
      </c>
      <c r="AL91" s="2">
        <f>IFERROR(VLOOKUP(Legend!$A89,ImpM9!$A$1:$I$4000,4,FALSE),"")</f>
        <v>2081.1167610232028</v>
      </c>
      <c r="AM91" s="2">
        <f>IFERROR(VLOOKUP(Legend!$A89,ImpM9!$A$1:$I$4000,8,FALSE),"")</f>
        <v>1809.3154964351297</v>
      </c>
      <c r="AN91" s="2">
        <f>IFERROR(VLOOKUP(Legend!$A89,ImpM9!$A$1:$I$4000,9,FALSE),"")</f>
        <v>2480.0935438767565</v>
      </c>
      <c r="AO91" s="2">
        <f>IFERROR(VLOOKUP(Legend!$A89,ImpM9!$A$1:$I$4000,5,FALSE),"")</f>
        <v>3692.5700479443231</v>
      </c>
      <c r="AP91" s="2">
        <f>IFERROR(VLOOKUP(Legend!$A89,ImpM9!$A$1:$I$4000,6,FALSE),"")</f>
        <v>667.83192828320375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IFERROR(VLOOKUP(Legend!$B90,ImpM9!$A$1:$I$4000,2,FALSE),"")</f>
        <v/>
      </c>
      <c r="L92" s="2" t="str">
        <f>IFERROR(VLOOKUP(Legend!$B90,ImpM9!$A$1:$I$4000,3,FALSE),"")</f>
        <v/>
      </c>
      <c r="M92" s="2" t="str">
        <f>IFERROR(VLOOKUP(Legend!$B90,ImpM9!$A$1:$I$4000,7,FALSE),"")</f>
        <v/>
      </c>
      <c r="N92" s="2" t="str">
        <f>IFERROR(VLOOKUP(Legend!$B90,ImpM9!$A$1:$I$4000,4,FALSE),"")</f>
        <v/>
      </c>
      <c r="O92" s="2" t="str">
        <f>IFERROR(VLOOKUP(Legend!$B90,ImpM9!$A$1:$I$4000,8,FALSE),"")</f>
        <v/>
      </c>
      <c r="P92" s="2" t="str">
        <f>IFERROR(VLOOKUP(Legend!$B90,ImpM9!$A$1:$I$4000,9,FALSE),"")</f>
        <v/>
      </c>
      <c r="Q92" s="2" t="str">
        <f>IFERROR(VLOOKUP(Legend!$B90,ImpM9!$A$1:$I$4000,5,FALSE),"")</f>
        <v/>
      </c>
      <c r="R92" s="2" t="str">
        <f>IFERROR(VLOOKUP(Legend!$B90,ImpM9!$A$1:$I$4000,6,FALSE),"")</f>
        <v/>
      </c>
      <c r="S92" s="28">
        <f>IFERROR(VLOOKUP(Legend!$C90,ImpM9!$A$1:$I$4000,2,FALSE),"")</f>
        <v>11</v>
      </c>
      <c r="T92" s="2">
        <f>IFERROR(VLOOKUP(Legend!$C90,ImpM9!$A$1:$I$4000,3,FALSE),"")</f>
        <v>1042.782872631424</v>
      </c>
      <c r="U92" s="2">
        <f>IFERROR(VLOOKUP(Legend!$C90,ImpM9!$A$1:$I$4000,7,FALSE),"")</f>
        <v>1316.2590473207933</v>
      </c>
      <c r="V92" s="2">
        <f>IFERROR(VLOOKUP(Legend!$C90,ImpM9!$A$1:$I$4000,4,FALSE),"")</f>
        <v>1985.1914985986152</v>
      </c>
      <c r="W92" s="2">
        <f>IFERROR(VLOOKUP(Legend!$C90,ImpM9!$A$1:$I$4000,8,FALSE),"")</f>
        <v>1584.3186279533413</v>
      </c>
      <c r="X92" s="2">
        <f>IFERROR(VLOOKUP(Legend!$C90,ImpM9!$A$1:$I$4000,9,FALSE),"")</f>
        <v>2898.2838052165362</v>
      </c>
      <c r="Y92" s="2">
        <f>IFERROR(VLOOKUP(Legend!$C90,ImpM9!$A$1:$I$4000,5,FALSE),"")</f>
        <v>3824.5527625025975</v>
      </c>
      <c r="Z92" s="2">
        <f>IFERROR(VLOOKUP(Legend!$C90,ImpM9!$A$1:$I$4000,6,FALSE),"")</f>
        <v>964.00708099398321</v>
      </c>
      <c r="AA92" s="28" t="str">
        <f>IFERROR(VLOOKUP(Legend!$D90,ImpM9!$A$1:$I$4000,2,FALSE),"")</f>
        <v/>
      </c>
      <c r="AB92" s="2" t="str">
        <f>IFERROR(VLOOKUP(Legend!$D90,ImpM9!$A$1:$I$4000,3,FALSE),"")</f>
        <v/>
      </c>
      <c r="AC92" s="2" t="str">
        <f>IFERROR(VLOOKUP(Legend!$D90,ImpM9!$A$1:$I$4000,7,FALSE),"")</f>
        <v/>
      </c>
      <c r="AD92" s="2" t="str">
        <f>IFERROR(VLOOKUP(Legend!$D90,ImpM9!$A$1:$I$4000,4,FALSE),"")</f>
        <v/>
      </c>
      <c r="AE92" s="2" t="str">
        <f>IFERROR(VLOOKUP(Legend!$D90,ImpM9!$A$1:$I$4000,8,FALSE),"")</f>
        <v/>
      </c>
      <c r="AF92" s="2" t="str">
        <f>IFERROR(VLOOKUP(Legend!$D90,ImpM9!$A$1:$I$4000,9,FALSE),"")</f>
        <v/>
      </c>
      <c r="AG92" s="2" t="str">
        <f>IFERROR(VLOOKUP(Legend!$D90,ImpM9!$A$1:$I$4000,5,FALSE),"")</f>
        <v/>
      </c>
      <c r="AH92" s="2" t="str">
        <f>IFERROR(VLOOKUP(Legend!$D90,ImpM9!$A$1:$I$4000,6,FALSE),"")</f>
        <v/>
      </c>
      <c r="AI92" s="28">
        <f>IFERROR(VLOOKUP(Legend!$A90,ImpM9!$A$1:$I$4000,2,FALSE),"")</f>
        <v>13</v>
      </c>
      <c r="AJ92" s="2">
        <f>IFERROR(VLOOKUP(Legend!$A90,ImpM9!$A$1:$I$4000,3,FALSE),"")</f>
        <v>1042.782872631424</v>
      </c>
      <c r="AK92" s="2">
        <f>IFERROR(VLOOKUP(Legend!$A90,ImpM9!$A$1:$I$4000,7,FALSE),"")</f>
        <v>1351.3482214219598</v>
      </c>
      <c r="AL92" s="2">
        <f>IFERROR(VLOOKUP(Legend!$A90,ImpM9!$A$1:$I$4000,4,FALSE),"")</f>
        <v>2173.2520665917696</v>
      </c>
      <c r="AM92" s="2">
        <f>IFERROR(VLOOKUP(Legend!$A90,ImpM9!$A$1:$I$4000,8,FALSE),"")</f>
        <v>1606.6899930020993</v>
      </c>
      <c r="AN92" s="2">
        <f>IFERROR(VLOOKUP(Legend!$A90,ImpM9!$A$1:$I$4000,9,FALSE),"")</f>
        <v>3177.0333566676391</v>
      </c>
      <c r="AO92" s="2">
        <f>IFERROR(VLOOKUP(Legend!$A90,ImpM9!$A$1:$I$4000,5,FALSE),"")</f>
        <v>3824.5527625025975</v>
      </c>
      <c r="AP92" s="2">
        <f>IFERROR(VLOOKUP(Legend!$A90,ImpM9!$A$1:$I$4000,6,FALSE),"")</f>
        <v>1004.4042779887919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IFERROR(VLOOKUP(Legend!$B91,ImpM9!$A$1:$I$4000,2,FALSE),"")</f>
        <v/>
      </c>
      <c r="L93" s="2" t="str">
        <f>IFERROR(VLOOKUP(Legend!$B91,ImpM9!$A$1:$I$4000,3,FALSE),"")</f>
        <v/>
      </c>
      <c r="M93" s="2" t="str">
        <f>IFERROR(VLOOKUP(Legend!$B91,ImpM9!$A$1:$I$4000,7,FALSE),"")</f>
        <v/>
      </c>
      <c r="N93" s="2" t="str">
        <f>IFERROR(VLOOKUP(Legend!$B91,ImpM9!$A$1:$I$4000,4,FALSE),"")</f>
        <v/>
      </c>
      <c r="O93" s="2" t="str">
        <f>IFERROR(VLOOKUP(Legend!$B91,ImpM9!$A$1:$I$4000,8,FALSE),"")</f>
        <v/>
      </c>
      <c r="P93" s="2" t="str">
        <f>IFERROR(VLOOKUP(Legend!$B91,ImpM9!$A$1:$I$4000,9,FALSE),"")</f>
        <v/>
      </c>
      <c r="Q93" s="2" t="str">
        <f>IFERROR(VLOOKUP(Legend!$B91,ImpM9!$A$1:$I$4000,5,FALSE),"")</f>
        <v/>
      </c>
      <c r="R93" s="2" t="str">
        <f>IFERROR(VLOOKUP(Legend!$B91,ImpM9!$A$1:$I$4000,6,FALSE),"")</f>
        <v/>
      </c>
      <c r="S93" s="28">
        <f>IFERROR(VLOOKUP(Legend!$C91,ImpM9!$A$1:$I$4000,2,FALSE),"")</f>
        <v>12</v>
      </c>
      <c r="T93" s="2">
        <f>IFERROR(VLOOKUP(Legend!$C91,ImpM9!$A$1:$I$4000,3,FALSE),"")</f>
        <v>1803.5736695806725</v>
      </c>
      <c r="U93" s="2">
        <f>IFERROR(VLOOKUP(Legend!$C91,ImpM9!$A$1:$I$4000,7,FALSE),"")</f>
        <v>2217.7336880972885</v>
      </c>
      <c r="V93" s="2">
        <f>IFERROR(VLOOKUP(Legend!$C91,ImpM9!$A$1:$I$4000,4,FALSE),"")</f>
        <v>2757.9699290367548</v>
      </c>
      <c r="W93" s="2">
        <f>IFERROR(VLOOKUP(Legend!$C91,ImpM9!$A$1:$I$4000,8,FALSE),"")</f>
        <v>2673.846624158969</v>
      </c>
      <c r="X93" s="2">
        <f>IFERROR(VLOOKUP(Legend!$C91,ImpM9!$A$1:$I$4000,9,FALSE),"")</f>
        <v>3264.2204265740652</v>
      </c>
      <c r="Y93" s="2">
        <f>IFERROR(VLOOKUP(Legend!$C91,ImpM9!$A$1:$I$4000,5,FALSE),"")</f>
        <v>3868.844210820942</v>
      </c>
      <c r="Z93" s="2">
        <f>IFERROR(VLOOKUP(Legend!$C91,ImpM9!$A$1:$I$4000,6,FALSE),"")</f>
        <v>678.26376021582041</v>
      </c>
      <c r="AA93" s="28" t="str">
        <f>IFERROR(VLOOKUP(Legend!$D91,ImpM9!$A$1:$I$4000,2,FALSE),"")</f>
        <v/>
      </c>
      <c r="AB93" s="2" t="str">
        <f>IFERROR(VLOOKUP(Legend!$D91,ImpM9!$A$1:$I$4000,3,FALSE),"")</f>
        <v/>
      </c>
      <c r="AC93" s="2" t="str">
        <f>IFERROR(VLOOKUP(Legend!$D91,ImpM9!$A$1:$I$4000,7,FALSE),"")</f>
        <v/>
      </c>
      <c r="AD93" s="2" t="str">
        <f>IFERROR(VLOOKUP(Legend!$D91,ImpM9!$A$1:$I$4000,4,FALSE),"")</f>
        <v/>
      </c>
      <c r="AE93" s="2" t="str">
        <f>IFERROR(VLOOKUP(Legend!$D91,ImpM9!$A$1:$I$4000,8,FALSE),"")</f>
        <v/>
      </c>
      <c r="AF93" s="2" t="str">
        <f>IFERROR(VLOOKUP(Legend!$D91,ImpM9!$A$1:$I$4000,9,FALSE),"")</f>
        <v/>
      </c>
      <c r="AG93" s="2" t="str">
        <f>IFERROR(VLOOKUP(Legend!$D91,ImpM9!$A$1:$I$4000,5,FALSE),"")</f>
        <v/>
      </c>
      <c r="AH93" s="2" t="str">
        <f>IFERROR(VLOOKUP(Legend!$D91,ImpM9!$A$1:$I$4000,6,FALSE),"")</f>
        <v/>
      </c>
      <c r="AI93" s="28">
        <f>IFERROR(VLOOKUP(Legend!$A91,ImpM9!$A$1:$I$4000,2,FALSE),"")</f>
        <v>15</v>
      </c>
      <c r="AJ93" s="2">
        <f>IFERROR(VLOOKUP(Legend!$A91,ImpM9!$A$1:$I$4000,3,FALSE),"")</f>
        <v>1803.5736695806725</v>
      </c>
      <c r="AK93" s="2">
        <f>IFERROR(VLOOKUP(Legend!$A91,ImpM9!$A$1:$I$4000,7,FALSE),"")</f>
        <v>2291.4981066403616</v>
      </c>
      <c r="AL93" s="2">
        <f>IFERROR(VLOOKUP(Legend!$A91,ImpM9!$A$1:$I$4000,4,FALSE),"")</f>
        <v>2819.1767110997785</v>
      </c>
      <c r="AM93" s="2">
        <f>IFERROR(VLOOKUP(Legend!$A91,ImpM9!$A$1:$I$4000,8,FALSE),"")</f>
        <v>2688.1791649618117</v>
      </c>
      <c r="AN93" s="2">
        <f>IFERROR(VLOOKUP(Legend!$A91,ImpM9!$A$1:$I$4000,9,FALSE),"")</f>
        <v>3327.0256335244289</v>
      </c>
      <c r="AO93" s="2">
        <f>IFERROR(VLOOKUP(Legend!$A91,ImpM9!$A$1:$I$4000,5,FALSE),"")</f>
        <v>3868.844210820942</v>
      </c>
      <c r="AP93" s="2">
        <f>IFERROR(VLOOKUP(Legend!$A91,ImpM9!$A$1:$I$4000,6,FALSE),"")</f>
        <v>657.59429145012473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IFERROR(VLOOKUP(Legend!$B92,ImpM9!$A$1:$I$4000,2,FALSE),"")</f>
        <v/>
      </c>
      <c r="L94" s="2" t="str">
        <f>IFERROR(VLOOKUP(Legend!$B92,ImpM9!$A$1:$I$4000,3,FALSE),"")</f>
        <v/>
      </c>
      <c r="M94" s="2" t="str">
        <f>IFERROR(VLOOKUP(Legend!$B92,ImpM9!$A$1:$I$4000,7,FALSE),"")</f>
        <v/>
      </c>
      <c r="N94" s="2" t="str">
        <f>IFERROR(VLOOKUP(Legend!$B92,ImpM9!$A$1:$I$4000,4,FALSE),"")</f>
        <v/>
      </c>
      <c r="O94" s="2" t="str">
        <f>IFERROR(VLOOKUP(Legend!$B92,ImpM9!$A$1:$I$4000,8,FALSE),"")</f>
        <v/>
      </c>
      <c r="P94" s="2" t="str">
        <f>IFERROR(VLOOKUP(Legend!$B92,ImpM9!$A$1:$I$4000,9,FALSE),"")</f>
        <v/>
      </c>
      <c r="Q94" s="2" t="str">
        <f>IFERROR(VLOOKUP(Legend!$B92,ImpM9!$A$1:$I$4000,5,FALSE),"")</f>
        <v/>
      </c>
      <c r="R94" s="2" t="str">
        <f>IFERROR(VLOOKUP(Legend!$B92,ImpM9!$A$1:$I$4000,6,FALSE),"")</f>
        <v/>
      </c>
      <c r="S94" s="28">
        <f>IFERROR(VLOOKUP(Legend!$C92,ImpM9!$A$1:$I$4000,2,FALSE),"")</f>
        <v>10</v>
      </c>
      <c r="T94" s="2">
        <f>IFERROR(VLOOKUP(Legend!$C92,ImpM9!$A$1:$I$4000,3,FALSE),"")</f>
        <v>824.19195036803353</v>
      </c>
      <c r="U94" s="2">
        <f>IFERROR(VLOOKUP(Legend!$C92,ImpM9!$A$1:$I$4000,7,FALSE),"")</f>
        <v>1617.3701889944743</v>
      </c>
      <c r="V94" s="2">
        <f>IFERROR(VLOOKUP(Legend!$C92,ImpM9!$A$1:$I$4000,4,FALSE),"")</f>
        <v>2214.6802366044194</v>
      </c>
      <c r="W94" s="2">
        <f>IFERROR(VLOOKUP(Legend!$C92,ImpM9!$A$1:$I$4000,8,FALSE),"")</f>
        <v>2200.9538404673176</v>
      </c>
      <c r="X94" s="2">
        <f>IFERROR(VLOOKUP(Legend!$C92,ImpM9!$A$1:$I$4000,9,FALSE),"")</f>
        <v>2903.8226414415958</v>
      </c>
      <c r="Y94" s="2">
        <f>IFERROR(VLOOKUP(Legend!$C92,ImpM9!$A$1:$I$4000,5,FALSE),"")</f>
        <v>3608.8067208095017</v>
      </c>
      <c r="Z94" s="2">
        <f>IFERROR(VLOOKUP(Legend!$C92,ImpM9!$A$1:$I$4000,6,FALSE),"")</f>
        <v>830.38542965411671</v>
      </c>
      <c r="AA94" s="28" t="str">
        <f>IFERROR(VLOOKUP(Legend!$D92,ImpM9!$A$1:$I$4000,2,FALSE),"")</f>
        <v/>
      </c>
      <c r="AB94" s="2" t="str">
        <f>IFERROR(VLOOKUP(Legend!$D92,ImpM9!$A$1:$I$4000,3,FALSE),"")</f>
        <v/>
      </c>
      <c r="AC94" s="2" t="str">
        <f>IFERROR(VLOOKUP(Legend!$D92,ImpM9!$A$1:$I$4000,7,FALSE),"")</f>
        <v/>
      </c>
      <c r="AD94" s="2" t="str">
        <f>IFERROR(VLOOKUP(Legend!$D92,ImpM9!$A$1:$I$4000,4,FALSE),"")</f>
        <v/>
      </c>
      <c r="AE94" s="2" t="str">
        <f>IFERROR(VLOOKUP(Legend!$D92,ImpM9!$A$1:$I$4000,8,FALSE),"")</f>
        <v/>
      </c>
      <c r="AF94" s="2" t="str">
        <f>IFERROR(VLOOKUP(Legend!$D92,ImpM9!$A$1:$I$4000,9,FALSE),"")</f>
        <v/>
      </c>
      <c r="AG94" s="2" t="str">
        <f>IFERROR(VLOOKUP(Legend!$D92,ImpM9!$A$1:$I$4000,5,FALSE),"")</f>
        <v/>
      </c>
      <c r="AH94" s="2" t="str">
        <f>IFERROR(VLOOKUP(Legend!$D92,ImpM9!$A$1:$I$4000,6,FALSE),"")</f>
        <v/>
      </c>
      <c r="AI94" s="28">
        <f>IFERROR(VLOOKUP(Legend!$A92,ImpM9!$A$1:$I$4000,2,FALSE),"")</f>
        <v>12</v>
      </c>
      <c r="AJ94" s="2">
        <f>IFERROR(VLOOKUP(Legend!$A92,ImpM9!$A$1:$I$4000,3,FALSE),"")</f>
        <v>824.19195036803353</v>
      </c>
      <c r="AK94" s="2">
        <f>IFERROR(VLOOKUP(Legend!$A92,ImpM9!$A$1:$I$4000,7,FALSE),"")</f>
        <v>1596.5145625411128</v>
      </c>
      <c r="AL94" s="2">
        <f>IFERROR(VLOOKUP(Legend!$A92,ImpM9!$A$1:$I$4000,4,FALSE),"")</f>
        <v>2223.3386766882786</v>
      </c>
      <c r="AM94" s="2">
        <f>IFERROR(VLOOKUP(Legend!$A92,ImpM9!$A$1:$I$4000,8,FALSE),"")</f>
        <v>2200.9538404673176</v>
      </c>
      <c r="AN94" s="2">
        <f>IFERROR(VLOOKUP(Legend!$A92,ImpM9!$A$1:$I$4000,9,FALSE),"")</f>
        <v>3098.5511096520813</v>
      </c>
      <c r="AO94" s="2">
        <f>IFERROR(VLOOKUP(Legend!$A92,ImpM9!$A$1:$I$4000,5,FALSE),"")</f>
        <v>3608.8067208095017</v>
      </c>
      <c r="AP94" s="2">
        <f>IFERROR(VLOOKUP(Legend!$A92,ImpM9!$A$1:$I$4000,6,FALSE),"")</f>
        <v>899.80683897889924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IFERROR(VLOOKUP(Legend!$B93,ImpM9!$A$1:$I$4000,2,FALSE),"")</f>
        <v/>
      </c>
      <c r="L95" s="2" t="str">
        <f>IFERROR(VLOOKUP(Legend!$B93,ImpM9!$A$1:$I$4000,3,FALSE),"")</f>
        <v/>
      </c>
      <c r="M95" s="2" t="str">
        <f>IFERROR(VLOOKUP(Legend!$B93,ImpM9!$A$1:$I$4000,7,FALSE),"")</f>
        <v/>
      </c>
      <c r="N95" s="2" t="str">
        <f>IFERROR(VLOOKUP(Legend!$B93,ImpM9!$A$1:$I$4000,4,FALSE),"")</f>
        <v/>
      </c>
      <c r="O95" s="2" t="str">
        <f>IFERROR(VLOOKUP(Legend!$B93,ImpM9!$A$1:$I$4000,8,FALSE),"")</f>
        <v/>
      </c>
      <c r="P95" s="2" t="str">
        <f>IFERROR(VLOOKUP(Legend!$B93,ImpM9!$A$1:$I$4000,9,FALSE),"")</f>
        <v/>
      </c>
      <c r="Q95" s="2" t="str">
        <f>IFERROR(VLOOKUP(Legend!$B93,ImpM9!$A$1:$I$4000,5,FALSE),"")</f>
        <v/>
      </c>
      <c r="R95" s="2" t="str">
        <f>IFERROR(VLOOKUP(Legend!$B93,ImpM9!$A$1:$I$4000,6,FALSE),"")</f>
        <v/>
      </c>
      <c r="S95" s="28">
        <f>IFERROR(VLOOKUP(Legend!$C93,ImpM9!$A$1:$I$4000,2,FALSE),"")</f>
        <v>20</v>
      </c>
      <c r="T95" s="2">
        <f>IFERROR(VLOOKUP(Legend!$C93,ImpM9!$A$1:$I$4000,3,FALSE),"")</f>
        <v>1108.7466241102316</v>
      </c>
      <c r="U95" s="2">
        <f>IFERROR(VLOOKUP(Legend!$C93,ImpM9!$A$1:$I$4000,7,FALSE),"")</f>
        <v>1657.9338650572431</v>
      </c>
      <c r="V95" s="2">
        <f>IFERROR(VLOOKUP(Legend!$C93,ImpM9!$A$1:$I$4000,4,FALSE),"")</f>
        <v>2567.070718780772</v>
      </c>
      <c r="W95" s="2">
        <f>IFERROR(VLOOKUP(Legend!$C93,ImpM9!$A$1:$I$4000,8,FALSE),"")</f>
        <v>2217.7292326498391</v>
      </c>
      <c r="X95" s="2">
        <f>IFERROR(VLOOKUP(Legend!$C93,ImpM9!$A$1:$I$4000,9,FALSE),"")</f>
        <v>3689.7610056781532</v>
      </c>
      <c r="Y95" s="2">
        <f>IFERROR(VLOOKUP(Legend!$C93,ImpM9!$A$1:$I$4000,5,FALSE),"")</f>
        <v>4281.3656704522446</v>
      </c>
      <c r="Z95" s="2">
        <f>IFERROR(VLOOKUP(Legend!$C93,ImpM9!$A$1:$I$4000,6,FALSE),"")</f>
        <v>1045.3371850497126</v>
      </c>
      <c r="AA95" s="28" t="str">
        <f>IFERROR(VLOOKUP(Legend!$D93,ImpM9!$A$1:$I$4000,2,FALSE),"")</f>
        <v/>
      </c>
      <c r="AB95" s="2" t="str">
        <f>IFERROR(VLOOKUP(Legend!$D93,ImpM9!$A$1:$I$4000,3,FALSE),"")</f>
        <v/>
      </c>
      <c r="AC95" s="2" t="str">
        <f>IFERROR(VLOOKUP(Legend!$D93,ImpM9!$A$1:$I$4000,7,FALSE),"")</f>
        <v/>
      </c>
      <c r="AD95" s="2" t="str">
        <f>IFERROR(VLOOKUP(Legend!$D93,ImpM9!$A$1:$I$4000,4,FALSE),"")</f>
        <v/>
      </c>
      <c r="AE95" s="2" t="str">
        <f>IFERROR(VLOOKUP(Legend!$D93,ImpM9!$A$1:$I$4000,8,FALSE),"")</f>
        <v/>
      </c>
      <c r="AF95" s="2" t="str">
        <f>IFERROR(VLOOKUP(Legend!$D93,ImpM9!$A$1:$I$4000,9,FALSE),"")</f>
        <v/>
      </c>
      <c r="AG95" s="2" t="str">
        <f>IFERROR(VLOOKUP(Legend!$D93,ImpM9!$A$1:$I$4000,5,FALSE),"")</f>
        <v/>
      </c>
      <c r="AH95" s="2" t="str">
        <f>IFERROR(VLOOKUP(Legend!$D93,ImpM9!$A$1:$I$4000,6,FALSE),"")</f>
        <v/>
      </c>
      <c r="AI95" s="28">
        <f>IFERROR(VLOOKUP(Legend!$A93,ImpM9!$A$1:$I$4000,2,FALSE),"")</f>
        <v>25</v>
      </c>
      <c r="AJ95" s="2">
        <f>IFERROR(VLOOKUP(Legend!$A93,ImpM9!$A$1:$I$4000,3,FALSE),"")</f>
        <v>1108.7466241102316</v>
      </c>
      <c r="AK95" s="2">
        <f>IFERROR(VLOOKUP(Legend!$A93,ImpM9!$A$1:$I$4000,7,FALSE),"")</f>
        <v>1670.3548876057621</v>
      </c>
      <c r="AL95" s="2">
        <f>IFERROR(VLOOKUP(Legend!$A93,ImpM9!$A$1:$I$4000,4,FALSE),"")</f>
        <v>2595.8318018621667</v>
      </c>
      <c r="AM95" s="2">
        <f>IFERROR(VLOOKUP(Legend!$A93,ImpM9!$A$1:$I$4000,8,FALSE),"")</f>
        <v>2366.6639778356148</v>
      </c>
      <c r="AN95" s="2">
        <f>IFERROR(VLOOKUP(Legend!$A93,ImpM9!$A$1:$I$4000,9,FALSE),"")</f>
        <v>3536.4787828474432</v>
      </c>
      <c r="AO95" s="2">
        <f>IFERROR(VLOOKUP(Legend!$A93,ImpM9!$A$1:$I$4000,5,FALSE),"")</f>
        <v>4281.3656704522446</v>
      </c>
      <c r="AP95" s="2">
        <f>IFERROR(VLOOKUP(Legend!$A93,ImpM9!$A$1:$I$4000,6,FALSE),"")</f>
        <v>987.26029895811303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IFERROR(VLOOKUP(Legend!$B94,ImpM9!$A$1:$I$4000,2,FALSE),"")</f>
        <v/>
      </c>
      <c r="L96" s="2" t="str">
        <f>IFERROR(VLOOKUP(Legend!$B94,ImpM9!$A$1:$I$4000,3,FALSE),"")</f>
        <v/>
      </c>
      <c r="M96" s="2" t="str">
        <f>IFERROR(VLOOKUP(Legend!$B94,ImpM9!$A$1:$I$4000,7,FALSE),"")</f>
        <v/>
      </c>
      <c r="N96" s="2" t="str">
        <f>IFERROR(VLOOKUP(Legend!$B94,ImpM9!$A$1:$I$4000,4,FALSE),"")</f>
        <v/>
      </c>
      <c r="O96" s="2" t="str">
        <f>IFERROR(VLOOKUP(Legend!$B94,ImpM9!$A$1:$I$4000,8,FALSE),"")</f>
        <v/>
      </c>
      <c r="P96" s="2" t="str">
        <f>IFERROR(VLOOKUP(Legend!$B94,ImpM9!$A$1:$I$4000,9,FALSE),"")</f>
        <v/>
      </c>
      <c r="Q96" s="2" t="str">
        <f>IFERROR(VLOOKUP(Legend!$B94,ImpM9!$A$1:$I$4000,5,FALSE),"")</f>
        <v/>
      </c>
      <c r="R96" s="2" t="str">
        <f>IFERROR(VLOOKUP(Legend!$B94,ImpM9!$A$1:$I$4000,6,FALSE),"")</f>
        <v/>
      </c>
      <c r="S96" s="28">
        <f>IFERROR(VLOOKUP(Legend!$C94,ImpM9!$A$1:$I$4000,2,FALSE),"")</f>
        <v>24</v>
      </c>
      <c r="T96" s="2">
        <f>IFERROR(VLOOKUP(Legend!$C94,ImpM9!$A$1:$I$4000,3,FALSE),"")</f>
        <v>271.58890193568379</v>
      </c>
      <c r="U96" s="2">
        <f>IFERROR(VLOOKUP(Legend!$C94,ImpM9!$A$1:$I$4000,7,FALSE),"")</f>
        <v>1998.4786214260077</v>
      </c>
      <c r="V96" s="2">
        <f>IFERROR(VLOOKUP(Legend!$C94,ImpM9!$A$1:$I$4000,4,FALSE),"")</f>
        <v>2733.0798063052657</v>
      </c>
      <c r="W96" s="2">
        <f>IFERROR(VLOOKUP(Legend!$C94,ImpM9!$A$1:$I$4000,8,FALSE),"")</f>
        <v>2350.8748336495387</v>
      </c>
      <c r="X96" s="2">
        <f>IFERROR(VLOOKUP(Legend!$C94,ImpM9!$A$1:$I$4000,9,FALSE),"")</f>
        <v>3578.1794280593549</v>
      </c>
      <c r="Y96" s="2">
        <f>IFERROR(VLOOKUP(Legend!$C94,ImpM9!$A$1:$I$4000,5,FALSE),"")</f>
        <v>5672.1795643571104</v>
      </c>
      <c r="Z96" s="2">
        <f>IFERROR(VLOOKUP(Legend!$C94,ImpM9!$A$1:$I$4000,6,FALSE),"")</f>
        <v>1212.7837773401759</v>
      </c>
      <c r="AA96" s="28" t="str">
        <f>IFERROR(VLOOKUP(Legend!$D94,ImpM9!$A$1:$I$4000,2,FALSE),"")</f>
        <v/>
      </c>
      <c r="AB96" s="2" t="str">
        <f>IFERROR(VLOOKUP(Legend!$D94,ImpM9!$A$1:$I$4000,3,FALSE),"")</f>
        <v/>
      </c>
      <c r="AC96" s="2" t="str">
        <f>IFERROR(VLOOKUP(Legend!$D94,ImpM9!$A$1:$I$4000,7,FALSE),"")</f>
        <v/>
      </c>
      <c r="AD96" s="2" t="str">
        <f>IFERROR(VLOOKUP(Legend!$D94,ImpM9!$A$1:$I$4000,4,FALSE),"")</f>
        <v/>
      </c>
      <c r="AE96" s="2" t="str">
        <f>IFERROR(VLOOKUP(Legend!$D94,ImpM9!$A$1:$I$4000,8,FALSE),"")</f>
        <v/>
      </c>
      <c r="AF96" s="2" t="str">
        <f>IFERROR(VLOOKUP(Legend!$D94,ImpM9!$A$1:$I$4000,9,FALSE),"")</f>
        <v/>
      </c>
      <c r="AG96" s="2" t="str">
        <f>IFERROR(VLOOKUP(Legend!$D94,ImpM9!$A$1:$I$4000,5,FALSE),"")</f>
        <v/>
      </c>
      <c r="AH96" s="2" t="str">
        <f>IFERROR(VLOOKUP(Legend!$D94,ImpM9!$A$1:$I$4000,6,FALSE),"")</f>
        <v/>
      </c>
      <c r="AI96" s="28">
        <f>IFERROR(VLOOKUP(Legend!$A94,ImpM9!$A$1:$I$4000,2,FALSE),"")</f>
        <v>29</v>
      </c>
      <c r="AJ96" s="2">
        <f>IFERROR(VLOOKUP(Legend!$A94,ImpM9!$A$1:$I$4000,3,FALSE),"")</f>
        <v>271.58890193568379</v>
      </c>
      <c r="AK96" s="2">
        <f>IFERROR(VLOOKUP(Legend!$A94,ImpM9!$A$1:$I$4000,7,FALSE),"")</f>
        <v>1976.6091455700009</v>
      </c>
      <c r="AL96" s="2">
        <f>IFERROR(VLOOKUP(Legend!$A94,ImpM9!$A$1:$I$4000,4,FALSE),"")</f>
        <v>2771.6955555855156</v>
      </c>
      <c r="AM96" s="2">
        <f>IFERROR(VLOOKUP(Legend!$A94,ImpM9!$A$1:$I$4000,8,FALSE),"")</f>
        <v>2296.6506897549589</v>
      </c>
      <c r="AN96" s="2">
        <f>IFERROR(VLOOKUP(Legend!$A94,ImpM9!$A$1:$I$4000,9,FALSE),"")</f>
        <v>3688.2287600982581</v>
      </c>
      <c r="AO96" s="2">
        <f>IFERROR(VLOOKUP(Legend!$A94,ImpM9!$A$1:$I$4000,5,FALSE),"")</f>
        <v>5672.1795643571104</v>
      </c>
      <c r="AP96" s="2">
        <f>IFERROR(VLOOKUP(Legend!$A94,ImpM9!$A$1:$I$4000,6,FALSE),"")</f>
        <v>1270.3714169524471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IFERROR(VLOOKUP(Legend!$B95,ImpM9!$A$1:$I$4000,2,FALSE),"")</f>
        <v/>
      </c>
      <c r="L97" s="2" t="str">
        <f>IFERROR(VLOOKUP(Legend!$B95,ImpM9!$A$1:$I$4000,3,FALSE),"")</f>
        <v/>
      </c>
      <c r="M97" s="2" t="str">
        <f>IFERROR(VLOOKUP(Legend!$B95,ImpM9!$A$1:$I$4000,7,FALSE),"")</f>
        <v/>
      </c>
      <c r="N97" s="2" t="str">
        <f>IFERROR(VLOOKUP(Legend!$B95,ImpM9!$A$1:$I$4000,4,FALSE),"")</f>
        <v/>
      </c>
      <c r="O97" s="2" t="str">
        <f>IFERROR(VLOOKUP(Legend!$B95,ImpM9!$A$1:$I$4000,8,FALSE),"")</f>
        <v/>
      </c>
      <c r="P97" s="2" t="str">
        <f>IFERROR(VLOOKUP(Legend!$B95,ImpM9!$A$1:$I$4000,9,FALSE),"")</f>
        <v/>
      </c>
      <c r="Q97" s="2" t="str">
        <f>IFERROR(VLOOKUP(Legend!$B95,ImpM9!$A$1:$I$4000,5,FALSE),"")</f>
        <v/>
      </c>
      <c r="R97" s="2" t="str">
        <f>IFERROR(VLOOKUP(Legend!$B95,ImpM9!$A$1:$I$4000,6,FALSE),"")</f>
        <v/>
      </c>
      <c r="S97" s="28">
        <f>IFERROR(VLOOKUP(Legend!$C95,ImpM9!$A$1:$I$4000,2,FALSE),"")</f>
        <v>35</v>
      </c>
      <c r="T97" s="2">
        <f>IFERROR(VLOOKUP(Legend!$C95,ImpM9!$A$1:$I$4000,3,FALSE),"")</f>
        <v>1183.3891871501885</v>
      </c>
      <c r="U97" s="2">
        <f>IFERROR(VLOOKUP(Legend!$C95,ImpM9!$A$1:$I$4000,7,FALSE),"")</f>
        <v>2002.6495322210533</v>
      </c>
      <c r="V97" s="2">
        <f>IFERROR(VLOOKUP(Legend!$C95,ImpM9!$A$1:$I$4000,4,FALSE),"")</f>
        <v>2416.8474193688812</v>
      </c>
      <c r="W97" s="2">
        <f>IFERROR(VLOOKUP(Legend!$C95,ImpM9!$A$1:$I$4000,8,FALSE),"")</f>
        <v>2298.5986676870161</v>
      </c>
      <c r="X97" s="2">
        <f>IFERROR(VLOOKUP(Legend!$C95,ImpM9!$A$1:$I$4000,9,FALSE),"")</f>
        <v>2907.2942634199271</v>
      </c>
      <c r="Y97" s="2">
        <f>IFERROR(VLOOKUP(Legend!$C95,ImpM9!$A$1:$I$4000,5,FALSE),"")</f>
        <v>3970.2273382838794</v>
      </c>
      <c r="Z97" s="2">
        <f>IFERROR(VLOOKUP(Legend!$C95,ImpM9!$A$1:$I$4000,6,FALSE),"")</f>
        <v>629.5525235448722</v>
      </c>
      <c r="AA97" s="28" t="str">
        <f>IFERROR(VLOOKUP(Legend!$D95,ImpM9!$A$1:$I$4000,2,FALSE),"")</f>
        <v/>
      </c>
      <c r="AB97" s="2" t="str">
        <f>IFERROR(VLOOKUP(Legend!$D95,ImpM9!$A$1:$I$4000,3,FALSE),"")</f>
        <v/>
      </c>
      <c r="AC97" s="2" t="str">
        <f>IFERROR(VLOOKUP(Legend!$D95,ImpM9!$A$1:$I$4000,7,FALSE),"")</f>
        <v/>
      </c>
      <c r="AD97" s="2" t="str">
        <f>IFERROR(VLOOKUP(Legend!$D95,ImpM9!$A$1:$I$4000,4,FALSE),"")</f>
        <v/>
      </c>
      <c r="AE97" s="2" t="str">
        <f>IFERROR(VLOOKUP(Legend!$D95,ImpM9!$A$1:$I$4000,8,FALSE),"")</f>
        <v/>
      </c>
      <c r="AF97" s="2" t="str">
        <f>IFERROR(VLOOKUP(Legend!$D95,ImpM9!$A$1:$I$4000,9,FALSE),"")</f>
        <v/>
      </c>
      <c r="AG97" s="2" t="str">
        <f>IFERROR(VLOOKUP(Legend!$D95,ImpM9!$A$1:$I$4000,5,FALSE),"")</f>
        <v/>
      </c>
      <c r="AH97" s="2" t="str">
        <f>IFERROR(VLOOKUP(Legend!$D95,ImpM9!$A$1:$I$4000,6,FALSE),"")</f>
        <v/>
      </c>
      <c r="AI97" s="28">
        <f>IFERROR(VLOOKUP(Legend!$A95,ImpM9!$A$1:$I$4000,2,FALSE),"")</f>
        <v>41</v>
      </c>
      <c r="AJ97" s="2">
        <f>IFERROR(VLOOKUP(Legend!$A95,ImpM9!$A$1:$I$4000,3,FALSE),"")</f>
        <v>1072.4889468334047</v>
      </c>
      <c r="AK97" s="2">
        <f>IFERROR(VLOOKUP(Legend!$A95,ImpM9!$A$1:$I$4000,7,FALSE),"")</f>
        <v>1840.3179052831906</v>
      </c>
      <c r="AL97" s="2">
        <f>IFERROR(VLOOKUP(Legend!$A95,ImpM9!$A$1:$I$4000,4,FALSE),"")</f>
        <v>2334.3009454296789</v>
      </c>
      <c r="AM97" s="2">
        <f>IFERROR(VLOOKUP(Legend!$A95,ImpM9!$A$1:$I$4000,8,FALSE),"")</f>
        <v>2215.4340099301376</v>
      </c>
      <c r="AN97" s="2">
        <f>IFERROR(VLOOKUP(Legend!$A95,ImpM9!$A$1:$I$4000,9,FALSE),"")</f>
        <v>2795.6669708272962</v>
      </c>
      <c r="AO97" s="2">
        <f>IFERROR(VLOOKUP(Legend!$A95,ImpM9!$A$1:$I$4000,5,FALSE),"")</f>
        <v>3970.2273382838794</v>
      </c>
      <c r="AP97" s="2">
        <f>IFERROR(VLOOKUP(Legend!$A95,ImpM9!$A$1:$I$4000,6,FALSE),"")</f>
        <v>663.68143087567569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IFERROR(VLOOKUP(Legend!$B96,ImpM9!$A$1:$I$4000,2,FALSE),"")</f>
        <v/>
      </c>
      <c r="L98" s="2" t="str">
        <f>IFERROR(VLOOKUP(Legend!$B96,ImpM9!$A$1:$I$4000,3,FALSE),"")</f>
        <v/>
      </c>
      <c r="M98" s="2" t="str">
        <f>IFERROR(VLOOKUP(Legend!$B96,ImpM9!$A$1:$I$4000,7,FALSE),"")</f>
        <v/>
      </c>
      <c r="N98" s="2" t="str">
        <f>IFERROR(VLOOKUP(Legend!$B96,ImpM9!$A$1:$I$4000,4,FALSE),"")</f>
        <v/>
      </c>
      <c r="O98" s="2" t="str">
        <f>IFERROR(VLOOKUP(Legend!$B96,ImpM9!$A$1:$I$4000,8,FALSE),"")</f>
        <v/>
      </c>
      <c r="P98" s="2" t="str">
        <f>IFERROR(VLOOKUP(Legend!$B96,ImpM9!$A$1:$I$4000,9,FALSE),"")</f>
        <v/>
      </c>
      <c r="Q98" s="2" t="str">
        <f>IFERROR(VLOOKUP(Legend!$B96,ImpM9!$A$1:$I$4000,5,FALSE),"")</f>
        <v/>
      </c>
      <c r="R98" s="2" t="str">
        <f>IFERROR(VLOOKUP(Legend!$B96,ImpM9!$A$1:$I$4000,6,FALSE),"")</f>
        <v/>
      </c>
      <c r="S98" s="28">
        <f>IFERROR(VLOOKUP(Legend!$C96,ImpM9!$A$1:$I$4000,2,FALSE),"")</f>
        <v>14</v>
      </c>
      <c r="T98" s="2">
        <f>IFERROR(VLOOKUP(Legend!$C96,ImpM9!$A$1:$I$4000,3,FALSE),"")</f>
        <v>1259.1150463909389</v>
      </c>
      <c r="U98" s="2">
        <f>IFERROR(VLOOKUP(Legend!$C96,ImpM9!$A$1:$I$4000,7,FALSE),"")</f>
        <v>2100.5194818887417</v>
      </c>
      <c r="V98" s="2">
        <f>IFERROR(VLOOKUP(Legend!$C96,ImpM9!$A$1:$I$4000,4,FALSE),"")</f>
        <v>2576.3527913699982</v>
      </c>
      <c r="W98" s="2">
        <f>IFERROR(VLOOKUP(Legend!$C96,ImpM9!$A$1:$I$4000,8,FALSE),"")</f>
        <v>2438.7240067478206</v>
      </c>
      <c r="X98" s="2">
        <f>IFERROR(VLOOKUP(Legend!$C96,ImpM9!$A$1:$I$4000,9,FALSE),"")</f>
        <v>3212.3387153927138</v>
      </c>
      <c r="Y98" s="2">
        <f>IFERROR(VLOOKUP(Legend!$C96,ImpM9!$A$1:$I$4000,5,FALSE),"")</f>
        <v>3823.5677469253769</v>
      </c>
      <c r="Z98" s="2">
        <f>IFERROR(VLOOKUP(Legend!$C96,ImpM9!$A$1:$I$4000,6,FALSE),"")</f>
        <v>720.04437975433552</v>
      </c>
      <c r="AA98" s="28" t="str">
        <f>IFERROR(VLOOKUP(Legend!$D96,ImpM9!$A$1:$I$4000,2,FALSE),"")</f>
        <v/>
      </c>
      <c r="AB98" s="2" t="str">
        <f>IFERROR(VLOOKUP(Legend!$D96,ImpM9!$A$1:$I$4000,3,FALSE),"")</f>
        <v/>
      </c>
      <c r="AC98" s="2" t="str">
        <f>IFERROR(VLOOKUP(Legend!$D96,ImpM9!$A$1:$I$4000,7,FALSE),"")</f>
        <v/>
      </c>
      <c r="AD98" s="2" t="str">
        <f>IFERROR(VLOOKUP(Legend!$D96,ImpM9!$A$1:$I$4000,4,FALSE),"")</f>
        <v/>
      </c>
      <c r="AE98" s="2" t="str">
        <f>IFERROR(VLOOKUP(Legend!$D96,ImpM9!$A$1:$I$4000,8,FALSE),"")</f>
        <v/>
      </c>
      <c r="AF98" s="2" t="str">
        <f>IFERROR(VLOOKUP(Legend!$D96,ImpM9!$A$1:$I$4000,9,FALSE),"")</f>
        <v/>
      </c>
      <c r="AG98" s="2" t="str">
        <f>IFERROR(VLOOKUP(Legend!$D96,ImpM9!$A$1:$I$4000,5,FALSE),"")</f>
        <v/>
      </c>
      <c r="AH98" s="2" t="str">
        <f>IFERROR(VLOOKUP(Legend!$D96,ImpM9!$A$1:$I$4000,6,FALSE),"")</f>
        <v/>
      </c>
      <c r="AI98" s="28">
        <f>IFERROR(VLOOKUP(Legend!$A96,ImpM9!$A$1:$I$4000,2,FALSE),"")</f>
        <v>16</v>
      </c>
      <c r="AJ98" s="2">
        <f>IFERROR(VLOOKUP(Legend!$A96,ImpM9!$A$1:$I$4000,3,FALSE),"")</f>
        <v>1259.1150463909389</v>
      </c>
      <c r="AK98" s="2">
        <f>IFERROR(VLOOKUP(Legend!$A96,ImpM9!$A$1:$I$4000,7,FALSE),"")</f>
        <v>2116.0273308642231</v>
      </c>
      <c r="AL98" s="2">
        <f>IFERROR(VLOOKUP(Legend!$A96,ImpM9!$A$1:$I$4000,4,FALSE),"")</f>
        <v>2595.580744254451</v>
      </c>
      <c r="AM98" s="2">
        <f>IFERROR(VLOOKUP(Legend!$A96,ImpM9!$A$1:$I$4000,8,FALSE),"")</f>
        <v>2513.6783679463729</v>
      </c>
      <c r="AN98" s="2">
        <f>IFERROR(VLOOKUP(Legend!$A96,ImpM9!$A$1:$I$4000,9,FALSE),"")</f>
        <v>3155.2424316116385</v>
      </c>
      <c r="AO98" s="2">
        <f>IFERROR(VLOOKUP(Legend!$A96,ImpM9!$A$1:$I$4000,5,FALSE),"")</f>
        <v>3823.5677469253769</v>
      </c>
      <c r="AP98" s="2">
        <f>IFERROR(VLOOKUP(Legend!$A96,ImpM9!$A$1:$I$4000,6,FALSE),"")</f>
        <v>673.30664437508051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IFERROR(VLOOKUP(Legend!$B97,ImpM9!$A$1:$I$4000,2,FALSE),"")</f>
        <v/>
      </c>
      <c r="L99" s="2" t="str">
        <f>IFERROR(VLOOKUP(Legend!$B97,ImpM9!$A$1:$I$4000,3,FALSE),"")</f>
        <v/>
      </c>
      <c r="M99" s="2" t="str">
        <f>IFERROR(VLOOKUP(Legend!$B97,ImpM9!$A$1:$I$4000,7,FALSE),"")</f>
        <v/>
      </c>
      <c r="N99" s="2" t="str">
        <f>IFERROR(VLOOKUP(Legend!$B97,ImpM9!$A$1:$I$4000,4,FALSE),"")</f>
        <v/>
      </c>
      <c r="O99" s="2" t="str">
        <f>IFERROR(VLOOKUP(Legend!$B97,ImpM9!$A$1:$I$4000,8,FALSE),"")</f>
        <v/>
      </c>
      <c r="P99" s="2" t="str">
        <f>IFERROR(VLOOKUP(Legend!$B97,ImpM9!$A$1:$I$4000,9,FALSE),"")</f>
        <v/>
      </c>
      <c r="Q99" s="2" t="str">
        <f>IFERROR(VLOOKUP(Legend!$B97,ImpM9!$A$1:$I$4000,5,FALSE),"")</f>
        <v/>
      </c>
      <c r="R99" s="2" t="str">
        <f>IFERROR(VLOOKUP(Legend!$B97,ImpM9!$A$1:$I$4000,6,FALSE),"")</f>
        <v/>
      </c>
      <c r="S99" s="28" t="str">
        <f>IFERROR(VLOOKUP(Legend!$C97,ImpM9!$A$1:$I$4000,2,FALSE),"")</f>
        <v/>
      </c>
      <c r="T99" s="2" t="str">
        <f>IFERROR(VLOOKUP(Legend!$C97,ImpM9!$A$1:$I$4000,3,FALSE),"")</f>
        <v/>
      </c>
      <c r="U99" s="2" t="str">
        <f>IFERROR(VLOOKUP(Legend!$C97,ImpM9!$A$1:$I$4000,7,FALSE),"")</f>
        <v/>
      </c>
      <c r="V99" s="2" t="str">
        <f>IFERROR(VLOOKUP(Legend!$C97,ImpM9!$A$1:$I$4000,4,FALSE),"")</f>
        <v/>
      </c>
      <c r="W99" s="2" t="str">
        <f>IFERROR(VLOOKUP(Legend!$C97,ImpM9!$A$1:$I$4000,8,FALSE),"")</f>
        <v/>
      </c>
      <c r="X99" s="2" t="str">
        <f>IFERROR(VLOOKUP(Legend!$C97,ImpM9!$A$1:$I$4000,9,FALSE),"")</f>
        <v/>
      </c>
      <c r="Y99" s="2" t="str">
        <f>IFERROR(VLOOKUP(Legend!$C97,ImpM9!$A$1:$I$4000,5,FALSE),"")</f>
        <v/>
      </c>
      <c r="Z99" s="2" t="str">
        <f>IFERROR(VLOOKUP(Legend!$C97,ImpM9!$A$1:$I$4000,6,FALSE),"")</f>
        <v/>
      </c>
      <c r="AA99" s="28" t="str">
        <f>IFERROR(VLOOKUP(Legend!$D97,ImpM9!$A$1:$I$4000,2,FALSE),"")</f>
        <v/>
      </c>
      <c r="AB99" s="2" t="str">
        <f>IFERROR(VLOOKUP(Legend!$D97,ImpM9!$A$1:$I$4000,3,FALSE),"")</f>
        <v/>
      </c>
      <c r="AC99" s="2" t="str">
        <f>IFERROR(VLOOKUP(Legend!$D97,ImpM9!$A$1:$I$4000,7,FALSE),"")</f>
        <v/>
      </c>
      <c r="AD99" s="2" t="str">
        <f>IFERROR(VLOOKUP(Legend!$D97,ImpM9!$A$1:$I$4000,4,FALSE),"")</f>
        <v/>
      </c>
      <c r="AE99" s="2" t="str">
        <f>IFERROR(VLOOKUP(Legend!$D97,ImpM9!$A$1:$I$4000,8,FALSE),"")</f>
        <v/>
      </c>
      <c r="AF99" s="2" t="str">
        <f>IFERROR(VLOOKUP(Legend!$D97,ImpM9!$A$1:$I$4000,9,FALSE),"")</f>
        <v/>
      </c>
      <c r="AG99" s="2" t="str">
        <f>IFERROR(VLOOKUP(Legend!$D97,ImpM9!$A$1:$I$4000,5,FALSE),"")</f>
        <v/>
      </c>
      <c r="AH99" s="2" t="str">
        <f>IFERROR(VLOOKUP(Legend!$D97,ImpM9!$A$1:$I$4000,6,FALSE),"")</f>
        <v/>
      </c>
      <c r="AI99" s="28">
        <f>IFERROR(VLOOKUP(Legend!$A97,ImpM9!$A$1:$I$4000,2,FALSE),"")</f>
        <v>8</v>
      </c>
      <c r="AJ99" s="2">
        <f>IFERROR(VLOOKUP(Legend!$A97,ImpM9!$A$1:$I$4000,3,FALSE),"")</f>
        <v>515.58884154974896</v>
      </c>
      <c r="AK99" s="2">
        <f>IFERROR(VLOOKUP(Legend!$A97,ImpM9!$A$1:$I$4000,7,FALSE),"")</f>
        <v>1146.4530655358994</v>
      </c>
      <c r="AL99" s="2">
        <f>IFERROR(VLOOKUP(Legend!$A97,ImpM9!$A$1:$I$4000,4,FALSE),"")</f>
        <v>2557.820434326477</v>
      </c>
      <c r="AM99" s="2">
        <f>IFERROR(VLOOKUP(Legend!$A97,ImpM9!$A$1:$I$4000,8,FALSE),"")</f>
        <v>1689.6727627197768</v>
      </c>
      <c r="AN99" s="2">
        <f>IFERROR(VLOOKUP(Legend!$A97,ImpM9!$A$1:$I$4000,9,FALSE),"")</f>
        <v>4676.8406082407455</v>
      </c>
      <c r="AO99" s="2">
        <f>IFERROR(VLOOKUP(Legend!$A97,ImpM9!$A$1:$I$4000,5,FALSE),"")</f>
        <v>5379.2951738168049</v>
      </c>
      <c r="AP99" s="2">
        <f>IFERROR(VLOOKUP(Legend!$A97,ImpM9!$A$1:$I$4000,6,FALSE),"")</f>
        <v>1864.4653835795941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IFERROR(VLOOKUP(Legend!$B98,ImpM9!$A$1:$I$4000,2,FALSE),"")</f>
        <v/>
      </c>
      <c r="L100" s="2" t="str">
        <f>IFERROR(VLOOKUP(Legend!$B98,ImpM9!$A$1:$I$4000,3,FALSE),"")</f>
        <v/>
      </c>
      <c r="M100" s="2" t="str">
        <f>IFERROR(VLOOKUP(Legend!$B98,ImpM9!$A$1:$I$4000,7,FALSE),"")</f>
        <v/>
      </c>
      <c r="N100" s="2" t="str">
        <f>IFERROR(VLOOKUP(Legend!$B98,ImpM9!$A$1:$I$4000,4,FALSE),"")</f>
        <v/>
      </c>
      <c r="O100" s="2" t="str">
        <f>IFERROR(VLOOKUP(Legend!$B98,ImpM9!$A$1:$I$4000,8,FALSE),"")</f>
        <v/>
      </c>
      <c r="P100" s="2" t="str">
        <f>IFERROR(VLOOKUP(Legend!$B98,ImpM9!$A$1:$I$4000,9,FALSE),"")</f>
        <v/>
      </c>
      <c r="Q100" s="2" t="str">
        <f>IFERROR(VLOOKUP(Legend!$B98,ImpM9!$A$1:$I$4000,5,FALSE),"")</f>
        <v/>
      </c>
      <c r="R100" s="2" t="str">
        <f>IFERROR(VLOOKUP(Legend!$B98,ImpM9!$A$1:$I$4000,6,FALSE),"")</f>
        <v/>
      </c>
      <c r="S100" s="28" t="str">
        <f>IFERROR(VLOOKUP(Legend!$C98,ImpM9!$A$1:$I$4000,2,FALSE),"")</f>
        <v/>
      </c>
      <c r="T100" s="2" t="str">
        <f>IFERROR(VLOOKUP(Legend!$C98,ImpM9!$A$1:$I$4000,3,FALSE),"")</f>
        <v/>
      </c>
      <c r="U100" s="2" t="str">
        <f>IFERROR(VLOOKUP(Legend!$C98,ImpM9!$A$1:$I$4000,7,FALSE),"")</f>
        <v/>
      </c>
      <c r="V100" s="2" t="str">
        <f>IFERROR(VLOOKUP(Legend!$C98,ImpM9!$A$1:$I$4000,4,FALSE),"")</f>
        <v/>
      </c>
      <c r="W100" s="2" t="str">
        <f>IFERROR(VLOOKUP(Legend!$C98,ImpM9!$A$1:$I$4000,8,FALSE),"")</f>
        <v/>
      </c>
      <c r="X100" s="2" t="str">
        <f>IFERROR(VLOOKUP(Legend!$C98,ImpM9!$A$1:$I$4000,9,FALSE),"")</f>
        <v/>
      </c>
      <c r="Y100" s="2" t="str">
        <f>IFERROR(VLOOKUP(Legend!$C98,ImpM9!$A$1:$I$4000,5,FALSE),"")</f>
        <v/>
      </c>
      <c r="Z100" s="2" t="str">
        <f>IFERROR(VLOOKUP(Legend!$C98,ImpM9!$A$1:$I$4000,6,FALSE),"")</f>
        <v/>
      </c>
      <c r="AA100" s="28" t="str">
        <f>IFERROR(VLOOKUP(Legend!$D98,ImpM9!$A$1:$I$4000,2,FALSE),"")</f>
        <v/>
      </c>
      <c r="AB100" s="2" t="str">
        <f>IFERROR(VLOOKUP(Legend!$D98,ImpM9!$A$1:$I$4000,3,FALSE),"")</f>
        <v/>
      </c>
      <c r="AC100" s="2" t="str">
        <f>IFERROR(VLOOKUP(Legend!$D98,ImpM9!$A$1:$I$4000,7,FALSE),"")</f>
        <v/>
      </c>
      <c r="AD100" s="2" t="str">
        <f>IFERROR(VLOOKUP(Legend!$D98,ImpM9!$A$1:$I$4000,4,FALSE),"")</f>
        <v/>
      </c>
      <c r="AE100" s="2" t="str">
        <f>IFERROR(VLOOKUP(Legend!$D98,ImpM9!$A$1:$I$4000,8,FALSE),"")</f>
        <v/>
      </c>
      <c r="AF100" s="2" t="str">
        <f>IFERROR(VLOOKUP(Legend!$D98,ImpM9!$A$1:$I$4000,9,FALSE),"")</f>
        <v/>
      </c>
      <c r="AG100" s="2" t="str">
        <f>IFERROR(VLOOKUP(Legend!$D98,ImpM9!$A$1:$I$4000,5,FALSE),"")</f>
        <v/>
      </c>
      <c r="AH100" s="2" t="str">
        <f>IFERROR(VLOOKUP(Legend!$D98,ImpM9!$A$1:$I$4000,6,FALSE),"")</f>
        <v/>
      </c>
      <c r="AI100" s="28" t="str">
        <f>IFERROR(VLOOKUP(Legend!$A98,ImpM9!$A$1:$I$4000,2,FALSE),"")</f>
        <v/>
      </c>
      <c r="AJ100" s="2" t="str">
        <f>IFERROR(VLOOKUP(Legend!$A98,ImpM9!$A$1:$I$4000,3,FALSE),"")</f>
        <v/>
      </c>
      <c r="AK100" s="2" t="str">
        <f>IFERROR(VLOOKUP(Legend!$A98,ImpM9!$A$1:$I$4000,7,FALSE),"")</f>
        <v/>
      </c>
      <c r="AL100" s="2" t="str">
        <f>IFERROR(VLOOKUP(Legend!$A98,ImpM9!$A$1:$I$4000,4,FALSE),"")</f>
        <v/>
      </c>
      <c r="AM100" s="2" t="str">
        <f>IFERROR(VLOOKUP(Legend!$A98,ImpM9!$A$1:$I$4000,8,FALSE),"")</f>
        <v/>
      </c>
      <c r="AN100" s="2" t="str">
        <f>IFERROR(VLOOKUP(Legend!$A98,ImpM9!$A$1:$I$4000,9,FALSE),"")</f>
        <v/>
      </c>
      <c r="AO100" s="2" t="str">
        <f>IFERROR(VLOOKUP(Legend!$A98,ImpM9!$A$1:$I$4000,5,FALSE),"")</f>
        <v/>
      </c>
      <c r="AP100" s="2" t="str">
        <f>IFERROR(VLOOKUP(Legend!$A98,ImpM9!$A$1:$I$4000,6,FALSE),"")</f>
        <v/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IFERROR(VLOOKUP(Legend!$B99,ImpM9!$A$1:$I$4000,2,FALSE),"")</f>
        <v/>
      </c>
      <c r="L101" s="2" t="str">
        <f>IFERROR(VLOOKUP(Legend!$B99,ImpM9!$A$1:$I$4000,3,FALSE),"")</f>
        <v/>
      </c>
      <c r="M101" s="2" t="str">
        <f>IFERROR(VLOOKUP(Legend!$B99,ImpM9!$A$1:$I$4000,7,FALSE),"")</f>
        <v/>
      </c>
      <c r="N101" s="2" t="str">
        <f>IFERROR(VLOOKUP(Legend!$B99,ImpM9!$A$1:$I$4000,4,FALSE),"")</f>
        <v/>
      </c>
      <c r="O101" s="2" t="str">
        <f>IFERROR(VLOOKUP(Legend!$B99,ImpM9!$A$1:$I$4000,8,FALSE),"")</f>
        <v/>
      </c>
      <c r="P101" s="2" t="str">
        <f>IFERROR(VLOOKUP(Legend!$B99,ImpM9!$A$1:$I$4000,9,FALSE),"")</f>
        <v/>
      </c>
      <c r="Q101" s="2" t="str">
        <f>IFERROR(VLOOKUP(Legend!$B99,ImpM9!$A$1:$I$4000,5,FALSE),"")</f>
        <v/>
      </c>
      <c r="R101" s="2" t="str">
        <f>IFERROR(VLOOKUP(Legend!$B99,ImpM9!$A$1:$I$4000,6,FALSE),"")</f>
        <v/>
      </c>
      <c r="S101" s="28" t="str">
        <f>IFERROR(VLOOKUP(Legend!$C99,ImpM9!$A$1:$I$4000,2,FALSE),"")</f>
        <v/>
      </c>
      <c r="T101" s="2" t="str">
        <f>IFERROR(VLOOKUP(Legend!$C99,ImpM9!$A$1:$I$4000,3,FALSE),"")</f>
        <v/>
      </c>
      <c r="U101" s="2" t="str">
        <f>IFERROR(VLOOKUP(Legend!$C99,ImpM9!$A$1:$I$4000,7,FALSE),"")</f>
        <v/>
      </c>
      <c r="V101" s="2" t="str">
        <f>IFERROR(VLOOKUP(Legend!$C99,ImpM9!$A$1:$I$4000,4,FALSE),"")</f>
        <v/>
      </c>
      <c r="W101" s="2" t="str">
        <f>IFERROR(VLOOKUP(Legend!$C99,ImpM9!$A$1:$I$4000,8,FALSE),"")</f>
        <v/>
      </c>
      <c r="X101" s="2" t="str">
        <f>IFERROR(VLOOKUP(Legend!$C99,ImpM9!$A$1:$I$4000,9,FALSE),"")</f>
        <v/>
      </c>
      <c r="Y101" s="2" t="str">
        <f>IFERROR(VLOOKUP(Legend!$C99,ImpM9!$A$1:$I$4000,5,FALSE),"")</f>
        <v/>
      </c>
      <c r="Z101" s="2" t="str">
        <f>IFERROR(VLOOKUP(Legend!$C99,ImpM9!$A$1:$I$4000,6,FALSE),"")</f>
        <v/>
      </c>
      <c r="AA101" s="28" t="str">
        <f>IFERROR(VLOOKUP(Legend!$D99,ImpM9!$A$1:$I$4000,2,FALSE),"")</f>
        <v/>
      </c>
      <c r="AB101" s="2" t="str">
        <f>IFERROR(VLOOKUP(Legend!$D99,ImpM9!$A$1:$I$4000,3,FALSE),"")</f>
        <v/>
      </c>
      <c r="AC101" s="2" t="str">
        <f>IFERROR(VLOOKUP(Legend!$D99,ImpM9!$A$1:$I$4000,7,FALSE),"")</f>
        <v/>
      </c>
      <c r="AD101" s="2" t="str">
        <f>IFERROR(VLOOKUP(Legend!$D99,ImpM9!$A$1:$I$4000,4,FALSE),"")</f>
        <v/>
      </c>
      <c r="AE101" s="2" t="str">
        <f>IFERROR(VLOOKUP(Legend!$D99,ImpM9!$A$1:$I$4000,8,FALSE),"")</f>
        <v/>
      </c>
      <c r="AF101" s="2" t="str">
        <f>IFERROR(VLOOKUP(Legend!$D99,ImpM9!$A$1:$I$4000,9,FALSE),"")</f>
        <v/>
      </c>
      <c r="AG101" s="2" t="str">
        <f>IFERROR(VLOOKUP(Legend!$D99,ImpM9!$A$1:$I$4000,5,FALSE),"")</f>
        <v/>
      </c>
      <c r="AH101" s="2" t="str">
        <f>IFERROR(VLOOKUP(Legend!$D99,ImpM9!$A$1:$I$4000,6,FALSE),"")</f>
        <v/>
      </c>
      <c r="AI101" s="28">
        <f>IFERROR(VLOOKUP(Legend!$A99,ImpM9!$A$1:$I$4000,2,FALSE),"")</f>
        <v>8</v>
      </c>
      <c r="AJ101" s="2">
        <f>IFERROR(VLOOKUP(Legend!$A99,ImpM9!$A$1:$I$4000,3,FALSE),"")</f>
        <v>1317.2292376537453</v>
      </c>
      <c r="AK101" s="2">
        <f>IFERROR(VLOOKUP(Legend!$A99,ImpM9!$A$1:$I$4000,7,FALSE),"")</f>
        <v>1668.8326490271374</v>
      </c>
      <c r="AL101" s="2">
        <f>IFERROR(VLOOKUP(Legend!$A99,ImpM9!$A$1:$I$4000,4,FALSE),"")</f>
        <v>2135.6319157658058</v>
      </c>
      <c r="AM101" s="2">
        <f>IFERROR(VLOOKUP(Legend!$A99,ImpM9!$A$1:$I$4000,8,FALSE),"")</f>
        <v>2050.2205858844982</v>
      </c>
      <c r="AN101" s="2">
        <f>IFERROR(VLOOKUP(Legend!$A99,ImpM9!$A$1:$I$4000,9,FALSE),"")</f>
        <v>2602.994225776587</v>
      </c>
      <c r="AO101" s="2">
        <f>IFERROR(VLOOKUP(Legend!$A99,ImpM9!$A$1:$I$4000,5,FALSE),"")</f>
        <v>3113.1291951445369</v>
      </c>
      <c r="AP101" s="2">
        <f>IFERROR(VLOOKUP(Legend!$A99,ImpM9!$A$1:$I$4000,6,FALSE),"")</f>
        <v>579.18647459831391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IFERROR(VLOOKUP(Legend!$B100,ImpM9!$A$1:$I$4000,2,FALSE),"")</f>
        <v/>
      </c>
      <c r="L102" s="2" t="str">
        <f>IFERROR(VLOOKUP(Legend!$B100,ImpM9!$A$1:$I$4000,3,FALSE),"")</f>
        <v/>
      </c>
      <c r="M102" s="2" t="str">
        <f>IFERROR(VLOOKUP(Legend!$B100,ImpM9!$A$1:$I$4000,7,FALSE),"")</f>
        <v/>
      </c>
      <c r="N102" s="2" t="str">
        <f>IFERROR(VLOOKUP(Legend!$B100,ImpM9!$A$1:$I$4000,4,FALSE),"")</f>
        <v/>
      </c>
      <c r="O102" s="2" t="str">
        <f>IFERROR(VLOOKUP(Legend!$B100,ImpM9!$A$1:$I$4000,8,FALSE),"")</f>
        <v/>
      </c>
      <c r="P102" s="2" t="str">
        <f>IFERROR(VLOOKUP(Legend!$B100,ImpM9!$A$1:$I$4000,9,FALSE),"")</f>
        <v/>
      </c>
      <c r="Q102" s="2" t="str">
        <f>IFERROR(VLOOKUP(Legend!$B100,ImpM9!$A$1:$I$4000,5,FALSE),"")</f>
        <v/>
      </c>
      <c r="R102" s="2" t="str">
        <f>IFERROR(VLOOKUP(Legend!$B100,ImpM9!$A$1:$I$4000,6,FALSE),"")</f>
        <v/>
      </c>
      <c r="S102" s="28">
        <f>IFERROR(VLOOKUP(Legend!$C100,ImpM9!$A$1:$I$4000,2,FALSE),"")</f>
        <v>19</v>
      </c>
      <c r="T102" s="2">
        <f>IFERROR(VLOOKUP(Legend!$C100,ImpM9!$A$1:$I$4000,3,FALSE),"")</f>
        <v>1082.9698292355902</v>
      </c>
      <c r="U102" s="2">
        <f>IFERROR(VLOOKUP(Legend!$C100,ImpM9!$A$1:$I$4000,7,FALSE),"")</f>
        <v>1557.4299797957192</v>
      </c>
      <c r="V102" s="2">
        <f>IFERROR(VLOOKUP(Legend!$C100,ImpM9!$A$1:$I$4000,4,FALSE),"")</f>
        <v>1917.5479279790859</v>
      </c>
      <c r="W102" s="2">
        <f>IFERROR(VLOOKUP(Legend!$C100,ImpM9!$A$1:$I$4000,8,FALSE),"")</f>
        <v>1734.9416913111559</v>
      </c>
      <c r="X102" s="2">
        <f>IFERROR(VLOOKUP(Legend!$C100,ImpM9!$A$1:$I$4000,9,FALSE),"")</f>
        <v>2190.6221287446983</v>
      </c>
      <c r="Y102" s="2">
        <f>IFERROR(VLOOKUP(Legend!$C100,ImpM9!$A$1:$I$4000,5,FALSE),"")</f>
        <v>3329.972474632169</v>
      </c>
      <c r="Z102" s="2">
        <f>IFERROR(VLOOKUP(Legend!$C100,ImpM9!$A$1:$I$4000,6,FALSE),"")</f>
        <v>576.10275100523188</v>
      </c>
      <c r="AA102" s="28" t="str">
        <f>IFERROR(VLOOKUP(Legend!$D100,ImpM9!$A$1:$I$4000,2,FALSE),"")</f>
        <v/>
      </c>
      <c r="AB102" s="2" t="str">
        <f>IFERROR(VLOOKUP(Legend!$D100,ImpM9!$A$1:$I$4000,3,FALSE),"")</f>
        <v/>
      </c>
      <c r="AC102" s="2" t="str">
        <f>IFERROR(VLOOKUP(Legend!$D100,ImpM9!$A$1:$I$4000,7,FALSE),"")</f>
        <v/>
      </c>
      <c r="AD102" s="2" t="str">
        <f>IFERROR(VLOOKUP(Legend!$D100,ImpM9!$A$1:$I$4000,4,FALSE),"")</f>
        <v/>
      </c>
      <c r="AE102" s="2" t="str">
        <f>IFERROR(VLOOKUP(Legend!$D100,ImpM9!$A$1:$I$4000,8,FALSE),"")</f>
        <v/>
      </c>
      <c r="AF102" s="2" t="str">
        <f>IFERROR(VLOOKUP(Legend!$D100,ImpM9!$A$1:$I$4000,9,FALSE),"")</f>
        <v/>
      </c>
      <c r="AG102" s="2" t="str">
        <f>IFERROR(VLOOKUP(Legend!$D100,ImpM9!$A$1:$I$4000,5,FALSE),"")</f>
        <v/>
      </c>
      <c r="AH102" s="2" t="str">
        <f>IFERROR(VLOOKUP(Legend!$D100,ImpM9!$A$1:$I$4000,6,FALSE),"")</f>
        <v/>
      </c>
      <c r="AI102" s="28">
        <f>IFERROR(VLOOKUP(Legend!$A100,ImpM9!$A$1:$I$4000,2,FALSE),"")</f>
        <v>23</v>
      </c>
      <c r="AJ102" s="2">
        <f>IFERROR(VLOOKUP(Legend!$A100,ImpM9!$A$1:$I$4000,3,FALSE),"")</f>
        <v>1082.9698292355902</v>
      </c>
      <c r="AK102" s="2">
        <f>IFERROR(VLOOKUP(Legend!$A100,ImpM9!$A$1:$I$4000,7,FALSE),"")</f>
        <v>1463.1653224017405</v>
      </c>
      <c r="AL102" s="2">
        <f>IFERROR(VLOOKUP(Legend!$A100,ImpM9!$A$1:$I$4000,4,FALSE),"")</f>
        <v>1903.563637062857</v>
      </c>
      <c r="AM102" s="2">
        <f>IFERROR(VLOOKUP(Legend!$A100,ImpM9!$A$1:$I$4000,8,FALSE),"")</f>
        <v>1709.4248421271548</v>
      </c>
      <c r="AN102" s="2">
        <f>IFERROR(VLOOKUP(Legend!$A100,ImpM9!$A$1:$I$4000,9,FALSE),"")</f>
        <v>2190.6221287446983</v>
      </c>
      <c r="AO102" s="2">
        <f>IFERROR(VLOOKUP(Legend!$A100,ImpM9!$A$1:$I$4000,5,FALSE),"")</f>
        <v>3329.972474632169</v>
      </c>
      <c r="AP102" s="2">
        <f>IFERROR(VLOOKUP(Legend!$A100,ImpM9!$A$1:$I$4000,6,FALSE),"")</f>
        <v>582.17075315159502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IFERROR(VLOOKUP(Legend!$B101,ImpM9!$A$1:$I$4000,2,FALSE),"")</f>
        <v/>
      </c>
      <c r="L103" s="2" t="str">
        <f>IFERROR(VLOOKUP(Legend!$B101,ImpM9!$A$1:$I$4000,3,FALSE),"")</f>
        <v/>
      </c>
      <c r="M103" s="2" t="str">
        <f>IFERROR(VLOOKUP(Legend!$B101,ImpM9!$A$1:$I$4000,7,FALSE),"")</f>
        <v/>
      </c>
      <c r="N103" s="2" t="str">
        <f>IFERROR(VLOOKUP(Legend!$B101,ImpM9!$A$1:$I$4000,4,FALSE),"")</f>
        <v/>
      </c>
      <c r="O103" s="2" t="str">
        <f>IFERROR(VLOOKUP(Legend!$B101,ImpM9!$A$1:$I$4000,8,FALSE),"")</f>
        <v/>
      </c>
      <c r="P103" s="2" t="str">
        <f>IFERROR(VLOOKUP(Legend!$B101,ImpM9!$A$1:$I$4000,9,FALSE),"")</f>
        <v/>
      </c>
      <c r="Q103" s="2" t="str">
        <f>IFERROR(VLOOKUP(Legend!$B101,ImpM9!$A$1:$I$4000,5,FALSE),"")</f>
        <v/>
      </c>
      <c r="R103" s="2" t="str">
        <f>IFERROR(VLOOKUP(Legend!$B101,ImpM9!$A$1:$I$4000,6,FALSE),"")</f>
        <v/>
      </c>
      <c r="S103" s="28">
        <f>IFERROR(VLOOKUP(Legend!$C101,ImpM9!$A$1:$I$4000,2,FALSE),"")</f>
        <v>18</v>
      </c>
      <c r="T103" s="2">
        <f>IFERROR(VLOOKUP(Legend!$C101,ImpM9!$A$1:$I$4000,3,FALSE),"")</f>
        <v>1501.2448829533323</v>
      </c>
      <c r="U103" s="2">
        <f>IFERROR(VLOOKUP(Legend!$C101,ImpM9!$A$1:$I$4000,7,FALSE),"")</f>
        <v>2084.2403894488994</v>
      </c>
      <c r="V103" s="2">
        <f>IFERROR(VLOOKUP(Legend!$C101,ImpM9!$A$1:$I$4000,4,FALSE),"")</f>
        <v>2613.9805417104858</v>
      </c>
      <c r="W103" s="2">
        <f>IFERROR(VLOOKUP(Legend!$C101,ImpM9!$A$1:$I$4000,8,FALSE),"")</f>
        <v>2437.8489184359723</v>
      </c>
      <c r="X103" s="2">
        <f>IFERROR(VLOOKUP(Legend!$C101,ImpM9!$A$1:$I$4000,9,FALSE),"")</f>
        <v>3385.4548983004643</v>
      </c>
      <c r="Y103" s="2">
        <f>IFERROR(VLOOKUP(Legend!$C101,ImpM9!$A$1:$I$4000,5,FALSE),"")</f>
        <v>3953.0072558073057</v>
      </c>
      <c r="Z103" s="2">
        <f>IFERROR(VLOOKUP(Legend!$C101,ImpM9!$A$1:$I$4000,6,FALSE),"")</f>
        <v>749.60210755705771</v>
      </c>
      <c r="AA103" s="28" t="str">
        <f>IFERROR(VLOOKUP(Legend!$D101,ImpM9!$A$1:$I$4000,2,FALSE),"")</f>
        <v/>
      </c>
      <c r="AB103" s="2" t="str">
        <f>IFERROR(VLOOKUP(Legend!$D101,ImpM9!$A$1:$I$4000,3,FALSE),"")</f>
        <v/>
      </c>
      <c r="AC103" s="2" t="str">
        <f>IFERROR(VLOOKUP(Legend!$D101,ImpM9!$A$1:$I$4000,7,FALSE),"")</f>
        <v/>
      </c>
      <c r="AD103" s="2" t="str">
        <f>IFERROR(VLOOKUP(Legend!$D101,ImpM9!$A$1:$I$4000,4,FALSE),"")</f>
        <v/>
      </c>
      <c r="AE103" s="2" t="str">
        <f>IFERROR(VLOOKUP(Legend!$D101,ImpM9!$A$1:$I$4000,8,FALSE),"")</f>
        <v/>
      </c>
      <c r="AF103" s="2" t="str">
        <f>IFERROR(VLOOKUP(Legend!$D101,ImpM9!$A$1:$I$4000,9,FALSE),"")</f>
        <v/>
      </c>
      <c r="AG103" s="2" t="str">
        <f>IFERROR(VLOOKUP(Legend!$D101,ImpM9!$A$1:$I$4000,5,FALSE),"")</f>
        <v/>
      </c>
      <c r="AH103" s="2" t="str">
        <f>IFERROR(VLOOKUP(Legend!$D101,ImpM9!$A$1:$I$4000,6,FALSE),"")</f>
        <v/>
      </c>
      <c r="AI103" s="28">
        <f>IFERROR(VLOOKUP(Legend!$A101,ImpM9!$A$1:$I$4000,2,FALSE),"")</f>
        <v>26</v>
      </c>
      <c r="AJ103" s="2">
        <f>IFERROR(VLOOKUP(Legend!$A101,ImpM9!$A$1:$I$4000,3,FALSE),"")</f>
        <v>1501.2448829533323</v>
      </c>
      <c r="AK103" s="2">
        <f>IFERROR(VLOOKUP(Legend!$A101,ImpM9!$A$1:$I$4000,7,FALSE),"")</f>
        <v>2122.8973100292333</v>
      </c>
      <c r="AL103" s="2">
        <f>IFERROR(VLOOKUP(Legend!$A101,ImpM9!$A$1:$I$4000,4,FALSE),"")</f>
        <v>2825.3480098427704</v>
      </c>
      <c r="AM103" s="2">
        <f>IFERROR(VLOOKUP(Legend!$A101,ImpM9!$A$1:$I$4000,8,FALSE),"")</f>
        <v>2834.9137363444097</v>
      </c>
      <c r="AN103" s="2">
        <f>IFERROR(VLOOKUP(Legend!$A101,ImpM9!$A$1:$I$4000,9,FALSE),"")</f>
        <v>3385.4548983004643</v>
      </c>
      <c r="AO103" s="2">
        <f>IFERROR(VLOOKUP(Legend!$A101,ImpM9!$A$1:$I$4000,5,FALSE),"")</f>
        <v>5870.4489949276722</v>
      </c>
      <c r="AP103" s="2">
        <f>IFERROR(VLOOKUP(Legend!$A101,ImpM9!$A$1:$I$4000,6,FALSE),"")</f>
        <v>936.68606214042165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IFERROR(VLOOKUP(Legend!$B102,ImpM9!$A$1:$I$4000,2,FALSE),"")</f>
        <v/>
      </c>
      <c r="L104" s="2" t="str">
        <f>IFERROR(VLOOKUP(Legend!$B102,ImpM9!$A$1:$I$4000,3,FALSE),"")</f>
        <v/>
      </c>
      <c r="M104" s="2" t="str">
        <f>IFERROR(VLOOKUP(Legend!$B102,ImpM9!$A$1:$I$4000,7,FALSE),"")</f>
        <v/>
      </c>
      <c r="N104" s="2" t="str">
        <f>IFERROR(VLOOKUP(Legend!$B102,ImpM9!$A$1:$I$4000,4,FALSE),"")</f>
        <v/>
      </c>
      <c r="O104" s="2" t="str">
        <f>IFERROR(VLOOKUP(Legend!$B102,ImpM9!$A$1:$I$4000,8,FALSE),"")</f>
        <v/>
      </c>
      <c r="P104" s="2" t="str">
        <f>IFERROR(VLOOKUP(Legend!$B102,ImpM9!$A$1:$I$4000,9,FALSE),"")</f>
        <v/>
      </c>
      <c r="Q104" s="2" t="str">
        <f>IFERROR(VLOOKUP(Legend!$B102,ImpM9!$A$1:$I$4000,5,FALSE),"")</f>
        <v/>
      </c>
      <c r="R104" s="2" t="str">
        <f>IFERROR(VLOOKUP(Legend!$B102,ImpM9!$A$1:$I$4000,6,FALSE),"")</f>
        <v/>
      </c>
      <c r="S104" s="28" t="str">
        <f>IFERROR(VLOOKUP(Legend!$C102,ImpM9!$A$1:$I$4000,2,FALSE),"")</f>
        <v/>
      </c>
      <c r="T104" s="2" t="str">
        <f>IFERROR(VLOOKUP(Legend!$C102,ImpM9!$A$1:$I$4000,3,FALSE),"")</f>
        <v/>
      </c>
      <c r="U104" s="2" t="str">
        <f>IFERROR(VLOOKUP(Legend!$C102,ImpM9!$A$1:$I$4000,7,FALSE),"")</f>
        <v/>
      </c>
      <c r="V104" s="2" t="str">
        <f>IFERROR(VLOOKUP(Legend!$C102,ImpM9!$A$1:$I$4000,4,FALSE),"")</f>
        <v/>
      </c>
      <c r="W104" s="2" t="str">
        <f>IFERROR(VLOOKUP(Legend!$C102,ImpM9!$A$1:$I$4000,8,FALSE),"")</f>
        <v/>
      </c>
      <c r="X104" s="2" t="str">
        <f>IFERROR(VLOOKUP(Legend!$C102,ImpM9!$A$1:$I$4000,9,FALSE),"")</f>
        <v/>
      </c>
      <c r="Y104" s="2" t="str">
        <f>IFERROR(VLOOKUP(Legend!$C102,ImpM9!$A$1:$I$4000,5,FALSE),"")</f>
        <v/>
      </c>
      <c r="Z104" s="2" t="str">
        <f>IFERROR(VLOOKUP(Legend!$C102,ImpM9!$A$1:$I$4000,6,FALSE),"")</f>
        <v/>
      </c>
      <c r="AA104" s="28" t="str">
        <f>IFERROR(VLOOKUP(Legend!$D102,ImpM9!$A$1:$I$4000,2,FALSE),"")</f>
        <v/>
      </c>
      <c r="AB104" s="2" t="str">
        <f>IFERROR(VLOOKUP(Legend!$D102,ImpM9!$A$1:$I$4000,3,FALSE),"")</f>
        <v/>
      </c>
      <c r="AC104" s="2" t="str">
        <f>IFERROR(VLOOKUP(Legend!$D102,ImpM9!$A$1:$I$4000,7,FALSE),"")</f>
        <v/>
      </c>
      <c r="AD104" s="2" t="str">
        <f>IFERROR(VLOOKUP(Legend!$D102,ImpM9!$A$1:$I$4000,4,FALSE),"")</f>
        <v/>
      </c>
      <c r="AE104" s="2" t="str">
        <f>IFERROR(VLOOKUP(Legend!$D102,ImpM9!$A$1:$I$4000,8,FALSE),"")</f>
        <v/>
      </c>
      <c r="AF104" s="2" t="str">
        <f>IFERROR(VLOOKUP(Legend!$D102,ImpM9!$A$1:$I$4000,9,FALSE),"")</f>
        <v/>
      </c>
      <c r="AG104" s="2" t="str">
        <f>IFERROR(VLOOKUP(Legend!$D102,ImpM9!$A$1:$I$4000,5,FALSE),"")</f>
        <v/>
      </c>
      <c r="AH104" s="2" t="str">
        <f>IFERROR(VLOOKUP(Legend!$D102,ImpM9!$A$1:$I$4000,6,FALSE),"")</f>
        <v/>
      </c>
      <c r="AI104" s="28" t="str">
        <f>IFERROR(VLOOKUP(Legend!$A102,ImpM9!$A$1:$I$4000,2,FALSE),"")</f>
        <v/>
      </c>
      <c r="AJ104" s="2" t="str">
        <f>IFERROR(VLOOKUP(Legend!$A102,ImpM9!$A$1:$I$4000,3,FALSE),"")</f>
        <v/>
      </c>
      <c r="AK104" s="2" t="str">
        <f>IFERROR(VLOOKUP(Legend!$A102,ImpM9!$A$1:$I$4000,7,FALSE),"")</f>
        <v/>
      </c>
      <c r="AL104" s="2" t="str">
        <f>IFERROR(VLOOKUP(Legend!$A102,ImpM9!$A$1:$I$4000,4,FALSE),"")</f>
        <v/>
      </c>
      <c r="AM104" s="2" t="str">
        <f>IFERROR(VLOOKUP(Legend!$A102,ImpM9!$A$1:$I$4000,8,FALSE),"")</f>
        <v/>
      </c>
      <c r="AN104" s="2" t="str">
        <f>IFERROR(VLOOKUP(Legend!$A102,ImpM9!$A$1:$I$4000,9,FALSE),"")</f>
        <v/>
      </c>
      <c r="AO104" s="2" t="str">
        <f>IFERROR(VLOOKUP(Legend!$A102,ImpM9!$A$1:$I$4000,5,FALSE),"")</f>
        <v/>
      </c>
      <c r="AP104" s="2" t="str">
        <f>IFERROR(VLOOKUP(Legend!$A102,ImpM9!$A$1:$I$4000,6,FALSE),"")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IFERROR(VLOOKUP(Legend!$B103,ImpM9!$A$1:$I$4000,2,FALSE),"")</f>
        <v/>
      </c>
      <c r="L105" s="2" t="str">
        <f>IFERROR(VLOOKUP(Legend!$B103,ImpM9!$A$1:$I$4000,3,FALSE),"")</f>
        <v/>
      </c>
      <c r="M105" s="2" t="str">
        <f>IFERROR(VLOOKUP(Legend!$B103,ImpM9!$A$1:$I$4000,7,FALSE),"")</f>
        <v/>
      </c>
      <c r="N105" s="2" t="str">
        <f>IFERROR(VLOOKUP(Legend!$B103,ImpM9!$A$1:$I$4000,4,FALSE),"")</f>
        <v/>
      </c>
      <c r="O105" s="2" t="str">
        <f>IFERROR(VLOOKUP(Legend!$B103,ImpM9!$A$1:$I$4000,8,FALSE),"")</f>
        <v/>
      </c>
      <c r="P105" s="2" t="str">
        <f>IFERROR(VLOOKUP(Legend!$B103,ImpM9!$A$1:$I$4000,9,FALSE),"")</f>
        <v/>
      </c>
      <c r="Q105" s="2" t="str">
        <f>IFERROR(VLOOKUP(Legend!$B103,ImpM9!$A$1:$I$4000,5,FALSE),"")</f>
        <v/>
      </c>
      <c r="R105" s="2" t="str">
        <f>IFERROR(VLOOKUP(Legend!$B103,ImpM9!$A$1:$I$4000,6,FALSE),"")</f>
        <v/>
      </c>
      <c r="S105" s="28" t="str">
        <f>IFERROR(VLOOKUP(Legend!$C103,ImpM9!$A$1:$I$4000,2,FALSE),"")</f>
        <v/>
      </c>
      <c r="T105" s="2" t="str">
        <f>IFERROR(VLOOKUP(Legend!$C103,ImpM9!$A$1:$I$4000,3,FALSE),"")</f>
        <v/>
      </c>
      <c r="U105" s="2" t="str">
        <f>IFERROR(VLOOKUP(Legend!$C103,ImpM9!$A$1:$I$4000,7,FALSE),"")</f>
        <v/>
      </c>
      <c r="V105" s="2" t="str">
        <f>IFERROR(VLOOKUP(Legend!$C103,ImpM9!$A$1:$I$4000,4,FALSE),"")</f>
        <v/>
      </c>
      <c r="W105" s="2" t="str">
        <f>IFERROR(VLOOKUP(Legend!$C103,ImpM9!$A$1:$I$4000,8,FALSE),"")</f>
        <v/>
      </c>
      <c r="X105" s="2" t="str">
        <f>IFERROR(VLOOKUP(Legend!$C103,ImpM9!$A$1:$I$4000,9,FALSE),"")</f>
        <v/>
      </c>
      <c r="Y105" s="2" t="str">
        <f>IFERROR(VLOOKUP(Legend!$C103,ImpM9!$A$1:$I$4000,5,FALSE),"")</f>
        <v/>
      </c>
      <c r="Z105" s="2" t="str">
        <f>IFERROR(VLOOKUP(Legend!$C103,ImpM9!$A$1:$I$4000,6,FALSE),"")</f>
        <v/>
      </c>
      <c r="AA105" s="28" t="str">
        <f>IFERROR(VLOOKUP(Legend!$D103,ImpM9!$A$1:$I$4000,2,FALSE),"")</f>
        <v/>
      </c>
      <c r="AB105" s="2" t="str">
        <f>IFERROR(VLOOKUP(Legend!$D103,ImpM9!$A$1:$I$4000,3,FALSE),"")</f>
        <v/>
      </c>
      <c r="AC105" s="2" t="str">
        <f>IFERROR(VLOOKUP(Legend!$D103,ImpM9!$A$1:$I$4000,7,FALSE),"")</f>
        <v/>
      </c>
      <c r="AD105" s="2" t="str">
        <f>IFERROR(VLOOKUP(Legend!$D103,ImpM9!$A$1:$I$4000,4,FALSE),"")</f>
        <v/>
      </c>
      <c r="AE105" s="2" t="str">
        <f>IFERROR(VLOOKUP(Legend!$D103,ImpM9!$A$1:$I$4000,8,FALSE),"")</f>
        <v/>
      </c>
      <c r="AF105" s="2" t="str">
        <f>IFERROR(VLOOKUP(Legend!$D103,ImpM9!$A$1:$I$4000,9,FALSE),"")</f>
        <v/>
      </c>
      <c r="AG105" s="2" t="str">
        <f>IFERROR(VLOOKUP(Legend!$D103,ImpM9!$A$1:$I$4000,5,FALSE),"")</f>
        <v/>
      </c>
      <c r="AH105" s="2" t="str">
        <f>IFERROR(VLOOKUP(Legend!$D103,ImpM9!$A$1:$I$4000,6,FALSE),"")</f>
        <v/>
      </c>
      <c r="AI105" s="28" t="str">
        <f>IFERROR(VLOOKUP(Legend!$A103,ImpM9!$A$1:$I$4000,2,FALSE),"")</f>
        <v/>
      </c>
      <c r="AJ105" s="2" t="str">
        <f>IFERROR(VLOOKUP(Legend!$A103,ImpM9!$A$1:$I$4000,3,FALSE),"")</f>
        <v/>
      </c>
      <c r="AK105" s="2" t="str">
        <f>IFERROR(VLOOKUP(Legend!$A103,ImpM9!$A$1:$I$4000,7,FALSE),"")</f>
        <v/>
      </c>
      <c r="AL105" s="2" t="str">
        <f>IFERROR(VLOOKUP(Legend!$A103,ImpM9!$A$1:$I$4000,4,FALSE),"")</f>
        <v/>
      </c>
      <c r="AM105" s="2" t="str">
        <f>IFERROR(VLOOKUP(Legend!$A103,ImpM9!$A$1:$I$4000,8,FALSE),"")</f>
        <v/>
      </c>
      <c r="AN105" s="2" t="str">
        <f>IFERROR(VLOOKUP(Legend!$A103,ImpM9!$A$1:$I$4000,9,FALSE),"")</f>
        <v/>
      </c>
      <c r="AO105" s="2" t="str">
        <f>IFERROR(VLOOKUP(Legend!$A103,ImpM9!$A$1:$I$4000,5,FALSE),"")</f>
        <v/>
      </c>
      <c r="AP105" s="2" t="str">
        <f>IFERROR(VLOOKUP(Legend!$A103,ImpM9!$A$1:$I$4000,6,FALSE),"")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IFERROR(VLOOKUP(Legend!$B104,ImpM9!$A$1:$I$4000,2,FALSE),"")</f>
        <v/>
      </c>
      <c r="L106" s="2" t="str">
        <f>IFERROR(VLOOKUP(Legend!$B104,ImpM9!$A$1:$I$4000,3,FALSE),"")</f>
        <v/>
      </c>
      <c r="M106" s="2" t="str">
        <f>IFERROR(VLOOKUP(Legend!$B104,ImpM9!$A$1:$I$4000,7,FALSE),"")</f>
        <v/>
      </c>
      <c r="N106" s="2" t="str">
        <f>IFERROR(VLOOKUP(Legend!$B104,ImpM9!$A$1:$I$4000,4,FALSE),"")</f>
        <v/>
      </c>
      <c r="O106" s="2" t="str">
        <f>IFERROR(VLOOKUP(Legend!$B104,ImpM9!$A$1:$I$4000,8,FALSE),"")</f>
        <v/>
      </c>
      <c r="P106" s="2" t="str">
        <f>IFERROR(VLOOKUP(Legend!$B104,ImpM9!$A$1:$I$4000,9,FALSE),"")</f>
        <v/>
      </c>
      <c r="Q106" s="2" t="str">
        <f>IFERROR(VLOOKUP(Legend!$B104,ImpM9!$A$1:$I$4000,5,FALSE),"")</f>
        <v/>
      </c>
      <c r="R106" s="2" t="str">
        <f>IFERROR(VLOOKUP(Legend!$B104,ImpM9!$A$1:$I$4000,6,FALSE),"")</f>
        <v/>
      </c>
      <c r="S106" s="28">
        <f>IFERROR(VLOOKUP(Legend!$C104,ImpM9!$A$1:$I$4000,2,FALSE),"")</f>
        <v>9</v>
      </c>
      <c r="T106" s="2">
        <f>IFERROR(VLOOKUP(Legend!$C104,ImpM9!$A$1:$I$4000,3,FALSE),"")</f>
        <v>1010.3600122917321</v>
      </c>
      <c r="U106" s="2">
        <f>IFERROR(VLOOKUP(Legend!$C104,ImpM9!$A$1:$I$4000,7,FALSE),"")</f>
        <v>1443.6440605546368</v>
      </c>
      <c r="V106" s="2">
        <f>IFERROR(VLOOKUP(Legend!$C104,ImpM9!$A$1:$I$4000,4,FALSE),"")</f>
        <v>2420.8680553151453</v>
      </c>
      <c r="W106" s="2">
        <f>IFERROR(VLOOKUP(Legend!$C104,ImpM9!$A$1:$I$4000,8,FALSE),"")</f>
        <v>1785.5300604766987</v>
      </c>
      <c r="X106" s="2">
        <f>IFERROR(VLOOKUP(Legend!$C104,ImpM9!$A$1:$I$4000,9,FALSE),"")</f>
        <v>2251.9689597940242</v>
      </c>
      <c r="Y106" s="2">
        <f>IFERROR(VLOOKUP(Legend!$C104,ImpM9!$A$1:$I$4000,5,FALSE),"")</f>
        <v>7813.1661728210001</v>
      </c>
      <c r="Z106" s="2">
        <f>IFERROR(VLOOKUP(Legend!$C104,ImpM9!$A$1:$I$4000,6,FALSE),"")</f>
        <v>2066.7807913999927</v>
      </c>
      <c r="AA106" s="28" t="str">
        <f>IFERROR(VLOOKUP(Legend!$D104,ImpM9!$A$1:$I$4000,2,FALSE),"")</f>
        <v/>
      </c>
      <c r="AB106" s="2" t="str">
        <f>IFERROR(VLOOKUP(Legend!$D104,ImpM9!$A$1:$I$4000,3,FALSE),"")</f>
        <v/>
      </c>
      <c r="AC106" s="2" t="str">
        <f>IFERROR(VLOOKUP(Legend!$D104,ImpM9!$A$1:$I$4000,7,FALSE),"")</f>
        <v/>
      </c>
      <c r="AD106" s="2" t="str">
        <f>IFERROR(VLOOKUP(Legend!$D104,ImpM9!$A$1:$I$4000,4,FALSE),"")</f>
        <v/>
      </c>
      <c r="AE106" s="2" t="str">
        <f>IFERROR(VLOOKUP(Legend!$D104,ImpM9!$A$1:$I$4000,8,FALSE),"")</f>
        <v/>
      </c>
      <c r="AF106" s="2" t="str">
        <f>IFERROR(VLOOKUP(Legend!$D104,ImpM9!$A$1:$I$4000,9,FALSE),"")</f>
        <v/>
      </c>
      <c r="AG106" s="2" t="str">
        <f>IFERROR(VLOOKUP(Legend!$D104,ImpM9!$A$1:$I$4000,5,FALSE),"")</f>
        <v/>
      </c>
      <c r="AH106" s="2" t="str">
        <f>IFERROR(VLOOKUP(Legend!$D104,ImpM9!$A$1:$I$4000,6,FALSE),"")</f>
        <v/>
      </c>
      <c r="AI106" s="28">
        <f>IFERROR(VLOOKUP(Legend!$A104,ImpM9!$A$1:$I$4000,2,FALSE),"")</f>
        <v>10</v>
      </c>
      <c r="AJ106" s="2">
        <f>IFERROR(VLOOKUP(Legend!$A104,ImpM9!$A$1:$I$4000,3,FALSE),"")</f>
        <v>1007.2468983495822</v>
      </c>
      <c r="AK106" s="2">
        <f>IFERROR(VLOOKUP(Legend!$A104,ImpM9!$A$1:$I$4000,7,FALSE),"")</f>
        <v>1126.9679237621658</v>
      </c>
      <c r="AL106" s="2">
        <f>IFERROR(VLOOKUP(Legend!$A104,ImpM9!$A$1:$I$4000,4,FALSE),"")</f>
        <v>2279.5059396185889</v>
      </c>
      <c r="AM106" s="2">
        <f>IFERROR(VLOOKUP(Legend!$A104,ImpM9!$A$1:$I$4000,8,FALSE),"")</f>
        <v>1783.102386370173</v>
      </c>
      <c r="AN106" s="2">
        <f>IFERROR(VLOOKUP(Legend!$A104,ImpM9!$A$1:$I$4000,9,FALSE),"")</f>
        <v>2251.4745294853592</v>
      </c>
      <c r="AO106" s="2">
        <f>IFERROR(VLOOKUP(Legend!$A104,ImpM9!$A$1:$I$4000,5,FALSE),"")</f>
        <v>7813.1661728210001</v>
      </c>
      <c r="AP106" s="2">
        <f>IFERROR(VLOOKUP(Legend!$A104,ImpM9!$A$1:$I$4000,6,FALSE),"")</f>
        <v>1999.1985898654054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IFERROR(VLOOKUP(Legend!$B105,ImpM9!$A$1:$I$4000,2,FALSE),"")</f>
        <v/>
      </c>
      <c r="L107" s="2" t="str">
        <f>IFERROR(VLOOKUP(Legend!$B105,ImpM9!$A$1:$I$4000,3,FALSE),"")</f>
        <v/>
      </c>
      <c r="M107" s="2" t="str">
        <f>IFERROR(VLOOKUP(Legend!$B105,ImpM9!$A$1:$I$4000,7,FALSE),"")</f>
        <v/>
      </c>
      <c r="N107" s="2" t="str">
        <f>IFERROR(VLOOKUP(Legend!$B105,ImpM9!$A$1:$I$4000,4,FALSE),"")</f>
        <v/>
      </c>
      <c r="O107" s="2" t="str">
        <f>IFERROR(VLOOKUP(Legend!$B105,ImpM9!$A$1:$I$4000,8,FALSE),"")</f>
        <v/>
      </c>
      <c r="P107" s="2" t="str">
        <f>IFERROR(VLOOKUP(Legend!$B105,ImpM9!$A$1:$I$4000,9,FALSE),"")</f>
        <v/>
      </c>
      <c r="Q107" s="2" t="str">
        <f>IFERROR(VLOOKUP(Legend!$B105,ImpM9!$A$1:$I$4000,5,FALSE),"")</f>
        <v/>
      </c>
      <c r="R107" s="2" t="str">
        <f>IFERROR(VLOOKUP(Legend!$B105,ImpM9!$A$1:$I$4000,6,FALSE),"")</f>
        <v/>
      </c>
      <c r="S107" s="28" t="str">
        <f>IFERROR(VLOOKUP(Legend!$C105,ImpM9!$A$1:$I$4000,2,FALSE),"")</f>
        <v/>
      </c>
      <c r="T107" s="2" t="str">
        <f>IFERROR(VLOOKUP(Legend!$C105,ImpM9!$A$1:$I$4000,3,FALSE),"")</f>
        <v/>
      </c>
      <c r="U107" s="2" t="str">
        <f>IFERROR(VLOOKUP(Legend!$C105,ImpM9!$A$1:$I$4000,7,FALSE),"")</f>
        <v/>
      </c>
      <c r="V107" s="2" t="str">
        <f>IFERROR(VLOOKUP(Legend!$C105,ImpM9!$A$1:$I$4000,4,FALSE),"")</f>
        <v/>
      </c>
      <c r="W107" s="2" t="str">
        <f>IFERROR(VLOOKUP(Legend!$C105,ImpM9!$A$1:$I$4000,8,FALSE),"")</f>
        <v/>
      </c>
      <c r="X107" s="2" t="str">
        <f>IFERROR(VLOOKUP(Legend!$C105,ImpM9!$A$1:$I$4000,9,FALSE),"")</f>
        <v/>
      </c>
      <c r="Y107" s="2" t="str">
        <f>IFERROR(VLOOKUP(Legend!$C105,ImpM9!$A$1:$I$4000,5,FALSE),"")</f>
        <v/>
      </c>
      <c r="Z107" s="2" t="str">
        <f>IFERROR(VLOOKUP(Legend!$C105,ImpM9!$A$1:$I$4000,6,FALSE),"")</f>
        <v/>
      </c>
      <c r="AA107" s="28" t="str">
        <f>IFERROR(VLOOKUP(Legend!$D105,ImpM9!$A$1:$I$4000,2,FALSE),"")</f>
        <v/>
      </c>
      <c r="AB107" s="2" t="str">
        <f>IFERROR(VLOOKUP(Legend!$D105,ImpM9!$A$1:$I$4000,3,FALSE),"")</f>
        <v/>
      </c>
      <c r="AC107" s="2" t="str">
        <f>IFERROR(VLOOKUP(Legend!$D105,ImpM9!$A$1:$I$4000,7,FALSE),"")</f>
        <v/>
      </c>
      <c r="AD107" s="2" t="str">
        <f>IFERROR(VLOOKUP(Legend!$D105,ImpM9!$A$1:$I$4000,4,FALSE),"")</f>
        <v/>
      </c>
      <c r="AE107" s="2" t="str">
        <f>IFERROR(VLOOKUP(Legend!$D105,ImpM9!$A$1:$I$4000,8,FALSE),"")</f>
        <v/>
      </c>
      <c r="AF107" s="2" t="str">
        <f>IFERROR(VLOOKUP(Legend!$D105,ImpM9!$A$1:$I$4000,9,FALSE),"")</f>
        <v/>
      </c>
      <c r="AG107" s="2" t="str">
        <f>IFERROR(VLOOKUP(Legend!$D105,ImpM9!$A$1:$I$4000,5,FALSE),"")</f>
        <v/>
      </c>
      <c r="AH107" s="2" t="str">
        <f>IFERROR(VLOOKUP(Legend!$D105,ImpM9!$A$1:$I$4000,6,FALSE),"")</f>
        <v/>
      </c>
      <c r="AI107" s="28" t="str">
        <f>IFERROR(VLOOKUP(Legend!$A105,ImpM9!$A$1:$I$4000,2,FALSE),"")</f>
        <v/>
      </c>
      <c r="AJ107" s="2" t="str">
        <f>IFERROR(VLOOKUP(Legend!$A105,ImpM9!$A$1:$I$4000,3,FALSE),"")</f>
        <v/>
      </c>
      <c r="AK107" s="2" t="str">
        <f>IFERROR(VLOOKUP(Legend!$A105,ImpM9!$A$1:$I$4000,7,FALSE),"")</f>
        <v/>
      </c>
      <c r="AL107" s="2" t="str">
        <f>IFERROR(VLOOKUP(Legend!$A105,ImpM9!$A$1:$I$4000,4,FALSE),"")</f>
        <v/>
      </c>
      <c r="AM107" s="2" t="str">
        <f>IFERROR(VLOOKUP(Legend!$A105,ImpM9!$A$1:$I$4000,8,FALSE),"")</f>
        <v/>
      </c>
      <c r="AN107" s="2" t="str">
        <f>IFERROR(VLOOKUP(Legend!$A105,ImpM9!$A$1:$I$4000,9,FALSE),"")</f>
        <v/>
      </c>
      <c r="AO107" s="2" t="str">
        <f>IFERROR(VLOOKUP(Legend!$A105,ImpM9!$A$1:$I$4000,5,FALSE),"")</f>
        <v/>
      </c>
      <c r="AP107" s="2" t="str">
        <f>IFERROR(VLOOKUP(Legend!$A105,ImpM9!$A$1:$I$4000,6,FALSE),"")</f>
        <v/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IFERROR(VLOOKUP(Legend!$B106,ImpM9!$A$1:$I$4000,2,FALSE),"")</f>
        <v/>
      </c>
      <c r="L108" s="2" t="str">
        <f>IFERROR(VLOOKUP(Legend!$B106,ImpM9!$A$1:$I$4000,3,FALSE),"")</f>
        <v/>
      </c>
      <c r="M108" s="2" t="str">
        <f>IFERROR(VLOOKUP(Legend!$B106,ImpM9!$A$1:$I$4000,7,FALSE),"")</f>
        <v/>
      </c>
      <c r="N108" s="2" t="str">
        <f>IFERROR(VLOOKUP(Legend!$B106,ImpM9!$A$1:$I$4000,4,FALSE),"")</f>
        <v/>
      </c>
      <c r="O108" s="2" t="str">
        <f>IFERROR(VLOOKUP(Legend!$B106,ImpM9!$A$1:$I$4000,8,FALSE),"")</f>
        <v/>
      </c>
      <c r="P108" s="2" t="str">
        <f>IFERROR(VLOOKUP(Legend!$B106,ImpM9!$A$1:$I$4000,9,FALSE),"")</f>
        <v/>
      </c>
      <c r="Q108" s="2" t="str">
        <f>IFERROR(VLOOKUP(Legend!$B106,ImpM9!$A$1:$I$4000,5,FALSE),"")</f>
        <v/>
      </c>
      <c r="R108" s="2" t="str">
        <f>IFERROR(VLOOKUP(Legend!$B106,ImpM9!$A$1:$I$4000,6,FALSE),"")</f>
        <v/>
      </c>
      <c r="S108" s="28">
        <f>IFERROR(VLOOKUP(Legend!$C106,ImpM9!$A$1:$I$4000,2,FALSE),"")</f>
        <v>12</v>
      </c>
      <c r="T108" s="2">
        <f>IFERROR(VLOOKUP(Legend!$C106,ImpM9!$A$1:$I$4000,3,FALSE),"")</f>
        <v>1192.4598394579987</v>
      </c>
      <c r="U108" s="2">
        <f>IFERROR(VLOOKUP(Legend!$C106,ImpM9!$A$1:$I$4000,7,FALSE),"")</f>
        <v>2065.0617958827897</v>
      </c>
      <c r="V108" s="2">
        <f>IFERROR(VLOOKUP(Legend!$C106,ImpM9!$A$1:$I$4000,4,FALSE),"")</f>
        <v>3067.7797732322801</v>
      </c>
      <c r="W108" s="2">
        <f>IFERROR(VLOOKUP(Legend!$C106,ImpM9!$A$1:$I$4000,8,FALSE),"")</f>
        <v>2676.9055254363493</v>
      </c>
      <c r="X108" s="2">
        <f>IFERROR(VLOOKUP(Legend!$C106,ImpM9!$A$1:$I$4000,9,FALSE),"")</f>
        <v>3543.9540316709422</v>
      </c>
      <c r="Y108" s="2">
        <f>IFERROR(VLOOKUP(Legend!$C106,ImpM9!$A$1:$I$4000,5,FALSE),"")</f>
        <v>7462.5822515234886</v>
      </c>
      <c r="Z108" s="2">
        <f>IFERROR(VLOOKUP(Legend!$C106,ImpM9!$A$1:$I$4000,6,FALSE),"")</f>
        <v>1616.5596957250179</v>
      </c>
      <c r="AA108" s="28" t="str">
        <f>IFERROR(VLOOKUP(Legend!$D106,ImpM9!$A$1:$I$4000,2,FALSE),"")</f>
        <v/>
      </c>
      <c r="AB108" s="2" t="str">
        <f>IFERROR(VLOOKUP(Legend!$D106,ImpM9!$A$1:$I$4000,3,FALSE),"")</f>
        <v/>
      </c>
      <c r="AC108" s="2" t="str">
        <f>IFERROR(VLOOKUP(Legend!$D106,ImpM9!$A$1:$I$4000,7,FALSE),"")</f>
        <v/>
      </c>
      <c r="AD108" s="2" t="str">
        <f>IFERROR(VLOOKUP(Legend!$D106,ImpM9!$A$1:$I$4000,4,FALSE),"")</f>
        <v/>
      </c>
      <c r="AE108" s="2" t="str">
        <f>IFERROR(VLOOKUP(Legend!$D106,ImpM9!$A$1:$I$4000,8,FALSE),"")</f>
        <v/>
      </c>
      <c r="AF108" s="2" t="str">
        <f>IFERROR(VLOOKUP(Legend!$D106,ImpM9!$A$1:$I$4000,9,FALSE),"")</f>
        <v/>
      </c>
      <c r="AG108" s="2" t="str">
        <f>IFERROR(VLOOKUP(Legend!$D106,ImpM9!$A$1:$I$4000,5,FALSE),"")</f>
        <v/>
      </c>
      <c r="AH108" s="2" t="str">
        <f>IFERROR(VLOOKUP(Legend!$D106,ImpM9!$A$1:$I$4000,6,FALSE),"")</f>
        <v/>
      </c>
      <c r="AI108" s="28">
        <f>IFERROR(VLOOKUP(Legend!$A106,ImpM9!$A$1:$I$4000,2,FALSE),"")</f>
        <v>15</v>
      </c>
      <c r="AJ108" s="2">
        <f>IFERROR(VLOOKUP(Legend!$A106,ImpM9!$A$1:$I$4000,3,FALSE),"")</f>
        <v>1192.4598394579987</v>
      </c>
      <c r="AK108" s="2">
        <f>IFERROR(VLOOKUP(Legend!$A106,ImpM9!$A$1:$I$4000,7,FALSE),"")</f>
        <v>2196.0706716382847</v>
      </c>
      <c r="AL108" s="2">
        <f>IFERROR(VLOOKUP(Legend!$A106,ImpM9!$A$1:$I$4000,4,FALSE),"")</f>
        <v>2953.9058445767801</v>
      </c>
      <c r="AM108" s="2">
        <f>IFERROR(VLOOKUP(Legend!$A106,ImpM9!$A$1:$I$4000,8,FALSE),"")</f>
        <v>2582.0448123814349</v>
      </c>
      <c r="AN108" s="2">
        <f>IFERROR(VLOOKUP(Legend!$A106,ImpM9!$A$1:$I$4000,9,FALSE),"")</f>
        <v>3488.737105256947</v>
      </c>
      <c r="AO108" s="2">
        <f>IFERROR(VLOOKUP(Legend!$A106,ImpM9!$A$1:$I$4000,5,FALSE),"")</f>
        <v>7462.5822515234886</v>
      </c>
      <c r="AP108" s="2">
        <f>IFERROR(VLOOKUP(Legend!$A106,ImpM9!$A$1:$I$4000,6,FALSE),"")</f>
        <v>1454.0912458505954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IFERROR(VLOOKUP(Legend!$B107,ImpM9!$A$1:$I$4000,2,FALSE),"")</f>
        <v/>
      </c>
      <c r="L109" s="2" t="str">
        <f>IFERROR(VLOOKUP(Legend!$B107,ImpM9!$A$1:$I$4000,3,FALSE),"")</f>
        <v/>
      </c>
      <c r="M109" s="2" t="str">
        <f>IFERROR(VLOOKUP(Legend!$B107,ImpM9!$A$1:$I$4000,7,FALSE),"")</f>
        <v/>
      </c>
      <c r="N109" s="2" t="str">
        <f>IFERROR(VLOOKUP(Legend!$B107,ImpM9!$A$1:$I$4000,4,FALSE),"")</f>
        <v/>
      </c>
      <c r="O109" s="2" t="str">
        <f>IFERROR(VLOOKUP(Legend!$B107,ImpM9!$A$1:$I$4000,8,FALSE),"")</f>
        <v/>
      </c>
      <c r="P109" s="2" t="str">
        <f>IFERROR(VLOOKUP(Legend!$B107,ImpM9!$A$1:$I$4000,9,FALSE),"")</f>
        <v/>
      </c>
      <c r="Q109" s="2" t="str">
        <f>IFERROR(VLOOKUP(Legend!$B107,ImpM9!$A$1:$I$4000,5,FALSE),"")</f>
        <v/>
      </c>
      <c r="R109" s="2" t="str">
        <f>IFERROR(VLOOKUP(Legend!$B107,ImpM9!$A$1:$I$4000,6,FALSE),"")</f>
        <v/>
      </c>
      <c r="S109" s="28" t="str">
        <f>IFERROR(VLOOKUP(Legend!$C107,ImpM9!$A$1:$I$4000,2,FALSE),"")</f>
        <v/>
      </c>
      <c r="T109" s="2" t="str">
        <f>IFERROR(VLOOKUP(Legend!$C107,ImpM9!$A$1:$I$4000,3,FALSE),"")</f>
        <v/>
      </c>
      <c r="U109" s="2" t="str">
        <f>IFERROR(VLOOKUP(Legend!$C107,ImpM9!$A$1:$I$4000,7,FALSE),"")</f>
        <v/>
      </c>
      <c r="V109" s="2" t="str">
        <f>IFERROR(VLOOKUP(Legend!$C107,ImpM9!$A$1:$I$4000,4,FALSE),"")</f>
        <v/>
      </c>
      <c r="W109" s="2" t="str">
        <f>IFERROR(VLOOKUP(Legend!$C107,ImpM9!$A$1:$I$4000,8,FALSE),"")</f>
        <v/>
      </c>
      <c r="X109" s="2" t="str">
        <f>IFERROR(VLOOKUP(Legend!$C107,ImpM9!$A$1:$I$4000,9,FALSE),"")</f>
        <v/>
      </c>
      <c r="Y109" s="2" t="str">
        <f>IFERROR(VLOOKUP(Legend!$C107,ImpM9!$A$1:$I$4000,5,FALSE),"")</f>
        <v/>
      </c>
      <c r="Z109" s="2" t="str">
        <f>IFERROR(VLOOKUP(Legend!$C107,ImpM9!$A$1:$I$4000,6,FALSE),"")</f>
        <v/>
      </c>
      <c r="AA109" s="28" t="str">
        <f>IFERROR(VLOOKUP(Legend!$D107,ImpM9!$A$1:$I$4000,2,FALSE),"")</f>
        <v/>
      </c>
      <c r="AB109" s="2" t="str">
        <f>IFERROR(VLOOKUP(Legend!$D107,ImpM9!$A$1:$I$4000,3,FALSE),"")</f>
        <v/>
      </c>
      <c r="AC109" s="2" t="str">
        <f>IFERROR(VLOOKUP(Legend!$D107,ImpM9!$A$1:$I$4000,7,FALSE),"")</f>
        <v/>
      </c>
      <c r="AD109" s="2" t="str">
        <f>IFERROR(VLOOKUP(Legend!$D107,ImpM9!$A$1:$I$4000,4,FALSE),"")</f>
        <v/>
      </c>
      <c r="AE109" s="2" t="str">
        <f>IFERROR(VLOOKUP(Legend!$D107,ImpM9!$A$1:$I$4000,8,FALSE),"")</f>
        <v/>
      </c>
      <c r="AF109" s="2" t="str">
        <f>IFERROR(VLOOKUP(Legend!$D107,ImpM9!$A$1:$I$4000,9,FALSE),"")</f>
        <v/>
      </c>
      <c r="AG109" s="2" t="str">
        <f>IFERROR(VLOOKUP(Legend!$D107,ImpM9!$A$1:$I$4000,5,FALSE),"")</f>
        <v/>
      </c>
      <c r="AH109" s="2" t="str">
        <f>IFERROR(VLOOKUP(Legend!$D107,ImpM9!$A$1:$I$4000,6,FALSE),"")</f>
        <v/>
      </c>
      <c r="AI109" s="28" t="str">
        <f>IFERROR(VLOOKUP(Legend!$A107,ImpM9!$A$1:$I$4000,2,FALSE),"")</f>
        <v/>
      </c>
      <c r="AJ109" s="2" t="str">
        <f>IFERROR(VLOOKUP(Legend!$A107,ImpM9!$A$1:$I$4000,3,FALSE),"")</f>
        <v/>
      </c>
      <c r="AK109" s="2" t="str">
        <f>IFERROR(VLOOKUP(Legend!$A107,ImpM9!$A$1:$I$4000,7,FALSE),"")</f>
        <v/>
      </c>
      <c r="AL109" s="2" t="str">
        <f>IFERROR(VLOOKUP(Legend!$A107,ImpM9!$A$1:$I$4000,4,FALSE),"")</f>
        <v/>
      </c>
      <c r="AM109" s="2" t="str">
        <f>IFERROR(VLOOKUP(Legend!$A107,ImpM9!$A$1:$I$4000,8,FALSE),"")</f>
        <v/>
      </c>
      <c r="AN109" s="2" t="str">
        <f>IFERROR(VLOOKUP(Legend!$A107,ImpM9!$A$1:$I$4000,9,FALSE),"")</f>
        <v/>
      </c>
      <c r="AO109" s="2" t="str">
        <f>IFERROR(VLOOKUP(Legend!$A107,ImpM9!$A$1:$I$4000,5,FALSE),"")</f>
        <v/>
      </c>
      <c r="AP109" s="2" t="str">
        <f>IFERROR(VLOOKUP(Legend!$A107,ImpM9!$A$1:$I$4000,6,FALSE),"")</f>
        <v/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 t="str">
        <f>IFERROR(VLOOKUP(Legend!$B108,ImpM9!$A$1:$I$4000,2,FALSE),"")</f>
        <v/>
      </c>
      <c r="L110" s="2" t="str">
        <f>IFERROR(VLOOKUP(Legend!$B108,ImpM9!$A$1:$I$4000,3,FALSE),"")</f>
        <v/>
      </c>
      <c r="M110" s="2" t="str">
        <f>IFERROR(VLOOKUP(Legend!$B108,ImpM9!$A$1:$I$4000,7,FALSE),"")</f>
        <v/>
      </c>
      <c r="N110" s="2" t="str">
        <f>IFERROR(VLOOKUP(Legend!$B108,ImpM9!$A$1:$I$4000,4,FALSE),"")</f>
        <v/>
      </c>
      <c r="O110" s="2" t="str">
        <f>IFERROR(VLOOKUP(Legend!$B108,ImpM9!$A$1:$I$4000,8,FALSE),"")</f>
        <v/>
      </c>
      <c r="P110" s="2" t="str">
        <f>IFERROR(VLOOKUP(Legend!$B108,ImpM9!$A$1:$I$4000,9,FALSE),"")</f>
        <v/>
      </c>
      <c r="Q110" s="2" t="str">
        <f>IFERROR(VLOOKUP(Legend!$B108,ImpM9!$A$1:$I$4000,5,FALSE),"")</f>
        <v/>
      </c>
      <c r="R110" s="2" t="str">
        <f>IFERROR(VLOOKUP(Legend!$B108,ImpM9!$A$1:$I$4000,6,FALSE),"")</f>
        <v/>
      </c>
      <c r="S110" s="28">
        <f>IFERROR(VLOOKUP(Legend!$C108,ImpM9!$A$1:$I$4000,2,FALSE),"")</f>
        <v>21</v>
      </c>
      <c r="T110" s="2">
        <f>IFERROR(VLOOKUP(Legend!$C108,ImpM9!$A$1:$I$4000,3,FALSE),"")</f>
        <v>920.66881605879212</v>
      </c>
      <c r="U110" s="2">
        <f>IFERROR(VLOOKUP(Legend!$C108,ImpM9!$A$1:$I$4000,7,FALSE),"")</f>
        <v>2032.8047024468501</v>
      </c>
      <c r="V110" s="2">
        <f>IFERROR(VLOOKUP(Legend!$C108,ImpM9!$A$1:$I$4000,4,FALSE),"")</f>
        <v>2726.4012842125148</v>
      </c>
      <c r="W110" s="2">
        <f>IFERROR(VLOOKUP(Legend!$C108,ImpM9!$A$1:$I$4000,8,FALSE),"")</f>
        <v>2484.5692935708794</v>
      </c>
      <c r="X110" s="2">
        <f>IFERROR(VLOOKUP(Legend!$C108,ImpM9!$A$1:$I$4000,9,FALSE),"")</f>
        <v>3394.4744315655325</v>
      </c>
      <c r="Y110" s="2">
        <f>IFERROR(VLOOKUP(Legend!$C108,ImpM9!$A$1:$I$4000,5,FALSE),"")</f>
        <v>5590.736003771307</v>
      </c>
      <c r="Z110" s="2">
        <f>IFERROR(VLOOKUP(Legend!$C108,ImpM9!$A$1:$I$4000,6,FALSE),"")</f>
        <v>1045.9257506049171</v>
      </c>
      <c r="AA110" s="28" t="str">
        <f>IFERROR(VLOOKUP(Legend!$D108,ImpM9!$A$1:$I$4000,2,FALSE),"")</f>
        <v/>
      </c>
      <c r="AB110" s="2" t="str">
        <f>IFERROR(VLOOKUP(Legend!$D108,ImpM9!$A$1:$I$4000,3,FALSE),"")</f>
        <v/>
      </c>
      <c r="AC110" s="2" t="str">
        <f>IFERROR(VLOOKUP(Legend!$D108,ImpM9!$A$1:$I$4000,7,FALSE),"")</f>
        <v/>
      </c>
      <c r="AD110" s="2" t="str">
        <f>IFERROR(VLOOKUP(Legend!$D108,ImpM9!$A$1:$I$4000,4,FALSE),"")</f>
        <v/>
      </c>
      <c r="AE110" s="2" t="str">
        <f>IFERROR(VLOOKUP(Legend!$D108,ImpM9!$A$1:$I$4000,8,FALSE),"")</f>
        <v/>
      </c>
      <c r="AF110" s="2" t="str">
        <f>IFERROR(VLOOKUP(Legend!$D108,ImpM9!$A$1:$I$4000,9,FALSE),"")</f>
        <v/>
      </c>
      <c r="AG110" s="2" t="str">
        <f>IFERROR(VLOOKUP(Legend!$D108,ImpM9!$A$1:$I$4000,5,FALSE),"")</f>
        <v/>
      </c>
      <c r="AH110" s="2" t="str">
        <f>IFERROR(VLOOKUP(Legend!$D108,ImpM9!$A$1:$I$4000,6,FALSE),"")</f>
        <v/>
      </c>
      <c r="AI110" s="28">
        <f>IFERROR(VLOOKUP(Legend!$A108,ImpM9!$A$1:$I$4000,2,FALSE),"")</f>
        <v>29</v>
      </c>
      <c r="AJ110" s="2">
        <f>IFERROR(VLOOKUP(Legend!$A108,ImpM9!$A$1:$I$4000,3,FALSE),"")</f>
        <v>920.66881605879212</v>
      </c>
      <c r="AK110" s="2">
        <f>IFERROR(VLOOKUP(Legend!$A108,ImpM9!$A$1:$I$4000,7,FALSE),"")</f>
        <v>2151.0805861664894</v>
      </c>
      <c r="AL110" s="2">
        <f>IFERROR(VLOOKUP(Legend!$A108,ImpM9!$A$1:$I$4000,4,FALSE),"")</f>
        <v>2742.1952693748526</v>
      </c>
      <c r="AM110" s="2">
        <f>IFERROR(VLOOKUP(Legend!$A108,ImpM9!$A$1:$I$4000,8,FALSE),"")</f>
        <v>2564.2347795082583</v>
      </c>
      <c r="AN110" s="2">
        <f>IFERROR(VLOOKUP(Legend!$A108,ImpM9!$A$1:$I$4000,9,FALSE),"")</f>
        <v>3394.4744315655325</v>
      </c>
      <c r="AO110" s="2">
        <f>IFERROR(VLOOKUP(Legend!$A108,ImpM9!$A$1:$I$4000,5,FALSE),"")</f>
        <v>5590.736003771307</v>
      </c>
      <c r="AP110" s="2">
        <f>IFERROR(VLOOKUP(Legend!$A108,ImpM9!$A$1:$I$4000,6,FALSE),"")</f>
        <v>931.56952869838995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IFERROR(VLOOKUP(Legend!$B109,ImpM9!$A$1:$I$4000,2,FALSE),"")</f>
        <v/>
      </c>
      <c r="L111" s="2" t="str">
        <f>IFERROR(VLOOKUP(Legend!$B109,ImpM9!$A$1:$I$4000,3,FALSE),"")</f>
        <v/>
      </c>
      <c r="M111" s="2" t="str">
        <f>IFERROR(VLOOKUP(Legend!$B109,ImpM9!$A$1:$I$4000,7,FALSE),"")</f>
        <v/>
      </c>
      <c r="N111" s="2" t="str">
        <f>IFERROR(VLOOKUP(Legend!$B109,ImpM9!$A$1:$I$4000,4,FALSE),"")</f>
        <v/>
      </c>
      <c r="O111" s="2" t="str">
        <f>IFERROR(VLOOKUP(Legend!$B109,ImpM9!$A$1:$I$4000,8,FALSE),"")</f>
        <v/>
      </c>
      <c r="P111" s="2" t="str">
        <f>IFERROR(VLOOKUP(Legend!$B109,ImpM9!$A$1:$I$4000,9,FALSE),"")</f>
        <v/>
      </c>
      <c r="Q111" s="2" t="str">
        <f>IFERROR(VLOOKUP(Legend!$B109,ImpM9!$A$1:$I$4000,5,FALSE),"")</f>
        <v/>
      </c>
      <c r="R111" s="2" t="str">
        <f>IFERROR(VLOOKUP(Legend!$B109,ImpM9!$A$1:$I$4000,6,FALSE),"")</f>
        <v/>
      </c>
      <c r="S111" s="28" t="str">
        <f>IFERROR(VLOOKUP(Legend!$C109,ImpM9!$A$1:$I$4000,2,FALSE),"")</f>
        <v/>
      </c>
      <c r="T111" s="2" t="str">
        <f>IFERROR(VLOOKUP(Legend!$C109,ImpM9!$A$1:$I$4000,3,FALSE),"")</f>
        <v/>
      </c>
      <c r="U111" s="2" t="str">
        <f>IFERROR(VLOOKUP(Legend!$C109,ImpM9!$A$1:$I$4000,7,FALSE),"")</f>
        <v/>
      </c>
      <c r="V111" s="2" t="str">
        <f>IFERROR(VLOOKUP(Legend!$C109,ImpM9!$A$1:$I$4000,4,FALSE),"")</f>
        <v/>
      </c>
      <c r="W111" s="2" t="str">
        <f>IFERROR(VLOOKUP(Legend!$C109,ImpM9!$A$1:$I$4000,8,FALSE),"")</f>
        <v/>
      </c>
      <c r="X111" s="2" t="str">
        <f>IFERROR(VLOOKUP(Legend!$C109,ImpM9!$A$1:$I$4000,9,FALSE),"")</f>
        <v/>
      </c>
      <c r="Y111" s="2" t="str">
        <f>IFERROR(VLOOKUP(Legend!$C109,ImpM9!$A$1:$I$4000,5,FALSE),"")</f>
        <v/>
      </c>
      <c r="Z111" s="2" t="str">
        <f>IFERROR(VLOOKUP(Legend!$C109,ImpM9!$A$1:$I$4000,6,FALSE),"")</f>
        <v/>
      </c>
      <c r="AA111" s="28" t="str">
        <f>IFERROR(VLOOKUP(Legend!$D109,ImpM9!$A$1:$I$4000,2,FALSE),"")</f>
        <v/>
      </c>
      <c r="AB111" s="2" t="str">
        <f>IFERROR(VLOOKUP(Legend!$D109,ImpM9!$A$1:$I$4000,3,FALSE),"")</f>
        <v/>
      </c>
      <c r="AC111" s="2" t="str">
        <f>IFERROR(VLOOKUP(Legend!$D109,ImpM9!$A$1:$I$4000,7,FALSE),"")</f>
        <v/>
      </c>
      <c r="AD111" s="2" t="str">
        <f>IFERROR(VLOOKUP(Legend!$D109,ImpM9!$A$1:$I$4000,4,FALSE),"")</f>
        <v/>
      </c>
      <c r="AE111" s="2" t="str">
        <f>IFERROR(VLOOKUP(Legend!$D109,ImpM9!$A$1:$I$4000,8,FALSE),"")</f>
        <v/>
      </c>
      <c r="AF111" s="2" t="str">
        <f>IFERROR(VLOOKUP(Legend!$D109,ImpM9!$A$1:$I$4000,9,FALSE),"")</f>
        <v/>
      </c>
      <c r="AG111" s="2" t="str">
        <f>IFERROR(VLOOKUP(Legend!$D109,ImpM9!$A$1:$I$4000,5,FALSE),"")</f>
        <v/>
      </c>
      <c r="AH111" s="2" t="str">
        <f>IFERROR(VLOOKUP(Legend!$D109,ImpM9!$A$1:$I$4000,6,FALSE),"")</f>
        <v/>
      </c>
      <c r="AI111" s="28" t="str">
        <f>IFERROR(VLOOKUP(Legend!$A109,ImpM9!$A$1:$I$4000,2,FALSE),"")</f>
        <v/>
      </c>
      <c r="AJ111" s="2" t="str">
        <f>IFERROR(VLOOKUP(Legend!$A109,ImpM9!$A$1:$I$4000,3,FALSE),"")</f>
        <v/>
      </c>
      <c r="AK111" s="2" t="str">
        <f>IFERROR(VLOOKUP(Legend!$A109,ImpM9!$A$1:$I$4000,7,FALSE),"")</f>
        <v/>
      </c>
      <c r="AL111" s="2" t="str">
        <f>IFERROR(VLOOKUP(Legend!$A109,ImpM9!$A$1:$I$4000,4,FALSE),"")</f>
        <v/>
      </c>
      <c r="AM111" s="2" t="str">
        <f>IFERROR(VLOOKUP(Legend!$A109,ImpM9!$A$1:$I$4000,8,FALSE),"")</f>
        <v/>
      </c>
      <c r="AN111" s="2" t="str">
        <f>IFERROR(VLOOKUP(Legend!$A109,ImpM9!$A$1:$I$4000,9,FALSE),"")</f>
        <v/>
      </c>
      <c r="AO111" s="2" t="str">
        <f>IFERROR(VLOOKUP(Legend!$A109,ImpM9!$A$1:$I$4000,5,FALSE),"")</f>
        <v/>
      </c>
      <c r="AP111" s="2" t="str">
        <f>IFERROR(VLOOKUP(Legend!$A109,ImpM9!$A$1:$I$4000,6,FALSE),"")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IFERROR(VLOOKUP(Legend!$B110,ImpM9!$A$1:$I$4000,2,FALSE),"")</f>
        <v/>
      </c>
      <c r="L112" s="2" t="str">
        <f>IFERROR(VLOOKUP(Legend!$B110,ImpM9!$A$1:$I$4000,3,FALSE),"")</f>
        <v/>
      </c>
      <c r="M112" s="2" t="str">
        <f>IFERROR(VLOOKUP(Legend!$B110,ImpM9!$A$1:$I$4000,7,FALSE),"")</f>
        <v/>
      </c>
      <c r="N112" s="2" t="str">
        <f>IFERROR(VLOOKUP(Legend!$B110,ImpM9!$A$1:$I$4000,4,FALSE),"")</f>
        <v/>
      </c>
      <c r="O112" s="2" t="str">
        <f>IFERROR(VLOOKUP(Legend!$B110,ImpM9!$A$1:$I$4000,8,FALSE),"")</f>
        <v/>
      </c>
      <c r="P112" s="2" t="str">
        <f>IFERROR(VLOOKUP(Legend!$B110,ImpM9!$A$1:$I$4000,9,FALSE),"")</f>
        <v/>
      </c>
      <c r="Q112" s="2" t="str">
        <f>IFERROR(VLOOKUP(Legend!$B110,ImpM9!$A$1:$I$4000,5,FALSE),"")</f>
        <v/>
      </c>
      <c r="R112" s="2" t="str">
        <f>IFERROR(VLOOKUP(Legend!$B110,ImpM9!$A$1:$I$4000,6,FALSE),"")</f>
        <v/>
      </c>
      <c r="S112" s="28" t="str">
        <f>IFERROR(VLOOKUP(Legend!$C110,ImpM9!$A$1:$I$4000,2,FALSE),"")</f>
        <v/>
      </c>
      <c r="T112" s="2" t="str">
        <f>IFERROR(VLOOKUP(Legend!$C110,ImpM9!$A$1:$I$4000,3,FALSE),"")</f>
        <v/>
      </c>
      <c r="U112" s="2" t="str">
        <f>IFERROR(VLOOKUP(Legend!$C110,ImpM9!$A$1:$I$4000,7,FALSE),"")</f>
        <v/>
      </c>
      <c r="V112" s="2" t="str">
        <f>IFERROR(VLOOKUP(Legend!$C110,ImpM9!$A$1:$I$4000,4,FALSE),"")</f>
        <v/>
      </c>
      <c r="W112" s="2" t="str">
        <f>IFERROR(VLOOKUP(Legend!$C110,ImpM9!$A$1:$I$4000,8,FALSE),"")</f>
        <v/>
      </c>
      <c r="X112" s="2" t="str">
        <f>IFERROR(VLOOKUP(Legend!$C110,ImpM9!$A$1:$I$4000,9,FALSE),"")</f>
        <v/>
      </c>
      <c r="Y112" s="2" t="str">
        <f>IFERROR(VLOOKUP(Legend!$C110,ImpM9!$A$1:$I$4000,5,FALSE),"")</f>
        <v/>
      </c>
      <c r="Z112" s="2" t="str">
        <f>IFERROR(VLOOKUP(Legend!$C110,ImpM9!$A$1:$I$4000,6,FALSE),"")</f>
        <v/>
      </c>
      <c r="AA112" s="28" t="str">
        <f>IFERROR(VLOOKUP(Legend!$D110,ImpM9!$A$1:$I$4000,2,FALSE),"")</f>
        <v/>
      </c>
      <c r="AB112" s="2" t="str">
        <f>IFERROR(VLOOKUP(Legend!$D110,ImpM9!$A$1:$I$4000,3,FALSE),"")</f>
        <v/>
      </c>
      <c r="AC112" s="2" t="str">
        <f>IFERROR(VLOOKUP(Legend!$D110,ImpM9!$A$1:$I$4000,7,FALSE),"")</f>
        <v/>
      </c>
      <c r="AD112" s="2" t="str">
        <f>IFERROR(VLOOKUP(Legend!$D110,ImpM9!$A$1:$I$4000,4,FALSE),"")</f>
        <v/>
      </c>
      <c r="AE112" s="2" t="str">
        <f>IFERROR(VLOOKUP(Legend!$D110,ImpM9!$A$1:$I$4000,8,FALSE),"")</f>
        <v/>
      </c>
      <c r="AF112" s="2" t="str">
        <f>IFERROR(VLOOKUP(Legend!$D110,ImpM9!$A$1:$I$4000,9,FALSE),"")</f>
        <v/>
      </c>
      <c r="AG112" s="2" t="str">
        <f>IFERROR(VLOOKUP(Legend!$D110,ImpM9!$A$1:$I$4000,5,FALSE),"")</f>
        <v/>
      </c>
      <c r="AH112" s="2" t="str">
        <f>IFERROR(VLOOKUP(Legend!$D110,ImpM9!$A$1:$I$4000,6,FALSE),"")</f>
        <v/>
      </c>
      <c r="AI112" s="28">
        <f>IFERROR(VLOOKUP(Legend!$A110,ImpM9!$A$1:$I$4000,2,FALSE),"")</f>
        <v>9</v>
      </c>
      <c r="AJ112" s="2">
        <f>IFERROR(VLOOKUP(Legend!$A110,ImpM9!$A$1:$I$4000,3,FALSE),"")</f>
        <v>1699.6378823924704</v>
      </c>
      <c r="AK112" s="2">
        <f>IFERROR(VLOOKUP(Legend!$A110,ImpM9!$A$1:$I$4000,7,FALSE),"")</f>
        <v>1851.9041925082215</v>
      </c>
      <c r="AL112" s="2">
        <f>IFERROR(VLOOKUP(Legend!$A110,ImpM9!$A$1:$I$4000,4,FALSE),"")</f>
        <v>2390.3454433392744</v>
      </c>
      <c r="AM112" s="2">
        <f>IFERROR(VLOOKUP(Legend!$A110,ImpM9!$A$1:$I$4000,8,FALSE),"")</f>
        <v>2316.4290188621189</v>
      </c>
      <c r="AN112" s="2">
        <f>IFERROR(VLOOKUP(Legend!$A110,ImpM9!$A$1:$I$4000,9,FALSE),"")</f>
        <v>2539.9080954585925</v>
      </c>
      <c r="AO112" s="2">
        <f>IFERROR(VLOOKUP(Legend!$A110,ImpM9!$A$1:$I$4000,5,FALSE),"")</f>
        <v>4070.2594159305777</v>
      </c>
      <c r="AP112" s="2">
        <f>IFERROR(VLOOKUP(Legend!$A110,ImpM9!$A$1:$I$4000,6,FALSE),"")</f>
        <v>709.81940169448421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IFERROR(VLOOKUP(Legend!$B111,ImpM9!$A$1:$I$4000,2,FALSE),"")</f>
        <v/>
      </c>
      <c r="L113" s="2" t="str">
        <f>IFERROR(VLOOKUP(Legend!$B111,ImpM9!$A$1:$I$4000,3,FALSE),"")</f>
        <v/>
      </c>
      <c r="M113" s="2" t="str">
        <f>IFERROR(VLOOKUP(Legend!$B111,ImpM9!$A$1:$I$4000,7,FALSE),"")</f>
        <v/>
      </c>
      <c r="N113" s="2" t="str">
        <f>IFERROR(VLOOKUP(Legend!$B111,ImpM9!$A$1:$I$4000,4,FALSE),"")</f>
        <v/>
      </c>
      <c r="O113" s="2" t="str">
        <f>IFERROR(VLOOKUP(Legend!$B111,ImpM9!$A$1:$I$4000,8,FALSE),"")</f>
        <v/>
      </c>
      <c r="P113" s="2" t="str">
        <f>IFERROR(VLOOKUP(Legend!$B111,ImpM9!$A$1:$I$4000,9,FALSE),"")</f>
        <v/>
      </c>
      <c r="Q113" s="2" t="str">
        <f>IFERROR(VLOOKUP(Legend!$B111,ImpM9!$A$1:$I$4000,5,FALSE),"")</f>
        <v/>
      </c>
      <c r="R113" s="2" t="str">
        <f>IFERROR(VLOOKUP(Legend!$B111,ImpM9!$A$1:$I$4000,6,FALSE),"")</f>
        <v/>
      </c>
      <c r="S113" s="28">
        <f>IFERROR(VLOOKUP(Legend!$C111,ImpM9!$A$1:$I$4000,2,FALSE),"")</f>
        <v>14</v>
      </c>
      <c r="T113" s="2">
        <f>IFERROR(VLOOKUP(Legend!$C111,ImpM9!$A$1:$I$4000,3,FALSE),"")</f>
        <v>269.25533954984513</v>
      </c>
      <c r="U113" s="2">
        <f>IFERROR(VLOOKUP(Legend!$C111,ImpM9!$A$1:$I$4000,7,FALSE),"")</f>
        <v>1620.4467851245061</v>
      </c>
      <c r="V113" s="2">
        <f>IFERROR(VLOOKUP(Legend!$C111,ImpM9!$A$1:$I$4000,4,FALSE),"")</f>
        <v>2074.9950763231859</v>
      </c>
      <c r="W113" s="2">
        <f>IFERROR(VLOOKUP(Legend!$C111,ImpM9!$A$1:$I$4000,8,FALSE),"")</f>
        <v>2073.7527675053698</v>
      </c>
      <c r="X113" s="2">
        <f>IFERROR(VLOOKUP(Legend!$C111,ImpM9!$A$1:$I$4000,9,FALSE),"")</f>
        <v>2585.4975865558786</v>
      </c>
      <c r="Y113" s="2">
        <f>IFERROR(VLOOKUP(Legend!$C111,ImpM9!$A$1:$I$4000,5,FALSE),"")</f>
        <v>4070.2594159305777</v>
      </c>
      <c r="Z113" s="2">
        <f>IFERROR(VLOOKUP(Legend!$C111,ImpM9!$A$1:$I$4000,6,FALSE),"")</f>
        <v>903.34067342837329</v>
      </c>
      <c r="AA113" s="28" t="str">
        <f>IFERROR(VLOOKUP(Legend!$D111,ImpM9!$A$1:$I$4000,2,FALSE),"")</f>
        <v/>
      </c>
      <c r="AB113" s="2" t="str">
        <f>IFERROR(VLOOKUP(Legend!$D111,ImpM9!$A$1:$I$4000,3,FALSE),"")</f>
        <v/>
      </c>
      <c r="AC113" s="2" t="str">
        <f>IFERROR(VLOOKUP(Legend!$D111,ImpM9!$A$1:$I$4000,7,FALSE),"")</f>
        <v/>
      </c>
      <c r="AD113" s="2" t="str">
        <f>IFERROR(VLOOKUP(Legend!$D111,ImpM9!$A$1:$I$4000,4,FALSE),"")</f>
        <v/>
      </c>
      <c r="AE113" s="2" t="str">
        <f>IFERROR(VLOOKUP(Legend!$D111,ImpM9!$A$1:$I$4000,8,FALSE),"")</f>
        <v/>
      </c>
      <c r="AF113" s="2" t="str">
        <f>IFERROR(VLOOKUP(Legend!$D111,ImpM9!$A$1:$I$4000,9,FALSE),"")</f>
        <v/>
      </c>
      <c r="AG113" s="2" t="str">
        <f>IFERROR(VLOOKUP(Legend!$D111,ImpM9!$A$1:$I$4000,5,FALSE),"")</f>
        <v/>
      </c>
      <c r="AH113" s="2" t="str">
        <f>IFERROR(VLOOKUP(Legend!$D111,ImpM9!$A$1:$I$4000,6,FALSE),"")</f>
        <v/>
      </c>
      <c r="AI113" s="28">
        <f>IFERROR(VLOOKUP(Legend!$A111,ImpM9!$A$1:$I$4000,2,FALSE),"")</f>
        <v>17</v>
      </c>
      <c r="AJ113" s="2">
        <f>IFERROR(VLOOKUP(Legend!$A111,ImpM9!$A$1:$I$4000,3,FALSE),"")</f>
        <v>269.25533954984513</v>
      </c>
      <c r="AK113" s="2">
        <f>IFERROR(VLOOKUP(Legend!$A111,ImpM9!$A$1:$I$4000,7,FALSE),"")</f>
        <v>1702.378389573445</v>
      </c>
      <c r="AL113" s="2">
        <f>IFERROR(VLOOKUP(Legend!$A111,ImpM9!$A$1:$I$4000,4,FALSE),"")</f>
        <v>2132.5019946003631</v>
      </c>
      <c r="AM113" s="2">
        <f>IFERROR(VLOOKUP(Legend!$A111,ImpM9!$A$1:$I$4000,8,FALSE),"")</f>
        <v>2167.4695612709997</v>
      </c>
      <c r="AN113" s="2">
        <f>IFERROR(VLOOKUP(Legend!$A111,ImpM9!$A$1:$I$4000,9,FALSE),"")</f>
        <v>2539.9080954585925</v>
      </c>
      <c r="AO113" s="2">
        <f>IFERROR(VLOOKUP(Legend!$A111,ImpM9!$A$1:$I$4000,5,FALSE),"")</f>
        <v>4070.2594159305777</v>
      </c>
      <c r="AP113" s="2">
        <f>IFERROR(VLOOKUP(Legend!$A111,ImpM9!$A$1:$I$4000,6,FALSE),"")</f>
        <v>826.27422627715669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IFERROR(VLOOKUP(Legend!$B112,ImpM9!$A$1:$I$4000,2,FALSE),"")</f>
        <v/>
      </c>
      <c r="L114" s="2" t="str">
        <f>IFERROR(VLOOKUP(Legend!$B112,ImpM9!$A$1:$I$4000,3,FALSE),"")</f>
        <v/>
      </c>
      <c r="M114" s="2" t="str">
        <f>IFERROR(VLOOKUP(Legend!$B112,ImpM9!$A$1:$I$4000,7,FALSE),"")</f>
        <v/>
      </c>
      <c r="N114" s="2" t="str">
        <f>IFERROR(VLOOKUP(Legend!$B112,ImpM9!$A$1:$I$4000,4,FALSE),"")</f>
        <v/>
      </c>
      <c r="O114" s="2" t="str">
        <f>IFERROR(VLOOKUP(Legend!$B112,ImpM9!$A$1:$I$4000,8,FALSE),"")</f>
        <v/>
      </c>
      <c r="P114" s="2" t="str">
        <f>IFERROR(VLOOKUP(Legend!$B112,ImpM9!$A$1:$I$4000,9,FALSE),"")</f>
        <v/>
      </c>
      <c r="Q114" s="2" t="str">
        <f>IFERROR(VLOOKUP(Legend!$B112,ImpM9!$A$1:$I$4000,5,FALSE),"")</f>
        <v/>
      </c>
      <c r="R114" s="2" t="str">
        <f>IFERROR(VLOOKUP(Legend!$B112,ImpM9!$A$1:$I$4000,6,FALSE),"")</f>
        <v/>
      </c>
      <c r="S114" s="28" t="str">
        <f>IFERROR(VLOOKUP(Legend!$C112,ImpM9!$A$1:$I$4000,2,FALSE),"")</f>
        <v/>
      </c>
      <c r="T114" s="2" t="str">
        <f>IFERROR(VLOOKUP(Legend!$C112,ImpM9!$A$1:$I$4000,3,FALSE),"")</f>
        <v/>
      </c>
      <c r="U114" s="2" t="str">
        <f>IFERROR(VLOOKUP(Legend!$C112,ImpM9!$A$1:$I$4000,7,FALSE),"")</f>
        <v/>
      </c>
      <c r="V114" s="2" t="str">
        <f>IFERROR(VLOOKUP(Legend!$C112,ImpM9!$A$1:$I$4000,4,FALSE),"")</f>
        <v/>
      </c>
      <c r="W114" s="2" t="str">
        <f>IFERROR(VLOOKUP(Legend!$C112,ImpM9!$A$1:$I$4000,8,FALSE),"")</f>
        <v/>
      </c>
      <c r="X114" s="2" t="str">
        <f>IFERROR(VLOOKUP(Legend!$C112,ImpM9!$A$1:$I$4000,9,FALSE),"")</f>
        <v/>
      </c>
      <c r="Y114" s="2" t="str">
        <f>IFERROR(VLOOKUP(Legend!$C112,ImpM9!$A$1:$I$4000,5,FALSE),"")</f>
        <v/>
      </c>
      <c r="Z114" s="2" t="str">
        <f>IFERROR(VLOOKUP(Legend!$C112,ImpM9!$A$1:$I$4000,6,FALSE),"")</f>
        <v/>
      </c>
      <c r="AA114" s="28" t="str">
        <f>IFERROR(VLOOKUP(Legend!$D112,ImpM9!$A$1:$I$4000,2,FALSE),"")</f>
        <v/>
      </c>
      <c r="AB114" s="2" t="str">
        <f>IFERROR(VLOOKUP(Legend!$D112,ImpM9!$A$1:$I$4000,3,FALSE),"")</f>
        <v/>
      </c>
      <c r="AC114" s="2" t="str">
        <f>IFERROR(VLOOKUP(Legend!$D112,ImpM9!$A$1:$I$4000,7,FALSE),"")</f>
        <v/>
      </c>
      <c r="AD114" s="2" t="str">
        <f>IFERROR(VLOOKUP(Legend!$D112,ImpM9!$A$1:$I$4000,4,FALSE),"")</f>
        <v/>
      </c>
      <c r="AE114" s="2" t="str">
        <f>IFERROR(VLOOKUP(Legend!$D112,ImpM9!$A$1:$I$4000,8,FALSE),"")</f>
        <v/>
      </c>
      <c r="AF114" s="2" t="str">
        <f>IFERROR(VLOOKUP(Legend!$D112,ImpM9!$A$1:$I$4000,9,FALSE),"")</f>
        <v/>
      </c>
      <c r="AG114" s="2" t="str">
        <f>IFERROR(VLOOKUP(Legend!$D112,ImpM9!$A$1:$I$4000,5,FALSE),"")</f>
        <v/>
      </c>
      <c r="AH114" s="2" t="str">
        <f>IFERROR(VLOOKUP(Legend!$D112,ImpM9!$A$1:$I$4000,6,FALSE),"")</f>
        <v/>
      </c>
      <c r="AI114" s="28">
        <f>IFERROR(VLOOKUP(Legend!$A112,ImpM9!$A$1:$I$4000,2,FALSE),"")</f>
        <v>10</v>
      </c>
      <c r="AJ114" s="2">
        <f>IFERROR(VLOOKUP(Legend!$A112,ImpM9!$A$1:$I$4000,3,FALSE),"")</f>
        <v>2109.0621472642842</v>
      </c>
      <c r="AK114" s="2">
        <f>IFERROR(VLOOKUP(Legend!$A112,ImpM9!$A$1:$I$4000,7,FALSE),"")</f>
        <v>2477.2983556795084</v>
      </c>
      <c r="AL114" s="2">
        <f>IFERROR(VLOOKUP(Legend!$A112,ImpM9!$A$1:$I$4000,4,FALSE),"")</f>
        <v>4605.1633503209678</v>
      </c>
      <c r="AM114" s="2">
        <f>IFERROR(VLOOKUP(Legend!$A112,ImpM9!$A$1:$I$4000,8,FALSE),"")</f>
        <v>3426.0440942131008</v>
      </c>
      <c r="AN114" s="2">
        <f>IFERROR(VLOOKUP(Legend!$A112,ImpM9!$A$1:$I$4000,9,FALSE),"")</f>
        <v>5053.2702494217237</v>
      </c>
      <c r="AO114" s="2">
        <f>IFERROR(VLOOKUP(Legend!$A112,ImpM9!$A$1:$I$4000,5,FALSE),"")</f>
        <v>14662.371772061131</v>
      </c>
      <c r="AP114" s="2">
        <f>IFERROR(VLOOKUP(Legend!$A112,ImpM9!$A$1:$I$4000,6,FALSE),"")</f>
        <v>3754.1348040652724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IFERROR(VLOOKUP(Legend!$B113,ImpM9!$A$1:$I$4000,2,FALSE),"")</f>
        <v/>
      </c>
      <c r="L115" s="2" t="str">
        <f>IFERROR(VLOOKUP(Legend!$B113,ImpM9!$A$1:$I$4000,3,FALSE),"")</f>
        <v/>
      </c>
      <c r="M115" s="2" t="str">
        <f>IFERROR(VLOOKUP(Legend!$B113,ImpM9!$A$1:$I$4000,7,FALSE),"")</f>
        <v/>
      </c>
      <c r="N115" s="2" t="str">
        <f>IFERROR(VLOOKUP(Legend!$B113,ImpM9!$A$1:$I$4000,4,FALSE),"")</f>
        <v/>
      </c>
      <c r="O115" s="2" t="str">
        <f>IFERROR(VLOOKUP(Legend!$B113,ImpM9!$A$1:$I$4000,8,FALSE),"")</f>
        <v/>
      </c>
      <c r="P115" s="2" t="str">
        <f>IFERROR(VLOOKUP(Legend!$B113,ImpM9!$A$1:$I$4000,9,FALSE),"")</f>
        <v/>
      </c>
      <c r="Q115" s="2" t="str">
        <f>IFERROR(VLOOKUP(Legend!$B113,ImpM9!$A$1:$I$4000,5,FALSE),"")</f>
        <v/>
      </c>
      <c r="R115" s="2" t="str">
        <f>IFERROR(VLOOKUP(Legend!$B113,ImpM9!$A$1:$I$4000,6,FALSE),"")</f>
        <v/>
      </c>
      <c r="S115" s="28" t="str">
        <f>IFERROR(VLOOKUP(Legend!$C113,ImpM9!$A$1:$I$4000,2,FALSE),"")</f>
        <v/>
      </c>
      <c r="T115" s="2" t="str">
        <f>IFERROR(VLOOKUP(Legend!$C113,ImpM9!$A$1:$I$4000,3,FALSE),"")</f>
        <v/>
      </c>
      <c r="U115" s="2" t="str">
        <f>IFERROR(VLOOKUP(Legend!$C113,ImpM9!$A$1:$I$4000,7,FALSE),"")</f>
        <v/>
      </c>
      <c r="V115" s="2" t="str">
        <f>IFERROR(VLOOKUP(Legend!$C113,ImpM9!$A$1:$I$4000,4,FALSE),"")</f>
        <v/>
      </c>
      <c r="W115" s="2" t="str">
        <f>IFERROR(VLOOKUP(Legend!$C113,ImpM9!$A$1:$I$4000,8,FALSE),"")</f>
        <v/>
      </c>
      <c r="X115" s="2" t="str">
        <f>IFERROR(VLOOKUP(Legend!$C113,ImpM9!$A$1:$I$4000,9,FALSE),"")</f>
        <v/>
      </c>
      <c r="Y115" s="2" t="str">
        <f>IFERROR(VLOOKUP(Legend!$C113,ImpM9!$A$1:$I$4000,5,FALSE),"")</f>
        <v/>
      </c>
      <c r="Z115" s="2" t="str">
        <f>IFERROR(VLOOKUP(Legend!$C113,ImpM9!$A$1:$I$4000,6,FALSE),"")</f>
        <v/>
      </c>
      <c r="AA115" s="28" t="str">
        <f>IFERROR(VLOOKUP(Legend!$D113,ImpM9!$A$1:$I$4000,2,FALSE),"")</f>
        <v/>
      </c>
      <c r="AB115" s="2" t="str">
        <f>IFERROR(VLOOKUP(Legend!$D113,ImpM9!$A$1:$I$4000,3,FALSE),"")</f>
        <v/>
      </c>
      <c r="AC115" s="2" t="str">
        <f>IFERROR(VLOOKUP(Legend!$D113,ImpM9!$A$1:$I$4000,7,FALSE),"")</f>
        <v/>
      </c>
      <c r="AD115" s="2" t="str">
        <f>IFERROR(VLOOKUP(Legend!$D113,ImpM9!$A$1:$I$4000,4,FALSE),"")</f>
        <v/>
      </c>
      <c r="AE115" s="2" t="str">
        <f>IFERROR(VLOOKUP(Legend!$D113,ImpM9!$A$1:$I$4000,8,FALSE),"")</f>
        <v/>
      </c>
      <c r="AF115" s="2" t="str">
        <f>IFERROR(VLOOKUP(Legend!$D113,ImpM9!$A$1:$I$4000,9,FALSE),"")</f>
        <v/>
      </c>
      <c r="AG115" s="2" t="str">
        <f>IFERROR(VLOOKUP(Legend!$D113,ImpM9!$A$1:$I$4000,5,FALSE),"")</f>
        <v/>
      </c>
      <c r="AH115" s="2" t="str">
        <f>IFERROR(VLOOKUP(Legend!$D113,ImpM9!$A$1:$I$4000,6,FALSE),"")</f>
        <v/>
      </c>
      <c r="AI115" s="28" t="str">
        <f>IFERROR(VLOOKUP(Legend!$A113,ImpM9!$A$1:$I$4000,2,FALSE),"")</f>
        <v/>
      </c>
      <c r="AJ115" s="2" t="str">
        <f>IFERROR(VLOOKUP(Legend!$A113,ImpM9!$A$1:$I$4000,3,FALSE),"")</f>
        <v/>
      </c>
      <c r="AK115" s="2" t="str">
        <f>IFERROR(VLOOKUP(Legend!$A113,ImpM9!$A$1:$I$4000,7,FALSE),"")</f>
        <v/>
      </c>
      <c r="AL115" s="2" t="str">
        <f>IFERROR(VLOOKUP(Legend!$A113,ImpM9!$A$1:$I$4000,4,FALSE),"")</f>
        <v/>
      </c>
      <c r="AM115" s="2" t="str">
        <f>IFERROR(VLOOKUP(Legend!$A113,ImpM9!$A$1:$I$4000,8,FALSE),"")</f>
        <v/>
      </c>
      <c r="AN115" s="2" t="str">
        <f>IFERROR(VLOOKUP(Legend!$A113,ImpM9!$A$1:$I$4000,9,FALSE),"")</f>
        <v/>
      </c>
      <c r="AO115" s="2" t="str">
        <f>IFERROR(VLOOKUP(Legend!$A113,ImpM9!$A$1:$I$4000,5,FALSE),"")</f>
        <v/>
      </c>
      <c r="AP115" s="2" t="str">
        <f>IFERROR(VLOOKUP(Legend!$A113,ImpM9!$A$1:$I$4000,6,FALSE),"")</f>
        <v/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IFERROR(VLOOKUP(Legend!$B114,ImpM9!$A$1:$I$4000,2,FALSE),"")</f>
        <v/>
      </c>
      <c r="L116" s="2" t="str">
        <f>IFERROR(VLOOKUP(Legend!$B114,ImpM9!$A$1:$I$4000,3,FALSE),"")</f>
        <v/>
      </c>
      <c r="M116" s="2" t="str">
        <f>IFERROR(VLOOKUP(Legend!$B114,ImpM9!$A$1:$I$4000,7,FALSE),"")</f>
        <v/>
      </c>
      <c r="N116" s="2" t="str">
        <f>IFERROR(VLOOKUP(Legend!$B114,ImpM9!$A$1:$I$4000,4,FALSE),"")</f>
        <v/>
      </c>
      <c r="O116" s="2" t="str">
        <f>IFERROR(VLOOKUP(Legend!$B114,ImpM9!$A$1:$I$4000,8,FALSE),"")</f>
        <v/>
      </c>
      <c r="P116" s="2" t="str">
        <f>IFERROR(VLOOKUP(Legend!$B114,ImpM9!$A$1:$I$4000,9,FALSE),"")</f>
        <v/>
      </c>
      <c r="Q116" s="2" t="str">
        <f>IFERROR(VLOOKUP(Legend!$B114,ImpM9!$A$1:$I$4000,5,FALSE),"")</f>
        <v/>
      </c>
      <c r="R116" s="2" t="str">
        <f>IFERROR(VLOOKUP(Legend!$B114,ImpM9!$A$1:$I$4000,6,FALSE),"")</f>
        <v/>
      </c>
      <c r="S116" s="28" t="str">
        <f>IFERROR(VLOOKUP(Legend!$C114,ImpM9!$A$1:$I$4000,2,FALSE),"")</f>
        <v/>
      </c>
      <c r="T116" s="2" t="str">
        <f>IFERROR(VLOOKUP(Legend!$C114,ImpM9!$A$1:$I$4000,3,FALSE),"")</f>
        <v/>
      </c>
      <c r="U116" s="2" t="str">
        <f>IFERROR(VLOOKUP(Legend!$C114,ImpM9!$A$1:$I$4000,7,FALSE),"")</f>
        <v/>
      </c>
      <c r="V116" s="2" t="str">
        <f>IFERROR(VLOOKUP(Legend!$C114,ImpM9!$A$1:$I$4000,4,FALSE),"")</f>
        <v/>
      </c>
      <c r="W116" s="2" t="str">
        <f>IFERROR(VLOOKUP(Legend!$C114,ImpM9!$A$1:$I$4000,8,FALSE),"")</f>
        <v/>
      </c>
      <c r="X116" s="2" t="str">
        <f>IFERROR(VLOOKUP(Legend!$C114,ImpM9!$A$1:$I$4000,9,FALSE),"")</f>
        <v/>
      </c>
      <c r="Y116" s="2" t="str">
        <f>IFERROR(VLOOKUP(Legend!$C114,ImpM9!$A$1:$I$4000,5,FALSE),"")</f>
        <v/>
      </c>
      <c r="Z116" s="2" t="str">
        <f>IFERROR(VLOOKUP(Legend!$C114,ImpM9!$A$1:$I$4000,6,FALSE),"")</f>
        <v/>
      </c>
      <c r="AA116" s="28">
        <f>IFERROR(VLOOKUP(Legend!$D114,ImpM9!$A$1:$I$4000,2,FALSE),"")</f>
        <v>9</v>
      </c>
      <c r="AB116" s="2">
        <f>IFERROR(VLOOKUP(Legend!$D114,ImpM9!$A$1:$I$4000,3,FALSE),"")</f>
        <v>397.06985863086987</v>
      </c>
      <c r="AC116" s="2">
        <f>IFERROR(VLOOKUP(Legend!$D114,ImpM9!$A$1:$I$4000,7,FALSE),"")</f>
        <v>644.12498250992962</v>
      </c>
      <c r="AD116" s="2">
        <f>IFERROR(VLOOKUP(Legend!$D114,ImpM9!$A$1:$I$4000,4,FALSE),"")</f>
        <v>2438.7580505410106</v>
      </c>
      <c r="AE116" s="2">
        <f>IFERROR(VLOOKUP(Legend!$D114,ImpM9!$A$1:$I$4000,8,FALSE),"")</f>
        <v>1477.4502855478045</v>
      </c>
      <c r="AF116" s="2">
        <f>IFERROR(VLOOKUP(Legend!$D114,ImpM9!$A$1:$I$4000,9,FALSE),"")</f>
        <v>4294.8812911996265</v>
      </c>
      <c r="AG116" s="2">
        <f>IFERROR(VLOOKUP(Legend!$D114,ImpM9!$A$1:$I$4000,5,FALSE),"")</f>
        <v>7141.2898236931642</v>
      </c>
      <c r="AH116" s="2">
        <f>IFERROR(VLOOKUP(Legend!$D114,ImpM9!$A$1:$I$4000,6,FALSE),"")</f>
        <v>2545.3866684562563</v>
      </c>
      <c r="AI116" s="28">
        <f>IFERROR(VLOOKUP(Legend!$A114,ImpM9!$A$1:$I$4000,2,FALSE),"")</f>
        <v>20</v>
      </c>
      <c r="AJ116" s="2">
        <f>IFERROR(VLOOKUP(Legend!$A114,ImpM9!$A$1:$I$4000,3,FALSE),"")</f>
        <v>397.06985863086987</v>
      </c>
      <c r="AK116" s="2">
        <f>IFERROR(VLOOKUP(Legend!$A114,ImpM9!$A$1:$I$4000,7,FALSE),"")</f>
        <v>882.91708146081419</v>
      </c>
      <c r="AL116" s="2">
        <f>IFERROR(VLOOKUP(Legend!$A114,ImpM9!$A$1:$I$4000,4,FALSE),"")</f>
        <v>1983.3992671794997</v>
      </c>
      <c r="AM116" s="2">
        <f>IFERROR(VLOOKUP(Legend!$A114,ImpM9!$A$1:$I$4000,8,FALSE),"")</f>
        <v>1436.4029783128954</v>
      </c>
      <c r="AN116" s="2">
        <f>IFERROR(VLOOKUP(Legend!$A114,ImpM9!$A$1:$I$4000,9,FALSE),"")</f>
        <v>2030.7624950166703</v>
      </c>
      <c r="AO116" s="2">
        <f>IFERROR(VLOOKUP(Legend!$A114,ImpM9!$A$1:$I$4000,5,FALSE),"")</f>
        <v>7141.2898236931642</v>
      </c>
      <c r="AP116" s="2">
        <f>IFERROR(VLOOKUP(Legend!$A114,ImpM9!$A$1:$I$4000,6,FALSE),"")</f>
        <v>1912.42321714735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 t="str">
        <f>IFERROR(VLOOKUP(Legend!$B115,ImpM9!$A$1:$I$4000,2,FALSE),"")</f>
        <v/>
      </c>
      <c r="L117" s="2" t="str">
        <f>IFERROR(VLOOKUP(Legend!$B115,ImpM9!$A$1:$I$4000,3,FALSE),"")</f>
        <v/>
      </c>
      <c r="M117" s="2" t="str">
        <f>IFERROR(VLOOKUP(Legend!$B115,ImpM9!$A$1:$I$4000,7,FALSE),"")</f>
        <v/>
      </c>
      <c r="N117" s="2" t="str">
        <f>IFERROR(VLOOKUP(Legend!$B115,ImpM9!$A$1:$I$4000,4,FALSE),"")</f>
        <v/>
      </c>
      <c r="O117" s="2" t="str">
        <f>IFERROR(VLOOKUP(Legend!$B115,ImpM9!$A$1:$I$4000,8,FALSE),"")</f>
        <v/>
      </c>
      <c r="P117" s="2" t="str">
        <f>IFERROR(VLOOKUP(Legend!$B115,ImpM9!$A$1:$I$4000,9,FALSE),"")</f>
        <v/>
      </c>
      <c r="Q117" s="2" t="str">
        <f>IFERROR(VLOOKUP(Legend!$B115,ImpM9!$A$1:$I$4000,5,FALSE),"")</f>
        <v/>
      </c>
      <c r="R117" s="2" t="str">
        <f>IFERROR(VLOOKUP(Legend!$B115,ImpM9!$A$1:$I$4000,6,FALSE),"")</f>
        <v/>
      </c>
      <c r="S117" s="28">
        <f>IFERROR(VLOOKUP(Legend!$C115,ImpM9!$A$1:$I$4000,2,FALSE),"")</f>
        <v>54</v>
      </c>
      <c r="T117" s="2">
        <f>IFERROR(VLOOKUP(Legend!$C115,ImpM9!$A$1:$I$4000,3,FALSE),"")</f>
        <v>408.34157297409507</v>
      </c>
      <c r="U117" s="2">
        <f>IFERROR(VLOOKUP(Legend!$C115,ImpM9!$A$1:$I$4000,7,FALSE),"")</f>
        <v>1705.0969586165452</v>
      </c>
      <c r="V117" s="2">
        <f>IFERROR(VLOOKUP(Legend!$C115,ImpM9!$A$1:$I$4000,4,FALSE),"")</f>
        <v>2843.7310844262984</v>
      </c>
      <c r="W117" s="2">
        <f>IFERROR(VLOOKUP(Legend!$C115,ImpM9!$A$1:$I$4000,8,FALSE),"")</f>
        <v>2376.1328416906777</v>
      </c>
      <c r="X117" s="2">
        <f>IFERROR(VLOOKUP(Legend!$C115,ImpM9!$A$1:$I$4000,9,FALSE),"")</f>
        <v>3605.0570848542443</v>
      </c>
      <c r="Y117" s="2">
        <f>IFERROR(VLOOKUP(Legend!$C115,ImpM9!$A$1:$I$4000,5,FALSE),"")</f>
        <v>7981.0496692131019</v>
      </c>
      <c r="Z117" s="2">
        <f>IFERROR(VLOOKUP(Legend!$C115,ImpM9!$A$1:$I$4000,6,FALSE),"")</f>
        <v>1662.4489297176624</v>
      </c>
      <c r="AA117" s="28" t="str">
        <f>IFERROR(VLOOKUP(Legend!$D115,ImpM9!$A$1:$I$4000,2,FALSE),"")</f>
        <v/>
      </c>
      <c r="AB117" s="2" t="str">
        <f>IFERROR(VLOOKUP(Legend!$D115,ImpM9!$A$1:$I$4000,3,FALSE),"")</f>
        <v/>
      </c>
      <c r="AC117" s="2" t="str">
        <f>IFERROR(VLOOKUP(Legend!$D115,ImpM9!$A$1:$I$4000,7,FALSE),"")</f>
        <v/>
      </c>
      <c r="AD117" s="2" t="str">
        <f>IFERROR(VLOOKUP(Legend!$D115,ImpM9!$A$1:$I$4000,4,FALSE),"")</f>
        <v/>
      </c>
      <c r="AE117" s="2" t="str">
        <f>IFERROR(VLOOKUP(Legend!$D115,ImpM9!$A$1:$I$4000,8,FALSE),"")</f>
        <v/>
      </c>
      <c r="AF117" s="2" t="str">
        <f>IFERROR(VLOOKUP(Legend!$D115,ImpM9!$A$1:$I$4000,9,FALSE),"")</f>
        <v/>
      </c>
      <c r="AG117" s="2" t="str">
        <f>IFERROR(VLOOKUP(Legend!$D115,ImpM9!$A$1:$I$4000,5,FALSE),"")</f>
        <v/>
      </c>
      <c r="AH117" s="2" t="str">
        <f>IFERROR(VLOOKUP(Legend!$D115,ImpM9!$A$1:$I$4000,6,FALSE),"")</f>
        <v/>
      </c>
      <c r="AI117" s="28">
        <f>IFERROR(VLOOKUP(Legend!$A115,ImpM9!$A$1:$I$4000,2,FALSE),"")</f>
        <v>63</v>
      </c>
      <c r="AJ117" s="2">
        <f>IFERROR(VLOOKUP(Legend!$A115,ImpM9!$A$1:$I$4000,3,FALSE),"")</f>
        <v>133.75557850928794</v>
      </c>
      <c r="AK117" s="2">
        <f>IFERROR(VLOOKUP(Legend!$A115,ImpM9!$A$1:$I$4000,7,FALSE),"")</f>
        <v>1645.4486541716785</v>
      </c>
      <c r="AL117" s="2">
        <f>IFERROR(VLOOKUP(Legend!$A115,ImpM9!$A$1:$I$4000,4,FALSE),"")</f>
        <v>2690.8820456200551</v>
      </c>
      <c r="AM117" s="2">
        <f>IFERROR(VLOOKUP(Legend!$A115,ImpM9!$A$1:$I$4000,8,FALSE),"")</f>
        <v>2318.9214422641353</v>
      </c>
      <c r="AN117" s="2">
        <f>IFERROR(VLOOKUP(Legend!$A115,ImpM9!$A$1:$I$4000,9,FALSE),"")</f>
        <v>3355.8271967073292</v>
      </c>
      <c r="AO117" s="2">
        <f>IFERROR(VLOOKUP(Legend!$A115,ImpM9!$A$1:$I$4000,5,FALSE),"")</f>
        <v>7981.0496692131019</v>
      </c>
      <c r="AP117" s="2">
        <f>IFERROR(VLOOKUP(Legend!$A115,ImpM9!$A$1:$I$4000,6,FALSE),"")</f>
        <v>1695.3944409848275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IFERROR(VLOOKUP(Legend!$B116,ImpM9!$A$1:$I$4000,2,FALSE),"")</f>
        <v>392</v>
      </c>
      <c r="L118" s="2">
        <f>IFERROR(VLOOKUP(Legend!$B116,ImpM9!$A$1:$I$4000,3,FALSE),"")</f>
        <v>217.82203733744694</v>
      </c>
      <c r="M118" s="2">
        <f>IFERROR(VLOOKUP(Legend!$B116,ImpM9!$A$1:$I$4000,7,FALSE),"")</f>
        <v>1961.2823336619495</v>
      </c>
      <c r="N118" s="2">
        <f>IFERROR(VLOOKUP(Legend!$B116,ImpM9!$A$1:$I$4000,4,FALSE),"")</f>
        <v>2582.9550694875466</v>
      </c>
      <c r="O118" s="2">
        <f>IFERROR(VLOOKUP(Legend!$B116,ImpM9!$A$1:$I$4000,8,FALSE),"")</f>
        <v>2470.4444607281257</v>
      </c>
      <c r="P118" s="2">
        <f>IFERROR(VLOOKUP(Legend!$B116,ImpM9!$A$1:$I$4000,9,FALSE),"")</f>
        <v>3084.2418717908531</v>
      </c>
      <c r="Q118" s="2">
        <f>IFERROR(VLOOKUP(Legend!$B116,ImpM9!$A$1:$I$4000,5,FALSE),"")</f>
        <v>11164.528983228405</v>
      </c>
      <c r="R118" s="2">
        <f>IFERROR(VLOOKUP(Legend!$B116,ImpM9!$A$1:$I$4000,6,FALSE),"")</f>
        <v>1035.6970465362454</v>
      </c>
      <c r="S118" s="28">
        <f>IFERROR(VLOOKUP(Legend!$C116,ImpM9!$A$1:$I$4000,2,FALSE),"")</f>
        <v>1613</v>
      </c>
      <c r="T118" s="2">
        <f>IFERROR(VLOOKUP(Legend!$C116,ImpM9!$A$1:$I$4000,3,FALSE),"")</f>
        <v>138.56846708921961</v>
      </c>
      <c r="U118" s="2">
        <f>IFERROR(VLOOKUP(Legend!$C116,ImpM9!$A$1:$I$4000,7,FALSE),"")</f>
        <v>1752.8032709649942</v>
      </c>
      <c r="V118" s="2">
        <f>IFERROR(VLOOKUP(Legend!$C116,ImpM9!$A$1:$I$4000,4,FALSE),"")</f>
        <v>2429.684980470236</v>
      </c>
      <c r="W118" s="2">
        <f>IFERROR(VLOOKUP(Legend!$C116,ImpM9!$A$1:$I$4000,8,FALSE),"")</f>
        <v>2244.4136860236426</v>
      </c>
      <c r="X118" s="2">
        <f>IFERROR(VLOOKUP(Legend!$C116,ImpM9!$A$1:$I$4000,9,FALSE),"")</f>
        <v>2832.9349637695486</v>
      </c>
      <c r="Y118" s="2">
        <f>IFERROR(VLOOKUP(Legend!$C116,ImpM9!$A$1:$I$4000,5,FALSE),"")</f>
        <v>11419.29470661033</v>
      </c>
      <c r="Z118" s="2">
        <f>IFERROR(VLOOKUP(Legend!$C116,ImpM9!$A$1:$I$4000,6,FALSE),"")</f>
        <v>1101.7408792741858</v>
      </c>
      <c r="AA118" s="28">
        <f>IFERROR(VLOOKUP(Legend!$D116,ImpM9!$A$1:$I$4000,2,FALSE),"")</f>
        <v>91</v>
      </c>
      <c r="AB118" s="2">
        <f>IFERROR(VLOOKUP(Legend!$D116,ImpM9!$A$1:$I$4000,3,FALSE),"")</f>
        <v>773.22530874875258</v>
      </c>
      <c r="AC118" s="2">
        <f>IFERROR(VLOOKUP(Legend!$D116,ImpM9!$A$1:$I$4000,7,FALSE),"")</f>
        <v>1836.0953426765311</v>
      </c>
      <c r="AD118" s="2">
        <f>IFERROR(VLOOKUP(Legend!$D116,ImpM9!$A$1:$I$4000,4,FALSE),"")</f>
        <v>3274.7911992291311</v>
      </c>
      <c r="AE118" s="2">
        <f>IFERROR(VLOOKUP(Legend!$D116,ImpM9!$A$1:$I$4000,8,FALSE),"")</f>
        <v>2668.1582337974419</v>
      </c>
      <c r="AF118" s="2">
        <f>IFERROR(VLOOKUP(Legend!$D116,ImpM9!$A$1:$I$4000,9,FALSE),"")</f>
        <v>4187.0418394386734</v>
      </c>
      <c r="AG118" s="2">
        <f>IFERROR(VLOOKUP(Legend!$D116,ImpM9!$A$1:$I$4000,5,FALSE),"")</f>
        <v>14662.371772061131</v>
      </c>
      <c r="AH118" s="2">
        <f>IFERROR(VLOOKUP(Legend!$D116,ImpM9!$A$1:$I$4000,6,FALSE),"")</f>
        <v>2387.0316933416161</v>
      </c>
      <c r="AI118" s="28">
        <f>IFERROR(VLOOKUP(Legend!$A116,ImpM9!$A$1:$I$4000,2,FALSE),"")</f>
        <v>2141</v>
      </c>
      <c r="AJ118" s="2">
        <f>IFERROR(VLOOKUP(Legend!$A116,ImpM9!$A$1:$I$4000,3,FALSE),"")</f>
        <v>107.88756814074704</v>
      </c>
      <c r="AK118" s="2">
        <f>IFERROR(VLOOKUP(Legend!$A116,ImpM9!$A$1:$I$4000,7,FALSE),"")</f>
        <v>1787.9671411970153</v>
      </c>
      <c r="AL118" s="2">
        <f>IFERROR(VLOOKUP(Legend!$A116,ImpM9!$A$1:$I$4000,4,FALSE),"")</f>
        <v>2489.7354262356585</v>
      </c>
      <c r="AM118" s="2">
        <f>IFERROR(VLOOKUP(Legend!$A116,ImpM9!$A$1:$I$4000,8,FALSE),"")</f>
        <v>2292.5228511626315</v>
      </c>
      <c r="AN118" s="2">
        <f>IFERROR(VLOOKUP(Legend!$A116,ImpM9!$A$1:$I$4000,9,FALSE),"")</f>
        <v>2917.7210148495228</v>
      </c>
      <c r="AO118" s="2">
        <f>IFERROR(VLOOKUP(Legend!$A116,ImpM9!$A$1:$I$4000,5,FALSE),"")</f>
        <v>14662.371772061131</v>
      </c>
      <c r="AP118" s="2">
        <f>IFERROR(VLOOKUP(Legend!$A116,ImpM9!$A$1:$I$4000,6,FALSE),"")</f>
        <v>1187.3385365896063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IFERROR(VLOOKUP(Legend!$B117,ImpM9!$A$1:$I$4000,2,FALSE),"")</f>
        <v/>
      </c>
      <c r="L119" s="2" t="str">
        <f>IFERROR(VLOOKUP(Legend!$B117,ImpM9!$A$1:$I$4000,3,FALSE),"")</f>
        <v/>
      </c>
      <c r="M119" s="2" t="str">
        <f>IFERROR(VLOOKUP(Legend!$B117,ImpM9!$A$1:$I$4000,7,FALSE),"")</f>
        <v/>
      </c>
      <c r="N119" s="2" t="str">
        <f>IFERROR(VLOOKUP(Legend!$B117,ImpM9!$A$1:$I$4000,4,FALSE),"")</f>
        <v/>
      </c>
      <c r="O119" s="2" t="str">
        <f>IFERROR(VLOOKUP(Legend!$B117,ImpM9!$A$1:$I$4000,8,FALSE),"")</f>
        <v/>
      </c>
      <c r="P119" s="2" t="str">
        <f>IFERROR(VLOOKUP(Legend!$B117,ImpM9!$A$1:$I$4000,9,FALSE),"")</f>
        <v/>
      </c>
      <c r="Q119" s="2" t="str">
        <f>IFERROR(VLOOKUP(Legend!$B117,ImpM9!$A$1:$I$4000,5,FALSE),"")</f>
        <v/>
      </c>
      <c r="R119" s="2" t="str">
        <f>IFERROR(VLOOKUP(Legend!$B117,ImpM9!$A$1:$I$4000,6,FALSE),"")</f>
        <v/>
      </c>
      <c r="S119" s="28" t="str">
        <f>IFERROR(VLOOKUP(Legend!$C117,ImpM9!$A$1:$I$4000,2,FALSE),"")</f>
        <v/>
      </c>
      <c r="T119" s="2" t="str">
        <f>IFERROR(VLOOKUP(Legend!$C117,ImpM9!$A$1:$I$4000,3,FALSE),"")</f>
        <v/>
      </c>
      <c r="U119" s="2" t="str">
        <f>IFERROR(VLOOKUP(Legend!$C117,ImpM9!$A$1:$I$4000,7,FALSE),"")</f>
        <v/>
      </c>
      <c r="V119" s="2" t="str">
        <f>IFERROR(VLOOKUP(Legend!$C117,ImpM9!$A$1:$I$4000,4,FALSE),"")</f>
        <v/>
      </c>
      <c r="W119" s="2" t="str">
        <f>IFERROR(VLOOKUP(Legend!$C117,ImpM9!$A$1:$I$4000,8,FALSE),"")</f>
        <v/>
      </c>
      <c r="X119" s="2" t="str">
        <f>IFERROR(VLOOKUP(Legend!$C117,ImpM9!$A$1:$I$4000,9,FALSE),"")</f>
        <v/>
      </c>
      <c r="Y119" s="2" t="str">
        <f>IFERROR(VLOOKUP(Legend!$C117,ImpM9!$A$1:$I$4000,5,FALSE),"")</f>
        <v/>
      </c>
      <c r="Z119" s="2" t="str">
        <f>IFERROR(VLOOKUP(Legend!$C117,ImpM9!$A$1:$I$4000,6,FALSE),"")</f>
        <v/>
      </c>
      <c r="AA119" s="28" t="str">
        <f>IFERROR(VLOOKUP(Legend!$D117,ImpM9!$A$1:$I$4000,2,FALSE),"")</f>
        <v/>
      </c>
      <c r="AB119" s="2" t="str">
        <f>IFERROR(VLOOKUP(Legend!$D117,ImpM9!$A$1:$I$4000,3,FALSE),"")</f>
        <v/>
      </c>
      <c r="AC119" s="2" t="str">
        <f>IFERROR(VLOOKUP(Legend!$D117,ImpM9!$A$1:$I$4000,7,FALSE),"")</f>
        <v/>
      </c>
      <c r="AD119" s="2" t="str">
        <f>IFERROR(VLOOKUP(Legend!$D117,ImpM9!$A$1:$I$4000,4,FALSE),"")</f>
        <v/>
      </c>
      <c r="AE119" s="2" t="str">
        <f>IFERROR(VLOOKUP(Legend!$D117,ImpM9!$A$1:$I$4000,8,FALSE),"")</f>
        <v/>
      </c>
      <c r="AF119" s="2" t="str">
        <f>IFERROR(VLOOKUP(Legend!$D117,ImpM9!$A$1:$I$4000,9,FALSE),"")</f>
        <v/>
      </c>
      <c r="AG119" s="2" t="str">
        <f>IFERROR(VLOOKUP(Legend!$D117,ImpM9!$A$1:$I$4000,5,FALSE),"")</f>
        <v/>
      </c>
      <c r="AH119" s="2" t="str">
        <f>IFERROR(VLOOKUP(Legend!$D117,ImpM9!$A$1:$I$4000,6,FALSE),"")</f>
        <v/>
      </c>
      <c r="AI119" s="28" t="str">
        <f>IFERROR(VLOOKUP(Legend!$A117,ImpM9!$A$1:$I$4000,2,FALSE),"")</f>
        <v/>
      </c>
      <c r="AJ119" s="2" t="str">
        <f>IFERROR(VLOOKUP(Legend!$A117,ImpM9!$A$1:$I$4000,3,FALSE),"")</f>
        <v/>
      </c>
      <c r="AK119" s="2" t="str">
        <f>IFERROR(VLOOKUP(Legend!$A117,ImpM9!$A$1:$I$4000,7,FALSE),"")</f>
        <v/>
      </c>
      <c r="AL119" s="2" t="str">
        <f>IFERROR(VLOOKUP(Legend!$A117,ImpM9!$A$1:$I$4000,4,FALSE),"")</f>
        <v/>
      </c>
      <c r="AM119" s="2" t="str">
        <f>IFERROR(VLOOKUP(Legend!$A117,ImpM9!$A$1:$I$4000,8,FALSE),"")</f>
        <v/>
      </c>
      <c r="AN119" s="2" t="str">
        <f>IFERROR(VLOOKUP(Legend!$A117,ImpM9!$A$1:$I$4000,9,FALSE),"")</f>
        <v/>
      </c>
      <c r="AO119" s="2" t="str">
        <f>IFERROR(VLOOKUP(Legend!$A117,ImpM9!$A$1:$I$4000,5,FALSE),"")</f>
        <v/>
      </c>
      <c r="AP119" s="2" t="str">
        <f>IFERROR(VLOOKUP(Legend!$A117,ImpM9!$A$1:$I$4000,6,FALSE),"")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IFERROR(VLOOKUP(Legend!$B118,ImpM9!$A$1:$I$4000,2,FALSE),"")</f>
        <v/>
      </c>
      <c r="L120" s="2" t="str">
        <f>IFERROR(VLOOKUP(Legend!$B118,ImpM9!$A$1:$I$4000,3,FALSE),"")</f>
        <v/>
      </c>
      <c r="M120" s="2" t="str">
        <f>IFERROR(VLOOKUP(Legend!$B118,ImpM9!$A$1:$I$4000,7,FALSE),"")</f>
        <v/>
      </c>
      <c r="N120" s="2" t="str">
        <f>IFERROR(VLOOKUP(Legend!$B118,ImpM9!$A$1:$I$4000,4,FALSE),"")</f>
        <v/>
      </c>
      <c r="O120" s="2" t="str">
        <f>IFERROR(VLOOKUP(Legend!$B118,ImpM9!$A$1:$I$4000,8,FALSE),"")</f>
        <v/>
      </c>
      <c r="P120" s="2" t="str">
        <f>IFERROR(VLOOKUP(Legend!$B118,ImpM9!$A$1:$I$4000,9,FALSE),"")</f>
        <v/>
      </c>
      <c r="Q120" s="2" t="str">
        <f>IFERROR(VLOOKUP(Legend!$B118,ImpM9!$A$1:$I$4000,5,FALSE),"")</f>
        <v/>
      </c>
      <c r="R120" s="2" t="str">
        <f>IFERROR(VLOOKUP(Legend!$B118,ImpM9!$A$1:$I$4000,6,FALSE),"")</f>
        <v/>
      </c>
      <c r="S120" s="28">
        <f>IFERROR(VLOOKUP(Legend!$C118,ImpM9!$A$1:$I$4000,2,FALSE),"")</f>
        <v>11</v>
      </c>
      <c r="T120" s="2">
        <f>IFERROR(VLOOKUP(Legend!$C118,ImpM9!$A$1:$I$4000,3,FALSE),"")</f>
        <v>1094.0866493253134</v>
      </c>
      <c r="U120" s="2">
        <f>IFERROR(VLOOKUP(Legend!$C118,ImpM9!$A$1:$I$4000,7,FALSE),"")</f>
        <v>1690.0971768024096</v>
      </c>
      <c r="V120" s="2">
        <f>IFERROR(VLOOKUP(Legend!$C118,ImpM9!$A$1:$I$4000,4,FALSE),"")</f>
        <v>1989.1213933082515</v>
      </c>
      <c r="W120" s="2">
        <f>IFERROR(VLOOKUP(Legend!$C118,ImpM9!$A$1:$I$4000,8,FALSE),"")</f>
        <v>1988.3455261073693</v>
      </c>
      <c r="X120" s="2">
        <f>IFERROR(VLOOKUP(Legend!$C118,ImpM9!$A$1:$I$4000,9,FALSE),"")</f>
        <v>2150.1242931598358</v>
      </c>
      <c r="Y120" s="2">
        <f>IFERROR(VLOOKUP(Legend!$C118,ImpM9!$A$1:$I$4000,5,FALSE),"")</f>
        <v>3528.84154000637</v>
      </c>
      <c r="Z120" s="2">
        <f>IFERROR(VLOOKUP(Legend!$C118,ImpM9!$A$1:$I$4000,6,FALSE),"")</f>
        <v>633.27147222555357</v>
      </c>
      <c r="AA120" s="28" t="str">
        <f>IFERROR(VLOOKUP(Legend!$D118,ImpM9!$A$1:$I$4000,2,FALSE),"")</f>
        <v/>
      </c>
      <c r="AB120" s="2" t="str">
        <f>IFERROR(VLOOKUP(Legend!$D118,ImpM9!$A$1:$I$4000,3,FALSE),"")</f>
        <v/>
      </c>
      <c r="AC120" s="2" t="str">
        <f>IFERROR(VLOOKUP(Legend!$D118,ImpM9!$A$1:$I$4000,7,FALSE),"")</f>
        <v/>
      </c>
      <c r="AD120" s="2" t="str">
        <f>IFERROR(VLOOKUP(Legend!$D118,ImpM9!$A$1:$I$4000,4,FALSE),"")</f>
        <v/>
      </c>
      <c r="AE120" s="2" t="str">
        <f>IFERROR(VLOOKUP(Legend!$D118,ImpM9!$A$1:$I$4000,8,FALSE),"")</f>
        <v/>
      </c>
      <c r="AF120" s="2" t="str">
        <f>IFERROR(VLOOKUP(Legend!$D118,ImpM9!$A$1:$I$4000,9,FALSE),"")</f>
        <v/>
      </c>
      <c r="AG120" s="2" t="str">
        <f>IFERROR(VLOOKUP(Legend!$D118,ImpM9!$A$1:$I$4000,5,FALSE),"")</f>
        <v/>
      </c>
      <c r="AH120" s="2" t="str">
        <f>IFERROR(VLOOKUP(Legend!$D118,ImpM9!$A$1:$I$4000,6,FALSE),"")</f>
        <v/>
      </c>
      <c r="AI120" s="28">
        <f>IFERROR(VLOOKUP(Legend!$A118,ImpM9!$A$1:$I$4000,2,FALSE),"")</f>
        <v>11</v>
      </c>
      <c r="AJ120" s="2">
        <f>IFERROR(VLOOKUP(Legend!$A118,ImpM9!$A$1:$I$4000,3,FALSE),"")</f>
        <v>1094.0866493253134</v>
      </c>
      <c r="AK120" s="2">
        <f>IFERROR(VLOOKUP(Legend!$A118,ImpM9!$A$1:$I$4000,7,FALSE),"")</f>
        <v>1690.0971768024096</v>
      </c>
      <c r="AL120" s="2">
        <f>IFERROR(VLOOKUP(Legend!$A118,ImpM9!$A$1:$I$4000,4,FALSE),"")</f>
        <v>1989.1213933082515</v>
      </c>
      <c r="AM120" s="2">
        <f>IFERROR(VLOOKUP(Legend!$A118,ImpM9!$A$1:$I$4000,8,FALSE),"")</f>
        <v>1988.3455261073693</v>
      </c>
      <c r="AN120" s="2">
        <f>IFERROR(VLOOKUP(Legend!$A118,ImpM9!$A$1:$I$4000,9,FALSE),"")</f>
        <v>2150.1242931598358</v>
      </c>
      <c r="AO120" s="2">
        <f>IFERROR(VLOOKUP(Legend!$A118,ImpM9!$A$1:$I$4000,5,FALSE),"")</f>
        <v>3528.84154000637</v>
      </c>
      <c r="AP120" s="2">
        <f>IFERROR(VLOOKUP(Legend!$A118,ImpM9!$A$1:$I$4000,6,FALSE),"")</f>
        <v>633.27147222555357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IFERROR(VLOOKUP(Legend!$B119,ImpM9!$A$1:$I$4000,2,FALSE),"")</f>
        <v>8</v>
      </c>
      <c r="L121" s="2">
        <f>IFERROR(VLOOKUP(Legend!$B119,ImpM9!$A$1:$I$4000,3,FALSE),"")</f>
        <v>1508.8166455935054</v>
      </c>
      <c r="M121" s="2">
        <f>IFERROR(VLOOKUP(Legend!$B119,ImpM9!$A$1:$I$4000,7,FALSE),"")</f>
        <v>1636.5048597188536</v>
      </c>
      <c r="N121" s="2">
        <f>IFERROR(VLOOKUP(Legend!$B119,ImpM9!$A$1:$I$4000,4,FALSE),"")</f>
        <v>2297.9451131471733</v>
      </c>
      <c r="O121" s="2">
        <f>IFERROR(VLOOKUP(Legend!$B119,ImpM9!$A$1:$I$4000,8,FALSE),"")</f>
        <v>2234.4626930168724</v>
      </c>
      <c r="P121" s="2">
        <f>IFERROR(VLOOKUP(Legend!$B119,ImpM9!$A$1:$I$4000,9,FALSE),"")</f>
        <v>2705.7538665397383</v>
      </c>
      <c r="Q121" s="2">
        <f>IFERROR(VLOOKUP(Legend!$B119,ImpM9!$A$1:$I$4000,5,FALSE),"")</f>
        <v>3720.7000395872878</v>
      </c>
      <c r="R121" s="2">
        <f>IFERROR(VLOOKUP(Legend!$B119,ImpM9!$A$1:$I$4000,6,FALSE),"")</f>
        <v>748.8072474473696</v>
      </c>
      <c r="S121" s="28">
        <f>IFERROR(VLOOKUP(Legend!$C119,ImpM9!$A$1:$I$4000,2,FALSE),"")</f>
        <v>83</v>
      </c>
      <c r="T121" s="2">
        <f>IFERROR(VLOOKUP(Legend!$C119,ImpM9!$A$1:$I$4000,3,FALSE),"")</f>
        <v>231.85900438907422</v>
      </c>
      <c r="U121" s="2">
        <f>IFERROR(VLOOKUP(Legend!$C119,ImpM9!$A$1:$I$4000,7,FALSE),"")</f>
        <v>1612.537803433484</v>
      </c>
      <c r="V121" s="2">
        <f>IFERROR(VLOOKUP(Legend!$C119,ImpM9!$A$1:$I$4000,4,FALSE),"")</f>
        <v>2093.5811871542919</v>
      </c>
      <c r="W121" s="2">
        <f>IFERROR(VLOOKUP(Legend!$C119,ImpM9!$A$1:$I$4000,8,FALSE),"")</f>
        <v>1937.7076013536612</v>
      </c>
      <c r="X121" s="2">
        <f>IFERROR(VLOOKUP(Legend!$C119,ImpM9!$A$1:$I$4000,9,FALSE),"")</f>
        <v>2399.8515931692255</v>
      </c>
      <c r="Y121" s="2">
        <f>IFERROR(VLOOKUP(Legend!$C119,ImpM9!$A$1:$I$4000,5,FALSE),"")</f>
        <v>6667.7071512384873</v>
      </c>
      <c r="Z121" s="2">
        <f>IFERROR(VLOOKUP(Legend!$C119,ImpM9!$A$1:$I$4000,6,FALSE),"")</f>
        <v>882.83964200461799</v>
      </c>
      <c r="AA121" s="28" t="str">
        <f>IFERROR(VLOOKUP(Legend!$D119,ImpM9!$A$1:$I$4000,2,FALSE),"")</f>
        <v/>
      </c>
      <c r="AB121" s="2" t="str">
        <f>IFERROR(VLOOKUP(Legend!$D119,ImpM9!$A$1:$I$4000,3,FALSE),"")</f>
        <v/>
      </c>
      <c r="AC121" s="2" t="str">
        <f>IFERROR(VLOOKUP(Legend!$D119,ImpM9!$A$1:$I$4000,7,FALSE),"")</f>
        <v/>
      </c>
      <c r="AD121" s="2" t="str">
        <f>IFERROR(VLOOKUP(Legend!$D119,ImpM9!$A$1:$I$4000,4,FALSE),"")</f>
        <v/>
      </c>
      <c r="AE121" s="2" t="str">
        <f>IFERROR(VLOOKUP(Legend!$D119,ImpM9!$A$1:$I$4000,8,FALSE),"")</f>
        <v/>
      </c>
      <c r="AF121" s="2" t="str">
        <f>IFERROR(VLOOKUP(Legend!$D119,ImpM9!$A$1:$I$4000,9,FALSE),"")</f>
        <v/>
      </c>
      <c r="AG121" s="2" t="str">
        <f>IFERROR(VLOOKUP(Legend!$D119,ImpM9!$A$1:$I$4000,5,FALSE),"")</f>
        <v/>
      </c>
      <c r="AH121" s="2" t="str">
        <f>IFERROR(VLOOKUP(Legend!$D119,ImpM9!$A$1:$I$4000,6,FALSE),"")</f>
        <v/>
      </c>
      <c r="AI121" s="28">
        <f>IFERROR(VLOOKUP(Legend!$A119,ImpM9!$A$1:$I$4000,2,FALSE),"")</f>
        <v>99</v>
      </c>
      <c r="AJ121" s="2">
        <f>IFERROR(VLOOKUP(Legend!$A119,ImpM9!$A$1:$I$4000,3,FALSE),"")</f>
        <v>231.85900438907422</v>
      </c>
      <c r="AK121" s="2">
        <f>IFERROR(VLOOKUP(Legend!$A119,ImpM9!$A$1:$I$4000,7,FALSE),"")</f>
        <v>1641.6087924362666</v>
      </c>
      <c r="AL121" s="2">
        <f>IFERROR(VLOOKUP(Legend!$A119,ImpM9!$A$1:$I$4000,4,FALSE),"")</f>
        <v>2172.0707359735484</v>
      </c>
      <c r="AM121" s="2">
        <f>IFERROR(VLOOKUP(Legend!$A119,ImpM9!$A$1:$I$4000,8,FALSE),"")</f>
        <v>2007.6224166012673</v>
      </c>
      <c r="AN121" s="2">
        <f>IFERROR(VLOOKUP(Legend!$A119,ImpM9!$A$1:$I$4000,9,FALSE),"")</f>
        <v>2511.9146863921519</v>
      </c>
      <c r="AO121" s="2">
        <f>IFERROR(VLOOKUP(Legend!$A119,ImpM9!$A$1:$I$4000,5,FALSE),"")</f>
        <v>6667.7071512384873</v>
      </c>
      <c r="AP121" s="2">
        <f>IFERROR(VLOOKUP(Legend!$A119,ImpM9!$A$1:$I$4000,6,FALSE),"")</f>
        <v>954.11712307823439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IFERROR(VLOOKUP(Legend!$B120,ImpM9!$A$1:$I$4000,2,FALSE),"")</f>
        <v/>
      </c>
      <c r="L122" s="2" t="str">
        <f>IFERROR(VLOOKUP(Legend!$B120,ImpM9!$A$1:$I$4000,3,FALSE),"")</f>
        <v/>
      </c>
      <c r="M122" s="2" t="str">
        <f>IFERROR(VLOOKUP(Legend!$B120,ImpM9!$A$1:$I$4000,7,FALSE),"")</f>
        <v/>
      </c>
      <c r="N122" s="2" t="str">
        <f>IFERROR(VLOOKUP(Legend!$B120,ImpM9!$A$1:$I$4000,4,FALSE),"")</f>
        <v/>
      </c>
      <c r="O122" s="2" t="str">
        <f>IFERROR(VLOOKUP(Legend!$B120,ImpM9!$A$1:$I$4000,8,FALSE),"")</f>
        <v/>
      </c>
      <c r="P122" s="2" t="str">
        <f>IFERROR(VLOOKUP(Legend!$B120,ImpM9!$A$1:$I$4000,9,FALSE),"")</f>
        <v/>
      </c>
      <c r="Q122" s="2" t="str">
        <f>IFERROR(VLOOKUP(Legend!$B120,ImpM9!$A$1:$I$4000,5,FALSE),"")</f>
        <v/>
      </c>
      <c r="R122" s="2" t="str">
        <f>IFERROR(VLOOKUP(Legend!$B120,ImpM9!$A$1:$I$4000,6,FALSE),"")</f>
        <v/>
      </c>
      <c r="S122" s="28" t="str">
        <f>IFERROR(VLOOKUP(Legend!$C120,ImpM9!$A$1:$I$4000,2,FALSE),"")</f>
        <v/>
      </c>
      <c r="T122" s="2" t="str">
        <f>IFERROR(VLOOKUP(Legend!$C120,ImpM9!$A$1:$I$4000,3,FALSE),"")</f>
        <v/>
      </c>
      <c r="U122" s="2" t="str">
        <f>IFERROR(VLOOKUP(Legend!$C120,ImpM9!$A$1:$I$4000,7,FALSE),"")</f>
        <v/>
      </c>
      <c r="V122" s="2" t="str">
        <f>IFERROR(VLOOKUP(Legend!$C120,ImpM9!$A$1:$I$4000,4,FALSE),"")</f>
        <v/>
      </c>
      <c r="W122" s="2" t="str">
        <f>IFERROR(VLOOKUP(Legend!$C120,ImpM9!$A$1:$I$4000,8,FALSE),"")</f>
        <v/>
      </c>
      <c r="X122" s="2" t="str">
        <f>IFERROR(VLOOKUP(Legend!$C120,ImpM9!$A$1:$I$4000,9,FALSE),"")</f>
        <v/>
      </c>
      <c r="Y122" s="2" t="str">
        <f>IFERROR(VLOOKUP(Legend!$C120,ImpM9!$A$1:$I$4000,5,FALSE),"")</f>
        <v/>
      </c>
      <c r="Z122" s="2" t="str">
        <f>IFERROR(VLOOKUP(Legend!$C120,ImpM9!$A$1:$I$4000,6,FALSE),"")</f>
        <v/>
      </c>
      <c r="AA122" s="28" t="str">
        <f>IFERROR(VLOOKUP(Legend!$D120,ImpM9!$A$1:$I$4000,2,FALSE),"")</f>
        <v/>
      </c>
      <c r="AB122" s="2" t="str">
        <f>IFERROR(VLOOKUP(Legend!$D120,ImpM9!$A$1:$I$4000,3,FALSE),"")</f>
        <v/>
      </c>
      <c r="AC122" s="2" t="str">
        <f>IFERROR(VLOOKUP(Legend!$D120,ImpM9!$A$1:$I$4000,7,FALSE),"")</f>
        <v/>
      </c>
      <c r="AD122" s="2" t="str">
        <f>IFERROR(VLOOKUP(Legend!$D120,ImpM9!$A$1:$I$4000,4,FALSE),"")</f>
        <v/>
      </c>
      <c r="AE122" s="2" t="str">
        <f>IFERROR(VLOOKUP(Legend!$D120,ImpM9!$A$1:$I$4000,8,FALSE),"")</f>
        <v/>
      </c>
      <c r="AF122" s="2" t="str">
        <f>IFERROR(VLOOKUP(Legend!$D120,ImpM9!$A$1:$I$4000,9,FALSE),"")</f>
        <v/>
      </c>
      <c r="AG122" s="2" t="str">
        <f>IFERROR(VLOOKUP(Legend!$D120,ImpM9!$A$1:$I$4000,5,FALSE),"")</f>
        <v/>
      </c>
      <c r="AH122" s="2" t="str">
        <f>IFERROR(VLOOKUP(Legend!$D120,ImpM9!$A$1:$I$4000,6,FALSE),"")</f>
        <v/>
      </c>
      <c r="AI122" s="28" t="str">
        <f>IFERROR(VLOOKUP(Legend!$A120,ImpM9!$A$1:$I$4000,2,FALSE),"")</f>
        <v/>
      </c>
      <c r="AJ122" s="2" t="str">
        <f>IFERROR(VLOOKUP(Legend!$A120,ImpM9!$A$1:$I$4000,3,FALSE),"")</f>
        <v/>
      </c>
      <c r="AK122" s="2" t="str">
        <f>IFERROR(VLOOKUP(Legend!$A120,ImpM9!$A$1:$I$4000,7,FALSE),"")</f>
        <v/>
      </c>
      <c r="AL122" s="2" t="str">
        <f>IFERROR(VLOOKUP(Legend!$A120,ImpM9!$A$1:$I$4000,4,FALSE),"")</f>
        <v/>
      </c>
      <c r="AM122" s="2" t="str">
        <f>IFERROR(VLOOKUP(Legend!$A120,ImpM9!$A$1:$I$4000,8,FALSE),"")</f>
        <v/>
      </c>
      <c r="AN122" s="2" t="str">
        <f>IFERROR(VLOOKUP(Legend!$A120,ImpM9!$A$1:$I$4000,9,FALSE),"")</f>
        <v/>
      </c>
      <c r="AO122" s="2" t="str">
        <f>IFERROR(VLOOKUP(Legend!$A120,ImpM9!$A$1:$I$4000,5,FALSE),"")</f>
        <v/>
      </c>
      <c r="AP122" s="2" t="str">
        <f>IFERROR(VLOOKUP(Legend!$A120,ImpM9!$A$1:$I$4000,6,FALSE),"")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IFERROR(VLOOKUP(Legend!$B121,ImpM9!$A$1:$I$4000,2,FALSE),"")</f>
        <v/>
      </c>
      <c r="L123" s="2" t="str">
        <f>IFERROR(VLOOKUP(Legend!$B121,ImpM9!$A$1:$I$4000,3,FALSE),"")</f>
        <v/>
      </c>
      <c r="M123" s="2" t="str">
        <f>IFERROR(VLOOKUP(Legend!$B121,ImpM9!$A$1:$I$4000,7,FALSE),"")</f>
        <v/>
      </c>
      <c r="N123" s="2" t="str">
        <f>IFERROR(VLOOKUP(Legend!$B121,ImpM9!$A$1:$I$4000,4,FALSE),"")</f>
        <v/>
      </c>
      <c r="O123" s="2" t="str">
        <f>IFERROR(VLOOKUP(Legend!$B121,ImpM9!$A$1:$I$4000,8,FALSE),"")</f>
        <v/>
      </c>
      <c r="P123" s="2" t="str">
        <f>IFERROR(VLOOKUP(Legend!$B121,ImpM9!$A$1:$I$4000,9,FALSE),"")</f>
        <v/>
      </c>
      <c r="Q123" s="2" t="str">
        <f>IFERROR(VLOOKUP(Legend!$B121,ImpM9!$A$1:$I$4000,5,FALSE),"")</f>
        <v/>
      </c>
      <c r="R123" s="2" t="str">
        <f>IFERROR(VLOOKUP(Legend!$B121,ImpM9!$A$1:$I$4000,6,FALSE),"")</f>
        <v/>
      </c>
      <c r="S123" s="28" t="str">
        <f>IFERROR(VLOOKUP(Legend!$C121,ImpM9!$A$1:$I$4000,2,FALSE),"")</f>
        <v/>
      </c>
      <c r="T123" s="2" t="str">
        <f>IFERROR(VLOOKUP(Legend!$C121,ImpM9!$A$1:$I$4000,3,FALSE),"")</f>
        <v/>
      </c>
      <c r="U123" s="2" t="str">
        <f>IFERROR(VLOOKUP(Legend!$C121,ImpM9!$A$1:$I$4000,7,FALSE),"")</f>
        <v/>
      </c>
      <c r="V123" s="2" t="str">
        <f>IFERROR(VLOOKUP(Legend!$C121,ImpM9!$A$1:$I$4000,4,FALSE),"")</f>
        <v/>
      </c>
      <c r="W123" s="2" t="str">
        <f>IFERROR(VLOOKUP(Legend!$C121,ImpM9!$A$1:$I$4000,8,FALSE),"")</f>
        <v/>
      </c>
      <c r="X123" s="2" t="str">
        <f>IFERROR(VLOOKUP(Legend!$C121,ImpM9!$A$1:$I$4000,9,FALSE),"")</f>
        <v/>
      </c>
      <c r="Y123" s="2" t="str">
        <f>IFERROR(VLOOKUP(Legend!$C121,ImpM9!$A$1:$I$4000,5,FALSE),"")</f>
        <v/>
      </c>
      <c r="Z123" s="2" t="str">
        <f>IFERROR(VLOOKUP(Legend!$C121,ImpM9!$A$1:$I$4000,6,FALSE),"")</f>
        <v/>
      </c>
      <c r="AA123" s="28" t="str">
        <f>IFERROR(VLOOKUP(Legend!$D121,ImpM9!$A$1:$I$4000,2,FALSE),"")</f>
        <v/>
      </c>
      <c r="AB123" s="2" t="str">
        <f>IFERROR(VLOOKUP(Legend!$D121,ImpM9!$A$1:$I$4000,3,FALSE),"")</f>
        <v/>
      </c>
      <c r="AC123" s="2" t="str">
        <f>IFERROR(VLOOKUP(Legend!$D121,ImpM9!$A$1:$I$4000,7,FALSE),"")</f>
        <v/>
      </c>
      <c r="AD123" s="2" t="str">
        <f>IFERROR(VLOOKUP(Legend!$D121,ImpM9!$A$1:$I$4000,4,FALSE),"")</f>
        <v/>
      </c>
      <c r="AE123" s="2" t="str">
        <f>IFERROR(VLOOKUP(Legend!$D121,ImpM9!$A$1:$I$4000,8,FALSE),"")</f>
        <v/>
      </c>
      <c r="AF123" s="2" t="str">
        <f>IFERROR(VLOOKUP(Legend!$D121,ImpM9!$A$1:$I$4000,9,FALSE),"")</f>
        <v/>
      </c>
      <c r="AG123" s="2" t="str">
        <f>IFERROR(VLOOKUP(Legend!$D121,ImpM9!$A$1:$I$4000,5,FALSE),"")</f>
        <v/>
      </c>
      <c r="AH123" s="2" t="str">
        <f>IFERROR(VLOOKUP(Legend!$D121,ImpM9!$A$1:$I$4000,6,FALSE),"")</f>
        <v/>
      </c>
      <c r="AI123" s="28" t="str">
        <f>IFERROR(VLOOKUP(Legend!$A121,ImpM9!$A$1:$I$4000,2,FALSE),"")</f>
        <v/>
      </c>
      <c r="AJ123" s="2" t="str">
        <f>IFERROR(VLOOKUP(Legend!$A121,ImpM9!$A$1:$I$4000,3,FALSE),"")</f>
        <v/>
      </c>
      <c r="AK123" s="2" t="str">
        <f>IFERROR(VLOOKUP(Legend!$A121,ImpM9!$A$1:$I$4000,7,FALSE),"")</f>
        <v/>
      </c>
      <c r="AL123" s="2" t="str">
        <f>IFERROR(VLOOKUP(Legend!$A121,ImpM9!$A$1:$I$4000,4,FALSE),"")</f>
        <v/>
      </c>
      <c r="AM123" s="2" t="str">
        <f>IFERROR(VLOOKUP(Legend!$A121,ImpM9!$A$1:$I$4000,8,FALSE),"")</f>
        <v/>
      </c>
      <c r="AN123" s="2" t="str">
        <f>IFERROR(VLOOKUP(Legend!$A121,ImpM9!$A$1:$I$4000,9,FALSE),"")</f>
        <v/>
      </c>
      <c r="AO123" s="2" t="str">
        <f>IFERROR(VLOOKUP(Legend!$A121,ImpM9!$A$1:$I$4000,5,FALSE),"")</f>
        <v/>
      </c>
      <c r="AP123" s="2" t="str">
        <f>IFERROR(VLOOKUP(Legend!$A121,ImpM9!$A$1:$I$4000,6,FALSE),"")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IFERROR(VLOOKUP(Legend!$B122,ImpM9!$A$1:$I$4000,2,FALSE),"")</f>
        <v/>
      </c>
      <c r="L124" s="2" t="str">
        <f>IFERROR(VLOOKUP(Legend!$B122,ImpM9!$A$1:$I$4000,3,FALSE),"")</f>
        <v/>
      </c>
      <c r="M124" s="2" t="str">
        <f>IFERROR(VLOOKUP(Legend!$B122,ImpM9!$A$1:$I$4000,7,FALSE),"")</f>
        <v/>
      </c>
      <c r="N124" s="2" t="str">
        <f>IFERROR(VLOOKUP(Legend!$B122,ImpM9!$A$1:$I$4000,4,FALSE),"")</f>
        <v/>
      </c>
      <c r="O124" s="2" t="str">
        <f>IFERROR(VLOOKUP(Legend!$B122,ImpM9!$A$1:$I$4000,8,FALSE),"")</f>
        <v/>
      </c>
      <c r="P124" s="2" t="str">
        <f>IFERROR(VLOOKUP(Legend!$B122,ImpM9!$A$1:$I$4000,9,FALSE),"")</f>
        <v/>
      </c>
      <c r="Q124" s="2" t="str">
        <f>IFERROR(VLOOKUP(Legend!$B122,ImpM9!$A$1:$I$4000,5,FALSE),"")</f>
        <v/>
      </c>
      <c r="R124" s="2" t="str">
        <f>IFERROR(VLOOKUP(Legend!$B122,ImpM9!$A$1:$I$4000,6,FALSE),"")</f>
        <v/>
      </c>
      <c r="S124" s="28" t="str">
        <f>IFERROR(VLOOKUP(Legend!$C122,ImpM9!$A$1:$I$4000,2,FALSE),"")</f>
        <v/>
      </c>
      <c r="T124" s="2" t="str">
        <f>IFERROR(VLOOKUP(Legend!$C122,ImpM9!$A$1:$I$4000,3,FALSE),"")</f>
        <v/>
      </c>
      <c r="U124" s="2" t="str">
        <f>IFERROR(VLOOKUP(Legend!$C122,ImpM9!$A$1:$I$4000,7,FALSE),"")</f>
        <v/>
      </c>
      <c r="V124" s="2" t="str">
        <f>IFERROR(VLOOKUP(Legend!$C122,ImpM9!$A$1:$I$4000,4,FALSE),"")</f>
        <v/>
      </c>
      <c r="W124" s="2" t="str">
        <f>IFERROR(VLOOKUP(Legend!$C122,ImpM9!$A$1:$I$4000,8,FALSE),"")</f>
        <v/>
      </c>
      <c r="X124" s="2" t="str">
        <f>IFERROR(VLOOKUP(Legend!$C122,ImpM9!$A$1:$I$4000,9,FALSE),"")</f>
        <v/>
      </c>
      <c r="Y124" s="2" t="str">
        <f>IFERROR(VLOOKUP(Legend!$C122,ImpM9!$A$1:$I$4000,5,FALSE),"")</f>
        <v/>
      </c>
      <c r="Z124" s="2" t="str">
        <f>IFERROR(VLOOKUP(Legend!$C122,ImpM9!$A$1:$I$4000,6,FALSE),"")</f>
        <v/>
      </c>
      <c r="AA124" s="28" t="str">
        <f>IFERROR(VLOOKUP(Legend!$D122,ImpM9!$A$1:$I$4000,2,FALSE),"")</f>
        <v/>
      </c>
      <c r="AB124" s="2" t="str">
        <f>IFERROR(VLOOKUP(Legend!$D122,ImpM9!$A$1:$I$4000,3,FALSE),"")</f>
        <v/>
      </c>
      <c r="AC124" s="2" t="str">
        <f>IFERROR(VLOOKUP(Legend!$D122,ImpM9!$A$1:$I$4000,7,FALSE),"")</f>
        <v/>
      </c>
      <c r="AD124" s="2" t="str">
        <f>IFERROR(VLOOKUP(Legend!$D122,ImpM9!$A$1:$I$4000,4,FALSE),"")</f>
        <v/>
      </c>
      <c r="AE124" s="2" t="str">
        <f>IFERROR(VLOOKUP(Legend!$D122,ImpM9!$A$1:$I$4000,8,FALSE),"")</f>
        <v/>
      </c>
      <c r="AF124" s="2" t="str">
        <f>IFERROR(VLOOKUP(Legend!$D122,ImpM9!$A$1:$I$4000,9,FALSE),"")</f>
        <v/>
      </c>
      <c r="AG124" s="2" t="str">
        <f>IFERROR(VLOOKUP(Legend!$D122,ImpM9!$A$1:$I$4000,5,FALSE),"")</f>
        <v/>
      </c>
      <c r="AH124" s="2" t="str">
        <f>IFERROR(VLOOKUP(Legend!$D122,ImpM9!$A$1:$I$4000,6,FALSE),"")</f>
        <v/>
      </c>
      <c r="AI124" s="28" t="str">
        <f>IFERROR(VLOOKUP(Legend!$A122,ImpM9!$A$1:$I$4000,2,FALSE),"")</f>
        <v/>
      </c>
      <c r="AJ124" s="2" t="str">
        <f>IFERROR(VLOOKUP(Legend!$A122,ImpM9!$A$1:$I$4000,3,FALSE),"")</f>
        <v/>
      </c>
      <c r="AK124" s="2" t="str">
        <f>IFERROR(VLOOKUP(Legend!$A122,ImpM9!$A$1:$I$4000,7,FALSE),"")</f>
        <v/>
      </c>
      <c r="AL124" s="2" t="str">
        <f>IFERROR(VLOOKUP(Legend!$A122,ImpM9!$A$1:$I$4000,4,FALSE),"")</f>
        <v/>
      </c>
      <c r="AM124" s="2" t="str">
        <f>IFERROR(VLOOKUP(Legend!$A122,ImpM9!$A$1:$I$4000,8,FALSE),"")</f>
        <v/>
      </c>
      <c r="AN124" s="2" t="str">
        <f>IFERROR(VLOOKUP(Legend!$A122,ImpM9!$A$1:$I$4000,9,FALSE),"")</f>
        <v/>
      </c>
      <c r="AO124" s="2" t="str">
        <f>IFERROR(VLOOKUP(Legend!$A122,ImpM9!$A$1:$I$4000,5,FALSE),"")</f>
        <v/>
      </c>
      <c r="AP124" s="2" t="str">
        <f>IFERROR(VLOOKUP(Legend!$A122,ImpM9!$A$1:$I$4000,6,FALSE),"")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HJfi63/RxsOudNfcqfHq9kU4ufgF78WlAJhwknh2j2Gw2bSWvHmfE4bJGfTlNyq4/WQgCkrav4gWbZVljptqLA==" saltValue="e3B8Rvc8GB2I4Alde4vM5Q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151" priority="58" operator="equal">
      <formula>""</formula>
    </cfRule>
  </conditionalFormatting>
  <conditionalFormatting sqref="L4:L124">
    <cfRule type="cellIs" dxfId="150" priority="57" operator="equal">
      <formula>""</formula>
    </cfRule>
  </conditionalFormatting>
  <conditionalFormatting sqref="M4:M124">
    <cfRule type="cellIs" dxfId="149" priority="56" operator="equal">
      <formula>""</formula>
    </cfRule>
  </conditionalFormatting>
  <conditionalFormatting sqref="N4:N124">
    <cfRule type="cellIs" dxfId="148" priority="55" operator="equal">
      <formula>""</formula>
    </cfRule>
  </conditionalFormatting>
  <conditionalFormatting sqref="O4:O124">
    <cfRule type="cellIs" dxfId="147" priority="54" operator="equal">
      <formula>""</formula>
    </cfRule>
  </conditionalFormatting>
  <conditionalFormatting sqref="P4:P124">
    <cfRule type="cellIs" dxfId="146" priority="53" operator="equal">
      <formula>""</formula>
    </cfRule>
  </conditionalFormatting>
  <conditionalFormatting sqref="Q4:Q124">
    <cfRule type="cellIs" dxfId="145" priority="52" operator="equal">
      <formula>""</formula>
    </cfRule>
  </conditionalFormatting>
  <conditionalFormatting sqref="R4:R124">
    <cfRule type="cellIs" dxfId="144" priority="51" operator="equal">
      <formula>""</formula>
    </cfRule>
  </conditionalFormatting>
  <conditionalFormatting sqref="S4:S124">
    <cfRule type="cellIs" dxfId="143" priority="50" operator="equal">
      <formula>""</formula>
    </cfRule>
  </conditionalFormatting>
  <conditionalFormatting sqref="T4:T124">
    <cfRule type="cellIs" dxfId="142" priority="49" operator="equal">
      <formula>""</formula>
    </cfRule>
  </conditionalFormatting>
  <conditionalFormatting sqref="U4:U124">
    <cfRule type="cellIs" dxfId="141" priority="48" operator="equal">
      <formula>""</formula>
    </cfRule>
  </conditionalFormatting>
  <conditionalFormatting sqref="V4:V124">
    <cfRule type="cellIs" dxfId="140" priority="47" operator="equal">
      <formula>""</formula>
    </cfRule>
  </conditionalFormatting>
  <conditionalFormatting sqref="W4:W124">
    <cfRule type="cellIs" dxfId="139" priority="46" operator="equal">
      <formula>""</formula>
    </cfRule>
  </conditionalFormatting>
  <conditionalFormatting sqref="X4:X124">
    <cfRule type="cellIs" dxfId="138" priority="45" operator="equal">
      <formula>""</formula>
    </cfRule>
  </conditionalFormatting>
  <conditionalFormatting sqref="Y4:Y124">
    <cfRule type="cellIs" dxfId="137" priority="44" operator="equal">
      <formula>""</formula>
    </cfRule>
  </conditionalFormatting>
  <conditionalFormatting sqref="Z4:Z124">
    <cfRule type="cellIs" dxfId="136" priority="43" operator="equal">
      <formula>""</formula>
    </cfRule>
  </conditionalFormatting>
  <conditionalFormatting sqref="AA4:AA124">
    <cfRule type="cellIs" dxfId="135" priority="42" operator="equal">
      <formula>""</formula>
    </cfRule>
  </conditionalFormatting>
  <conditionalFormatting sqref="AB4:AB124">
    <cfRule type="cellIs" dxfId="134" priority="41" operator="equal">
      <formula>""</formula>
    </cfRule>
  </conditionalFormatting>
  <conditionalFormatting sqref="AC4:AC124">
    <cfRule type="cellIs" dxfId="133" priority="40" operator="equal">
      <formula>""</formula>
    </cfRule>
  </conditionalFormatting>
  <conditionalFormatting sqref="AD4:AD124">
    <cfRule type="cellIs" dxfId="132" priority="39" operator="equal">
      <formula>""</formula>
    </cfRule>
  </conditionalFormatting>
  <conditionalFormatting sqref="AE4:AE124">
    <cfRule type="cellIs" dxfId="131" priority="38" operator="equal">
      <formula>""</formula>
    </cfRule>
  </conditionalFormatting>
  <conditionalFormatting sqref="AF4:AF124">
    <cfRule type="cellIs" dxfId="130" priority="37" operator="equal">
      <formula>""</formula>
    </cfRule>
  </conditionalFormatting>
  <conditionalFormatting sqref="AG4:AG124">
    <cfRule type="cellIs" dxfId="129" priority="36" operator="equal">
      <formula>""</formula>
    </cfRule>
  </conditionalFormatting>
  <conditionalFormatting sqref="AH4:AH124">
    <cfRule type="cellIs" dxfId="128" priority="35" operator="equal">
      <formula>""</formula>
    </cfRule>
  </conditionalFormatting>
  <conditionalFormatting sqref="AI4:AI124">
    <cfRule type="cellIs" dxfId="127" priority="34" operator="equal">
      <formula>""</formula>
    </cfRule>
  </conditionalFormatting>
  <conditionalFormatting sqref="AJ4:AJ124">
    <cfRule type="cellIs" dxfId="126" priority="33" operator="equal">
      <formula>""</formula>
    </cfRule>
  </conditionalFormatting>
  <conditionalFormatting sqref="AK4:AK124">
    <cfRule type="cellIs" dxfId="125" priority="32" operator="equal">
      <formula>""</formula>
    </cfRule>
  </conditionalFormatting>
  <conditionalFormatting sqref="AL4:AL124">
    <cfRule type="cellIs" dxfId="124" priority="31" operator="equal">
      <formula>""</formula>
    </cfRule>
  </conditionalFormatting>
  <conditionalFormatting sqref="AM4:AM124">
    <cfRule type="cellIs" dxfId="123" priority="30" operator="equal">
      <formula>""</formula>
    </cfRule>
  </conditionalFormatting>
  <conditionalFormatting sqref="AN4:AN124">
    <cfRule type="cellIs" dxfId="122" priority="29" operator="equal">
      <formula>""</formula>
    </cfRule>
  </conditionalFormatting>
  <conditionalFormatting sqref="AO4:AO124">
    <cfRule type="cellIs" dxfId="121" priority="28" operator="equal">
      <formula>""</formula>
    </cfRule>
  </conditionalFormatting>
  <conditionalFormatting sqref="AP4:AP124">
    <cfRule type="cellIs" dxfId="120" priority="27" operator="equal">
      <formula>""</formula>
    </cfRule>
  </conditionalFormatting>
  <conditionalFormatting sqref="T19:T20">
    <cfRule type="cellIs" dxfId="119" priority="26" operator="equal">
      <formula>0</formula>
    </cfRule>
  </conditionalFormatting>
  <conditionalFormatting sqref="K4:AP124">
    <cfRule type="cellIs" dxfId="118" priority="25" operator="equal">
      <formula>0</formula>
    </cfRule>
  </conditionalFormatting>
  <conditionalFormatting sqref="S4:S124">
    <cfRule type="cellIs" dxfId="117" priority="24" operator="equal">
      <formula>""</formula>
    </cfRule>
  </conditionalFormatting>
  <conditionalFormatting sqref="T4:T124">
    <cfRule type="cellIs" dxfId="116" priority="23" operator="equal">
      <formula>""</formula>
    </cfRule>
  </conditionalFormatting>
  <conditionalFormatting sqref="U4:U124">
    <cfRule type="cellIs" dxfId="115" priority="22" operator="equal">
      <formula>""</formula>
    </cfRule>
  </conditionalFormatting>
  <conditionalFormatting sqref="V4:V124">
    <cfRule type="cellIs" dxfId="114" priority="21" operator="equal">
      <formula>""</formula>
    </cfRule>
  </conditionalFormatting>
  <conditionalFormatting sqref="W4:W124">
    <cfRule type="cellIs" dxfId="113" priority="20" operator="equal">
      <formula>""</formula>
    </cfRule>
  </conditionalFormatting>
  <conditionalFormatting sqref="X4:X124">
    <cfRule type="cellIs" dxfId="112" priority="19" operator="equal">
      <formula>""</formula>
    </cfRule>
  </conditionalFormatting>
  <conditionalFormatting sqref="Y4:Y124">
    <cfRule type="cellIs" dxfId="111" priority="18" operator="equal">
      <formula>""</formula>
    </cfRule>
  </conditionalFormatting>
  <conditionalFormatting sqref="Z4:Z124">
    <cfRule type="cellIs" dxfId="110" priority="17" operator="equal">
      <formula>""</formula>
    </cfRule>
  </conditionalFormatting>
  <conditionalFormatting sqref="AA4:AA124">
    <cfRule type="cellIs" dxfId="109" priority="16" operator="equal">
      <formula>""</formula>
    </cfRule>
  </conditionalFormatting>
  <conditionalFormatting sqref="AB4:AB124">
    <cfRule type="cellIs" dxfId="108" priority="15" operator="equal">
      <formula>""</formula>
    </cfRule>
  </conditionalFormatting>
  <conditionalFormatting sqref="AC4:AC124">
    <cfRule type="cellIs" dxfId="107" priority="14" operator="equal">
      <formula>""</formula>
    </cfRule>
  </conditionalFormatting>
  <conditionalFormatting sqref="AD4:AD124">
    <cfRule type="cellIs" dxfId="106" priority="13" operator="equal">
      <formula>""</formula>
    </cfRule>
  </conditionalFormatting>
  <conditionalFormatting sqref="AE4:AE124">
    <cfRule type="cellIs" dxfId="105" priority="12" operator="equal">
      <formula>""</formula>
    </cfRule>
  </conditionalFormatting>
  <conditionalFormatting sqref="AF4:AF124">
    <cfRule type="cellIs" dxfId="104" priority="11" operator="equal">
      <formula>""</formula>
    </cfRule>
  </conditionalFormatting>
  <conditionalFormatting sqref="AG4:AG124">
    <cfRule type="cellIs" dxfId="103" priority="10" operator="equal">
      <formula>""</formula>
    </cfRule>
  </conditionalFormatting>
  <conditionalFormatting sqref="AH4:AH124">
    <cfRule type="cellIs" dxfId="102" priority="9" operator="equal">
      <formula>""</formula>
    </cfRule>
  </conditionalFormatting>
  <conditionalFormatting sqref="AI4:AI124">
    <cfRule type="cellIs" dxfId="101" priority="8" operator="equal">
      <formula>""</formula>
    </cfRule>
  </conditionalFormatting>
  <conditionalFormatting sqref="AJ4:AJ124">
    <cfRule type="cellIs" dxfId="100" priority="7" operator="equal">
      <formula>""</formula>
    </cfRule>
  </conditionalFormatting>
  <conditionalFormatting sqref="AK4:AK124">
    <cfRule type="cellIs" dxfId="99" priority="6" operator="equal">
      <formula>""</formula>
    </cfRule>
  </conditionalFormatting>
  <conditionalFormatting sqref="AL4:AL124">
    <cfRule type="cellIs" dxfId="98" priority="5" operator="equal">
      <formula>""</formula>
    </cfRule>
  </conditionalFormatting>
  <conditionalFormatting sqref="AM4:AM124">
    <cfRule type="cellIs" dxfId="97" priority="4" operator="equal">
      <formula>""</formula>
    </cfRule>
  </conditionalFormatting>
  <conditionalFormatting sqref="AN4:AN124">
    <cfRule type="cellIs" dxfId="96" priority="3" operator="equal">
      <formula>""</formula>
    </cfRule>
  </conditionalFormatting>
  <conditionalFormatting sqref="AO4:AO124">
    <cfRule type="cellIs" dxfId="95" priority="2" operator="equal">
      <formula>""</formula>
    </cfRule>
  </conditionalFormatting>
  <conditionalFormatting sqref="AP4:AP124">
    <cfRule type="cellIs" dxfId="94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126"/>
  <sheetViews>
    <sheetView showGridLines="0" showRowColHeaders="0"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RowHeight="14.4" x14ac:dyDescent="0.3"/>
  <cols>
    <col min="1" max="1" width="37.33203125" customWidth="1"/>
    <col min="2" max="2" width="19.33203125" bestFit="1" customWidth="1"/>
    <col min="3" max="3" width="6.109375" hidden="1" customWidth="1"/>
    <col min="4" max="4" width="6.5546875" hidden="1" customWidth="1"/>
    <col min="5" max="5" width="13.33203125" hidden="1" customWidth="1"/>
    <col min="6" max="6" width="6.5546875" hidden="1" customWidth="1"/>
    <col min="7" max="7" width="7.5546875" hidden="1" customWidth="1"/>
    <col min="8" max="8" width="13.5546875" hidden="1" customWidth="1"/>
    <col min="9" max="9" width="4.88671875" hidden="1" customWidth="1"/>
    <col min="10" max="10" width="5.5546875" hidden="1" customWidth="1"/>
    <col min="12" max="12" width="9.109375" bestFit="1" customWidth="1"/>
    <col min="13" max="13" width="13.33203125" bestFit="1" customWidth="1"/>
    <col min="14" max="14" width="9.109375" customWidth="1"/>
    <col min="16" max="16" width="13.5546875" bestFit="1" customWidth="1"/>
    <col min="21" max="21" width="13.33203125" bestFit="1" customWidth="1"/>
    <col min="24" max="24" width="13.5546875" bestFit="1" customWidth="1"/>
    <col min="29" max="29" width="13.33203125" bestFit="1" customWidth="1"/>
    <col min="32" max="32" width="13.5546875" bestFit="1" customWidth="1"/>
    <col min="37" max="37" width="13.33203125" bestFit="1" customWidth="1"/>
    <col min="40" max="40" width="13.5546875" bestFit="1" customWidth="1"/>
  </cols>
  <sheetData>
    <row r="1" spans="1:42" ht="16.2" thickBot="1" x14ac:dyDescent="0.35">
      <c r="A1" s="35" t="s">
        <v>290</v>
      </c>
    </row>
    <row r="2" spans="1:42" ht="14.4" customHeight="1" x14ac:dyDescent="0.3">
      <c r="A2" s="69" t="s">
        <v>0</v>
      </c>
      <c r="B2" s="70"/>
      <c r="C2" s="66" t="s">
        <v>8</v>
      </c>
      <c r="D2" s="67"/>
      <c r="E2" s="67"/>
      <c r="F2" s="67"/>
      <c r="G2" s="67"/>
      <c r="H2" s="67"/>
      <c r="I2" s="67"/>
      <c r="J2" s="68"/>
      <c r="K2" s="66" t="s">
        <v>10</v>
      </c>
      <c r="L2" s="67"/>
      <c r="M2" s="67"/>
      <c r="N2" s="67"/>
      <c r="O2" s="67"/>
      <c r="P2" s="67"/>
      <c r="Q2" s="67"/>
      <c r="R2" s="68"/>
      <c r="S2" s="66" t="s">
        <v>11</v>
      </c>
      <c r="T2" s="67"/>
      <c r="U2" s="67"/>
      <c r="V2" s="67"/>
      <c r="W2" s="67"/>
      <c r="X2" s="67"/>
      <c r="Y2" s="67"/>
      <c r="Z2" s="68"/>
      <c r="AA2" s="66" t="s">
        <v>12</v>
      </c>
      <c r="AB2" s="67"/>
      <c r="AC2" s="67"/>
      <c r="AD2" s="67"/>
      <c r="AE2" s="67"/>
      <c r="AF2" s="67"/>
      <c r="AG2" s="67"/>
      <c r="AH2" s="68"/>
      <c r="AI2" s="66" t="s">
        <v>230</v>
      </c>
      <c r="AJ2" s="67"/>
      <c r="AK2" s="67"/>
      <c r="AL2" s="67"/>
      <c r="AM2" s="67"/>
      <c r="AN2" s="67"/>
      <c r="AO2" s="67"/>
      <c r="AP2" s="68"/>
    </row>
    <row r="3" spans="1:42" x14ac:dyDescent="0.3">
      <c r="A3" s="13" t="s">
        <v>1</v>
      </c>
      <c r="B3" s="14" t="s">
        <v>2</v>
      </c>
      <c r="C3" s="7" t="s">
        <v>3</v>
      </c>
      <c r="D3" s="8" t="s">
        <v>6</v>
      </c>
      <c r="E3" s="10" t="s">
        <v>13</v>
      </c>
      <c r="F3" s="8" t="s">
        <v>9</v>
      </c>
      <c r="G3" s="10" t="s">
        <v>5</v>
      </c>
      <c r="H3" s="10" t="s">
        <v>14</v>
      </c>
      <c r="I3" s="8" t="s">
        <v>4</v>
      </c>
      <c r="J3" s="9" t="s">
        <v>7</v>
      </c>
      <c r="K3" s="7" t="s">
        <v>3</v>
      </c>
      <c r="L3" s="8" t="s">
        <v>6</v>
      </c>
      <c r="M3" s="10" t="s">
        <v>13</v>
      </c>
      <c r="N3" s="8" t="s">
        <v>9</v>
      </c>
      <c r="O3" s="10" t="s">
        <v>5</v>
      </c>
      <c r="P3" s="10" t="s">
        <v>14</v>
      </c>
      <c r="Q3" s="8" t="s">
        <v>4</v>
      </c>
      <c r="R3" s="9" t="s">
        <v>7</v>
      </c>
      <c r="S3" s="7" t="s">
        <v>3</v>
      </c>
      <c r="T3" s="8" t="s">
        <v>6</v>
      </c>
      <c r="U3" s="10" t="s">
        <v>13</v>
      </c>
      <c r="V3" s="8" t="s">
        <v>9</v>
      </c>
      <c r="W3" s="10" t="s">
        <v>5</v>
      </c>
      <c r="X3" s="10" t="s">
        <v>14</v>
      </c>
      <c r="Y3" s="8" t="s">
        <v>4</v>
      </c>
      <c r="Z3" s="9" t="s">
        <v>7</v>
      </c>
      <c r="AA3" s="7" t="s">
        <v>3</v>
      </c>
      <c r="AB3" s="8" t="s">
        <v>6</v>
      </c>
      <c r="AC3" s="10" t="s">
        <v>13</v>
      </c>
      <c r="AD3" s="8" t="s">
        <v>9</v>
      </c>
      <c r="AE3" s="10" t="s">
        <v>5</v>
      </c>
      <c r="AF3" s="10" t="s">
        <v>14</v>
      </c>
      <c r="AG3" s="8" t="s">
        <v>4</v>
      </c>
      <c r="AH3" s="9" t="s">
        <v>7</v>
      </c>
      <c r="AI3" s="7" t="s">
        <v>3</v>
      </c>
      <c r="AJ3" s="8" t="s">
        <v>6</v>
      </c>
      <c r="AK3" s="10" t="s">
        <v>13</v>
      </c>
      <c r="AL3" s="8" t="s">
        <v>9</v>
      </c>
      <c r="AM3" s="10" t="s">
        <v>5</v>
      </c>
      <c r="AN3" s="10" t="s">
        <v>14</v>
      </c>
      <c r="AO3" s="8" t="s">
        <v>4</v>
      </c>
      <c r="AP3" s="9" t="s">
        <v>7</v>
      </c>
    </row>
    <row r="4" spans="1:42" x14ac:dyDescent="0.3">
      <c r="A4" s="15" t="s">
        <v>15</v>
      </c>
      <c r="B4" s="15" t="s">
        <v>16</v>
      </c>
      <c r="C4" s="11"/>
      <c r="D4" s="2"/>
      <c r="E4" s="2"/>
      <c r="F4" s="2"/>
      <c r="G4" s="2"/>
      <c r="H4" s="2"/>
      <c r="I4" s="2"/>
      <c r="J4" s="27"/>
      <c r="K4" s="28" t="str">
        <f>'M9'!K4</f>
        <v/>
      </c>
      <c r="L4" s="2" t="str">
        <f>IFERROR('M9'!L4/10.7639,"")</f>
        <v/>
      </c>
      <c r="M4" s="2" t="str">
        <f>IFERROR('M9'!M4/10.7639,"")</f>
        <v/>
      </c>
      <c r="N4" s="2" t="str">
        <f>IFERROR('M9'!N4/10.7639,"")</f>
        <v/>
      </c>
      <c r="O4" s="2" t="str">
        <f>IFERROR('M9'!O4/10.7639,"")</f>
        <v/>
      </c>
      <c r="P4" s="2" t="str">
        <f>IFERROR('M9'!P4/10.7639,"")</f>
        <v/>
      </c>
      <c r="Q4" s="2" t="str">
        <f>IFERROR('M9'!Q4/10.7639,"")</f>
        <v/>
      </c>
      <c r="R4" s="2" t="str">
        <f>'M9'!R4</f>
        <v/>
      </c>
      <c r="S4" s="28" t="str">
        <f>'M9'!S4</f>
        <v/>
      </c>
      <c r="T4" s="2" t="str">
        <f>IFERROR('M9'!T4/10.7639,"")</f>
        <v/>
      </c>
      <c r="U4" s="2" t="str">
        <f>IFERROR('M9'!U4/10.7639,"")</f>
        <v/>
      </c>
      <c r="V4" s="2" t="str">
        <f>IFERROR('M9'!V4/10.7639,"")</f>
        <v/>
      </c>
      <c r="W4" s="2" t="str">
        <f>IFERROR('M9'!W4/10.7639,"")</f>
        <v/>
      </c>
      <c r="X4" s="2" t="str">
        <f>IFERROR('M9'!X4/10.7639,"")</f>
        <v/>
      </c>
      <c r="Y4" s="2" t="str">
        <f>IFERROR('M9'!Y4/10.7639,"")</f>
        <v/>
      </c>
      <c r="Z4" s="2" t="str">
        <f>'M9'!Z4</f>
        <v/>
      </c>
      <c r="AA4" s="28" t="str">
        <f>'M9'!AA4</f>
        <v/>
      </c>
      <c r="AB4" s="2" t="str">
        <f>IFERROR('M9'!AB4/10.7639,"")</f>
        <v/>
      </c>
      <c r="AC4" s="2" t="str">
        <f>IFERROR('M9'!AC4/10.7639,"")</f>
        <v/>
      </c>
      <c r="AD4" s="2" t="str">
        <f>IFERROR('M9'!AD4/10.7639,"")</f>
        <v/>
      </c>
      <c r="AE4" s="2" t="str">
        <f>IFERROR('M9'!AE4/10.7639,"")</f>
        <v/>
      </c>
      <c r="AF4" s="2" t="str">
        <f>IFERROR('M9'!AF4/10.7639,"")</f>
        <v/>
      </c>
      <c r="AG4" s="2" t="str">
        <f>IFERROR('M9'!AG4/10.7639,"")</f>
        <v/>
      </c>
      <c r="AH4" s="2" t="str">
        <f>'M9'!AH4</f>
        <v/>
      </c>
      <c r="AI4" s="28" t="str">
        <f>'M9'!AI4</f>
        <v/>
      </c>
      <c r="AJ4" s="2" t="str">
        <f>IFERROR('M9'!AJ4/10.7639,"")</f>
        <v/>
      </c>
      <c r="AK4" s="2" t="str">
        <f>IFERROR('M9'!AK4/10.7639,"")</f>
        <v/>
      </c>
      <c r="AL4" s="2" t="str">
        <f>IFERROR('M9'!AL4/10.7639,"")</f>
        <v/>
      </c>
      <c r="AM4" s="2" t="str">
        <f>IFERROR('M9'!AM4/10.7639,"")</f>
        <v/>
      </c>
      <c r="AN4" s="2" t="str">
        <f>IFERROR('M9'!AN4/10.7639,"")</f>
        <v/>
      </c>
      <c r="AO4" s="2" t="str">
        <f>IFERROR('M9'!AO4/10.7639,"")</f>
        <v/>
      </c>
      <c r="AP4" s="2" t="str">
        <f>'M9'!AP4</f>
        <v/>
      </c>
    </row>
    <row r="5" spans="1:42" x14ac:dyDescent="0.3">
      <c r="A5" s="16" t="s">
        <v>17</v>
      </c>
      <c r="B5" s="15" t="s">
        <v>18</v>
      </c>
      <c r="C5" s="11"/>
      <c r="D5" s="2"/>
      <c r="E5" s="2"/>
      <c r="F5" s="2"/>
      <c r="G5" s="2"/>
      <c r="H5" s="2"/>
      <c r="I5" s="2"/>
      <c r="J5" s="3"/>
      <c r="K5" s="28" t="str">
        <f>'M9'!K5</f>
        <v/>
      </c>
      <c r="L5" s="2" t="str">
        <f>IFERROR('M9'!L5/10.7639,"")</f>
        <v/>
      </c>
      <c r="M5" s="2" t="str">
        <f>IFERROR('M9'!M5/10.7639,"")</f>
        <v/>
      </c>
      <c r="N5" s="2" t="str">
        <f>IFERROR('M9'!N5/10.7639,"")</f>
        <v/>
      </c>
      <c r="O5" s="2" t="str">
        <f>IFERROR('M9'!O5/10.7639,"")</f>
        <v/>
      </c>
      <c r="P5" s="2" t="str">
        <f>IFERROR('M9'!P5/10.7639,"")</f>
        <v/>
      </c>
      <c r="Q5" s="2" t="str">
        <f>IFERROR('M9'!Q5/10.7639,"")</f>
        <v/>
      </c>
      <c r="R5" s="2" t="str">
        <f>'M9'!R5</f>
        <v/>
      </c>
      <c r="S5" s="28" t="str">
        <f>'M9'!S5</f>
        <v/>
      </c>
      <c r="T5" s="2" t="str">
        <f>IFERROR('M9'!T5/10.7639,"")</f>
        <v/>
      </c>
      <c r="U5" s="2" t="str">
        <f>IFERROR('M9'!U5/10.7639,"")</f>
        <v/>
      </c>
      <c r="V5" s="2" t="str">
        <f>IFERROR('M9'!V5/10.7639,"")</f>
        <v/>
      </c>
      <c r="W5" s="2" t="str">
        <f>IFERROR('M9'!W5/10.7639,"")</f>
        <v/>
      </c>
      <c r="X5" s="2" t="str">
        <f>IFERROR('M9'!X5/10.7639,"")</f>
        <v/>
      </c>
      <c r="Y5" s="2" t="str">
        <f>IFERROR('M9'!Y5/10.7639,"")</f>
        <v/>
      </c>
      <c r="Z5" s="2" t="str">
        <f>'M9'!Z5</f>
        <v/>
      </c>
      <c r="AA5" s="28" t="str">
        <f>'M9'!AA5</f>
        <v/>
      </c>
      <c r="AB5" s="2" t="str">
        <f>IFERROR('M9'!AB5/10.7639,"")</f>
        <v/>
      </c>
      <c r="AC5" s="2" t="str">
        <f>IFERROR('M9'!AC5/10.7639,"")</f>
        <v/>
      </c>
      <c r="AD5" s="2" t="str">
        <f>IFERROR('M9'!AD5/10.7639,"")</f>
        <v/>
      </c>
      <c r="AE5" s="2" t="str">
        <f>IFERROR('M9'!AE5/10.7639,"")</f>
        <v/>
      </c>
      <c r="AF5" s="2" t="str">
        <f>IFERROR('M9'!AF5/10.7639,"")</f>
        <v/>
      </c>
      <c r="AG5" s="2" t="str">
        <f>IFERROR('M9'!AG5/10.7639,"")</f>
        <v/>
      </c>
      <c r="AH5" s="2" t="str">
        <f>'M9'!AH5</f>
        <v/>
      </c>
      <c r="AI5" s="28">
        <f>'M9'!AI5</f>
        <v>8</v>
      </c>
      <c r="AJ5" s="2">
        <f>IFERROR('M9'!AJ5/10.7639,"")</f>
        <v>22.316129774661871</v>
      </c>
      <c r="AK5" s="2">
        <f>IFERROR('M9'!AK5/10.7639,"")</f>
        <v>93.45149857455371</v>
      </c>
      <c r="AL5" s="2">
        <f>IFERROR('M9'!AL5/10.7639,"")</f>
        <v>145.14075622647536</v>
      </c>
      <c r="AM5" s="2">
        <f>IFERROR('M9'!AM5/10.7639,"")</f>
        <v>144.8941752139711</v>
      </c>
      <c r="AN5" s="2">
        <f>IFERROR('M9'!AN5/10.7639,"")</f>
        <v>193.53932222383042</v>
      </c>
      <c r="AO5" s="2">
        <f>IFERROR('M9'!AO5/10.7639,"")</f>
        <v>264.08183438539942</v>
      </c>
      <c r="AP5" s="2">
        <f>'M9'!AP5</f>
        <v>796.43876040970315</v>
      </c>
    </row>
    <row r="6" spans="1:42" x14ac:dyDescent="0.3">
      <c r="A6" s="15" t="s">
        <v>19</v>
      </c>
      <c r="B6" s="15" t="s">
        <v>16</v>
      </c>
      <c r="C6" s="11"/>
      <c r="D6" s="2"/>
      <c r="E6" s="2"/>
      <c r="F6" s="2"/>
      <c r="G6" s="2"/>
      <c r="H6" s="2"/>
      <c r="I6" s="2"/>
      <c r="J6" s="3"/>
      <c r="K6" s="28" t="str">
        <f>'M9'!K6</f>
        <v/>
      </c>
      <c r="L6" s="2" t="str">
        <f>IFERROR('M9'!L6/10.7639,"")</f>
        <v/>
      </c>
      <c r="M6" s="2" t="str">
        <f>IFERROR('M9'!M6/10.7639,"")</f>
        <v/>
      </c>
      <c r="N6" s="2" t="str">
        <f>IFERROR('M9'!N6/10.7639,"")</f>
        <v/>
      </c>
      <c r="O6" s="2" t="str">
        <f>IFERROR('M9'!O6/10.7639,"")</f>
        <v/>
      </c>
      <c r="P6" s="2" t="str">
        <f>IFERROR('M9'!P6/10.7639,"")</f>
        <v/>
      </c>
      <c r="Q6" s="2" t="str">
        <f>IFERROR('M9'!Q6/10.7639,"")</f>
        <v/>
      </c>
      <c r="R6" s="2" t="str">
        <f>'M9'!R6</f>
        <v/>
      </c>
      <c r="S6" s="28" t="str">
        <f>'M9'!S6</f>
        <v/>
      </c>
      <c r="T6" s="2" t="str">
        <f>IFERROR('M9'!T6/10.7639,"")</f>
        <v/>
      </c>
      <c r="U6" s="2" t="str">
        <f>IFERROR('M9'!U6/10.7639,"")</f>
        <v/>
      </c>
      <c r="V6" s="2" t="str">
        <f>IFERROR('M9'!V6/10.7639,"")</f>
        <v/>
      </c>
      <c r="W6" s="2" t="str">
        <f>IFERROR('M9'!W6/10.7639,"")</f>
        <v/>
      </c>
      <c r="X6" s="2" t="str">
        <f>IFERROR('M9'!X6/10.7639,"")</f>
        <v/>
      </c>
      <c r="Y6" s="2" t="str">
        <f>IFERROR('M9'!Y6/10.7639,"")</f>
        <v/>
      </c>
      <c r="Z6" s="2" t="str">
        <f>'M9'!Z6</f>
        <v/>
      </c>
      <c r="AA6" s="28" t="str">
        <f>'M9'!AA6</f>
        <v/>
      </c>
      <c r="AB6" s="2" t="str">
        <f>IFERROR('M9'!AB6/10.7639,"")</f>
        <v/>
      </c>
      <c r="AC6" s="2" t="str">
        <f>IFERROR('M9'!AC6/10.7639,"")</f>
        <v/>
      </c>
      <c r="AD6" s="2" t="str">
        <f>IFERROR('M9'!AD6/10.7639,"")</f>
        <v/>
      </c>
      <c r="AE6" s="2" t="str">
        <f>IFERROR('M9'!AE6/10.7639,"")</f>
        <v/>
      </c>
      <c r="AF6" s="2" t="str">
        <f>IFERROR('M9'!AF6/10.7639,"")</f>
        <v/>
      </c>
      <c r="AG6" s="2" t="str">
        <f>IFERROR('M9'!AG6/10.7639,"")</f>
        <v/>
      </c>
      <c r="AH6" s="2" t="str">
        <f>'M9'!AH6</f>
        <v/>
      </c>
      <c r="AI6" s="28">
        <f>'M9'!AI6</f>
        <v>9</v>
      </c>
      <c r="AJ6" s="2">
        <f>IFERROR('M9'!AJ6/10.7639,"")</f>
        <v>172.37623108810223</v>
      </c>
      <c r="AK6" s="2">
        <f>IFERROR('M9'!AK6/10.7639,"")</f>
        <v>178.8614121266377</v>
      </c>
      <c r="AL6" s="2">
        <f>IFERROR('M9'!AL6/10.7639,"")</f>
        <v>228.3530378083075</v>
      </c>
      <c r="AM6" s="2">
        <f>IFERROR('M9'!AM6/10.7639,"")</f>
        <v>240.84480101209545</v>
      </c>
      <c r="AN6" s="2">
        <f>IFERROR('M9'!AN6/10.7639,"")</f>
        <v>268.08926074132404</v>
      </c>
      <c r="AO6" s="2">
        <f>IFERROR('M9'!AO6/10.7639,"")</f>
        <v>289.24613415075333</v>
      </c>
      <c r="AP6" s="2">
        <f>'M9'!AP6</f>
        <v>472.39219359099485</v>
      </c>
    </row>
    <row r="7" spans="1:42" x14ac:dyDescent="0.3">
      <c r="A7" s="15" t="s">
        <v>20</v>
      </c>
      <c r="B7" s="15" t="s">
        <v>16</v>
      </c>
      <c r="C7" s="11"/>
      <c r="D7" s="2"/>
      <c r="E7" s="2"/>
      <c r="F7" s="2"/>
      <c r="G7" s="2"/>
      <c r="H7" s="2"/>
      <c r="I7" s="2"/>
      <c r="J7" s="3"/>
      <c r="K7" s="28">
        <f>'M9'!K7</f>
        <v>8</v>
      </c>
      <c r="L7" s="2">
        <f>IFERROR('M9'!L7/10.7639,"")</f>
        <v>181.97830781108181</v>
      </c>
      <c r="M7" s="2">
        <f>IFERROR('M9'!M7/10.7639,"")</f>
        <v>207.61893281455568</v>
      </c>
      <c r="N7" s="2">
        <f>IFERROR('M9'!N7/10.7639,"")</f>
        <v>245.77257010175623</v>
      </c>
      <c r="O7" s="2">
        <f>IFERROR('M9'!O7/10.7639,"")</f>
        <v>231.62993503101538</v>
      </c>
      <c r="P7" s="2">
        <f>IFERROR('M9'!P7/10.7639,"")</f>
        <v>272.10418408626305</v>
      </c>
      <c r="Q7" s="2">
        <f>IFERROR('M9'!Q7/10.7639,"")</f>
        <v>372.32004537356988</v>
      </c>
      <c r="R7" s="2">
        <f>'M9'!R7</f>
        <v>635.17551209141266</v>
      </c>
      <c r="S7" s="28">
        <f>'M9'!S7</f>
        <v>52</v>
      </c>
      <c r="T7" s="2">
        <f>IFERROR('M9'!T7/10.7639,"")</f>
        <v>38.371567680323601</v>
      </c>
      <c r="U7" s="2">
        <f>IFERROR('M9'!U7/10.7639,"")</f>
        <v>159.7832163806024</v>
      </c>
      <c r="V7" s="2">
        <f>IFERROR('M9'!V7/10.7639,"")</f>
        <v>196.03570618616232</v>
      </c>
      <c r="W7" s="2">
        <f>IFERROR('M9'!W7/10.7639,"")</f>
        <v>193.22340714212777</v>
      </c>
      <c r="X7" s="2">
        <f>IFERROR('M9'!X7/10.7639,"")</f>
        <v>224.72859344237159</v>
      </c>
      <c r="Y7" s="2">
        <f>IFERROR('M9'!Y7/10.7639,"")</f>
        <v>657.71625468463901</v>
      </c>
      <c r="Z7" s="2">
        <f>'M9'!Z7</f>
        <v>922.77050891543865</v>
      </c>
      <c r="AA7" s="28" t="str">
        <f>'M9'!AA7</f>
        <v/>
      </c>
      <c r="AB7" s="2" t="str">
        <f>IFERROR('M9'!AB7/10.7639,"")</f>
        <v/>
      </c>
      <c r="AC7" s="2" t="str">
        <f>IFERROR('M9'!AC7/10.7639,"")</f>
        <v/>
      </c>
      <c r="AD7" s="2" t="str">
        <f>IFERROR('M9'!AD7/10.7639,"")</f>
        <v/>
      </c>
      <c r="AE7" s="2" t="str">
        <f>IFERROR('M9'!AE7/10.7639,"")</f>
        <v/>
      </c>
      <c r="AF7" s="2" t="str">
        <f>IFERROR('M9'!AF7/10.7639,"")</f>
        <v/>
      </c>
      <c r="AG7" s="2" t="str">
        <f>IFERROR('M9'!AG7/10.7639,"")</f>
        <v/>
      </c>
      <c r="AH7" s="2" t="str">
        <f>'M9'!AH7</f>
        <v/>
      </c>
      <c r="AI7" s="28">
        <f>'M9'!AI7</f>
        <v>64</v>
      </c>
      <c r="AJ7" s="2">
        <f>IFERROR('M9'!AJ7/10.7639,"")</f>
        <v>38.371567680323601</v>
      </c>
      <c r="AK7" s="2">
        <f>IFERROR('M9'!AK7/10.7639,"")</f>
        <v>169.49671196430336</v>
      </c>
      <c r="AL7" s="2">
        <f>IFERROR('M9'!AL7/10.7639,"")</f>
        <v>202.43942761636768</v>
      </c>
      <c r="AM7" s="2">
        <f>IFERROR('M9'!AM7/10.7639,"")</f>
        <v>200.85822647395386</v>
      </c>
      <c r="AN7" s="2">
        <f>IFERROR('M9'!AN7/10.7639,"")</f>
        <v>228.40473506438096</v>
      </c>
      <c r="AO7" s="2">
        <f>IFERROR('M9'!AO7/10.7639,"")</f>
        <v>657.71625468463901</v>
      </c>
      <c r="AP7" s="2">
        <f>'M9'!AP7</f>
        <v>878.00194196837981</v>
      </c>
    </row>
    <row r="8" spans="1:42" x14ac:dyDescent="0.3">
      <c r="A8" s="15" t="s">
        <v>21</v>
      </c>
      <c r="B8" s="15" t="s">
        <v>16</v>
      </c>
      <c r="C8" s="11"/>
      <c r="D8" s="2"/>
      <c r="E8" s="2"/>
      <c r="F8" s="2"/>
      <c r="G8" s="2"/>
      <c r="H8" s="2"/>
      <c r="I8" s="2"/>
      <c r="J8" s="3"/>
      <c r="K8" s="28" t="str">
        <f>'M9'!K8</f>
        <v/>
      </c>
      <c r="L8" s="2" t="str">
        <f>IFERROR('M9'!L8/10.7639,"")</f>
        <v/>
      </c>
      <c r="M8" s="2" t="str">
        <f>IFERROR('M9'!M8/10.7639,"")</f>
        <v/>
      </c>
      <c r="N8" s="2" t="str">
        <f>IFERROR('M9'!N8/10.7639,"")</f>
        <v/>
      </c>
      <c r="O8" s="2" t="str">
        <f>IFERROR('M9'!O8/10.7639,"")</f>
        <v/>
      </c>
      <c r="P8" s="2" t="str">
        <f>IFERROR('M9'!P8/10.7639,"")</f>
        <v/>
      </c>
      <c r="Q8" s="2" t="str">
        <f>IFERROR('M9'!Q8/10.7639,"")</f>
        <v/>
      </c>
      <c r="R8" s="2" t="str">
        <f>'M9'!R8</f>
        <v/>
      </c>
      <c r="S8" s="28">
        <f>'M9'!S8</f>
        <v>25</v>
      </c>
      <c r="T8" s="2">
        <f>IFERROR('M9'!T8/10.7639,"")</f>
        <v>54.396431159737674</v>
      </c>
      <c r="U8" s="2">
        <f>IFERROR('M9'!U8/10.7639,"")</f>
        <v>184.36135011375913</v>
      </c>
      <c r="V8" s="2">
        <f>IFERROR('M9'!V8/10.7639,"")</f>
        <v>224.70970734883019</v>
      </c>
      <c r="W8" s="2">
        <f>IFERROR('M9'!W8/10.7639,"")</f>
        <v>208.48911936342415</v>
      </c>
      <c r="X8" s="2">
        <f>IFERROR('M9'!X8/10.7639,"")</f>
        <v>275.43338194091081</v>
      </c>
      <c r="Y8" s="2">
        <f>IFERROR('M9'!Y8/10.7639,"")</f>
        <v>398.69530480238257</v>
      </c>
      <c r="Z8" s="2">
        <f>'M9'!Z8</f>
        <v>752.75109277735919</v>
      </c>
      <c r="AA8" s="28" t="str">
        <f>'M9'!AA8</f>
        <v/>
      </c>
      <c r="AB8" s="2" t="str">
        <f>IFERROR('M9'!AB8/10.7639,"")</f>
        <v/>
      </c>
      <c r="AC8" s="2" t="str">
        <f>IFERROR('M9'!AC8/10.7639,"")</f>
        <v/>
      </c>
      <c r="AD8" s="2" t="str">
        <f>IFERROR('M9'!AD8/10.7639,"")</f>
        <v/>
      </c>
      <c r="AE8" s="2" t="str">
        <f>IFERROR('M9'!AE8/10.7639,"")</f>
        <v/>
      </c>
      <c r="AF8" s="2" t="str">
        <f>IFERROR('M9'!AF8/10.7639,"")</f>
        <v/>
      </c>
      <c r="AG8" s="2" t="str">
        <f>IFERROR('M9'!AG8/10.7639,"")</f>
        <v/>
      </c>
      <c r="AH8" s="2" t="str">
        <f>'M9'!AH8</f>
        <v/>
      </c>
      <c r="AI8" s="28">
        <f>'M9'!AI8</f>
        <v>30</v>
      </c>
      <c r="AJ8" s="2">
        <f>IFERROR('M9'!AJ8/10.7639,"")</f>
        <v>54.396431159737674</v>
      </c>
      <c r="AK8" s="2">
        <f>IFERROR('M9'!AK8/10.7639,"")</f>
        <v>182.77036915783535</v>
      </c>
      <c r="AL8" s="2">
        <f>IFERROR('M9'!AL8/10.7639,"")</f>
        <v>217.29303738405693</v>
      </c>
      <c r="AM8" s="2">
        <f>IFERROR('M9'!AM8/10.7639,"")</f>
        <v>207.10469797768462</v>
      </c>
      <c r="AN8" s="2">
        <f>IFERROR('M9'!AN8/10.7639,"")</f>
        <v>260.94801212800883</v>
      </c>
      <c r="AO8" s="2">
        <f>IFERROR('M9'!AO8/10.7639,"")</f>
        <v>398.69530480238257</v>
      </c>
      <c r="AP8" s="2">
        <f>'M9'!AP8</f>
        <v>723.82448683941618</v>
      </c>
    </row>
    <row r="9" spans="1:42" x14ac:dyDescent="0.3">
      <c r="A9" s="15" t="s">
        <v>231</v>
      </c>
      <c r="B9" s="15" t="s">
        <v>231</v>
      </c>
      <c r="C9" s="11"/>
      <c r="D9" s="2"/>
      <c r="E9" s="2"/>
      <c r="F9" s="2"/>
      <c r="G9" s="2"/>
      <c r="H9" s="2"/>
      <c r="I9" s="2"/>
      <c r="J9" s="3"/>
      <c r="K9" s="28" t="str">
        <f>'M9'!K9</f>
        <v/>
      </c>
      <c r="L9" s="2" t="str">
        <f>IFERROR('M9'!L9/10.7639,"")</f>
        <v/>
      </c>
      <c r="M9" s="2" t="str">
        <f>IFERROR('M9'!M9/10.7639,"")</f>
        <v/>
      </c>
      <c r="N9" s="2" t="str">
        <f>IFERROR('M9'!N9/10.7639,"")</f>
        <v/>
      </c>
      <c r="O9" s="2" t="str">
        <f>IFERROR('M9'!O9/10.7639,"")</f>
        <v/>
      </c>
      <c r="P9" s="2" t="str">
        <f>IFERROR('M9'!P9/10.7639,"")</f>
        <v/>
      </c>
      <c r="Q9" s="2" t="str">
        <f>IFERROR('M9'!Q9/10.7639,"")</f>
        <v/>
      </c>
      <c r="R9" s="2" t="str">
        <f>'M9'!R9</f>
        <v/>
      </c>
      <c r="S9" s="28" t="str">
        <f>'M9'!S9</f>
        <v/>
      </c>
      <c r="T9" s="2" t="str">
        <f>IFERROR('M9'!T9/10.7639,"")</f>
        <v/>
      </c>
      <c r="U9" s="2" t="str">
        <f>IFERROR('M9'!U9/10.7639,"")</f>
        <v/>
      </c>
      <c r="V9" s="2" t="str">
        <f>IFERROR('M9'!V9/10.7639,"")</f>
        <v/>
      </c>
      <c r="W9" s="2" t="str">
        <f>IFERROR('M9'!W9/10.7639,"")</f>
        <v/>
      </c>
      <c r="X9" s="2" t="str">
        <f>IFERROR('M9'!X9/10.7639,"")</f>
        <v/>
      </c>
      <c r="Y9" s="2" t="str">
        <f>IFERROR('M9'!Y9/10.7639,"")</f>
        <v/>
      </c>
      <c r="Z9" s="2" t="str">
        <f>'M9'!Z9</f>
        <v/>
      </c>
      <c r="AA9" s="28" t="str">
        <f>'M9'!AA9</f>
        <v/>
      </c>
      <c r="AB9" s="2" t="str">
        <f>IFERROR('M9'!AB9/10.7639,"")</f>
        <v/>
      </c>
      <c r="AC9" s="2" t="str">
        <f>IFERROR('M9'!AC9/10.7639,"")</f>
        <v/>
      </c>
      <c r="AD9" s="2" t="str">
        <f>IFERROR('M9'!AD9/10.7639,"")</f>
        <v/>
      </c>
      <c r="AE9" s="2" t="str">
        <f>IFERROR('M9'!AE9/10.7639,"")</f>
        <v/>
      </c>
      <c r="AF9" s="2" t="str">
        <f>IFERROR('M9'!AF9/10.7639,"")</f>
        <v/>
      </c>
      <c r="AG9" s="2" t="str">
        <f>IFERROR('M9'!AG9/10.7639,"")</f>
        <v/>
      </c>
      <c r="AH9" s="2" t="str">
        <f>'M9'!AH9</f>
        <v/>
      </c>
      <c r="AI9" s="28" t="str">
        <f>'M9'!AI9</f>
        <v/>
      </c>
      <c r="AJ9" s="2" t="str">
        <f>IFERROR('M9'!AJ9/10.7639,"")</f>
        <v/>
      </c>
      <c r="AK9" s="2" t="str">
        <f>IFERROR('M9'!AK9/10.7639,"")</f>
        <v/>
      </c>
      <c r="AL9" s="2" t="str">
        <f>IFERROR('M9'!AL9/10.7639,"")</f>
        <v/>
      </c>
      <c r="AM9" s="2" t="str">
        <f>IFERROR('M9'!AM9/10.7639,"")</f>
        <v/>
      </c>
      <c r="AN9" s="2" t="str">
        <f>IFERROR('M9'!AN9/10.7639,"")</f>
        <v/>
      </c>
      <c r="AO9" s="2" t="str">
        <f>IFERROR('M9'!AO9/10.7639,"")</f>
        <v/>
      </c>
      <c r="AP9" s="2" t="str">
        <f>'M9'!AP9</f>
        <v/>
      </c>
    </row>
    <row r="10" spans="1:42" x14ac:dyDescent="0.3">
      <c r="A10" s="15" t="s">
        <v>22</v>
      </c>
      <c r="B10" s="15" t="s">
        <v>22</v>
      </c>
      <c r="C10" s="11"/>
      <c r="D10" s="2"/>
      <c r="E10" s="2"/>
      <c r="F10" s="2"/>
      <c r="G10" s="2"/>
      <c r="H10" s="2"/>
      <c r="I10" s="2"/>
      <c r="J10" s="3"/>
      <c r="K10" s="28" t="str">
        <f>'M9'!K10</f>
        <v/>
      </c>
      <c r="L10" s="2" t="str">
        <f>IFERROR('M9'!L10/10.7639,"")</f>
        <v/>
      </c>
      <c r="M10" s="2" t="str">
        <f>IFERROR('M9'!M10/10.7639,"")</f>
        <v/>
      </c>
      <c r="N10" s="2" t="str">
        <f>IFERROR('M9'!N10/10.7639,"")</f>
        <v/>
      </c>
      <c r="O10" s="2" t="str">
        <f>IFERROR('M9'!O10/10.7639,"")</f>
        <v/>
      </c>
      <c r="P10" s="2" t="str">
        <f>IFERROR('M9'!P10/10.7639,"")</f>
        <v/>
      </c>
      <c r="Q10" s="2" t="str">
        <f>IFERROR('M9'!Q10/10.7639,"")</f>
        <v/>
      </c>
      <c r="R10" s="2" t="str">
        <f>'M9'!R10</f>
        <v/>
      </c>
      <c r="S10" s="28" t="str">
        <f>'M9'!S10</f>
        <v/>
      </c>
      <c r="T10" s="2" t="str">
        <f>IFERROR('M9'!T10/10.7639,"")</f>
        <v/>
      </c>
      <c r="U10" s="2" t="str">
        <f>IFERROR('M9'!U10/10.7639,"")</f>
        <v/>
      </c>
      <c r="V10" s="2" t="str">
        <f>IFERROR('M9'!V10/10.7639,"")</f>
        <v/>
      </c>
      <c r="W10" s="2" t="str">
        <f>IFERROR('M9'!W10/10.7639,"")</f>
        <v/>
      </c>
      <c r="X10" s="2" t="str">
        <f>IFERROR('M9'!X10/10.7639,"")</f>
        <v/>
      </c>
      <c r="Y10" s="2" t="str">
        <f>IFERROR('M9'!Y10/10.7639,"")</f>
        <v/>
      </c>
      <c r="Z10" s="2" t="str">
        <f>'M9'!Z10</f>
        <v/>
      </c>
      <c r="AA10" s="28" t="str">
        <f>'M9'!AA10</f>
        <v/>
      </c>
      <c r="AB10" s="2" t="str">
        <f>IFERROR('M9'!AB10/10.7639,"")</f>
        <v/>
      </c>
      <c r="AC10" s="2" t="str">
        <f>IFERROR('M9'!AC10/10.7639,"")</f>
        <v/>
      </c>
      <c r="AD10" s="2" t="str">
        <f>IFERROR('M9'!AD10/10.7639,"")</f>
        <v/>
      </c>
      <c r="AE10" s="2" t="str">
        <f>IFERROR('M9'!AE10/10.7639,"")</f>
        <v/>
      </c>
      <c r="AF10" s="2" t="str">
        <f>IFERROR('M9'!AF10/10.7639,"")</f>
        <v/>
      </c>
      <c r="AG10" s="2" t="str">
        <f>IFERROR('M9'!AG10/10.7639,"")</f>
        <v/>
      </c>
      <c r="AH10" s="2" t="str">
        <f>'M9'!AH10</f>
        <v/>
      </c>
      <c r="AI10" s="28">
        <f>'M9'!AI10</f>
        <v>11</v>
      </c>
      <c r="AJ10" s="2">
        <f>IFERROR('M9'!AJ10/10.7639,"")</f>
        <v>98.844421922994016</v>
      </c>
      <c r="AK10" s="2">
        <f>IFERROR('M9'!AK10/10.7639,"")</f>
        <v>106.84771821444581</v>
      </c>
      <c r="AL10" s="2">
        <f>IFERROR('M9'!AL10/10.7639,"")</f>
        <v>183.08696077895851</v>
      </c>
      <c r="AM10" s="2">
        <f>IFERROR('M9'!AM10/10.7639,"")</f>
        <v>186.05297048537085</v>
      </c>
      <c r="AN10" s="2">
        <f>IFERROR('M9'!AN10/10.7639,"")</f>
        <v>242.24504598414086</v>
      </c>
      <c r="AO10" s="2">
        <f>IFERROR('M9'!AO10/10.7639,"")</f>
        <v>271.90151456308388</v>
      </c>
      <c r="AP10" s="2">
        <f>'M9'!AP10</f>
        <v>635.42342297771768</v>
      </c>
    </row>
    <row r="11" spans="1:42" x14ac:dyDescent="0.3">
      <c r="A11" s="16" t="s">
        <v>23</v>
      </c>
      <c r="B11" s="15" t="s">
        <v>24</v>
      </c>
      <c r="C11" s="11"/>
      <c r="D11" s="2"/>
      <c r="E11" s="2"/>
      <c r="F11" s="2"/>
      <c r="G11" s="2"/>
      <c r="H11" s="2"/>
      <c r="I11" s="2"/>
      <c r="J11" s="3"/>
      <c r="K11" s="28" t="str">
        <f>'M9'!K11</f>
        <v/>
      </c>
      <c r="L11" s="2" t="str">
        <f>IFERROR('M9'!L11/10.7639,"")</f>
        <v/>
      </c>
      <c r="M11" s="2" t="str">
        <f>IFERROR('M9'!M11/10.7639,"")</f>
        <v/>
      </c>
      <c r="N11" s="2" t="str">
        <f>IFERROR('M9'!N11/10.7639,"")</f>
        <v/>
      </c>
      <c r="O11" s="2" t="str">
        <f>IFERROR('M9'!O11/10.7639,"")</f>
        <v/>
      </c>
      <c r="P11" s="2" t="str">
        <f>IFERROR('M9'!P11/10.7639,"")</f>
        <v/>
      </c>
      <c r="Q11" s="2" t="str">
        <f>IFERROR('M9'!Q11/10.7639,"")</f>
        <v/>
      </c>
      <c r="R11" s="2" t="str">
        <f>'M9'!R11</f>
        <v/>
      </c>
      <c r="S11" s="28" t="str">
        <f>'M9'!S11</f>
        <v/>
      </c>
      <c r="T11" s="2" t="str">
        <f>IFERROR('M9'!T11/10.7639,"")</f>
        <v/>
      </c>
      <c r="U11" s="2" t="str">
        <f>IFERROR('M9'!U11/10.7639,"")</f>
        <v/>
      </c>
      <c r="V11" s="2" t="str">
        <f>IFERROR('M9'!V11/10.7639,"")</f>
        <v/>
      </c>
      <c r="W11" s="2" t="str">
        <f>IFERROR('M9'!W11/10.7639,"")</f>
        <v/>
      </c>
      <c r="X11" s="2" t="str">
        <f>IFERROR('M9'!X11/10.7639,"")</f>
        <v/>
      </c>
      <c r="Y11" s="2" t="str">
        <f>IFERROR('M9'!Y11/10.7639,"")</f>
        <v/>
      </c>
      <c r="Z11" s="2" t="str">
        <f>'M9'!Z11</f>
        <v/>
      </c>
      <c r="AA11" s="28" t="str">
        <f>'M9'!AA11</f>
        <v/>
      </c>
      <c r="AB11" s="2" t="str">
        <f>IFERROR('M9'!AB11/10.7639,"")</f>
        <v/>
      </c>
      <c r="AC11" s="2" t="str">
        <f>IFERROR('M9'!AC11/10.7639,"")</f>
        <v/>
      </c>
      <c r="AD11" s="2" t="str">
        <f>IFERROR('M9'!AD11/10.7639,"")</f>
        <v/>
      </c>
      <c r="AE11" s="2" t="str">
        <f>IFERROR('M9'!AE11/10.7639,"")</f>
        <v/>
      </c>
      <c r="AF11" s="2" t="str">
        <f>IFERROR('M9'!AF11/10.7639,"")</f>
        <v/>
      </c>
      <c r="AG11" s="2" t="str">
        <f>IFERROR('M9'!AG11/10.7639,"")</f>
        <v/>
      </c>
      <c r="AH11" s="2" t="str">
        <f>'M9'!AH11</f>
        <v/>
      </c>
      <c r="AI11" s="28" t="str">
        <f>'M9'!AI11</f>
        <v/>
      </c>
      <c r="AJ11" s="2" t="str">
        <f>IFERROR('M9'!AJ11/10.7639,"")</f>
        <v/>
      </c>
      <c r="AK11" s="2" t="str">
        <f>IFERROR('M9'!AK11/10.7639,"")</f>
        <v/>
      </c>
      <c r="AL11" s="2" t="str">
        <f>IFERROR('M9'!AL11/10.7639,"")</f>
        <v/>
      </c>
      <c r="AM11" s="2" t="str">
        <f>IFERROR('M9'!AM11/10.7639,"")</f>
        <v/>
      </c>
      <c r="AN11" s="2" t="str">
        <f>IFERROR('M9'!AN11/10.7639,"")</f>
        <v/>
      </c>
      <c r="AO11" s="2" t="str">
        <f>IFERROR('M9'!AO11/10.7639,"")</f>
        <v/>
      </c>
      <c r="AP11" s="2" t="str">
        <f>'M9'!AP11</f>
        <v/>
      </c>
    </row>
    <row r="12" spans="1:42" x14ac:dyDescent="0.3">
      <c r="A12" s="15" t="s">
        <v>25</v>
      </c>
      <c r="B12" s="15" t="s">
        <v>16</v>
      </c>
      <c r="C12" s="11"/>
      <c r="D12" s="2"/>
      <c r="E12" s="2"/>
      <c r="F12" s="2"/>
      <c r="G12" s="2"/>
      <c r="H12" s="2"/>
      <c r="I12" s="2"/>
      <c r="J12" s="3"/>
      <c r="K12" s="28" t="str">
        <f>'M9'!K12</f>
        <v/>
      </c>
      <c r="L12" s="2" t="str">
        <f>IFERROR('M9'!L12/10.7639,"")</f>
        <v/>
      </c>
      <c r="M12" s="2" t="str">
        <f>IFERROR('M9'!M12/10.7639,"")</f>
        <v/>
      </c>
      <c r="N12" s="2" t="str">
        <f>IFERROR('M9'!N12/10.7639,"")</f>
        <v/>
      </c>
      <c r="O12" s="2" t="str">
        <f>IFERROR('M9'!O12/10.7639,"")</f>
        <v/>
      </c>
      <c r="P12" s="2" t="str">
        <f>IFERROR('M9'!P12/10.7639,"")</f>
        <v/>
      </c>
      <c r="Q12" s="2" t="str">
        <f>IFERROR('M9'!Q12/10.7639,"")</f>
        <v/>
      </c>
      <c r="R12" s="2" t="str">
        <f>'M9'!R12</f>
        <v/>
      </c>
      <c r="S12" s="28">
        <f>'M9'!S12</f>
        <v>20</v>
      </c>
      <c r="T12" s="2">
        <f>IFERROR('M9'!T12/10.7639,"")</f>
        <v>12.873444298926932</v>
      </c>
      <c r="U12" s="2">
        <f>IFERROR('M9'!U12/10.7639,"")</f>
        <v>98.185103618687918</v>
      </c>
      <c r="V12" s="2">
        <f>IFERROR('M9'!V12/10.7639,"")</f>
        <v>135.06812335943795</v>
      </c>
      <c r="W12" s="2">
        <f>IFERROR('M9'!W12/10.7639,"")</f>
        <v>123.71874473100952</v>
      </c>
      <c r="X12" s="2">
        <f>IFERROR('M9'!X12/10.7639,"")</f>
        <v>178.64682692127846</v>
      </c>
      <c r="Y12" s="2">
        <f>IFERROR('M9'!Y12/10.7639,"")</f>
        <v>267.39234278801734</v>
      </c>
      <c r="Z12" s="2">
        <f>'M9'!Z12</f>
        <v>661.32174897935124</v>
      </c>
      <c r="AA12" s="28" t="str">
        <f>'M9'!AA12</f>
        <v/>
      </c>
      <c r="AB12" s="2" t="str">
        <f>IFERROR('M9'!AB12/10.7639,"")</f>
        <v/>
      </c>
      <c r="AC12" s="2" t="str">
        <f>IFERROR('M9'!AC12/10.7639,"")</f>
        <v/>
      </c>
      <c r="AD12" s="2" t="str">
        <f>IFERROR('M9'!AD12/10.7639,"")</f>
        <v/>
      </c>
      <c r="AE12" s="2" t="str">
        <f>IFERROR('M9'!AE12/10.7639,"")</f>
        <v/>
      </c>
      <c r="AF12" s="2" t="str">
        <f>IFERROR('M9'!AF12/10.7639,"")</f>
        <v/>
      </c>
      <c r="AG12" s="2" t="str">
        <f>IFERROR('M9'!AG12/10.7639,"")</f>
        <v/>
      </c>
      <c r="AH12" s="2" t="str">
        <f>'M9'!AH12</f>
        <v/>
      </c>
      <c r="AI12" s="28">
        <f>'M9'!AI12</f>
        <v>22</v>
      </c>
      <c r="AJ12" s="2">
        <f>IFERROR('M9'!AJ12/10.7639,"")</f>
        <v>12.873444298926932</v>
      </c>
      <c r="AK12" s="2">
        <f>IFERROR('M9'!AK12/10.7639,"")</f>
        <v>92.839446795063083</v>
      </c>
      <c r="AL12" s="2">
        <f>IFERROR('M9'!AL12/10.7639,"")</f>
        <v>133.56516415443537</v>
      </c>
      <c r="AM12" s="2">
        <f>IFERROR('M9'!AM12/10.7639,"")</f>
        <v>123.71874473100952</v>
      </c>
      <c r="AN12" s="2">
        <f>IFERROR('M9'!AN12/10.7639,"")</f>
        <v>183.97413080850748</v>
      </c>
      <c r="AO12" s="2">
        <f>IFERROR('M9'!AO12/10.7639,"")</f>
        <v>267.39234278801734</v>
      </c>
      <c r="AP12" s="2">
        <f>'M9'!AP12</f>
        <v>674.34591438512871</v>
      </c>
    </row>
    <row r="13" spans="1:42" x14ac:dyDescent="0.3">
      <c r="A13" s="15" t="s">
        <v>26</v>
      </c>
      <c r="B13" s="15" t="s">
        <v>27</v>
      </c>
      <c r="C13" s="11"/>
      <c r="D13" s="2"/>
      <c r="E13" s="2"/>
      <c r="F13" s="2"/>
      <c r="G13" s="2"/>
      <c r="H13" s="2"/>
      <c r="I13" s="2"/>
      <c r="J13" s="3"/>
      <c r="K13" s="28" t="str">
        <f>'M9'!K13</f>
        <v/>
      </c>
      <c r="L13" s="2" t="str">
        <f>IFERROR('M9'!L13/10.7639,"")</f>
        <v/>
      </c>
      <c r="M13" s="2" t="str">
        <f>IFERROR('M9'!M13/10.7639,"")</f>
        <v/>
      </c>
      <c r="N13" s="2" t="str">
        <f>IFERROR('M9'!N13/10.7639,"")</f>
        <v/>
      </c>
      <c r="O13" s="2" t="str">
        <f>IFERROR('M9'!O13/10.7639,"")</f>
        <v/>
      </c>
      <c r="P13" s="2" t="str">
        <f>IFERROR('M9'!P13/10.7639,"")</f>
        <v/>
      </c>
      <c r="Q13" s="2" t="str">
        <f>IFERROR('M9'!Q13/10.7639,"")</f>
        <v/>
      </c>
      <c r="R13" s="2" t="str">
        <f>'M9'!R13</f>
        <v/>
      </c>
      <c r="S13" s="28" t="str">
        <f>'M9'!S13</f>
        <v/>
      </c>
      <c r="T13" s="2" t="str">
        <f>IFERROR('M9'!T13/10.7639,"")</f>
        <v/>
      </c>
      <c r="U13" s="2" t="str">
        <f>IFERROR('M9'!U13/10.7639,"")</f>
        <v/>
      </c>
      <c r="V13" s="2" t="str">
        <f>IFERROR('M9'!V13/10.7639,"")</f>
        <v/>
      </c>
      <c r="W13" s="2" t="str">
        <f>IFERROR('M9'!W13/10.7639,"")</f>
        <v/>
      </c>
      <c r="X13" s="2" t="str">
        <f>IFERROR('M9'!X13/10.7639,"")</f>
        <v/>
      </c>
      <c r="Y13" s="2" t="str">
        <f>IFERROR('M9'!Y13/10.7639,"")</f>
        <v/>
      </c>
      <c r="Z13" s="2" t="str">
        <f>'M9'!Z13</f>
        <v/>
      </c>
      <c r="AA13" s="28" t="str">
        <f>'M9'!AA13</f>
        <v/>
      </c>
      <c r="AB13" s="2" t="str">
        <f>IFERROR('M9'!AB13/10.7639,"")</f>
        <v/>
      </c>
      <c r="AC13" s="2" t="str">
        <f>IFERROR('M9'!AC13/10.7639,"")</f>
        <v/>
      </c>
      <c r="AD13" s="2" t="str">
        <f>IFERROR('M9'!AD13/10.7639,"")</f>
        <v/>
      </c>
      <c r="AE13" s="2" t="str">
        <f>IFERROR('M9'!AE13/10.7639,"")</f>
        <v/>
      </c>
      <c r="AF13" s="2" t="str">
        <f>IFERROR('M9'!AF13/10.7639,"")</f>
        <v/>
      </c>
      <c r="AG13" s="2" t="str">
        <f>IFERROR('M9'!AG13/10.7639,"")</f>
        <v/>
      </c>
      <c r="AH13" s="2" t="str">
        <f>'M9'!AH13</f>
        <v/>
      </c>
      <c r="AI13" s="28" t="str">
        <f>'M9'!AI13</f>
        <v/>
      </c>
      <c r="AJ13" s="2" t="str">
        <f>IFERROR('M9'!AJ13/10.7639,"")</f>
        <v/>
      </c>
      <c r="AK13" s="2" t="str">
        <f>IFERROR('M9'!AK13/10.7639,"")</f>
        <v/>
      </c>
      <c r="AL13" s="2" t="str">
        <f>IFERROR('M9'!AL13/10.7639,"")</f>
        <v/>
      </c>
      <c r="AM13" s="2" t="str">
        <f>IFERROR('M9'!AM13/10.7639,"")</f>
        <v/>
      </c>
      <c r="AN13" s="2" t="str">
        <f>IFERROR('M9'!AN13/10.7639,"")</f>
        <v/>
      </c>
      <c r="AO13" s="2" t="str">
        <f>IFERROR('M9'!AO13/10.7639,"")</f>
        <v/>
      </c>
      <c r="AP13" s="2" t="str">
        <f>'M9'!AP13</f>
        <v/>
      </c>
    </row>
    <row r="14" spans="1:42" x14ac:dyDescent="0.3">
      <c r="A14" s="16" t="s">
        <v>28</v>
      </c>
      <c r="B14" s="15" t="s">
        <v>27</v>
      </c>
      <c r="C14" s="11"/>
      <c r="D14" s="2"/>
      <c r="E14" s="2"/>
      <c r="F14" s="2"/>
      <c r="G14" s="2"/>
      <c r="H14" s="2"/>
      <c r="I14" s="2"/>
      <c r="J14" s="3"/>
      <c r="K14" s="28" t="str">
        <f>'M9'!K14</f>
        <v/>
      </c>
      <c r="L14" s="2" t="str">
        <f>IFERROR('M9'!L14/10.7639,"")</f>
        <v/>
      </c>
      <c r="M14" s="2" t="str">
        <f>IFERROR('M9'!M14/10.7639,"")</f>
        <v/>
      </c>
      <c r="N14" s="2" t="str">
        <f>IFERROR('M9'!N14/10.7639,"")</f>
        <v/>
      </c>
      <c r="O14" s="2" t="str">
        <f>IFERROR('M9'!O14/10.7639,"")</f>
        <v/>
      </c>
      <c r="P14" s="2" t="str">
        <f>IFERROR('M9'!P14/10.7639,"")</f>
        <v/>
      </c>
      <c r="Q14" s="2" t="str">
        <f>IFERROR('M9'!Q14/10.7639,"")</f>
        <v/>
      </c>
      <c r="R14" s="2" t="str">
        <f>'M9'!R14</f>
        <v/>
      </c>
      <c r="S14" s="28" t="str">
        <f>'M9'!S14</f>
        <v/>
      </c>
      <c r="T14" s="2" t="str">
        <f>IFERROR('M9'!T14/10.7639,"")</f>
        <v/>
      </c>
      <c r="U14" s="2" t="str">
        <f>IFERROR('M9'!U14/10.7639,"")</f>
        <v/>
      </c>
      <c r="V14" s="2" t="str">
        <f>IFERROR('M9'!V14/10.7639,"")</f>
        <v/>
      </c>
      <c r="W14" s="2" t="str">
        <f>IFERROR('M9'!W14/10.7639,"")</f>
        <v/>
      </c>
      <c r="X14" s="2" t="str">
        <f>IFERROR('M9'!X14/10.7639,"")</f>
        <v/>
      </c>
      <c r="Y14" s="2" t="str">
        <f>IFERROR('M9'!Y14/10.7639,"")</f>
        <v/>
      </c>
      <c r="Z14" s="2" t="str">
        <f>'M9'!Z14</f>
        <v/>
      </c>
      <c r="AA14" s="28" t="str">
        <f>'M9'!AA14</f>
        <v/>
      </c>
      <c r="AB14" s="2" t="str">
        <f>IFERROR('M9'!AB14/10.7639,"")</f>
        <v/>
      </c>
      <c r="AC14" s="2" t="str">
        <f>IFERROR('M9'!AC14/10.7639,"")</f>
        <v/>
      </c>
      <c r="AD14" s="2" t="str">
        <f>IFERROR('M9'!AD14/10.7639,"")</f>
        <v/>
      </c>
      <c r="AE14" s="2" t="str">
        <f>IFERROR('M9'!AE14/10.7639,"")</f>
        <v/>
      </c>
      <c r="AF14" s="2" t="str">
        <f>IFERROR('M9'!AF14/10.7639,"")</f>
        <v/>
      </c>
      <c r="AG14" s="2" t="str">
        <f>IFERROR('M9'!AG14/10.7639,"")</f>
        <v/>
      </c>
      <c r="AH14" s="2" t="str">
        <f>'M9'!AH14</f>
        <v/>
      </c>
      <c r="AI14" s="28">
        <f>'M9'!AI14</f>
        <v>9</v>
      </c>
      <c r="AJ14" s="2">
        <f>IFERROR('M9'!AJ14/10.7639,"")</f>
        <v>219.34350095252566</v>
      </c>
      <c r="AK14" s="2">
        <f>IFERROR('M9'!AK14/10.7639,"")</f>
        <v>254.91745167157643</v>
      </c>
      <c r="AL14" s="2">
        <f>IFERROR('M9'!AL14/10.7639,"")</f>
        <v>321.66930386649892</v>
      </c>
      <c r="AM14" s="2">
        <f>IFERROR('M9'!AM14/10.7639,"")</f>
        <v>306.70798578416975</v>
      </c>
      <c r="AN14" s="2">
        <f>IFERROR('M9'!AN14/10.7639,"")</f>
        <v>391.77356873207174</v>
      </c>
      <c r="AO14" s="2">
        <f>IFERROR('M9'!AO14/10.7639,"")</f>
        <v>465.35103737308469</v>
      </c>
      <c r="AP14" s="2">
        <f>'M9'!AP14</f>
        <v>902.66130620301919</v>
      </c>
    </row>
    <row r="15" spans="1:42" x14ac:dyDescent="0.3">
      <c r="A15" s="15" t="s">
        <v>29</v>
      </c>
      <c r="B15" s="15" t="s">
        <v>16</v>
      </c>
      <c r="C15" s="11"/>
      <c r="D15" s="2"/>
      <c r="E15" s="2"/>
      <c r="F15" s="2"/>
      <c r="G15" s="2"/>
      <c r="H15" s="2"/>
      <c r="I15" s="2"/>
      <c r="J15" s="3"/>
      <c r="K15" s="28" t="str">
        <f>'M9'!K15</f>
        <v/>
      </c>
      <c r="L15" s="2" t="str">
        <f>IFERROR('M9'!L15/10.7639,"")</f>
        <v/>
      </c>
      <c r="M15" s="2" t="str">
        <f>IFERROR('M9'!M15/10.7639,"")</f>
        <v/>
      </c>
      <c r="N15" s="2" t="str">
        <f>IFERROR('M9'!N15/10.7639,"")</f>
        <v/>
      </c>
      <c r="O15" s="2" t="str">
        <f>IFERROR('M9'!O15/10.7639,"")</f>
        <v/>
      </c>
      <c r="P15" s="2" t="str">
        <f>IFERROR('M9'!P15/10.7639,"")</f>
        <v/>
      </c>
      <c r="Q15" s="2" t="str">
        <f>IFERROR('M9'!Q15/10.7639,"")</f>
        <v/>
      </c>
      <c r="R15" s="2" t="str">
        <f>'M9'!R15</f>
        <v/>
      </c>
      <c r="S15" s="28" t="str">
        <f>'M9'!S15</f>
        <v/>
      </c>
      <c r="T15" s="2" t="str">
        <f>IFERROR('M9'!T15/10.7639,"")</f>
        <v/>
      </c>
      <c r="U15" s="2" t="str">
        <f>IFERROR('M9'!U15/10.7639,"")</f>
        <v/>
      </c>
      <c r="V15" s="2" t="str">
        <f>IFERROR('M9'!V15/10.7639,"")</f>
        <v/>
      </c>
      <c r="W15" s="2" t="str">
        <f>IFERROR('M9'!W15/10.7639,"")</f>
        <v/>
      </c>
      <c r="X15" s="2" t="str">
        <f>IFERROR('M9'!X15/10.7639,"")</f>
        <v/>
      </c>
      <c r="Y15" s="2" t="str">
        <f>IFERROR('M9'!Y15/10.7639,"")</f>
        <v/>
      </c>
      <c r="Z15" s="2" t="str">
        <f>'M9'!Z15</f>
        <v/>
      </c>
      <c r="AA15" s="28" t="str">
        <f>'M9'!AA15</f>
        <v/>
      </c>
      <c r="AB15" s="2" t="str">
        <f>IFERROR('M9'!AB15/10.7639,"")</f>
        <v/>
      </c>
      <c r="AC15" s="2" t="str">
        <f>IFERROR('M9'!AC15/10.7639,"")</f>
        <v/>
      </c>
      <c r="AD15" s="2" t="str">
        <f>IFERROR('M9'!AD15/10.7639,"")</f>
        <v/>
      </c>
      <c r="AE15" s="2" t="str">
        <f>IFERROR('M9'!AE15/10.7639,"")</f>
        <v/>
      </c>
      <c r="AF15" s="2" t="str">
        <f>IFERROR('M9'!AF15/10.7639,"")</f>
        <v/>
      </c>
      <c r="AG15" s="2" t="str">
        <f>IFERROR('M9'!AG15/10.7639,"")</f>
        <v/>
      </c>
      <c r="AH15" s="2" t="str">
        <f>'M9'!AH15</f>
        <v/>
      </c>
      <c r="AI15" s="28" t="str">
        <f>'M9'!AI15</f>
        <v/>
      </c>
      <c r="AJ15" s="2" t="str">
        <f>IFERROR('M9'!AJ15/10.7639,"")</f>
        <v/>
      </c>
      <c r="AK15" s="2" t="str">
        <f>IFERROR('M9'!AK15/10.7639,"")</f>
        <v/>
      </c>
      <c r="AL15" s="2" t="str">
        <f>IFERROR('M9'!AL15/10.7639,"")</f>
        <v/>
      </c>
      <c r="AM15" s="2" t="str">
        <f>IFERROR('M9'!AM15/10.7639,"")</f>
        <v/>
      </c>
      <c r="AN15" s="2" t="str">
        <f>IFERROR('M9'!AN15/10.7639,"")</f>
        <v/>
      </c>
      <c r="AO15" s="2" t="str">
        <f>IFERROR('M9'!AO15/10.7639,"")</f>
        <v/>
      </c>
      <c r="AP15" s="2" t="str">
        <f>'M9'!AP15</f>
        <v/>
      </c>
    </row>
    <row r="16" spans="1:42" x14ac:dyDescent="0.3">
      <c r="A16" s="15" t="s">
        <v>30</v>
      </c>
      <c r="B16" s="15" t="s">
        <v>31</v>
      </c>
      <c r="C16" s="11"/>
      <c r="D16" s="2"/>
      <c r="E16" s="2"/>
      <c r="F16" s="2"/>
      <c r="G16" s="2"/>
      <c r="H16" s="2"/>
      <c r="I16" s="2"/>
      <c r="J16" s="3"/>
      <c r="K16" s="28" t="str">
        <f>'M9'!K16</f>
        <v/>
      </c>
      <c r="L16" s="2" t="str">
        <f>IFERROR('M9'!L16/10.7639,"")</f>
        <v/>
      </c>
      <c r="M16" s="2" t="str">
        <f>IFERROR('M9'!M16/10.7639,"")</f>
        <v/>
      </c>
      <c r="N16" s="2" t="str">
        <f>IFERROR('M9'!N16/10.7639,"")</f>
        <v/>
      </c>
      <c r="O16" s="2" t="str">
        <f>IFERROR('M9'!O16/10.7639,"")</f>
        <v/>
      </c>
      <c r="P16" s="2" t="str">
        <f>IFERROR('M9'!P16/10.7639,"")</f>
        <v/>
      </c>
      <c r="Q16" s="2" t="str">
        <f>IFERROR('M9'!Q16/10.7639,"")</f>
        <v/>
      </c>
      <c r="R16" s="2" t="str">
        <f>'M9'!R16</f>
        <v/>
      </c>
      <c r="S16" s="28" t="str">
        <f>'M9'!S16</f>
        <v/>
      </c>
      <c r="T16" s="2" t="str">
        <f>IFERROR('M9'!T16/10.7639,"")</f>
        <v/>
      </c>
      <c r="U16" s="2" t="str">
        <f>IFERROR('M9'!U16/10.7639,"")</f>
        <v/>
      </c>
      <c r="V16" s="2" t="str">
        <f>IFERROR('M9'!V16/10.7639,"")</f>
        <v/>
      </c>
      <c r="W16" s="2" t="str">
        <f>IFERROR('M9'!W16/10.7639,"")</f>
        <v/>
      </c>
      <c r="X16" s="2" t="str">
        <f>IFERROR('M9'!X16/10.7639,"")</f>
        <v/>
      </c>
      <c r="Y16" s="2" t="str">
        <f>IFERROR('M9'!Y16/10.7639,"")</f>
        <v/>
      </c>
      <c r="Z16" s="2" t="str">
        <f>'M9'!Z16</f>
        <v/>
      </c>
      <c r="AA16" s="28" t="str">
        <f>'M9'!AA16</f>
        <v/>
      </c>
      <c r="AB16" s="2" t="str">
        <f>IFERROR('M9'!AB16/10.7639,"")</f>
        <v/>
      </c>
      <c r="AC16" s="2" t="str">
        <f>IFERROR('M9'!AC16/10.7639,"")</f>
        <v/>
      </c>
      <c r="AD16" s="2" t="str">
        <f>IFERROR('M9'!AD16/10.7639,"")</f>
        <v/>
      </c>
      <c r="AE16" s="2" t="str">
        <f>IFERROR('M9'!AE16/10.7639,"")</f>
        <v/>
      </c>
      <c r="AF16" s="2" t="str">
        <f>IFERROR('M9'!AF16/10.7639,"")</f>
        <v/>
      </c>
      <c r="AG16" s="2" t="str">
        <f>IFERROR('M9'!AG16/10.7639,"")</f>
        <v/>
      </c>
      <c r="AH16" s="2" t="str">
        <f>'M9'!AH16</f>
        <v/>
      </c>
      <c r="AI16" s="28">
        <f>'M9'!AI16</f>
        <v>11</v>
      </c>
      <c r="AJ16" s="2">
        <f>IFERROR('M9'!AJ16/10.7639,"")</f>
        <v>38.149370299341612</v>
      </c>
      <c r="AK16" s="2">
        <f>IFERROR('M9'!AK16/10.7639,"")</f>
        <v>166.83455081174608</v>
      </c>
      <c r="AL16" s="2">
        <f>IFERROR('M9'!AL16/10.7639,"")</f>
        <v>210.88890858059531</v>
      </c>
      <c r="AM16" s="2">
        <f>IFERROR('M9'!AM16/10.7639,"")</f>
        <v>207.05247398687689</v>
      </c>
      <c r="AN16" s="2">
        <f>IFERROR('M9'!AN16/10.7639,"")</f>
        <v>266.71772832765362</v>
      </c>
      <c r="AO16" s="2">
        <f>IFERROR('M9'!AO16/10.7639,"")</f>
        <v>354.25508977950489</v>
      </c>
      <c r="AP16" s="2">
        <f>'M9'!AP16</f>
        <v>1045.2103848622387</v>
      </c>
    </row>
    <row r="17" spans="1:42" x14ac:dyDescent="0.3">
      <c r="A17" s="15" t="s">
        <v>271</v>
      </c>
      <c r="B17" s="15" t="s">
        <v>70</v>
      </c>
      <c r="C17" s="11"/>
      <c r="D17" s="2"/>
      <c r="E17" s="2"/>
      <c r="F17" s="2"/>
      <c r="G17" s="2"/>
      <c r="H17" s="2"/>
      <c r="I17" s="2"/>
      <c r="J17" s="3"/>
      <c r="K17" s="28" t="str">
        <f>'M9'!K17</f>
        <v/>
      </c>
      <c r="L17" s="2" t="str">
        <f>IFERROR('M9'!L17/10.7639,"")</f>
        <v/>
      </c>
      <c r="M17" s="2" t="str">
        <f>IFERROR('M9'!M17/10.7639,"")</f>
        <v/>
      </c>
      <c r="N17" s="2" t="str">
        <f>IFERROR('M9'!N17/10.7639,"")</f>
        <v/>
      </c>
      <c r="O17" s="2" t="str">
        <f>IFERROR('M9'!O17/10.7639,"")</f>
        <v/>
      </c>
      <c r="P17" s="2" t="str">
        <f>IFERROR('M9'!P17/10.7639,"")</f>
        <v/>
      </c>
      <c r="Q17" s="2" t="str">
        <f>IFERROR('M9'!Q17/10.7639,"")</f>
        <v/>
      </c>
      <c r="R17" s="2" t="str">
        <f>'M9'!R17</f>
        <v/>
      </c>
      <c r="S17" s="28" t="str">
        <f>'M9'!S17</f>
        <v/>
      </c>
      <c r="T17" s="2" t="str">
        <f>IFERROR('M9'!T17/10.7639,"")</f>
        <v/>
      </c>
      <c r="U17" s="2" t="str">
        <f>IFERROR('M9'!U17/10.7639,"")</f>
        <v/>
      </c>
      <c r="V17" s="2" t="str">
        <f>IFERROR('M9'!V17/10.7639,"")</f>
        <v/>
      </c>
      <c r="W17" s="2" t="str">
        <f>IFERROR('M9'!W17/10.7639,"")</f>
        <v/>
      </c>
      <c r="X17" s="2" t="str">
        <f>IFERROR('M9'!X17/10.7639,"")</f>
        <v/>
      </c>
      <c r="Y17" s="2" t="str">
        <f>IFERROR('M9'!Y17/10.7639,"")</f>
        <v/>
      </c>
      <c r="Z17" s="2" t="str">
        <f>'M9'!Z17</f>
        <v/>
      </c>
      <c r="AA17" s="28" t="str">
        <f>'M9'!AA17</f>
        <v/>
      </c>
      <c r="AB17" s="2" t="str">
        <f>IFERROR('M9'!AB17/10.7639,"")</f>
        <v/>
      </c>
      <c r="AC17" s="2" t="str">
        <f>IFERROR('M9'!AC17/10.7639,"")</f>
        <v/>
      </c>
      <c r="AD17" s="2" t="str">
        <f>IFERROR('M9'!AD17/10.7639,"")</f>
        <v/>
      </c>
      <c r="AE17" s="2" t="str">
        <f>IFERROR('M9'!AE17/10.7639,"")</f>
        <v/>
      </c>
      <c r="AF17" s="2" t="str">
        <f>IFERROR('M9'!AF17/10.7639,"")</f>
        <v/>
      </c>
      <c r="AG17" s="2" t="str">
        <f>IFERROR('M9'!AG17/10.7639,"")</f>
        <v/>
      </c>
      <c r="AH17" s="2" t="str">
        <f>'M9'!AH17</f>
        <v/>
      </c>
      <c r="AI17" s="28" t="str">
        <f>'M9'!AI17</f>
        <v/>
      </c>
      <c r="AJ17" s="2" t="str">
        <f>IFERROR('M9'!AJ17/10.7639,"")</f>
        <v/>
      </c>
      <c r="AK17" s="2" t="str">
        <f>IFERROR('M9'!AK17/10.7639,"")</f>
        <v/>
      </c>
      <c r="AL17" s="2" t="str">
        <f>IFERROR('M9'!AL17/10.7639,"")</f>
        <v/>
      </c>
      <c r="AM17" s="2" t="str">
        <f>IFERROR('M9'!AM17/10.7639,"")</f>
        <v/>
      </c>
      <c r="AN17" s="2" t="str">
        <f>IFERROR('M9'!AN17/10.7639,"")</f>
        <v/>
      </c>
      <c r="AO17" s="2" t="str">
        <f>IFERROR('M9'!AO17/10.7639,"")</f>
        <v/>
      </c>
      <c r="AP17" s="2" t="str">
        <f>'M9'!AP17</f>
        <v/>
      </c>
    </row>
    <row r="18" spans="1:42" x14ac:dyDescent="0.3">
      <c r="A18" s="15" t="s">
        <v>264</v>
      </c>
      <c r="B18" s="15" t="s">
        <v>16</v>
      </c>
      <c r="C18" s="11"/>
      <c r="D18" s="2"/>
      <c r="E18" s="2"/>
      <c r="F18" s="2"/>
      <c r="G18" s="2"/>
      <c r="H18" s="2"/>
      <c r="I18" s="2"/>
      <c r="J18" s="3"/>
      <c r="K18" s="28" t="str">
        <f>'M9'!K18</f>
        <v/>
      </c>
      <c r="L18" s="2" t="str">
        <f>IFERROR('M9'!L18/10.7639,"")</f>
        <v/>
      </c>
      <c r="M18" s="2" t="str">
        <f>IFERROR('M9'!M18/10.7639,"")</f>
        <v/>
      </c>
      <c r="N18" s="2" t="str">
        <f>IFERROR('M9'!N18/10.7639,"")</f>
        <v/>
      </c>
      <c r="O18" s="2" t="str">
        <f>IFERROR('M9'!O18/10.7639,"")</f>
        <v/>
      </c>
      <c r="P18" s="2" t="str">
        <f>IFERROR('M9'!P18/10.7639,"")</f>
        <v/>
      </c>
      <c r="Q18" s="2" t="str">
        <f>IFERROR('M9'!Q18/10.7639,"")</f>
        <v/>
      </c>
      <c r="R18" s="2" t="str">
        <f>'M9'!R18</f>
        <v/>
      </c>
      <c r="S18" s="28">
        <f>'M9'!S18</f>
        <v>8</v>
      </c>
      <c r="T18" s="2">
        <f>IFERROR('M9'!T18/10.7639,"")</f>
        <v>172.76176773854374</v>
      </c>
      <c r="U18" s="2">
        <f>IFERROR('M9'!U18/10.7639,"")</f>
        <v>196.35534634543308</v>
      </c>
      <c r="V18" s="2">
        <f>IFERROR('M9'!V18/10.7639,"")</f>
        <v>255.4530030410435</v>
      </c>
      <c r="W18" s="2">
        <f>IFERROR('M9'!W18/10.7639,"")</f>
        <v>221.85336723016479</v>
      </c>
      <c r="X18" s="2">
        <f>IFERROR('M9'!X18/10.7639,"")</f>
        <v>352.4991626802323</v>
      </c>
      <c r="Y18" s="2">
        <f>IFERROR('M9'!Y18/10.7639,"")</f>
        <v>383.85857697536017</v>
      </c>
      <c r="Z18" s="2">
        <f>'M9'!Z18</f>
        <v>895.60649716408523</v>
      </c>
      <c r="AA18" s="28" t="str">
        <f>'M9'!AA18</f>
        <v/>
      </c>
      <c r="AB18" s="2" t="str">
        <f>IFERROR('M9'!AB18/10.7639,"")</f>
        <v/>
      </c>
      <c r="AC18" s="2" t="str">
        <f>IFERROR('M9'!AC18/10.7639,"")</f>
        <v/>
      </c>
      <c r="AD18" s="2" t="str">
        <f>IFERROR('M9'!AD18/10.7639,"")</f>
        <v/>
      </c>
      <c r="AE18" s="2" t="str">
        <f>IFERROR('M9'!AE18/10.7639,"")</f>
        <v/>
      </c>
      <c r="AF18" s="2" t="str">
        <f>IFERROR('M9'!AF18/10.7639,"")</f>
        <v/>
      </c>
      <c r="AG18" s="2" t="str">
        <f>IFERROR('M9'!AG18/10.7639,"")</f>
        <v/>
      </c>
      <c r="AH18" s="2" t="str">
        <f>'M9'!AH18</f>
        <v/>
      </c>
      <c r="AI18" s="28">
        <f>'M9'!AI18</f>
        <v>9</v>
      </c>
      <c r="AJ18" s="2">
        <f>IFERROR('M9'!AJ18/10.7639,"")</f>
        <v>172.76176773854374</v>
      </c>
      <c r="AK18" s="2">
        <f>IFERROR('M9'!AK18/10.7639,"")</f>
        <v>199.39307654622999</v>
      </c>
      <c r="AL18" s="2">
        <f>IFERROR('M9'!AL18/10.7639,"")</f>
        <v>249.99823835702878</v>
      </c>
      <c r="AM18" s="2">
        <f>IFERROR('M9'!AM18/10.7639,"")</f>
        <v>211.29325943436865</v>
      </c>
      <c r="AN18" s="2">
        <f>IFERROR('M9'!AN18/10.7639,"")</f>
        <v>321.36381209374002</v>
      </c>
      <c r="AO18" s="2">
        <f>IFERROR('M9'!AO18/10.7639,"")</f>
        <v>383.85857697536017</v>
      </c>
      <c r="AP18" s="2">
        <f>'M9'!AP18</f>
        <v>856.08042821988874</v>
      </c>
    </row>
    <row r="19" spans="1:42" x14ac:dyDescent="0.3">
      <c r="A19" s="15" t="s">
        <v>33</v>
      </c>
      <c r="B19" s="15" t="s">
        <v>16</v>
      </c>
      <c r="C19" s="11"/>
      <c r="D19" s="2"/>
      <c r="E19" s="2"/>
      <c r="F19" s="2"/>
      <c r="G19" s="2"/>
      <c r="H19" s="2"/>
      <c r="I19" s="2"/>
      <c r="J19" s="3"/>
      <c r="K19" s="28" t="str">
        <f>'M9'!K19</f>
        <v/>
      </c>
      <c r="L19" s="2" t="str">
        <f>IFERROR('M9'!L19/10.7639,"")</f>
        <v/>
      </c>
      <c r="M19" s="2" t="str">
        <f>IFERROR('M9'!M19/10.7639,"")</f>
        <v/>
      </c>
      <c r="N19" s="2" t="str">
        <f>IFERROR('M9'!N19/10.7639,"")</f>
        <v/>
      </c>
      <c r="O19" s="2" t="str">
        <f>IFERROR('M9'!O19/10.7639,"")</f>
        <v/>
      </c>
      <c r="P19" s="2" t="str">
        <f>IFERROR('M9'!P19/10.7639,"")</f>
        <v/>
      </c>
      <c r="Q19" s="2" t="str">
        <f>IFERROR('M9'!Q19/10.7639,"")</f>
        <v/>
      </c>
      <c r="R19" s="2" t="str">
        <f>'M9'!R19</f>
        <v/>
      </c>
      <c r="S19" s="28">
        <f>'M9'!S19</f>
        <v>46</v>
      </c>
      <c r="T19" s="2">
        <f>IFERROR('M9'!T19/10.7639,"")</f>
        <v>27.573866436224687</v>
      </c>
      <c r="U19" s="2">
        <f>IFERROR('M9'!U19/10.7639,"")</f>
        <v>147.35226894733358</v>
      </c>
      <c r="V19" s="2">
        <f>IFERROR('M9'!V19/10.7639,"")</f>
        <v>183.64096176929834</v>
      </c>
      <c r="W19" s="2">
        <f>IFERROR('M9'!W19/10.7639,"")</f>
        <v>181.04909624019695</v>
      </c>
      <c r="X19" s="2">
        <f>IFERROR('M9'!X19/10.7639,"")</f>
        <v>220.83520063931522</v>
      </c>
      <c r="Y19" s="2">
        <f>IFERROR('M9'!Y19/10.7639,"")</f>
        <v>384.75454748652976</v>
      </c>
      <c r="Z19" s="2">
        <f>'M9'!Z19</f>
        <v>684.66023109504806</v>
      </c>
      <c r="AA19" s="28" t="str">
        <f>'M9'!AA19</f>
        <v/>
      </c>
      <c r="AB19" s="2" t="str">
        <f>IFERROR('M9'!AB19/10.7639,"")</f>
        <v/>
      </c>
      <c r="AC19" s="2" t="str">
        <f>IFERROR('M9'!AC19/10.7639,"")</f>
        <v/>
      </c>
      <c r="AD19" s="2" t="str">
        <f>IFERROR('M9'!AD19/10.7639,"")</f>
        <v/>
      </c>
      <c r="AE19" s="2" t="str">
        <f>IFERROR('M9'!AE19/10.7639,"")</f>
        <v/>
      </c>
      <c r="AF19" s="2" t="str">
        <f>IFERROR('M9'!AF19/10.7639,"")</f>
        <v/>
      </c>
      <c r="AG19" s="2" t="str">
        <f>IFERROR('M9'!AG19/10.7639,"")</f>
        <v/>
      </c>
      <c r="AH19" s="2" t="str">
        <f>'M9'!AH19</f>
        <v/>
      </c>
      <c r="AI19" s="28">
        <f>'M9'!AI19</f>
        <v>51</v>
      </c>
      <c r="AJ19" s="2">
        <f>IFERROR('M9'!AJ19/10.7639,"")</f>
        <v>27.573866436224687</v>
      </c>
      <c r="AK19" s="2">
        <f>IFERROR('M9'!AK19/10.7639,"")</f>
        <v>151.92913760401404</v>
      </c>
      <c r="AL19" s="2">
        <f>IFERROR('M9'!AL19/10.7639,"")</f>
        <v>185.08358640210881</v>
      </c>
      <c r="AM19" s="2">
        <f>IFERROR('M9'!AM19/10.7639,"")</f>
        <v>184.30753457587019</v>
      </c>
      <c r="AN19" s="2">
        <f>IFERROR('M9'!AN19/10.7639,"")</f>
        <v>221.48476582214806</v>
      </c>
      <c r="AO19" s="2">
        <f>IFERROR('M9'!AO19/10.7639,"")</f>
        <v>384.75454748652976</v>
      </c>
      <c r="AP19" s="2">
        <f>'M9'!AP19</f>
        <v>658.36297060777417</v>
      </c>
    </row>
    <row r="20" spans="1:42" x14ac:dyDescent="0.3">
      <c r="A20" s="15" t="s">
        <v>232</v>
      </c>
      <c r="B20" s="15" t="s">
        <v>232</v>
      </c>
      <c r="C20" s="11"/>
      <c r="D20" s="2"/>
      <c r="E20" s="2"/>
      <c r="F20" s="2"/>
      <c r="G20" s="2"/>
      <c r="H20" s="2"/>
      <c r="I20" s="2"/>
      <c r="J20" s="3"/>
      <c r="K20" s="28" t="str">
        <f>'M9'!K20</f>
        <v/>
      </c>
      <c r="L20" s="2" t="str">
        <f>IFERROR('M9'!L20/10.7639,"")</f>
        <v/>
      </c>
      <c r="M20" s="2" t="str">
        <f>IFERROR('M9'!M20/10.7639,"")</f>
        <v/>
      </c>
      <c r="N20" s="2" t="str">
        <f>IFERROR('M9'!N20/10.7639,"")</f>
        <v/>
      </c>
      <c r="O20" s="2" t="str">
        <f>IFERROR('M9'!O20/10.7639,"")</f>
        <v/>
      </c>
      <c r="P20" s="2" t="str">
        <f>IFERROR('M9'!P20/10.7639,"")</f>
        <v/>
      </c>
      <c r="Q20" s="2" t="str">
        <f>IFERROR('M9'!Q20/10.7639,"")</f>
        <v/>
      </c>
      <c r="R20" s="2" t="str">
        <f>'M9'!R20</f>
        <v/>
      </c>
      <c r="S20" s="28" t="str">
        <f>'M9'!S20</f>
        <v/>
      </c>
      <c r="T20" s="2" t="str">
        <f>IFERROR('M9'!T20/10.7639,"")</f>
        <v/>
      </c>
      <c r="U20" s="2" t="str">
        <f>IFERROR('M9'!U20/10.7639,"")</f>
        <v/>
      </c>
      <c r="V20" s="2" t="str">
        <f>IFERROR('M9'!V20/10.7639,"")</f>
        <v/>
      </c>
      <c r="W20" s="2" t="str">
        <f>IFERROR('M9'!W20/10.7639,"")</f>
        <v/>
      </c>
      <c r="X20" s="2" t="str">
        <f>IFERROR('M9'!X20/10.7639,"")</f>
        <v/>
      </c>
      <c r="Y20" s="2" t="str">
        <f>IFERROR('M9'!Y20/10.7639,"")</f>
        <v/>
      </c>
      <c r="Z20" s="2" t="str">
        <f>'M9'!Z20</f>
        <v/>
      </c>
      <c r="AA20" s="28" t="str">
        <f>'M9'!AA20</f>
        <v/>
      </c>
      <c r="AB20" s="2" t="str">
        <f>IFERROR('M9'!AB20/10.7639,"")</f>
        <v/>
      </c>
      <c r="AC20" s="2" t="str">
        <f>IFERROR('M9'!AC20/10.7639,"")</f>
        <v/>
      </c>
      <c r="AD20" s="2" t="str">
        <f>IFERROR('M9'!AD20/10.7639,"")</f>
        <v/>
      </c>
      <c r="AE20" s="2" t="str">
        <f>IFERROR('M9'!AE20/10.7639,"")</f>
        <v/>
      </c>
      <c r="AF20" s="2" t="str">
        <f>IFERROR('M9'!AF20/10.7639,"")</f>
        <v/>
      </c>
      <c r="AG20" s="2" t="str">
        <f>IFERROR('M9'!AG20/10.7639,"")</f>
        <v/>
      </c>
      <c r="AH20" s="2" t="str">
        <f>'M9'!AH20</f>
        <v/>
      </c>
      <c r="AI20" s="28">
        <f>'M9'!AI20</f>
        <v>10</v>
      </c>
      <c r="AJ20" s="2">
        <f>IFERROR('M9'!AJ20/10.7639,"")</f>
        <v>47.899817124810617</v>
      </c>
      <c r="AK20" s="2">
        <f>IFERROR('M9'!AK20/10.7639,"")</f>
        <v>94.364553930396099</v>
      </c>
      <c r="AL20" s="2">
        <f>IFERROR('M9'!AL20/10.7639,"")</f>
        <v>214.86372005116729</v>
      </c>
      <c r="AM20" s="2">
        <f>IFERROR('M9'!AM20/10.7639,"")</f>
        <v>151.67538342850304</v>
      </c>
      <c r="AN20" s="2">
        <f>IFERROR('M9'!AN20/10.7639,"")</f>
        <v>369.04702563184293</v>
      </c>
      <c r="AO20" s="2">
        <f>IFERROR('M9'!AO20/10.7639,"")</f>
        <v>499.75335833822362</v>
      </c>
      <c r="AP20" s="2">
        <f>'M9'!AP20</f>
        <v>1730.9721534334112</v>
      </c>
    </row>
    <row r="21" spans="1:42" x14ac:dyDescent="0.3">
      <c r="A21" s="15" t="s">
        <v>34</v>
      </c>
      <c r="B21" s="15" t="s">
        <v>16</v>
      </c>
      <c r="C21" s="11"/>
      <c r="D21" s="2"/>
      <c r="E21" s="2"/>
      <c r="F21" s="2"/>
      <c r="G21" s="2"/>
      <c r="H21" s="2"/>
      <c r="I21" s="2"/>
      <c r="J21" s="3"/>
      <c r="K21" s="28" t="str">
        <f>'M9'!K21</f>
        <v/>
      </c>
      <c r="L21" s="2" t="str">
        <f>IFERROR('M9'!L21/10.7639,"")</f>
        <v/>
      </c>
      <c r="M21" s="2" t="str">
        <f>IFERROR('M9'!M21/10.7639,"")</f>
        <v/>
      </c>
      <c r="N21" s="2" t="str">
        <f>IFERROR('M9'!N21/10.7639,"")</f>
        <v/>
      </c>
      <c r="O21" s="2" t="str">
        <f>IFERROR('M9'!O21/10.7639,"")</f>
        <v/>
      </c>
      <c r="P21" s="2" t="str">
        <f>IFERROR('M9'!P21/10.7639,"")</f>
        <v/>
      </c>
      <c r="Q21" s="2" t="str">
        <f>IFERROR('M9'!Q21/10.7639,"")</f>
        <v/>
      </c>
      <c r="R21" s="2" t="str">
        <f>'M9'!R21</f>
        <v/>
      </c>
      <c r="S21" s="28" t="str">
        <f>'M9'!S21</f>
        <v/>
      </c>
      <c r="T21" s="2" t="str">
        <f>IFERROR('M9'!T21/10.7639,"")</f>
        <v/>
      </c>
      <c r="U21" s="2" t="str">
        <f>IFERROR('M9'!U21/10.7639,"")</f>
        <v/>
      </c>
      <c r="V21" s="2" t="str">
        <f>IFERROR('M9'!V21/10.7639,"")</f>
        <v/>
      </c>
      <c r="W21" s="2" t="str">
        <f>IFERROR('M9'!W21/10.7639,"")</f>
        <v/>
      </c>
      <c r="X21" s="2" t="str">
        <f>IFERROR('M9'!X21/10.7639,"")</f>
        <v/>
      </c>
      <c r="Y21" s="2" t="str">
        <f>IFERROR('M9'!Y21/10.7639,"")</f>
        <v/>
      </c>
      <c r="Z21" s="2" t="str">
        <f>'M9'!Z21</f>
        <v/>
      </c>
      <c r="AA21" s="28" t="str">
        <f>'M9'!AA21</f>
        <v/>
      </c>
      <c r="AB21" s="2" t="str">
        <f>IFERROR('M9'!AB21/10.7639,"")</f>
        <v/>
      </c>
      <c r="AC21" s="2" t="str">
        <f>IFERROR('M9'!AC21/10.7639,"")</f>
        <v/>
      </c>
      <c r="AD21" s="2" t="str">
        <f>IFERROR('M9'!AD21/10.7639,"")</f>
        <v/>
      </c>
      <c r="AE21" s="2" t="str">
        <f>IFERROR('M9'!AE21/10.7639,"")</f>
        <v/>
      </c>
      <c r="AF21" s="2" t="str">
        <f>IFERROR('M9'!AF21/10.7639,"")</f>
        <v/>
      </c>
      <c r="AG21" s="2" t="str">
        <f>IFERROR('M9'!AG21/10.7639,"")</f>
        <v/>
      </c>
      <c r="AH21" s="2" t="str">
        <f>'M9'!AH21</f>
        <v/>
      </c>
      <c r="AI21" s="28" t="str">
        <f>'M9'!AI21</f>
        <v/>
      </c>
      <c r="AJ21" s="2" t="str">
        <f>IFERROR('M9'!AJ21/10.7639,"")</f>
        <v/>
      </c>
      <c r="AK21" s="2" t="str">
        <f>IFERROR('M9'!AK21/10.7639,"")</f>
        <v/>
      </c>
      <c r="AL21" s="2" t="str">
        <f>IFERROR('M9'!AL21/10.7639,"")</f>
        <v/>
      </c>
      <c r="AM21" s="2" t="str">
        <f>IFERROR('M9'!AM21/10.7639,"")</f>
        <v/>
      </c>
      <c r="AN21" s="2" t="str">
        <f>IFERROR('M9'!AN21/10.7639,"")</f>
        <v/>
      </c>
      <c r="AO21" s="2" t="str">
        <f>IFERROR('M9'!AO21/10.7639,"")</f>
        <v/>
      </c>
      <c r="AP21" s="2" t="str">
        <f>'M9'!AP21</f>
        <v/>
      </c>
    </row>
    <row r="22" spans="1:42" x14ac:dyDescent="0.3">
      <c r="A22" s="15" t="s">
        <v>18</v>
      </c>
      <c r="B22" s="15" t="s">
        <v>18</v>
      </c>
      <c r="C22" s="11"/>
      <c r="D22" s="2"/>
      <c r="E22" s="2"/>
      <c r="F22" s="2"/>
      <c r="G22" s="2"/>
      <c r="H22" s="2"/>
      <c r="I22" s="2"/>
      <c r="J22" s="3"/>
      <c r="K22" s="28" t="str">
        <f>'M9'!K22</f>
        <v/>
      </c>
      <c r="L22" s="2" t="str">
        <f>IFERROR('M9'!L22/10.7639,"")</f>
        <v/>
      </c>
      <c r="M22" s="2" t="str">
        <f>IFERROR('M9'!M22/10.7639,"")</f>
        <v/>
      </c>
      <c r="N22" s="2" t="str">
        <f>IFERROR('M9'!N22/10.7639,"")</f>
        <v/>
      </c>
      <c r="O22" s="2" t="str">
        <f>IFERROR('M9'!O22/10.7639,"")</f>
        <v/>
      </c>
      <c r="P22" s="2" t="str">
        <f>IFERROR('M9'!P22/10.7639,"")</f>
        <v/>
      </c>
      <c r="Q22" s="2" t="str">
        <f>IFERROR('M9'!Q22/10.7639,"")</f>
        <v/>
      </c>
      <c r="R22" s="2" t="str">
        <f>'M9'!R22</f>
        <v/>
      </c>
      <c r="S22" s="28">
        <f>'M9'!S22</f>
        <v>38</v>
      </c>
      <c r="T22" s="2">
        <f>IFERROR('M9'!T22/10.7639,"")</f>
        <v>25.014663788203638</v>
      </c>
      <c r="U22" s="2">
        <f>IFERROR('M9'!U22/10.7639,"")</f>
        <v>133.6753873305546</v>
      </c>
      <c r="V22" s="2">
        <f>IFERROR('M9'!V22/10.7639,"")</f>
        <v>182.33205085712979</v>
      </c>
      <c r="W22" s="2">
        <f>IFERROR('M9'!W22/10.7639,"")</f>
        <v>171.36092907696832</v>
      </c>
      <c r="X22" s="2">
        <f>IFERROR('M9'!X22/10.7639,"")</f>
        <v>235.64856148628246</v>
      </c>
      <c r="Y22" s="2">
        <f>IFERROR('M9'!Y22/10.7639,"")</f>
        <v>378.13983927113571</v>
      </c>
      <c r="Z22" s="2">
        <f>'M9'!Z22</f>
        <v>782.42303911237627</v>
      </c>
      <c r="AA22" s="28" t="str">
        <f>'M9'!AA22</f>
        <v/>
      </c>
      <c r="AB22" s="2" t="str">
        <f>IFERROR('M9'!AB22/10.7639,"")</f>
        <v/>
      </c>
      <c r="AC22" s="2" t="str">
        <f>IFERROR('M9'!AC22/10.7639,"")</f>
        <v/>
      </c>
      <c r="AD22" s="2" t="str">
        <f>IFERROR('M9'!AD22/10.7639,"")</f>
        <v/>
      </c>
      <c r="AE22" s="2" t="str">
        <f>IFERROR('M9'!AE22/10.7639,"")</f>
        <v/>
      </c>
      <c r="AF22" s="2" t="str">
        <f>IFERROR('M9'!AF22/10.7639,"")</f>
        <v/>
      </c>
      <c r="AG22" s="2" t="str">
        <f>IFERROR('M9'!AG22/10.7639,"")</f>
        <v/>
      </c>
      <c r="AH22" s="2" t="str">
        <f>'M9'!AH22</f>
        <v/>
      </c>
      <c r="AI22" s="28">
        <f>'M9'!AI22</f>
        <v>50</v>
      </c>
      <c r="AJ22" s="2">
        <f>IFERROR('M9'!AJ22/10.7639,"")</f>
        <v>22.316129774661871</v>
      </c>
      <c r="AK22" s="2">
        <f>IFERROR('M9'!AK22/10.7639,"")</f>
        <v>135.33230059358431</v>
      </c>
      <c r="AL22" s="2">
        <f>IFERROR('M9'!AL22/10.7639,"")</f>
        <v>201.43721558963614</v>
      </c>
      <c r="AM22" s="2">
        <f>IFERROR('M9'!AM22/10.7639,"")</f>
        <v>174.99762103884788</v>
      </c>
      <c r="AN22" s="2">
        <f>IFERROR('M9'!AN22/10.7639,"")</f>
        <v>233.75928223272305</v>
      </c>
      <c r="AO22" s="2">
        <f>IFERROR('M9'!AO22/10.7639,"")</f>
        <v>1259.5686345674562</v>
      </c>
      <c r="AP22" s="2">
        <f>'M9'!AP22</f>
        <v>1815.8233247723385</v>
      </c>
    </row>
    <row r="23" spans="1:42" x14ac:dyDescent="0.3">
      <c r="A23" s="16" t="s">
        <v>35</v>
      </c>
      <c r="B23" s="15" t="s">
        <v>36</v>
      </c>
      <c r="C23" s="11"/>
      <c r="D23" s="2"/>
      <c r="E23" s="2"/>
      <c r="F23" s="2"/>
      <c r="G23" s="2"/>
      <c r="H23" s="2"/>
      <c r="I23" s="2"/>
      <c r="J23" s="3"/>
      <c r="K23" s="28" t="str">
        <f>'M9'!K23</f>
        <v/>
      </c>
      <c r="L23" s="2" t="str">
        <f>IFERROR('M9'!L23/10.7639,"")</f>
        <v/>
      </c>
      <c r="M23" s="2" t="str">
        <f>IFERROR('M9'!M23/10.7639,"")</f>
        <v/>
      </c>
      <c r="N23" s="2" t="str">
        <f>IFERROR('M9'!N23/10.7639,"")</f>
        <v/>
      </c>
      <c r="O23" s="2" t="str">
        <f>IFERROR('M9'!O23/10.7639,"")</f>
        <v/>
      </c>
      <c r="P23" s="2" t="str">
        <f>IFERROR('M9'!P23/10.7639,"")</f>
        <v/>
      </c>
      <c r="Q23" s="2" t="str">
        <f>IFERROR('M9'!Q23/10.7639,"")</f>
        <v/>
      </c>
      <c r="R23" s="2" t="str">
        <f>'M9'!R23</f>
        <v/>
      </c>
      <c r="S23" s="28">
        <f>'M9'!S23</f>
        <v>22</v>
      </c>
      <c r="T23" s="2">
        <f>IFERROR('M9'!T23/10.7639,"")</f>
        <v>168.20103457992926</v>
      </c>
      <c r="U23" s="2">
        <f>IFERROR('M9'!U23/10.7639,"")</f>
        <v>297.93730305256906</v>
      </c>
      <c r="V23" s="2">
        <f>IFERROR('M9'!V23/10.7639,"")</f>
        <v>476.99053584267534</v>
      </c>
      <c r="W23" s="2">
        <f>IFERROR('M9'!W23/10.7639,"")</f>
        <v>407.29353993477412</v>
      </c>
      <c r="X23" s="2">
        <f>IFERROR('M9'!X23/10.7639,"")</f>
        <v>623.879343080078</v>
      </c>
      <c r="Y23" s="2">
        <f>IFERROR('M9'!Y23/10.7639,"")</f>
        <v>1096.4719217816616</v>
      </c>
      <c r="Z23" s="2">
        <f>'M9'!Z23</f>
        <v>2338.5622123268486</v>
      </c>
      <c r="AA23" s="28" t="str">
        <f>'M9'!AA23</f>
        <v/>
      </c>
      <c r="AB23" s="2" t="str">
        <f>IFERROR('M9'!AB23/10.7639,"")</f>
        <v/>
      </c>
      <c r="AC23" s="2" t="str">
        <f>IFERROR('M9'!AC23/10.7639,"")</f>
        <v/>
      </c>
      <c r="AD23" s="2" t="str">
        <f>IFERROR('M9'!AD23/10.7639,"")</f>
        <v/>
      </c>
      <c r="AE23" s="2" t="str">
        <f>IFERROR('M9'!AE23/10.7639,"")</f>
        <v/>
      </c>
      <c r="AF23" s="2" t="str">
        <f>IFERROR('M9'!AF23/10.7639,"")</f>
        <v/>
      </c>
      <c r="AG23" s="2" t="str">
        <f>IFERROR('M9'!AG23/10.7639,"")</f>
        <v/>
      </c>
      <c r="AH23" s="2" t="str">
        <f>'M9'!AH23</f>
        <v/>
      </c>
      <c r="AI23" s="28">
        <f>'M9'!AI23</f>
        <v>26</v>
      </c>
      <c r="AJ23" s="2">
        <f>IFERROR('M9'!AJ23/10.7639,"")</f>
        <v>168.20103457992926</v>
      </c>
      <c r="AK23" s="2">
        <f>IFERROR('M9'!AK23/10.7639,"")</f>
        <v>339.76341352751206</v>
      </c>
      <c r="AL23" s="2">
        <f>IFERROR('M9'!AL23/10.7639,"")</f>
        <v>479.74903074232452</v>
      </c>
      <c r="AM23" s="2">
        <f>IFERROR('M9'!AM23/10.7639,"")</f>
        <v>429.51605977710312</v>
      </c>
      <c r="AN23" s="2">
        <f>IFERROR('M9'!AN23/10.7639,"")</f>
        <v>583.55036867865158</v>
      </c>
      <c r="AO23" s="2">
        <f>IFERROR('M9'!AO23/10.7639,"")</f>
        <v>1096.4719217816616</v>
      </c>
      <c r="AP23" s="2">
        <f>'M9'!AP23</f>
        <v>2159.2502283624663</v>
      </c>
    </row>
    <row r="24" spans="1:42" x14ac:dyDescent="0.3">
      <c r="A24" s="15" t="s">
        <v>37</v>
      </c>
      <c r="B24" s="15" t="s">
        <v>16</v>
      </c>
      <c r="C24" s="11"/>
      <c r="D24" s="2"/>
      <c r="E24" s="2"/>
      <c r="F24" s="2"/>
      <c r="G24" s="2"/>
      <c r="H24" s="2"/>
      <c r="I24" s="2"/>
      <c r="J24" s="3"/>
      <c r="K24" s="28" t="str">
        <f>'M9'!K24</f>
        <v/>
      </c>
      <c r="L24" s="2" t="str">
        <f>IFERROR('M9'!L24/10.7639,"")</f>
        <v/>
      </c>
      <c r="M24" s="2" t="str">
        <f>IFERROR('M9'!M24/10.7639,"")</f>
        <v/>
      </c>
      <c r="N24" s="2" t="str">
        <f>IFERROR('M9'!N24/10.7639,"")</f>
        <v/>
      </c>
      <c r="O24" s="2" t="str">
        <f>IFERROR('M9'!O24/10.7639,"")</f>
        <v/>
      </c>
      <c r="P24" s="2" t="str">
        <f>IFERROR('M9'!P24/10.7639,"")</f>
        <v/>
      </c>
      <c r="Q24" s="2" t="str">
        <f>IFERROR('M9'!Q24/10.7639,"")</f>
        <v/>
      </c>
      <c r="R24" s="2" t="str">
        <f>'M9'!R24</f>
        <v/>
      </c>
      <c r="S24" s="28" t="str">
        <f>'M9'!S24</f>
        <v/>
      </c>
      <c r="T24" s="2" t="str">
        <f>IFERROR('M9'!T24/10.7639,"")</f>
        <v/>
      </c>
      <c r="U24" s="2" t="str">
        <f>IFERROR('M9'!U24/10.7639,"")</f>
        <v/>
      </c>
      <c r="V24" s="2" t="str">
        <f>IFERROR('M9'!V24/10.7639,"")</f>
        <v/>
      </c>
      <c r="W24" s="2" t="str">
        <f>IFERROR('M9'!W24/10.7639,"")</f>
        <v/>
      </c>
      <c r="X24" s="2" t="str">
        <f>IFERROR('M9'!X24/10.7639,"")</f>
        <v/>
      </c>
      <c r="Y24" s="2" t="str">
        <f>IFERROR('M9'!Y24/10.7639,"")</f>
        <v/>
      </c>
      <c r="Z24" s="2" t="str">
        <f>'M9'!Z24</f>
        <v/>
      </c>
      <c r="AA24" s="28" t="str">
        <f>'M9'!AA24</f>
        <v/>
      </c>
      <c r="AB24" s="2" t="str">
        <f>IFERROR('M9'!AB24/10.7639,"")</f>
        <v/>
      </c>
      <c r="AC24" s="2" t="str">
        <f>IFERROR('M9'!AC24/10.7639,"")</f>
        <v/>
      </c>
      <c r="AD24" s="2" t="str">
        <f>IFERROR('M9'!AD24/10.7639,"")</f>
        <v/>
      </c>
      <c r="AE24" s="2" t="str">
        <f>IFERROR('M9'!AE24/10.7639,"")</f>
        <v/>
      </c>
      <c r="AF24" s="2" t="str">
        <f>IFERROR('M9'!AF24/10.7639,"")</f>
        <v/>
      </c>
      <c r="AG24" s="2" t="str">
        <f>IFERROR('M9'!AG24/10.7639,"")</f>
        <v/>
      </c>
      <c r="AH24" s="2" t="str">
        <f>'M9'!AH24</f>
        <v/>
      </c>
      <c r="AI24" s="28">
        <f>'M9'!AI24</f>
        <v>10</v>
      </c>
      <c r="AJ24" s="2">
        <f>IFERROR('M9'!AJ24/10.7639,"")</f>
        <v>172.26105403929853</v>
      </c>
      <c r="AK24" s="2">
        <f>IFERROR('M9'!AK24/10.7639,"")</f>
        <v>237.83443150987691</v>
      </c>
      <c r="AL24" s="2">
        <f>IFERROR('M9'!AL24/10.7639,"")</f>
        <v>271.13892001538989</v>
      </c>
      <c r="AM24" s="2">
        <f>IFERROR('M9'!AM24/10.7639,"")</f>
        <v>275.20852576730039</v>
      </c>
      <c r="AN24" s="2">
        <f>IFERROR('M9'!AN24/10.7639,"")</f>
        <v>312.19647822557766</v>
      </c>
      <c r="AO24" s="2">
        <f>IFERROR('M9'!AO24/10.7639,"")</f>
        <v>331.69054612785925</v>
      </c>
      <c r="AP24" s="2">
        <f>'M9'!AP24</f>
        <v>531.92646748309232</v>
      </c>
    </row>
    <row r="25" spans="1:42" x14ac:dyDescent="0.3">
      <c r="A25" s="15" t="s">
        <v>38</v>
      </c>
      <c r="B25" s="15" t="s">
        <v>16</v>
      </c>
      <c r="C25" s="11"/>
      <c r="D25" s="2"/>
      <c r="E25" s="2"/>
      <c r="F25" s="2"/>
      <c r="G25" s="2"/>
      <c r="H25" s="2"/>
      <c r="I25" s="2"/>
      <c r="J25" s="3"/>
      <c r="K25" s="28" t="str">
        <f>'M9'!K25</f>
        <v/>
      </c>
      <c r="L25" s="2" t="str">
        <f>IFERROR('M9'!L25/10.7639,"")</f>
        <v/>
      </c>
      <c r="M25" s="2" t="str">
        <f>IFERROR('M9'!M25/10.7639,"")</f>
        <v/>
      </c>
      <c r="N25" s="2" t="str">
        <f>IFERROR('M9'!N25/10.7639,"")</f>
        <v/>
      </c>
      <c r="O25" s="2" t="str">
        <f>IFERROR('M9'!O25/10.7639,"")</f>
        <v/>
      </c>
      <c r="P25" s="2" t="str">
        <f>IFERROR('M9'!P25/10.7639,"")</f>
        <v/>
      </c>
      <c r="Q25" s="2" t="str">
        <f>IFERROR('M9'!Q25/10.7639,"")</f>
        <v/>
      </c>
      <c r="R25" s="2" t="str">
        <f>'M9'!R25</f>
        <v/>
      </c>
      <c r="S25" s="28">
        <f>'M9'!S25</f>
        <v>23</v>
      </c>
      <c r="T25" s="2">
        <f>IFERROR('M9'!T25/10.7639,"")</f>
        <v>63.304775658291454</v>
      </c>
      <c r="U25" s="2">
        <f>IFERROR('M9'!U25/10.7639,"")</f>
        <v>144.81844626200569</v>
      </c>
      <c r="V25" s="2">
        <f>IFERROR('M9'!V25/10.7639,"")</f>
        <v>185.21231876483128</v>
      </c>
      <c r="W25" s="2">
        <f>IFERROR('M9'!W25/10.7639,"")</f>
        <v>174.05814010849929</v>
      </c>
      <c r="X25" s="2">
        <f>IFERROR('M9'!X25/10.7639,"")</f>
        <v>245.5408742293838</v>
      </c>
      <c r="Y25" s="2">
        <f>IFERROR('M9'!Y25/10.7639,"")</f>
        <v>273.37296190958659</v>
      </c>
      <c r="Z25" s="2">
        <f>'M9'!Z25</f>
        <v>665.9558385034984</v>
      </c>
      <c r="AA25" s="28" t="str">
        <f>'M9'!AA25</f>
        <v/>
      </c>
      <c r="AB25" s="2" t="str">
        <f>IFERROR('M9'!AB25/10.7639,"")</f>
        <v/>
      </c>
      <c r="AC25" s="2" t="str">
        <f>IFERROR('M9'!AC25/10.7639,"")</f>
        <v/>
      </c>
      <c r="AD25" s="2" t="str">
        <f>IFERROR('M9'!AD25/10.7639,"")</f>
        <v/>
      </c>
      <c r="AE25" s="2" t="str">
        <f>IFERROR('M9'!AE25/10.7639,"")</f>
        <v/>
      </c>
      <c r="AF25" s="2" t="str">
        <f>IFERROR('M9'!AF25/10.7639,"")</f>
        <v/>
      </c>
      <c r="AG25" s="2" t="str">
        <f>IFERROR('M9'!AG25/10.7639,"")</f>
        <v/>
      </c>
      <c r="AH25" s="2" t="str">
        <f>'M9'!AH25</f>
        <v/>
      </c>
      <c r="AI25" s="28">
        <f>'M9'!AI25</f>
        <v>25</v>
      </c>
      <c r="AJ25" s="2">
        <f>IFERROR('M9'!AJ25/10.7639,"")</f>
        <v>63.304775658291454</v>
      </c>
      <c r="AK25" s="2">
        <f>IFERROR('M9'!AK25/10.7639,"")</f>
        <v>138.54305833194488</v>
      </c>
      <c r="AL25" s="2">
        <f>IFERROR('M9'!AL25/10.7639,"")</f>
        <v>180.40470815631758</v>
      </c>
      <c r="AM25" s="2">
        <f>IFERROR('M9'!AM25/10.7639,"")</f>
        <v>174.02802488211148</v>
      </c>
      <c r="AN25" s="2">
        <f>IFERROR('M9'!AN25/10.7639,"")</f>
        <v>240.31469720452654</v>
      </c>
      <c r="AO25" s="2">
        <f>IFERROR('M9'!AO25/10.7639,"")</f>
        <v>273.37296190958659</v>
      </c>
      <c r="AP25" s="2">
        <f>'M9'!AP25</f>
        <v>678.4159375779368</v>
      </c>
    </row>
    <row r="26" spans="1:42" x14ac:dyDescent="0.3">
      <c r="A26" s="15" t="s">
        <v>39</v>
      </c>
      <c r="B26" s="15" t="s">
        <v>16</v>
      </c>
      <c r="C26" s="11"/>
      <c r="D26" s="2"/>
      <c r="E26" s="2"/>
      <c r="F26" s="2"/>
      <c r="G26" s="2"/>
      <c r="H26" s="2"/>
      <c r="I26" s="2"/>
      <c r="J26" s="3"/>
      <c r="K26" s="28">
        <f>'M9'!K26</f>
        <v>13</v>
      </c>
      <c r="L26" s="2">
        <f>IFERROR('M9'!L26/10.7639,"")</f>
        <v>139.1871263268167</v>
      </c>
      <c r="M26" s="2">
        <f>IFERROR('M9'!M26/10.7639,"")</f>
        <v>174.94377078341444</v>
      </c>
      <c r="N26" s="2">
        <f>IFERROR('M9'!N26/10.7639,"")</f>
        <v>213.99238877088519</v>
      </c>
      <c r="O26" s="2">
        <f>IFERROR('M9'!O26/10.7639,"")</f>
        <v>220.09581562307463</v>
      </c>
      <c r="P26" s="2">
        <f>IFERROR('M9'!P26/10.7639,"")</f>
        <v>236.51854169434259</v>
      </c>
      <c r="Q26" s="2">
        <f>IFERROR('M9'!Q26/10.7639,"")</f>
        <v>324.16097844502787</v>
      </c>
      <c r="R26" s="2">
        <f>'M9'!R26</f>
        <v>562.88318116562016</v>
      </c>
      <c r="S26" s="28">
        <f>'M9'!S26</f>
        <v>56</v>
      </c>
      <c r="T26" s="2">
        <f>IFERROR('M9'!T26/10.7639,"")</f>
        <v>93.147629604127886</v>
      </c>
      <c r="U26" s="2">
        <f>IFERROR('M9'!U26/10.7639,"")</f>
        <v>140.02446221464967</v>
      </c>
      <c r="V26" s="2">
        <f>IFERROR('M9'!V26/10.7639,"")</f>
        <v>184.30733972299024</v>
      </c>
      <c r="W26" s="2">
        <f>IFERROR('M9'!W26/10.7639,"")</f>
        <v>166.44943665644308</v>
      </c>
      <c r="X26" s="2">
        <f>IFERROR('M9'!X26/10.7639,"")</f>
        <v>224.49212088949511</v>
      </c>
      <c r="Y26" s="2">
        <f>IFERROR('M9'!Y26/10.7639,"")</f>
        <v>315.45144109575006</v>
      </c>
      <c r="Z26" s="2">
        <f>'M9'!Z26</f>
        <v>597.30855425235382</v>
      </c>
      <c r="AA26" s="28" t="str">
        <f>'M9'!AA26</f>
        <v/>
      </c>
      <c r="AB26" s="2" t="str">
        <f>IFERROR('M9'!AB26/10.7639,"")</f>
        <v/>
      </c>
      <c r="AC26" s="2" t="str">
        <f>IFERROR('M9'!AC26/10.7639,"")</f>
        <v/>
      </c>
      <c r="AD26" s="2" t="str">
        <f>IFERROR('M9'!AD26/10.7639,"")</f>
        <v/>
      </c>
      <c r="AE26" s="2" t="str">
        <f>IFERROR('M9'!AE26/10.7639,"")</f>
        <v/>
      </c>
      <c r="AF26" s="2" t="str">
        <f>IFERROR('M9'!AF26/10.7639,"")</f>
        <v/>
      </c>
      <c r="AG26" s="2" t="str">
        <f>IFERROR('M9'!AG26/10.7639,"")</f>
        <v/>
      </c>
      <c r="AH26" s="2" t="str">
        <f>'M9'!AH26</f>
        <v/>
      </c>
      <c r="AI26" s="28">
        <f>'M9'!AI26</f>
        <v>74</v>
      </c>
      <c r="AJ26" s="2">
        <f>IFERROR('M9'!AJ26/10.7639,"")</f>
        <v>71.835051305637606</v>
      </c>
      <c r="AK26" s="2">
        <f>IFERROR('M9'!AK26/10.7639,"")</f>
        <v>142.8207036728285</v>
      </c>
      <c r="AL26" s="2">
        <f>IFERROR('M9'!AL26/10.7639,"")</f>
        <v>191.38084728077104</v>
      </c>
      <c r="AM26" s="2">
        <f>IFERROR('M9'!AM26/10.7639,"")</f>
        <v>172.02539539122392</v>
      </c>
      <c r="AN26" s="2">
        <f>IFERROR('M9'!AN26/10.7639,"")</f>
        <v>229.92847419243159</v>
      </c>
      <c r="AO26" s="2">
        <f>IFERROR('M9'!AO26/10.7639,"")</f>
        <v>426.42314316521401</v>
      </c>
      <c r="AP26" s="2">
        <f>'M9'!AP26</f>
        <v>686.2641220793156</v>
      </c>
    </row>
    <row r="27" spans="1:42" x14ac:dyDescent="0.3">
      <c r="A27" s="15" t="s">
        <v>31</v>
      </c>
      <c r="B27" s="15" t="s">
        <v>31</v>
      </c>
      <c r="C27" s="11"/>
      <c r="D27" s="2"/>
      <c r="E27" s="2"/>
      <c r="F27" s="2"/>
      <c r="G27" s="2"/>
      <c r="H27" s="2"/>
      <c r="I27" s="2"/>
      <c r="J27" s="3"/>
      <c r="K27" s="28" t="str">
        <f>'M9'!K27</f>
        <v/>
      </c>
      <c r="L27" s="2" t="str">
        <f>IFERROR('M9'!L27/10.7639,"")</f>
        <v/>
      </c>
      <c r="M27" s="2" t="str">
        <f>IFERROR('M9'!M27/10.7639,"")</f>
        <v/>
      </c>
      <c r="N27" s="2" t="str">
        <f>IFERROR('M9'!N27/10.7639,"")</f>
        <v/>
      </c>
      <c r="O27" s="2" t="str">
        <f>IFERROR('M9'!O27/10.7639,"")</f>
        <v/>
      </c>
      <c r="P27" s="2" t="str">
        <f>IFERROR('M9'!P27/10.7639,"")</f>
        <v/>
      </c>
      <c r="Q27" s="2" t="str">
        <f>IFERROR('M9'!Q27/10.7639,"")</f>
        <v/>
      </c>
      <c r="R27" s="2" t="str">
        <f>'M9'!R27</f>
        <v/>
      </c>
      <c r="S27" s="28">
        <f>'M9'!S27</f>
        <v>52</v>
      </c>
      <c r="T27" s="2">
        <f>IFERROR('M9'!T27/10.7639,"")</f>
        <v>38.149370299341612</v>
      </c>
      <c r="U27" s="2">
        <f>IFERROR('M9'!U27/10.7639,"")</f>
        <v>182.60428403062184</v>
      </c>
      <c r="V27" s="2">
        <f>IFERROR('M9'!V27/10.7639,"")</f>
        <v>249.49827436658049</v>
      </c>
      <c r="W27" s="2">
        <f>IFERROR('M9'!W27/10.7639,"")</f>
        <v>219.39656917406865</v>
      </c>
      <c r="X27" s="2">
        <f>IFERROR('M9'!X27/10.7639,"")</f>
        <v>306.47156160705686</v>
      </c>
      <c r="Y27" s="2">
        <f>IFERROR('M9'!Y27/10.7639,"")</f>
        <v>731.64688446482853</v>
      </c>
      <c r="Z27" s="2">
        <f>'M9'!Z27</f>
        <v>1144.3289066889597</v>
      </c>
      <c r="AA27" s="28">
        <f>'M9'!AA27</f>
        <v>21</v>
      </c>
      <c r="AB27" s="2">
        <f>IFERROR('M9'!AB27/10.7639,"")</f>
        <v>176.35071264949372</v>
      </c>
      <c r="AC27" s="2">
        <f>IFERROR('M9'!AC27/10.7639,"")</f>
        <v>219.29315363279537</v>
      </c>
      <c r="AD27" s="2">
        <f>IFERROR('M9'!AD27/10.7639,"")</f>
        <v>288.62351427760143</v>
      </c>
      <c r="AE27" s="2">
        <f>IFERROR('M9'!AE27/10.7639,"")</f>
        <v>282.56135880297848</v>
      </c>
      <c r="AF27" s="2">
        <f>IFERROR('M9'!AF27/10.7639,"")</f>
        <v>321.46152813451829</v>
      </c>
      <c r="AG27" s="2">
        <f>IFERROR('M9'!AG27/10.7639,"")</f>
        <v>545.38308558493418</v>
      </c>
      <c r="AH27" s="2">
        <f>'M9'!AH27</f>
        <v>1018.0667169642966</v>
      </c>
      <c r="AI27" s="28">
        <f>'M9'!AI27</f>
        <v>74</v>
      </c>
      <c r="AJ27" s="2">
        <f>IFERROR('M9'!AJ27/10.7639,"")</f>
        <v>38.149370299341612</v>
      </c>
      <c r="AK27" s="2">
        <f>IFERROR('M9'!AK27/10.7639,"")</f>
        <v>190.70414926899983</v>
      </c>
      <c r="AL27" s="2">
        <f>IFERROR('M9'!AL27/10.7639,"")</f>
        <v>259.30010146879573</v>
      </c>
      <c r="AM27" s="2">
        <f>IFERROR('M9'!AM27/10.7639,"")</f>
        <v>239.81296633719157</v>
      </c>
      <c r="AN27" s="2">
        <f>IFERROR('M9'!AN27/10.7639,"")</f>
        <v>308.71612740294887</v>
      </c>
      <c r="AO27" s="2">
        <f>IFERROR('M9'!AO27/10.7639,"")</f>
        <v>731.64688446482853</v>
      </c>
      <c r="AP27" s="2">
        <f>'M9'!AP27</f>
        <v>1119.4927666820593</v>
      </c>
    </row>
    <row r="28" spans="1:42" x14ac:dyDescent="0.3">
      <c r="A28" s="15" t="s">
        <v>40</v>
      </c>
      <c r="B28" s="15" t="s">
        <v>16</v>
      </c>
      <c r="C28" s="11"/>
      <c r="D28" s="2"/>
      <c r="E28" s="2"/>
      <c r="F28" s="2"/>
      <c r="G28" s="2"/>
      <c r="H28" s="2"/>
      <c r="I28" s="2"/>
      <c r="J28" s="3"/>
      <c r="K28" s="28" t="str">
        <f>'M9'!K28</f>
        <v/>
      </c>
      <c r="L28" s="2" t="str">
        <f>IFERROR('M9'!L28/10.7639,"")</f>
        <v/>
      </c>
      <c r="M28" s="2" t="str">
        <f>IFERROR('M9'!M28/10.7639,"")</f>
        <v/>
      </c>
      <c r="N28" s="2" t="str">
        <f>IFERROR('M9'!N28/10.7639,"")</f>
        <v/>
      </c>
      <c r="O28" s="2" t="str">
        <f>IFERROR('M9'!O28/10.7639,"")</f>
        <v/>
      </c>
      <c r="P28" s="2" t="str">
        <f>IFERROR('M9'!P28/10.7639,"")</f>
        <v/>
      </c>
      <c r="Q28" s="2" t="str">
        <f>IFERROR('M9'!Q28/10.7639,"")</f>
        <v/>
      </c>
      <c r="R28" s="2" t="str">
        <f>'M9'!R28</f>
        <v/>
      </c>
      <c r="S28" s="28">
        <f>'M9'!S28</f>
        <v>16</v>
      </c>
      <c r="T28" s="2">
        <f>IFERROR('M9'!T28/10.7639,"")</f>
        <v>82.320962265157874</v>
      </c>
      <c r="U28" s="2">
        <f>IFERROR('M9'!U28/10.7639,"")</f>
        <v>139.88358353216913</v>
      </c>
      <c r="V28" s="2">
        <f>IFERROR('M9'!V28/10.7639,"")</f>
        <v>180.00831309989371</v>
      </c>
      <c r="W28" s="2">
        <f>IFERROR('M9'!W28/10.7639,"")</f>
        <v>186.6635232848092</v>
      </c>
      <c r="X28" s="2">
        <f>IFERROR('M9'!X28/10.7639,"")</f>
        <v>222.85372971239858</v>
      </c>
      <c r="Y28" s="2">
        <f>IFERROR('M9'!Y28/10.7639,"")</f>
        <v>260.08264619511709</v>
      </c>
      <c r="Z28" s="2">
        <f>'M9'!Z28</f>
        <v>546.44357343521688</v>
      </c>
      <c r="AA28" s="28" t="str">
        <f>'M9'!AA28</f>
        <v/>
      </c>
      <c r="AB28" s="2" t="str">
        <f>IFERROR('M9'!AB28/10.7639,"")</f>
        <v/>
      </c>
      <c r="AC28" s="2" t="str">
        <f>IFERROR('M9'!AC28/10.7639,"")</f>
        <v/>
      </c>
      <c r="AD28" s="2" t="str">
        <f>IFERROR('M9'!AD28/10.7639,"")</f>
        <v/>
      </c>
      <c r="AE28" s="2" t="str">
        <f>IFERROR('M9'!AE28/10.7639,"")</f>
        <v/>
      </c>
      <c r="AF28" s="2" t="str">
        <f>IFERROR('M9'!AF28/10.7639,"")</f>
        <v/>
      </c>
      <c r="AG28" s="2" t="str">
        <f>IFERROR('M9'!AG28/10.7639,"")</f>
        <v/>
      </c>
      <c r="AH28" s="2" t="str">
        <f>'M9'!AH28</f>
        <v/>
      </c>
      <c r="AI28" s="28">
        <f>'M9'!AI28</f>
        <v>18</v>
      </c>
      <c r="AJ28" s="2">
        <f>IFERROR('M9'!AJ28/10.7639,"")</f>
        <v>82.320962265157874</v>
      </c>
      <c r="AK28" s="2">
        <f>IFERROR('M9'!AK28/10.7639,"")</f>
        <v>145.20799684320482</v>
      </c>
      <c r="AL28" s="2">
        <f>IFERROR('M9'!AL28/10.7639,"")</f>
        <v>185.36240991167463</v>
      </c>
      <c r="AM28" s="2">
        <f>IFERROR('M9'!AM28/10.7639,"")</f>
        <v>191.76571765525918</v>
      </c>
      <c r="AN28" s="2">
        <f>IFERROR('M9'!AN28/10.7639,"")</f>
        <v>225.717762781011</v>
      </c>
      <c r="AO28" s="2">
        <f>IFERROR('M9'!AO28/10.7639,"")</f>
        <v>260.08264619511709</v>
      </c>
      <c r="AP28" s="2">
        <f>'M9'!AP28</f>
        <v>541.41373735847844</v>
      </c>
    </row>
    <row r="29" spans="1:42" x14ac:dyDescent="0.3">
      <c r="A29" s="15" t="s">
        <v>41</v>
      </c>
      <c r="B29" s="15" t="s">
        <v>16</v>
      </c>
      <c r="C29" s="11"/>
      <c r="D29" s="2"/>
      <c r="E29" s="2"/>
      <c r="F29" s="2"/>
      <c r="G29" s="2"/>
      <c r="H29" s="2"/>
      <c r="I29" s="2"/>
      <c r="J29" s="3"/>
      <c r="K29" s="28" t="str">
        <f>'M9'!K29</f>
        <v/>
      </c>
      <c r="L29" s="2" t="str">
        <f>IFERROR('M9'!L29/10.7639,"")</f>
        <v/>
      </c>
      <c r="M29" s="2" t="str">
        <f>IFERROR('M9'!M29/10.7639,"")</f>
        <v/>
      </c>
      <c r="N29" s="2" t="str">
        <f>IFERROR('M9'!N29/10.7639,"")</f>
        <v/>
      </c>
      <c r="O29" s="2" t="str">
        <f>IFERROR('M9'!O29/10.7639,"")</f>
        <v/>
      </c>
      <c r="P29" s="2" t="str">
        <f>IFERROR('M9'!P29/10.7639,"")</f>
        <v/>
      </c>
      <c r="Q29" s="2" t="str">
        <f>IFERROR('M9'!Q29/10.7639,"")</f>
        <v/>
      </c>
      <c r="R29" s="2" t="str">
        <f>'M9'!R29</f>
        <v/>
      </c>
      <c r="S29" s="28">
        <f>'M9'!S29</f>
        <v>12</v>
      </c>
      <c r="T29" s="2">
        <f>IFERROR('M9'!T29/10.7639,"")</f>
        <v>25.253839569436597</v>
      </c>
      <c r="U29" s="2">
        <f>IFERROR('M9'!U29/10.7639,"")</f>
        <v>135.04005981560783</v>
      </c>
      <c r="V29" s="2">
        <f>IFERROR('M9'!V29/10.7639,"")</f>
        <v>232.41017419454062</v>
      </c>
      <c r="W29" s="2">
        <f>IFERROR('M9'!W29/10.7639,"")</f>
        <v>224.29649026939319</v>
      </c>
      <c r="X29" s="2">
        <f>IFERROR('M9'!X29/10.7639,"")</f>
        <v>312.30460000356601</v>
      </c>
      <c r="Y29" s="2">
        <f>IFERROR('M9'!Y29/10.7639,"")</f>
        <v>563.91508428208238</v>
      </c>
      <c r="Z29" s="2">
        <f>'M9'!Z29</f>
        <v>1484.782448941548</v>
      </c>
      <c r="AA29" s="28" t="str">
        <f>'M9'!AA29</f>
        <v/>
      </c>
      <c r="AB29" s="2" t="str">
        <f>IFERROR('M9'!AB29/10.7639,"")</f>
        <v/>
      </c>
      <c r="AC29" s="2" t="str">
        <f>IFERROR('M9'!AC29/10.7639,"")</f>
        <v/>
      </c>
      <c r="AD29" s="2" t="str">
        <f>IFERROR('M9'!AD29/10.7639,"")</f>
        <v/>
      </c>
      <c r="AE29" s="2" t="str">
        <f>IFERROR('M9'!AE29/10.7639,"")</f>
        <v/>
      </c>
      <c r="AF29" s="2" t="str">
        <f>IFERROR('M9'!AF29/10.7639,"")</f>
        <v/>
      </c>
      <c r="AG29" s="2" t="str">
        <f>IFERROR('M9'!AG29/10.7639,"")</f>
        <v/>
      </c>
      <c r="AH29" s="2" t="str">
        <f>'M9'!AH29</f>
        <v/>
      </c>
      <c r="AI29" s="28">
        <f>'M9'!AI29</f>
        <v>14</v>
      </c>
      <c r="AJ29" s="2">
        <f>IFERROR('M9'!AJ29/10.7639,"")</f>
        <v>25.253839569436597</v>
      </c>
      <c r="AK29" s="2">
        <f>IFERROR('M9'!AK29/10.7639,"")</f>
        <v>126.42236102414739</v>
      </c>
      <c r="AL29" s="2">
        <f>IFERROR('M9'!AL29/10.7639,"")</f>
        <v>218.94713591707591</v>
      </c>
      <c r="AM29" s="2">
        <f>IFERROR('M9'!AM29/10.7639,"")</f>
        <v>205.95612246930355</v>
      </c>
      <c r="AN29" s="2">
        <f>IFERROR('M9'!AN29/10.7639,"")</f>
        <v>286.58635301356702</v>
      </c>
      <c r="AO29" s="2">
        <f>IFERROR('M9'!AO29/10.7639,"")</f>
        <v>563.91508428208238</v>
      </c>
      <c r="AP29" s="2">
        <f>'M9'!AP29</f>
        <v>1417.6447918772483</v>
      </c>
    </row>
    <row r="30" spans="1:42" x14ac:dyDescent="0.3">
      <c r="A30" s="15" t="s">
        <v>42</v>
      </c>
      <c r="B30" s="15" t="s">
        <v>16</v>
      </c>
      <c r="C30" s="11"/>
      <c r="D30" s="2"/>
      <c r="E30" s="2"/>
      <c r="F30" s="2"/>
      <c r="G30" s="2"/>
      <c r="H30" s="2"/>
      <c r="I30" s="2"/>
      <c r="J30" s="3"/>
      <c r="K30" s="28" t="str">
        <f>'M9'!K30</f>
        <v/>
      </c>
      <c r="L30" s="2" t="str">
        <f>IFERROR('M9'!L30/10.7639,"")</f>
        <v/>
      </c>
      <c r="M30" s="2" t="str">
        <f>IFERROR('M9'!M30/10.7639,"")</f>
        <v/>
      </c>
      <c r="N30" s="2" t="str">
        <f>IFERROR('M9'!N30/10.7639,"")</f>
        <v/>
      </c>
      <c r="O30" s="2" t="str">
        <f>IFERROR('M9'!O30/10.7639,"")</f>
        <v/>
      </c>
      <c r="P30" s="2" t="str">
        <f>IFERROR('M9'!P30/10.7639,"")</f>
        <v/>
      </c>
      <c r="Q30" s="2" t="str">
        <f>IFERROR('M9'!Q30/10.7639,"")</f>
        <v/>
      </c>
      <c r="R30" s="2" t="str">
        <f>'M9'!R30</f>
        <v/>
      </c>
      <c r="S30" s="28" t="str">
        <f>'M9'!S30</f>
        <v/>
      </c>
      <c r="T30" s="2" t="str">
        <f>IFERROR('M9'!T30/10.7639,"")</f>
        <v/>
      </c>
      <c r="U30" s="2" t="str">
        <f>IFERROR('M9'!U30/10.7639,"")</f>
        <v/>
      </c>
      <c r="V30" s="2" t="str">
        <f>IFERROR('M9'!V30/10.7639,"")</f>
        <v/>
      </c>
      <c r="W30" s="2" t="str">
        <f>IFERROR('M9'!W30/10.7639,"")</f>
        <v/>
      </c>
      <c r="X30" s="2" t="str">
        <f>IFERROR('M9'!X30/10.7639,"")</f>
        <v/>
      </c>
      <c r="Y30" s="2" t="str">
        <f>IFERROR('M9'!Y30/10.7639,"")</f>
        <v/>
      </c>
      <c r="Z30" s="2" t="str">
        <f>'M9'!Z30</f>
        <v/>
      </c>
      <c r="AA30" s="28" t="str">
        <f>'M9'!AA30</f>
        <v/>
      </c>
      <c r="AB30" s="2" t="str">
        <f>IFERROR('M9'!AB30/10.7639,"")</f>
        <v/>
      </c>
      <c r="AC30" s="2" t="str">
        <f>IFERROR('M9'!AC30/10.7639,"")</f>
        <v/>
      </c>
      <c r="AD30" s="2" t="str">
        <f>IFERROR('M9'!AD30/10.7639,"")</f>
        <v/>
      </c>
      <c r="AE30" s="2" t="str">
        <f>IFERROR('M9'!AE30/10.7639,"")</f>
        <v/>
      </c>
      <c r="AF30" s="2" t="str">
        <f>IFERROR('M9'!AF30/10.7639,"")</f>
        <v/>
      </c>
      <c r="AG30" s="2" t="str">
        <f>IFERROR('M9'!AG30/10.7639,"")</f>
        <v/>
      </c>
      <c r="AH30" s="2" t="str">
        <f>'M9'!AH30</f>
        <v/>
      </c>
      <c r="AI30" s="28">
        <f>'M9'!AI30</f>
        <v>10</v>
      </c>
      <c r="AJ30" s="2">
        <f>IFERROR('M9'!AJ30/10.7639,"")</f>
        <v>143.97665742658472</v>
      </c>
      <c r="AK30" s="2">
        <f>IFERROR('M9'!AK30/10.7639,"")</f>
        <v>153.73299124855049</v>
      </c>
      <c r="AL30" s="2">
        <f>IFERROR('M9'!AL30/10.7639,"")</f>
        <v>232.70570836897031</v>
      </c>
      <c r="AM30" s="2">
        <f>IFERROR('M9'!AM30/10.7639,"")</f>
        <v>211.97889845975232</v>
      </c>
      <c r="AN30" s="2">
        <f>IFERROR('M9'!AN30/10.7639,"")</f>
        <v>250.54208202615092</v>
      </c>
      <c r="AO30" s="2">
        <f>IFERROR('M9'!AO30/10.7639,"")</f>
        <v>539.39962416295714</v>
      </c>
      <c r="AP30" s="2">
        <f>'M9'!AP30</f>
        <v>1247.97281843632</v>
      </c>
    </row>
    <row r="31" spans="1:42" x14ac:dyDescent="0.3">
      <c r="A31" s="15" t="s">
        <v>43</v>
      </c>
      <c r="B31" s="15" t="s">
        <v>16</v>
      </c>
      <c r="C31" s="11"/>
      <c r="D31" s="2"/>
      <c r="E31" s="2"/>
      <c r="F31" s="2"/>
      <c r="G31" s="2"/>
      <c r="H31" s="2"/>
      <c r="I31" s="2"/>
      <c r="J31" s="3"/>
      <c r="K31" s="28" t="str">
        <f>'M9'!K31</f>
        <v/>
      </c>
      <c r="L31" s="2" t="str">
        <f>IFERROR('M9'!L31/10.7639,"")</f>
        <v/>
      </c>
      <c r="M31" s="2" t="str">
        <f>IFERROR('M9'!M31/10.7639,"")</f>
        <v/>
      </c>
      <c r="N31" s="2" t="str">
        <f>IFERROR('M9'!N31/10.7639,"")</f>
        <v/>
      </c>
      <c r="O31" s="2" t="str">
        <f>IFERROR('M9'!O31/10.7639,"")</f>
        <v/>
      </c>
      <c r="P31" s="2" t="str">
        <f>IFERROR('M9'!P31/10.7639,"")</f>
        <v/>
      </c>
      <c r="Q31" s="2" t="str">
        <f>IFERROR('M9'!Q31/10.7639,"")</f>
        <v/>
      </c>
      <c r="R31" s="2" t="str">
        <f>'M9'!R31</f>
        <v/>
      </c>
      <c r="S31" s="28">
        <f>'M9'!S31</f>
        <v>11</v>
      </c>
      <c r="T31" s="2">
        <f>IFERROR('M9'!T31/10.7639,"")</f>
        <v>92.070257442227657</v>
      </c>
      <c r="U31" s="2">
        <f>IFERROR('M9'!U31/10.7639,"")</f>
        <v>117.12160454521428</v>
      </c>
      <c r="V31" s="2">
        <f>IFERROR('M9'!V31/10.7639,"")</f>
        <v>176.65557060267253</v>
      </c>
      <c r="W31" s="2">
        <f>IFERROR('M9'!W31/10.7639,"")</f>
        <v>187.04685953921484</v>
      </c>
      <c r="X31" s="2">
        <f>IFERROR('M9'!X31/10.7639,"")</f>
        <v>227.97173764548097</v>
      </c>
      <c r="Y31" s="2">
        <f>IFERROR('M9'!Y31/10.7639,"")</f>
        <v>255.42081547293569</v>
      </c>
      <c r="Z31" s="2">
        <f>'M9'!Z31</f>
        <v>627.9100976340128</v>
      </c>
      <c r="AA31" s="28" t="str">
        <f>'M9'!AA31</f>
        <v/>
      </c>
      <c r="AB31" s="2" t="str">
        <f>IFERROR('M9'!AB31/10.7639,"")</f>
        <v/>
      </c>
      <c r="AC31" s="2" t="str">
        <f>IFERROR('M9'!AC31/10.7639,"")</f>
        <v/>
      </c>
      <c r="AD31" s="2" t="str">
        <f>IFERROR('M9'!AD31/10.7639,"")</f>
        <v/>
      </c>
      <c r="AE31" s="2" t="str">
        <f>IFERROR('M9'!AE31/10.7639,"")</f>
        <v/>
      </c>
      <c r="AF31" s="2" t="str">
        <f>IFERROR('M9'!AF31/10.7639,"")</f>
        <v/>
      </c>
      <c r="AG31" s="2" t="str">
        <f>IFERROR('M9'!AG31/10.7639,"")</f>
        <v/>
      </c>
      <c r="AH31" s="2" t="str">
        <f>'M9'!AH31</f>
        <v/>
      </c>
      <c r="AI31" s="28">
        <f>'M9'!AI31</f>
        <v>12</v>
      </c>
      <c r="AJ31" s="2">
        <f>IFERROR('M9'!AJ31/10.7639,"")</f>
        <v>92.070257442227657</v>
      </c>
      <c r="AK31" s="2">
        <f>IFERROR('M9'!AK31/10.7639,"")</f>
        <v>121.98338467364272</v>
      </c>
      <c r="AL31" s="2">
        <f>IFERROR('M9'!AL31/10.7639,"")</f>
        <v>174.52854324973518</v>
      </c>
      <c r="AM31" s="2">
        <f>IFERROR('M9'!AM31/10.7639,"")</f>
        <v>178.44844382460241</v>
      </c>
      <c r="AN31" s="2">
        <f>IFERROR('M9'!AN31/10.7639,"")</f>
        <v>226.27398691631322</v>
      </c>
      <c r="AO31" s="2">
        <f>IFERROR('M9'!AO31/10.7639,"")</f>
        <v>255.42081547293569</v>
      </c>
      <c r="AP31" s="2">
        <f>'M9'!AP31</f>
        <v>603.91928009788501</v>
      </c>
    </row>
    <row r="32" spans="1:42" x14ac:dyDescent="0.3">
      <c r="A32" s="15" t="s">
        <v>44</v>
      </c>
      <c r="B32" s="15" t="s">
        <v>44</v>
      </c>
      <c r="C32" s="11"/>
      <c r="D32" s="2"/>
      <c r="E32" s="2"/>
      <c r="F32" s="2"/>
      <c r="G32" s="2"/>
      <c r="H32" s="2"/>
      <c r="I32" s="2"/>
      <c r="J32" s="3"/>
      <c r="K32" s="28" t="str">
        <f>'M9'!K32</f>
        <v/>
      </c>
      <c r="L32" s="2" t="str">
        <f>IFERROR('M9'!L32/10.7639,"")</f>
        <v/>
      </c>
      <c r="M32" s="2" t="str">
        <f>IFERROR('M9'!M32/10.7639,"")</f>
        <v/>
      </c>
      <c r="N32" s="2" t="str">
        <f>IFERROR('M9'!N32/10.7639,"")</f>
        <v/>
      </c>
      <c r="O32" s="2" t="str">
        <f>IFERROR('M9'!O32/10.7639,"")</f>
        <v/>
      </c>
      <c r="P32" s="2" t="str">
        <f>IFERROR('M9'!P32/10.7639,"")</f>
        <v/>
      </c>
      <c r="Q32" s="2" t="str">
        <f>IFERROR('M9'!Q32/10.7639,"")</f>
        <v/>
      </c>
      <c r="R32" s="2" t="str">
        <f>'M9'!R32</f>
        <v/>
      </c>
      <c r="S32" s="28">
        <f>'M9'!S32</f>
        <v>9</v>
      </c>
      <c r="T32" s="2">
        <f>IFERROR('M9'!T32/10.7639,"")</f>
        <v>118.49682261526527</v>
      </c>
      <c r="U32" s="2">
        <f>IFERROR('M9'!U32/10.7639,"")</f>
        <v>222.07965209244639</v>
      </c>
      <c r="V32" s="2">
        <f>IFERROR('M9'!V32/10.7639,"")</f>
        <v>513.69862250489462</v>
      </c>
      <c r="W32" s="2">
        <f>IFERROR('M9'!W32/10.7639,"")</f>
        <v>368.00867082001059</v>
      </c>
      <c r="X32" s="2">
        <f>IFERROR('M9'!X32/10.7639,"")</f>
        <v>799.89875930556389</v>
      </c>
      <c r="Y32" s="2">
        <f>IFERROR('M9'!Y32/10.7639,"")</f>
        <v>1004.9188950493804</v>
      </c>
      <c r="Z32" s="2">
        <f>'M9'!Z32</f>
        <v>3516.9161539484035</v>
      </c>
      <c r="AA32" s="28" t="str">
        <f>'M9'!AA32</f>
        <v/>
      </c>
      <c r="AB32" s="2" t="str">
        <f>IFERROR('M9'!AB32/10.7639,"")</f>
        <v/>
      </c>
      <c r="AC32" s="2" t="str">
        <f>IFERROR('M9'!AC32/10.7639,"")</f>
        <v/>
      </c>
      <c r="AD32" s="2" t="str">
        <f>IFERROR('M9'!AD32/10.7639,"")</f>
        <v/>
      </c>
      <c r="AE32" s="2" t="str">
        <f>IFERROR('M9'!AE32/10.7639,"")</f>
        <v/>
      </c>
      <c r="AF32" s="2" t="str">
        <f>IFERROR('M9'!AF32/10.7639,"")</f>
        <v/>
      </c>
      <c r="AG32" s="2" t="str">
        <f>IFERROR('M9'!AG32/10.7639,"")</f>
        <v/>
      </c>
      <c r="AH32" s="2" t="str">
        <f>'M9'!AH32</f>
        <v/>
      </c>
      <c r="AI32" s="28">
        <f>'M9'!AI32</f>
        <v>9</v>
      </c>
      <c r="AJ32" s="2">
        <f>IFERROR('M9'!AJ32/10.7639,"")</f>
        <v>118.49682261526527</v>
      </c>
      <c r="AK32" s="2">
        <f>IFERROR('M9'!AK32/10.7639,"")</f>
        <v>222.07965209244639</v>
      </c>
      <c r="AL32" s="2">
        <f>IFERROR('M9'!AL32/10.7639,"")</f>
        <v>513.69862250489462</v>
      </c>
      <c r="AM32" s="2">
        <f>IFERROR('M9'!AM32/10.7639,"")</f>
        <v>368.00867082001059</v>
      </c>
      <c r="AN32" s="2">
        <f>IFERROR('M9'!AN32/10.7639,"")</f>
        <v>799.89875930556389</v>
      </c>
      <c r="AO32" s="2">
        <f>IFERROR('M9'!AO32/10.7639,"")</f>
        <v>1004.9188950493804</v>
      </c>
      <c r="AP32" s="2">
        <f>'M9'!AP32</f>
        <v>3516.9161539484035</v>
      </c>
    </row>
    <row r="33" spans="1:42" x14ac:dyDescent="0.3">
      <c r="A33" s="15" t="s">
        <v>45</v>
      </c>
      <c r="B33" s="15" t="s">
        <v>16</v>
      </c>
      <c r="C33" s="11"/>
      <c r="D33" s="2"/>
      <c r="E33" s="2"/>
      <c r="F33" s="2"/>
      <c r="G33" s="2"/>
      <c r="H33" s="2"/>
      <c r="I33" s="2"/>
      <c r="J33" s="3"/>
      <c r="K33" s="28">
        <f>'M9'!K33</f>
        <v>12</v>
      </c>
      <c r="L33" s="2">
        <f>IFERROR('M9'!L33/10.7639,"")</f>
        <v>138.42287034102776</v>
      </c>
      <c r="M33" s="2">
        <f>IFERROR('M9'!M33/10.7639,"")</f>
        <v>174.57592453554903</v>
      </c>
      <c r="N33" s="2">
        <f>IFERROR('M9'!N33/10.7639,"")</f>
        <v>223.67310479871384</v>
      </c>
      <c r="O33" s="2">
        <f>IFERROR('M9'!O33/10.7639,"")</f>
        <v>213.46229475561483</v>
      </c>
      <c r="P33" s="2">
        <f>IFERROR('M9'!P33/10.7639,"")</f>
        <v>287.30624809059384</v>
      </c>
      <c r="Q33" s="2">
        <f>IFERROR('M9'!Q33/10.7639,"")</f>
        <v>323.36742729946815</v>
      </c>
      <c r="R33" s="2">
        <f>'M9'!R33</f>
        <v>647.86071252090028</v>
      </c>
      <c r="S33" s="28">
        <f>'M9'!S33</f>
        <v>53</v>
      </c>
      <c r="T33" s="2">
        <f>IFERROR('M9'!T33/10.7639,"")</f>
        <v>79.31633812025153</v>
      </c>
      <c r="U33" s="2">
        <f>IFERROR('M9'!U33/10.7639,"")</f>
        <v>181.30034417237627</v>
      </c>
      <c r="V33" s="2">
        <f>IFERROR('M9'!V33/10.7639,"")</f>
        <v>237.36333178949735</v>
      </c>
      <c r="W33" s="2">
        <f>IFERROR('M9'!W33/10.7639,"")</f>
        <v>222.93317432002976</v>
      </c>
      <c r="X33" s="2">
        <f>IFERROR('M9'!X33/10.7639,"")</f>
        <v>264.69607814592314</v>
      </c>
      <c r="Y33" s="2">
        <f>IFERROR('M9'!Y33/10.7639,"")</f>
        <v>919.28354627475801</v>
      </c>
      <c r="Z33" s="2">
        <f>'M9'!Z33</f>
        <v>1286.1212689368663</v>
      </c>
      <c r="AA33" s="28" t="str">
        <f>'M9'!AA33</f>
        <v/>
      </c>
      <c r="AB33" s="2" t="str">
        <f>IFERROR('M9'!AB33/10.7639,"")</f>
        <v/>
      </c>
      <c r="AC33" s="2" t="str">
        <f>IFERROR('M9'!AC33/10.7639,"")</f>
        <v/>
      </c>
      <c r="AD33" s="2" t="str">
        <f>IFERROR('M9'!AD33/10.7639,"")</f>
        <v/>
      </c>
      <c r="AE33" s="2" t="str">
        <f>IFERROR('M9'!AE33/10.7639,"")</f>
        <v/>
      </c>
      <c r="AF33" s="2" t="str">
        <f>IFERROR('M9'!AF33/10.7639,"")</f>
        <v/>
      </c>
      <c r="AG33" s="2" t="str">
        <f>IFERROR('M9'!AG33/10.7639,"")</f>
        <v/>
      </c>
      <c r="AH33" s="2" t="str">
        <f>'M9'!AH33</f>
        <v/>
      </c>
      <c r="AI33" s="28">
        <f>'M9'!AI33</f>
        <v>66</v>
      </c>
      <c r="AJ33" s="2">
        <f>IFERROR('M9'!AJ33/10.7639,"")</f>
        <v>79.31633812025153</v>
      </c>
      <c r="AK33" s="2">
        <f>IFERROR('M9'!AK33/10.7639,"")</f>
        <v>178.64436074428477</v>
      </c>
      <c r="AL33" s="2">
        <f>IFERROR('M9'!AL33/10.7639,"")</f>
        <v>233.66982022382209</v>
      </c>
      <c r="AM33" s="2">
        <f>IFERROR('M9'!AM33/10.7639,"")</f>
        <v>221.85495022055909</v>
      </c>
      <c r="AN33" s="2">
        <f>IFERROR('M9'!AN33/10.7639,"")</f>
        <v>265.84380113488891</v>
      </c>
      <c r="AO33" s="2">
        <f>IFERROR('M9'!AO33/10.7639,"")</f>
        <v>919.28354627475801</v>
      </c>
      <c r="AP33" s="2">
        <f>'M9'!AP33</f>
        <v>1186.5846533287613</v>
      </c>
    </row>
    <row r="34" spans="1:42" x14ac:dyDescent="0.3">
      <c r="A34" s="15" t="s">
        <v>46</v>
      </c>
      <c r="B34" s="15" t="s">
        <v>16</v>
      </c>
      <c r="C34" s="11"/>
      <c r="D34" s="2"/>
      <c r="E34" s="2"/>
      <c r="F34" s="2"/>
      <c r="G34" s="2"/>
      <c r="H34" s="2"/>
      <c r="I34" s="2"/>
      <c r="J34" s="3"/>
      <c r="K34" s="28" t="str">
        <f>'M9'!K34</f>
        <v/>
      </c>
      <c r="L34" s="2" t="str">
        <f>IFERROR('M9'!L34/10.7639,"")</f>
        <v/>
      </c>
      <c r="M34" s="2" t="str">
        <f>IFERROR('M9'!M34/10.7639,"")</f>
        <v/>
      </c>
      <c r="N34" s="2" t="str">
        <f>IFERROR('M9'!N34/10.7639,"")</f>
        <v/>
      </c>
      <c r="O34" s="2" t="str">
        <f>IFERROR('M9'!O34/10.7639,"")</f>
        <v/>
      </c>
      <c r="P34" s="2" t="str">
        <f>IFERROR('M9'!P34/10.7639,"")</f>
        <v/>
      </c>
      <c r="Q34" s="2" t="str">
        <f>IFERROR('M9'!Q34/10.7639,"")</f>
        <v/>
      </c>
      <c r="R34" s="2" t="str">
        <f>'M9'!R34</f>
        <v/>
      </c>
      <c r="S34" s="28">
        <f>'M9'!S34</f>
        <v>30</v>
      </c>
      <c r="T34" s="2">
        <f>IFERROR('M9'!T34/10.7639,"")</f>
        <v>65.315127372208394</v>
      </c>
      <c r="U34" s="2">
        <f>IFERROR('M9'!U34/10.7639,"")</f>
        <v>177.81125047154984</v>
      </c>
      <c r="V34" s="2">
        <f>IFERROR('M9'!V34/10.7639,"")</f>
        <v>214.58805686668768</v>
      </c>
      <c r="W34" s="2">
        <f>IFERROR('M9'!W34/10.7639,"")</f>
        <v>215.68706130286441</v>
      </c>
      <c r="X34" s="2">
        <f>IFERROR('M9'!X34/10.7639,"")</f>
        <v>253.13185581602593</v>
      </c>
      <c r="Y34" s="2">
        <f>IFERROR('M9'!Y34/10.7639,"")</f>
        <v>334.35889590052022</v>
      </c>
      <c r="Z34" s="2">
        <f>'M9'!Z34</f>
        <v>643.07673076483843</v>
      </c>
      <c r="AA34" s="28" t="str">
        <f>'M9'!AA34</f>
        <v/>
      </c>
      <c r="AB34" s="2" t="str">
        <f>IFERROR('M9'!AB34/10.7639,"")</f>
        <v/>
      </c>
      <c r="AC34" s="2" t="str">
        <f>IFERROR('M9'!AC34/10.7639,"")</f>
        <v/>
      </c>
      <c r="AD34" s="2" t="str">
        <f>IFERROR('M9'!AD34/10.7639,"")</f>
        <v/>
      </c>
      <c r="AE34" s="2" t="str">
        <f>IFERROR('M9'!AE34/10.7639,"")</f>
        <v/>
      </c>
      <c r="AF34" s="2" t="str">
        <f>IFERROR('M9'!AF34/10.7639,"")</f>
        <v/>
      </c>
      <c r="AG34" s="2" t="str">
        <f>IFERROR('M9'!AG34/10.7639,"")</f>
        <v/>
      </c>
      <c r="AH34" s="2" t="str">
        <f>'M9'!AH34</f>
        <v/>
      </c>
      <c r="AI34" s="28">
        <f>'M9'!AI34</f>
        <v>34</v>
      </c>
      <c r="AJ34" s="2">
        <f>IFERROR('M9'!AJ34/10.7639,"")</f>
        <v>65.315127372208394</v>
      </c>
      <c r="AK34" s="2">
        <f>IFERROR('M9'!AK34/10.7639,"")</f>
        <v>173.75728275438368</v>
      </c>
      <c r="AL34" s="2">
        <f>IFERROR('M9'!AL34/10.7639,"")</f>
        <v>212.01957861696215</v>
      </c>
      <c r="AM34" s="2">
        <f>IFERROR('M9'!AM34/10.7639,"")</f>
        <v>208.87415830610064</v>
      </c>
      <c r="AN34" s="2">
        <f>IFERROR('M9'!AN34/10.7639,"")</f>
        <v>253.13185581602593</v>
      </c>
      <c r="AO34" s="2">
        <f>IFERROR('M9'!AO34/10.7639,"")</f>
        <v>334.35889590052022</v>
      </c>
      <c r="AP34" s="2">
        <f>'M9'!AP34</f>
        <v>657.60015066116762</v>
      </c>
    </row>
    <row r="35" spans="1:42" x14ac:dyDescent="0.3">
      <c r="A35" s="15" t="s">
        <v>47</v>
      </c>
      <c r="B35" s="15" t="s">
        <v>16</v>
      </c>
      <c r="C35" s="11"/>
      <c r="D35" s="2"/>
      <c r="E35" s="2"/>
      <c r="F35" s="2"/>
      <c r="G35" s="2"/>
      <c r="H35" s="2"/>
      <c r="I35" s="2"/>
      <c r="J35" s="3"/>
      <c r="K35" s="28" t="str">
        <f>'M9'!K35</f>
        <v/>
      </c>
      <c r="L35" s="2" t="str">
        <f>IFERROR('M9'!L35/10.7639,"")</f>
        <v/>
      </c>
      <c r="M35" s="2" t="str">
        <f>IFERROR('M9'!M35/10.7639,"")</f>
        <v/>
      </c>
      <c r="N35" s="2" t="str">
        <f>IFERROR('M9'!N35/10.7639,"")</f>
        <v/>
      </c>
      <c r="O35" s="2" t="str">
        <f>IFERROR('M9'!O35/10.7639,"")</f>
        <v/>
      </c>
      <c r="P35" s="2" t="str">
        <f>IFERROR('M9'!P35/10.7639,"")</f>
        <v/>
      </c>
      <c r="Q35" s="2" t="str">
        <f>IFERROR('M9'!Q35/10.7639,"")</f>
        <v/>
      </c>
      <c r="R35" s="2" t="str">
        <f>'M9'!R35</f>
        <v/>
      </c>
      <c r="S35" s="28">
        <f>'M9'!S35</f>
        <v>15</v>
      </c>
      <c r="T35" s="2">
        <f>IFERROR('M9'!T35/10.7639,"")</f>
        <v>70.166770336203882</v>
      </c>
      <c r="U35" s="2">
        <f>IFERROR('M9'!U35/10.7639,"")</f>
        <v>151.37622263697801</v>
      </c>
      <c r="V35" s="2">
        <f>IFERROR('M9'!V35/10.7639,"")</f>
        <v>195.20333199978759</v>
      </c>
      <c r="W35" s="2">
        <f>IFERROR('M9'!W35/10.7639,"")</f>
        <v>182.51220986397169</v>
      </c>
      <c r="X35" s="2">
        <f>IFERROR('M9'!X35/10.7639,"")</f>
        <v>205.49269808804058</v>
      </c>
      <c r="Y35" s="2">
        <f>IFERROR('M9'!Y35/10.7639,"")</f>
        <v>400.70425007228619</v>
      </c>
      <c r="Z35" s="2">
        <f>'M9'!Z35</f>
        <v>958.95481027636197</v>
      </c>
      <c r="AA35" s="28" t="str">
        <f>'M9'!AA35</f>
        <v/>
      </c>
      <c r="AB35" s="2" t="str">
        <f>IFERROR('M9'!AB35/10.7639,"")</f>
        <v/>
      </c>
      <c r="AC35" s="2" t="str">
        <f>IFERROR('M9'!AC35/10.7639,"")</f>
        <v/>
      </c>
      <c r="AD35" s="2" t="str">
        <f>IFERROR('M9'!AD35/10.7639,"")</f>
        <v/>
      </c>
      <c r="AE35" s="2" t="str">
        <f>IFERROR('M9'!AE35/10.7639,"")</f>
        <v/>
      </c>
      <c r="AF35" s="2" t="str">
        <f>IFERROR('M9'!AF35/10.7639,"")</f>
        <v/>
      </c>
      <c r="AG35" s="2" t="str">
        <f>IFERROR('M9'!AG35/10.7639,"")</f>
        <v/>
      </c>
      <c r="AH35" s="2" t="str">
        <f>'M9'!AH35</f>
        <v/>
      </c>
      <c r="AI35" s="28">
        <f>'M9'!AI35</f>
        <v>20</v>
      </c>
      <c r="AJ35" s="2">
        <f>IFERROR('M9'!AJ35/10.7639,"")</f>
        <v>70.166770336203882</v>
      </c>
      <c r="AK35" s="2">
        <f>IFERROR('M9'!AK35/10.7639,"")</f>
        <v>154.22116910014387</v>
      </c>
      <c r="AL35" s="2">
        <f>IFERROR('M9'!AL35/10.7639,"")</f>
        <v>191.14703146027551</v>
      </c>
      <c r="AM35" s="2">
        <f>IFERROR('M9'!AM35/10.7639,"")</f>
        <v>182.99367048933041</v>
      </c>
      <c r="AN35" s="2">
        <f>IFERROR('M9'!AN35/10.7639,"")</f>
        <v>202.46433204894331</v>
      </c>
      <c r="AO35" s="2">
        <f>IFERROR('M9'!AO35/10.7639,"")</f>
        <v>400.70425007228619</v>
      </c>
      <c r="AP35" s="2">
        <f>'M9'!AP35</f>
        <v>841.31173322457096</v>
      </c>
    </row>
    <row r="36" spans="1:42" x14ac:dyDescent="0.3">
      <c r="A36" s="15" t="s">
        <v>265</v>
      </c>
      <c r="B36" s="15" t="s">
        <v>252</v>
      </c>
      <c r="C36" s="11"/>
      <c r="D36" s="2"/>
      <c r="E36" s="2"/>
      <c r="F36" s="2"/>
      <c r="G36" s="2"/>
      <c r="H36" s="2"/>
      <c r="I36" s="2"/>
      <c r="J36" s="3"/>
      <c r="K36" s="28" t="str">
        <f>'M9'!K36</f>
        <v/>
      </c>
      <c r="L36" s="2" t="str">
        <f>IFERROR('M9'!L36/10.7639,"")</f>
        <v/>
      </c>
      <c r="M36" s="2" t="str">
        <f>IFERROR('M9'!M36/10.7639,"")</f>
        <v/>
      </c>
      <c r="N36" s="2" t="str">
        <f>IFERROR('M9'!N36/10.7639,"")</f>
        <v/>
      </c>
      <c r="O36" s="2" t="str">
        <f>IFERROR('M9'!O36/10.7639,"")</f>
        <v/>
      </c>
      <c r="P36" s="2" t="str">
        <f>IFERROR('M9'!P36/10.7639,"")</f>
        <v/>
      </c>
      <c r="Q36" s="2" t="str">
        <f>IFERROR('M9'!Q36/10.7639,"")</f>
        <v/>
      </c>
      <c r="R36" s="2" t="str">
        <f>'M9'!R36</f>
        <v/>
      </c>
      <c r="S36" s="28" t="str">
        <f>'M9'!S36</f>
        <v/>
      </c>
      <c r="T36" s="2" t="str">
        <f>IFERROR('M9'!T36/10.7639,"")</f>
        <v/>
      </c>
      <c r="U36" s="2" t="str">
        <f>IFERROR('M9'!U36/10.7639,"")</f>
        <v/>
      </c>
      <c r="V36" s="2" t="str">
        <f>IFERROR('M9'!V36/10.7639,"")</f>
        <v/>
      </c>
      <c r="W36" s="2" t="str">
        <f>IFERROR('M9'!W36/10.7639,"")</f>
        <v/>
      </c>
      <c r="X36" s="2" t="str">
        <f>IFERROR('M9'!X36/10.7639,"")</f>
        <v/>
      </c>
      <c r="Y36" s="2" t="str">
        <f>IFERROR('M9'!Y36/10.7639,"")</f>
        <v/>
      </c>
      <c r="Z36" s="2" t="str">
        <f>'M9'!Z36</f>
        <v/>
      </c>
      <c r="AA36" s="28" t="str">
        <f>'M9'!AA36</f>
        <v/>
      </c>
      <c r="AB36" s="2" t="str">
        <f>IFERROR('M9'!AB36/10.7639,"")</f>
        <v/>
      </c>
      <c r="AC36" s="2" t="str">
        <f>IFERROR('M9'!AC36/10.7639,"")</f>
        <v/>
      </c>
      <c r="AD36" s="2" t="str">
        <f>IFERROR('M9'!AD36/10.7639,"")</f>
        <v/>
      </c>
      <c r="AE36" s="2" t="str">
        <f>IFERROR('M9'!AE36/10.7639,"")</f>
        <v/>
      </c>
      <c r="AF36" s="2" t="str">
        <f>IFERROR('M9'!AF36/10.7639,"")</f>
        <v/>
      </c>
      <c r="AG36" s="2" t="str">
        <f>IFERROR('M9'!AG36/10.7639,"")</f>
        <v/>
      </c>
      <c r="AH36" s="2" t="str">
        <f>'M9'!AH36</f>
        <v/>
      </c>
      <c r="AI36" s="28" t="str">
        <f>'M9'!AI36</f>
        <v/>
      </c>
      <c r="AJ36" s="2" t="str">
        <f>IFERROR('M9'!AJ36/10.7639,"")</f>
        <v/>
      </c>
      <c r="AK36" s="2" t="str">
        <f>IFERROR('M9'!AK36/10.7639,"")</f>
        <v/>
      </c>
      <c r="AL36" s="2" t="str">
        <f>IFERROR('M9'!AL36/10.7639,"")</f>
        <v/>
      </c>
      <c r="AM36" s="2" t="str">
        <f>IFERROR('M9'!AM36/10.7639,"")</f>
        <v/>
      </c>
      <c r="AN36" s="2" t="str">
        <f>IFERROR('M9'!AN36/10.7639,"")</f>
        <v/>
      </c>
      <c r="AO36" s="2" t="str">
        <f>IFERROR('M9'!AO36/10.7639,"")</f>
        <v/>
      </c>
      <c r="AP36" s="2" t="str">
        <f>'M9'!AP36</f>
        <v/>
      </c>
    </row>
    <row r="37" spans="1:42" x14ac:dyDescent="0.3">
      <c r="A37" s="15" t="s">
        <v>48</v>
      </c>
      <c r="B37" s="15" t="s">
        <v>49</v>
      </c>
      <c r="C37" s="11"/>
      <c r="D37" s="2"/>
      <c r="E37" s="2"/>
      <c r="F37" s="2"/>
      <c r="G37" s="2"/>
      <c r="H37" s="2"/>
      <c r="I37" s="2"/>
      <c r="J37" s="3"/>
      <c r="K37" s="28" t="str">
        <f>'M9'!K37</f>
        <v/>
      </c>
      <c r="L37" s="2" t="str">
        <f>IFERROR('M9'!L37/10.7639,"")</f>
        <v/>
      </c>
      <c r="M37" s="2" t="str">
        <f>IFERROR('M9'!M37/10.7639,"")</f>
        <v/>
      </c>
      <c r="N37" s="2" t="str">
        <f>IFERROR('M9'!N37/10.7639,"")</f>
        <v/>
      </c>
      <c r="O37" s="2" t="str">
        <f>IFERROR('M9'!O37/10.7639,"")</f>
        <v/>
      </c>
      <c r="P37" s="2" t="str">
        <f>IFERROR('M9'!P37/10.7639,"")</f>
        <v/>
      </c>
      <c r="Q37" s="2" t="str">
        <f>IFERROR('M9'!Q37/10.7639,"")</f>
        <v/>
      </c>
      <c r="R37" s="2" t="str">
        <f>'M9'!R37</f>
        <v/>
      </c>
      <c r="S37" s="28" t="str">
        <f>'M9'!S37</f>
        <v/>
      </c>
      <c r="T37" s="2" t="str">
        <f>IFERROR('M9'!T37/10.7639,"")</f>
        <v/>
      </c>
      <c r="U37" s="2" t="str">
        <f>IFERROR('M9'!U37/10.7639,"")</f>
        <v/>
      </c>
      <c r="V37" s="2" t="str">
        <f>IFERROR('M9'!V37/10.7639,"")</f>
        <v/>
      </c>
      <c r="W37" s="2" t="str">
        <f>IFERROR('M9'!W37/10.7639,"")</f>
        <v/>
      </c>
      <c r="X37" s="2" t="str">
        <f>IFERROR('M9'!X37/10.7639,"")</f>
        <v/>
      </c>
      <c r="Y37" s="2" t="str">
        <f>IFERROR('M9'!Y37/10.7639,"")</f>
        <v/>
      </c>
      <c r="Z37" s="2" t="str">
        <f>'M9'!Z37</f>
        <v/>
      </c>
      <c r="AA37" s="28">
        <f>'M9'!AA37</f>
        <v>8</v>
      </c>
      <c r="AB37" s="2">
        <f>IFERROR('M9'!AB37/10.7639,"")</f>
        <v>36.889032658318072</v>
      </c>
      <c r="AC37" s="2">
        <f>IFERROR('M9'!AC37/10.7639,"")</f>
        <v>52.97291547475708</v>
      </c>
      <c r="AD37" s="2">
        <f>IFERROR('M9'!AD37/10.7639,"")</f>
        <v>171.95826595351048</v>
      </c>
      <c r="AE37" s="2">
        <f>IFERROR('M9'!AE37/10.7639,"")</f>
        <v>136.25501620910927</v>
      </c>
      <c r="AF37" s="2">
        <f>IFERROR('M9'!AF37/10.7639,"")</f>
        <v>183.9101524368117</v>
      </c>
      <c r="AG37" s="2">
        <f>IFERROR('M9'!AG37/10.7639,"")</f>
        <v>602.32521902280939</v>
      </c>
      <c r="AH37" s="2">
        <f>'M9'!AH37</f>
        <v>1962.2842237499274</v>
      </c>
      <c r="AI37" s="28">
        <f>'M9'!AI37</f>
        <v>17</v>
      </c>
      <c r="AJ37" s="2">
        <f>IFERROR('M9'!AJ37/10.7639,"")</f>
        <v>36.889032658318072</v>
      </c>
      <c r="AK37" s="2">
        <f>IFERROR('M9'!AK37/10.7639,"")</f>
        <v>83.714130888279627</v>
      </c>
      <c r="AL37" s="2">
        <f>IFERROR('M9'!AL37/10.7639,"")</f>
        <v>165.15889369213184</v>
      </c>
      <c r="AM37" s="2">
        <f>IFERROR('M9'!AM37/10.7639,"")</f>
        <v>131.64238837476492</v>
      </c>
      <c r="AN37" s="2">
        <f>IFERROR('M9'!AN37/10.7639,"")</f>
        <v>181.63777373198434</v>
      </c>
      <c r="AO37" s="2">
        <f>IFERROR('M9'!AO37/10.7639,"")</f>
        <v>602.32521902280939</v>
      </c>
      <c r="AP37" s="2">
        <f>'M9'!AP37</f>
        <v>1592.6715368239375</v>
      </c>
    </row>
    <row r="38" spans="1:42" x14ac:dyDescent="0.3">
      <c r="A38" s="15" t="s">
        <v>50</v>
      </c>
      <c r="B38" s="15" t="s">
        <v>16</v>
      </c>
      <c r="C38" s="11"/>
      <c r="D38" s="2"/>
      <c r="E38" s="2"/>
      <c r="F38" s="2"/>
      <c r="G38" s="2"/>
      <c r="H38" s="2"/>
      <c r="I38" s="2"/>
      <c r="J38" s="3"/>
      <c r="K38" s="28" t="str">
        <f>'M9'!K38</f>
        <v/>
      </c>
      <c r="L38" s="2" t="str">
        <f>IFERROR('M9'!L38/10.7639,"")</f>
        <v/>
      </c>
      <c r="M38" s="2" t="str">
        <f>IFERROR('M9'!M38/10.7639,"")</f>
        <v/>
      </c>
      <c r="N38" s="2" t="str">
        <f>IFERROR('M9'!N38/10.7639,"")</f>
        <v/>
      </c>
      <c r="O38" s="2" t="str">
        <f>IFERROR('M9'!O38/10.7639,"")</f>
        <v/>
      </c>
      <c r="P38" s="2" t="str">
        <f>IFERROR('M9'!P38/10.7639,"")</f>
        <v/>
      </c>
      <c r="Q38" s="2" t="str">
        <f>IFERROR('M9'!Q38/10.7639,"")</f>
        <v/>
      </c>
      <c r="R38" s="2" t="str">
        <f>'M9'!R38</f>
        <v/>
      </c>
      <c r="S38" s="28">
        <f>'M9'!S38</f>
        <v>8</v>
      </c>
      <c r="T38" s="2">
        <f>IFERROR('M9'!T38/10.7639,"")</f>
        <v>138.52342587219934</v>
      </c>
      <c r="U38" s="2">
        <f>IFERROR('M9'!U38/10.7639,"")</f>
        <v>142.08579858778134</v>
      </c>
      <c r="V38" s="2">
        <f>IFERROR('M9'!V38/10.7639,"")</f>
        <v>184.86119029403042</v>
      </c>
      <c r="W38" s="2">
        <f>IFERROR('M9'!W38/10.7639,"")</f>
        <v>183.67971910915517</v>
      </c>
      <c r="X38" s="2">
        <f>IFERROR('M9'!X38/10.7639,"")</f>
        <v>224.49211762407518</v>
      </c>
      <c r="Y38" s="2">
        <f>IFERROR('M9'!Y38/10.7639,"")</f>
        <v>252.86853725397145</v>
      </c>
      <c r="Z38" s="2">
        <f>'M9'!Z38</f>
        <v>461.3186246685367</v>
      </c>
      <c r="AA38" s="28" t="str">
        <f>'M9'!AA38</f>
        <v/>
      </c>
      <c r="AB38" s="2" t="str">
        <f>IFERROR('M9'!AB38/10.7639,"")</f>
        <v/>
      </c>
      <c r="AC38" s="2" t="str">
        <f>IFERROR('M9'!AC38/10.7639,"")</f>
        <v/>
      </c>
      <c r="AD38" s="2" t="str">
        <f>IFERROR('M9'!AD38/10.7639,"")</f>
        <v/>
      </c>
      <c r="AE38" s="2" t="str">
        <f>IFERROR('M9'!AE38/10.7639,"")</f>
        <v/>
      </c>
      <c r="AF38" s="2" t="str">
        <f>IFERROR('M9'!AF38/10.7639,"")</f>
        <v/>
      </c>
      <c r="AG38" s="2" t="str">
        <f>IFERROR('M9'!AG38/10.7639,"")</f>
        <v/>
      </c>
      <c r="AH38" s="2" t="str">
        <f>'M9'!AH38</f>
        <v/>
      </c>
      <c r="AI38" s="28">
        <f>'M9'!AI38</f>
        <v>10</v>
      </c>
      <c r="AJ38" s="2">
        <f>IFERROR('M9'!AJ38/10.7639,"")</f>
        <v>134.96252419866542</v>
      </c>
      <c r="AK38" s="2">
        <f>IFERROR('M9'!AK38/10.7639,"")</f>
        <v>140.71281669673863</v>
      </c>
      <c r="AL38" s="2">
        <f>IFERROR('M9'!AL38/10.7639,"")</f>
        <v>181.97031327695069</v>
      </c>
      <c r="AM38" s="2">
        <f>IFERROR('M9'!AM38/10.7639,"")</f>
        <v>183.67971910915517</v>
      </c>
      <c r="AN38" s="2">
        <f>IFERROR('M9'!AN38/10.7639,"")</f>
        <v>212.29935423434347</v>
      </c>
      <c r="AO38" s="2">
        <f>IFERROR('M9'!AO38/10.7639,"")</f>
        <v>252.86853725397145</v>
      </c>
      <c r="AP38" s="2">
        <f>'M9'!AP38</f>
        <v>449.635423896134</v>
      </c>
    </row>
    <row r="39" spans="1:42" x14ac:dyDescent="0.3">
      <c r="A39" s="15" t="s">
        <v>233</v>
      </c>
      <c r="B39" s="15" t="s">
        <v>233</v>
      </c>
      <c r="C39" s="11"/>
      <c r="D39" s="2"/>
      <c r="E39" s="2"/>
      <c r="F39" s="2"/>
      <c r="G39" s="2"/>
      <c r="H39" s="2"/>
      <c r="I39" s="2"/>
      <c r="J39" s="3"/>
      <c r="K39" s="28" t="str">
        <f>'M9'!K39</f>
        <v/>
      </c>
      <c r="L39" s="2" t="str">
        <f>IFERROR('M9'!L39/10.7639,"")</f>
        <v/>
      </c>
      <c r="M39" s="2" t="str">
        <f>IFERROR('M9'!M39/10.7639,"")</f>
        <v/>
      </c>
      <c r="N39" s="2" t="str">
        <f>IFERROR('M9'!N39/10.7639,"")</f>
        <v/>
      </c>
      <c r="O39" s="2" t="str">
        <f>IFERROR('M9'!O39/10.7639,"")</f>
        <v/>
      </c>
      <c r="P39" s="2" t="str">
        <f>IFERROR('M9'!P39/10.7639,"")</f>
        <v/>
      </c>
      <c r="Q39" s="2" t="str">
        <f>IFERROR('M9'!Q39/10.7639,"")</f>
        <v/>
      </c>
      <c r="R39" s="2" t="str">
        <f>'M9'!R39</f>
        <v/>
      </c>
      <c r="S39" s="28" t="str">
        <f>'M9'!S39</f>
        <v/>
      </c>
      <c r="T39" s="2" t="str">
        <f>IFERROR('M9'!T39/10.7639,"")</f>
        <v/>
      </c>
      <c r="U39" s="2" t="str">
        <f>IFERROR('M9'!U39/10.7639,"")</f>
        <v/>
      </c>
      <c r="V39" s="2" t="str">
        <f>IFERROR('M9'!V39/10.7639,"")</f>
        <v/>
      </c>
      <c r="W39" s="2" t="str">
        <f>IFERROR('M9'!W39/10.7639,"")</f>
        <v/>
      </c>
      <c r="X39" s="2" t="str">
        <f>IFERROR('M9'!X39/10.7639,"")</f>
        <v/>
      </c>
      <c r="Y39" s="2" t="str">
        <f>IFERROR('M9'!Y39/10.7639,"")</f>
        <v/>
      </c>
      <c r="Z39" s="2" t="str">
        <f>'M9'!Z39</f>
        <v/>
      </c>
      <c r="AA39" s="28" t="str">
        <f>'M9'!AA39</f>
        <v/>
      </c>
      <c r="AB39" s="2" t="str">
        <f>IFERROR('M9'!AB39/10.7639,"")</f>
        <v/>
      </c>
      <c r="AC39" s="2" t="str">
        <f>IFERROR('M9'!AC39/10.7639,"")</f>
        <v/>
      </c>
      <c r="AD39" s="2" t="str">
        <f>IFERROR('M9'!AD39/10.7639,"")</f>
        <v/>
      </c>
      <c r="AE39" s="2" t="str">
        <f>IFERROR('M9'!AE39/10.7639,"")</f>
        <v/>
      </c>
      <c r="AF39" s="2" t="str">
        <f>IFERROR('M9'!AF39/10.7639,"")</f>
        <v/>
      </c>
      <c r="AG39" s="2" t="str">
        <f>IFERROR('M9'!AG39/10.7639,"")</f>
        <v/>
      </c>
      <c r="AH39" s="2" t="str">
        <f>'M9'!AH39</f>
        <v/>
      </c>
      <c r="AI39" s="28" t="str">
        <f>'M9'!AI39</f>
        <v/>
      </c>
      <c r="AJ39" s="2" t="str">
        <f>IFERROR('M9'!AJ39/10.7639,"")</f>
        <v/>
      </c>
      <c r="AK39" s="2" t="str">
        <f>IFERROR('M9'!AK39/10.7639,"")</f>
        <v/>
      </c>
      <c r="AL39" s="2" t="str">
        <f>IFERROR('M9'!AL39/10.7639,"")</f>
        <v/>
      </c>
      <c r="AM39" s="2" t="str">
        <f>IFERROR('M9'!AM39/10.7639,"")</f>
        <v/>
      </c>
      <c r="AN39" s="2" t="str">
        <f>IFERROR('M9'!AN39/10.7639,"")</f>
        <v/>
      </c>
      <c r="AO39" s="2" t="str">
        <f>IFERROR('M9'!AO39/10.7639,"")</f>
        <v/>
      </c>
      <c r="AP39" s="2" t="str">
        <f>'M9'!AP39</f>
        <v/>
      </c>
    </row>
    <row r="40" spans="1:42" x14ac:dyDescent="0.3">
      <c r="A40" s="15" t="s">
        <v>51</v>
      </c>
      <c r="B40" s="15" t="s">
        <v>51</v>
      </c>
      <c r="C40" s="11"/>
      <c r="D40" s="2"/>
      <c r="E40" s="2"/>
      <c r="F40" s="2"/>
      <c r="G40" s="2"/>
      <c r="H40" s="2"/>
      <c r="I40" s="2"/>
      <c r="J40" s="3"/>
      <c r="K40" s="28" t="str">
        <f>'M9'!K40</f>
        <v/>
      </c>
      <c r="L40" s="2" t="str">
        <f>IFERROR('M9'!L40/10.7639,"")</f>
        <v/>
      </c>
      <c r="M40" s="2" t="str">
        <f>IFERROR('M9'!M40/10.7639,"")</f>
        <v/>
      </c>
      <c r="N40" s="2" t="str">
        <f>IFERROR('M9'!N40/10.7639,"")</f>
        <v/>
      </c>
      <c r="O40" s="2" t="str">
        <f>IFERROR('M9'!O40/10.7639,"")</f>
        <v/>
      </c>
      <c r="P40" s="2" t="str">
        <f>IFERROR('M9'!P40/10.7639,"")</f>
        <v/>
      </c>
      <c r="Q40" s="2" t="str">
        <f>IFERROR('M9'!Q40/10.7639,"")</f>
        <v/>
      </c>
      <c r="R40" s="2" t="str">
        <f>'M9'!R40</f>
        <v/>
      </c>
      <c r="S40" s="28">
        <f>'M9'!S40</f>
        <v>16</v>
      </c>
      <c r="T40" s="2">
        <f>IFERROR('M9'!T40/10.7639,"")</f>
        <v>102.07532090129111</v>
      </c>
      <c r="U40" s="2">
        <f>IFERROR('M9'!U40/10.7639,"")</f>
        <v>145.5031329240166</v>
      </c>
      <c r="V40" s="2">
        <f>IFERROR('M9'!V40/10.7639,"")</f>
        <v>209.49314898236693</v>
      </c>
      <c r="W40" s="2">
        <f>IFERROR('M9'!W40/10.7639,"")</f>
        <v>187.00063293112308</v>
      </c>
      <c r="X40" s="2">
        <f>IFERROR('M9'!X40/10.7639,"")</f>
        <v>278.77420588316619</v>
      </c>
      <c r="Y40" s="2">
        <f>IFERROR('M9'!Y40/10.7639,"")</f>
        <v>350.16262156642671</v>
      </c>
      <c r="Z40" s="2">
        <f>'M9'!Z40</f>
        <v>839.15518991355873</v>
      </c>
      <c r="AA40" s="28" t="str">
        <f>'M9'!AA40</f>
        <v/>
      </c>
      <c r="AB40" s="2" t="str">
        <f>IFERROR('M9'!AB40/10.7639,"")</f>
        <v/>
      </c>
      <c r="AC40" s="2" t="str">
        <f>IFERROR('M9'!AC40/10.7639,"")</f>
        <v/>
      </c>
      <c r="AD40" s="2" t="str">
        <f>IFERROR('M9'!AD40/10.7639,"")</f>
        <v/>
      </c>
      <c r="AE40" s="2" t="str">
        <f>IFERROR('M9'!AE40/10.7639,"")</f>
        <v/>
      </c>
      <c r="AF40" s="2" t="str">
        <f>IFERROR('M9'!AF40/10.7639,"")</f>
        <v/>
      </c>
      <c r="AG40" s="2" t="str">
        <f>IFERROR('M9'!AG40/10.7639,"")</f>
        <v/>
      </c>
      <c r="AH40" s="2" t="str">
        <f>'M9'!AH40</f>
        <v/>
      </c>
      <c r="AI40" s="28">
        <f>'M9'!AI40</f>
        <v>18</v>
      </c>
      <c r="AJ40" s="2">
        <f>IFERROR('M9'!AJ40/10.7639,"")</f>
        <v>102.07532090129111</v>
      </c>
      <c r="AK40" s="2">
        <f>IFERROR('M9'!AK40/10.7639,"")</f>
        <v>154.36637281568485</v>
      </c>
      <c r="AL40" s="2">
        <f>IFERROR('M9'!AL40/10.7639,"")</f>
        <v>223.76311397738422</v>
      </c>
      <c r="AM40" s="2">
        <f>IFERROR('M9'!AM40/10.7639,"")</f>
        <v>195.31485925240688</v>
      </c>
      <c r="AN40" s="2">
        <f>IFERROR('M9'!AN40/10.7639,"")</f>
        <v>299.89001023946133</v>
      </c>
      <c r="AO40" s="2">
        <f>IFERROR('M9'!AO40/10.7639,"")</f>
        <v>378.38585706299949</v>
      </c>
      <c r="AP40" s="2">
        <f>'M9'!AP40</f>
        <v>918.42316489008817</v>
      </c>
    </row>
    <row r="41" spans="1:42" x14ac:dyDescent="0.3">
      <c r="A41" s="15" t="s">
        <v>52</v>
      </c>
      <c r="B41" s="15" t="s">
        <v>52</v>
      </c>
      <c r="C41" s="11"/>
      <c r="D41" s="2"/>
      <c r="E41" s="2"/>
      <c r="F41" s="2"/>
      <c r="G41" s="2"/>
      <c r="H41" s="2"/>
      <c r="I41" s="2"/>
      <c r="J41" s="3"/>
      <c r="K41" s="28" t="str">
        <f>'M9'!K41</f>
        <v/>
      </c>
      <c r="L41" s="2" t="str">
        <f>IFERROR('M9'!L41/10.7639,"")</f>
        <v/>
      </c>
      <c r="M41" s="2" t="str">
        <f>IFERROR('M9'!M41/10.7639,"")</f>
        <v/>
      </c>
      <c r="N41" s="2" t="str">
        <f>IFERROR('M9'!N41/10.7639,"")</f>
        <v/>
      </c>
      <c r="O41" s="2" t="str">
        <f>IFERROR('M9'!O41/10.7639,"")</f>
        <v/>
      </c>
      <c r="P41" s="2" t="str">
        <f>IFERROR('M9'!P41/10.7639,"")</f>
        <v/>
      </c>
      <c r="Q41" s="2" t="str">
        <f>IFERROR('M9'!Q41/10.7639,"")</f>
        <v/>
      </c>
      <c r="R41" s="2" t="str">
        <f>'M9'!R41</f>
        <v/>
      </c>
      <c r="S41" s="28">
        <f>'M9'!S41</f>
        <v>17</v>
      </c>
      <c r="T41" s="2">
        <f>IFERROR('M9'!T41/10.7639,"")</f>
        <v>69.898118617610109</v>
      </c>
      <c r="U41" s="2">
        <f>IFERROR('M9'!U41/10.7639,"")</f>
        <v>117.08529747146002</v>
      </c>
      <c r="V41" s="2">
        <f>IFERROR('M9'!V41/10.7639,"")</f>
        <v>196.49494916781521</v>
      </c>
      <c r="W41" s="2">
        <f>IFERROR('M9'!W41/10.7639,"")</f>
        <v>165.43025411455395</v>
      </c>
      <c r="X41" s="2">
        <f>IFERROR('M9'!X41/10.7639,"")</f>
        <v>197.78312686213195</v>
      </c>
      <c r="Y41" s="2">
        <f>IFERROR('M9'!Y41/10.7639,"")</f>
        <v>725.86759193424325</v>
      </c>
      <c r="Z41" s="2">
        <f>'M9'!Z41</f>
        <v>1634.1104042960446</v>
      </c>
      <c r="AA41" s="28" t="str">
        <f>'M9'!AA41</f>
        <v/>
      </c>
      <c r="AB41" s="2" t="str">
        <f>IFERROR('M9'!AB41/10.7639,"")</f>
        <v/>
      </c>
      <c r="AC41" s="2" t="str">
        <f>IFERROR('M9'!AC41/10.7639,"")</f>
        <v/>
      </c>
      <c r="AD41" s="2" t="str">
        <f>IFERROR('M9'!AD41/10.7639,"")</f>
        <v/>
      </c>
      <c r="AE41" s="2" t="str">
        <f>IFERROR('M9'!AE41/10.7639,"")</f>
        <v/>
      </c>
      <c r="AF41" s="2" t="str">
        <f>IFERROR('M9'!AF41/10.7639,"")</f>
        <v/>
      </c>
      <c r="AG41" s="2" t="str">
        <f>IFERROR('M9'!AG41/10.7639,"")</f>
        <v/>
      </c>
      <c r="AH41" s="2" t="str">
        <f>'M9'!AH41</f>
        <v/>
      </c>
      <c r="AI41" s="28">
        <f>'M9'!AI41</f>
        <v>23</v>
      </c>
      <c r="AJ41" s="2">
        <f>IFERROR('M9'!AJ41/10.7639,"")</f>
        <v>69.898118617610109</v>
      </c>
      <c r="AK41" s="2">
        <f>IFERROR('M9'!AK41/10.7639,"")</f>
        <v>125.04214449429541</v>
      </c>
      <c r="AL41" s="2">
        <f>IFERROR('M9'!AL41/10.7639,"")</f>
        <v>182.10975068114712</v>
      </c>
      <c r="AM41" s="2">
        <f>IFERROR('M9'!AM41/10.7639,"")</f>
        <v>159.92817598859429</v>
      </c>
      <c r="AN41" s="2">
        <f>IFERROR('M9'!AN41/10.7639,"")</f>
        <v>186.44315715362558</v>
      </c>
      <c r="AO41" s="2">
        <f>IFERROR('M9'!AO41/10.7639,"")</f>
        <v>725.86759193424325</v>
      </c>
      <c r="AP41" s="2">
        <f>'M9'!AP41</f>
        <v>1430.4582891398859</v>
      </c>
    </row>
    <row r="42" spans="1:42" x14ac:dyDescent="0.3">
      <c r="A42" s="15" t="s">
        <v>53</v>
      </c>
      <c r="B42" s="15" t="s">
        <v>16</v>
      </c>
      <c r="C42" s="11"/>
      <c r="D42" s="2"/>
      <c r="E42" s="2"/>
      <c r="F42" s="2"/>
      <c r="G42" s="2"/>
      <c r="H42" s="2"/>
      <c r="I42" s="2"/>
      <c r="J42" s="3"/>
      <c r="K42" s="28" t="str">
        <f>'M9'!K42</f>
        <v/>
      </c>
      <c r="L42" s="2" t="str">
        <f>IFERROR('M9'!L42/10.7639,"")</f>
        <v/>
      </c>
      <c r="M42" s="2" t="str">
        <f>IFERROR('M9'!M42/10.7639,"")</f>
        <v/>
      </c>
      <c r="N42" s="2" t="str">
        <f>IFERROR('M9'!N42/10.7639,"")</f>
        <v/>
      </c>
      <c r="O42" s="2" t="str">
        <f>IFERROR('M9'!O42/10.7639,"")</f>
        <v/>
      </c>
      <c r="P42" s="2" t="str">
        <f>IFERROR('M9'!P42/10.7639,"")</f>
        <v/>
      </c>
      <c r="Q42" s="2" t="str">
        <f>IFERROR('M9'!Q42/10.7639,"")</f>
        <v/>
      </c>
      <c r="R42" s="2" t="str">
        <f>'M9'!R42</f>
        <v/>
      </c>
      <c r="S42" s="28" t="str">
        <f>'M9'!S42</f>
        <v/>
      </c>
      <c r="T42" s="2" t="str">
        <f>IFERROR('M9'!T42/10.7639,"")</f>
        <v/>
      </c>
      <c r="U42" s="2" t="str">
        <f>IFERROR('M9'!U42/10.7639,"")</f>
        <v/>
      </c>
      <c r="V42" s="2" t="str">
        <f>IFERROR('M9'!V42/10.7639,"")</f>
        <v/>
      </c>
      <c r="W42" s="2" t="str">
        <f>IFERROR('M9'!W42/10.7639,"")</f>
        <v/>
      </c>
      <c r="X42" s="2" t="str">
        <f>IFERROR('M9'!X42/10.7639,"")</f>
        <v/>
      </c>
      <c r="Y42" s="2" t="str">
        <f>IFERROR('M9'!Y42/10.7639,"")</f>
        <v/>
      </c>
      <c r="Z42" s="2" t="str">
        <f>'M9'!Z42</f>
        <v/>
      </c>
      <c r="AA42" s="28" t="str">
        <f>'M9'!AA42</f>
        <v/>
      </c>
      <c r="AB42" s="2" t="str">
        <f>IFERROR('M9'!AB42/10.7639,"")</f>
        <v/>
      </c>
      <c r="AC42" s="2" t="str">
        <f>IFERROR('M9'!AC42/10.7639,"")</f>
        <v/>
      </c>
      <c r="AD42" s="2" t="str">
        <f>IFERROR('M9'!AD42/10.7639,"")</f>
        <v/>
      </c>
      <c r="AE42" s="2" t="str">
        <f>IFERROR('M9'!AE42/10.7639,"")</f>
        <v/>
      </c>
      <c r="AF42" s="2" t="str">
        <f>IFERROR('M9'!AF42/10.7639,"")</f>
        <v/>
      </c>
      <c r="AG42" s="2" t="str">
        <f>IFERROR('M9'!AG42/10.7639,"")</f>
        <v/>
      </c>
      <c r="AH42" s="2" t="str">
        <f>'M9'!AH42</f>
        <v/>
      </c>
      <c r="AI42" s="28" t="str">
        <f>'M9'!AI42</f>
        <v/>
      </c>
      <c r="AJ42" s="2" t="str">
        <f>IFERROR('M9'!AJ42/10.7639,"")</f>
        <v/>
      </c>
      <c r="AK42" s="2" t="str">
        <f>IFERROR('M9'!AK42/10.7639,"")</f>
        <v/>
      </c>
      <c r="AL42" s="2" t="str">
        <f>IFERROR('M9'!AL42/10.7639,"")</f>
        <v/>
      </c>
      <c r="AM42" s="2" t="str">
        <f>IFERROR('M9'!AM42/10.7639,"")</f>
        <v/>
      </c>
      <c r="AN42" s="2" t="str">
        <f>IFERROR('M9'!AN42/10.7639,"")</f>
        <v/>
      </c>
      <c r="AO42" s="2" t="str">
        <f>IFERROR('M9'!AO42/10.7639,"")</f>
        <v/>
      </c>
      <c r="AP42" s="2" t="str">
        <f>'M9'!AP42</f>
        <v/>
      </c>
    </row>
    <row r="43" spans="1:42" x14ac:dyDescent="0.3">
      <c r="A43" s="16" t="s">
        <v>54</v>
      </c>
      <c r="B43" s="15" t="s">
        <v>31</v>
      </c>
      <c r="C43" s="11"/>
      <c r="D43" s="2"/>
      <c r="E43" s="2"/>
      <c r="F43" s="2"/>
      <c r="G43" s="2"/>
      <c r="H43" s="2"/>
      <c r="I43" s="2"/>
      <c r="J43" s="3"/>
      <c r="K43" s="28" t="str">
        <f>'M9'!K43</f>
        <v/>
      </c>
      <c r="L43" s="2" t="str">
        <f>IFERROR('M9'!L43/10.7639,"")</f>
        <v/>
      </c>
      <c r="M43" s="2" t="str">
        <f>IFERROR('M9'!M43/10.7639,"")</f>
        <v/>
      </c>
      <c r="N43" s="2" t="str">
        <f>IFERROR('M9'!N43/10.7639,"")</f>
        <v/>
      </c>
      <c r="O43" s="2" t="str">
        <f>IFERROR('M9'!O43/10.7639,"")</f>
        <v/>
      </c>
      <c r="P43" s="2" t="str">
        <f>IFERROR('M9'!P43/10.7639,"")</f>
        <v/>
      </c>
      <c r="Q43" s="2" t="str">
        <f>IFERROR('M9'!Q43/10.7639,"")</f>
        <v/>
      </c>
      <c r="R43" s="2" t="str">
        <f>'M9'!R43</f>
        <v/>
      </c>
      <c r="S43" s="28" t="str">
        <f>'M9'!S43</f>
        <v/>
      </c>
      <c r="T43" s="2" t="str">
        <f>IFERROR('M9'!T43/10.7639,"")</f>
        <v/>
      </c>
      <c r="U43" s="2" t="str">
        <f>IFERROR('M9'!U43/10.7639,"")</f>
        <v/>
      </c>
      <c r="V43" s="2" t="str">
        <f>IFERROR('M9'!V43/10.7639,"")</f>
        <v/>
      </c>
      <c r="W43" s="2" t="str">
        <f>IFERROR('M9'!W43/10.7639,"")</f>
        <v/>
      </c>
      <c r="X43" s="2" t="str">
        <f>IFERROR('M9'!X43/10.7639,"")</f>
        <v/>
      </c>
      <c r="Y43" s="2" t="str">
        <f>IFERROR('M9'!Y43/10.7639,"")</f>
        <v/>
      </c>
      <c r="Z43" s="2" t="str">
        <f>'M9'!Z43</f>
        <v/>
      </c>
      <c r="AA43" s="28" t="str">
        <f>'M9'!AA43</f>
        <v/>
      </c>
      <c r="AB43" s="2" t="str">
        <f>IFERROR('M9'!AB43/10.7639,"")</f>
        <v/>
      </c>
      <c r="AC43" s="2" t="str">
        <f>IFERROR('M9'!AC43/10.7639,"")</f>
        <v/>
      </c>
      <c r="AD43" s="2" t="str">
        <f>IFERROR('M9'!AD43/10.7639,"")</f>
        <v/>
      </c>
      <c r="AE43" s="2" t="str">
        <f>IFERROR('M9'!AE43/10.7639,"")</f>
        <v/>
      </c>
      <c r="AF43" s="2" t="str">
        <f>IFERROR('M9'!AF43/10.7639,"")</f>
        <v/>
      </c>
      <c r="AG43" s="2" t="str">
        <f>IFERROR('M9'!AG43/10.7639,"")</f>
        <v/>
      </c>
      <c r="AH43" s="2" t="str">
        <f>'M9'!AH43</f>
        <v/>
      </c>
      <c r="AI43" s="28">
        <f>'M9'!AI43</f>
        <v>10</v>
      </c>
      <c r="AJ43" s="2">
        <f>IFERROR('M9'!AJ43/10.7639,"")</f>
        <v>182.89278363561147</v>
      </c>
      <c r="AK43" s="2">
        <f>IFERROR('M9'!AK43/10.7639,"")</f>
        <v>220.50441739813741</v>
      </c>
      <c r="AL43" s="2">
        <f>IFERROR('M9'!AL43/10.7639,"")</f>
        <v>315.84579849759524</v>
      </c>
      <c r="AM43" s="2">
        <f>IFERROR('M9'!AM43/10.7639,"")</f>
        <v>285.94501057484086</v>
      </c>
      <c r="AN43" s="2">
        <f>IFERROR('M9'!AN43/10.7639,"")</f>
        <v>317.79144696814694</v>
      </c>
      <c r="AO43" s="2">
        <f>IFERROR('M9'!AO43/10.7639,"")</f>
        <v>731.64688446482853</v>
      </c>
      <c r="AP43" s="2">
        <f>'M9'!AP43</f>
        <v>1662.3323074590794</v>
      </c>
    </row>
    <row r="44" spans="1:42" x14ac:dyDescent="0.3">
      <c r="A44" s="15" t="s">
        <v>55</v>
      </c>
      <c r="B44" s="15" t="s">
        <v>16</v>
      </c>
      <c r="C44" s="11"/>
      <c r="D44" s="2"/>
      <c r="E44" s="2"/>
      <c r="F44" s="2"/>
      <c r="G44" s="2"/>
      <c r="H44" s="2"/>
      <c r="I44" s="2"/>
      <c r="J44" s="3"/>
      <c r="K44" s="28" t="str">
        <f>'M9'!K44</f>
        <v/>
      </c>
      <c r="L44" s="2" t="str">
        <f>IFERROR('M9'!L44/10.7639,"")</f>
        <v/>
      </c>
      <c r="M44" s="2" t="str">
        <f>IFERROR('M9'!M44/10.7639,"")</f>
        <v/>
      </c>
      <c r="N44" s="2" t="str">
        <f>IFERROR('M9'!N44/10.7639,"")</f>
        <v/>
      </c>
      <c r="O44" s="2" t="str">
        <f>IFERROR('M9'!O44/10.7639,"")</f>
        <v/>
      </c>
      <c r="P44" s="2" t="str">
        <f>IFERROR('M9'!P44/10.7639,"")</f>
        <v/>
      </c>
      <c r="Q44" s="2" t="str">
        <f>IFERROR('M9'!Q44/10.7639,"")</f>
        <v/>
      </c>
      <c r="R44" s="2" t="str">
        <f>'M9'!R44</f>
        <v/>
      </c>
      <c r="S44" s="28">
        <f>'M9'!S44</f>
        <v>11</v>
      </c>
      <c r="T44" s="2">
        <f>IFERROR('M9'!T44/10.7639,"")</f>
        <v>92.936288511255597</v>
      </c>
      <c r="U44" s="2">
        <f>IFERROR('M9'!U44/10.7639,"")</f>
        <v>174.94840836697824</v>
      </c>
      <c r="V44" s="2">
        <f>IFERROR('M9'!V44/10.7639,"")</f>
        <v>190.5557388702936</v>
      </c>
      <c r="W44" s="2">
        <f>IFERROR('M9'!W44/10.7639,"")</f>
        <v>193.36710586486296</v>
      </c>
      <c r="X44" s="2">
        <f>IFERROR('M9'!X44/10.7639,"")</f>
        <v>225.74435516215286</v>
      </c>
      <c r="Y44" s="2">
        <f>IFERROR('M9'!Y44/10.7639,"")</f>
        <v>270.91229963897246</v>
      </c>
      <c r="Z44" s="2">
        <f>'M9'!Z44</f>
        <v>559.01807617389329</v>
      </c>
      <c r="AA44" s="28" t="str">
        <f>'M9'!AA44</f>
        <v/>
      </c>
      <c r="AB44" s="2" t="str">
        <f>IFERROR('M9'!AB44/10.7639,"")</f>
        <v/>
      </c>
      <c r="AC44" s="2" t="str">
        <f>IFERROR('M9'!AC44/10.7639,"")</f>
        <v/>
      </c>
      <c r="AD44" s="2" t="str">
        <f>IFERROR('M9'!AD44/10.7639,"")</f>
        <v/>
      </c>
      <c r="AE44" s="2" t="str">
        <f>IFERROR('M9'!AE44/10.7639,"")</f>
        <v/>
      </c>
      <c r="AF44" s="2" t="str">
        <f>IFERROR('M9'!AF44/10.7639,"")</f>
        <v/>
      </c>
      <c r="AG44" s="2" t="str">
        <f>IFERROR('M9'!AG44/10.7639,"")</f>
        <v/>
      </c>
      <c r="AH44" s="2" t="str">
        <f>'M9'!AH44</f>
        <v/>
      </c>
      <c r="AI44" s="28">
        <f>'M9'!AI44</f>
        <v>12</v>
      </c>
      <c r="AJ44" s="2">
        <f>IFERROR('M9'!AJ44/10.7639,"")</f>
        <v>92.936288511255597</v>
      </c>
      <c r="AK44" s="2">
        <f>IFERROR('M9'!AK44/10.7639,"")</f>
        <v>175.53223378861802</v>
      </c>
      <c r="AL44" s="2">
        <f>IFERROR('M9'!AL44/10.7639,"")</f>
        <v>194.1144109047622</v>
      </c>
      <c r="AM44" s="2">
        <f>IFERROR('M9'!AM44/10.7639,"")</f>
        <v>200.96823291571471</v>
      </c>
      <c r="AN44" s="2">
        <f>IFERROR('M9'!AN44/10.7639,"")</f>
        <v>231.38094125347604</v>
      </c>
      <c r="AO44" s="2">
        <f>IFERROR('M9'!AO44/10.7639,"")</f>
        <v>270.91229963897246</v>
      </c>
      <c r="AP44" s="2">
        <f>'M9'!AP44</f>
        <v>549.27175379467087</v>
      </c>
    </row>
    <row r="45" spans="1:42" x14ac:dyDescent="0.3">
      <c r="A45" s="15" t="s">
        <v>56</v>
      </c>
      <c r="B45" s="15" t="s">
        <v>31</v>
      </c>
      <c r="C45" s="11"/>
      <c r="D45" s="2"/>
      <c r="E45" s="2"/>
      <c r="F45" s="2"/>
      <c r="G45" s="2"/>
      <c r="H45" s="2"/>
      <c r="I45" s="2"/>
      <c r="J45" s="3"/>
      <c r="K45" s="28" t="str">
        <f>'M9'!K45</f>
        <v/>
      </c>
      <c r="L45" s="2" t="str">
        <f>IFERROR('M9'!L45/10.7639,"")</f>
        <v/>
      </c>
      <c r="M45" s="2" t="str">
        <f>IFERROR('M9'!M45/10.7639,"")</f>
        <v/>
      </c>
      <c r="N45" s="2" t="str">
        <f>IFERROR('M9'!N45/10.7639,"")</f>
        <v/>
      </c>
      <c r="O45" s="2" t="str">
        <f>IFERROR('M9'!O45/10.7639,"")</f>
        <v/>
      </c>
      <c r="P45" s="2" t="str">
        <f>IFERROR('M9'!P45/10.7639,"")</f>
        <v/>
      </c>
      <c r="Q45" s="2" t="str">
        <f>IFERROR('M9'!Q45/10.7639,"")</f>
        <v/>
      </c>
      <c r="R45" s="2" t="str">
        <f>'M9'!R45</f>
        <v/>
      </c>
      <c r="S45" s="28" t="str">
        <f>'M9'!S45</f>
        <v/>
      </c>
      <c r="T45" s="2" t="str">
        <f>IFERROR('M9'!T45/10.7639,"")</f>
        <v/>
      </c>
      <c r="U45" s="2" t="str">
        <f>IFERROR('M9'!U45/10.7639,"")</f>
        <v/>
      </c>
      <c r="V45" s="2" t="str">
        <f>IFERROR('M9'!V45/10.7639,"")</f>
        <v/>
      </c>
      <c r="W45" s="2" t="str">
        <f>IFERROR('M9'!W45/10.7639,"")</f>
        <v/>
      </c>
      <c r="X45" s="2" t="str">
        <f>IFERROR('M9'!X45/10.7639,"")</f>
        <v/>
      </c>
      <c r="Y45" s="2" t="str">
        <f>IFERROR('M9'!Y45/10.7639,"")</f>
        <v/>
      </c>
      <c r="Z45" s="2" t="str">
        <f>'M9'!Z45</f>
        <v/>
      </c>
      <c r="AA45" s="28" t="str">
        <f>'M9'!AA45</f>
        <v/>
      </c>
      <c r="AB45" s="2" t="str">
        <f>IFERROR('M9'!AB45/10.7639,"")</f>
        <v/>
      </c>
      <c r="AC45" s="2" t="str">
        <f>IFERROR('M9'!AC45/10.7639,"")</f>
        <v/>
      </c>
      <c r="AD45" s="2" t="str">
        <f>IFERROR('M9'!AD45/10.7639,"")</f>
        <v/>
      </c>
      <c r="AE45" s="2" t="str">
        <f>IFERROR('M9'!AE45/10.7639,"")</f>
        <v/>
      </c>
      <c r="AF45" s="2" t="str">
        <f>IFERROR('M9'!AF45/10.7639,"")</f>
        <v/>
      </c>
      <c r="AG45" s="2" t="str">
        <f>IFERROR('M9'!AG45/10.7639,"")</f>
        <v/>
      </c>
      <c r="AH45" s="2" t="str">
        <f>'M9'!AH45</f>
        <v/>
      </c>
      <c r="AI45" s="28">
        <f>'M9'!AI45</f>
        <v>9</v>
      </c>
      <c r="AJ45" s="2">
        <f>IFERROR('M9'!AJ45/10.7639,"")</f>
        <v>164.52233613732994</v>
      </c>
      <c r="AK45" s="2">
        <f>IFERROR('M9'!AK45/10.7639,"")</f>
        <v>182.89838960241113</v>
      </c>
      <c r="AL45" s="2">
        <f>IFERROR('M9'!AL45/10.7639,"")</f>
        <v>272.36885665540933</v>
      </c>
      <c r="AM45" s="2">
        <f>IFERROR('M9'!AM45/10.7639,"")</f>
        <v>253.81676619346396</v>
      </c>
      <c r="AN45" s="2">
        <f>IFERROR('M9'!AN45/10.7639,"")</f>
        <v>357.52403301243169</v>
      </c>
      <c r="AO45" s="2">
        <f>IFERROR('M9'!AO45/10.7639,"")</f>
        <v>373.07346685939575</v>
      </c>
      <c r="AP45" s="2">
        <f>'M9'!AP45</f>
        <v>902.14753584398397</v>
      </c>
    </row>
    <row r="46" spans="1:42" x14ac:dyDescent="0.3">
      <c r="A46" s="15" t="s">
        <v>57</v>
      </c>
      <c r="B46" s="15" t="s">
        <v>16</v>
      </c>
      <c r="C46" s="11"/>
      <c r="D46" s="2"/>
      <c r="E46" s="2"/>
      <c r="F46" s="2"/>
      <c r="G46" s="2"/>
      <c r="H46" s="2"/>
      <c r="I46" s="2"/>
      <c r="J46" s="3"/>
      <c r="K46" s="28">
        <f>'M9'!K46</f>
        <v>11</v>
      </c>
      <c r="L46" s="2">
        <f>IFERROR('M9'!L46/10.7639,"")</f>
        <v>114.9566632544078</v>
      </c>
      <c r="M46" s="2">
        <f>IFERROR('M9'!M46/10.7639,"")</f>
        <v>192.89193023745761</v>
      </c>
      <c r="N46" s="2">
        <f>IFERROR('M9'!N46/10.7639,"")</f>
        <v>269.8494717070883</v>
      </c>
      <c r="O46" s="2">
        <f>IFERROR('M9'!O46/10.7639,"")</f>
        <v>239.98456237965777</v>
      </c>
      <c r="P46" s="2">
        <f>IFERROR('M9'!P46/10.7639,"")</f>
        <v>338.11332832413359</v>
      </c>
      <c r="Q46" s="2">
        <f>IFERROR('M9'!Q46/10.7639,"")</f>
        <v>530.09943179290531</v>
      </c>
      <c r="R46" s="2">
        <f>'M9'!R46</f>
        <v>1242.4466474688757</v>
      </c>
      <c r="S46" s="28">
        <f>'M9'!S46</f>
        <v>37</v>
      </c>
      <c r="T46" s="2">
        <f>IFERROR('M9'!T46/10.7639,"")</f>
        <v>102.27509268398937</v>
      </c>
      <c r="U46" s="2">
        <f>IFERROR('M9'!U46/10.7639,"")</f>
        <v>176.48361835468029</v>
      </c>
      <c r="V46" s="2">
        <f>IFERROR('M9'!V46/10.7639,"")</f>
        <v>239.28675787922532</v>
      </c>
      <c r="W46" s="2">
        <f>IFERROR('M9'!W46/10.7639,"")</f>
        <v>229.20140032433292</v>
      </c>
      <c r="X46" s="2">
        <f>IFERROR('M9'!X46/10.7639,"")</f>
        <v>292.46103409292112</v>
      </c>
      <c r="Y46" s="2">
        <f>IFERROR('M9'!Y46/10.7639,"")</f>
        <v>470.77199353652975</v>
      </c>
      <c r="Z46" s="2">
        <f>'M9'!Z46</f>
        <v>846.26892517965985</v>
      </c>
      <c r="AA46" s="28" t="str">
        <f>'M9'!AA46</f>
        <v/>
      </c>
      <c r="AB46" s="2" t="str">
        <f>IFERROR('M9'!AB46/10.7639,"")</f>
        <v/>
      </c>
      <c r="AC46" s="2" t="str">
        <f>IFERROR('M9'!AC46/10.7639,"")</f>
        <v/>
      </c>
      <c r="AD46" s="2" t="str">
        <f>IFERROR('M9'!AD46/10.7639,"")</f>
        <v/>
      </c>
      <c r="AE46" s="2" t="str">
        <f>IFERROR('M9'!AE46/10.7639,"")</f>
        <v/>
      </c>
      <c r="AF46" s="2" t="str">
        <f>IFERROR('M9'!AF46/10.7639,"")</f>
        <v/>
      </c>
      <c r="AG46" s="2" t="str">
        <f>IFERROR('M9'!AG46/10.7639,"")</f>
        <v/>
      </c>
      <c r="AH46" s="2" t="str">
        <f>'M9'!AH46</f>
        <v/>
      </c>
      <c r="AI46" s="28">
        <f>'M9'!AI46</f>
        <v>54</v>
      </c>
      <c r="AJ46" s="2">
        <f>IFERROR('M9'!AJ46/10.7639,"")</f>
        <v>102.27509268398937</v>
      </c>
      <c r="AK46" s="2">
        <f>IFERROR('M9'!AK46/10.7639,"")</f>
        <v>184.20940825473494</v>
      </c>
      <c r="AL46" s="2">
        <f>IFERROR('M9'!AL46/10.7639,"")</f>
        <v>243.45246341059962</v>
      </c>
      <c r="AM46" s="2">
        <f>IFERROR('M9'!AM46/10.7639,"")</f>
        <v>229.0851621720681</v>
      </c>
      <c r="AN46" s="2">
        <f>IFERROR('M9'!AN46/10.7639,"")</f>
        <v>297.07856538084138</v>
      </c>
      <c r="AO46" s="2">
        <f>IFERROR('M9'!AO46/10.7639,"")</f>
        <v>530.09943179290531</v>
      </c>
      <c r="AP46" s="2">
        <f>'M9'!AP46</f>
        <v>930.43983881595307</v>
      </c>
    </row>
    <row r="47" spans="1:42" x14ac:dyDescent="0.3">
      <c r="A47" s="15" t="s">
        <v>58</v>
      </c>
      <c r="B47" s="15" t="s">
        <v>58</v>
      </c>
      <c r="C47" s="11"/>
      <c r="D47" s="2"/>
      <c r="E47" s="2"/>
      <c r="F47" s="2"/>
      <c r="G47" s="2"/>
      <c r="H47" s="2"/>
      <c r="I47" s="2"/>
      <c r="J47" s="3"/>
      <c r="K47" s="28" t="str">
        <f>'M9'!K47</f>
        <v/>
      </c>
      <c r="L47" s="2" t="str">
        <f>IFERROR('M9'!L47/10.7639,"")</f>
        <v/>
      </c>
      <c r="M47" s="2" t="str">
        <f>IFERROR('M9'!M47/10.7639,"")</f>
        <v/>
      </c>
      <c r="N47" s="2" t="str">
        <f>IFERROR('M9'!N47/10.7639,"")</f>
        <v/>
      </c>
      <c r="O47" s="2" t="str">
        <f>IFERROR('M9'!O47/10.7639,"")</f>
        <v/>
      </c>
      <c r="P47" s="2" t="str">
        <f>IFERROR('M9'!P47/10.7639,"")</f>
        <v/>
      </c>
      <c r="Q47" s="2" t="str">
        <f>IFERROR('M9'!Q47/10.7639,"")</f>
        <v/>
      </c>
      <c r="R47" s="2" t="str">
        <f>'M9'!R47</f>
        <v/>
      </c>
      <c r="S47" s="28">
        <f>'M9'!S47</f>
        <v>17</v>
      </c>
      <c r="T47" s="2">
        <f>IFERROR('M9'!T47/10.7639,"")</f>
        <v>112.8798926346827</v>
      </c>
      <c r="U47" s="2">
        <f>IFERROR('M9'!U47/10.7639,"")</f>
        <v>204.29559990256254</v>
      </c>
      <c r="V47" s="2">
        <f>IFERROR('M9'!V47/10.7639,"")</f>
        <v>306.78010125741906</v>
      </c>
      <c r="W47" s="2">
        <f>IFERROR('M9'!W47/10.7639,"")</f>
        <v>273.07496940382345</v>
      </c>
      <c r="X47" s="2">
        <f>IFERROR('M9'!X47/10.7639,"")</f>
        <v>451.52429948249289</v>
      </c>
      <c r="Y47" s="2">
        <f>IFERROR('M9'!Y47/10.7639,"")</f>
        <v>541.3645081488927</v>
      </c>
      <c r="Z47" s="2">
        <f>'M9'!Z47</f>
        <v>1498.6663515591561</v>
      </c>
      <c r="AA47" s="28">
        <f>'M9'!AA47</f>
        <v>8</v>
      </c>
      <c r="AB47" s="2">
        <f>IFERROR('M9'!AB47/10.7639,"")</f>
        <v>66.278481188591343</v>
      </c>
      <c r="AC47" s="2">
        <f>IFERROR('M9'!AC47/10.7639,"")</f>
        <v>110.35720415923312</v>
      </c>
      <c r="AD47" s="2">
        <f>IFERROR('M9'!AD47/10.7639,"")</f>
        <v>316.42813735565966</v>
      </c>
      <c r="AE47" s="2">
        <f>IFERROR('M9'!AE47/10.7639,"")</f>
        <v>302.46391227292719</v>
      </c>
      <c r="AF47" s="2">
        <f>IFERROR('M9'!AF47/10.7639,"")</f>
        <v>388.13686036651035</v>
      </c>
      <c r="AG47" s="2">
        <f>IFERROR('M9'!AG47/10.7639,"")</f>
        <v>805.99702719329571</v>
      </c>
      <c r="AH47" s="2">
        <f>'M9'!AH47</f>
        <v>2513.3578659727023</v>
      </c>
      <c r="AI47" s="28">
        <f>'M9'!AI47</f>
        <v>25</v>
      </c>
      <c r="AJ47" s="2">
        <f>IFERROR('M9'!AJ47/10.7639,"")</f>
        <v>66.278481188591343</v>
      </c>
      <c r="AK47" s="2">
        <f>IFERROR('M9'!AK47/10.7639,"")</f>
        <v>204.29559990256254</v>
      </c>
      <c r="AL47" s="2">
        <f>IFERROR('M9'!AL47/10.7639,"")</f>
        <v>309.86747280885606</v>
      </c>
      <c r="AM47" s="2">
        <f>IFERROR('M9'!AM47/10.7639,"")</f>
        <v>276.42563328378884</v>
      </c>
      <c r="AN47" s="2">
        <f>IFERROR('M9'!AN47/10.7639,"")</f>
        <v>413.1911368479515</v>
      </c>
      <c r="AO47" s="2">
        <f>IFERROR('M9'!AO47/10.7639,"")</f>
        <v>805.99702719329571</v>
      </c>
      <c r="AP47" s="2">
        <f>'M9'!AP47</f>
        <v>1828.1759769463565</v>
      </c>
    </row>
    <row r="48" spans="1:42" x14ac:dyDescent="0.3">
      <c r="A48" s="15" t="s">
        <v>59</v>
      </c>
      <c r="B48" s="15" t="s">
        <v>16</v>
      </c>
      <c r="C48" s="11"/>
      <c r="D48" s="2"/>
      <c r="E48" s="2"/>
      <c r="F48" s="2"/>
      <c r="G48" s="2"/>
      <c r="H48" s="2"/>
      <c r="I48" s="2"/>
      <c r="J48" s="3"/>
      <c r="K48" s="28" t="str">
        <f>'M9'!K48</f>
        <v/>
      </c>
      <c r="L48" s="2" t="str">
        <f>IFERROR('M9'!L48/10.7639,"")</f>
        <v/>
      </c>
      <c r="M48" s="2" t="str">
        <f>IFERROR('M9'!M48/10.7639,"")</f>
        <v/>
      </c>
      <c r="N48" s="2" t="str">
        <f>IFERROR('M9'!N48/10.7639,"")</f>
        <v/>
      </c>
      <c r="O48" s="2" t="str">
        <f>IFERROR('M9'!O48/10.7639,"")</f>
        <v/>
      </c>
      <c r="P48" s="2" t="str">
        <f>IFERROR('M9'!P48/10.7639,"")</f>
        <v/>
      </c>
      <c r="Q48" s="2" t="str">
        <f>IFERROR('M9'!Q48/10.7639,"")</f>
        <v/>
      </c>
      <c r="R48" s="2" t="str">
        <f>'M9'!R48</f>
        <v/>
      </c>
      <c r="S48" s="28">
        <f>'M9'!S48</f>
        <v>16</v>
      </c>
      <c r="T48" s="2">
        <f>IFERROR('M9'!T48/10.7639,"")</f>
        <v>98.306834502115535</v>
      </c>
      <c r="U48" s="2">
        <f>IFERROR('M9'!U48/10.7639,"")</f>
        <v>156.78161516874277</v>
      </c>
      <c r="V48" s="2">
        <f>IFERROR('M9'!V48/10.7639,"")</f>
        <v>215.75116170647613</v>
      </c>
      <c r="W48" s="2">
        <f>IFERROR('M9'!W48/10.7639,"")</f>
        <v>225.85879419839807</v>
      </c>
      <c r="X48" s="2">
        <f>IFERROR('M9'!X48/10.7639,"")</f>
        <v>258.58615007769555</v>
      </c>
      <c r="Y48" s="2">
        <f>IFERROR('M9'!Y48/10.7639,"")</f>
        <v>333.87028835160396</v>
      </c>
      <c r="Z48" s="2">
        <f>'M9'!Z48</f>
        <v>737.64225004722687</v>
      </c>
      <c r="AA48" s="28" t="str">
        <f>'M9'!AA48</f>
        <v/>
      </c>
      <c r="AB48" s="2" t="str">
        <f>IFERROR('M9'!AB48/10.7639,"")</f>
        <v/>
      </c>
      <c r="AC48" s="2" t="str">
        <f>IFERROR('M9'!AC48/10.7639,"")</f>
        <v/>
      </c>
      <c r="AD48" s="2" t="str">
        <f>IFERROR('M9'!AD48/10.7639,"")</f>
        <v/>
      </c>
      <c r="AE48" s="2" t="str">
        <f>IFERROR('M9'!AE48/10.7639,"")</f>
        <v/>
      </c>
      <c r="AF48" s="2" t="str">
        <f>IFERROR('M9'!AF48/10.7639,"")</f>
        <v/>
      </c>
      <c r="AG48" s="2" t="str">
        <f>IFERROR('M9'!AG48/10.7639,"")</f>
        <v/>
      </c>
      <c r="AH48" s="2" t="str">
        <f>'M9'!AH48</f>
        <v/>
      </c>
      <c r="AI48" s="28">
        <f>'M9'!AI48</f>
        <v>22</v>
      </c>
      <c r="AJ48" s="2">
        <f>IFERROR('M9'!AJ48/10.7639,"")</f>
        <v>98.306834502115535</v>
      </c>
      <c r="AK48" s="2">
        <f>IFERROR('M9'!AK48/10.7639,"")</f>
        <v>171.51014933445273</v>
      </c>
      <c r="AL48" s="2">
        <f>IFERROR('M9'!AL48/10.7639,"")</f>
        <v>223.15013369801702</v>
      </c>
      <c r="AM48" s="2">
        <f>IFERROR('M9'!AM48/10.7639,"")</f>
        <v>224.83270515147021</v>
      </c>
      <c r="AN48" s="2">
        <f>IFERROR('M9'!AN48/10.7639,"")</f>
        <v>265.23343283177564</v>
      </c>
      <c r="AO48" s="2">
        <f>IFERROR('M9'!AO48/10.7639,"")</f>
        <v>378.62319517535451</v>
      </c>
      <c r="AP48" s="2">
        <f>'M9'!AP48</f>
        <v>775.35465333945217</v>
      </c>
    </row>
    <row r="49" spans="1:42" x14ac:dyDescent="0.3">
      <c r="A49" s="15" t="s">
        <v>60</v>
      </c>
      <c r="B49" s="15" t="s">
        <v>60</v>
      </c>
      <c r="C49" s="11"/>
      <c r="D49" s="2"/>
      <c r="E49" s="2"/>
      <c r="F49" s="2"/>
      <c r="G49" s="2"/>
      <c r="H49" s="2"/>
      <c r="I49" s="2"/>
      <c r="J49" s="3"/>
      <c r="K49" s="28" t="str">
        <f>'M9'!K49</f>
        <v/>
      </c>
      <c r="L49" s="2" t="str">
        <f>IFERROR('M9'!L49/10.7639,"")</f>
        <v/>
      </c>
      <c r="M49" s="2" t="str">
        <f>IFERROR('M9'!M49/10.7639,"")</f>
        <v/>
      </c>
      <c r="N49" s="2" t="str">
        <f>IFERROR('M9'!N49/10.7639,"")</f>
        <v/>
      </c>
      <c r="O49" s="2" t="str">
        <f>IFERROR('M9'!O49/10.7639,"")</f>
        <v/>
      </c>
      <c r="P49" s="2" t="str">
        <f>IFERROR('M9'!P49/10.7639,"")</f>
        <v/>
      </c>
      <c r="Q49" s="2" t="str">
        <f>IFERROR('M9'!Q49/10.7639,"")</f>
        <v/>
      </c>
      <c r="R49" s="2" t="str">
        <f>'M9'!R49</f>
        <v/>
      </c>
      <c r="S49" s="28" t="str">
        <f>'M9'!S49</f>
        <v/>
      </c>
      <c r="T49" s="2" t="str">
        <f>IFERROR('M9'!T49/10.7639,"")</f>
        <v/>
      </c>
      <c r="U49" s="2" t="str">
        <f>IFERROR('M9'!U49/10.7639,"")</f>
        <v/>
      </c>
      <c r="V49" s="2" t="str">
        <f>IFERROR('M9'!V49/10.7639,"")</f>
        <v/>
      </c>
      <c r="W49" s="2" t="str">
        <f>IFERROR('M9'!W49/10.7639,"")</f>
        <v/>
      </c>
      <c r="X49" s="2" t="str">
        <f>IFERROR('M9'!X49/10.7639,"")</f>
        <v/>
      </c>
      <c r="Y49" s="2" t="str">
        <f>IFERROR('M9'!Y49/10.7639,"")</f>
        <v/>
      </c>
      <c r="Z49" s="2" t="str">
        <f>'M9'!Z49</f>
        <v/>
      </c>
      <c r="AA49" s="28" t="str">
        <f>'M9'!AA49</f>
        <v/>
      </c>
      <c r="AB49" s="2" t="str">
        <f>IFERROR('M9'!AB49/10.7639,"")</f>
        <v/>
      </c>
      <c r="AC49" s="2" t="str">
        <f>IFERROR('M9'!AC49/10.7639,"")</f>
        <v/>
      </c>
      <c r="AD49" s="2" t="str">
        <f>IFERROR('M9'!AD49/10.7639,"")</f>
        <v/>
      </c>
      <c r="AE49" s="2" t="str">
        <f>IFERROR('M9'!AE49/10.7639,"")</f>
        <v/>
      </c>
      <c r="AF49" s="2" t="str">
        <f>IFERROR('M9'!AF49/10.7639,"")</f>
        <v/>
      </c>
      <c r="AG49" s="2" t="str">
        <f>IFERROR('M9'!AG49/10.7639,"")</f>
        <v/>
      </c>
      <c r="AH49" s="2" t="str">
        <f>'M9'!AH49</f>
        <v/>
      </c>
      <c r="AI49" s="28">
        <f>'M9'!AI49</f>
        <v>12</v>
      </c>
      <c r="AJ49" s="2">
        <f>IFERROR('M9'!AJ49/10.7639,"")</f>
        <v>115.78961475132797</v>
      </c>
      <c r="AK49" s="2">
        <f>IFERROR('M9'!AK49/10.7639,"")</f>
        <v>201.40279273375506</v>
      </c>
      <c r="AL49" s="2">
        <f>IFERROR('M9'!AL49/10.7639,"")</f>
        <v>384.50821804023826</v>
      </c>
      <c r="AM49" s="2">
        <f>IFERROR('M9'!AM49/10.7639,"")</f>
        <v>311.96109418604294</v>
      </c>
      <c r="AN49" s="2">
        <f>IFERROR('M9'!AN49/10.7639,"")</f>
        <v>413.30555884367692</v>
      </c>
      <c r="AO49" s="2">
        <f>IFERROR('M9'!AO49/10.7639,"")</f>
        <v>1093.5711130820932</v>
      </c>
      <c r="AP49" s="2">
        <f>'M9'!AP49</f>
        <v>2929.1759344756651</v>
      </c>
    </row>
    <row r="50" spans="1:42" x14ac:dyDescent="0.3">
      <c r="A50" s="15" t="s">
        <v>268</v>
      </c>
      <c r="B50" s="15" t="s">
        <v>237</v>
      </c>
      <c r="C50" s="11"/>
      <c r="D50" s="2"/>
      <c r="E50" s="2"/>
      <c r="F50" s="2"/>
      <c r="G50" s="2"/>
      <c r="H50" s="2"/>
      <c r="I50" s="2"/>
      <c r="J50" s="3"/>
      <c r="K50" s="28" t="str">
        <f>'M9'!K50</f>
        <v/>
      </c>
      <c r="L50" s="2" t="str">
        <f>IFERROR('M9'!L50/10.7639,"")</f>
        <v/>
      </c>
      <c r="M50" s="2" t="str">
        <f>IFERROR('M9'!M50/10.7639,"")</f>
        <v/>
      </c>
      <c r="N50" s="2" t="str">
        <f>IFERROR('M9'!N50/10.7639,"")</f>
        <v/>
      </c>
      <c r="O50" s="2" t="str">
        <f>IFERROR('M9'!O50/10.7639,"")</f>
        <v/>
      </c>
      <c r="P50" s="2" t="str">
        <f>IFERROR('M9'!P50/10.7639,"")</f>
        <v/>
      </c>
      <c r="Q50" s="2" t="str">
        <f>IFERROR('M9'!Q50/10.7639,"")</f>
        <v/>
      </c>
      <c r="R50" s="2" t="str">
        <f>'M9'!R50</f>
        <v/>
      </c>
      <c r="S50" s="28" t="str">
        <f>'M9'!S50</f>
        <v/>
      </c>
      <c r="T50" s="2" t="str">
        <f>IFERROR('M9'!T50/10.7639,"")</f>
        <v/>
      </c>
      <c r="U50" s="2" t="str">
        <f>IFERROR('M9'!U50/10.7639,"")</f>
        <v/>
      </c>
      <c r="V50" s="2" t="str">
        <f>IFERROR('M9'!V50/10.7639,"")</f>
        <v/>
      </c>
      <c r="W50" s="2" t="str">
        <f>IFERROR('M9'!W50/10.7639,"")</f>
        <v/>
      </c>
      <c r="X50" s="2" t="str">
        <f>IFERROR('M9'!X50/10.7639,"")</f>
        <v/>
      </c>
      <c r="Y50" s="2" t="str">
        <f>IFERROR('M9'!Y50/10.7639,"")</f>
        <v/>
      </c>
      <c r="Z50" s="2" t="str">
        <f>'M9'!Z50</f>
        <v/>
      </c>
      <c r="AA50" s="28" t="str">
        <f>'M9'!AA50</f>
        <v/>
      </c>
      <c r="AB50" s="2" t="str">
        <f>IFERROR('M9'!AB50/10.7639,"")</f>
        <v/>
      </c>
      <c r="AC50" s="2" t="str">
        <f>IFERROR('M9'!AC50/10.7639,"")</f>
        <v/>
      </c>
      <c r="AD50" s="2" t="str">
        <f>IFERROR('M9'!AD50/10.7639,"")</f>
        <v/>
      </c>
      <c r="AE50" s="2" t="str">
        <f>IFERROR('M9'!AE50/10.7639,"")</f>
        <v/>
      </c>
      <c r="AF50" s="2" t="str">
        <f>IFERROR('M9'!AF50/10.7639,"")</f>
        <v/>
      </c>
      <c r="AG50" s="2" t="str">
        <f>IFERROR('M9'!AG50/10.7639,"")</f>
        <v/>
      </c>
      <c r="AH50" s="2" t="str">
        <f>'M9'!AH50</f>
        <v/>
      </c>
      <c r="AI50" s="28" t="str">
        <f>'M9'!AI50</f>
        <v/>
      </c>
      <c r="AJ50" s="2" t="str">
        <f>IFERROR('M9'!AJ50/10.7639,"")</f>
        <v/>
      </c>
      <c r="AK50" s="2" t="str">
        <f>IFERROR('M9'!AK50/10.7639,"")</f>
        <v/>
      </c>
      <c r="AL50" s="2" t="str">
        <f>IFERROR('M9'!AL50/10.7639,"")</f>
        <v/>
      </c>
      <c r="AM50" s="2" t="str">
        <f>IFERROR('M9'!AM50/10.7639,"")</f>
        <v/>
      </c>
      <c r="AN50" s="2" t="str">
        <f>IFERROR('M9'!AN50/10.7639,"")</f>
        <v/>
      </c>
      <c r="AO50" s="2" t="str">
        <f>IFERROR('M9'!AO50/10.7639,"")</f>
        <v/>
      </c>
      <c r="AP50" s="2" t="str">
        <f>'M9'!AP50</f>
        <v/>
      </c>
    </row>
    <row r="51" spans="1:42" x14ac:dyDescent="0.3">
      <c r="A51" s="15" t="s">
        <v>61</v>
      </c>
      <c r="B51" s="15" t="s">
        <v>16</v>
      </c>
      <c r="C51" s="11"/>
      <c r="D51" s="2"/>
      <c r="E51" s="2"/>
      <c r="F51" s="2"/>
      <c r="G51" s="2"/>
      <c r="H51" s="2"/>
      <c r="I51" s="2"/>
      <c r="J51" s="3"/>
      <c r="K51" s="28" t="str">
        <f>'M9'!K51</f>
        <v/>
      </c>
      <c r="L51" s="2" t="str">
        <f>IFERROR('M9'!L51/10.7639,"")</f>
        <v/>
      </c>
      <c r="M51" s="2" t="str">
        <f>IFERROR('M9'!M51/10.7639,"")</f>
        <v/>
      </c>
      <c r="N51" s="2" t="str">
        <f>IFERROR('M9'!N51/10.7639,"")</f>
        <v/>
      </c>
      <c r="O51" s="2" t="str">
        <f>IFERROR('M9'!O51/10.7639,"")</f>
        <v/>
      </c>
      <c r="P51" s="2" t="str">
        <f>IFERROR('M9'!P51/10.7639,"")</f>
        <v/>
      </c>
      <c r="Q51" s="2" t="str">
        <f>IFERROR('M9'!Q51/10.7639,"")</f>
        <v/>
      </c>
      <c r="R51" s="2" t="str">
        <f>'M9'!R51</f>
        <v/>
      </c>
      <c r="S51" s="28">
        <f>'M9'!S51</f>
        <v>16</v>
      </c>
      <c r="T51" s="2">
        <f>IFERROR('M9'!T51/10.7639,"")</f>
        <v>103.13191177628559</v>
      </c>
      <c r="U51" s="2">
        <f>IFERROR('M9'!U51/10.7639,"")</f>
        <v>199.93711550078743</v>
      </c>
      <c r="V51" s="2">
        <f>IFERROR('M9'!V51/10.7639,"")</f>
        <v>260.55756446566994</v>
      </c>
      <c r="W51" s="2">
        <f>IFERROR('M9'!W51/10.7639,"")</f>
        <v>236.00197209801672</v>
      </c>
      <c r="X51" s="2">
        <f>IFERROR('M9'!X51/10.7639,"")</f>
        <v>350.76073094431092</v>
      </c>
      <c r="Y51" s="2">
        <f>IFERROR('M9'!Y51/10.7639,"")</f>
        <v>450.19271923001423</v>
      </c>
      <c r="Z51" s="2">
        <f>'M9'!Z51</f>
        <v>1140.3747635563875</v>
      </c>
      <c r="AA51" s="28" t="str">
        <f>'M9'!AA51</f>
        <v/>
      </c>
      <c r="AB51" s="2" t="str">
        <f>IFERROR('M9'!AB51/10.7639,"")</f>
        <v/>
      </c>
      <c r="AC51" s="2" t="str">
        <f>IFERROR('M9'!AC51/10.7639,"")</f>
        <v/>
      </c>
      <c r="AD51" s="2" t="str">
        <f>IFERROR('M9'!AD51/10.7639,"")</f>
        <v/>
      </c>
      <c r="AE51" s="2" t="str">
        <f>IFERROR('M9'!AE51/10.7639,"")</f>
        <v/>
      </c>
      <c r="AF51" s="2" t="str">
        <f>IFERROR('M9'!AF51/10.7639,"")</f>
        <v/>
      </c>
      <c r="AG51" s="2" t="str">
        <f>IFERROR('M9'!AG51/10.7639,"")</f>
        <v/>
      </c>
      <c r="AH51" s="2" t="str">
        <f>'M9'!AH51</f>
        <v/>
      </c>
      <c r="AI51" s="28">
        <f>'M9'!AI51</f>
        <v>20</v>
      </c>
      <c r="AJ51" s="2">
        <f>IFERROR('M9'!AJ51/10.7639,"")</f>
        <v>103.13191177628559</v>
      </c>
      <c r="AK51" s="2">
        <f>IFERROR('M9'!AK51/10.7639,"")</f>
        <v>199.93711550078743</v>
      </c>
      <c r="AL51" s="2">
        <f>IFERROR('M9'!AL51/10.7639,"")</f>
        <v>264.24617527605943</v>
      </c>
      <c r="AM51" s="2">
        <f>IFERROR('M9'!AM51/10.7639,"")</f>
        <v>251.05557873674206</v>
      </c>
      <c r="AN51" s="2">
        <f>IFERROR('M9'!AN51/10.7639,"")</f>
        <v>350.76073094431092</v>
      </c>
      <c r="AO51" s="2">
        <f>IFERROR('M9'!AO51/10.7639,"")</f>
        <v>450.19271923001423</v>
      </c>
      <c r="AP51" s="2">
        <f>'M9'!AP51</f>
        <v>1131.3727301435397</v>
      </c>
    </row>
    <row r="52" spans="1:42" x14ac:dyDescent="0.3">
      <c r="A52" s="15" t="s">
        <v>62</v>
      </c>
      <c r="B52" s="15" t="s">
        <v>62</v>
      </c>
      <c r="C52" s="11"/>
      <c r="D52" s="2"/>
      <c r="E52" s="2"/>
      <c r="F52" s="2"/>
      <c r="G52" s="2"/>
      <c r="H52" s="2"/>
      <c r="I52" s="2"/>
      <c r="J52" s="3"/>
      <c r="K52" s="28" t="str">
        <f>'M9'!K52</f>
        <v/>
      </c>
      <c r="L52" s="2" t="str">
        <f>IFERROR('M9'!L52/10.7639,"")</f>
        <v/>
      </c>
      <c r="M52" s="2" t="str">
        <f>IFERROR('M9'!M52/10.7639,"")</f>
        <v/>
      </c>
      <c r="N52" s="2" t="str">
        <f>IFERROR('M9'!N52/10.7639,"")</f>
        <v/>
      </c>
      <c r="O52" s="2" t="str">
        <f>IFERROR('M9'!O52/10.7639,"")</f>
        <v/>
      </c>
      <c r="P52" s="2" t="str">
        <f>IFERROR('M9'!P52/10.7639,"")</f>
        <v/>
      </c>
      <c r="Q52" s="2" t="str">
        <f>IFERROR('M9'!Q52/10.7639,"")</f>
        <v/>
      </c>
      <c r="R52" s="2" t="str">
        <f>'M9'!R52</f>
        <v/>
      </c>
      <c r="S52" s="28" t="str">
        <f>'M9'!S52</f>
        <v/>
      </c>
      <c r="T52" s="2" t="str">
        <f>IFERROR('M9'!T52/10.7639,"")</f>
        <v/>
      </c>
      <c r="U52" s="2" t="str">
        <f>IFERROR('M9'!U52/10.7639,"")</f>
        <v/>
      </c>
      <c r="V52" s="2" t="str">
        <f>IFERROR('M9'!V52/10.7639,"")</f>
        <v/>
      </c>
      <c r="W52" s="2" t="str">
        <f>IFERROR('M9'!W52/10.7639,"")</f>
        <v/>
      </c>
      <c r="X52" s="2" t="str">
        <f>IFERROR('M9'!X52/10.7639,"")</f>
        <v/>
      </c>
      <c r="Y52" s="2" t="str">
        <f>IFERROR('M9'!Y52/10.7639,"")</f>
        <v/>
      </c>
      <c r="Z52" s="2" t="str">
        <f>'M9'!Z52</f>
        <v/>
      </c>
      <c r="AA52" s="28" t="str">
        <f>'M9'!AA52</f>
        <v/>
      </c>
      <c r="AB52" s="2" t="str">
        <f>IFERROR('M9'!AB52/10.7639,"")</f>
        <v/>
      </c>
      <c r="AC52" s="2" t="str">
        <f>IFERROR('M9'!AC52/10.7639,"")</f>
        <v/>
      </c>
      <c r="AD52" s="2" t="str">
        <f>IFERROR('M9'!AD52/10.7639,"")</f>
        <v/>
      </c>
      <c r="AE52" s="2" t="str">
        <f>IFERROR('M9'!AE52/10.7639,"")</f>
        <v/>
      </c>
      <c r="AF52" s="2" t="str">
        <f>IFERROR('M9'!AF52/10.7639,"")</f>
        <v/>
      </c>
      <c r="AG52" s="2" t="str">
        <f>IFERROR('M9'!AG52/10.7639,"")</f>
        <v/>
      </c>
      <c r="AH52" s="2" t="str">
        <f>'M9'!AH52</f>
        <v/>
      </c>
      <c r="AI52" s="28">
        <f>'M9'!AI52</f>
        <v>14</v>
      </c>
      <c r="AJ52" s="2">
        <f>IFERROR('M9'!AJ52/10.7639,"")</f>
        <v>213.01537539180615</v>
      </c>
      <c r="AK52" s="2">
        <f>IFERROR('M9'!AK52/10.7639,"")</f>
        <v>268.74545991252063</v>
      </c>
      <c r="AL52" s="2">
        <f>IFERROR('M9'!AL52/10.7639,"")</f>
        <v>310.10296621549912</v>
      </c>
      <c r="AM52" s="2">
        <f>IFERROR('M9'!AM52/10.7639,"")</f>
        <v>313.30483224888184</v>
      </c>
      <c r="AN52" s="2">
        <f>IFERROR('M9'!AN52/10.7639,"")</f>
        <v>355.50531488032982</v>
      </c>
      <c r="AO52" s="2">
        <f>IFERROR('M9'!AO52/10.7639,"")</f>
        <v>429.6147736978412</v>
      </c>
      <c r="AP52" s="2">
        <f>'M9'!AP52</f>
        <v>688.78297967986941</v>
      </c>
    </row>
    <row r="53" spans="1:42" x14ac:dyDescent="0.3">
      <c r="A53" s="16" t="s">
        <v>63</v>
      </c>
      <c r="B53" s="15" t="s">
        <v>60</v>
      </c>
      <c r="C53" s="11"/>
      <c r="D53" s="2"/>
      <c r="E53" s="2"/>
      <c r="F53" s="2"/>
      <c r="G53" s="2"/>
      <c r="H53" s="2"/>
      <c r="I53" s="2"/>
      <c r="J53" s="3"/>
      <c r="K53" s="28" t="str">
        <f>'M9'!K53</f>
        <v/>
      </c>
      <c r="L53" s="2" t="str">
        <f>IFERROR('M9'!L53/10.7639,"")</f>
        <v/>
      </c>
      <c r="M53" s="2" t="str">
        <f>IFERROR('M9'!M53/10.7639,"")</f>
        <v/>
      </c>
      <c r="N53" s="2" t="str">
        <f>IFERROR('M9'!N53/10.7639,"")</f>
        <v/>
      </c>
      <c r="O53" s="2" t="str">
        <f>IFERROR('M9'!O53/10.7639,"")</f>
        <v/>
      </c>
      <c r="P53" s="2" t="str">
        <f>IFERROR('M9'!P53/10.7639,"")</f>
        <v/>
      </c>
      <c r="Q53" s="2" t="str">
        <f>IFERROR('M9'!Q53/10.7639,"")</f>
        <v/>
      </c>
      <c r="R53" s="2" t="str">
        <f>'M9'!R53</f>
        <v/>
      </c>
      <c r="S53" s="28" t="str">
        <f>'M9'!S53</f>
        <v/>
      </c>
      <c r="T53" s="2" t="str">
        <f>IFERROR('M9'!T53/10.7639,"")</f>
        <v/>
      </c>
      <c r="U53" s="2" t="str">
        <f>IFERROR('M9'!U53/10.7639,"")</f>
        <v/>
      </c>
      <c r="V53" s="2" t="str">
        <f>IFERROR('M9'!V53/10.7639,"")</f>
        <v/>
      </c>
      <c r="W53" s="2" t="str">
        <f>IFERROR('M9'!W53/10.7639,"")</f>
        <v/>
      </c>
      <c r="X53" s="2" t="str">
        <f>IFERROR('M9'!X53/10.7639,"")</f>
        <v/>
      </c>
      <c r="Y53" s="2" t="str">
        <f>IFERROR('M9'!Y53/10.7639,"")</f>
        <v/>
      </c>
      <c r="Z53" s="2" t="str">
        <f>'M9'!Z53</f>
        <v/>
      </c>
      <c r="AA53" s="28" t="str">
        <f>'M9'!AA53</f>
        <v/>
      </c>
      <c r="AB53" s="2" t="str">
        <f>IFERROR('M9'!AB53/10.7639,"")</f>
        <v/>
      </c>
      <c r="AC53" s="2" t="str">
        <f>IFERROR('M9'!AC53/10.7639,"")</f>
        <v/>
      </c>
      <c r="AD53" s="2" t="str">
        <f>IFERROR('M9'!AD53/10.7639,"")</f>
        <v/>
      </c>
      <c r="AE53" s="2" t="str">
        <f>IFERROR('M9'!AE53/10.7639,"")</f>
        <v/>
      </c>
      <c r="AF53" s="2" t="str">
        <f>IFERROR('M9'!AF53/10.7639,"")</f>
        <v/>
      </c>
      <c r="AG53" s="2" t="str">
        <f>IFERROR('M9'!AG53/10.7639,"")</f>
        <v/>
      </c>
      <c r="AH53" s="2" t="str">
        <f>'M9'!AH53</f>
        <v/>
      </c>
      <c r="AI53" s="28">
        <f>'M9'!AI53</f>
        <v>8</v>
      </c>
      <c r="AJ53" s="2">
        <f>IFERROR('M9'!AJ53/10.7639,"")</f>
        <v>115.78961475132797</v>
      </c>
      <c r="AK53" s="2">
        <f>IFERROR('M9'!AK53/10.7639,"")</f>
        <v>201.40279273375506</v>
      </c>
      <c r="AL53" s="2">
        <f>IFERROR('M9'!AL53/10.7639,"")</f>
        <v>334.30496571754509</v>
      </c>
      <c r="AM53" s="2">
        <f>IFERROR('M9'!AM53/10.7639,"")</f>
        <v>311.96109418604294</v>
      </c>
      <c r="AN53" s="2">
        <f>IFERROR('M9'!AN53/10.7639,"")</f>
        <v>404.79055438917698</v>
      </c>
      <c r="AO53" s="2">
        <f>IFERROR('M9'!AO53/10.7639,"")</f>
        <v>719.5869647783345</v>
      </c>
      <c r="AP53" s="2">
        <f>'M9'!AP53</f>
        <v>1971.6902345578908</v>
      </c>
    </row>
    <row r="54" spans="1:42" x14ac:dyDescent="0.3">
      <c r="A54" s="16" t="s">
        <v>64</v>
      </c>
      <c r="B54" s="15" t="s">
        <v>31</v>
      </c>
      <c r="C54" s="11"/>
      <c r="D54" s="2"/>
      <c r="E54" s="2"/>
      <c r="F54" s="2"/>
      <c r="G54" s="2"/>
      <c r="H54" s="2"/>
      <c r="I54" s="2"/>
      <c r="J54" s="3"/>
      <c r="K54" s="28" t="str">
        <f>'M9'!K54</f>
        <v/>
      </c>
      <c r="L54" s="2" t="str">
        <f>IFERROR('M9'!L54/10.7639,"")</f>
        <v/>
      </c>
      <c r="M54" s="2" t="str">
        <f>IFERROR('M9'!M54/10.7639,"")</f>
        <v/>
      </c>
      <c r="N54" s="2" t="str">
        <f>IFERROR('M9'!N54/10.7639,"")</f>
        <v/>
      </c>
      <c r="O54" s="2" t="str">
        <f>IFERROR('M9'!O54/10.7639,"")</f>
        <v/>
      </c>
      <c r="P54" s="2" t="str">
        <f>IFERROR('M9'!P54/10.7639,"")</f>
        <v/>
      </c>
      <c r="Q54" s="2" t="str">
        <f>IFERROR('M9'!Q54/10.7639,"")</f>
        <v/>
      </c>
      <c r="R54" s="2" t="str">
        <f>'M9'!R54</f>
        <v/>
      </c>
      <c r="S54" s="28" t="str">
        <f>'M9'!S54</f>
        <v/>
      </c>
      <c r="T54" s="2" t="str">
        <f>IFERROR('M9'!T54/10.7639,"")</f>
        <v/>
      </c>
      <c r="U54" s="2" t="str">
        <f>IFERROR('M9'!U54/10.7639,"")</f>
        <v/>
      </c>
      <c r="V54" s="2" t="str">
        <f>IFERROR('M9'!V54/10.7639,"")</f>
        <v/>
      </c>
      <c r="W54" s="2" t="str">
        <f>IFERROR('M9'!W54/10.7639,"")</f>
        <v/>
      </c>
      <c r="X54" s="2" t="str">
        <f>IFERROR('M9'!X54/10.7639,"")</f>
        <v/>
      </c>
      <c r="Y54" s="2" t="str">
        <f>IFERROR('M9'!Y54/10.7639,"")</f>
        <v/>
      </c>
      <c r="Z54" s="2" t="str">
        <f>'M9'!Z54</f>
        <v/>
      </c>
      <c r="AA54" s="28" t="str">
        <f>'M9'!AA54</f>
        <v/>
      </c>
      <c r="AB54" s="2" t="str">
        <f>IFERROR('M9'!AB54/10.7639,"")</f>
        <v/>
      </c>
      <c r="AC54" s="2" t="str">
        <f>IFERROR('M9'!AC54/10.7639,"")</f>
        <v/>
      </c>
      <c r="AD54" s="2" t="str">
        <f>IFERROR('M9'!AD54/10.7639,"")</f>
        <v/>
      </c>
      <c r="AE54" s="2" t="str">
        <f>IFERROR('M9'!AE54/10.7639,"")</f>
        <v/>
      </c>
      <c r="AF54" s="2" t="str">
        <f>IFERROR('M9'!AF54/10.7639,"")</f>
        <v/>
      </c>
      <c r="AG54" s="2" t="str">
        <f>IFERROR('M9'!AG54/10.7639,"")</f>
        <v/>
      </c>
      <c r="AH54" s="2" t="str">
        <f>'M9'!AH54</f>
        <v/>
      </c>
      <c r="AI54" s="28" t="str">
        <f>'M9'!AI54</f>
        <v/>
      </c>
      <c r="AJ54" s="2" t="str">
        <f>IFERROR('M9'!AJ54/10.7639,"")</f>
        <v/>
      </c>
      <c r="AK54" s="2" t="str">
        <f>IFERROR('M9'!AK54/10.7639,"")</f>
        <v/>
      </c>
      <c r="AL54" s="2" t="str">
        <f>IFERROR('M9'!AL54/10.7639,"")</f>
        <v/>
      </c>
      <c r="AM54" s="2" t="str">
        <f>IFERROR('M9'!AM54/10.7639,"")</f>
        <v/>
      </c>
      <c r="AN54" s="2" t="str">
        <f>IFERROR('M9'!AN54/10.7639,"")</f>
        <v/>
      </c>
      <c r="AO54" s="2" t="str">
        <f>IFERROR('M9'!AO54/10.7639,"")</f>
        <v/>
      </c>
      <c r="AP54" s="2" t="str">
        <f>'M9'!AP54</f>
        <v/>
      </c>
    </row>
    <row r="55" spans="1:42" x14ac:dyDescent="0.3">
      <c r="A55" s="16" t="s">
        <v>250</v>
      </c>
      <c r="B55" s="15" t="s">
        <v>250</v>
      </c>
      <c r="C55" s="11"/>
      <c r="D55" s="2"/>
      <c r="E55" s="2"/>
      <c r="F55" s="2"/>
      <c r="G55" s="2"/>
      <c r="H55" s="2"/>
      <c r="I55" s="2"/>
      <c r="J55" s="3"/>
      <c r="K55" s="28" t="str">
        <f>'M9'!K55</f>
        <v/>
      </c>
      <c r="L55" s="2" t="str">
        <f>IFERROR('M9'!L55/10.7639,"")</f>
        <v/>
      </c>
      <c r="M55" s="2" t="str">
        <f>IFERROR('M9'!M55/10.7639,"")</f>
        <v/>
      </c>
      <c r="N55" s="2" t="str">
        <f>IFERROR('M9'!N55/10.7639,"")</f>
        <v/>
      </c>
      <c r="O55" s="2" t="str">
        <f>IFERROR('M9'!O55/10.7639,"")</f>
        <v/>
      </c>
      <c r="P55" s="2" t="str">
        <f>IFERROR('M9'!P55/10.7639,"")</f>
        <v/>
      </c>
      <c r="Q55" s="2" t="str">
        <f>IFERROR('M9'!Q55/10.7639,"")</f>
        <v/>
      </c>
      <c r="R55" s="2" t="str">
        <f>'M9'!R55</f>
        <v/>
      </c>
      <c r="S55" s="28" t="str">
        <f>'M9'!S55</f>
        <v/>
      </c>
      <c r="T55" s="2" t="str">
        <f>IFERROR('M9'!T55/10.7639,"")</f>
        <v/>
      </c>
      <c r="U55" s="2" t="str">
        <f>IFERROR('M9'!U55/10.7639,"")</f>
        <v/>
      </c>
      <c r="V55" s="2" t="str">
        <f>IFERROR('M9'!V55/10.7639,"")</f>
        <v/>
      </c>
      <c r="W55" s="2" t="str">
        <f>IFERROR('M9'!W55/10.7639,"")</f>
        <v/>
      </c>
      <c r="X55" s="2" t="str">
        <f>IFERROR('M9'!X55/10.7639,"")</f>
        <v/>
      </c>
      <c r="Y55" s="2" t="str">
        <f>IFERROR('M9'!Y55/10.7639,"")</f>
        <v/>
      </c>
      <c r="Z55" s="2" t="str">
        <f>'M9'!Z55</f>
        <v/>
      </c>
      <c r="AA55" s="28" t="str">
        <f>'M9'!AA55</f>
        <v/>
      </c>
      <c r="AB55" s="2" t="str">
        <f>IFERROR('M9'!AB55/10.7639,"")</f>
        <v/>
      </c>
      <c r="AC55" s="2" t="str">
        <f>IFERROR('M9'!AC55/10.7639,"")</f>
        <v/>
      </c>
      <c r="AD55" s="2" t="str">
        <f>IFERROR('M9'!AD55/10.7639,"")</f>
        <v/>
      </c>
      <c r="AE55" s="2" t="str">
        <f>IFERROR('M9'!AE55/10.7639,"")</f>
        <v/>
      </c>
      <c r="AF55" s="2" t="str">
        <f>IFERROR('M9'!AF55/10.7639,"")</f>
        <v/>
      </c>
      <c r="AG55" s="2" t="str">
        <f>IFERROR('M9'!AG55/10.7639,"")</f>
        <v/>
      </c>
      <c r="AH55" s="2" t="str">
        <f>'M9'!AH55</f>
        <v/>
      </c>
      <c r="AI55" s="28" t="str">
        <f>'M9'!AI55</f>
        <v/>
      </c>
      <c r="AJ55" s="2" t="str">
        <f>IFERROR('M9'!AJ55/10.7639,"")</f>
        <v/>
      </c>
      <c r="AK55" s="2" t="str">
        <f>IFERROR('M9'!AK55/10.7639,"")</f>
        <v/>
      </c>
      <c r="AL55" s="2" t="str">
        <f>IFERROR('M9'!AL55/10.7639,"")</f>
        <v/>
      </c>
      <c r="AM55" s="2" t="str">
        <f>IFERROR('M9'!AM55/10.7639,"")</f>
        <v/>
      </c>
      <c r="AN55" s="2" t="str">
        <f>IFERROR('M9'!AN55/10.7639,"")</f>
        <v/>
      </c>
      <c r="AO55" s="2" t="str">
        <f>IFERROR('M9'!AO55/10.7639,"")</f>
        <v/>
      </c>
      <c r="AP55" s="2" t="str">
        <f>'M9'!AP55</f>
        <v/>
      </c>
    </row>
    <row r="56" spans="1:42" x14ac:dyDescent="0.3">
      <c r="A56" s="15" t="s">
        <v>65</v>
      </c>
      <c r="B56" s="15" t="s">
        <v>16</v>
      </c>
      <c r="C56" s="11"/>
      <c r="D56" s="2"/>
      <c r="E56" s="2"/>
      <c r="F56" s="2"/>
      <c r="G56" s="2"/>
      <c r="H56" s="2"/>
      <c r="I56" s="2"/>
      <c r="J56" s="3"/>
      <c r="K56" s="28" t="str">
        <f>'M9'!K56</f>
        <v/>
      </c>
      <c r="L56" s="2" t="str">
        <f>IFERROR('M9'!L56/10.7639,"")</f>
        <v/>
      </c>
      <c r="M56" s="2" t="str">
        <f>IFERROR('M9'!M56/10.7639,"")</f>
        <v/>
      </c>
      <c r="N56" s="2" t="str">
        <f>IFERROR('M9'!N56/10.7639,"")</f>
        <v/>
      </c>
      <c r="O56" s="2" t="str">
        <f>IFERROR('M9'!O56/10.7639,"")</f>
        <v/>
      </c>
      <c r="P56" s="2" t="str">
        <f>IFERROR('M9'!P56/10.7639,"")</f>
        <v/>
      </c>
      <c r="Q56" s="2" t="str">
        <f>IFERROR('M9'!Q56/10.7639,"")</f>
        <v/>
      </c>
      <c r="R56" s="2" t="str">
        <f>'M9'!R56</f>
        <v/>
      </c>
      <c r="S56" s="28">
        <f>'M9'!S56</f>
        <v>22</v>
      </c>
      <c r="T56" s="2">
        <f>IFERROR('M9'!T56/10.7639,"")</f>
        <v>99.368033635338975</v>
      </c>
      <c r="U56" s="2">
        <f>IFERROR('M9'!U56/10.7639,"")</f>
        <v>156.16655606778826</v>
      </c>
      <c r="V56" s="2">
        <f>IFERROR('M9'!V56/10.7639,"")</f>
        <v>210.22347446684614</v>
      </c>
      <c r="W56" s="2">
        <f>IFERROR('M9'!W56/10.7639,"")</f>
        <v>223.39688869046751</v>
      </c>
      <c r="X56" s="2">
        <f>IFERROR('M9'!X56/10.7639,"")</f>
        <v>248.61343480694748</v>
      </c>
      <c r="Y56" s="2">
        <f>IFERROR('M9'!Y56/10.7639,"")</f>
        <v>329.38177673453839</v>
      </c>
      <c r="Z56" s="2">
        <f>'M9'!Z56</f>
        <v>642.92188467132121</v>
      </c>
      <c r="AA56" s="28" t="str">
        <f>'M9'!AA56</f>
        <v/>
      </c>
      <c r="AB56" s="2" t="str">
        <f>IFERROR('M9'!AB56/10.7639,"")</f>
        <v/>
      </c>
      <c r="AC56" s="2" t="str">
        <f>IFERROR('M9'!AC56/10.7639,"")</f>
        <v/>
      </c>
      <c r="AD56" s="2" t="str">
        <f>IFERROR('M9'!AD56/10.7639,"")</f>
        <v/>
      </c>
      <c r="AE56" s="2" t="str">
        <f>IFERROR('M9'!AE56/10.7639,"")</f>
        <v/>
      </c>
      <c r="AF56" s="2" t="str">
        <f>IFERROR('M9'!AF56/10.7639,"")</f>
        <v/>
      </c>
      <c r="AG56" s="2" t="str">
        <f>IFERROR('M9'!AG56/10.7639,"")</f>
        <v/>
      </c>
      <c r="AH56" s="2" t="str">
        <f>'M9'!AH56</f>
        <v/>
      </c>
      <c r="AI56" s="28">
        <f>'M9'!AI56</f>
        <v>29</v>
      </c>
      <c r="AJ56" s="2">
        <f>IFERROR('M9'!AJ56/10.7639,"")</f>
        <v>99.368033635338975</v>
      </c>
      <c r="AK56" s="2">
        <f>IFERROR('M9'!AK56/10.7639,"")</f>
        <v>159.51307579717471</v>
      </c>
      <c r="AL56" s="2">
        <f>IFERROR('M9'!AL56/10.7639,"")</f>
        <v>218.10586697642387</v>
      </c>
      <c r="AM56" s="2">
        <f>IFERROR('M9'!AM56/10.7639,"")</f>
        <v>224.64252020148118</v>
      </c>
      <c r="AN56" s="2">
        <f>IFERROR('M9'!AN56/10.7639,"")</f>
        <v>255.12765587288578</v>
      </c>
      <c r="AO56" s="2">
        <f>IFERROR('M9'!AO56/10.7639,"")</f>
        <v>379.03551179832232</v>
      </c>
      <c r="AP56" s="2">
        <f>'M9'!AP56</f>
        <v>706.77983678254247</v>
      </c>
    </row>
    <row r="57" spans="1:42" x14ac:dyDescent="0.3">
      <c r="A57" s="15" t="s">
        <v>66</v>
      </c>
      <c r="B57" s="15" t="s">
        <v>16</v>
      </c>
      <c r="C57" s="11"/>
      <c r="D57" s="2"/>
      <c r="E57" s="2"/>
      <c r="F57" s="2"/>
      <c r="G57" s="2"/>
      <c r="H57" s="2"/>
      <c r="I57" s="2"/>
      <c r="J57" s="3"/>
      <c r="K57" s="28" t="str">
        <f>'M9'!K57</f>
        <v/>
      </c>
      <c r="L57" s="2" t="str">
        <f>IFERROR('M9'!L57/10.7639,"")</f>
        <v/>
      </c>
      <c r="M57" s="2" t="str">
        <f>IFERROR('M9'!M57/10.7639,"")</f>
        <v/>
      </c>
      <c r="N57" s="2" t="str">
        <f>IFERROR('M9'!N57/10.7639,"")</f>
        <v/>
      </c>
      <c r="O57" s="2" t="str">
        <f>IFERROR('M9'!O57/10.7639,"")</f>
        <v/>
      </c>
      <c r="P57" s="2" t="str">
        <f>IFERROR('M9'!P57/10.7639,"")</f>
        <v/>
      </c>
      <c r="Q57" s="2" t="str">
        <f>IFERROR('M9'!Q57/10.7639,"")</f>
        <v/>
      </c>
      <c r="R57" s="2" t="str">
        <f>'M9'!R57</f>
        <v/>
      </c>
      <c r="S57" s="28" t="str">
        <f>'M9'!S57</f>
        <v/>
      </c>
      <c r="T57" s="2" t="str">
        <f>IFERROR('M9'!T57/10.7639,"")</f>
        <v/>
      </c>
      <c r="U57" s="2" t="str">
        <f>IFERROR('M9'!U57/10.7639,"")</f>
        <v/>
      </c>
      <c r="V57" s="2" t="str">
        <f>IFERROR('M9'!V57/10.7639,"")</f>
        <v/>
      </c>
      <c r="W57" s="2" t="str">
        <f>IFERROR('M9'!W57/10.7639,"")</f>
        <v/>
      </c>
      <c r="X57" s="2" t="str">
        <f>IFERROR('M9'!X57/10.7639,"")</f>
        <v/>
      </c>
      <c r="Y57" s="2" t="str">
        <f>IFERROR('M9'!Y57/10.7639,"")</f>
        <v/>
      </c>
      <c r="Z57" s="2" t="str">
        <f>'M9'!Z57</f>
        <v/>
      </c>
      <c r="AA57" s="28" t="str">
        <f>'M9'!AA57</f>
        <v/>
      </c>
      <c r="AB57" s="2" t="str">
        <f>IFERROR('M9'!AB57/10.7639,"")</f>
        <v/>
      </c>
      <c r="AC57" s="2" t="str">
        <f>IFERROR('M9'!AC57/10.7639,"")</f>
        <v/>
      </c>
      <c r="AD57" s="2" t="str">
        <f>IFERROR('M9'!AD57/10.7639,"")</f>
        <v/>
      </c>
      <c r="AE57" s="2" t="str">
        <f>IFERROR('M9'!AE57/10.7639,"")</f>
        <v/>
      </c>
      <c r="AF57" s="2" t="str">
        <f>IFERROR('M9'!AF57/10.7639,"")</f>
        <v/>
      </c>
      <c r="AG57" s="2" t="str">
        <f>IFERROR('M9'!AG57/10.7639,"")</f>
        <v/>
      </c>
      <c r="AH57" s="2" t="str">
        <f>'M9'!AH57</f>
        <v/>
      </c>
      <c r="AI57" s="28" t="str">
        <f>'M9'!AI57</f>
        <v/>
      </c>
      <c r="AJ57" s="2" t="str">
        <f>IFERROR('M9'!AJ57/10.7639,"")</f>
        <v/>
      </c>
      <c r="AK57" s="2" t="str">
        <f>IFERROR('M9'!AK57/10.7639,"")</f>
        <v/>
      </c>
      <c r="AL57" s="2" t="str">
        <f>IFERROR('M9'!AL57/10.7639,"")</f>
        <v/>
      </c>
      <c r="AM57" s="2" t="str">
        <f>IFERROR('M9'!AM57/10.7639,"")</f>
        <v/>
      </c>
      <c r="AN57" s="2" t="str">
        <f>IFERROR('M9'!AN57/10.7639,"")</f>
        <v/>
      </c>
      <c r="AO57" s="2" t="str">
        <f>IFERROR('M9'!AO57/10.7639,"")</f>
        <v/>
      </c>
      <c r="AP57" s="2" t="str">
        <f>'M9'!AP57</f>
        <v/>
      </c>
    </row>
    <row r="58" spans="1:42" x14ac:dyDescent="0.3">
      <c r="A58" s="15" t="s">
        <v>234</v>
      </c>
      <c r="B58" s="15" t="s">
        <v>234</v>
      </c>
      <c r="C58" s="11"/>
      <c r="D58" s="2"/>
      <c r="E58" s="2"/>
      <c r="F58" s="2"/>
      <c r="G58" s="2"/>
      <c r="H58" s="2"/>
      <c r="I58" s="2"/>
      <c r="J58" s="3"/>
      <c r="K58" s="28" t="str">
        <f>'M9'!K58</f>
        <v/>
      </c>
      <c r="L58" s="2" t="str">
        <f>IFERROR('M9'!L58/10.7639,"")</f>
        <v/>
      </c>
      <c r="M58" s="2" t="str">
        <f>IFERROR('M9'!M58/10.7639,"")</f>
        <v/>
      </c>
      <c r="N58" s="2" t="str">
        <f>IFERROR('M9'!N58/10.7639,"")</f>
        <v/>
      </c>
      <c r="O58" s="2" t="str">
        <f>IFERROR('M9'!O58/10.7639,"")</f>
        <v/>
      </c>
      <c r="P58" s="2" t="str">
        <f>IFERROR('M9'!P58/10.7639,"")</f>
        <v/>
      </c>
      <c r="Q58" s="2" t="str">
        <f>IFERROR('M9'!Q58/10.7639,"")</f>
        <v/>
      </c>
      <c r="R58" s="2" t="str">
        <f>'M9'!R58</f>
        <v/>
      </c>
      <c r="S58" s="28" t="str">
        <f>'M9'!S58</f>
        <v/>
      </c>
      <c r="T58" s="2" t="str">
        <f>IFERROR('M9'!T58/10.7639,"")</f>
        <v/>
      </c>
      <c r="U58" s="2" t="str">
        <f>IFERROR('M9'!U58/10.7639,"")</f>
        <v/>
      </c>
      <c r="V58" s="2" t="str">
        <f>IFERROR('M9'!V58/10.7639,"")</f>
        <v/>
      </c>
      <c r="W58" s="2" t="str">
        <f>IFERROR('M9'!W58/10.7639,"")</f>
        <v/>
      </c>
      <c r="X58" s="2" t="str">
        <f>IFERROR('M9'!X58/10.7639,"")</f>
        <v/>
      </c>
      <c r="Y58" s="2" t="str">
        <f>IFERROR('M9'!Y58/10.7639,"")</f>
        <v/>
      </c>
      <c r="Z58" s="2" t="str">
        <f>'M9'!Z58</f>
        <v/>
      </c>
      <c r="AA58" s="28" t="str">
        <f>'M9'!AA58</f>
        <v/>
      </c>
      <c r="AB58" s="2" t="str">
        <f>IFERROR('M9'!AB58/10.7639,"")</f>
        <v/>
      </c>
      <c r="AC58" s="2" t="str">
        <f>IFERROR('M9'!AC58/10.7639,"")</f>
        <v/>
      </c>
      <c r="AD58" s="2" t="str">
        <f>IFERROR('M9'!AD58/10.7639,"")</f>
        <v/>
      </c>
      <c r="AE58" s="2" t="str">
        <f>IFERROR('M9'!AE58/10.7639,"")</f>
        <v/>
      </c>
      <c r="AF58" s="2" t="str">
        <f>IFERROR('M9'!AF58/10.7639,"")</f>
        <v/>
      </c>
      <c r="AG58" s="2" t="str">
        <f>IFERROR('M9'!AG58/10.7639,"")</f>
        <v/>
      </c>
      <c r="AH58" s="2" t="str">
        <f>'M9'!AH58</f>
        <v/>
      </c>
      <c r="AI58" s="28">
        <f>'M9'!AI58</f>
        <v>9</v>
      </c>
      <c r="AJ58" s="2">
        <f>IFERROR('M9'!AJ58/10.7639,"")</f>
        <v>192.34579730477188</v>
      </c>
      <c r="AK58" s="2">
        <f>IFERROR('M9'!AK58/10.7639,"")</f>
        <v>258.19942474800922</v>
      </c>
      <c r="AL58" s="2">
        <f>IFERROR('M9'!AL58/10.7639,"")</f>
        <v>403.60562996067995</v>
      </c>
      <c r="AM58" s="2">
        <f>IFERROR('M9'!AM58/10.7639,"")</f>
        <v>432.13105118045252</v>
      </c>
      <c r="AN58" s="2">
        <f>IFERROR('M9'!AN58/10.7639,"")</f>
        <v>544.22374892148468</v>
      </c>
      <c r="AO58" s="2">
        <f>IFERROR('M9'!AO58/10.7639,"")</f>
        <v>575.60191855191272</v>
      </c>
      <c r="AP58" s="2">
        <f>'M9'!AP58</f>
        <v>1639.6225379369869</v>
      </c>
    </row>
    <row r="59" spans="1:42" x14ac:dyDescent="0.3">
      <c r="A59" s="15" t="s">
        <v>67</v>
      </c>
      <c r="B59" s="15" t="s">
        <v>16</v>
      </c>
      <c r="C59" s="11"/>
      <c r="D59" s="2"/>
      <c r="E59" s="2"/>
      <c r="F59" s="2"/>
      <c r="G59" s="2"/>
      <c r="H59" s="2"/>
      <c r="I59" s="2"/>
      <c r="J59" s="3"/>
      <c r="K59" s="28" t="str">
        <f>'M9'!K59</f>
        <v/>
      </c>
      <c r="L59" s="2" t="str">
        <f>IFERROR('M9'!L59/10.7639,"")</f>
        <v/>
      </c>
      <c r="M59" s="2" t="str">
        <f>IFERROR('M9'!M59/10.7639,"")</f>
        <v/>
      </c>
      <c r="N59" s="2" t="str">
        <f>IFERROR('M9'!N59/10.7639,"")</f>
        <v/>
      </c>
      <c r="O59" s="2" t="str">
        <f>IFERROR('M9'!O59/10.7639,"")</f>
        <v/>
      </c>
      <c r="P59" s="2" t="str">
        <f>IFERROR('M9'!P59/10.7639,"")</f>
        <v/>
      </c>
      <c r="Q59" s="2" t="str">
        <f>IFERROR('M9'!Q59/10.7639,"")</f>
        <v/>
      </c>
      <c r="R59" s="2" t="str">
        <f>'M9'!R59</f>
        <v/>
      </c>
      <c r="S59" s="28" t="str">
        <f>'M9'!S59</f>
        <v/>
      </c>
      <c r="T59" s="2" t="str">
        <f>IFERROR('M9'!T59/10.7639,"")</f>
        <v/>
      </c>
      <c r="U59" s="2" t="str">
        <f>IFERROR('M9'!U59/10.7639,"")</f>
        <v/>
      </c>
      <c r="V59" s="2" t="str">
        <f>IFERROR('M9'!V59/10.7639,"")</f>
        <v/>
      </c>
      <c r="W59" s="2" t="str">
        <f>IFERROR('M9'!W59/10.7639,"")</f>
        <v/>
      </c>
      <c r="X59" s="2" t="str">
        <f>IFERROR('M9'!X59/10.7639,"")</f>
        <v/>
      </c>
      <c r="Y59" s="2" t="str">
        <f>IFERROR('M9'!Y59/10.7639,"")</f>
        <v/>
      </c>
      <c r="Z59" s="2" t="str">
        <f>'M9'!Z59</f>
        <v/>
      </c>
      <c r="AA59" s="28" t="str">
        <f>'M9'!AA59</f>
        <v/>
      </c>
      <c r="AB59" s="2" t="str">
        <f>IFERROR('M9'!AB59/10.7639,"")</f>
        <v/>
      </c>
      <c r="AC59" s="2" t="str">
        <f>IFERROR('M9'!AC59/10.7639,"")</f>
        <v/>
      </c>
      <c r="AD59" s="2" t="str">
        <f>IFERROR('M9'!AD59/10.7639,"")</f>
        <v/>
      </c>
      <c r="AE59" s="2" t="str">
        <f>IFERROR('M9'!AE59/10.7639,"")</f>
        <v/>
      </c>
      <c r="AF59" s="2" t="str">
        <f>IFERROR('M9'!AF59/10.7639,"")</f>
        <v/>
      </c>
      <c r="AG59" s="2" t="str">
        <f>IFERROR('M9'!AG59/10.7639,"")</f>
        <v/>
      </c>
      <c r="AH59" s="2" t="str">
        <f>'M9'!AH59</f>
        <v/>
      </c>
      <c r="AI59" s="28">
        <f>'M9'!AI59</f>
        <v>8</v>
      </c>
      <c r="AJ59" s="2">
        <f>IFERROR('M9'!AJ59/10.7639,"")</f>
        <v>166.3028044026247</v>
      </c>
      <c r="AK59" s="2">
        <f>IFERROR('M9'!AK59/10.7639,"")</f>
        <v>213.2703913656311</v>
      </c>
      <c r="AL59" s="2">
        <f>IFERROR('M9'!AL59/10.7639,"")</f>
        <v>276.44915800258292</v>
      </c>
      <c r="AM59" s="2">
        <f>IFERROR('M9'!AM59/10.7639,"")</f>
        <v>278.91622178356283</v>
      </c>
      <c r="AN59" s="2">
        <f>IFERROR('M9'!AN59/10.7639,"")</f>
        <v>329.0501555409756</v>
      </c>
      <c r="AO59" s="2">
        <f>IFERROR('M9'!AO59/10.7639,"")</f>
        <v>371.24187176282891</v>
      </c>
      <c r="AP59" s="2">
        <f>'M9'!AP59</f>
        <v>738.93763756021599</v>
      </c>
    </row>
    <row r="60" spans="1:42" x14ac:dyDescent="0.3">
      <c r="A60" s="15" t="s">
        <v>68</v>
      </c>
      <c r="B60" s="15" t="s">
        <v>16</v>
      </c>
      <c r="C60" s="11"/>
      <c r="D60" s="2"/>
      <c r="E60" s="2"/>
      <c r="F60" s="2"/>
      <c r="G60" s="2"/>
      <c r="H60" s="2"/>
      <c r="I60" s="2"/>
      <c r="J60" s="3"/>
      <c r="K60" s="28" t="str">
        <f>'M9'!K60</f>
        <v/>
      </c>
      <c r="L60" s="2" t="str">
        <f>IFERROR('M9'!L60/10.7639,"")</f>
        <v/>
      </c>
      <c r="M60" s="2" t="str">
        <f>IFERROR('M9'!M60/10.7639,"")</f>
        <v/>
      </c>
      <c r="N60" s="2" t="str">
        <f>IFERROR('M9'!N60/10.7639,"")</f>
        <v/>
      </c>
      <c r="O60" s="2" t="str">
        <f>IFERROR('M9'!O60/10.7639,"")</f>
        <v/>
      </c>
      <c r="P60" s="2" t="str">
        <f>IFERROR('M9'!P60/10.7639,"")</f>
        <v/>
      </c>
      <c r="Q60" s="2" t="str">
        <f>IFERROR('M9'!Q60/10.7639,"")</f>
        <v/>
      </c>
      <c r="R60" s="2" t="str">
        <f>'M9'!R60</f>
        <v/>
      </c>
      <c r="S60" s="28">
        <f>'M9'!S60</f>
        <v>8</v>
      </c>
      <c r="T60" s="2">
        <f>IFERROR('M9'!T60/10.7639,"")</f>
        <v>204.04354342951891</v>
      </c>
      <c r="U60" s="2">
        <f>IFERROR('M9'!U60/10.7639,"")</f>
        <v>214.6962454776164</v>
      </c>
      <c r="V60" s="2">
        <f>IFERROR('M9'!V60/10.7639,"")</f>
        <v>242.75682203021969</v>
      </c>
      <c r="W60" s="2">
        <f>IFERROR('M9'!W60/10.7639,"")</f>
        <v>229.33008468080948</v>
      </c>
      <c r="X60" s="2">
        <f>IFERROR('M9'!X60/10.7639,"")</f>
        <v>269.2189624422241</v>
      </c>
      <c r="Y60" s="2">
        <f>IFERROR('M9'!Y60/10.7639,"")</f>
        <v>328.12631018635966</v>
      </c>
      <c r="Z60" s="2">
        <f>'M9'!Z60</f>
        <v>445.58084047082008</v>
      </c>
      <c r="AA60" s="28" t="str">
        <f>'M9'!AA60</f>
        <v/>
      </c>
      <c r="AB60" s="2" t="str">
        <f>IFERROR('M9'!AB60/10.7639,"")</f>
        <v/>
      </c>
      <c r="AC60" s="2" t="str">
        <f>IFERROR('M9'!AC60/10.7639,"")</f>
        <v/>
      </c>
      <c r="AD60" s="2" t="str">
        <f>IFERROR('M9'!AD60/10.7639,"")</f>
        <v/>
      </c>
      <c r="AE60" s="2" t="str">
        <f>IFERROR('M9'!AE60/10.7639,"")</f>
        <v/>
      </c>
      <c r="AF60" s="2" t="str">
        <f>IFERROR('M9'!AF60/10.7639,"")</f>
        <v/>
      </c>
      <c r="AG60" s="2" t="str">
        <f>IFERROR('M9'!AG60/10.7639,"")</f>
        <v/>
      </c>
      <c r="AH60" s="2" t="str">
        <f>'M9'!AH60</f>
        <v/>
      </c>
      <c r="AI60" s="28">
        <f>'M9'!AI60</f>
        <v>10</v>
      </c>
      <c r="AJ60" s="2">
        <f>IFERROR('M9'!AJ60/10.7639,"")</f>
        <v>170.99135998623927</v>
      </c>
      <c r="AK60" s="2">
        <f>IFERROR('M9'!AK60/10.7639,"")</f>
        <v>211.40536615052002</v>
      </c>
      <c r="AL60" s="2">
        <f>IFERROR('M9'!AL60/10.7639,"")</f>
        <v>233.9400874944705</v>
      </c>
      <c r="AM60" s="2">
        <f>IFERROR('M9'!AM60/10.7639,"")</f>
        <v>224.4546848957487</v>
      </c>
      <c r="AN60" s="2">
        <f>IFERROR('M9'!AN60/10.7639,"")</f>
        <v>250.93922302661136</v>
      </c>
      <c r="AO60" s="2">
        <f>IFERROR('M9'!AO60/10.7639,"")</f>
        <v>328.12631018635966</v>
      </c>
      <c r="AP60" s="2">
        <f>'M9'!AP60</f>
        <v>462.79586276921293</v>
      </c>
    </row>
    <row r="61" spans="1:42" x14ac:dyDescent="0.3">
      <c r="A61" s="15" t="s">
        <v>69</v>
      </c>
      <c r="B61" s="15" t="s">
        <v>70</v>
      </c>
      <c r="C61" s="11"/>
      <c r="D61" s="2"/>
      <c r="E61" s="2"/>
      <c r="F61" s="2"/>
      <c r="G61" s="2"/>
      <c r="H61" s="2"/>
      <c r="I61" s="2"/>
      <c r="J61" s="3"/>
      <c r="K61" s="28" t="str">
        <f>'M9'!K61</f>
        <v/>
      </c>
      <c r="L61" s="2" t="str">
        <f>IFERROR('M9'!L61/10.7639,"")</f>
        <v/>
      </c>
      <c r="M61" s="2" t="str">
        <f>IFERROR('M9'!M61/10.7639,"")</f>
        <v/>
      </c>
      <c r="N61" s="2" t="str">
        <f>IFERROR('M9'!N61/10.7639,"")</f>
        <v/>
      </c>
      <c r="O61" s="2" t="str">
        <f>IFERROR('M9'!O61/10.7639,"")</f>
        <v/>
      </c>
      <c r="P61" s="2" t="str">
        <f>IFERROR('M9'!P61/10.7639,"")</f>
        <v/>
      </c>
      <c r="Q61" s="2" t="str">
        <f>IFERROR('M9'!Q61/10.7639,"")</f>
        <v/>
      </c>
      <c r="R61" s="2" t="str">
        <f>'M9'!R61</f>
        <v/>
      </c>
      <c r="S61" s="28">
        <f>'M9'!S61</f>
        <v>11</v>
      </c>
      <c r="T61" s="2">
        <f>IFERROR('M9'!T61/10.7639,"")</f>
        <v>37.936210200215079</v>
      </c>
      <c r="U61" s="2">
        <f>IFERROR('M9'!U61/10.7639,"")</f>
        <v>105.16444407669502</v>
      </c>
      <c r="V61" s="2">
        <f>IFERROR('M9'!V61/10.7639,"")</f>
        <v>189.81584543354688</v>
      </c>
      <c r="W61" s="2">
        <f>IFERROR('M9'!W61/10.7639,"")</f>
        <v>196.56622420168034</v>
      </c>
      <c r="X61" s="2">
        <f>IFERROR('M9'!X61/10.7639,"")</f>
        <v>224.91471391120635</v>
      </c>
      <c r="Y61" s="2">
        <f>IFERROR('M9'!Y61/10.7639,"")</f>
        <v>411.11489163521003</v>
      </c>
      <c r="Z61" s="2">
        <f>'M9'!Z61</f>
        <v>1085.3072423671356</v>
      </c>
      <c r="AA61" s="28" t="str">
        <f>'M9'!AA61</f>
        <v/>
      </c>
      <c r="AB61" s="2" t="str">
        <f>IFERROR('M9'!AB61/10.7639,"")</f>
        <v/>
      </c>
      <c r="AC61" s="2" t="str">
        <f>IFERROR('M9'!AC61/10.7639,"")</f>
        <v/>
      </c>
      <c r="AD61" s="2" t="str">
        <f>IFERROR('M9'!AD61/10.7639,"")</f>
        <v/>
      </c>
      <c r="AE61" s="2" t="str">
        <f>IFERROR('M9'!AE61/10.7639,"")</f>
        <v/>
      </c>
      <c r="AF61" s="2" t="str">
        <f>IFERROR('M9'!AF61/10.7639,"")</f>
        <v/>
      </c>
      <c r="AG61" s="2" t="str">
        <f>IFERROR('M9'!AG61/10.7639,"")</f>
        <v/>
      </c>
      <c r="AH61" s="2" t="str">
        <f>'M9'!AH61</f>
        <v/>
      </c>
      <c r="AI61" s="28">
        <f>'M9'!AI61</f>
        <v>14</v>
      </c>
      <c r="AJ61" s="2">
        <f>IFERROR('M9'!AJ61/10.7639,"")</f>
        <v>37.936210200215079</v>
      </c>
      <c r="AK61" s="2">
        <f>IFERROR('M9'!AK61/10.7639,"")</f>
        <v>129.17166827497758</v>
      </c>
      <c r="AL61" s="2">
        <f>IFERROR('M9'!AL61/10.7639,"")</f>
        <v>189.23638438678063</v>
      </c>
      <c r="AM61" s="2">
        <f>IFERROR('M9'!AM61/10.7639,"")</f>
        <v>192.85812269926979</v>
      </c>
      <c r="AN61" s="2">
        <f>IFERROR('M9'!AN61/10.7639,"")</f>
        <v>231.07546604069128</v>
      </c>
      <c r="AO61" s="2">
        <f>IFERROR('M9'!AO61/10.7639,"")</f>
        <v>411.11489163521003</v>
      </c>
      <c r="AP61" s="2">
        <f>'M9'!AP61</f>
        <v>984.73554663126538</v>
      </c>
    </row>
    <row r="62" spans="1:42" x14ac:dyDescent="0.3">
      <c r="A62" s="15" t="s">
        <v>71</v>
      </c>
      <c r="B62" s="15" t="s">
        <v>16</v>
      </c>
      <c r="C62" s="11"/>
      <c r="D62" s="2"/>
      <c r="E62" s="2"/>
      <c r="F62" s="2"/>
      <c r="G62" s="2"/>
      <c r="H62" s="2"/>
      <c r="I62" s="2"/>
      <c r="J62" s="3"/>
      <c r="K62" s="28" t="str">
        <f>'M9'!K62</f>
        <v/>
      </c>
      <c r="L62" s="2" t="str">
        <f>IFERROR('M9'!L62/10.7639,"")</f>
        <v/>
      </c>
      <c r="M62" s="2" t="str">
        <f>IFERROR('M9'!M62/10.7639,"")</f>
        <v/>
      </c>
      <c r="N62" s="2" t="str">
        <f>IFERROR('M9'!N62/10.7639,"")</f>
        <v/>
      </c>
      <c r="O62" s="2" t="str">
        <f>IFERROR('M9'!O62/10.7639,"")</f>
        <v/>
      </c>
      <c r="P62" s="2" t="str">
        <f>IFERROR('M9'!P62/10.7639,"")</f>
        <v/>
      </c>
      <c r="Q62" s="2" t="str">
        <f>IFERROR('M9'!Q62/10.7639,"")</f>
        <v/>
      </c>
      <c r="R62" s="2" t="str">
        <f>'M9'!R62</f>
        <v/>
      </c>
      <c r="S62" s="28">
        <f>'M9'!S62</f>
        <v>65</v>
      </c>
      <c r="T62" s="2">
        <f>IFERROR('M9'!T62/10.7639,"")</f>
        <v>89.813048563456533</v>
      </c>
      <c r="U62" s="2">
        <f>IFERROR('M9'!U62/10.7639,"")</f>
        <v>184.03957936962621</v>
      </c>
      <c r="V62" s="2">
        <f>IFERROR('M9'!V62/10.7639,"")</f>
        <v>237.46794569696425</v>
      </c>
      <c r="W62" s="2">
        <f>IFERROR('M9'!W62/10.7639,"")</f>
        <v>238.61484698309837</v>
      </c>
      <c r="X62" s="2">
        <f>IFERROR('M9'!X62/10.7639,"")</f>
        <v>300.84467025131283</v>
      </c>
      <c r="Y62" s="2">
        <f>IFERROR('M9'!Y62/10.7639,"")</f>
        <v>381.60471456820073</v>
      </c>
      <c r="Z62" s="2">
        <f>'M9'!Z62</f>
        <v>769.97349856817971</v>
      </c>
      <c r="AA62" s="28" t="str">
        <f>'M9'!AA62</f>
        <v/>
      </c>
      <c r="AB62" s="2" t="str">
        <f>IFERROR('M9'!AB62/10.7639,"")</f>
        <v/>
      </c>
      <c r="AC62" s="2" t="str">
        <f>IFERROR('M9'!AC62/10.7639,"")</f>
        <v/>
      </c>
      <c r="AD62" s="2" t="str">
        <f>IFERROR('M9'!AD62/10.7639,"")</f>
        <v/>
      </c>
      <c r="AE62" s="2" t="str">
        <f>IFERROR('M9'!AE62/10.7639,"")</f>
        <v/>
      </c>
      <c r="AF62" s="2" t="str">
        <f>IFERROR('M9'!AF62/10.7639,"")</f>
        <v/>
      </c>
      <c r="AG62" s="2" t="str">
        <f>IFERROR('M9'!AG62/10.7639,"")</f>
        <v/>
      </c>
      <c r="AH62" s="2" t="str">
        <f>'M9'!AH62</f>
        <v/>
      </c>
      <c r="AI62" s="28">
        <f>'M9'!AI62</f>
        <v>73</v>
      </c>
      <c r="AJ62" s="2">
        <f>IFERROR('M9'!AJ62/10.7639,"")</f>
        <v>89.813048563456533</v>
      </c>
      <c r="AK62" s="2">
        <f>IFERROR('M9'!AK62/10.7639,"")</f>
        <v>183.42604367001772</v>
      </c>
      <c r="AL62" s="2">
        <f>IFERROR('M9'!AL62/10.7639,"")</f>
        <v>241.84619575983419</v>
      </c>
      <c r="AM62" s="2">
        <f>IFERROR('M9'!AM62/10.7639,"")</f>
        <v>238.7834281681732</v>
      </c>
      <c r="AN62" s="2">
        <f>IFERROR('M9'!AN62/10.7639,"")</f>
        <v>304.81569262122986</v>
      </c>
      <c r="AO62" s="2">
        <f>IFERROR('M9'!AO62/10.7639,"")</f>
        <v>483.03670175563229</v>
      </c>
      <c r="AP62" s="2">
        <f>'M9'!AP62</f>
        <v>848.44753152851831</v>
      </c>
    </row>
    <row r="63" spans="1:42" x14ac:dyDescent="0.3">
      <c r="A63" s="15" t="s">
        <v>72</v>
      </c>
      <c r="B63" s="15" t="s">
        <v>16</v>
      </c>
      <c r="C63" s="11"/>
      <c r="D63" s="2"/>
      <c r="E63" s="2"/>
      <c r="F63" s="2"/>
      <c r="G63" s="2"/>
      <c r="H63" s="2"/>
      <c r="I63" s="2"/>
      <c r="J63" s="3"/>
      <c r="K63" s="28" t="str">
        <f>'M9'!K63</f>
        <v/>
      </c>
      <c r="L63" s="2" t="str">
        <f>IFERROR('M9'!L63/10.7639,"")</f>
        <v/>
      </c>
      <c r="M63" s="2" t="str">
        <f>IFERROR('M9'!M63/10.7639,"")</f>
        <v/>
      </c>
      <c r="N63" s="2" t="str">
        <f>IFERROR('M9'!N63/10.7639,"")</f>
        <v/>
      </c>
      <c r="O63" s="2" t="str">
        <f>IFERROR('M9'!O63/10.7639,"")</f>
        <v/>
      </c>
      <c r="P63" s="2" t="str">
        <f>IFERROR('M9'!P63/10.7639,"")</f>
        <v/>
      </c>
      <c r="Q63" s="2" t="str">
        <f>IFERROR('M9'!Q63/10.7639,"")</f>
        <v/>
      </c>
      <c r="R63" s="2" t="str">
        <f>'M9'!R63</f>
        <v/>
      </c>
      <c r="S63" s="28">
        <f>'M9'!S63</f>
        <v>9</v>
      </c>
      <c r="T63" s="2">
        <f>IFERROR('M9'!T63/10.7639,"")</f>
        <v>120.43306544782624</v>
      </c>
      <c r="U63" s="2">
        <f>IFERROR('M9'!U63/10.7639,"")</f>
        <v>185.59670328806808</v>
      </c>
      <c r="V63" s="2">
        <f>IFERROR('M9'!V63/10.7639,"")</f>
        <v>215.40880271088787</v>
      </c>
      <c r="W63" s="2">
        <f>IFERROR('M9'!W63/10.7639,"")</f>
        <v>232.05546008894098</v>
      </c>
      <c r="X63" s="2">
        <f>IFERROR('M9'!X63/10.7639,"")</f>
        <v>245.38546061469225</v>
      </c>
      <c r="Y63" s="2">
        <f>IFERROR('M9'!Y63/10.7639,"")</f>
        <v>273.21705091215591</v>
      </c>
      <c r="Z63" s="2">
        <f>'M9'!Z63</f>
        <v>508.71258704762312</v>
      </c>
      <c r="AA63" s="28" t="str">
        <f>'M9'!AA63</f>
        <v/>
      </c>
      <c r="AB63" s="2" t="str">
        <f>IFERROR('M9'!AB63/10.7639,"")</f>
        <v/>
      </c>
      <c r="AC63" s="2" t="str">
        <f>IFERROR('M9'!AC63/10.7639,"")</f>
        <v/>
      </c>
      <c r="AD63" s="2" t="str">
        <f>IFERROR('M9'!AD63/10.7639,"")</f>
        <v/>
      </c>
      <c r="AE63" s="2" t="str">
        <f>IFERROR('M9'!AE63/10.7639,"")</f>
        <v/>
      </c>
      <c r="AF63" s="2" t="str">
        <f>IFERROR('M9'!AF63/10.7639,"")</f>
        <v/>
      </c>
      <c r="AG63" s="2" t="str">
        <f>IFERROR('M9'!AG63/10.7639,"")</f>
        <v/>
      </c>
      <c r="AH63" s="2" t="str">
        <f>'M9'!AH63</f>
        <v/>
      </c>
      <c r="AI63" s="28">
        <f>'M9'!AI63</f>
        <v>12</v>
      </c>
      <c r="AJ63" s="2">
        <f>IFERROR('M9'!AJ63/10.7639,"")</f>
        <v>88.240070402024088</v>
      </c>
      <c r="AK63" s="2">
        <f>IFERROR('M9'!AK63/10.7639,"")</f>
        <v>173.33754113416967</v>
      </c>
      <c r="AL63" s="2">
        <f>IFERROR('M9'!AL63/10.7639,"")</f>
        <v>210.94366116598528</v>
      </c>
      <c r="AM63" s="2">
        <f>IFERROR('M9'!AM63/10.7639,"")</f>
        <v>226.10618487140789</v>
      </c>
      <c r="AN63" s="2">
        <f>IFERROR('M9'!AN63/10.7639,"")</f>
        <v>249.32104427494338</v>
      </c>
      <c r="AO63" s="2">
        <f>IFERROR('M9'!AO63/10.7639,"")</f>
        <v>284.24772953793376</v>
      </c>
      <c r="AP63" s="2">
        <f>'M9'!AP63</f>
        <v>637.31997878723678</v>
      </c>
    </row>
    <row r="64" spans="1:42" x14ac:dyDescent="0.3">
      <c r="A64" s="16" t="s">
        <v>73</v>
      </c>
      <c r="B64" s="15" t="s">
        <v>58</v>
      </c>
      <c r="C64" s="11"/>
      <c r="D64" s="2"/>
      <c r="E64" s="2"/>
      <c r="F64" s="2"/>
      <c r="G64" s="2"/>
      <c r="H64" s="2"/>
      <c r="I64" s="2"/>
      <c r="J64" s="3"/>
      <c r="K64" s="28" t="str">
        <f>'M9'!K64</f>
        <v/>
      </c>
      <c r="L64" s="2" t="str">
        <f>IFERROR('M9'!L64/10.7639,"")</f>
        <v/>
      </c>
      <c r="M64" s="2" t="str">
        <f>IFERROR('M9'!M64/10.7639,"")</f>
        <v/>
      </c>
      <c r="N64" s="2" t="str">
        <f>IFERROR('M9'!N64/10.7639,"")</f>
        <v/>
      </c>
      <c r="O64" s="2" t="str">
        <f>IFERROR('M9'!O64/10.7639,"")</f>
        <v/>
      </c>
      <c r="P64" s="2" t="str">
        <f>IFERROR('M9'!P64/10.7639,"")</f>
        <v/>
      </c>
      <c r="Q64" s="2" t="str">
        <f>IFERROR('M9'!Q64/10.7639,"")</f>
        <v/>
      </c>
      <c r="R64" s="2" t="str">
        <f>'M9'!R64</f>
        <v/>
      </c>
      <c r="S64" s="28" t="str">
        <f>'M9'!S64</f>
        <v/>
      </c>
      <c r="T64" s="2" t="str">
        <f>IFERROR('M9'!T64/10.7639,"")</f>
        <v/>
      </c>
      <c r="U64" s="2" t="str">
        <f>IFERROR('M9'!U64/10.7639,"")</f>
        <v/>
      </c>
      <c r="V64" s="2" t="str">
        <f>IFERROR('M9'!V64/10.7639,"")</f>
        <v/>
      </c>
      <c r="W64" s="2" t="str">
        <f>IFERROR('M9'!W64/10.7639,"")</f>
        <v/>
      </c>
      <c r="X64" s="2" t="str">
        <f>IFERROR('M9'!X64/10.7639,"")</f>
        <v/>
      </c>
      <c r="Y64" s="2" t="str">
        <f>IFERROR('M9'!Y64/10.7639,"")</f>
        <v/>
      </c>
      <c r="Z64" s="2" t="str">
        <f>'M9'!Z64</f>
        <v/>
      </c>
      <c r="AA64" s="28" t="str">
        <f>'M9'!AA64</f>
        <v/>
      </c>
      <c r="AB64" s="2" t="str">
        <f>IFERROR('M9'!AB64/10.7639,"")</f>
        <v/>
      </c>
      <c r="AC64" s="2" t="str">
        <f>IFERROR('M9'!AC64/10.7639,"")</f>
        <v/>
      </c>
      <c r="AD64" s="2" t="str">
        <f>IFERROR('M9'!AD64/10.7639,"")</f>
        <v/>
      </c>
      <c r="AE64" s="2" t="str">
        <f>IFERROR('M9'!AE64/10.7639,"")</f>
        <v/>
      </c>
      <c r="AF64" s="2" t="str">
        <f>IFERROR('M9'!AF64/10.7639,"")</f>
        <v/>
      </c>
      <c r="AG64" s="2" t="str">
        <f>IFERROR('M9'!AG64/10.7639,"")</f>
        <v/>
      </c>
      <c r="AH64" s="2" t="str">
        <f>'M9'!AH64</f>
        <v/>
      </c>
      <c r="AI64" s="28">
        <f>'M9'!AI64</f>
        <v>9</v>
      </c>
      <c r="AJ64" s="2">
        <f>IFERROR('M9'!AJ64/10.7639,"")</f>
        <v>66.278481188591343</v>
      </c>
      <c r="AK64" s="2">
        <f>IFERROR('M9'!AK64/10.7639,"")</f>
        <v>157.5075370388968</v>
      </c>
      <c r="AL64" s="2">
        <f>IFERROR('M9'!AL64/10.7639,"")</f>
        <v>236.63937580587171</v>
      </c>
      <c r="AM64" s="2">
        <f>IFERROR('M9'!AM64/10.7639,"")</f>
        <v>232.55868422383614</v>
      </c>
      <c r="AN64" s="2">
        <f>IFERROR('M9'!AN64/10.7639,"")</f>
        <v>314.03422002348782</v>
      </c>
      <c r="AO64" s="2">
        <f>IFERROR('M9'!AO64/10.7639,"")</f>
        <v>393.04391415318207</v>
      </c>
      <c r="AP64" s="2">
        <f>'M9'!AP64</f>
        <v>1104.8114643588435</v>
      </c>
    </row>
    <row r="65" spans="1:42" x14ac:dyDescent="0.3">
      <c r="A65" s="16" t="s">
        <v>235</v>
      </c>
      <c r="B65" s="15" t="s">
        <v>235</v>
      </c>
      <c r="C65" s="11"/>
      <c r="D65" s="2"/>
      <c r="E65" s="2"/>
      <c r="F65" s="2"/>
      <c r="G65" s="2"/>
      <c r="H65" s="2"/>
      <c r="I65" s="2"/>
      <c r="J65" s="3"/>
      <c r="K65" s="28" t="str">
        <f>'M9'!K65</f>
        <v/>
      </c>
      <c r="L65" s="2" t="str">
        <f>IFERROR('M9'!L65/10.7639,"")</f>
        <v/>
      </c>
      <c r="M65" s="2" t="str">
        <f>IFERROR('M9'!M65/10.7639,"")</f>
        <v/>
      </c>
      <c r="N65" s="2" t="str">
        <f>IFERROR('M9'!N65/10.7639,"")</f>
        <v/>
      </c>
      <c r="O65" s="2" t="str">
        <f>IFERROR('M9'!O65/10.7639,"")</f>
        <v/>
      </c>
      <c r="P65" s="2" t="str">
        <f>IFERROR('M9'!P65/10.7639,"")</f>
        <v/>
      </c>
      <c r="Q65" s="2" t="str">
        <f>IFERROR('M9'!Q65/10.7639,"")</f>
        <v/>
      </c>
      <c r="R65" s="2" t="str">
        <f>'M9'!R65</f>
        <v/>
      </c>
      <c r="S65" s="28" t="str">
        <f>'M9'!S65</f>
        <v/>
      </c>
      <c r="T65" s="2" t="str">
        <f>IFERROR('M9'!T65/10.7639,"")</f>
        <v/>
      </c>
      <c r="U65" s="2" t="str">
        <f>IFERROR('M9'!U65/10.7639,"")</f>
        <v/>
      </c>
      <c r="V65" s="2" t="str">
        <f>IFERROR('M9'!V65/10.7639,"")</f>
        <v/>
      </c>
      <c r="W65" s="2" t="str">
        <f>IFERROR('M9'!W65/10.7639,"")</f>
        <v/>
      </c>
      <c r="X65" s="2" t="str">
        <f>IFERROR('M9'!X65/10.7639,"")</f>
        <v/>
      </c>
      <c r="Y65" s="2" t="str">
        <f>IFERROR('M9'!Y65/10.7639,"")</f>
        <v/>
      </c>
      <c r="Z65" s="2" t="str">
        <f>'M9'!Z65</f>
        <v/>
      </c>
      <c r="AA65" s="28" t="str">
        <f>'M9'!AA65</f>
        <v/>
      </c>
      <c r="AB65" s="2" t="str">
        <f>IFERROR('M9'!AB65/10.7639,"")</f>
        <v/>
      </c>
      <c r="AC65" s="2" t="str">
        <f>IFERROR('M9'!AC65/10.7639,"")</f>
        <v/>
      </c>
      <c r="AD65" s="2" t="str">
        <f>IFERROR('M9'!AD65/10.7639,"")</f>
        <v/>
      </c>
      <c r="AE65" s="2" t="str">
        <f>IFERROR('M9'!AE65/10.7639,"")</f>
        <v/>
      </c>
      <c r="AF65" s="2" t="str">
        <f>IFERROR('M9'!AF65/10.7639,"")</f>
        <v/>
      </c>
      <c r="AG65" s="2" t="str">
        <f>IFERROR('M9'!AG65/10.7639,"")</f>
        <v/>
      </c>
      <c r="AH65" s="2" t="str">
        <f>'M9'!AH65</f>
        <v/>
      </c>
      <c r="AI65" s="28">
        <f>'M9'!AI65</f>
        <v>8</v>
      </c>
      <c r="AJ65" s="2">
        <f>IFERROR('M9'!AJ65/10.7639,"")</f>
        <v>161.14141339068851</v>
      </c>
      <c r="AK65" s="2">
        <f>IFERROR('M9'!AK65/10.7639,"")</f>
        <v>393.32977107687816</v>
      </c>
      <c r="AL65" s="2">
        <f>IFERROR('M9'!AL65/10.7639,"")</f>
        <v>529.94207519111114</v>
      </c>
      <c r="AM65" s="2">
        <f>IFERROR('M9'!AM65/10.7639,"")</f>
        <v>495.23229067341077</v>
      </c>
      <c r="AN65" s="2">
        <f>IFERROR('M9'!AN65/10.7639,"")</f>
        <v>682.57307282939166</v>
      </c>
      <c r="AO65" s="2">
        <f>IFERROR('M9'!AO65/10.7639,"")</f>
        <v>928.82260443107486</v>
      </c>
      <c r="AP65" s="2">
        <f>'M9'!AP65</f>
        <v>2522.2576847705536</v>
      </c>
    </row>
    <row r="66" spans="1:42" x14ac:dyDescent="0.3">
      <c r="A66" s="15" t="s">
        <v>74</v>
      </c>
      <c r="B66" s="15" t="s">
        <v>16</v>
      </c>
      <c r="C66" s="11"/>
      <c r="D66" s="2"/>
      <c r="E66" s="2"/>
      <c r="F66" s="2"/>
      <c r="G66" s="2"/>
      <c r="H66" s="2"/>
      <c r="I66" s="2"/>
      <c r="J66" s="3"/>
      <c r="K66" s="28" t="str">
        <f>'M9'!K66</f>
        <v/>
      </c>
      <c r="L66" s="2" t="str">
        <f>IFERROR('M9'!L66/10.7639,"")</f>
        <v/>
      </c>
      <c r="M66" s="2" t="str">
        <f>IFERROR('M9'!M66/10.7639,"")</f>
        <v/>
      </c>
      <c r="N66" s="2" t="str">
        <f>IFERROR('M9'!N66/10.7639,"")</f>
        <v/>
      </c>
      <c r="O66" s="2" t="str">
        <f>IFERROR('M9'!O66/10.7639,"")</f>
        <v/>
      </c>
      <c r="P66" s="2" t="str">
        <f>IFERROR('M9'!P66/10.7639,"")</f>
        <v/>
      </c>
      <c r="Q66" s="2" t="str">
        <f>IFERROR('M9'!Q66/10.7639,"")</f>
        <v/>
      </c>
      <c r="R66" s="2" t="str">
        <f>'M9'!R66</f>
        <v/>
      </c>
      <c r="S66" s="28" t="str">
        <f>'M9'!S66</f>
        <v/>
      </c>
      <c r="T66" s="2" t="str">
        <f>IFERROR('M9'!T66/10.7639,"")</f>
        <v/>
      </c>
      <c r="U66" s="2" t="str">
        <f>IFERROR('M9'!U66/10.7639,"")</f>
        <v/>
      </c>
      <c r="V66" s="2" t="str">
        <f>IFERROR('M9'!V66/10.7639,"")</f>
        <v/>
      </c>
      <c r="W66" s="2" t="str">
        <f>IFERROR('M9'!W66/10.7639,"")</f>
        <v/>
      </c>
      <c r="X66" s="2" t="str">
        <f>IFERROR('M9'!X66/10.7639,"")</f>
        <v/>
      </c>
      <c r="Y66" s="2" t="str">
        <f>IFERROR('M9'!Y66/10.7639,"")</f>
        <v/>
      </c>
      <c r="Z66" s="2" t="str">
        <f>'M9'!Z66</f>
        <v/>
      </c>
      <c r="AA66" s="28" t="str">
        <f>'M9'!AA66</f>
        <v/>
      </c>
      <c r="AB66" s="2" t="str">
        <f>IFERROR('M9'!AB66/10.7639,"")</f>
        <v/>
      </c>
      <c r="AC66" s="2" t="str">
        <f>IFERROR('M9'!AC66/10.7639,"")</f>
        <v/>
      </c>
      <c r="AD66" s="2" t="str">
        <f>IFERROR('M9'!AD66/10.7639,"")</f>
        <v/>
      </c>
      <c r="AE66" s="2" t="str">
        <f>IFERROR('M9'!AE66/10.7639,"")</f>
        <v/>
      </c>
      <c r="AF66" s="2" t="str">
        <f>IFERROR('M9'!AF66/10.7639,"")</f>
        <v/>
      </c>
      <c r="AG66" s="2" t="str">
        <f>IFERROR('M9'!AG66/10.7639,"")</f>
        <v/>
      </c>
      <c r="AH66" s="2" t="str">
        <f>'M9'!AH66</f>
        <v/>
      </c>
      <c r="AI66" s="28">
        <f>'M9'!AI66</f>
        <v>9</v>
      </c>
      <c r="AJ66" s="2">
        <f>IFERROR('M9'!AJ66/10.7639,"")</f>
        <v>80.183138649597069</v>
      </c>
      <c r="AK66" s="2">
        <f>IFERROR('M9'!AK66/10.7639,"")</f>
        <v>114.15718472919956</v>
      </c>
      <c r="AL66" s="2">
        <f>IFERROR('M9'!AL66/10.7639,"")</f>
        <v>214.40693899302863</v>
      </c>
      <c r="AM66" s="2">
        <f>IFERROR('M9'!AM66/10.7639,"")</f>
        <v>241.26943857565598</v>
      </c>
      <c r="AN66" s="2">
        <f>IFERROR('M9'!AN66/10.7639,"")</f>
        <v>274.8471855472049</v>
      </c>
      <c r="AO66" s="2">
        <f>IFERROR('M9'!AO66/10.7639,"")</f>
        <v>361.03694559898804</v>
      </c>
      <c r="AP66" s="2">
        <f>'M9'!AP66</f>
        <v>1022.2256059842704</v>
      </c>
    </row>
    <row r="67" spans="1:42" x14ac:dyDescent="0.3">
      <c r="A67" s="15" t="s">
        <v>24</v>
      </c>
      <c r="B67" s="15" t="s">
        <v>24</v>
      </c>
      <c r="C67" s="11"/>
      <c r="D67" s="2"/>
      <c r="E67" s="2"/>
      <c r="F67" s="2"/>
      <c r="G67" s="2"/>
      <c r="H67" s="2"/>
      <c r="I67" s="2"/>
      <c r="J67" s="3"/>
      <c r="K67" s="28" t="str">
        <f>'M9'!K67</f>
        <v/>
      </c>
      <c r="L67" s="2" t="str">
        <f>IFERROR('M9'!L67/10.7639,"")</f>
        <v/>
      </c>
      <c r="M67" s="2" t="str">
        <f>IFERROR('M9'!M67/10.7639,"")</f>
        <v/>
      </c>
      <c r="N67" s="2" t="str">
        <f>IFERROR('M9'!N67/10.7639,"")</f>
        <v/>
      </c>
      <c r="O67" s="2" t="str">
        <f>IFERROR('M9'!O67/10.7639,"")</f>
        <v/>
      </c>
      <c r="P67" s="2" t="str">
        <f>IFERROR('M9'!P67/10.7639,"")</f>
        <v/>
      </c>
      <c r="Q67" s="2" t="str">
        <f>IFERROR('M9'!Q67/10.7639,"")</f>
        <v/>
      </c>
      <c r="R67" s="2" t="str">
        <f>'M9'!R67</f>
        <v/>
      </c>
      <c r="S67" s="28">
        <f>'M9'!S67</f>
        <v>12</v>
      </c>
      <c r="T67" s="2">
        <f>IFERROR('M9'!T67/10.7639,"")</f>
        <v>52.577191124633558</v>
      </c>
      <c r="U67" s="2">
        <f>IFERROR('M9'!U67/10.7639,"")</f>
        <v>111.00553501991895</v>
      </c>
      <c r="V67" s="2">
        <f>IFERROR('M9'!V67/10.7639,"")</f>
        <v>305.285655846586</v>
      </c>
      <c r="W67" s="2">
        <f>IFERROR('M9'!W67/10.7639,"")</f>
        <v>319.66398646912035</v>
      </c>
      <c r="X67" s="2">
        <f>IFERROR('M9'!X67/10.7639,"")</f>
        <v>461.68450974203222</v>
      </c>
      <c r="Y67" s="2">
        <f>IFERROR('M9'!Y67/10.7639,"")</f>
        <v>668.26923727715007</v>
      </c>
      <c r="Z67" s="2">
        <f>'M9'!Z67</f>
        <v>2188.2386896501225</v>
      </c>
      <c r="AA67" s="28" t="str">
        <f>'M9'!AA67</f>
        <v/>
      </c>
      <c r="AB67" s="2" t="str">
        <f>IFERROR('M9'!AB67/10.7639,"")</f>
        <v/>
      </c>
      <c r="AC67" s="2" t="str">
        <f>IFERROR('M9'!AC67/10.7639,"")</f>
        <v/>
      </c>
      <c r="AD67" s="2" t="str">
        <f>IFERROR('M9'!AD67/10.7639,"")</f>
        <v/>
      </c>
      <c r="AE67" s="2" t="str">
        <f>IFERROR('M9'!AE67/10.7639,"")</f>
        <v/>
      </c>
      <c r="AF67" s="2" t="str">
        <f>IFERROR('M9'!AF67/10.7639,"")</f>
        <v/>
      </c>
      <c r="AG67" s="2" t="str">
        <f>IFERROR('M9'!AG67/10.7639,"")</f>
        <v/>
      </c>
      <c r="AH67" s="2" t="str">
        <f>'M9'!AH67</f>
        <v/>
      </c>
      <c r="AI67" s="28">
        <f>'M9'!AI67</f>
        <v>15</v>
      </c>
      <c r="AJ67" s="2">
        <f>IFERROR('M9'!AJ67/10.7639,"")</f>
        <v>35.199163973130744</v>
      </c>
      <c r="AK67" s="2">
        <f>IFERROR('M9'!AK67/10.7639,"")</f>
        <v>102.44709890504409</v>
      </c>
      <c r="AL67" s="2">
        <f>IFERROR('M9'!AL67/10.7639,"")</f>
        <v>278.10124084481589</v>
      </c>
      <c r="AM67" s="2">
        <f>IFERROR('M9'!AM67/10.7639,"")</f>
        <v>254.02351395072233</v>
      </c>
      <c r="AN67" s="2">
        <f>IFERROR('M9'!AN67/10.7639,"")</f>
        <v>432.90135245326434</v>
      </c>
      <c r="AO67" s="2">
        <f>IFERROR('M9'!AO67/10.7639,"")</f>
        <v>668.26923727715007</v>
      </c>
      <c r="AP67" s="2">
        <f>'M9'!AP67</f>
        <v>2087.5377964368172</v>
      </c>
    </row>
    <row r="68" spans="1:42" x14ac:dyDescent="0.3">
      <c r="A68" s="15" t="s">
        <v>75</v>
      </c>
      <c r="B68" s="15" t="s">
        <v>16</v>
      </c>
      <c r="C68" s="11"/>
      <c r="D68" s="2"/>
      <c r="E68" s="2"/>
      <c r="F68" s="2"/>
      <c r="G68" s="2"/>
      <c r="H68" s="2"/>
      <c r="I68" s="2"/>
      <c r="J68" s="3"/>
      <c r="K68" s="28" t="str">
        <f>'M9'!K68</f>
        <v/>
      </c>
      <c r="L68" s="2" t="str">
        <f>IFERROR('M9'!L68/10.7639,"")</f>
        <v/>
      </c>
      <c r="M68" s="2" t="str">
        <f>IFERROR('M9'!M68/10.7639,"")</f>
        <v/>
      </c>
      <c r="N68" s="2" t="str">
        <f>IFERROR('M9'!N68/10.7639,"")</f>
        <v/>
      </c>
      <c r="O68" s="2" t="str">
        <f>IFERROR('M9'!O68/10.7639,"")</f>
        <v/>
      </c>
      <c r="P68" s="2" t="str">
        <f>IFERROR('M9'!P68/10.7639,"")</f>
        <v/>
      </c>
      <c r="Q68" s="2" t="str">
        <f>IFERROR('M9'!Q68/10.7639,"")</f>
        <v/>
      </c>
      <c r="R68" s="2" t="str">
        <f>'M9'!R68</f>
        <v/>
      </c>
      <c r="S68" s="28">
        <f>'M9'!S68</f>
        <v>43</v>
      </c>
      <c r="T68" s="2">
        <f>IFERROR('M9'!T68/10.7639,"")</f>
        <v>84.395381594376857</v>
      </c>
      <c r="U68" s="2">
        <f>IFERROR('M9'!U68/10.7639,"")</f>
        <v>199.81657352523658</v>
      </c>
      <c r="V68" s="2">
        <f>IFERROR('M9'!V68/10.7639,"")</f>
        <v>297.95950410381562</v>
      </c>
      <c r="W68" s="2">
        <f>IFERROR('M9'!W68/10.7639,"")</f>
        <v>277.34999947639011</v>
      </c>
      <c r="X68" s="2">
        <f>IFERROR('M9'!X68/10.7639,"")</f>
        <v>401.76038211645732</v>
      </c>
      <c r="Y68" s="2">
        <f>IFERROR('M9'!Y68/10.7639,"")</f>
        <v>568.70141233738048</v>
      </c>
      <c r="Z68" s="2">
        <f>'M9'!Z68</f>
        <v>1365.829032908892</v>
      </c>
      <c r="AA68" s="28">
        <f>'M9'!AA68</f>
        <v>8</v>
      </c>
      <c r="AB68" s="2">
        <f>IFERROR('M9'!AB68/10.7639,"")</f>
        <v>147.84933777105758</v>
      </c>
      <c r="AC68" s="2">
        <f>IFERROR('M9'!AC68/10.7639,"")</f>
        <v>173.22332013116423</v>
      </c>
      <c r="AD68" s="2">
        <f>IFERROR('M9'!AD68/10.7639,"")</f>
        <v>375.5708982748809</v>
      </c>
      <c r="AE68" s="2">
        <f>IFERROR('M9'!AE68/10.7639,"")</f>
        <v>265.84701832285333</v>
      </c>
      <c r="AF68" s="2">
        <f>IFERROR('M9'!AF68/10.7639,"")</f>
        <v>476.14970075453192</v>
      </c>
      <c r="AG68" s="2">
        <f>IFERROR('M9'!AG68/10.7639,"")</f>
        <v>1079.0960772454503</v>
      </c>
      <c r="AH68" s="2">
        <f>'M9'!AH68</f>
        <v>3339.7199486254472</v>
      </c>
      <c r="AI68" s="28">
        <f>'M9'!AI68</f>
        <v>56</v>
      </c>
      <c r="AJ68" s="2">
        <f>IFERROR('M9'!AJ68/10.7639,"")</f>
        <v>84.395381594376857</v>
      </c>
      <c r="AK68" s="2">
        <f>IFERROR('M9'!AK68/10.7639,"")</f>
        <v>183.16683604260706</v>
      </c>
      <c r="AL68" s="2">
        <f>IFERROR('M9'!AL68/10.7639,"")</f>
        <v>306.38665778120787</v>
      </c>
      <c r="AM68" s="2">
        <f>IFERROR('M9'!AM68/10.7639,"")</f>
        <v>271.63786107679374</v>
      </c>
      <c r="AN68" s="2">
        <f>IFERROR('M9'!AN68/10.7639,"")</f>
        <v>398.56760957061749</v>
      </c>
      <c r="AO68" s="2">
        <f>IFERROR('M9'!AO68/10.7639,"")</f>
        <v>1079.0960772454503</v>
      </c>
      <c r="AP68" s="2">
        <f>'M9'!AP68</f>
        <v>1823.7906836825043</v>
      </c>
    </row>
    <row r="69" spans="1:42" x14ac:dyDescent="0.3">
      <c r="A69" s="15" t="s">
        <v>76</v>
      </c>
      <c r="B69" s="15" t="s">
        <v>16</v>
      </c>
      <c r="C69" s="11"/>
      <c r="D69" s="2"/>
      <c r="E69" s="2"/>
      <c r="F69" s="2"/>
      <c r="G69" s="2"/>
      <c r="H69" s="2"/>
      <c r="I69" s="2"/>
      <c r="J69" s="3"/>
      <c r="K69" s="28">
        <f>'M9'!K69</f>
        <v>11</v>
      </c>
      <c r="L69" s="2">
        <f>IFERROR('M9'!L69/10.7639,"")</f>
        <v>129.21982671799276</v>
      </c>
      <c r="M69" s="2">
        <f>IFERROR('M9'!M69/10.7639,"")</f>
        <v>182.90214627641356</v>
      </c>
      <c r="N69" s="2">
        <f>IFERROR('M9'!N69/10.7639,"")</f>
        <v>263.95769196577305</v>
      </c>
      <c r="O69" s="2">
        <f>IFERROR('M9'!O69/10.7639,"")</f>
        <v>272.60600932420874</v>
      </c>
      <c r="P69" s="2">
        <f>IFERROR('M9'!P69/10.7639,"")</f>
        <v>324.16634735357411</v>
      </c>
      <c r="Q69" s="2">
        <f>IFERROR('M9'!Q69/10.7639,"")</f>
        <v>414.01836233988189</v>
      </c>
      <c r="R69" s="2">
        <f>'M9'!R69</f>
        <v>901.92697430526164</v>
      </c>
      <c r="S69" s="28">
        <f>'M9'!S69</f>
        <v>22</v>
      </c>
      <c r="T69" s="2">
        <f>IFERROR('M9'!T69/10.7639,"")</f>
        <v>54.385207787085669</v>
      </c>
      <c r="U69" s="2">
        <f>IFERROR('M9'!U69/10.7639,"")</f>
        <v>155.8942995379436</v>
      </c>
      <c r="V69" s="2">
        <f>IFERROR('M9'!V69/10.7639,"")</f>
        <v>204.05732004834971</v>
      </c>
      <c r="W69" s="2">
        <f>IFERROR('M9'!W69/10.7639,"")</f>
        <v>191.68754143106742</v>
      </c>
      <c r="X69" s="2">
        <f>IFERROR('M9'!X69/10.7639,"")</f>
        <v>218.01291916137217</v>
      </c>
      <c r="Y69" s="2">
        <f>IFERROR('M9'!Y69/10.7639,"")</f>
        <v>580.88248810181472</v>
      </c>
      <c r="Z69" s="2">
        <f>'M9'!Z69</f>
        <v>1124.7637130031546</v>
      </c>
      <c r="AA69" s="28" t="str">
        <f>'M9'!AA69</f>
        <v/>
      </c>
      <c r="AB69" s="2" t="str">
        <f>IFERROR('M9'!AB69/10.7639,"")</f>
        <v/>
      </c>
      <c r="AC69" s="2" t="str">
        <f>IFERROR('M9'!AC69/10.7639,"")</f>
        <v/>
      </c>
      <c r="AD69" s="2" t="str">
        <f>IFERROR('M9'!AD69/10.7639,"")</f>
        <v/>
      </c>
      <c r="AE69" s="2" t="str">
        <f>IFERROR('M9'!AE69/10.7639,"")</f>
        <v/>
      </c>
      <c r="AF69" s="2" t="str">
        <f>IFERROR('M9'!AF69/10.7639,"")</f>
        <v/>
      </c>
      <c r="AG69" s="2" t="str">
        <f>IFERROR('M9'!AG69/10.7639,"")</f>
        <v/>
      </c>
      <c r="AH69" s="2" t="str">
        <f>'M9'!AH69</f>
        <v/>
      </c>
      <c r="AI69" s="28">
        <f>'M9'!AI69</f>
        <v>33</v>
      </c>
      <c r="AJ69" s="2">
        <f>IFERROR('M9'!AJ69/10.7639,"")</f>
        <v>54.385207787085669</v>
      </c>
      <c r="AK69" s="2">
        <f>IFERROR('M9'!AK69/10.7639,"")</f>
        <v>168.45085209617184</v>
      </c>
      <c r="AL69" s="2">
        <f>IFERROR('M9'!AL69/10.7639,"")</f>
        <v>224.0241106874908</v>
      </c>
      <c r="AM69" s="2">
        <f>IFERROR('M9'!AM69/10.7639,"")</f>
        <v>197.47263164786497</v>
      </c>
      <c r="AN69" s="2">
        <f>IFERROR('M9'!AN69/10.7639,"")</f>
        <v>275.19143395623286</v>
      </c>
      <c r="AO69" s="2">
        <f>IFERROR('M9'!AO69/10.7639,"")</f>
        <v>580.88248810181472</v>
      </c>
      <c r="AP69" s="2">
        <f>'M9'!AP69</f>
        <v>1086.1382215221779</v>
      </c>
    </row>
    <row r="70" spans="1:42" x14ac:dyDescent="0.3">
      <c r="A70" s="15" t="s">
        <v>276</v>
      </c>
      <c r="B70" s="15" t="s">
        <v>16</v>
      </c>
      <c r="C70" s="11"/>
      <c r="D70" s="2"/>
      <c r="E70" s="2"/>
      <c r="F70" s="2"/>
      <c r="G70" s="2"/>
      <c r="H70" s="2"/>
      <c r="I70" s="2"/>
      <c r="J70" s="3"/>
      <c r="K70" s="28" t="str">
        <f>'M9'!K70</f>
        <v/>
      </c>
      <c r="L70" s="2" t="str">
        <f>IFERROR('M9'!L70/10.7639,"")</f>
        <v/>
      </c>
      <c r="M70" s="2" t="str">
        <f>IFERROR('M9'!M70/10.7639,"")</f>
        <v/>
      </c>
      <c r="N70" s="2" t="str">
        <f>IFERROR('M9'!N70/10.7639,"")</f>
        <v/>
      </c>
      <c r="O70" s="2" t="str">
        <f>IFERROR('M9'!O70/10.7639,"")</f>
        <v/>
      </c>
      <c r="P70" s="2" t="str">
        <f>IFERROR('M9'!P70/10.7639,"")</f>
        <v/>
      </c>
      <c r="Q70" s="2" t="str">
        <f>IFERROR('M9'!Q70/10.7639,"")</f>
        <v/>
      </c>
      <c r="R70" s="2" t="str">
        <f>'M9'!R70</f>
        <v/>
      </c>
      <c r="S70" s="28" t="str">
        <f>'M9'!S70</f>
        <v/>
      </c>
      <c r="T70" s="2" t="str">
        <f>IFERROR('M9'!T70/10.7639,"")</f>
        <v/>
      </c>
      <c r="U70" s="2" t="str">
        <f>IFERROR('M9'!U70/10.7639,"")</f>
        <v/>
      </c>
      <c r="V70" s="2" t="str">
        <f>IFERROR('M9'!V70/10.7639,"")</f>
        <v/>
      </c>
      <c r="W70" s="2" t="str">
        <f>IFERROR('M9'!W70/10.7639,"")</f>
        <v/>
      </c>
      <c r="X70" s="2" t="str">
        <f>IFERROR('M9'!X70/10.7639,"")</f>
        <v/>
      </c>
      <c r="Y70" s="2" t="str">
        <f>IFERROR('M9'!Y70/10.7639,"")</f>
        <v/>
      </c>
      <c r="Z70" s="2" t="str">
        <f>'M9'!Z70</f>
        <v/>
      </c>
      <c r="AA70" s="28" t="str">
        <f>'M9'!AA70</f>
        <v/>
      </c>
      <c r="AB70" s="2" t="str">
        <f>IFERROR('M9'!AB70/10.7639,"")</f>
        <v/>
      </c>
      <c r="AC70" s="2" t="str">
        <f>IFERROR('M9'!AC70/10.7639,"")</f>
        <v/>
      </c>
      <c r="AD70" s="2" t="str">
        <f>IFERROR('M9'!AD70/10.7639,"")</f>
        <v/>
      </c>
      <c r="AE70" s="2" t="str">
        <f>IFERROR('M9'!AE70/10.7639,"")</f>
        <v/>
      </c>
      <c r="AF70" s="2" t="str">
        <f>IFERROR('M9'!AF70/10.7639,"")</f>
        <v/>
      </c>
      <c r="AG70" s="2" t="str">
        <f>IFERROR('M9'!AG70/10.7639,"")</f>
        <v/>
      </c>
      <c r="AH70" s="2" t="str">
        <f>'M9'!AH70</f>
        <v/>
      </c>
      <c r="AI70" s="28" t="str">
        <f>'M9'!AI70</f>
        <v/>
      </c>
      <c r="AJ70" s="2" t="str">
        <f>IFERROR('M9'!AJ70/10.7639,"")</f>
        <v/>
      </c>
      <c r="AK70" s="2" t="str">
        <f>IFERROR('M9'!AK70/10.7639,"")</f>
        <v/>
      </c>
      <c r="AL70" s="2" t="str">
        <f>IFERROR('M9'!AL70/10.7639,"")</f>
        <v/>
      </c>
      <c r="AM70" s="2" t="str">
        <f>IFERROR('M9'!AM70/10.7639,"")</f>
        <v/>
      </c>
      <c r="AN70" s="2" t="str">
        <f>IFERROR('M9'!AN70/10.7639,"")</f>
        <v/>
      </c>
      <c r="AO70" s="2" t="str">
        <f>IFERROR('M9'!AO70/10.7639,"")</f>
        <v/>
      </c>
      <c r="AP70" s="2" t="str">
        <f>'M9'!AP70</f>
        <v/>
      </c>
    </row>
    <row r="71" spans="1:42" x14ac:dyDescent="0.3">
      <c r="A71" s="16" t="s">
        <v>77</v>
      </c>
      <c r="B71" s="15" t="s">
        <v>18</v>
      </c>
      <c r="C71" s="11"/>
      <c r="D71" s="2"/>
      <c r="E71" s="2"/>
      <c r="F71" s="2"/>
      <c r="G71" s="2"/>
      <c r="H71" s="2"/>
      <c r="I71" s="2"/>
      <c r="J71" s="3"/>
      <c r="K71" s="28" t="str">
        <f>'M9'!K71</f>
        <v/>
      </c>
      <c r="L71" s="2" t="str">
        <f>IFERROR('M9'!L71/10.7639,"")</f>
        <v/>
      </c>
      <c r="M71" s="2" t="str">
        <f>IFERROR('M9'!M71/10.7639,"")</f>
        <v/>
      </c>
      <c r="N71" s="2" t="str">
        <f>IFERROR('M9'!N71/10.7639,"")</f>
        <v/>
      </c>
      <c r="O71" s="2" t="str">
        <f>IFERROR('M9'!O71/10.7639,"")</f>
        <v/>
      </c>
      <c r="P71" s="2" t="str">
        <f>IFERROR('M9'!P71/10.7639,"")</f>
        <v/>
      </c>
      <c r="Q71" s="2" t="str">
        <f>IFERROR('M9'!Q71/10.7639,"")</f>
        <v/>
      </c>
      <c r="R71" s="2" t="str">
        <f>'M9'!R71</f>
        <v/>
      </c>
      <c r="S71" s="28" t="str">
        <f>'M9'!S71</f>
        <v/>
      </c>
      <c r="T71" s="2" t="str">
        <f>IFERROR('M9'!T71/10.7639,"")</f>
        <v/>
      </c>
      <c r="U71" s="2" t="str">
        <f>IFERROR('M9'!U71/10.7639,"")</f>
        <v/>
      </c>
      <c r="V71" s="2" t="str">
        <f>IFERROR('M9'!V71/10.7639,"")</f>
        <v/>
      </c>
      <c r="W71" s="2" t="str">
        <f>IFERROR('M9'!W71/10.7639,"")</f>
        <v/>
      </c>
      <c r="X71" s="2" t="str">
        <f>IFERROR('M9'!X71/10.7639,"")</f>
        <v/>
      </c>
      <c r="Y71" s="2" t="str">
        <f>IFERROR('M9'!Y71/10.7639,"")</f>
        <v/>
      </c>
      <c r="Z71" s="2" t="str">
        <f>'M9'!Z71</f>
        <v/>
      </c>
      <c r="AA71" s="28" t="str">
        <f>'M9'!AA71</f>
        <v/>
      </c>
      <c r="AB71" s="2" t="str">
        <f>IFERROR('M9'!AB71/10.7639,"")</f>
        <v/>
      </c>
      <c r="AC71" s="2" t="str">
        <f>IFERROR('M9'!AC71/10.7639,"")</f>
        <v/>
      </c>
      <c r="AD71" s="2" t="str">
        <f>IFERROR('M9'!AD71/10.7639,"")</f>
        <v/>
      </c>
      <c r="AE71" s="2" t="str">
        <f>IFERROR('M9'!AE71/10.7639,"")</f>
        <v/>
      </c>
      <c r="AF71" s="2" t="str">
        <f>IFERROR('M9'!AF71/10.7639,"")</f>
        <v/>
      </c>
      <c r="AG71" s="2" t="str">
        <f>IFERROR('M9'!AG71/10.7639,"")</f>
        <v/>
      </c>
      <c r="AH71" s="2" t="str">
        <f>'M9'!AH71</f>
        <v/>
      </c>
      <c r="AI71" s="28" t="str">
        <f>'M9'!AI71</f>
        <v/>
      </c>
      <c r="AJ71" s="2" t="str">
        <f>IFERROR('M9'!AJ71/10.7639,"")</f>
        <v/>
      </c>
      <c r="AK71" s="2" t="str">
        <f>IFERROR('M9'!AK71/10.7639,"")</f>
        <v/>
      </c>
      <c r="AL71" s="2" t="str">
        <f>IFERROR('M9'!AL71/10.7639,"")</f>
        <v/>
      </c>
      <c r="AM71" s="2" t="str">
        <f>IFERROR('M9'!AM71/10.7639,"")</f>
        <v/>
      </c>
      <c r="AN71" s="2" t="str">
        <f>IFERROR('M9'!AN71/10.7639,"")</f>
        <v/>
      </c>
      <c r="AO71" s="2" t="str">
        <f>IFERROR('M9'!AO71/10.7639,"")</f>
        <v/>
      </c>
      <c r="AP71" s="2" t="str">
        <f>'M9'!AP71</f>
        <v/>
      </c>
    </row>
    <row r="72" spans="1:42" x14ac:dyDescent="0.3">
      <c r="A72" s="15" t="s">
        <v>78</v>
      </c>
      <c r="B72" s="15" t="s">
        <v>79</v>
      </c>
      <c r="C72" s="11"/>
      <c r="D72" s="2"/>
      <c r="E72" s="2"/>
      <c r="F72" s="2"/>
      <c r="G72" s="2"/>
      <c r="H72" s="2"/>
      <c r="I72" s="2"/>
      <c r="J72" s="3"/>
      <c r="K72" s="28" t="str">
        <f>'M9'!K72</f>
        <v/>
      </c>
      <c r="L72" s="2" t="str">
        <f>IFERROR('M9'!L72/10.7639,"")</f>
        <v/>
      </c>
      <c r="M72" s="2" t="str">
        <f>IFERROR('M9'!M72/10.7639,"")</f>
        <v/>
      </c>
      <c r="N72" s="2" t="str">
        <f>IFERROR('M9'!N72/10.7639,"")</f>
        <v/>
      </c>
      <c r="O72" s="2" t="str">
        <f>IFERROR('M9'!O72/10.7639,"")</f>
        <v/>
      </c>
      <c r="P72" s="2" t="str">
        <f>IFERROR('M9'!P72/10.7639,"")</f>
        <v/>
      </c>
      <c r="Q72" s="2" t="str">
        <f>IFERROR('M9'!Q72/10.7639,"")</f>
        <v/>
      </c>
      <c r="R72" s="2" t="str">
        <f>'M9'!R72</f>
        <v/>
      </c>
      <c r="S72" s="28" t="str">
        <f>'M9'!S72</f>
        <v/>
      </c>
      <c r="T72" s="2" t="str">
        <f>IFERROR('M9'!T72/10.7639,"")</f>
        <v/>
      </c>
      <c r="U72" s="2" t="str">
        <f>IFERROR('M9'!U72/10.7639,"")</f>
        <v/>
      </c>
      <c r="V72" s="2" t="str">
        <f>IFERROR('M9'!V72/10.7639,"")</f>
        <v/>
      </c>
      <c r="W72" s="2" t="str">
        <f>IFERROR('M9'!W72/10.7639,"")</f>
        <v/>
      </c>
      <c r="X72" s="2" t="str">
        <f>IFERROR('M9'!X72/10.7639,"")</f>
        <v/>
      </c>
      <c r="Y72" s="2" t="str">
        <f>IFERROR('M9'!Y72/10.7639,"")</f>
        <v/>
      </c>
      <c r="Z72" s="2" t="str">
        <f>'M9'!Z72</f>
        <v/>
      </c>
      <c r="AA72" s="28" t="str">
        <f>'M9'!AA72</f>
        <v/>
      </c>
      <c r="AB72" s="2" t="str">
        <f>IFERROR('M9'!AB72/10.7639,"")</f>
        <v/>
      </c>
      <c r="AC72" s="2" t="str">
        <f>IFERROR('M9'!AC72/10.7639,"")</f>
        <v/>
      </c>
      <c r="AD72" s="2" t="str">
        <f>IFERROR('M9'!AD72/10.7639,"")</f>
        <v/>
      </c>
      <c r="AE72" s="2" t="str">
        <f>IFERROR('M9'!AE72/10.7639,"")</f>
        <v/>
      </c>
      <c r="AF72" s="2" t="str">
        <f>IFERROR('M9'!AF72/10.7639,"")</f>
        <v/>
      </c>
      <c r="AG72" s="2" t="str">
        <f>IFERROR('M9'!AG72/10.7639,"")</f>
        <v/>
      </c>
      <c r="AH72" s="2" t="str">
        <f>'M9'!AH72</f>
        <v/>
      </c>
      <c r="AI72" s="28" t="str">
        <f>'M9'!AI72</f>
        <v/>
      </c>
      <c r="AJ72" s="2" t="str">
        <f>IFERROR('M9'!AJ72/10.7639,"")</f>
        <v/>
      </c>
      <c r="AK72" s="2" t="str">
        <f>IFERROR('M9'!AK72/10.7639,"")</f>
        <v/>
      </c>
      <c r="AL72" s="2" t="str">
        <f>IFERROR('M9'!AL72/10.7639,"")</f>
        <v/>
      </c>
      <c r="AM72" s="2" t="str">
        <f>IFERROR('M9'!AM72/10.7639,"")</f>
        <v/>
      </c>
      <c r="AN72" s="2" t="str">
        <f>IFERROR('M9'!AN72/10.7639,"")</f>
        <v/>
      </c>
      <c r="AO72" s="2" t="str">
        <f>IFERROR('M9'!AO72/10.7639,"")</f>
        <v/>
      </c>
      <c r="AP72" s="2" t="str">
        <f>'M9'!AP72</f>
        <v/>
      </c>
    </row>
    <row r="73" spans="1:42" x14ac:dyDescent="0.3">
      <c r="A73" s="15" t="s">
        <v>80</v>
      </c>
      <c r="B73" s="15" t="s">
        <v>16</v>
      </c>
      <c r="C73" s="11"/>
      <c r="D73" s="2"/>
      <c r="E73" s="2"/>
      <c r="F73" s="2"/>
      <c r="G73" s="2"/>
      <c r="H73" s="2"/>
      <c r="I73" s="2"/>
      <c r="J73" s="3"/>
      <c r="K73" s="28" t="str">
        <f>'M9'!K73</f>
        <v/>
      </c>
      <c r="L73" s="2" t="str">
        <f>IFERROR('M9'!L73/10.7639,"")</f>
        <v/>
      </c>
      <c r="M73" s="2" t="str">
        <f>IFERROR('M9'!M73/10.7639,"")</f>
        <v/>
      </c>
      <c r="N73" s="2" t="str">
        <f>IFERROR('M9'!N73/10.7639,"")</f>
        <v/>
      </c>
      <c r="O73" s="2" t="str">
        <f>IFERROR('M9'!O73/10.7639,"")</f>
        <v/>
      </c>
      <c r="P73" s="2" t="str">
        <f>IFERROR('M9'!P73/10.7639,"")</f>
        <v/>
      </c>
      <c r="Q73" s="2" t="str">
        <f>IFERROR('M9'!Q73/10.7639,"")</f>
        <v/>
      </c>
      <c r="R73" s="2" t="str">
        <f>'M9'!R73</f>
        <v/>
      </c>
      <c r="S73" s="28">
        <f>'M9'!S73</f>
        <v>16</v>
      </c>
      <c r="T73" s="2">
        <f>IFERROR('M9'!T73/10.7639,"")</f>
        <v>135.08770140738338</v>
      </c>
      <c r="U73" s="2">
        <f>IFERROR('M9'!U73/10.7639,"")</f>
        <v>182.74253372220463</v>
      </c>
      <c r="V73" s="2">
        <f>IFERROR('M9'!V73/10.7639,"")</f>
        <v>233.69711276615166</v>
      </c>
      <c r="W73" s="2">
        <f>IFERROR('M9'!W73/10.7639,"")</f>
        <v>228.40303312447506</v>
      </c>
      <c r="X73" s="2">
        <f>IFERROR('M9'!X73/10.7639,"")</f>
        <v>284.44833904639501</v>
      </c>
      <c r="Y73" s="2">
        <f>IFERROR('M9'!Y73/10.7639,"")</f>
        <v>314.20033457258791</v>
      </c>
      <c r="Z73" s="2">
        <f>'M9'!Z73</f>
        <v>629.20254608498124</v>
      </c>
      <c r="AA73" s="28" t="str">
        <f>'M9'!AA73</f>
        <v/>
      </c>
      <c r="AB73" s="2" t="str">
        <f>IFERROR('M9'!AB73/10.7639,"")</f>
        <v/>
      </c>
      <c r="AC73" s="2" t="str">
        <f>IFERROR('M9'!AC73/10.7639,"")</f>
        <v/>
      </c>
      <c r="AD73" s="2" t="str">
        <f>IFERROR('M9'!AD73/10.7639,"")</f>
        <v/>
      </c>
      <c r="AE73" s="2" t="str">
        <f>IFERROR('M9'!AE73/10.7639,"")</f>
        <v/>
      </c>
      <c r="AF73" s="2" t="str">
        <f>IFERROR('M9'!AF73/10.7639,"")</f>
        <v/>
      </c>
      <c r="AG73" s="2" t="str">
        <f>IFERROR('M9'!AG73/10.7639,"")</f>
        <v/>
      </c>
      <c r="AH73" s="2" t="str">
        <f>'M9'!AH73</f>
        <v/>
      </c>
      <c r="AI73" s="28">
        <f>'M9'!AI73</f>
        <v>20</v>
      </c>
      <c r="AJ73" s="2">
        <f>IFERROR('M9'!AJ73/10.7639,"")</f>
        <v>135.08770140738338</v>
      </c>
      <c r="AK73" s="2">
        <f>IFERROR('M9'!AK73/10.7639,"")</f>
        <v>197.30024743484526</v>
      </c>
      <c r="AL73" s="2">
        <f>IFERROR('M9'!AL73/10.7639,"")</f>
        <v>250.40030063606582</v>
      </c>
      <c r="AM73" s="2">
        <f>IFERROR('M9'!AM73/10.7639,"")</f>
        <v>251.7568199984895</v>
      </c>
      <c r="AN73" s="2">
        <f>IFERROR('M9'!AN73/10.7639,"")</f>
        <v>288.483288192842</v>
      </c>
      <c r="AO73" s="2">
        <f>IFERROR('M9'!AO73/10.7639,"")</f>
        <v>489.68633985206617</v>
      </c>
      <c r="AP73" s="2">
        <f>'M9'!AP73</f>
        <v>851.93980008281142</v>
      </c>
    </row>
    <row r="74" spans="1:42" x14ac:dyDescent="0.3">
      <c r="A74" s="15" t="s">
        <v>81</v>
      </c>
      <c r="B74" s="15" t="s">
        <v>16</v>
      </c>
      <c r="C74" s="11"/>
      <c r="D74" s="2"/>
      <c r="E74" s="2"/>
      <c r="F74" s="2"/>
      <c r="G74" s="2"/>
      <c r="H74" s="2"/>
      <c r="I74" s="2"/>
      <c r="J74" s="3"/>
      <c r="K74" s="28" t="str">
        <f>'M9'!K74</f>
        <v/>
      </c>
      <c r="L74" s="2" t="str">
        <f>IFERROR('M9'!L74/10.7639,"")</f>
        <v/>
      </c>
      <c r="M74" s="2" t="str">
        <f>IFERROR('M9'!M74/10.7639,"")</f>
        <v/>
      </c>
      <c r="N74" s="2" t="str">
        <f>IFERROR('M9'!N74/10.7639,"")</f>
        <v/>
      </c>
      <c r="O74" s="2" t="str">
        <f>IFERROR('M9'!O74/10.7639,"")</f>
        <v/>
      </c>
      <c r="P74" s="2" t="str">
        <f>IFERROR('M9'!P74/10.7639,"")</f>
        <v/>
      </c>
      <c r="Q74" s="2" t="str">
        <f>IFERROR('M9'!Q74/10.7639,"")</f>
        <v/>
      </c>
      <c r="R74" s="2" t="str">
        <f>'M9'!R74</f>
        <v/>
      </c>
      <c r="S74" s="28">
        <f>'M9'!S74</f>
        <v>16</v>
      </c>
      <c r="T74" s="2">
        <f>IFERROR('M9'!T74/10.7639,"")</f>
        <v>96.557264899781174</v>
      </c>
      <c r="U74" s="2">
        <f>IFERROR('M9'!U74/10.7639,"")</f>
        <v>155.18866145160942</v>
      </c>
      <c r="V74" s="2">
        <f>IFERROR('M9'!V74/10.7639,"")</f>
        <v>223.80016061404041</v>
      </c>
      <c r="W74" s="2">
        <f>IFERROR('M9'!W74/10.7639,"")</f>
        <v>244.99144172308118</v>
      </c>
      <c r="X74" s="2">
        <f>IFERROR('M9'!X74/10.7639,"")</f>
        <v>275.19645044219226</v>
      </c>
      <c r="Y74" s="2">
        <f>IFERROR('M9'!Y74/10.7639,"")</f>
        <v>390.6510589994482</v>
      </c>
      <c r="Z74" s="2">
        <f>'M9'!Z74</f>
        <v>823.07953237136348</v>
      </c>
      <c r="AA74" s="28" t="str">
        <f>'M9'!AA74</f>
        <v/>
      </c>
      <c r="AB74" s="2" t="str">
        <f>IFERROR('M9'!AB74/10.7639,"")</f>
        <v/>
      </c>
      <c r="AC74" s="2" t="str">
        <f>IFERROR('M9'!AC74/10.7639,"")</f>
        <v/>
      </c>
      <c r="AD74" s="2" t="str">
        <f>IFERROR('M9'!AD74/10.7639,"")</f>
        <v/>
      </c>
      <c r="AE74" s="2" t="str">
        <f>IFERROR('M9'!AE74/10.7639,"")</f>
        <v/>
      </c>
      <c r="AF74" s="2" t="str">
        <f>IFERROR('M9'!AF74/10.7639,"")</f>
        <v/>
      </c>
      <c r="AG74" s="2" t="str">
        <f>IFERROR('M9'!AG74/10.7639,"")</f>
        <v/>
      </c>
      <c r="AH74" s="2" t="str">
        <f>'M9'!AH74</f>
        <v/>
      </c>
      <c r="AI74" s="28">
        <f>'M9'!AI74</f>
        <v>21</v>
      </c>
      <c r="AJ74" s="2">
        <f>IFERROR('M9'!AJ74/10.7639,"")</f>
        <v>96.557264899781174</v>
      </c>
      <c r="AK74" s="2">
        <f>IFERROR('M9'!AK74/10.7639,"")</f>
        <v>170.23443488787666</v>
      </c>
      <c r="AL74" s="2">
        <f>IFERROR('M9'!AL74/10.7639,"")</f>
        <v>237.05884032059211</v>
      </c>
      <c r="AM74" s="2">
        <f>IFERROR('M9'!AM74/10.7639,"")</f>
        <v>245.76276801394729</v>
      </c>
      <c r="AN74" s="2">
        <f>IFERROR('M9'!AN74/10.7639,"")</f>
        <v>277.71445460140109</v>
      </c>
      <c r="AO74" s="2">
        <f>IFERROR('M9'!AO74/10.7639,"")</f>
        <v>481.40972177900795</v>
      </c>
      <c r="AP74" s="2">
        <f>'M9'!AP74</f>
        <v>947.79709921485664</v>
      </c>
    </row>
    <row r="75" spans="1:42" x14ac:dyDescent="0.3">
      <c r="A75" s="15" t="s">
        <v>82</v>
      </c>
      <c r="B75" s="15" t="s">
        <v>16</v>
      </c>
      <c r="C75" s="11"/>
      <c r="D75" s="2"/>
      <c r="E75" s="2"/>
      <c r="F75" s="2"/>
      <c r="G75" s="2"/>
      <c r="H75" s="2"/>
      <c r="I75" s="2"/>
      <c r="J75" s="3"/>
      <c r="K75" s="28" t="str">
        <f>'M9'!K75</f>
        <v/>
      </c>
      <c r="L75" s="2" t="str">
        <f>IFERROR('M9'!L75/10.7639,"")</f>
        <v/>
      </c>
      <c r="M75" s="2" t="str">
        <f>IFERROR('M9'!M75/10.7639,"")</f>
        <v/>
      </c>
      <c r="N75" s="2" t="str">
        <f>IFERROR('M9'!N75/10.7639,"")</f>
        <v/>
      </c>
      <c r="O75" s="2" t="str">
        <f>IFERROR('M9'!O75/10.7639,"")</f>
        <v/>
      </c>
      <c r="P75" s="2" t="str">
        <f>IFERROR('M9'!P75/10.7639,"")</f>
        <v/>
      </c>
      <c r="Q75" s="2" t="str">
        <f>IFERROR('M9'!Q75/10.7639,"")</f>
        <v/>
      </c>
      <c r="R75" s="2" t="str">
        <f>'M9'!R75</f>
        <v/>
      </c>
      <c r="S75" s="28">
        <f>'M9'!S75</f>
        <v>68</v>
      </c>
      <c r="T75" s="2">
        <f>IFERROR('M9'!T75/10.7639,"")</f>
        <v>51.888185947153232</v>
      </c>
      <c r="U75" s="2">
        <f>IFERROR('M9'!U75/10.7639,"")</f>
        <v>175.50377345379937</v>
      </c>
      <c r="V75" s="2">
        <f>IFERROR('M9'!V75/10.7639,"")</f>
        <v>241.74551268811362</v>
      </c>
      <c r="W75" s="2">
        <f>IFERROR('M9'!W75/10.7639,"")</f>
        <v>220.3934240634857</v>
      </c>
      <c r="X75" s="2">
        <f>IFERROR('M9'!X75/10.7639,"")</f>
        <v>276.67124616909564</v>
      </c>
      <c r="Y75" s="2">
        <f>IFERROR('M9'!Y75/10.7639,"")</f>
        <v>898.15705428124443</v>
      </c>
      <c r="Z75" s="2">
        <f>'M9'!Z75</f>
        <v>1301.4802659482928</v>
      </c>
      <c r="AA75" s="28">
        <f>'M9'!AA75</f>
        <v>10</v>
      </c>
      <c r="AB75" s="2">
        <f>IFERROR('M9'!AB75/10.7639,"")</f>
        <v>143.508668229595</v>
      </c>
      <c r="AC75" s="2">
        <f>IFERROR('M9'!AC75/10.7639,"")</f>
        <v>207.84259278009955</v>
      </c>
      <c r="AD75" s="2">
        <f>IFERROR('M9'!AD75/10.7639,"")</f>
        <v>252.61557724950424</v>
      </c>
      <c r="AE75" s="2">
        <f>IFERROR('M9'!AE75/10.7639,"")</f>
        <v>253.86950398623569</v>
      </c>
      <c r="AF75" s="2">
        <f>IFERROR('M9'!AF75/10.7639,"")</f>
        <v>291.27781551769482</v>
      </c>
      <c r="AG75" s="2">
        <f>IFERROR('M9'!AG75/10.7639,"")</f>
        <v>389.99998137146088</v>
      </c>
      <c r="AH75" s="2">
        <f>'M9'!AH75</f>
        <v>782.00587329016969</v>
      </c>
      <c r="AI75" s="28">
        <f>'M9'!AI75</f>
        <v>82</v>
      </c>
      <c r="AJ75" s="2">
        <f>IFERROR('M9'!AJ75/10.7639,"")</f>
        <v>51.888185947153232</v>
      </c>
      <c r="AK75" s="2">
        <f>IFERROR('M9'!AK75/10.7639,"")</f>
        <v>178.57606493956806</v>
      </c>
      <c r="AL75" s="2">
        <f>IFERROR('M9'!AL75/10.7639,"")</f>
        <v>247.66143548978766</v>
      </c>
      <c r="AM75" s="2">
        <f>IFERROR('M9'!AM75/10.7639,"")</f>
        <v>234.38035566560603</v>
      </c>
      <c r="AN75" s="2">
        <f>IFERROR('M9'!AN75/10.7639,"")</f>
        <v>283.98295949329417</v>
      </c>
      <c r="AO75" s="2">
        <f>IFERROR('M9'!AO75/10.7639,"")</f>
        <v>898.15705428124443</v>
      </c>
      <c r="AP75" s="2">
        <f>'M9'!AP75</f>
        <v>1247.3634871322888</v>
      </c>
    </row>
    <row r="76" spans="1:42" x14ac:dyDescent="0.3">
      <c r="A76" s="16" t="s">
        <v>83</v>
      </c>
      <c r="B76" s="15" t="s">
        <v>52</v>
      </c>
      <c r="C76" s="11"/>
      <c r="D76" s="2"/>
      <c r="E76" s="2"/>
      <c r="F76" s="2"/>
      <c r="G76" s="2"/>
      <c r="H76" s="2"/>
      <c r="I76" s="2"/>
      <c r="J76" s="3"/>
      <c r="K76" s="28" t="str">
        <f>'M9'!K76</f>
        <v/>
      </c>
      <c r="L76" s="2" t="str">
        <f>IFERROR('M9'!L76/10.7639,"")</f>
        <v/>
      </c>
      <c r="M76" s="2" t="str">
        <f>IFERROR('M9'!M76/10.7639,"")</f>
        <v/>
      </c>
      <c r="N76" s="2" t="str">
        <f>IFERROR('M9'!N76/10.7639,"")</f>
        <v/>
      </c>
      <c r="O76" s="2" t="str">
        <f>IFERROR('M9'!O76/10.7639,"")</f>
        <v/>
      </c>
      <c r="P76" s="2" t="str">
        <f>IFERROR('M9'!P76/10.7639,"")</f>
        <v/>
      </c>
      <c r="Q76" s="2" t="str">
        <f>IFERROR('M9'!Q76/10.7639,"")</f>
        <v/>
      </c>
      <c r="R76" s="2" t="str">
        <f>'M9'!R76</f>
        <v/>
      </c>
      <c r="S76" s="28">
        <f>'M9'!S76</f>
        <v>8</v>
      </c>
      <c r="T76" s="2">
        <f>IFERROR('M9'!T76/10.7639,"")</f>
        <v>69.898118617610109</v>
      </c>
      <c r="U76" s="2">
        <f>IFERROR('M9'!U76/10.7639,"")</f>
        <v>113.10687396004231</v>
      </c>
      <c r="V76" s="2">
        <f>IFERROR('M9'!V76/10.7639,"")</f>
        <v>164.53227012363399</v>
      </c>
      <c r="W76" s="2">
        <f>IFERROR('M9'!W76/10.7639,"")</f>
        <v>147.48061370291072</v>
      </c>
      <c r="X76" s="2">
        <f>IFERROR('M9'!X76/10.7639,"")</f>
        <v>174.06624011069937</v>
      </c>
      <c r="Y76" s="2">
        <f>IFERROR('M9'!Y76/10.7639,"")</f>
        <v>374.2577055216633</v>
      </c>
      <c r="Z76" s="2">
        <f>'M9'!Z76</f>
        <v>982.98161121602357</v>
      </c>
      <c r="AA76" s="28" t="str">
        <f>'M9'!AA76</f>
        <v/>
      </c>
      <c r="AB76" s="2" t="str">
        <f>IFERROR('M9'!AB76/10.7639,"")</f>
        <v/>
      </c>
      <c r="AC76" s="2" t="str">
        <f>IFERROR('M9'!AC76/10.7639,"")</f>
        <v/>
      </c>
      <c r="AD76" s="2" t="str">
        <f>IFERROR('M9'!AD76/10.7639,"")</f>
        <v/>
      </c>
      <c r="AE76" s="2" t="str">
        <f>IFERROR('M9'!AE76/10.7639,"")</f>
        <v/>
      </c>
      <c r="AF76" s="2" t="str">
        <f>IFERROR('M9'!AF76/10.7639,"")</f>
        <v/>
      </c>
      <c r="AG76" s="2" t="str">
        <f>IFERROR('M9'!AG76/10.7639,"")</f>
        <v/>
      </c>
      <c r="AH76" s="2" t="str">
        <f>'M9'!AH76</f>
        <v/>
      </c>
      <c r="AI76" s="28">
        <f>'M9'!AI76</f>
        <v>13</v>
      </c>
      <c r="AJ76" s="2">
        <f>IFERROR('M9'!AJ76/10.7639,"")</f>
        <v>69.898118617610109</v>
      </c>
      <c r="AK76" s="2">
        <f>IFERROR('M9'!AK76/10.7639,"")</f>
        <v>125.18727688906434</v>
      </c>
      <c r="AL76" s="2">
        <f>IFERROR('M9'!AL76/10.7639,"")</f>
        <v>159.29168471979693</v>
      </c>
      <c r="AM76" s="2">
        <f>IFERROR('M9'!AM76/10.7639,"")</f>
        <v>141.27137927659624</v>
      </c>
      <c r="AN76" s="2">
        <f>IFERROR('M9'!AN76/10.7639,"")</f>
        <v>171.48525725052852</v>
      </c>
      <c r="AO76" s="2">
        <f>IFERROR('M9'!AO76/10.7639,"")</f>
        <v>374.2577055216633</v>
      </c>
      <c r="AP76" s="2">
        <f>'M9'!AP76</f>
        <v>776.84024260223055</v>
      </c>
    </row>
    <row r="77" spans="1:42" x14ac:dyDescent="0.3">
      <c r="A77" s="16" t="s">
        <v>84</v>
      </c>
      <c r="B77" s="15" t="s">
        <v>24</v>
      </c>
      <c r="C77" s="11"/>
      <c r="D77" s="2"/>
      <c r="E77" s="2"/>
      <c r="F77" s="2"/>
      <c r="G77" s="2"/>
      <c r="H77" s="2"/>
      <c r="I77" s="2"/>
      <c r="J77" s="3"/>
      <c r="K77" s="28" t="str">
        <f>'M9'!K77</f>
        <v/>
      </c>
      <c r="L77" s="2" t="str">
        <f>IFERROR('M9'!L77/10.7639,"")</f>
        <v/>
      </c>
      <c r="M77" s="2" t="str">
        <f>IFERROR('M9'!M77/10.7639,"")</f>
        <v/>
      </c>
      <c r="N77" s="2" t="str">
        <f>IFERROR('M9'!N77/10.7639,"")</f>
        <v/>
      </c>
      <c r="O77" s="2" t="str">
        <f>IFERROR('M9'!O77/10.7639,"")</f>
        <v/>
      </c>
      <c r="P77" s="2" t="str">
        <f>IFERROR('M9'!P77/10.7639,"")</f>
        <v/>
      </c>
      <c r="Q77" s="2" t="str">
        <f>IFERROR('M9'!Q77/10.7639,"")</f>
        <v/>
      </c>
      <c r="R77" s="2" t="str">
        <f>'M9'!R77</f>
        <v/>
      </c>
      <c r="S77" s="28" t="str">
        <f>'M9'!S77</f>
        <v/>
      </c>
      <c r="T77" s="2" t="str">
        <f>IFERROR('M9'!T77/10.7639,"")</f>
        <v/>
      </c>
      <c r="U77" s="2" t="str">
        <f>IFERROR('M9'!U77/10.7639,"")</f>
        <v/>
      </c>
      <c r="V77" s="2" t="str">
        <f>IFERROR('M9'!V77/10.7639,"")</f>
        <v/>
      </c>
      <c r="W77" s="2" t="str">
        <f>IFERROR('M9'!W77/10.7639,"")</f>
        <v/>
      </c>
      <c r="X77" s="2" t="str">
        <f>IFERROR('M9'!X77/10.7639,"")</f>
        <v/>
      </c>
      <c r="Y77" s="2" t="str">
        <f>IFERROR('M9'!Y77/10.7639,"")</f>
        <v/>
      </c>
      <c r="Z77" s="2" t="str">
        <f>'M9'!Z77</f>
        <v/>
      </c>
      <c r="AA77" s="28" t="str">
        <f>'M9'!AA77</f>
        <v/>
      </c>
      <c r="AB77" s="2" t="str">
        <f>IFERROR('M9'!AB77/10.7639,"")</f>
        <v/>
      </c>
      <c r="AC77" s="2" t="str">
        <f>IFERROR('M9'!AC77/10.7639,"")</f>
        <v/>
      </c>
      <c r="AD77" s="2" t="str">
        <f>IFERROR('M9'!AD77/10.7639,"")</f>
        <v/>
      </c>
      <c r="AE77" s="2" t="str">
        <f>IFERROR('M9'!AE77/10.7639,"")</f>
        <v/>
      </c>
      <c r="AF77" s="2" t="str">
        <f>IFERROR('M9'!AF77/10.7639,"")</f>
        <v/>
      </c>
      <c r="AG77" s="2" t="str">
        <f>IFERROR('M9'!AG77/10.7639,"")</f>
        <v/>
      </c>
      <c r="AH77" s="2" t="str">
        <f>'M9'!AH77</f>
        <v/>
      </c>
      <c r="AI77" s="28" t="str">
        <f>'M9'!AI77</f>
        <v/>
      </c>
      <c r="AJ77" s="2" t="str">
        <f>IFERROR('M9'!AJ77/10.7639,"")</f>
        <v/>
      </c>
      <c r="AK77" s="2" t="str">
        <f>IFERROR('M9'!AK77/10.7639,"")</f>
        <v/>
      </c>
      <c r="AL77" s="2" t="str">
        <f>IFERROR('M9'!AL77/10.7639,"")</f>
        <v/>
      </c>
      <c r="AM77" s="2" t="str">
        <f>IFERROR('M9'!AM77/10.7639,"")</f>
        <v/>
      </c>
      <c r="AN77" s="2" t="str">
        <f>IFERROR('M9'!AN77/10.7639,"")</f>
        <v/>
      </c>
      <c r="AO77" s="2" t="str">
        <f>IFERROR('M9'!AO77/10.7639,"")</f>
        <v/>
      </c>
      <c r="AP77" s="2" t="str">
        <f>'M9'!AP77</f>
        <v/>
      </c>
    </row>
    <row r="78" spans="1:42" x14ac:dyDescent="0.3">
      <c r="A78" s="15" t="s">
        <v>85</v>
      </c>
      <c r="B78" s="15" t="s">
        <v>16</v>
      </c>
      <c r="C78" s="11"/>
      <c r="D78" s="2"/>
      <c r="E78" s="2"/>
      <c r="F78" s="2"/>
      <c r="G78" s="2"/>
      <c r="H78" s="2"/>
      <c r="I78" s="2"/>
      <c r="J78" s="3"/>
      <c r="K78" s="28" t="str">
        <f>'M9'!K78</f>
        <v/>
      </c>
      <c r="L78" s="2" t="str">
        <f>IFERROR('M9'!L78/10.7639,"")</f>
        <v/>
      </c>
      <c r="M78" s="2" t="str">
        <f>IFERROR('M9'!M78/10.7639,"")</f>
        <v/>
      </c>
      <c r="N78" s="2" t="str">
        <f>IFERROR('M9'!N78/10.7639,"")</f>
        <v/>
      </c>
      <c r="O78" s="2" t="str">
        <f>IFERROR('M9'!O78/10.7639,"")</f>
        <v/>
      </c>
      <c r="P78" s="2" t="str">
        <f>IFERROR('M9'!P78/10.7639,"")</f>
        <v/>
      </c>
      <c r="Q78" s="2" t="str">
        <f>IFERROR('M9'!Q78/10.7639,"")</f>
        <v/>
      </c>
      <c r="R78" s="2" t="str">
        <f>'M9'!R78</f>
        <v/>
      </c>
      <c r="S78" s="28">
        <f>'M9'!S78</f>
        <v>8</v>
      </c>
      <c r="T78" s="2">
        <f>IFERROR('M9'!T78/10.7639,"")</f>
        <v>172.50693243350293</v>
      </c>
      <c r="U78" s="2">
        <f>IFERROR('M9'!U78/10.7639,"")</f>
        <v>200.8548910383297</v>
      </c>
      <c r="V78" s="2">
        <f>IFERROR('M9'!V78/10.7639,"")</f>
        <v>262.53819653351053</v>
      </c>
      <c r="W78" s="2">
        <f>IFERROR('M9'!W78/10.7639,"")</f>
        <v>231.73809916117256</v>
      </c>
      <c r="X78" s="2">
        <f>IFERROR('M9'!X78/10.7639,"")</f>
        <v>295.72138272000467</v>
      </c>
      <c r="Y78" s="2">
        <f>IFERROR('M9'!Y78/10.7639,"")</f>
        <v>467.49962395894431</v>
      </c>
      <c r="Z78" s="2">
        <f>'M9'!Z78</f>
        <v>998.19879514939805</v>
      </c>
      <c r="AA78" s="28" t="str">
        <f>'M9'!AA78</f>
        <v/>
      </c>
      <c r="AB78" s="2" t="str">
        <f>IFERROR('M9'!AB78/10.7639,"")</f>
        <v/>
      </c>
      <c r="AC78" s="2" t="str">
        <f>IFERROR('M9'!AC78/10.7639,"")</f>
        <v/>
      </c>
      <c r="AD78" s="2" t="str">
        <f>IFERROR('M9'!AD78/10.7639,"")</f>
        <v/>
      </c>
      <c r="AE78" s="2" t="str">
        <f>IFERROR('M9'!AE78/10.7639,"")</f>
        <v/>
      </c>
      <c r="AF78" s="2" t="str">
        <f>IFERROR('M9'!AF78/10.7639,"")</f>
        <v/>
      </c>
      <c r="AG78" s="2" t="str">
        <f>IFERROR('M9'!AG78/10.7639,"")</f>
        <v/>
      </c>
      <c r="AH78" s="2" t="str">
        <f>'M9'!AH78</f>
        <v/>
      </c>
      <c r="AI78" s="28">
        <f>'M9'!AI78</f>
        <v>11</v>
      </c>
      <c r="AJ78" s="2">
        <f>IFERROR('M9'!AJ78/10.7639,"")</f>
        <v>172.50693243350293</v>
      </c>
      <c r="AK78" s="2">
        <f>IFERROR('M9'!AK78/10.7639,"")</f>
        <v>221.24722362388155</v>
      </c>
      <c r="AL78" s="2">
        <f>IFERROR('M9'!AL78/10.7639,"")</f>
        <v>270.51478404608793</v>
      </c>
      <c r="AM78" s="2">
        <f>IFERROR('M9'!AM78/10.7639,"")</f>
        <v>274.2348676622338</v>
      </c>
      <c r="AN78" s="2">
        <f>IFERROR('M9'!AN78/10.7639,"")</f>
        <v>300.68369189687689</v>
      </c>
      <c r="AO78" s="2">
        <f>IFERROR('M9'!AO78/10.7639,"")</f>
        <v>467.49962395894431</v>
      </c>
      <c r="AP78" s="2">
        <f>'M9'!AP78</f>
        <v>856.48396636928089</v>
      </c>
    </row>
    <row r="79" spans="1:42" x14ac:dyDescent="0.3">
      <c r="A79" s="15" t="s">
        <v>124</v>
      </c>
      <c r="B79" s="15" t="s">
        <v>16</v>
      </c>
      <c r="C79" s="11"/>
      <c r="D79" s="2"/>
      <c r="E79" s="2"/>
      <c r="F79" s="2"/>
      <c r="G79" s="2"/>
      <c r="H79" s="2"/>
      <c r="I79" s="2"/>
      <c r="J79" s="3"/>
      <c r="K79" s="28" t="str">
        <f>'M9'!K79</f>
        <v/>
      </c>
      <c r="L79" s="2" t="str">
        <f>IFERROR('M9'!L79/10.7639,"")</f>
        <v/>
      </c>
      <c r="M79" s="2" t="str">
        <f>IFERROR('M9'!M79/10.7639,"")</f>
        <v/>
      </c>
      <c r="N79" s="2" t="str">
        <f>IFERROR('M9'!N79/10.7639,"")</f>
        <v/>
      </c>
      <c r="O79" s="2" t="str">
        <f>IFERROR('M9'!O79/10.7639,"")</f>
        <v/>
      </c>
      <c r="P79" s="2" t="str">
        <f>IFERROR('M9'!P79/10.7639,"")</f>
        <v/>
      </c>
      <c r="Q79" s="2" t="str">
        <f>IFERROR('M9'!Q79/10.7639,"")</f>
        <v/>
      </c>
      <c r="R79" s="2" t="str">
        <f>'M9'!R79</f>
        <v/>
      </c>
      <c r="S79" s="28">
        <f>'M9'!S79</f>
        <v>12</v>
      </c>
      <c r="T79" s="2">
        <f>IFERROR('M9'!T79/10.7639,"")</f>
        <v>170.67781723097974</v>
      </c>
      <c r="U79" s="2">
        <f>IFERROR('M9'!U79/10.7639,"")</f>
        <v>271.00687343666493</v>
      </c>
      <c r="V79" s="2">
        <f>IFERROR('M9'!V79/10.7639,"")</f>
        <v>341.48097166491436</v>
      </c>
      <c r="W79" s="2">
        <f>IFERROR('M9'!W79/10.7639,"")</f>
        <v>316.56920276564432</v>
      </c>
      <c r="X79" s="2">
        <f>IFERROR('M9'!X79/10.7639,"")</f>
        <v>356.2900620494745</v>
      </c>
      <c r="Y79" s="2">
        <f>IFERROR('M9'!Y79/10.7639,"")</f>
        <v>639.02265165337144</v>
      </c>
      <c r="Z79" s="2">
        <f>'M9'!Z79</f>
        <v>1529.3893446832067</v>
      </c>
      <c r="AA79" s="28" t="str">
        <f>'M9'!AA79</f>
        <v/>
      </c>
      <c r="AB79" s="2" t="str">
        <f>IFERROR('M9'!AB79/10.7639,"")</f>
        <v/>
      </c>
      <c r="AC79" s="2" t="str">
        <f>IFERROR('M9'!AC79/10.7639,"")</f>
        <v/>
      </c>
      <c r="AD79" s="2" t="str">
        <f>IFERROR('M9'!AD79/10.7639,"")</f>
        <v/>
      </c>
      <c r="AE79" s="2" t="str">
        <f>IFERROR('M9'!AE79/10.7639,"")</f>
        <v/>
      </c>
      <c r="AF79" s="2" t="str">
        <f>IFERROR('M9'!AF79/10.7639,"")</f>
        <v/>
      </c>
      <c r="AG79" s="2" t="str">
        <f>IFERROR('M9'!AG79/10.7639,"")</f>
        <v/>
      </c>
      <c r="AH79" s="2" t="str">
        <f>'M9'!AH79</f>
        <v/>
      </c>
      <c r="AI79" s="28">
        <f>'M9'!AI79</f>
        <v>15</v>
      </c>
      <c r="AJ79" s="2">
        <f>IFERROR('M9'!AJ79/10.7639,"")</f>
        <v>150.38660397655752</v>
      </c>
      <c r="AK79" s="2">
        <f>IFERROR('M9'!AK79/10.7639,"")</f>
        <v>194.7129566186299</v>
      </c>
      <c r="AL79" s="2">
        <f>IFERROR('M9'!AL79/10.7639,"")</f>
        <v>311.48444060995934</v>
      </c>
      <c r="AM79" s="2">
        <f>IFERROR('M9'!AM79/10.7639,"")</f>
        <v>298.96611941009803</v>
      </c>
      <c r="AN79" s="2">
        <f>IFERROR('M9'!AN79/10.7639,"")</f>
        <v>350.84245778740001</v>
      </c>
      <c r="AO79" s="2">
        <f>IFERROR('M9'!AO79/10.7639,"")</f>
        <v>639.02265165337144</v>
      </c>
      <c r="AP79" s="2">
        <f>'M9'!AP79</f>
        <v>1520.0528249523936</v>
      </c>
    </row>
    <row r="80" spans="1:42" x14ac:dyDescent="0.3">
      <c r="A80" s="15" t="s">
        <v>86</v>
      </c>
      <c r="B80" s="15" t="s">
        <v>16</v>
      </c>
      <c r="C80" s="11"/>
      <c r="D80" s="2"/>
      <c r="E80" s="2"/>
      <c r="F80" s="2"/>
      <c r="G80" s="2"/>
      <c r="H80" s="2"/>
      <c r="I80" s="2"/>
      <c r="J80" s="3"/>
      <c r="K80" s="28" t="str">
        <f>'M9'!K80</f>
        <v/>
      </c>
      <c r="L80" s="2" t="str">
        <f>IFERROR('M9'!L80/10.7639,"")</f>
        <v/>
      </c>
      <c r="M80" s="2" t="str">
        <f>IFERROR('M9'!M80/10.7639,"")</f>
        <v/>
      </c>
      <c r="N80" s="2" t="str">
        <f>IFERROR('M9'!N80/10.7639,"")</f>
        <v/>
      </c>
      <c r="O80" s="2" t="str">
        <f>IFERROR('M9'!O80/10.7639,"")</f>
        <v/>
      </c>
      <c r="P80" s="2" t="str">
        <f>IFERROR('M9'!P80/10.7639,"")</f>
        <v/>
      </c>
      <c r="Q80" s="2" t="str">
        <f>IFERROR('M9'!Q80/10.7639,"")</f>
        <v/>
      </c>
      <c r="R80" s="2" t="str">
        <f>'M9'!R80</f>
        <v/>
      </c>
      <c r="S80" s="28">
        <f>'M9'!S80</f>
        <v>27</v>
      </c>
      <c r="T80" s="2">
        <f>IFERROR('M9'!T80/10.7639,"")</f>
        <v>167.19857754029914</v>
      </c>
      <c r="U80" s="2">
        <f>IFERROR('M9'!U80/10.7639,"")</f>
        <v>241.49290203929658</v>
      </c>
      <c r="V80" s="2">
        <f>IFERROR('M9'!V80/10.7639,"")</f>
        <v>325.40282531570949</v>
      </c>
      <c r="W80" s="2">
        <f>IFERROR('M9'!W80/10.7639,"")</f>
        <v>297.1761706453878</v>
      </c>
      <c r="X80" s="2">
        <f>IFERROR('M9'!X80/10.7639,"")</f>
        <v>341.68895894998752</v>
      </c>
      <c r="Y80" s="2">
        <f>IFERROR('M9'!Y80/10.7639,"")</f>
        <v>1060.888219568217</v>
      </c>
      <c r="Z80" s="2">
        <f>'M9'!Z80</f>
        <v>1863.0701505363834</v>
      </c>
      <c r="AA80" s="28" t="str">
        <f>'M9'!AA80</f>
        <v/>
      </c>
      <c r="AB80" s="2" t="str">
        <f>IFERROR('M9'!AB80/10.7639,"")</f>
        <v/>
      </c>
      <c r="AC80" s="2" t="str">
        <f>IFERROR('M9'!AC80/10.7639,"")</f>
        <v/>
      </c>
      <c r="AD80" s="2" t="str">
        <f>IFERROR('M9'!AD80/10.7639,"")</f>
        <v/>
      </c>
      <c r="AE80" s="2" t="str">
        <f>IFERROR('M9'!AE80/10.7639,"")</f>
        <v/>
      </c>
      <c r="AF80" s="2" t="str">
        <f>IFERROR('M9'!AF80/10.7639,"")</f>
        <v/>
      </c>
      <c r="AG80" s="2" t="str">
        <f>IFERROR('M9'!AG80/10.7639,"")</f>
        <v/>
      </c>
      <c r="AH80" s="2" t="str">
        <f>'M9'!AH80</f>
        <v/>
      </c>
      <c r="AI80" s="28">
        <f>'M9'!AI80</f>
        <v>35</v>
      </c>
      <c r="AJ80" s="2">
        <f>IFERROR('M9'!AJ80/10.7639,"")</f>
        <v>83.265127882009267</v>
      </c>
      <c r="AK80" s="2">
        <f>IFERROR('M9'!AK80/10.7639,"")</f>
        <v>228.22124767770353</v>
      </c>
      <c r="AL80" s="2">
        <f>IFERROR('M9'!AL80/10.7639,"")</f>
        <v>307.82749163167125</v>
      </c>
      <c r="AM80" s="2">
        <f>IFERROR('M9'!AM80/10.7639,"")</f>
        <v>272.01080145421201</v>
      </c>
      <c r="AN80" s="2">
        <f>IFERROR('M9'!AN80/10.7639,"")</f>
        <v>338.21592249290444</v>
      </c>
      <c r="AO80" s="2">
        <f>IFERROR('M9'!AO80/10.7639,"")</f>
        <v>1060.888219568217</v>
      </c>
      <c r="AP80" s="2">
        <f>'M9'!AP80</f>
        <v>1717.6415939151814</v>
      </c>
    </row>
    <row r="81" spans="1:42" x14ac:dyDescent="0.3">
      <c r="A81" s="16" t="s">
        <v>87</v>
      </c>
      <c r="B81" s="15" t="s">
        <v>24</v>
      </c>
      <c r="C81" s="11"/>
      <c r="D81" s="2"/>
      <c r="E81" s="2"/>
      <c r="F81" s="2"/>
      <c r="G81" s="2"/>
      <c r="H81" s="2"/>
      <c r="I81" s="2"/>
      <c r="J81" s="3"/>
      <c r="K81" s="28" t="str">
        <f>'M9'!K81</f>
        <v/>
      </c>
      <c r="L81" s="2" t="str">
        <f>IFERROR('M9'!L81/10.7639,"")</f>
        <v/>
      </c>
      <c r="M81" s="2" t="str">
        <f>IFERROR('M9'!M81/10.7639,"")</f>
        <v/>
      </c>
      <c r="N81" s="2" t="str">
        <f>IFERROR('M9'!N81/10.7639,"")</f>
        <v/>
      </c>
      <c r="O81" s="2" t="str">
        <f>IFERROR('M9'!O81/10.7639,"")</f>
        <v/>
      </c>
      <c r="P81" s="2" t="str">
        <f>IFERROR('M9'!P81/10.7639,"")</f>
        <v/>
      </c>
      <c r="Q81" s="2" t="str">
        <f>IFERROR('M9'!Q81/10.7639,"")</f>
        <v/>
      </c>
      <c r="R81" s="2" t="str">
        <f>'M9'!R81</f>
        <v/>
      </c>
      <c r="S81" s="28" t="str">
        <f>'M9'!S81</f>
        <v/>
      </c>
      <c r="T81" s="2" t="str">
        <f>IFERROR('M9'!T81/10.7639,"")</f>
        <v/>
      </c>
      <c r="U81" s="2" t="str">
        <f>IFERROR('M9'!U81/10.7639,"")</f>
        <v/>
      </c>
      <c r="V81" s="2" t="str">
        <f>IFERROR('M9'!V81/10.7639,"")</f>
        <v/>
      </c>
      <c r="W81" s="2" t="str">
        <f>IFERROR('M9'!W81/10.7639,"")</f>
        <v/>
      </c>
      <c r="X81" s="2" t="str">
        <f>IFERROR('M9'!X81/10.7639,"")</f>
        <v/>
      </c>
      <c r="Y81" s="2" t="str">
        <f>IFERROR('M9'!Y81/10.7639,"")</f>
        <v/>
      </c>
      <c r="Z81" s="2" t="str">
        <f>'M9'!Z81</f>
        <v/>
      </c>
      <c r="AA81" s="28" t="str">
        <f>'M9'!AA81</f>
        <v/>
      </c>
      <c r="AB81" s="2" t="str">
        <f>IFERROR('M9'!AB81/10.7639,"")</f>
        <v/>
      </c>
      <c r="AC81" s="2" t="str">
        <f>IFERROR('M9'!AC81/10.7639,"")</f>
        <v/>
      </c>
      <c r="AD81" s="2" t="str">
        <f>IFERROR('M9'!AD81/10.7639,"")</f>
        <v/>
      </c>
      <c r="AE81" s="2" t="str">
        <f>IFERROR('M9'!AE81/10.7639,"")</f>
        <v/>
      </c>
      <c r="AF81" s="2" t="str">
        <f>IFERROR('M9'!AF81/10.7639,"")</f>
        <v/>
      </c>
      <c r="AG81" s="2" t="str">
        <f>IFERROR('M9'!AG81/10.7639,"")</f>
        <v/>
      </c>
      <c r="AH81" s="2" t="str">
        <f>'M9'!AH81</f>
        <v/>
      </c>
      <c r="AI81" s="28" t="str">
        <f>'M9'!AI81</f>
        <v/>
      </c>
      <c r="AJ81" s="2" t="str">
        <f>IFERROR('M9'!AJ81/10.7639,"")</f>
        <v/>
      </c>
      <c r="AK81" s="2" t="str">
        <f>IFERROR('M9'!AK81/10.7639,"")</f>
        <v/>
      </c>
      <c r="AL81" s="2" t="str">
        <f>IFERROR('M9'!AL81/10.7639,"")</f>
        <v/>
      </c>
      <c r="AM81" s="2" t="str">
        <f>IFERROR('M9'!AM81/10.7639,"")</f>
        <v/>
      </c>
      <c r="AN81" s="2" t="str">
        <f>IFERROR('M9'!AN81/10.7639,"")</f>
        <v/>
      </c>
      <c r="AO81" s="2" t="str">
        <f>IFERROR('M9'!AO81/10.7639,"")</f>
        <v/>
      </c>
      <c r="AP81" s="2" t="str">
        <f>'M9'!AP81</f>
        <v/>
      </c>
    </row>
    <row r="82" spans="1:42" x14ac:dyDescent="0.3">
      <c r="A82" s="15" t="s">
        <v>88</v>
      </c>
      <c r="B82" s="15" t="s">
        <v>51</v>
      </c>
      <c r="C82" s="11"/>
      <c r="D82" s="2"/>
      <c r="E82" s="2"/>
      <c r="F82" s="2"/>
      <c r="G82" s="2"/>
      <c r="H82" s="2"/>
      <c r="I82" s="2"/>
      <c r="J82" s="3"/>
      <c r="K82" s="28" t="str">
        <f>'M9'!K82</f>
        <v/>
      </c>
      <c r="L82" s="2" t="str">
        <f>IFERROR('M9'!L82/10.7639,"")</f>
        <v/>
      </c>
      <c r="M82" s="2" t="str">
        <f>IFERROR('M9'!M82/10.7639,"")</f>
        <v/>
      </c>
      <c r="N82" s="2" t="str">
        <f>IFERROR('M9'!N82/10.7639,"")</f>
        <v/>
      </c>
      <c r="O82" s="2" t="str">
        <f>IFERROR('M9'!O82/10.7639,"")</f>
        <v/>
      </c>
      <c r="P82" s="2" t="str">
        <f>IFERROR('M9'!P82/10.7639,"")</f>
        <v/>
      </c>
      <c r="Q82" s="2" t="str">
        <f>IFERROR('M9'!Q82/10.7639,"")</f>
        <v/>
      </c>
      <c r="R82" s="2" t="str">
        <f>'M9'!R82</f>
        <v/>
      </c>
      <c r="S82" s="28" t="str">
        <f>'M9'!S82</f>
        <v/>
      </c>
      <c r="T82" s="2" t="str">
        <f>IFERROR('M9'!T82/10.7639,"")</f>
        <v/>
      </c>
      <c r="U82" s="2" t="str">
        <f>IFERROR('M9'!U82/10.7639,"")</f>
        <v/>
      </c>
      <c r="V82" s="2" t="str">
        <f>IFERROR('M9'!V82/10.7639,"")</f>
        <v/>
      </c>
      <c r="W82" s="2" t="str">
        <f>IFERROR('M9'!W82/10.7639,"")</f>
        <v/>
      </c>
      <c r="X82" s="2" t="str">
        <f>IFERROR('M9'!X82/10.7639,"")</f>
        <v/>
      </c>
      <c r="Y82" s="2" t="str">
        <f>IFERROR('M9'!Y82/10.7639,"")</f>
        <v/>
      </c>
      <c r="Z82" s="2" t="str">
        <f>'M9'!Z82</f>
        <v/>
      </c>
      <c r="AA82" s="28" t="str">
        <f>'M9'!AA82</f>
        <v/>
      </c>
      <c r="AB82" s="2" t="str">
        <f>IFERROR('M9'!AB82/10.7639,"")</f>
        <v/>
      </c>
      <c r="AC82" s="2" t="str">
        <f>IFERROR('M9'!AC82/10.7639,"")</f>
        <v/>
      </c>
      <c r="AD82" s="2" t="str">
        <f>IFERROR('M9'!AD82/10.7639,"")</f>
        <v/>
      </c>
      <c r="AE82" s="2" t="str">
        <f>IFERROR('M9'!AE82/10.7639,"")</f>
        <v/>
      </c>
      <c r="AF82" s="2" t="str">
        <f>IFERROR('M9'!AF82/10.7639,"")</f>
        <v/>
      </c>
      <c r="AG82" s="2" t="str">
        <f>IFERROR('M9'!AG82/10.7639,"")</f>
        <v/>
      </c>
      <c r="AH82" s="2" t="str">
        <f>'M9'!AH82</f>
        <v/>
      </c>
      <c r="AI82" s="28">
        <f>'M9'!AI82</f>
        <v>8</v>
      </c>
      <c r="AJ82" s="2">
        <f>IFERROR('M9'!AJ82/10.7639,"")</f>
        <v>193.3898648287834</v>
      </c>
      <c r="AK82" s="2">
        <f>IFERROR('M9'!AK82/10.7639,"")</f>
        <v>254.2801575912074</v>
      </c>
      <c r="AL82" s="2">
        <f>IFERROR('M9'!AL82/10.7639,"")</f>
        <v>284.50275666679994</v>
      </c>
      <c r="AM82" s="2">
        <f>IFERROR('M9'!AM82/10.7639,"")</f>
        <v>290.32898638512677</v>
      </c>
      <c r="AN82" s="2">
        <f>IFERROR('M9'!AN82/10.7639,"")</f>
        <v>323.2370649456193</v>
      </c>
      <c r="AO82" s="2">
        <f>IFERROR('M9'!AO82/10.7639,"")</f>
        <v>350.16262156642671</v>
      </c>
      <c r="AP82" s="2">
        <f>'M9'!AP82</f>
        <v>526.61122192058963</v>
      </c>
    </row>
    <row r="83" spans="1:42" x14ac:dyDescent="0.3">
      <c r="A83" s="15" t="s">
        <v>89</v>
      </c>
      <c r="B83" s="15" t="s">
        <v>16</v>
      </c>
      <c r="C83" s="11"/>
      <c r="D83" s="2"/>
      <c r="E83" s="2"/>
      <c r="F83" s="2"/>
      <c r="G83" s="2"/>
      <c r="H83" s="2"/>
      <c r="I83" s="2"/>
      <c r="J83" s="3"/>
      <c r="K83" s="28" t="str">
        <f>'M9'!K83</f>
        <v/>
      </c>
      <c r="L83" s="2" t="str">
        <f>IFERROR('M9'!L83/10.7639,"")</f>
        <v/>
      </c>
      <c r="M83" s="2" t="str">
        <f>IFERROR('M9'!M83/10.7639,"")</f>
        <v/>
      </c>
      <c r="N83" s="2" t="str">
        <f>IFERROR('M9'!N83/10.7639,"")</f>
        <v/>
      </c>
      <c r="O83" s="2" t="str">
        <f>IFERROR('M9'!O83/10.7639,"")</f>
        <v/>
      </c>
      <c r="P83" s="2" t="str">
        <f>IFERROR('M9'!P83/10.7639,"")</f>
        <v/>
      </c>
      <c r="Q83" s="2" t="str">
        <f>IFERROR('M9'!Q83/10.7639,"")</f>
        <v/>
      </c>
      <c r="R83" s="2" t="str">
        <f>'M9'!R83</f>
        <v/>
      </c>
      <c r="S83" s="28">
        <f>'M9'!S83</f>
        <v>35</v>
      </c>
      <c r="T83" s="2">
        <f>IFERROR('M9'!T83/10.7639,"")</f>
        <v>88.597833504821793</v>
      </c>
      <c r="U83" s="2">
        <f>IFERROR('M9'!U83/10.7639,"")</f>
        <v>148.12245144193579</v>
      </c>
      <c r="V83" s="2">
        <f>IFERROR('M9'!V83/10.7639,"")</f>
        <v>188.43329067868811</v>
      </c>
      <c r="W83" s="2">
        <f>IFERROR('M9'!W83/10.7639,"")</f>
        <v>177.80291335728506</v>
      </c>
      <c r="X83" s="2">
        <f>IFERROR('M9'!X83/10.7639,"")</f>
        <v>216.63402502947491</v>
      </c>
      <c r="Y83" s="2">
        <f>IFERROR('M9'!Y83/10.7639,"")</f>
        <v>436.95115767263042</v>
      </c>
      <c r="Z83" s="2">
        <f>'M9'!Z83</f>
        <v>763.01964617639089</v>
      </c>
      <c r="AA83" s="28" t="str">
        <f>'M9'!AA83</f>
        <v/>
      </c>
      <c r="AB83" s="2" t="str">
        <f>IFERROR('M9'!AB83/10.7639,"")</f>
        <v/>
      </c>
      <c r="AC83" s="2" t="str">
        <f>IFERROR('M9'!AC83/10.7639,"")</f>
        <v/>
      </c>
      <c r="AD83" s="2" t="str">
        <f>IFERROR('M9'!AD83/10.7639,"")</f>
        <v/>
      </c>
      <c r="AE83" s="2" t="str">
        <f>IFERROR('M9'!AE83/10.7639,"")</f>
        <v/>
      </c>
      <c r="AF83" s="2" t="str">
        <f>IFERROR('M9'!AF83/10.7639,"")</f>
        <v/>
      </c>
      <c r="AG83" s="2" t="str">
        <f>IFERROR('M9'!AG83/10.7639,"")</f>
        <v/>
      </c>
      <c r="AH83" s="2" t="str">
        <f>'M9'!AH83</f>
        <v/>
      </c>
      <c r="AI83" s="28">
        <f>'M9'!AI83</f>
        <v>43</v>
      </c>
      <c r="AJ83" s="2">
        <f>IFERROR('M9'!AJ83/10.7639,"")</f>
        <v>65.663509101738939</v>
      </c>
      <c r="AK83" s="2">
        <f>IFERROR('M9'!AK83/10.7639,"")</f>
        <v>148.12245144193579</v>
      </c>
      <c r="AL83" s="2">
        <f>IFERROR('M9'!AL83/10.7639,"")</f>
        <v>196.57759859619767</v>
      </c>
      <c r="AM83" s="2">
        <f>IFERROR('M9'!AM83/10.7639,"")</f>
        <v>184.43976305917596</v>
      </c>
      <c r="AN83" s="2">
        <f>IFERROR('M9'!AN83/10.7639,"")</f>
        <v>229.74000450725325</v>
      </c>
      <c r="AO83" s="2">
        <f>IFERROR('M9'!AO83/10.7639,"")</f>
        <v>475.38479680891868</v>
      </c>
      <c r="AP83" s="2">
        <f>'M9'!AP83</f>
        <v>895.89723565042516</v>
      </c>
    </row>
    <row r="84" spans="1:42" x14ac:dyDescent="0.3">
      <c r="A84" s="15" t="s">
        <v>90</v>
      </c>
      <c r="B84" s="15" t="s">
        <v>16</v>
      </c>
      <c r="C84" s="11"/>
      <c r="D84" s="2"/>
      <c r="E84" s="2"/>
      <c r="F84" s="2"/>
      <c r="G84" s="2"/>
      <c r="H84" s="2"/>
      <c r="I84" s="2"/>
      <c r="J84" s="3"/>
      <c r="K84" s="28" t="str">
        <f>'M9'!K84</f>
        <v/>
      </c>
      <c r="L84" s="2" t="str">
        <f>IFERROR('M9'!L84/10.7639,"")</f>
        <v/>
      </c>
      <c r="M84" s="2" t="str">
        <f>IFERROR('M9'!M84/10.7639,"")</f>
        <v/>
      </c>
      <c r="N84" s="2" t="str">
        <f>IFERROR('M9'!N84/10.7639,"")</f>
        <v/>
      </c>
      <c r="O84" s="2" t="str">
        <f>IFERROR('M9'!O84/10.7639,"")</f>
        <v/>
      </c>
      <c r="P84" s="2" t="str">
        <f>IFERROR('M9'!P84/10.7639,"")</f>
        <v/>
      </c>
      <c r="Q84" s="2" t="str">
        <f>IFERROR('M9'!Q84/10.7639,"")</f>
        <v/>
      </c>
      <c r="R84" s="2" t="str">
        <f>'M9'!R84</f>
        <v/>
      </c>
      <c r="S84" s="28">
        <f>'M9'!S84</f>
        <v>43</v>
      </c>
      <c r="T84" s="2">
        <f>IFERROR('M9'!T84/10.7639,"")</f>
        <v>118.09353265928695</v>
      </c>
      <c r="U84" s="2">
        <f>IFERROR('M9'!U84/10.7639,"")</f>
        <v>189.34028861092077</v>
      </c>
      <c r="V84" s="2">
        <f>IFERROR('M9'!V84/10.7639,"")</f>
        <v>279.79204710937728</v>
      </c>
      <c r="W84" s="2">
        <f>IFERROR('M9'!W84/10.7639,"")</f>
        <v>238.66181820666185</v>
      </c>
      <c r="X84" s="2">
        <f>IFERROR('M9'!X84/10.7639,"")</f>
        <v>341.94622471714837</v>
      </c>
      <c r="Y84" s="2">
        <f>IFERROR('M9'!Y84/10.7639,"")</f>
        <v>660.70265082317417</v>
      </c>
      <c r="Z84" s="2">
        <f>'M9'!Z84</f>
        <v>1357.0199595243253</v>
      </c>
      <c r="AA84" s="28" t="str">
        <f>'M9'!AA84</f>
        <v/>
      </c>
      <c r="AB84" s="2" t="str">
        <f>IFERROR('M9'!AB84/10.7639,"")</f>
        <v/>
      </c>
      <c r="AC84" s="2" t="str">
        <f>IFERROR('M9'!AC84/10.7639,"")</f>
        <v/>
      </c>
      <c r="AD84" s="2" t="str">
        <f>IFERROR('M9'!AD84/10.7639,"")</f>
        <v/>
      </c>
      <c r="AE84" s="2" t="str">
        <f>IFERROR('M9'!AE84/10.7639,"")</f>
        <v/>
      </c>
      <c r="AF84" s="2" t="str">
        <f>IFERROR('M9'!AF84/10.7639,"")</f>
        <v/>
      </c>
      <c r="AG84" s="2" t="str">
        <f>IFERROR('M9'!AG84/10.7639,"")</f>
        <v/>
      </c>
      <c r="AH84" s="2" t="str">
        <f>'M9'!AH84</f>
        <v/>
      </c>
      <c r="AI84" s="28">
        <f>'M9'!AI84</f>
        <v>53</v>
      </c>
      <c r="AJ84" s="2">
        <f>IFERROR('M9'!AJ84/10.7639,"")</f>
        <v>118.09353265928695</v>
      </c>
      <c r="AK84" s="2">
        <f>IFERROR('M9'!AK84/10.7639,"")</f>
        <v>193.04618982379773</v>
      </c>
      <c r="AL84" s="2">
        <f>IFERROR('M9'!AL84/10.7639,"")</f>
        <v>285.78971019014682</v>
      </c>
      <c r="AM84" s="2">
        <f>IFERROR('M9'!AM84/10.7639,"")</f>
        <v>243.40078442840476</v>
      </c>
      <c r="AN84" s="2">
        <f>IFERROR('M9'!AN84/10.7639,"")</f>
        <v>347.00877209023122</v>
      </c>
      <c r="AO84" s="2">
        <f>IFERROR('M9'!AO84/10.7639,"")</f>
        <v>660.70265082317417</v>
      </c>
      <c r="AP84" s="2">
        <f>'M9'!AP84</f>
        <v>1318.3854882980404</v>
      </c>
    </row>
    <row r="85" spans="1:42" x14ac:dyDescent="0.3">
      <c r="A85" s="15" t="s">
        <v>91</v>
      </c>
      <c r="B85" s="15" t="s">
        <v>16</v>
      </c>
      <c r="C85" s="11"/>
      <c r="D85" s="2"/>
      <c r="E85" s="2"/>
      <c r="F85" s="2"/>
      <c r="G85" s="2"/>
      <c r="H85" s="2"/>
      <c r="I85" s="2"/>
      <c r="J85" s="3"/>
      <c r="K85" s="28" t="str">
        <f>'M9'!K85</f>
        <v/>
      </c>
      <c r="L85" s="2" t="str">
        <f>IFERROR('M9'!L85/10.7639,"")</f>
        <v/>
      </c>
      <c r="M85" s="2" t="str">
        <f>IFERROR('M9'!M85/10.7639,"")</f>
        <v/>
      </c>
      <c r="N85" s="2" t="str">
        <f>IFERROR('M9'!N85/10.7639,"")</f>
        <v/>
      </c>
      <c r="O85" s="2" t="str">
        <f>IFERROR('M9'!O85/10.7639,"")</f>
        <v/>
      </c>
      <c r="P85" s="2" t="str">
        <f>IFERROR('M9'!P85/10.7639,"")</f>
        <v/>
      </c>
      <c r="Q85" s="2" t="str">
        <f>IFERROR('M9'!Q85/10.7639,"")</f>
        <v/>
      </c>
      <c r="R85" s="2" t="str">
        <f>'M9'!R85</f>
        <v/>
      </c>
      <c r="S85" s="28">
        <f>'M9'!S85</f>
        <v>22</v>
      </c>
      <c r="T85" s="2">
        <f>IFERROR('M9'!T85/10.7639,"")</f>
        <v>78.318008451404481</v>
      </c>
      <c r="U85" s="2">
        <f>IFERROR('M9'!U85/10.7639,"")</f>
        <v>136.49116456640289</v>
      </c>
      <c r="V85" s="2">
        <f>IFERROR('M9'!V85/10.7639,"")</f>
        <v>200.58087993827161</v>
      </c>
      <c r="W85" s="2">
        <f>IFERROR('M9'!W85/10.7639,"")</f>
        <v>180.57066594922637</v>
      </c>
      <c r="X85" s="2">
        <f>IFERROR('M9'!X85/10.7639,"")</f>
        <v>250.93270382512895</v>
      </c>
      <c r="Y85" s="2">
        <f>IFERROR('M9'!Y85/10.7639,"")</f>
        <v>387.27655891167825</v>
      </c>
      <c r="Z85" s="2">
        <f>'M9'!Z85</f>
        <v>892.76391050498012</v>
      </c>
      <c r="AA85" s="28" t="str">
        <f>'M9'!AA85</f>
        <v/>
      </c>
      <c r="AB85" s="2" t="str">
        <f>IFERROR('M9'!AB85/10.7639,"")</f>
        <v/>
      </c>
      <c r="AC85" s="2" t="str">
        <f>IFERROR('M9'!AC85/10.7639,"")</f>
        <v/>
      </c>
      <c r="AD85" s="2" t="str">
        <f>IFERROR('M9'!AD85/10.7639,"")</f>
        <v/>
      </c>
      <c r="AE85" s="2" t="str">
        <f>IFERROR('M9'!AE85/10.7639,"")</f>
        <v/>
      </c>
      <c r="AF85" s="2" t="str">
        <f>IFERROR('M9'!AF85/10.7639,"")</f>
        <v/>
      </c>
      <c r="AG85" s="2" t="str">
        <f>IFERROR('M9'!AG85/10.7639,"")</f>
        <v/>
      </c>
      <c r="AH85" s="2" t="str">
        <f>'M9'!AH85</f>
        <v/>
      </c>
      <c r="AI85" s="28">
        <f>'M9'!AI85</f>
        <v>28</v>
      </c>
      <c r="AJ85" s="2">
        <f>IFERROR('M9'!AJ85/10.7639,"")</f>
        <v>78.318008451404481</v>
      </c>
      <c r="AK85" s="2">
        <f>IFERROR('M9'!AK85/10.7639,"")</f>
        <v>138.64408655237423</v>
      </c>
      <c r="AL85" s="2">
        <f>IFERROR('M9'!AL85/10.7639,"")</f>
        <v>203.97703275425221</v>
      </c>
      <c r="AM85" s="2">
        <f>IFERROR('M9'!AM85/10.7639,"")</f>
        <v>188.84251143624851</v>
      </c>
      <c r="AN85" s="2">
        <f>IFERROR('M9'!AN85/10.7639,"")</f>
        <v>243.34681027817973</v>
      </c>
      <c r="AO85" s="2">
        <f>IFERROR('M9'!AO85/10.7639,"")</f>
        <v>387.27655891167825</v>
      </c>
      <c r="AP85" s="2">
        <f>'M9'!AP85</f>
        <v>861.61309567208673</v>
      </c>
    </row>
    <row r="86" spans="1:42" x14ac:dyDescent="0.3">
      <c r="A86" s="15" t="s">
        <v>92</v>
      </c>
      <c r="B86" s="15" t="s">
        <v>16</v>
      </c>
      <c r="C86" s="11"/>
      <c r="D86" s="2"/>
      <c r="E86" s="2"/>
      <c r="F86" s="2"/>
      <c r="G86" s="2"/>
      <c r="H86" s="2"/>
      <c r="I86" s="2"/>
      <c r="J86" s="3"/>
      <c r="K86" s="28" t="str">
        <f>'M9'!K86</f>
        <v/>
      </c>
      <c r="L86" s="2" t="str">
        <f>IFERROR('M9'!L86/10.7639,"")</f>
        <v/>
      </c>
      <c r="M86" s="2" t="str">
        <f>IFERROR('M9'!M86/10.7639,"")</f>
        <v/>
      </c>
      <c r="N86" s="2" t="str">
        <f>IFERROR('M9'!N86/10.7639,"")</f>
        <v/>
      </c>
      <c r="O86" s="2" t="str">
        <f>IFERROR('M9'!O86/10.7639,"")</f>
        <v/>
      </c>
      <c r="P86" s="2" t="str">
        <f>IFERROR('M9'!P86/10.7639,"")</f>
        <v/>
      </c>
      <c r="Q86" s="2" t="str">
        <f>IFERROR('M9'!Q86/10.7639,"")</f>
        <v/>
      </c>
      <c r="R86" s="2" t="str">
        <f>'M9'!R86</f>
        <v/>
      </c>
      <c r="S86" s="28">
        <f>'M9'!S86</f>
        <v>16</v>
      </c>
      <c r="T86" s="2">
        <f>IFERROR('M9'!T86/10.7639,"")</f>
        <v>104.2329478637956</v>
      </c>
      <c r="U86" s="2">
        <f>IFERROR('M9'!U86/10.7639,"")</f>
        <v>153.61323019644621</v>
      </c>
      <c r="V86" s="2">
        <f>IFERROR('M9'!V86/10.7639,"")</f>
        <v>221.62237040752555</v>
      </c>
      <c r="W86" s="2">
        <f>IFERROR('M9'!W86/10.7639,"")</f>
        <v>201.34777847892295</v>
      </c>
      <c r="X86" s="2">
        <f>IFERROR('M9'!X86/10.7639,"")</f>
        <v>238.08841857818024</v>
      </c>
      <c r="Y86" s="2">
        <f>IFERROR('M9'!Y86/10.7639,"")</f>
        <v>674.04086676134398</v>
      </c>
      <c r="Z86" s="2">
        <f>'M9'!Z86</f>
        <v>1415.804948880997</v>
      </c>
      <c r="AA86" s="28" t="str">
        <f>'M9'!AA86</f>
        <v/>
      </c>
      <c r="AB86" s="2" t="str">
        <f>IFERROR('M9'!AB86/10.7639,"")</f>
        <v/>
      </c>
      <c r="AC86" s="2" t="str">
        <f>IFERROR('M9'!AC86/10.7639,"")</f>
        <v/>
      </c>
      <c r="AD86" s="2" t="str">
        <f>IFERROR('M9'!AD86/10.7639,"")</f>
        <v/>
      </c>
      <c r="AE86" s="2" t="str">
        <f>IFERROR('M9'!AE86/10.7639,"")</f>
        <v/>
      </c>
      <c r="AF86" s="2" t="str">
        <f>IFERROR('M9'!AF86/10.7639,"")</f>
        <v/>
      </c>
      <c r="AG86" s="2" t="str">
        <f>IFERROR('M9'!AG86/10.7639,"")</f>
        <v/>
      </c>
      <c r="AH86" s="2" t="str">
        <f>'M9'!AH86</f>
        <v/>
      </c>
      <c r="AI86" s="28">
        <f>'M9'!AI86</f>
        <v>16</v>
      </c>
      <c r="AJ86" s="2">
        <f>IFERROR('M9'!AJ86/10.7639,"")</f>
        <v>104.2329478637956</v>
      </c>
      <c r="AK86" s="2">
        <f>IFERROR('M9'!AK86/10.7639,"")</f>
        <v>153.61323019644621</v>
      </c>
      <c r="AL86" s="2">
        <f>IFERROR('M9'!AL86/10.7639,"")</f>
        <v>221.62237040752555</v>
      </c>
      <c r="AM86" s="2">
        <f>IFERROR('M9'!AM86/10.7639,"")</f>
        <v>201.34777847892295</v>
      </c>
      <c r="AN86" s="2">
        <f>IFERROR('M9'!AN86/10.7639,"")</f>
        <v>238.08841857818024</v>
      </c>
      <c r="AO86" s="2">
        <f>IFERROR('M9'!AO86/10.7639,"")</f>
        <v>674.04086676134398</v>
      </c>
      <c r="AP86" s="2">
        <f>'M9'!AP86</f>
        <v>1415.804948880997</v>
      </c>
    </row>
    <row r="87" spans="1:42" x14ac:dyDescent="0.3">
      <c r="A87" s="15" t="s">
        <v>273</v>
      </c>
      <c r="B87" s="15" t="s">
        <v>16</v>
      </c>
      <c r="C87" s="11"/>
      <c r="D87" s="2"/>
      <c r="E87" s="2"/>
      <c r="F87" s="2"/>
      <c r="G87" s="2"/>
      <c r="H87" s="2"/>
      <c r="I87" s="2"/>
      <c r="J87" s="3"/>
      <c r="K87" s="28" t="str">
        <f>'M9'!K87</f>
        <v/>
      </c>
      <c r="L87" s="2" t="str">
        <f>IFERROR('M9'!L87/10.7639,"")</f>
        <v/>
      </c>
      <c r="M87" s="2" t="str">
        <f>IFERROR('M9'!M87/10.7639,"")</f>
        <v/>
      </c>
      <c r="N87" s="2" t="str">
        <f>IFERROR('M9'!N87/10.7639,"")</f>
        <v/>
      </c>
      <c r="O87" s="2" t="str">
        <f>IFERROR('M9'!O87/10.7639,"")</f>
        <v/>
      </c>
      <c r="P87" s="2" t="str">
        <f>IFERROR('M9'!P87/10.7639,"")</f>
        <v/>
      </c>
      <c r="Q87" s="2" t="str">
        <f>IFERROR('M9'!Q87/10.7639,"")</f>
        <v/>
      </c>
      <c r="R87" s="2" t="str">
        <f>'M9'!R87</f>
        <v/>
      </c>
      <c r="S87" s="28">
        <f>'M9'!S87</f>
        <v>9</v>
      </c>
      <c r="T87" s="2">
        <f>IFERROR('M9'!T87/10.7639,"")</f>
        <v>120.53129083677959</v>
      </c>
      <c r="U87" s="2">
        <f>IFERROR('M9'!U87/10.7639,"")</f>
        <v>158.06533971858693</v>
      </c>
      <c r="V87" s="2">
        <f>IFERROR('M9'!V87/10.7639,"")</f>
        <v>213.43826794696216</v>
      </c>
      <c r="W87" s="2">
        <f>IFERROR('M9'!W87/10.7639,"")</f>
        <v>188.73736032617697</v>
      </c>
      <c r="X87" s="2">
        <f>IFERROR('M9'!X87/10.7639,"")</f>
        <v>233.08428797496128</v>
      </c>
      <c r="Y87" s="2">
        <f>IFERROR('M9'!Y87/10.7639,"")</f>
        <v>465.0552241538349</v>
      </c>
      <c r="Z87" s="2">
        <f>'M9'!Z87</f>
        <v>1108.0643608855548</v>
      </c>
      <c r="AA87" s="28" t="str">
        <f>'M9'!AA87</f>
        <v/>
      </c>
      <c r="AB87" s="2" t="str">
        <f>IFERROR('M9'!AB87/10.7639,"")</f>
        <v/>
      </c>
      <c r="AC87" s="2" t="str">
        <f>IFERROR('M9'!AC87/10.7639,"")</f>
        <v/>
      </c>
      <c r="AD87" s="2" t="str">
        <f>IFERROR('M9'!AD87/10.7639,"")</f>
        <v/>
      </c>
      <c r="AE87" s="2" t="str">
        <f>IFERROR('M9'!AE87/10.7639,"")</f>
        <v/>
      </c>
      <c r="AF87" s="2" t="str">
        <f>IFERROR('M9'!AF87/10.7639,"")</f>
        <v/>
      </c>
      <c r="AG87" s="2" t="str">
        <f>IFERROR('M9'!AG87/10.7639,"")</f>
        <v/>
      </c>
      <c r="AH87" s="2" t="str">
        <f>'M9'!AH87</f>
        <v/>
      </c>
      <c r="AI87" s="28">
        <f>'M9'!AI87</f>
        <v>10</v>
      </c>
      <c r="AJ87" s="2">
        <f>IFERROR('M9'!AJ87/10.7639,"")</f>
        <v>27.388027778476086</v>
      </c>
      <c r="AK87" s="2">
        <f>IFERROR('M9'!AK87/10.7639,"")</f>
        <v>144.97985863696107</v>
      </c>
      <c r="AL87" s="2">
        <f>IFERROR('M9'!AL87/10.7639,"")</f>
        <v>194.83324393011353</v>
      </c>
      <c r="AM87" s="2">
        <f>IFERROR('M9'!AM87/10.7639,"")</f>
        <v>181.39490586036263</v>
      </c>
      <c r="AN87" s="2">
        <f>IFERROR('M9'!AN87/10.7639,"")</f>
        <v>213.13583015322482</v>
      </c>
      <c r="AO87" s="2">
        <f>IFERROR('M9'!AO87/10.7639,"")</f>
        <v>465.0552241538349</v>
      </c>
      <c r="AP87" s="2">
        <f>'M9'!AP87</f>
        <v>1221.6525000813949</v>
      </c>
    </row>
    <row r="88" spans="1:42" x14ac:dyDescent="0.3">
      <c r="A88" s="15" t="s">
        <v>252</v>
      </c>
      <c r="B88" s="15" t="s">
        <v>252</v>
      </c>
      <c r="C88" s="11"/>
      <c r="D88" s="2"/>
      <c r="E88" s="2"/>
      <c r="F88" s="2"/>
      <c r="G88" s="2"/>
      <c r="H88" s="2"/>
      <c r="I88" s="2"/>
      <c r="J88" s="3"/>
      <c r="K88" s="28" t="str">
        <f>'M9'!K88</f>
        <v/>
      </c>
      <c r="L88" s="2" t="str">
        <f>IFERROR('M9'!L88/10.7639,"")</f>
        <v/>
      </c>
      <c r="M88" s="2" t="str">
        <f>IFERROR('M9'!M88/10.7639,"")</f>
        <v/>
      </c>
      <c r="N88" s="2" t="str">
        <f>IFERROR('M9'!N88/10.7639,"")</f>
        <v/>
      </c>
      <c r="O88" s="2" t="str">
        <f>IFERROR('M9'!O88/10.7639,"")</f>
        <v/>
      </c>
      <c r="P88" s="2" t="str">
        <f>IFERROR('M9'!P88/10.7639,"")</f>
        <v/>
      </c>
      <c r="Q88" s="2" t="str">
        <f>IFERROR('M9'!Q88/10.7639,"")</f>
        <v/>
      </c>
      <c r="R88" s="2" t="str">
        <f>'M9'!R88</f>
        <v/>
      </c>
      <c r="S88" s="28" t="str">
        <f>'M9'!S88</f>
        <v/>
      </c>
      <c r="T88" s="2" t="str">
        <f>IFERROR('M9'!T88/10.7639,"")</f>
        <v/>
      </c>
      <c r="U88" s="2" t="str">
        <f>IFERROR('M9'!U88/10.7639,"")</f>
        <v/>
      </c>
      <c r="V88" s="2" t="str">
        <f>IFERROR('M9'!V88/10.7639,"")</f>
        <v/>
      </c>
      <c r="W88" s="2" t="str">
        <f>IFERROR('M9'!W88/10.7639,"")</f>
        <v/>
      </c>
      <c r="X88" s="2" t="str">
        <f>IFERROR('M9'!X88/10.7639,"")</f>
        <v/>
      </c>
      <c r="Y88" s="2" t="str">
        <f>IFERROR('M9'!Y88/10.7639,"")</f>
        <v/>
      </c>
      <c r="Z88" s="2" t="str">
        <f>'M9'!Z88</f>
        <v/>
      </c>
      <c r="AA88" s="28" t="str">
        <f>'M9'!AA88</f>
        <v/>
      </c>
      <c r="AB88" s="2" t="str">
        <f>IFERROR('M9'!AB88/10.7639,"")</f>
        <v/>
      </c>
      <c r="AC88" s="2" t="str">
        <f>IFERROR('M9'!AC88/10.7639,"")</f>
        <v/>
      </c>
      <c r="AD88" s="2" t="str">
        <f>IFERROR('M9'!AD88/10.7639,"")</f>
        <v/>
      </c>
      <c r="AE88" s="2" t="str">
        <f>IFERROR('M9'!AE88/10.7639,"")</f>
        <v/>
      </c>
      <c r="AF88" s="2" t="str">
        <f>IFERROR('M9'!AF88/10.7639,"")</f>
        <v/>
      </c>
      <c r="AG88" s="2" t="str">
        <f>IFERROR('M9'!AG88/10.7639,"")</f>
        <v/>
      </c>
      <c r="AH88" s="2" t="str">
        <f>'M9'!AH88</f>
        <v/>
      </c>
      <c r="AI88" s="28" t="str">
        <f>'M9'!AI88</f>
        <v/>
      </c>
      <c r="AJ88" s="2" t="str">
        <f>IFERROR('M9'!AJ88/10.7639,"")</f>
        <v/>
      </c>
      <c r="AK88" s="2" t="str">
        <f>IFERROR('M9'!AK88/10.7639,"")</f>
        <v/>
      </c>
      <c r="AL88" s="2" t="str">
        <f>IFERROR('M9'!AL88/10.7639,"")</f>
        <v/>
      </c>
      <c r="AM88" s="2" t="str">
        <f>IFERROR('M9'!AM88/10.7639,"")</f>
        <v/>
      </c>
      <c r="AN88" s="2" t="str">
        <f>IFERROR('M9'!AN88/10.7639,"")</f>
        <v/>
      </c>
      <c r="AO88" s="2" t="str">
        <f>IFERROR('M9'!AO88/10.7639,"")</f>
        <v/>
      </c>
      <c r="AP88" s="2" t="str">
        <f>'M9'!AP88</f>
        <v/>
      </c>
    </row>
    <row r="89" spans="1:42" x14ac:dyDescent="0.3">
      <c r="A89" s="15" t="s">
        <v>93</v>
      </c>
      <c r="B89" s="15" t="s">
        <v>16</v>
      </c>
      <c r="C89" s="11"/>
      <c r="D89" s="2"/>
      <c r="E89" s="2"/>
      <c r="F89" s="2"/>
      <c r="G89" s="2"/>
      <c r="H89" s="2"/>
      <c r="I89" s="2"/>
      <c r="J89" s="3"/>
      <c r="K89" s="28" t="str">
        <f>'M9'!K89</f>
        <v/>
      </c>
      <c r="L89" s="2" t="str">
        <f>IFERROR('M9'!L89/10.7639,"")</f>
        <v/>
      </c>
      <c r="M89" s="2" t="str">
        <f>IFERROR('M9'!M89/10.7639,"")</f>
        <v/>
      </c>
      <c r="N89" s="2" t="str">
        <f>IFERROR('M9'!N89/10.7639,"")</f>
        <v/>
      </c>
      <c r="O89" s="2" t="str">
        <f>IFERROR('M9'!O89/10.7639,"")</f>
        <v/>
      </c>
      <c r="P89" s="2" t="str">
        <f>IFERROR('M9'!P89/10.7639,"")</f>
        <v/>
      </c>
      <c r="Q89" s="2" t="str">
        <f>IFERROR('M9'!Q89/10.7639,"")</f>
        <v/>
      </c>
      <c r="R89" s="2" t="str">
        <f>'M9'!R89</f>
        <v/>
      </c>
      <c r="S89" s="28">
        <f>'M9'!S89</f>
        <v>8</v>
      </c>
      <c r="T89" s="2">
        <f>IFERROR('M9'!T89/10.7639,"")</f>
        <v>120.14855210325877</v>
      </c>
      <c r="U89" s="2">
        <f>IFERROR('M9'!U89/10.7639,"")</f>
        <v>142.56670288006021</v>
      </c>
      <c r="V89" s="2">
        <f>IFERROR('M9'!V89/10.7639,"")</f>
        <v>174.6425278225696</v>
      </c>
      <c r="W89" s="2">
        <f>IFERROR('M9'!W89/10.7639,"")</f>
        <v>184.09942138091867</v>
      </c>
      <c r="X89" s="2">
        <f>IFERROR('M9'!X89/10.7639,"")</f>
        <v>200.61851730063697</v>
      </c>
      <c r="Y89" s="2">
        <f>IFERROR('M9'!Y89/10.7639,"")</f>
        <v>224.56387526798409</v>
      </c>
      <c r="Z89" s="2">
        <f>'M9'!Z89</f>
        <v>382.61990009897511</v>
      </c>
      <c r="AA89" s="28" t="str">
        <f>'M9'!AA89</f>
        <v/>
      </c>
      <c r="AB89" s="2" t="str">
        <f>IFERROR('M9'!AB89/10.7639,"")</f>
        <v/>
      </c>
      <c r="AC89" s="2" t="str">
        <f>IFERROR('M9'!AC89/10.7639,"")</f>
        <v/>
      </c>
      <c r="AD89" s="2" t="str">
        <f>IFERROR('M9'!AD89/10.7639,"")</f>
        <v/>
      </c>
      <c r="AE89" s="2" t="str">
        <f>IFERROR('M9'!AE89/10.7639,"")</f>
        <v/>
      </c>
      <c r="AF89" s="2" t="str">
        <f>IFERROR('M9'!AF89/10.7639,"")</f>
        <v/>
      </c>
      <c r="AG89" s="2" t="str">
        <f>IFERROR('M9'!AG89/10.7639,"")</f>
        <v/>
      </c>
      <c r="AH89" s="2" t="str">
        <f>'M9'!AH89</f>
        <v/>
      </c>
      <c r="AI89" s="28">
        <f>'M9'!AI89</f>
        <v>9</v>
      </c>
      <c r="AJ89" s="2">
        <f>IFERROR('M9'!AJ89/10.7639,"")</f>
        <v>120.14855210325877</v>
      </c>
      <c r="AK89" s="2">
        <f>IFERROR('M9'!AK89/10.7639,"")</f>
        <v>143.22076387782928</v>
      </c>
      <c r="AL89" s="2">
        <f>IFERROR('M9'!AL89/10.7639,"")</f>
        <v>177.28544323260769</v>
      </c>
      <c r="AM89" s="2">
        <f>IFERROR('M9'!AM89/10.7639,"")</f>
        <v>187.71896549732591</v>
      </c>
      <c r="AN89" s="2">
        <f>IFERROR('M9'!AN89/10.7639,"")</f>
        <v>200.38604438413853</v>
      </c>
      <c r="AO89" s="2">
        <f>IFERROR('M9'!AO89/10.7639,"")</f>
        <v>224.56387526798409</v>
      </c>
      <c r="AP89" s="2">
        <f>'M9'!AP89</f>
        <v>367.94276364132094</v>
      </c>
    </row>
    <row r="90" spans="1:42" x14ac:dyDescent="0.3">
      <c r="A90" s="15" t="s">
        <v>94</v>
      </c>
      <c r="B90" s="15" t="s">
        <v>16</v>
      </c>
      <c r="C90" s="11"/>
      <c r="D90" s="2"/>
      <c r="E90" s="2"/>
      <c r="F90" s="2"/>
      <c r="G90" s="2"/>
      <c r="H90" s="2"/>
      <c r="I90" s="2"/>
      <c r="J90" s="3"/>
      <c r="K90" s="28" t="str">
        <f>'M9'!K90</f>
        <v/>
      </c>
      <c r="L90" s="2" t="str">
        <f>IFERROR('M9'!L90/10.7639,"")</f>
        <v/>
      </c>
      <c r="M90" s="2" t="str">
        <f>IFERROR('M9'!M90/10.7639,"")</f>
        <v/>
      </c>
      <c r="N90" s="2" t="str">
        <f>IFERROR('M9'!N90/10.7639,"")</f>
        <v/>
      </c>
      <c r="O90" s="2" t="str">
        <f>IFERROR('M9'!O90/10.7639,"")</f>
        <v/>
      </c>
      <c r="P90" s="2" t="str">
        <f>IFERROR('M9'!P90/10.7639,"")</f>
        <v/>
      </c>
      <c r="Q90" s="2" t="str">
        <f>IFERROR('M9'!Q90/10.7639,"")</f>
        <v/>
      </c>
      <c r="R90" s="2" t="str">
        <f>'M9'!R90</f>
        <v/>
      </c>
      <c r="S90" s="28" t="str">
        <f>'M9'!S90</f>
        <v/>
      </c>
      <c r="T90" s="2" t="str">
        <f>IFERROR('M9'!T90/10.7639,"")</f>
        <v/>
      </c>
      <c r="U90" s="2" t="str">
        <f>IFERROR('M9'!U90/10.7639,"")</f>
        <v/>
      </c>
      <c r="V90" s="2" t="str">
        <f>IFERROR('M9'!V90/10.7639,"")</f>
        <v/>
      </c>
      <c r="W90" s="2" t="str">
        <f>IFERROR('M9'!W90/10.7639,"")</f>
        <v/>
      </c>
      <c r="X90" s="2" t="str">
        <f>IFERROR('M9'!X90/10.7639,"")</f>
        <v/>
      </c>
      <c r="Y90" s="2" t="str">
        <f>IFERROR('M9'!Y90/10.7639,"")</f>
        <v/>
      </c>
      <c r="Z90" s="2" t="str">
        <f>'M9'!Z90</f>
        <v/>
      </c>
      <c r="AA90" s="28" t="str">
        <f>'M9'!AA90</f>
        <v/>
      </c>
      <c r="AB90" s="2" t="str">
        <f>IFERROR('M9'!AB90/10.7639,"")</f>
        <v/>
      </c>
      <c r="AC90" s="2" t="str">
        <f>IFERROR('M9'!AC90/10.7639,"")</f>
        <v/>
      </c>
      <c r="AD90" s="2" t="str">
        <f>IFERROR('M9'!AD90/10.7639,"")</f>
        <v/>
      </c>
      <c r="AE90" s="2" t="str">
        <f>IFERROR('M9'!AE90/10.7639,"")</f>
        <v/>
      </c>
      <c r="AF90" s="2" t="str">
        <f>IFERROR('M9'!AF90/10.7639,"")</f>
        <v/>
      </c>
      <c r="AG90" s="2" t="str">
        <f>IFERROR('M9'!AG90/10.7639,"")</f>
        <v/>
      </c>
      <c r="AH90" s="2" t="str">
        <f>'M9'!AH90</f>
        <v/>
      </c>
      <c r="AI90" s="28">
        <f>'M9'!AI90</f>
        <v>9</v>
      </c>
      <c r="AJ90" s="2">
        <f>IFERROR('M9'!AJ90/10.7639,"")</f>
        <v>108.90281402284633</v>
      </c>
      <c r="AK90" s="2">
        <f>IFERROR('M9'!AK90/10.7639,"")</f>
        <v>174.99331932056057</v>
      </c>
      <c r="AL90" s="2">
        <f>IFERROR('M9'!AL90/10.7639,"")</f>
        <v>268.68426289707099</v>
      </c>
      <c r="AM90" s="2">
        <f>IFERROR('M9'!AM90/10.7639,"")</f>
        <v>218.81814964008532</v>
      </c>
      <c r="AN90" s="2">
        <f>IFERROR('M9'!AN90/10.7639,"")</f>
        <v>382.46631220628359</v>
      </c>
      <c r="AO90" s="2">
        <f>IFERROR('M9'!AO90/10.7639,"")</f>
        <v>526.65822541892385</v>
      </c>
      <c r="AP90" s="2">
        <f>'M9'!AP90</f>
        <v>1447.078773169882</v>
      </c>
    </row>
    <row r="91" spans="1:42" x14ac:dyDescent="0.3">
      <c r="A91" s="15" t="s">
        <v>96</v>
      </c>
      <c r="B91" s="15" t="s">
        <v>16</v>
      </c>
      <c r="C91" s="11"/>
      <c r="D91" s="2"/>
      <c r="E91" s="2"/>
      <c r="F91" s="2"/>
      <c r="G91" s="2"/>
      <c r="H91" s="2"/>
      <c r="I91" s="2"/>
      <c r="J91" s="3"/>
      <c r="K91" s="28" t="str">
        <f>'M9'!K91</f>
        <v/>
      </c>
      <c r="L91" s="2" t="str">
        <f>IFERROR('M9'!L91/10.7639,"")</f>
        <v/>
      </c>
      <c r="M91" s="2" t="str">
        <f>IFERROR('M9'!M91/10.7639,"")</f>
        <v/>
      </c>
      <c r="N91" s="2" t="str">
        <f>IFERROR('M9'!N91/10.7639,"")</f>
        <v/>
      </c>
      <c r="O91" s="2" t="str">
        <f>IFERROR('M9'!O91/10.7639,"")</f>
        <v/>
      </c>
      <c r="P91" s="2" t="str">
        <f>IFERROR('M9'!P91/10.7639,"")</f>
        <v/>
      </c>
      <c r="Q91" s="2" t="str">
        <f>IFERROR('M9'!Q91/10.7639,"")</f>
        <v/>
      </c>
      <c r="R91" s="2" t="str">
        <f>'M9'!R91</f>
        <v/>
      </c>
      <c r="S91" s="28" t="str">
        <f>'M9'!S91</f>
        <v/>
      </c>
      <c r="T91" s="2" t="str">
        <f>IFERROR('M9'!T91/10.7639,"")</f>
        <v/>
      </c>
      <c r="U91" s="2" t="str">
        <f>IFERROR('M9'!U91/10.7639,"")</f>
        <v/>
      </c>
      <c r="V91" s="2" t="str">
        <f>IFERROR('M9'!V91/10.7639,"")</f>
        <v/>
      </c>
      <c r="W91" s="2" t="str">
        <f>IFERROR('M9'!W91/10.7639,"")</f>
        <v/>
      </c>
      <c r="X91" s="2" t="str">
        <f>IFERROR('M9'!X91/10.7639,"")</f>
        <v/>
      </c>
      <c r="Y91" s="2" t="str">
        <f>IFERROR('M9'!Y91/10.7639,"")</f>
        <v/>
      </c>
      <c r="Z91" s="2" t="str">
        <f>'M9'!Z91</f>
        <v/>
      </c>
      <c r="AA91" s="28" t="str">
        <f>'M9'!AA91</f>
        <v/>
      </c>
      <c r="AB91" s="2" t="str">
        <f>IFERROR('M9'!AB91/10.7639,"")</f>
        <v/>
      </c>
      <c r="AC91" s="2" t="str">
        <f>IFERROR('M9'!AC91/10.7639,"")</f>
        <v/>
      </c>
      <c r="AD91" s="2" t="str">
        <f>IFERROR('M9'!AD91/10.7639,"")</f>
        <v/>
      </c>
      <c r="AE91" s="2" t="str">
        <f>IFERROR('M9'!AE91/10.7639,"")</f>
        <v/>
      </c>
      <c r="AF91" s="2" t="str">
        <f>IFERROR('M9'!AF91/10.7639,"")</f>
        <v/>
      </c>
      <c r="AG91" s="2" t="str">
        <f>IFERROR('M9'!AG91/10.7639,"")</f>
        <v/>
      </c>
      <c r="AH91" s="2" t="str">
        <f>'M9'!AH91</f>
        <v/>
      </c>
      <c r="AI91" s="28">
        <f>'M9'!AI91</f>
        <v>10</v>
      </c>
      <c r="AJ91" s="2">
        <f>IFERROR('M9'!AJ91/10.7639,"")</f>
        <v>134.46303183627705</v>
      </c>
      <c r="AK91" s="2">
        <f>IFERROR('M9'!AK91/10.7639,"")</f>
        <v>153.12526485418448</v>
      </c>
      <c r="AL91" s="2">
        <f>IFERROR('M9'!AL91/10.7639,"")</f>
        <v>193.3422607998219</v>
      </c>
      <c r="AM91" s="2">
        <f>IFERROR('M9'!AM91/10.7639,"")</f>
        <v>168.09107260705969</v>
      </c>
      <c r="AN91" s="2">
        <f>IFERROR('M9'!AN91/10.7639,"")</f>
        <v>230.40845268692172</v>
      </c>
      <c r="AO91" s="2">
        <f>IFERROR('M9'!AO91/10.7639,"")</f>
        <v>343.05131485282504</v>
      </c>
      <c r="AP91" s="2">
        <f>'M9'!AP91</f>
        <v>667.83192828320375</v>
      </c>
    </row>
    <row r="92" spans="1:42" x14ac:dyDescent="0.3">
      <c r="A92" s="15" t="s">
        <v>79</v>
      </c>
      <c r="B92" s="15" t="s">
        <v>79</v>
      </c>
      <c r="C92" s="11"/>
      <c r="D92" s="2"/>
      <c r="E92" s="2"/>
      <c r="F92" s="2"/>
      <c r="G92" s="2"/>
      <c r="H92" s="2"/>
      <c r="I92" s="2"/>
      <c r="J92" s="3"/>
      <c r="K92" s="28" t="str">
        <f>'M9'!K92</f>
        <v/>
      </c>
      <c r="L92" s="2" t="str">
        <f>IFERROR('M9'!L92/10.7639,"")</f>
        <v/>
      </c>
      <c r="M92" s="2" t="str">
        <f>IFERROR('M9'!M92/10.7639,"")</f>
        <v/>
      </c>
      <c r="N92" s="2" t="str">
        <f>IFERROR('M9'!N92/10.7639,"")</f>
        <v/>
      </c>
      <c r="O92" s="2" t="str">
        <f>IFERROR('M9'!O92/10.7639,"")</f>
        <v/>
      </c>
      <c r="P92" s="2" t="str">
        <f>IFERROR('M9'!P92/10.7639,"")</f>
        <v/>
      </c>
      <c r="Q92" s="2" t="str">
        <f>IFERROR('M9'!Q92/10.7639,"")</f>
        <v/>
      </c>
      <c r="R92" s="2" t="str">
        <f>'M9'!R92</f>
        <v/>
      </c>
      <c r="S92" s="28">
        <f>'M9'!S92</f>
        <v>11</v>
      </c>
      <c r="T92" s="2">
        <f>IFERROR('M9'!T92/10.7639,"")</f>
        <v>96.877792680294689</v>
      </c>
      <c r="U92" s="2">
        <f>IFERROR('M9'!U92/10.7639,"")</f>
        <v>122.28458526377925</v>
      </c>
      <c r="V92" s="2">
        <f>IFERROR('M9'!V92/10.7639,"")</f>
        <v>184.43050368348045</v>
      </c>
      <c r="W92" s="2">
        <f>IFERROR('M9'!W92/10.7639,"")</f>
        <v>147.18815930595244</v>
      </c>
      <c r="X92" s="2">
        <f>IFERROR('M9'!X92/10.7639,"")</f>
        <v>269.2596368617821</v>
      </c>
      <c r="Y92" s="2">
        <f>IFERROR('M9'!Y92/10.7639,"")</f>
        <v>355.31292212883784</v>
      </c>
      <c r="Z92" s="2">
        <f>'M9'!Z92</f>
        <v>964.00708099398321</v>
      </c>
      <c r="AA92" s="28" t="str">
        <f>'M9'!AA92</f>
        <v/>
      </c>
      <c r="AB92" s="2" t="str">
        <f>IFERROR('M9'!AB92/10.7639,"")</f>
        <v/>
      </c>
      <c r="AC92" s="2" t="str">
        <f>IFERROR('M9'!AC92/10.7639,"")</f>
        <v/>
      </c>
      <c r="AD92" s="2" t="str">
        <f>IFERROR('M9'!AD92/10.7639,"")</f>
        <v/>
      </c>
      <c r="AE92" s="2" t="str">
        <f>IFERROR('M9'!AE92/10.7639,"")</f>
        <v/>
      </c>
      <c r="AF92" s="2" t="str">
        <f>IFERROR('M9'!AF92/10.7639,"")</f>
        <v/>
      </c>
      <c r="AG92" s="2" t="str">
        <f>IFERROR('M9'!AG92/10.7639,"")</f>
        <v/>
      </c>
      <c r="AH92" s="2" t="str">
        <f>'M9'!AH92</f>
        <v/>
      </c>
      <c r="AI92" s="28">
        <f>'M9'!AI92</f>
        <v>13</v>
      </c>
      <c r="AJ92" s="2">
        <f>IFERROR('M9'!AJ92/10.7639,"")</f>
        <v>96.877792680294689</v>
      </c>
      <c r="AK92" s="2">
        <f>IFERROR('M9'!AK92/10.7639,"")</f>
        <v>125.54447936360982</v>
      </c>
      <c r="AL92" s="2">
        <f>IFERROR('M9'!AL92/10.7639,"")</f>
        <v>201.90191906202861</v>
      </c>
      <c r="AM92" s="2">
        <f>IFERROR('M9'!AM92/10.7639,"")</f>
        <v>149.26652913926173</v>
      </c>
      <c r="AN92" s="2">
        <f>IFERROR('M9'!AN92/10.7639,"")</f>
        <v>295.15634265160759</v>
      </c>
      <c r="AO92" s="2">
        <f>IFERROR('M9'!AO92/10.7639,"")</f>
        <v>355.31292212883784</v>
      </c>
      <c r="AP92" s="2">
        <f>'M9'!AP92</f>
        <v>1004.4042779887919</v>
      </c>
    </row>
    <row r="93" spans="1:42" x14ac:dyDescent="0.3">
      <c r="A93" s="15" t="s">
        <v>97</v>
      </c>
      <c r="B93" s="15" t="s">
        <v>16</v>
      </c>
      <c r="C93" s="11"/>
      <c r="D93" s="2"/>
      <c r="E93" s="2"/>
      <c r="F93" s="2"/>
      <c r="G93" s="2"/>
      <c r="H93" s="2"/>
      <c r="I93" s="2"/>
      <c r="J93" s="3"/>
      <c r="K93" s="28" t="str">
        <f>'M9'!K93</f>
        <v/>
      </c>
      <c r="L93" s="2" t="str">
        <f>IFERROR('M9'!L93/10.7639,"")</f>
        <v/>
      </c>
      <c r="M93" s="2" t="str">
        <f>IFERROR('M9'!M93/10.7639,"")</f>
        <v/>
      </c>
      <c r="N93" s="2" t="str">
        <f>IFERROR('M9'!N93/10.7639,"")</f>
        <v/>
      </c>
      <c r="O93" s="2" t="str">
        <f>IFERROR('M9'!O93/10.7639,"")</f>
        <v/>
      </c>
      <c r="P93" s="2" t="str">
        <f>IFERROR('M9'!P93/10.7639,"")</f>
        <v/>
      </c>
      <c r="Q93" s="2" t="str">
        <f>IFERROR('M9'!Q93/10.7639,"")</f>
        <v/>
      </c>
      <c r="R93" s="2" t="str">
        <f>'M9'!R93</f>
        <v/>
      </c>
      <c r="S93" s="28">
        <f>'M9'!S93</f>
        <v>12</v>
      </c>
      <c r="T93" s="2">
        <f>IFERROR('M9'!T93/10.7639,"")</f>
        <v>167.55763892089973</v>
      </c>
      <c r="U93" s="2">
        <f>IFERROR('M9'!U93/10.7639,"")</f>
        <v>206.0344009232052</v>
      </c>
      <c r="V93" s="2">
        <f>IFERROR('M9'!V93/10.7639,"")</f>
        <v>256.22403859537479</v>
      </c>
      <c r="W93" s="2">
        <f>IFERROR('M9'!W93/10.7639,"")</f>
        <v>248.40872027415426</v>
      </c>
      <c r="X93" s="2">
        <f>IFERROR('M9'!X93/10.7639,"")</f>
        <v>303.25629433328675</v>
      </c>
      <c r="Y93" s="2">
        <f>IFERROR('M9'!Y93/10.7639,"")</f>
        <v>359.42773630570167</v>
      </c>
      <c r="Z93" s="2">
        <f>'M9'!Z93</f>
        <v>678.26376021582041</v>
      </c>
      <c r="AA93" s="28" t="str">
        <f>'M9'!AA93</f>
        <v/>
      </c>
      <c r="AB93" s="2" t="str">
        <f>IFERROR('M9'!AB93/10.7639,"")</f>
        <v/>
      </c>
      <c r="AC93" s="2" t="str">
        <f>IFERROR('M9'!AC93/10.7639,"")</f>
        <v/>
      </c>
      <c r="AD93" s="2" t="str">
        <f>IFERROR('M9'!AD93/10.7639,"")</f>
        <v/>
      </c>
      <c r="AE93" s="2" t="str">
        <f>IFERROR('M9'!AE93/10.7639,"")</f>
        <v/>
      </c>
      <c r="AF93" s="2" t="str">
        <f>IFERROR('M9'!AF93/10.7639,"")</f>
        <v/>
      </c>
      <c r="AG93" s="2" t="str">
        <f>IFERROR('M9'!AG93/10.7639,"")</f>
        <v/>
      </c>
      <c r="AH93" s="2" t="str">
        <f>'M9'!AH93</f>
        <v/>
      </c>
      <c r="AI93" s="28">
        <f>'M9'!AI93</f>
        <v>15</v>
      </c>
      <c r="AJ93" s="2">
        <f>IFERROR('M9'!AJ93/10.7639,"")</f>
        <v>167.55763892089973</v>
      </c>
      <c r="AK93" s="2">
        <f>IFERROR('M9'!AK93/10.7639,"")</f>
        <v>212.88734628158582</v>
      </c>
      <c r="AL93" s="2">
        <f>IFERROR('M9'!AL93/10.7639,"")</f>
        <v>261.91034022053145</v>
      </c>
      <c r="AM93" s="2">
        <f>IFERROR('M9'!AM93/10.7639,"")</f>
        <v>249.74025817425022</v>
      </c>
      <c r="AN93" s="2">
        <f>IFERROR('M9'!AN93/10.7639,"")</f>
        <v>309.09109463339769</v>
      </c>
      <c r="AO93" s="2">
        <f>IFERROR('M9'!AO93/10.7639,"")</f>
        <v>359.42773630570167</v>
      </c>
      <c r="AP93" s="2">
        <f>'M9'!AP93</f>
        <v>657.59429145012473</v>
      </c>
    </row>
    <row r="94" spans="1:42" x14ac:dyDescent="0.3">
      <c r="A94" s="15" t="s">
        <v>98</v>
      </c>
      <c r="B94" s="15" t="s">
        <v>16</v>
      </c>
      <c r="C94" s="11"/>
      <c r="D94" s="2"/>
      <c r="E94" s="2"/>
      <c r="F94" s="2"/>
      <c r="G94" s="2"/>
      <c r="H94" s="2"/>
      <c r="I94" s="2"/>
      <c r="J94" s="3"/>
      <c r="K94" s="28" t="str">
        <f>'M9'!K94</f>
        <v/>
      </c>
      <c r="L94" s="2" t="str">
        <f>IFERROR('M9'!L94/10.7639,"")</f>
        <v/>
      </c>
      <c r="M94" s="2" t="str">
        <f>IFERROR('M9'!M94/10.7639,"")</f>
        <v/>
      </c>
      <c r="N94" s="2" t="str">
        <f>IFERROR('M9'!N94/10.7639,"")</f>
        <v/>
      </c>
      <c r="O94" s="2" t="str">
        <f>IFERROR('M9'!O94/10.7639,"")</f>
        <v/>
      </c>
      <c r="P94" s="2" t="str">
        <f>IFERROR('M9'!P94/10.7639,"")</f>
        <v/>
      </c>
      <c r="Q94" s="2" t="str">
        <f>IFERROR('M9'!Q94/10.7639,"")</f>
        <v/>
      </c>
      <c r="R94" s="2" t="str">
        <f>'M9'!R94</f>
        <v/>
      </c>
      <c r="S94" s="28">
        <f>'M9'!S94</f>
        <v>10</v>
      </c>
      <c r="T94" s="2">
        <f>IFERROR('M9'!T94/10.7639,"")</f>
        <v>76.570011832888966</v>
      </c>
      <c r="U94" s="2">
        <f>IFERROR('M9'!U94/10.7639,"")</f>
        <v>150.25875277496766</v>
      </c>
      <c r="V94" s="2">
        <f>IFERROR('M9'!V94/10.7639,"")</f>
        <v>205.75072572250016</v>
      </c>
      <c r="W94" s="2">
        <f>IFERROR('M9'!W94/10.7639,"")</f>
        <v>204.47550055902764</v>
      </c>
      <c r="X94" s="2">
        <f>IFERROR('M9'!X94/10.7639,"")</f>
        <v>269.77421208312933</v>
      </c>
      <c r="Y94" s="2">
        <f>IFERROR('M9'!Y94/10.7639,"")</f>
        <v>335.26943959062254</v>
      </c>
      <c r="Z94" s="2">
        <f>'M9'!Z94</f>
        <v>830.38542965411671</v>
      </c>
      <c r="AA94" s="28" t="str">
        <f>'M9'!AA94</f>
        <v/>
      </c>
      <c r="AB94" s="2" t="str">
        <f>IFERROR('M9'!AB94/10.7639,"")</f>
        <v/>
      </c>
      <c r="AC94" s="2" t="str">
        <f>IFERROR('M9'!AC94/10.7639,"")</f>
        <v/>
      </c>
      <c r="AD94" s="2" t="str">
        <f>IFERROR('M9'!AD94/10.7639,"")</f>
        <v/>
      </c>
      <c r="AE94" s="2" t="str">
        <f>IFERROR('M9'!AE94/10.7639,"")</f>
        <v/>
      </c>
      <c r="AF94" s="2" t="str">
        <f>IFERROR('M9'!AF94/10.7639,"")</f>
        <v/>
      </c>
      <c r="AG94" s="2" t="str">
        <f>IFERROR('M9'!AG94/10.7639,"")</f>
        <v/>
      </c>
      <c r="AH94" s="2" t="str">
        <f>'M9'!AH94</f>
        <v/>
      </c>
      <c r="AI94" s="28">
        <f>'M9'!AI94</f>
        <v>12</v>
      </c>
      <c r="AJ94" s="2">
        <f>IFERROR('M9'!AJ94/10.7639,"")</f>
        <v>76.570011832888966</v>
      </c>
      <c r="AK94" s="2">
        <f>IFERROR('M9'!AK94/10.7639,"")</f>
        <v>148.3211998012907</v>
      </c>
      <c r="AL94" s="2">
        <f>IFERROR('M9'!AL94/10.7639,"")</f>
        <v>206.55512190639811</v>
      </c>
      <c r="AM94" s="2">
        <f>IFERROR('M9'!AM94/10.7639,"")</f>
        <v>204.47550055902764</v>
      </c>
      <c r="AN94" s="2">
        <f>IFERROR('M9'!AN94/10.7639,"")</f>
        <v>287.86509626177144</v>
      </c>
      <c r="AO94" s="2">
        <f>IFERROR('M9'!AO94/10.7639,"")</f>
        <v>335.26943959062254</v>
      </c>
      <c r="AP94" s="2">
        <f>'M9'!AP94</f>
        <v>899.80683897889924</v>
      </c>
    </row>
    <row r="95" spans="1:42" x14ac:dyDescent="0.3">
      <c r="A95" s="15" t="s">
        <v>99</v>
      </c>
      <c r="B95" s="15" t="s">
        <v>16</v>
      </c>
      <c r="C95" s="11"/>
      <c r="D95" s="2"/>
      <c r="E95" s="2"/>
      <c r="F95" s="2"/>
      <c r="G95" s="2"/>
      <c r="H95" s="2"/>
      <c r="I95" s="2"/>
      <c r="J95" s="3"/>
      <c r="K95" s="28" t="str">
        <f>'M9'!K95</f>
        <v/>
      </c>
      <c r="L95" s="2" t="str">
        <f>IFERROR('M9'!L95/10.7639,"")</f>
        <v/>
      </c>
      <c r="M95" s="2" t="str">
        <f>IFERROR('M9'!M95/10.7639,"")</f>
        <v/>
      </c>
      <c r="N95" s="2" t="str">
        <f>IFERROR('M9'!N95/10.7639,"")</f>
        <v/>
      </c>
      <c r="O95" s="2" t="str">
        <f>IFERROR('M9'!O95/10.7639,"")</f>
        <v/>
      </c>
      <c r="P95" s="2" t="str">
        <f>IFERROR('M9'!P95/10.7639,"")</f>
        <v/>
      </c>
      <c r="Q95" s="2" t="str">
        <f>IFERROR('M9'!Q95/10.7639,"")</f>
        <v/>
      </c>
      <c r="R95" s="2" t="str">
        <f>'M9'!R95</f>
        <v/>
      </c>
      <c r="S95" s="28">
        <f>'M9'!S95</f>
        <v>20</v>
      </c>
      <c r="T95" s="2">
        <f>IFERROR('M9'!T95/10.7639,"")</f>
        <v>103.0060316530469</v>
      </c>
      <c r="U95" s="2">
        <f>IFERROR('M9'!U95/10.7639,"")</f>
        <v>154.02724524171009</v>
      </c>
      <c r="V95" s="2">
        <f>IFERROR('M9'!V95/10.7639,"")</f>
        <v>238.4889044659252</v>
      </c>
      <c r="W95" s="2">
        <f>IFERROR('M9'!W95/10.7639,"")</f>
        <v>206.03398699819203</v>
      </c>
      <c r="X95" s="2">
        <f>IFERROR('M9'!X95/10.7639,"")</f>
        <v>342.79034603425833</v>
      </c>
      <c r="Y95" s="2">
        <f>IFERROR('M9'!Y95/10.7639,"")</f>
        <v>397.75227105902553</v>
      </c>
      <c r="Z95" s="2">
        <f>'M9'!Z95</f>
        <v>1045.3371850497126</v>
      </c>
      <c r="AA95" s="28" t="str">
        <f>'M9'!AA95</f>
        <v/>
      </c>
      <c r="AB95" s="2" t="str">
        <f>IFERROR('M9'!AB95/10.7639,"")</f>
        <v/>
      </c>
      <c r="AC95" s="2" t="str">
        <f>IFERROR('M9'!AC95/10.7639,"")</f>
        <v/>
      </c>
      <c r="AD95" s="2" t="str">
        <f>IFERROR('M9'!AD95/10.7639,"")</f>
        <v/>
      </c>
      <c r="AE95" s="2" t="str">
        <f>IFERROR('M9'!AE95/10.7639,"")</f>
        <v/>
      </c>
      <c r="AF95" s="2" t="str">
        <f>IFERROR('M9'!AF95/10.7639,"")</f>
        <v/>
      </c>
      <c r="AG95" s="2" t="str">
        <f>IFERROR('M9'!AG95/10.7639,"")</f>
        <v/>
      </c>
      <c r="AH95" s="2" t="str">
        <f>'M9'!AH95</f>
        <v/>
      </c>
      <c r="AI95" s="28">
        <f>'M9'!AI95</f>
        <v>25</v>
      </c>
      <c r="AJ95" s="2">
        <f>IFERROR('M9'!AJ95/10.7639,"")</f>
        <v>103.0060316530469</v>
      </c>
      <c r="AK95" s="2">
        <f>IFERROR('M9'!AK95/10.7639,"")</f>
        <v>155.18119711310604</v>
      </c>
      <c r="AL95" s="2">
        <f>IFERROR('M9'!AL95/10.7639,"")</f>
        <v>241.16089910368609</v>
      </c>
      <c r="AM95" s="2">
        <f>IFERROR('M9'!AM95/10.7639,"")</f>
        <v>219.87049097776966</v>
      </c>
      <c r="AN95" s="2">
        <f>IFERROR('M9'!AN95/10.7639,"")</f>
        <v>328.54994777426799</v>
      </c>
      <c r="AO95" s="2">
        <f>IFERROR('M9'!AO95/10.7639,"")</f>
        <v>397.75227105902553</v>
      </c>
      <c r="AP95" s="2">
        <f>'M9'!AP95</f>
        <v>987.26029895811303</v>
      </c>
    </row>
    <row r="96" spans="1:42" x14ac:dyDescent="0.3">
      <c r="A96" s="15" t="s">
        <v>100</v>
      </c>
      <c r="B96" s="15" t="s">
        <v>16</v>
      </c>
      <c r="C96" s="11"/>
      <c r="D96" s="2"/>
      <c r="E96" s="2"/>
      <c r="F96" s="2"/>
      <c r="G96" s="2"/>
      <c r="H96" s="2"/>
      <c r="I96" s="2"/>
      <c r="J96" s="3"/>
      <c r="K96" s="28" t="str">
        <f>'M9'!K96</f>
        <v/>
      </c>
      <c r="L96" s="2" t="str">
        <f>IFERROR('M9'!L96/10.7639,"")</f>
        <v/>
      </c>
      <c r="M96" s="2" t="str">
        <f>IFERROR('M9'!M96/10.7639,"")</f>
        <v/>
      </c>
      <c r="N96" s="2" t="str">
        <f>IFERROR('M9'!N96/10.7639,"")</f>
        <v/>
      </c>
      <c r="O96" s="2" t="str">
        <f>IFERROR('M9'!O96/10.7639,"")</f>
        <v/>
      </c>
      <c r="P96" s="2" t="str">
        <f>IFERROR('M9'!P96/10.7639,"")</f>
        <v/>
      </c>
      <c r="Q96" s="2" t="str">
        <f>IFERROR('M9'!Q96/10.7639,"")</f>
        <v/>
      </c>
      <c r="R96" s="2" t="str">
        <f>'M9'!R96</f>
        <v/>
      </c>
      <c r="S96" s="28">
        <f>'M9'!S96</f>
        <v>24</v>
      </c>
      <c r="T96" s="2">
        <f>IFERROR('M9'!T96/10.7639,"")</f>
        <v>25.231459037680004</v>
      </c>
      <c r="U96" s="2">
        <f>IFERROR('M9'!U96/10.7639,"")</f>
        <v>185.66491898159663</v>
      </c>
      <c r="V96" s="2">
        <f>IFERROR('M9'!V96/10.7639,"")</f>
        <v>253.91166828986388</v>
      </c>
      <c r="W96" s="2">
        <f>IFERROR('M9'!W96/10.7639,"")</f>
        <v>218.40363006433901</v>
      </c>
      <c r="X96" s="2">
        <f>IFERROR('M9'!X96/10.7639,"")</f>
        <v>332.42406823357288</v>
      </c>
      <c r="Y96" s="2">
        <f>IFERROR('M9'!Y96/10.7639,"")</f>
        <v>526.96323492016006</v>
      </c>
      <c r="Z96" s="2">
        <f>'M9'!Z96</f>
        <v>1212.7837773401759</v>
      </c>
      <c r="AA96" s="28" t="str">
        <f>'M9'!AA96</f>
        <v/>
      </c>
      <c r="AB96" s="2" t="str">
        <f>IFERROR('M9'!AB96/10.7639,"")</f>
        <v/>
      </c>
      <c r="AC96" s="2" t="str">
        <f>IFERROR('M9'!AC96/10.7639,"")</f>
        <v/>
      </c>
      <c r="AD96" s="2" t="str">
        <f>IFERROR('M9'!AD96/10.7639,"")</f>
        <v/>
      </c>
      <c r="AE96" s="2" t="str">
        <f>IFERROR('M9'!AE96/10.7639,"")</f>
        <v/>
      </c>
      <c r="AF96" s="2" t="str">
        <f>IFERROR('M9'!AF96/10.7639,"")</f>
        <v/>
      </c>
      <c r="AG96" s="2" t="str">
        <f>IFERROR('M9'!AG96/10.7639,"")</f>
        <v/>
      </c>
      <c r="AH96" s="2" t="str">
        <f>'M9'!AH96</f>
        <v/>
      </c>
      <c r="AI96" s="28">
        <f>'M9'!AI96</f>
        <v>29</v>
      </c>
      <c r="AJ96" s="2">
        <f>IFERROR('M9'!AJ96/10.7639,"")</f>
        <v>25.231459037680004</v>
      </c>
      <c r="AK96" s="2">
        <f>IFERROR('M9'!AK96/10.7639,"")</f>
        <v>183.63317622516013</v>
      </c>
      <c r="AL96" s="2">
        <f>IFERROR('M9'!AL96/10.7639,"")</f>
        <v>257.49919226168169</v>
      </c>
      <c r="AM96" s="2">
        <f>IFERROR('M9'!AM96/10.7639,"")</f>
        <v>213.36603738003501</v>
      </c>
      <c r="AN96" s="2">
        <f>IFERROR('M9'!AN96/10.7639,"")</f>
        <v>342.64799562410076</v>
      </c>
      <c r="AO96" s="2">
        <f>IFERROR('M9'!AO96/10.7639,"")</f>
        <v>526.96323492016006</v>
      </c>
      <c r="AP96" s="2">
        <f>'M9'!AP96</f>
        <v>1270.3714169524471</v>
      </c>
    </row>
    <row r="97" spans="1:42" x14ac:dyDescent="0.3">
      <c r="A97" s="15" t="s">
        <v>101</v>
      </c>
      <c r="B97" s="15" t="s">
        <v>16</v>
      </c>
      <c r="C97" s="11"/>
      <c r="D97" s="2"/>
      <c r="E97" s="2"/>
      <c r="F97" s="2"/>
      <c r="G97" s="2"/>
      <c r="H97" s="2"/>
      <c r="I97" s="2"/>
      <c r="J97" s="3"/>
      <c r="K97" s="28" t="str">
        <f>'M9'!K97</f>
        <v/>
      </c>
      <c r="L97" s="2" t="str">
        <f>IFERROR('M9'!L97/10.7639,"")</f>
        <v/>
      </c>
      <c r="M97" s="2" t="str">
        <f>IFERROR('M9'!M97/10.7639,"")</f>
        <v/>
      </c>
      <c r="N97" s="2" t="str">
        <f>IFERROR('M9'!N97/10.7639,"")</f>
        <v/>
      </c>
      <c r="O97" s="2" t="str">
        <f>IFERROR('M9'!O97/10.7639,"")</f>
        <v/>
      </c>
      <c r="P97" s="2" t="str">
        <f>IFERROR('M9'!P97/10.7639,"")</f>
        <v/>
      </c>
      <c r="Q97" s="2" t="str">
        <f>IFERROR('M9'!Q97/10.7639,"")</f>
        <v/>
      </c>
      <c r="R97" s="2" t="str">
        <f>'M9'!R97</f>
        <v/>
      </c>
      <c r="S97" s="28">
        <f>'M9'!S97</f>
        <v>35</v>
      </c>
      <c r="T97" s="2">
        <f>IFERROR('M9'!T97/10.7639,"")</f>
        <v>109.94055938369816</v>
      </c>
      <c r="U97" s="2">
        <f>IFERROR('M9'!U97/10.7639,"")</f>
        <v>186.05240964901694</v>
      </c>
      <c r="V97" s="2">
        <f>IFERROR('M9'!V97/10.7639,"")</f>
        <v>224.53268976568728</v>
      </c>
      <c r="W97" s="2">
        <f>IFERROR('M9'!W97/10.7639,"")</f>
        <v>213.54701062691183</v>
      </c>
      <c r="X97" s="2">
        <f>IFERROR('M9'!X97/10.7639,"")</f>
        <v>270.09673663076831</v>
      </c>
      <c r="Y97" s="2">
        <f>IFERROR('M9'!Y97/10.7639,"")</f>
        <v>368.84654616671276</v>
      </c>
      <c r="Z97" s="2">
        <f>'M9'!Z97</f>
        <v>629.5525235448722</v>
      </c>
      <c r="AA97" s="28" t="str">
        <f>'M9'!AA97</f>
        <v/>
      </c>
      <c r="AB97" s="2" t="str">
        <f>IFERROR('M9'!AB97/10.7639,"")</f>
        <v/>
      </c>
      <c r="AC97" s="2" t="str">
        <f>IFERROR('M9'!AC97/10.7639,"")</f>
        <v/>
      </c>
      <c r="AD97" s="2" t="str">
        <f>IFERROR('M9'!AD97/10.7639,"")</f>
        <v/>
      </c>
      <c r="AE97" s="2" t="str">
        <f>IFERROR('M9'!AE97/10.7639,"")</f>
        <v/>
      </c>
      <c r="AF97" s="2" t="str">
        <f>IFERROR('M9'!AF97/10.7639,"")</f>
        <v/>
      </c>
      <c r="AG97" s="2" t="str">
        <f>IFERROR('M9'!AG97/10.7639,"")</f>
        <v/>
      </c>
      <c r="AH97" s="2" t="str">
        <f>'M9'!AH97</f>
        <v/>
      </c>
      <c r="AI97" s="28">
        <f>'M9'!AI97</f>
        <v>41</v>
      </c>
      <c r="AJ97" s="2">
        <f>IFERROR('M9'!AJ97/10.7639,"")</f>
        <v>99.637579950891848</v>
      </c>
      <c r="AK97" s="2">
        <f>IFERROR('M9'!AK97/10.7639,"")</f>
        <v>170.97129342368385</v>
      </c>
      <c r="AL97" s="2">
        <f>IFERROR('M9'!AL97/10.7639,"")</f>
        <v>216.86386397399446</v>
      </c>
      <c r="AM97" s="2">
        <f>IFERROR('M9'!AM97/10.7639,"")</f>
        <v>205.82075362369937</v>
      </c>
      <c r="AN97" s="2">
        <f>IFERROR('M9'!AN97/10.7639,"")</f>
        <v>259.7262117659302</v>
      </c>
      <c r="AO97" s="2">
        <f>IFERROR('M9'!AO97/10.7639,"")</f>
        <v>368.84654616671276</v>
      </c>
      <c r="AP97" s="2">
        <f>'M9'!AP97</f>
        <v>663.68143087567569</v>
      </c>
    </row>
    <row r="98" spans="1:42" x14ac:dyDescent="0.3">
      <c r="A98" s="15" t="s">
        <v>102</v>
      </c>
      <c r="B98" s="15" t="s">
        <v>16</v>
      </c>
      <c r="C98" s="11"/>
      <c r="D98" s="2"/>
      <c r="E98" s="2"/>
      <c r="F98" s="2"/>
      <c r="G98" s="2"/>
      <c r="H98" s="2"/>
      <c r="I98" s="2"/>
      <c r="J98" s="3"/>
      <c r="K98" s="28" t="str">
        <f>'M9'!K98</f>
        <v/>
      </c>
      <c r="L98" s="2" t="str">
        <f>IFERROR('M9'!L98/10.7639,"")</f>
        <v/>
      </c>
      <c r="M98" s="2" t="str">
        <f>IFERROR('M9'!M98/10.7639,"")</f>
        <v/>
      </c>
      <c r="N98" s="2" t="str">
        <f>IFERROR('M9'!N98/10.7639,"")</f>
        <v/>
      </c>
      <c r="O98" s="2" t="str">
        <f>IFERROR('M9'!O98/10.7639,"")</f>
        <v/>
      </c>
      <c r="P98" s="2" t="str">
        <f>IFERROR('M9'!P98/10.7639,"")</f>
        <v/>
      </c>
      <c r="Q98" s="2" t="str">
        <f>IFERROR('M9'!Q98/10.7639,"")</f>
        <v/>
      </c>
      <c r="R98" s="2" t="str">
        <f>'M9'!R98</f>
        <v/>
      </c>
      <c r="S98" s="28">
        <f>'M9'!S98</f>
        <v>14</v>
      </c>
      <c r="T98" s="2">
        <f>IFERROR('M9'!T98/10.7639,"")</f>
        <v>116.97572872201887</v>
      </c>
      <c r="U98" s="2">
        <f>IFERROR('M9'!U98/10.7639,"")</f>
        <v>195.14483429693158</v>
      </c>
      <c r="V98" s="2">
        <f>IFERROR('M9'!V98/10.7639,"")</f>
        <v>239.35123806148312</v>
      </c>
      <c r="W98" s="2">
        <f>IFERROR('M9'!W98/10.7639,"")</f>
        <v>226.56509320486262</v>
      </c>
      <c r="X98" s="2">
        <f>IFERROR('M9'!X98/10.7639,"")</f>
        <v>298.43632097963695</v>
      </c>
      <c r="Y98" s="2">
        <f>IFERROR('M9'!Y98/10.7639,"")</f>
        <v>355.22141109870745</v>
      </c>
      <c r="Z98" s="2">
        <f>'M9'!Z98</f>
        <v>720.04437975433552</v>
      </c>
      <c r="AA98" s="28" t="str">
        <f>'M9'!AA98</f>
        <v/>
      </c>
      <c r="AB98" s="2" t="str">
        <f>IFERROR('M9'!AB98/10.7639,"")</f>
        <v/>
      </c>
      <c r="AC98" s="2" t="str">
        <f>IFERROR('M9'!AC98/10.7639,"")</f>
        <v/>
      </c>
      <c r="AD98" s="2" t="str">
        <f>IFERROR('M9'!AD98/10.7639,"")</f>
        <v/>
      </c>
      <c r="AE98" s="2" t="str">
        <f>IFERROR('M9'!AE98/10.7639,"")</f>
        <v/>
      </c>
      <c r="AF98" s="2" t="str">
        <f>IFERROR('M9'!AF98/10.7639,"")</f>
        <v/>
      </c>
      <c r="AG98" s="2" t="str">
        <f>IFERROR('M9'!AG98/10.7639,"")</f>
        <v/>
      </c>
      <c r="AH98" s="2" t="str">
        <f>'M9'!AH98</f>
        <v/>
      </c>
      <c r="AI98" s="28">
        <f>'M9'!AI98</f>
        <v>16</v>
      </c>
      <c r="AJ98" s="2">
        <f>IFERROR('M9'!AJ98/10.7639,"")</f>
        <v>116.97572872201887</v>
      </c>
      <c r="AK98" s="2">
        <f>IFERROR('M9'!AK98/10.7639,"")</f>
        <v>196.58556200487027</v>
      </c>
      <c r="AL98" s="2">
        <f>IFERROR('M9'!AL98/10.7639,"")</f>
        <v>241.13757506614249</v>
      </c>
      <c r="AM98" s="2">
        <f>IFERROR('M9'!AM98/10.7639,"")</f>
        <v>233.52858796034644</v>
      </c>
      <c r="AN98" s="2">
        <f>IFERROR('M9'!AN98/10.7639,"")</f>
        <v>293.13189751034832</v>
      </c>
      <c r="AO98" s="2">
        <f>IFERROR('M9'!AO98/10.7639,"")</f>
        <v>355.22141109870745</v>
      </c>
      <c r="AP98" s="2">
        <f>'M9'!AP98</f>
        <v>673.30664437508051</v>
      </c>
    </row>
    <row r="99" spans="1:42" x14ac:dyDescent="0.3">
      <c r="A99" s="15" t="s">
        <v>269</v>
      </c>
      <c r="B99" s="15" t="s">
        <v>272</v>
      </c>
      <c r="C99" s="11"/>
      <c r="D99" s="2"/>
      <c r="E99" s="2"/>
      <c r="F99" s="2"/>
      <c r="G99" s="2"/>
      <c r="H99" s="2"/>
      <c r="I99" s="2"/>
      <c r="J99" s="3"/>
      <c r="K99" s="28" t="str">
        <f>'M9'!K99</f>
        <v/>
      </c>
      <c r="L99" s="2" t="str">
        <f>IFERROR('M9'!L99/10.7639,"")</f>
        <v/>
      </c>
      <c r="M99" s="2" t="str">
        <f>IFERROR('M9'!M99/10.7639,"")</f>
        <v/>
      </c>
      <c r="N99" s="2" t="str">
        <f>IFERROR('M9'!N99/10.7639,"")</f>
        <v/>
      </c>
      <c r="O99" s="2" t="str">
        <f>IFERROR('M9'!O99/10.7639,"")</f>
        <v/>
      </c>
      <c r="P99" s="2" t="str">
        <f>IFERROR('M9'!P99/10.7639,"")</f>
        <v/>
      </c>
      <c r="Q99" s="2" t="str">
        <f>IFERROR('M9'!Q99/10.7639,"")</f>
        <v/>
      </c>
      <c r="R99" s="2" t="str">
        <f>'M9'!R99</f>
        <v/>
      </c>
      <c r="S99" s="28" t="str">
        <f>'M9'!S99</f>
        <v/>
      </c>
      <c r="T99" s="2" t="str">
        <f>IFERROR('M9'!T99/10.7639,"")</f>
        <v/>
      </c>
      <c r="U99" s="2" t="str">
        <f>IFERROR('M9'!U99/10.7639,"")</f>
        <v/>
      </c>
      <c r="V99" s="2" t="str">
        <f>IFERROR('M9'!V99/10.7639,"")</f>
        <v/>
      </c>
      <c r="W99" s="2" t="str">
        <f>IFERROR('M9'!W99/10.7639,"")</f>
        <v/>
      </c>
      <c r="X99" s="2" t="str">
        <f>IFERROR('M9'!X99/10.7639,"")</f>
        <v/>
      </c>
      <c r="Y99" s="2" t="str">
        <f>IFERROR('M9'!Y99/10.7639,"")</f>
        <v/>
      </c>
      <c r="Z99" s="2" t="str">
        <f>'M9'!Z99</f>
        <v/>
      </c>
      <c r="AA99" s="28" t="str">
        <f>'M9'!AA99</f>
        <v/>
      </c>
      <c r="AB99" s="2" t="str">
        <f>IFERROR('M9'!AB99/10.7639,"")</f>
        <v/>
      </c>
      <c r="AC99" s="2" t="str">
        <f>IFERROR('M9'!AC99/10.7639,"")</f>
        <v/>
      </c>
      <c r="AD99" s="2" t="str">
        <f>IFERROR('M9'!AD99/10.7639,"")</f>
        <v/>
      </c>
      <c r="AE99" s="2" t="str">
        <f>IFERROR('M9'!AE99/10.7639,"")</f>
        <v/>
      </c>
      <c r="AF99" s="2" t="str">
        <f>IFERROR('M9'!AF99/10.7639,"")</f>
        <v/>
      </c>
      <c r="AG99" s="2" t="str">
        <f>IFERROR('M9'!AG99/10.7639,"")</f>
        <v/>
      </c>
      <c r="AH99" s="2" t="str">
        <f>'M9'!AH99</f>
        <v/>
      </c>
      <c r="AI99" s="28">
        <f>'M9'!AI99</f>
        <v>8</v>
      </c>
      <c r="AJ99" s="2">
        <f>IFERROR('M9'!AJ99/10.7639,"")</f>
        <v>47.899817124810617</v>
      </c>
      <c r="AK99" s="2">
        <f>IFERROR('M9'!AK99/10.7639,"")</f>
        <v>106.50907807912554</v>
      </c>
      <c r="AL99" s="2">
        <f>IFERROR('M9'!AL99/10.7639,"")</f>
        <v>237.62952408759622</v>
      </c>
      <c r="AM99" s="2">
        <f>IFERROR('M9'!AM99/10.7639,"")</f>
        <v>156.97588817433987</v>
      </c>
      <c r="AN99" s="2">
        <f>IFERROR('M9'!AN99/10.7639,"")</f>
        <v>434.49313057913446</v>
      </c>
      <c r="AO99" s="2">
        <f>IFERROR('M9'!AO99/10.7639,"")</f>
        <v>499.75335833822362</v>
      </c>
      <c r="AP99" s="2">
        <f>'M9'!AP99</f>
        <v>1864.4653835795941</v>
      </c>
    </row>
    <row r="100" spans="1:42" x14ac:dyDescent="0.3">
      <c r="A100" s="15" t="s">
        <v>103</v>
      </c>
      <c r="B100" s="15" t="s">
        <v>103</v>
      </c>
      <c r="C100" s="11"/>
      <c r="D100" s="2"/>
      <c r="E100" s="2"/>
      <c r="F100" s="2"/>
      <c r="G100" s="2"/>
      <c r="H100" s="2"/>
      <c r="I100" s="2"/>
      <c r="J100" s="3"/>
      <c r="K100" s="28" t="str">
        <f>'M9'!K100</f>
        <v/>
      </c>
      <c r="L100" s="2" t="str">
        <f>IFERROR('M9'!L100/10.7639,"")</f>
        <v/>
      </c>
      <c r="M100" s="2" t="str">
        <f>IFERROR('M9'!M100/10.7639,"")</f>
        <v/>
      </c>
      <c r="N100" s="2" t="str">
        <f>IFERROR('M9'!N100/10.7639,"")</f>
        <v/>
      </c>
      <c r="O100" s="2" t="str">
        <f>IFERROR('M9'!O100/10.7639,"")</f>
        <v/>
      </c>
      <c r="P100" s="2" t="str">
        <f>IFERROR('M9'!P100/10.7639,"")</f>
        <v/>
      </c>
      <c r="Q100" s="2" t="str">
        <f>IFERROR('M9'!Q100/10.7639,"")</f>
        <v/>
      </c>
      <c r="R100" s="2" t="str">
        <f>'M9'!R100</f>
        <v/>
      </c>
      <c r="S100" s="28" t="str">
        <f>'M9'!S100</f>
        <v/>
      </c>
      <c r="T100" s="2" t="str">
        <f>IFERROR('M9'!T100/10.7639,"")</f>
        <v/>
      </c>
      <c r="U100" s="2" t="str">
        <f>IFERROR('M9'!U100/10.7639,"")</f>
        <v/>
      </c>
      <c r="V100" s="2" t="str">
        <f>IFERROR('M9'!V100/10.7639,"")</f>
        <v/>
      </c>
      <c r="W100" s="2" t="str">
        <f>IFERROR('M9'!W100/10.7639,"")</f>
        <v/>
      </c>
      <c r="X100" s="2" t="str">
        <f>IFERROR('M9'!X100/10.7639,"")</f>
        <v/>
      </c>
      <c r="Y100" s="2" t="str">
        <f>IFERROR('M9'!Y100/10.7639,"")</f>
        <v/>
      </c>
      <c r="Z100" s="2" t="str">
        <f>'M9'!Z100</f>
        <v/>
      </c>
      <c r="AA100" s="28" t="str">
        <f>'M9'!AA100</f>
        <v/>
      </c>
      <c r="AB100" s="2" t="str">
        <f>IFERROR('M9'!AB100/10.7639,"")</f>
        <v/>
      </c>
      <c r="AC100" s="2" t="str">
        <f>IFERROR('M9'!AC100/10.7639,"")</f>
        <v/>
      </c>
      <c r="AD100" s="2" t="str">
        <f>IFERROR('M9'!AD100/10.7639,"")</f>
        <v/>
      </c>
      <c r="AE100" s="2" t="str">
        <f>IFERROR('M9'!AE100/10.7639,"")</f>
        <v/>
      </c>
      <c r="AF100" s="2" t="str">
        <f>IFERROR('M9'!AF100/10.7639,"")</f>
        <v/>
      </c>
      <c r="AG100" s="2" t="str">
        <f>IFERROR('M9'!AG100/10.7639,"")</f>
        <v/>
      </c>
      <c r="AH100" s="2" t="str">
        <f>'M9'!AH100</f>
        <v/>
      </c>
      <c r="AI100" s="28" t="str">
        <f>'M9'!AI100</f>
        <v/>
      </c>
      <c r="AJ100" s="2" t="str">
        <f>IFERROR('M9'!AJ100/10.7639,"")</f>
        <v/>
      </c>
      <c r="AK100" s="2" t="str">
        <f>IFERROR('M9'!AK100/10.7639,"")</f>
        <v/>
      </c>
      <c r="AL100" s="2" t="str">
        <f>IFERROR('M9'!AL100/10.7639,"")</f>
        <v/>
      </c>
      <c r="AM100" s="2" t="str">
        <f>IFERROR('M9'!AM100/10.7639,"")</f>
        <v/>
      </c>
      <c r="AN100" s="2" t="str">
        <f>IFERROR('M9'!AN100/10.7639,"")</f>
        <v/>
      </c>
      <c r="AO100" s="2" t="str">
        <f>IFERROR('M9'!AO100/10.7639,"")</f>
        <v/>
      </c>
      <c r="AP100" s="2" t="str">
        <f>'M9'!AP100</f>
        <v/>
      </c>
    </row>
    <row r="101" spans="1:42" x14ac:dyDescent="0.3">
      <c r="A101" s="15" t="s">
        <v>104</v>
      </c>
      <c r="B101" s="15" t="s">
        <v>16</v>
      </c>
      <c r="C101" s="11"/>
      <c r="D101" s="2"/>
      <c r="E101" s="2"/>
      <c r="F101" s="2"/>
      <c r="G101" s="2"/>
      <c r="H101" s="2"/>
      <c r="I101" s="2"/>
      <c r="J101" s="3"/>
      <c r="K101" s="28" t="str">
        <f>'M9'!K101</f>
        <v/>
      </c>
      <c r="L101" s="2" t="str">
        <f>IFERROR('M9'!L101/10.7639,"")</f>
        <v/>
      </c>
      <c r="M101" s="2" t="str">
        <f>IFERROR('M9'!M101/10.7639,"")</f>
        <v/>
      </c>
      <c r="N101" s="2" t="str">
        <f>IFERROR('M9'!N101/10.7639,"")</f>
        <v/>
      </c>
      <c r="O101" s="2" t="str">
        <f>IFERROR('M9'!O101/10.7639,"")</f>
        <v/>
      </c>
      <c r="P101" s="2" t="str">
        <f>IFERROR('M9'!P101/10.7639,"")</f>
        <v/>
      </c>
      <c r="Q101" s="2" t="str">
        <f>IFERROR('M9'!Q101/10.7639,"")</f>
        <v/>
      </c>
      <c r="R101" s="2" t="str">
        <f>'M9'!R101</f>
        <v/>
      </c>
      <c r="S101" s="28" t="str">
        <f>'M9'!S101</f>
        <v/>
      </c>
      <c r="T101" s="2" t="str">
        <f>IFERROR('M9'!T101/10.7639,"")</f>
        <v/>
      </c>
      <c r="U101" s="2" t="str">
        <f>IFERROR('M9'!U101/10.7639,"")</f>
        <v/>
      </c>
      <c r="V101" s="2" t="str">
        <f>IFERROR('M9'!V101/10.7639,"")</f>
        <v/>
      </c>
      <c r="W101" s="2" t="str">
        <f>IFERROR('M9'!W101/10.7639,"")</f>
        <v/>
      </c>
      <c r="X101" s="2" t="str">
        <f>IFERROR('M9'!X101/10.7639,"")</f>
        <v/>
      </c>
      <c r="Y101" s="2" t="str">
        <f>IFERROR('M9'!Y101/10.7639,"")</f>
        <v/>
      </c>
      <c r="Z101" s="2" t="str">
        <f>'M9'!Z101</f>
        <v/>
      </c>
      <c r="AA101" s="28" t="str">
        <f>'M9'!AA101</f>
        <v/>
      </c>
      <c r="AB101" s="2" t="str">
        <f>IFERROR('M9'!AB101/10.7639,"")</f>
        <v/>
      </c>
      <c r="AC101" s="2" t="str">
        <f>IFERROR('M9'!AC101/10.7639,"")</f>
        <v/>
      </c>
      <c r="AD101" s="2" t="str">
        <f>IFERROR('M9'!AD101/10.7639,"")</f>
        <v/>
      </c>
      <c r="AE101" s="2" t="str">
        <f>IFERROR('M9'!AE101/10.7639,"")</f>
        <v/>
      </c>
      <c r="AF101" s="2" t="str">
        <f>IFERROR('M9'!AF101/10.7639,"")</f>
        <v/>
      </c>
      <c r="AG101" s="2" t="str">
        <f>IFERROR('M9'!AG101/10.7639,"")</f>
        <v/>
      </c>
      <c r="AH101" s="2" t="str">
        <f>'M9'!AH101</f>
        <v/>
      </c>
      <c r="AI101" s="28">
        <f>'M9'!AI101</f>
        <v>8</v>
      </c>
      <c r="AJ101" s="2">
        <f>IFERROR('M9'!AJ101/10.7639,"")</f>
        <v>122.37471898231546</v>
      </c>
      <c r="AK101" s="2">
        <f>IFERROR('M9'!AK101/10.7639,"")</f>
        <v>155.03977638468749</v>
      </c>
      <c r="AL101" s="2">
        <f>IFERROR('M9'!AL101/10.7639,"")</f>
        <v>198.40688930274399</v>
      </c>
      <c r="AM101" s="2">
        <f>IFERROR('M9'!AM101/10.7639,"")</f>
        <v>190.4719094272985</v>
      </c>
      <c r="AN101" s="2">
        <f>IFERROR('M9'!AN101/10.7639,"")</f>
        <v>241.82631070305251</v>
      </c>
      <c r="AO101" s="2">
        <f>IFERROR('M9'!AO101/10.7639,"")</f>
        <v>289.2194460320643</v>
      </c>
      <c r="AP101" s="2">
        <f>'M9'!AP101</f>
        <v>579.18647459831391</v>
      </c>
    </row>
    <row r="102" spans="1:42" x14ac:dyDescent="0.3">
      <c r="A102" s="15" t="s">
        <v>105</v>
      </c>
      <c r="B102" s="15" t="s">
        <v>16</v>
      </c>
      <c r="C102" s="11"/>
      <c r="D102" s="2"/>
      <c r="E102" s="2"/>
      <c r="F102" s="2"/>
      <c r="G102" s="2"/>
      <c r="H102" s="2"/>
      <c r="I102" s="2"/>
      <c r="J102" s="3"/>
      <c r="K102" s="28" t="str">
        <f>'M9'!K102</f>
        <v/>
      </c>
      <c r="L102" s="2" t="str">
        <f>IFERROR('M9'!L102/10.7639,"")</f>
        <v/>
      </c>
      <c r="M102" s="2" t="str">
        <f>IFERROR('M9'!M102/10.7639,"")</f>
        <v/>
      </c>
      <c r="N102" s="2" t="str">
        <f>IFERROR('M9'!N102/10.7639,"")</f>
        <v/>
      </c>
      <c r="O102" s="2" t="str">
        <f>IFERROR('M9'!O102/10.7639,"")</f>
        <v/>
      </c>
      <c r="P102" s="2" t="str">
        <f>IFERROR('M9'!P102/10.7639,"")</f>
        <v/>
      </c>
      <c r="Q102" s="2" t="str">
        <f>IFERROR('M9'!Q102/10.7639,"")</f>
        <v/>
      </c>
      <c r="R102" s="2" t="str">
        <f>'M9'!R102</f>
        <v/>
      </c>
      <c r="S102" s="28">
        <f>'M9'!S102</f>
        <v>19</v>
      </c>
      <c r="T102" s="2">
        <f>IFERROR('M9'!T102/10.7639,"")</f>
        <v>100.61128673023627</v>
      </c>
      <c r="U102" s="2">
        <f>IFERROR('M9'!U102/10.7639,"")</f>
        <v>144.69011973315614</v>
      </c>
      <c r="V102" s="2">
        <f>IFERROR('M9'!V102/10.7639,"")</f>
        <v>178.14620425487843</v>
      </c>
      <c r="W102" s="2">
        <f>IFERROR('M9'!W102/10.7639,"")</f>
        <v>161.18151332799042</v>
      </c>
      <c r="X102" s="2">
        <f>IFERROR('M9'!X102/10.7639,"")</f>
        <v>203.51565220270518</v>
      </c>
      <c r="Y102" s="2">
        <f>IFERROR('M9'!Y102/10.7639,"")</f>
        <v>309.36486539564368</v>
      </c>
      <c r="Z102" s="2">
        <f>'M9'!Z102</f>
        <v>576.10275100523188</v>
      </c>
      <c r="AA102" s="28" t="str">
        <f>'M9'!AA102</f>
        <v/>
      </c>
      <c r="AB102" s="2" t="str">
        <f>IFERROR('M9'!AB102/10.7639,"")</f>
        <v/>
      </c>
      <c r="AC102" s="2" t="str">
        <f>IFERROR('M9'!AC102/10.7639,"")</f>
        <v/>
      </c>
      <c r="AD102" s="2" t="str">
        <f>IFERROR('M9'!AD102/10.7639,"")</f>
        <v/>
      </c>
      <c r="AE102" s="2" t="str">
        <f>IFERROR('M9'!AE102/10.7639,"")</f>
        <v/>
      </c>
      <c r="AF102" s="2" t="str">
        <f>IFERROR('M9'!AF102/10.7639,"")</f>
        <v/>
      </c>
      <c r="AG102" s="2" t="str">
        <f>IFERROR('M9'!AG102/10.7639,"")</f>
        <v/>
      </c>
      <c r="AH102" s="2" t="str">
        <f>'M9'!AH102</f>
        <v/>
      </c>
      <c r="AI102" s="28">
        <f>'M9'!AI102</f>
        <v>23</v>
      </c>
      <c r="AJ102" s="2">
        <f>IFERROR('M9'!AJ102/10.7639,"")</f>
        <v>100.61128673023627</v>
      </c>
      <c r="AK102" s="2">
        <f>IFERROR('M9'!AK102/10.7639,"")</f>
        <v>135.93263802169665</v>
      </c>
      <c r="AL102" s="2">
        <f>IFERROR('M9'!AL102/10.7639,"")</f>
        <v>176.84701985923849</v>
      </c>
      <c r="AM102" s="2">
        <f>IFERROR('M9'!AM102/10.7639,"")</f>
        <v>158.81091817344594</v>
      </c>
      <c r="AN102" s="2">
        <f>IFERROR('M9'!AN102/10.7639,"")</f>
        <v>203.51565220270518</v>
      </c>
      <c r="AO102" s="2">
        <f>IFERROR('M9'!AO102/10.7639,"")</f>
        <v>309.36486539564368</v>
      </c>
      <c r="AP102" s="2">
        <f>'M9'!AP102</f>
        <v>582.17075315159502</v>
      </c>
    </row>
    <row r="103" spans="1:42" x14ac:dyDescent="0.3">
      <c r="A103" s="15" t="s">
        <v>106</v>
      </c>
      <c r="B103" s="15" t="s">
        <v>31</v>
      </c>
      <c r="C103" s="11"/>
      <c r="D103" s="2"/>
      <c r="E103" s="2"/>
      <c r="F103" s="2"/>
      <c r="G103" s="2"/>
      <c r="H103" s="2"/>
      <c r="I103" s="2"/>
      <c r="J103" s="3"/>
      <c r="K103" s="28" t="str">
        <f>'M9'!K103</f>
        <v/>
      </c>
      <c r="L103" s="2" t="str">
        <f>IFERROR('M9'!L103/10.7639,"")</f>
        <v/>
      </c>
      <c r="M103" s="2" t="str">
        <f>IFERROR('M9'!M103/10.7639,"")</f>
        <v/>
      </c>
      <c r="N103" s="2" t="str">
        <f>IFERROR('M9'!N103/10.7639,"")</f>
        <v/>
      </c>
      <c r="O103" s="2" t="str">
        <f>IFERROR('M9'!O103/10.7639,"")</f>
        <v/>
      </c>
      <c r="P103" s="2" t="str">
        <f>IFERROR('M9'!P103/10.7639,"")</f>
        <v/>
      </c>
      <c r="Q103" s="2" t="str">
        <f>IFERROR('M9'!Q103/10.7639,"")</f>
        <v/>
      </c>
      <c r="R103" s="2" t="str">
        <f>'M9'!R103</f>
        <v/>
      </c>
      <c r="S103" s="28">
        <f>'M9'!S103</f>
        <v>18</v>
      </c>
      <c r="T103" s="2">
        <f>IFERROR('M9'!T103/10.7639,"")</f>
        <v>139.47034838240157</v>
      </c>
      <c r="U103" s="2">
        <f>IFERROR('M9'!U103/10.7639,"")</f>
        <v>193.63245565723386</v>
      </c>
      <c r="V103" s="2">
        <f>IFERROR('M9'!V103/10.7639,"")</f>
        <v>242.8469738394528</v>
      </c>
      <c r="W103" s="2">
        <f>IFERROR('M9'!W103/10.7639,"")</f>
        <v>226.48379476174736</v>
      </c>
      <c r="X103" s="2">
        <f>IFERROR('M9'!X103/10.7639,"")</f>
        <v>314.51935620922382</v>
      </c>
      <c r="Y103" s="2">
        <f>IFERROR('M9'!Y103/10.7639,"")</f>
        <v>367.24674660739191</v>
      </c>
      <c r="Z103" s="2">
        <f>'M9'!Z103</f>
        <v>749.60210755705771</v>
      </c>
      <c r="AA103" s="28" t="str">
        <f>'M9'!AA103</f>
        <v/>
      </c>
      <c r="AB103" s="2" t="str">
        <f>IFERROR('M9'!AB103/10.7639,"")</f>
        <v/>
      </c>
      <c r="AC103" s="2" t="str">
        <f>IFERROR('M9'!AC103/10.7639,"")</f>
        <v/>
      </c>
      <c r="AD103" s="2" t="str">
        <f>IFERROR('M9'!AD103/10.7639,"")</f>
        <v/>
      </c>
      <c r="AE103" s="2" t="str">
        <f>IFERROR('M9'!AE103/10.7639,"")</f>
        <v/>
      </c>
      <c r="AF103" s="2" t="str">
        <f>IFERROR('M9'!AF103/10.7639,"")</f>
        <v/>
      </c>
      <c r="AG103" s="2" t="str">
        <f>IFERROR('M9'!AG103/10.7639,"")</f>
        <v/>
      </c>
      <c r="AH103" s="2" t="str">
        <f>'M9'!AH103</f>
        <v/>
      </c>
      <c r="AI103" s="28">
        <f>'M9'!AI103</f>
        <v>26</v>
      </c>
      <c r="AJ103" s="2">
        <f>IFERROR('M9'!AJ103/10.7639,"")</f>
        <v>139.47034838240157</v>
      </c>
      <c r="AK103" s="2">
        <f>IFERROR('M9'!AK103/10.7639,"")</f>
        <v>197.2238045716918</v>
      </c>
      <c r="AL103" s="2">
        <f>IFERROR('M9'!AL103/10.7639,"")</f>
        <v>262.48367318934311</v>
      </c>
      <c r="AM103" s="2">
        <f>IFERROR('M9'!AM103/10.7639,"")</f>
        <v>263.37235912117444</v>
      </c>
      <c r="AN103" s="2">
        <f>IFERROR('M9'!AN103/10.7639,"")</f>
        <v>314.51935620922382</v>
      </c>
      <c r="AO103" s="2">
        <f>IFERROR('M9'!AO103/10.7639,"")</f>
        <v>545.38308558493418</v>
      </c>
      <c r="AP103" s="2">
        <f>'M9'!AP103</f>
        <v>936.68606214042165</v>
      </c>
    </row>
    <row r="104" spans="1:42" x14ac:dyDescent="0.3">
      <c r="A104" s="16" t="s">
        <v>107</v>
      </c>
      <c r="B104" s="15" t="s">
        <v>31</v>
      </c>
      <c r="C104" s="11"/>
      <c r="D104" s="2"/>
      <c r="E104" s="2"/>
      <c r="F104" s="2"/>
      <c r="G104" s="2"/>
      <c r="H104" s="2"/>
      <c r="I104" s="2"/>
      <c r="J104" s="3"/>
      <c r="K104" s="28" t="str">
        <f>'M9'!K104</f>
        <v/>
      </c>
      <c r="L104" s="2" t="str">
        <f>IFERROR('M9'!L104/10.7639,"")</f>
        <v/>
      </c>
      <c r="M104" s="2" t="str">
        <f>IFERROR('M9'!M104/10.7639,"")</f>
        <v/>
      </c>
      <c r="N104" s="2" t="str">
        <f>IFERROR('M9'!N104/10.7639,"")</f>
        <v/>
      </c>
      <c r="O104" s="2" t="str">
        <f>IFERROR('M9'!O104/10.7639,"")</f>
        <v/>
      </c>
      <c r="P104" s="2" t="str">
        <f>IFERROR('M9'!P104/10.7639,"")</f>
        <v/>
      </c>
      <c r="Q104" s="2" t="str">
        <f>IFERROR('M9'!Q104/10.7639,"")</f>
        <v/>
      </c>
      <c r="R104" s="2" t="str">
        <f>'M9'!R104</f>
        <v/>
      </c>
      <c r="S104" s="28" t="str">
        <f>'M9'!S104</f>
        <v/>
      </c>
      <c r="T104" s="2" t="str">
        <f>IFERROR('M9'!T104/10.7639,"")</f>
        <v/>
      </c>
      <c r="U104" s="2" t="str">
        <f>IFERROR('M9'!U104/10.7639,"")</f>
        <v/>
      </c>
      <c r="V104" s="2" t="str">
        <f>IFERROR('M9'!V104/10.7639,"")</f>
        <v/>
      </c>
      <c r="W104" s="2" t="str">
        <f>IFERROR('M9'!W104/10.7639,"")</f>
        <v/>
      </c>
      <c r="X104" s="2" t="str">
        <f>IFERROR('M9'!X104/10.7639,"")</f>
        <v/>
      </c>
      <c r="Y104" s="2" t="str">
        <f>IFERROR('M9'!Y104/10.7639,"")</f>
        <v/>
      </c>
      <c r="Z104" s="2" t="str">
        <f>'M9'!Z104</f>
        <v/>
      </c>
      <c r="AA104" s="28" t="str">
        <f>'M9'!AA104</f>
        <v/>
      </c>
      <c r="AB104" s="2" t="str">
        <f>IFERROR('M9'!AB104/10.7639,"")</f>
        <v/>
      </c>
      <c r="AC104" s="2" t="str">
        <f>IFERROR('M9'!AC104/10.7639,"")</f>
        <v/>
      </c>
      <c r="AD104" s="2" t="str">
        <f>IFERROR('M9'!AD104/10.7639,"")</f>
        <v/>
      </c>
      <c r="AE104" s="2" t="str">
        <f>IFERROR('M9'!AE104/10.7639,"")</f>
        <v/>
      </c>
      <c r="AF104" s="2" t="str">
        <f>IFERROR('M9'!AF104/10.7639,"")</f>
        <v/>
      </c>
      <c r="AG104" s="2" t="str">
        <f>IFERROR('M9'!AG104/10.7639,"")</f>
        <v/>
      </c>
      <c r="AH104" s="2" t="str">
        <f>'M9'!AH104</f>
        <v/>
      </c>
      <c r="AI104" s="28" t="str">
        <f>'M9'!AI104</f>
        <v/>
      </c>
      <c r="AJ104" s="2" t="str">
        <f>IFERROR('M9'!AJ104/10.7639,"")</f>
        <v/>
      </c>
      <c r="AK104" s="2" t="str">
        <f>IFERROR('M9'!AK104/10.7639,"")</f>
        <v/>
      </c>
      <c r="AL104" s="2" t="str">
        <f>IFERROR('M9'!AL104/10.7639,"")</f>
        <v/>
      </c>
      <c r="AM104" s="2" t="str">
        <f>IFERROR('M9'!AM104/10.7639,"")</f>
        <v/>
      </c>
      <c r="AN104" s="2" t="str">
        <f>IFERROR('M9'!AN104/10.7639,"")</f>
        <v/>
      </c>
      <c r="AO104" s="2" t="str">
        <f>IFERROR('M9'!AO104/10.7639,"")</f>
        <v/>
      </c>
      <c r="AP104" s="2" t="str">
        <f>'M9'!AP104</f>
        <v/>
      </c>
    </row>
    <row r="105" spans="1:42" x14ac:dyDescent="0.3">
      <c r="A105" s="15" t="s">
        <v>108</v>
      </c>
      <c r="B105" s="15" t="s">
        <v>108</v>
      </c>
      <c r="C105" s="11"/>
      <c r="D105" s="2"/>
      <c r="E105" s="2"/>
      <c r="F105" s="2"/>
      <c r="G105" s="2"/>
      <c r="H105" s="2"/>
      <c r="I105" s="2"/>
      <c r="J105" s="3"/>
      <c r="K105" s="28" t="str">
        <f>'M9'!K105</f>
        <v/>
      </c>
      <c r="L105" s="2" t="str">
        <f>IFERROR('M9'!L105/10.7639,"")</f>
        <v/>
      </c>
      <c r="M105" s="2" t="str">
        <f>IFERROR('M9'!M105/10.7639,"")</f>
        <v/>
      </c>
      <c r="N105" s="2" t="str">
        <f>IFERROR('M9'!N105/10.7639,"")</f>
        <v/>
      </c>
      <c r="O105" s="2" t="str">
        <f>IFERROR('M9'!O105/10.7639,"")</f>
        <v/>
      </c>
      <c r="P105" s="2" t="str">
        <f>IFERROR('M9'!P105/10.7639,"")</f>
        <v/>
      </c>
      <c r="Q105" s="2" t="str">
        <f>IFERROR('M9'!Q105/10.7639,"")</f>
        <v/>
      </c>
      <c r="R105" s="2" t="str">
        <f>'M9'!R105</f>
        <v/>
      </c>
      <c r="S105" s="28" t="str">
        <f>'M9'!S105</f>
        <v/>
      </c>
      <c r="T105" s="2" t="str">
        <f>IFERROR('M9'!T105/10.7639,"")</f>
        <v/>
      </c>
      <c r="U105" s="2" t="str">
        <f>IFERROR('M9'!U105/10.7639,"")</f>
        <v/>
      </c>
      <c r="V105" s="2" t="str">
        <f>IFERROR('M9'!V105/10.7639,"")</f>
        <v/>
      </c>
      <c r="W105" s="2" t="str">
        <f>IFERROR('M9'!W105/10.7639,"")</f>
        <v/>
      </c>
      <c r="X105" s="2" t="str">
        <f>IFERROR('M9'!X105/10.7639,"")</f>
        <v/>
      </c>
      <c r="Y105" s="2" t="str">
        <f>IFERROR('M9'!Y105/10.7639,"")</f>
        <v/>
      </c>
      <c r="Z105" s="2" t="str">
        <f>'M9'!Z105</f>
        <v/>
      </c>
      <c r="AA105" s="28" t="str">
        <f>'M9'!AA105</f>
        <v/>
      </c>
      <c r="AB105" s="2" t="str">
        <f>IFERROR('M9'!AB105/10.7639,"")</f>
        <v/>
      </c>
      <c r="AC105" s="2" t="str">
        <f>IFERROR('M9'!AC105/10.7639,"")</f>
        <v/>
      </c>
      <c r="AD105" s="2" t="str">
        <f>IFERROR('M9'!AD105/10.7639,"")</f>
        <v/>
      </c>
      <c r="AE105" s="2" t="str">
        <f>IFERROR('M9'!AE105/10.7639,"")</f>
        <v/>
      </c>
      <c r="AF105" s="2" t="str">
        <f>IFERROR('M9'!AF105/10.7639,"")</f>
        <v/>
      </c>
      <c r="AG105" s="2" t="str">
        <f>IFERROR('M9'!AG105/10.7639,"")</f>
        <v/>
      </c>
      <c r="AH105" s="2" t="str">
        <f>'M9'!AH105</f>
        <v/>
      </c>
      <c r="AI105" s="28" t="str">
        <f>'M9'!AI105</f>
        <v/>
      </c>
      <c r="AJ105" s="2" t="str">
        <f>IFERROR('M9'!AJ105/10.7639,"")</f>
        <v/>
      </c>
      <c r="AK105" s="2" t="str">
        <f>IFERROR('M9'!AK105/10.7639,"")</f>
        <v/>
      </c>
      <c r="AL105" s="2" t="str">
        <f>IFERROR('M9'!AL105/10.7639,"")</f>
        <v/>
      </c>
      <c r="AM105" s="2" t="str">
        <f>IFERROR('M9'!AM105/10.7639,"")</f>
        <v/>
      </c>
      <c r="AN105" s="2" t="str">
        <f>IFERROR('M9'!AN105/10.7639,"")</f>
        <v/>
      </c>
      <c r="AO105" s="2" t="str">
        <f>IFERROR('M9'!AO105/10.7639,"")</f>
        <v/>
      </c>
      <c r="AP105" s="2" t="str">
        <f>'M9'!AP105</f>
        <v/>
      </c>
    </row>
    <row r="106" spans="1:42" x14ac:dyDescent="0.3">
      <c r="A106" s="15" t="s">
        <v>251</v>
      </c>
      <c r="B106" s="15" t="s">
        <v>251</v>
      </c>
      <c r="C106" s="11"/>
      <c r="D106" s="2"/>
      <c r="E106" s="2"/>
      <c r="F106" s="2"/>
      <c r="G106" s="2"/>
      <c r="H106" s="2"/>
      <c r="I106" s="2"/>
      <c r="J106" s="3"/>
      <c r="K106" s="28" t="str">
        <f>'M9'!K106</f>
        <v/>
      </c>
      <c r="L106" s="2" t="str">
        <f>IFERROR('M9'!L106/10.7639,"")</f>
        <v/>
      </c>
      <c r="M106" s="2" t="str">
        <f>IFERROR('M9'!M106/10.7639,"")</f>
        <v/>
      </c>
      <c r="N106" s="2" t="str">
        <f>IFERROR('M9'!N106/10.7639,"")</f>
        <v/>
      </c>
      <c r="O106" s="2" t="str">
        <f>IFERROR('M9'!O106/10.7639,"")</f>
        <v/>
      </c>
      <c r="P106" s="2" t="str">
        <f>IFERROR('M9'!P106/10.7639,"")</f>
        <v/>
      </c>
      <c r="Q106" s="2" t="str">
        <f>IFERROR('M9'!Q106/10.7639,"")</f>
        <v/>
      </c>
      <c r="R106" s="2" t="str">
        <f>'M9'!R106</f>
        <v/>
      </c>
      <c r="S106" s="28">
        <f>'M9'!S106</f>
        <v>9</v>
      </c>
      <c r="T106" s="2">
        <f>IFERROR('M9'!T106/10.7639,"")</f>
        <v>93.865607474217725</v>
      </c>
      <c r="U106" s="2">
        <f>IFERROR('M9'!U106/10.7639,"")</f>
        <v>134.11905169637743</v>
      </c>
      <c r="V106" s="2">
        <f>IFERROR('M9'!V106/10.7639,"")</f>
        <v>224.90621942930957</v>
      </c>
      <c r="W106" s="2">
        <f>IFERROR('M9'!W106/10.7639,"")</f>
        <v>165.88133116033211</v>
      </c>
      <c r="X106" s="2">
        <f>IFERROR('M9'!X106/10.7639,"")</f>
        <v>209.21496481702954</v>
      </c>
      <c r="Y106" s="2">
        <f>IFERROR('M9'!Y106/10.7639,"")</f>
        <v>725.86759193424325</v>
      </c>
      <c r="Z106" s="2">
        <f>'M9'!Z106</f>
        <v>2066.7807913999927</v>
      </c>
      <c r="AA106" s="28" t="str">
        <f>'M9'!AA106</f>
        <v/>
      </c>
      <c r="AB106" s="2" t="str">
        <f>IFERROR('M9'!AB106/10.7639,"")</f>
        <v/>
      </c>
      <c r="AC106" s="2" t="str">
        <f>IFERROR('M9'!AC106/10.7639,"")</f>
        <v/>
      </c>
      <c r="AD106" s="2" t="str">
        <f>IFERROR('M9'!AD106/10.7639,"")</f>
        <v/>
      </c>
      <c r="AE106" s="2" t="str">
        <f>IFERROR('M9'!AE106/10.7639,"")</f>
        <v/>
      </c>
      <c r="AF106" s="2" t="str">
        <f>IFERROR('M9'!AF106/10.7639,"")</f>
        <v/>
      </c>
      <c r="AG106" s="2" t="str">
        <f>IFERROR('M9'!AG106/10.7639,"")</f>
        <v/>
      </c>
      <c r="AH106" s="2" t="str">
        <f>'M9'!AH106</f>
        <v/>
      </c>
      <c r="AI106" s="28">
        <f>'M9'!AI106</f>
        <v>10</v>
      </c>
      <c r="AJ106" s="2">
        <f>IFERROR('M9'!AJ106/10.7639,"")</f>
        <v>93.5763894452366</v>
      </c>
      <c r="AK106" s="2">
        <f>IFERROR('M9'!AK106/10.7639,"")</f>
        <v>104.69884742167484</v>
      </c>
      <c r="AL106" s="2">
        <f>IFERROR('M9'!AL106/10.7639,"")</f>
        <v>211.77323643090227</v>
      </c>
      <c r="AM106" s="2">
        <f>IFERROR('M9'!AM106/10.7639,"")</f>
        <v>165.65579263744303</v>
      </c>
      <c r="AN106" s="2">
        <f>IFERROR('M9'!AN106/10.7639,"")</f>
        <v>209.16903069383395</v>
      </c>
      <c r="AO106" s="2">
        <f>IFERROR('M9'!AO106/10.7639,"")</f>
        <v>725.86759193424325</v>
      </c>
      <c r="AP106" s="2">
        <f>'M9'!AP106</f>
        <v>1999.1985898654054</v>
      </c>
    </row>
    <row r="107" spans="1:42" x14ac:dyDescent="0.3">
      <c r="A107" s="16" t="s">
        <v>109</v>
      </c>
      <c r="B107" s="15" t="s">
        <v>52</v>
      </c>
      <c r="C107" s="11"/>
      <c r="D107" s="2"/>
      <c r="E107" s="2"/>
      <c r="F107" s="2"/>
      <c r="G107" s="2"/>
      <c r="H107" s="2"/>
      <c r="I107" s="2"/>
      <c r="J107" s="3"/>
      <c r="K107" s="28" t="str">
        <f>'M9'!K107</f>
        <v/>
      </c>
      <c r="L107" s="2" t="str">
        <f>IFERROR('M9'!L107/10.7639,"")</f>
        <v/>
      </c>
      <c r="M107" s="2" t="str">
        <f>IFERROR('M9'!M107/10.7639,"")</f>
        <v/>
      </c>
      <c r="N107" s="2" t="str">
        <f>IFERROR('M9'!N107/10.7639,"")</f>
        <v/>
      </c>
      <c r="O107" s="2" t="str">
        <f>IFERROR('M9'!O107/10.7639,"")</f>
        <v/>
      </c>
      <c r="P107" s="2" t="str">
        <f>IFERROR('M9'!P107/10.7639,"")</f>
        <v/>
      </c>
      <c r="Q107" s="2" t="str">
        <f>IFERROR('M9'!Q107/10.7639,"")</f>
        <v/>
      </c>
      <c r="R107" s="2" t="str">
        <f>'M9'!R107</f>
        <v/>
      </c>
      <c r="S107" s="28" t="str">
        <f>'M9'!S107</f>
        <v/>
      </c>
      <c r="T107" s="2" t="str">
        <f>IFERROR('M9'!T107/10.7639,"")</f>
        <v/>
      </c>
      <c r="U107" s="2" t="str">
        <f>IFERROR('M9'!U107/10.7639,"")</f>
        <v/>
      </c>
      <c r="V107" s="2" t="str">
        <f>IFERROR('M9'!V107/10.7639,"")</f>
        <v/>
      </c>
      <c r="W107" s="2" t="str">
        <f>IFERROR('M9'!W107/10.7639,"")</f>
        <v/>
      </c>
      <c r="X107" s="2" t="str">
        <f>IFERROR('M9'!X107/10.7639,"")</f>
        <v/>
      </c>
      <c r="Y107" s="2" t="str">
        <f>IFERROR('M9'!Y107/10.7639,"")</f>
        <v/>
      </c>
      <c r="Z107" s="2" t="str">
        <f>'M9'!Z107</f>
        <v/>
      </c>
      <c r="AA107" s="28" t="str">
        <f>'M9'!AA107</f>
        <v/>
      </c>
      <c r="AB107" s="2" t="str">
        <f>IFERROR('M9'!AB107/10.7639,"")</f>
        <v/>
      </c>
      <c r="AC107" s="2" t="str">
        <f>IFERROR('M9'!AC107/10.7639,"")</f>
        <v/>
      </c>
      <c r="AD107" s="2" t="str">
        <f>IFERROR('M9'!AD107/10.7639,"")</f>
        <v/>
      </c>
      <c r="AE107" s="2" t="str">
        <f>IFERROR('M9'!AE107/10.7639,"")</f>
        <v/>
      </c>
      <c r="AF107" s="2" t="str">
        <f>IFERROR('M9'!AF107/10.7639,"")</f>
        <v/>
      </c>
      <c r="AG107" s="2" t="str">
        <f>IFERROR('M9'!AG107/10.7639,"")</f>
        <v/>
      </c>
      <c r="AH107" s="2" t="str">
        <f>'M9'!AH107</f>
        <v/>
      </c>
      <c r="AI107" s="28" t="str">
        <f>'M9'!AI107</f>
        <v/>
      </c>
      <c r="AJ107" s="2" t="str">
        <f>IFERROR('M9'!AJ107/10.7639,"")</f>
        <v/>
      </c>
      <c r="AK107" s="2" t="str">
        <f>IFERROR('M9'!AK107/10.7639,"")</f>
        <v/>
      </c>
      <c r="AL107" s="2" t="str">
        <f>IFERROR('M9'!AL107/10.7639,"")</f>
        <v/>
      </c>
      <c r="AM107" s="2" t="str">
        <f>IFERROR('M9'!AM107/10.7639,"")</f>
        <v/>
      </c>
      <c r="AN107" s="2" t="str">
        <f>IFERROR('M9'!AN107/10.7639,"")</f>
        <v/>
      </c>
      <c r="AO107" s="2" t="str">
        <f>IFERROR('M9'!AO107/10.7639,"")</f>
        <v/>
      </c>
      <c r="AP107" s="2" t="str">
        <f>'M9'!AP107</f>
        <v/>
      </c>
    </row>
    <row r="108" spans="1:42" x14ac:dyDescent="0.3">
      <c r="A108" s="15" t="s">
        <v>110</v>
      </c>
      <c r="B108" s="15" t="s">
        <v>16</v>
      </c>
      <c r="C108" s="11"/>
      <c r="D108" s="2"/>
      <c r="E108" s="2"/>
      <c r="F108" s="2"/>
      <c r="G108" s="2"/>
      <c r="H108" s="2"/>
      <c r="I108" s="2"/>
      <c r="J108" s="3"/>
      <c r="K108" s="28" t="str">
        <f>'M9'!K108</f>
        <v/>
      </c>
      <c r="L108" s="2" t="str">
        <f>IFERROR('M9'!L108/10.7639,"")</f>
        <v/>
      </c>
      <c r="M108" s="2" t="str">
        <f>IFERROR('M9'!M108/10.7639,"")</f>
        <v/>
      </c>
      <c r="N108" s="2" t="str">
        <f>IFERROR('M9'!N108/10.7639,"")</f>
        <v/>
      </c>
      <c r="O108" s="2" t="str">
        <f>IFERROR('M9'!O108/10.7639,"")</f>
        <v/>
      </c>
      <c r="P108" s="2" t="str">
        <f>IFERROR('M9'!P108/10.7639,"")</f>
        <v/>
      </c>
      <c r="Q108" s="2" t="str">
        <f>IFERROR('M9'!Q108/10.7639,"")</f>
        <v/>
      </c>
      <c r="R108" s="2" t="str">
        <f>'M9'!R108</f>
        <v/>
      </c>
      <c r="S108" s="28">
        <f>'M9'!S108</f>
        <v>12</v>
      </c>
      <c r="T108" s="2">
        <f>IFERROR('M9'!T108/10.7639,"")</f>
        <v>110.78325137338685</v>
      </c>
      <c r="U108" s="2">
        <f>IFERROR('M9'!U108/10.7639,"")</f>
        <v>191.85070428773864</v>
      </c>
      <c r="V108" s="2">
        <f>IFERROR('M9'!V108/10.7639,"")</f>
        <v>285.00634279696766</v>
      </c>
      <c r="W108" s="2">
        <f>IFERROR('M9'!W108/10.7639,"")</f>
        <v>248.69290177689771</v>
      </c>
      <c r="X108" s="2">
        <f>IFERROR('M9'!X108/10.7639,"")</f>
        <v>329.24442178680056</v>
      </c>
      <c r="Y108" s="2">
        <f>IFERROR('M9'!Y108/10.7639,"")</f>
        <v>693.29724835082902</v>
      </c>
      <c r="Z108" s="2">
        <f>'M9'!Z108</f>
        <v>1616.5596957250179</v>
      </c>
      <c r="AA108" s="28" t="str">
        <f>'M9'!AA108</f>
        <v/>
      </c>
      <c r="AB108" s="2" t="str">
        <f>IFERROR('M9'!AB108/10.7639,"")</f>
        <v/>
      </c>
      <c r="AC108" s="2" t="str">
        <f>IFERROR('M9'!AC108/10.7639,"")</f>
        <v/>
      </c>
      <c r="AD108" s="2" t="str">
        <f>IFERROR('M9'!AD108/10.7639,"")</f>
        <v/>
      </c>
      <c r="AE108" s="2" t="str">
        <f>IFERROR('M9'!AE108/10.7639,"")</f>
        <v/>
      </c>
      <c r="AF108" s="2" t="str">
        <f>IFERROR('M9'!AF108/10.7639,"")</f>
        <v/>
      </c>
      <c r="AG108" s="2" t="str">
        <f>IFERROR('M9'!AG108/10.7639,"")</f>
        <v/>
      </c>
      <c r="AH108" s="2" t="str">
        <f>'M9'!AH108</f>
        <v/>
      </c>
      <c r="AI108" s="28">
        <f>'M9'!AI108</f>
        <v>15</v>
      </c>
      <c r="AJ108" s="2">
        <f>IFERROR('M9'!AJ108/10.7639,"")</f>
        <v>110.78325137338685</v>
      </c>
      <c r="AK108" s="2">
        <f>IFERROR('M9'!AK108/10.7639,"")</f>
        <v>204.02183889094889</v>
      </c>
      <c r="AL108" s="2">
        <f>IFERROR('M9'!AL108/10.7639,"")</f>
        <v>274.42709841012834</v>
      </c>
      <c r="AM108" s="2">
        <f>IFERROR('M9'!AM108/10.7639,"")</f>
        <v>239.88004462893886</v>
      </c>
      <c r="AN108" s="2">
        <f>IFERROR('M9'!AN108/10.7639,"")</f>
        <v>324.11459649912643</v>
      </c>
      <c r="AO108" s="2">
        <f>IFERROR('M9'!AO108/10.7639,"")</f>
        <v>693.29724835082902</v>
      </c>
      <c r="AP108" s="2">
        <f>'M9'!AP108</f>
        <v>1454.0912458505954</v>
      </c>
    </row>
    <row r="109" spans="1:42" x14ac:dyDescent="0.3">
      <c r="A109" s="15" t="s">
        <v>236</v>
      </c>
      <c r="B109" s="15" t="s">
        <v>236</v>
      </c>
      <c r="C109" s="11"/>
      <c r="D109" s="2"/>
      <c r="E109" s="2"/>
      <c r="F109" s="2"/>
      <c r="G109" s="2"/>
      <c r="H109" s="2"/>
      <c r="I109" s="2"/>
      <c r="J109" s="3"/>
      <c r="K109" s="28" t="str">
        <f>'M9'!K109</f>
        <v/>
      </c>
      <c r="L109" s="2" t="str">
        <f>IFERROR('M9'!L109/10.7639,"")</f>
        <v/>
      </c>
      <c r="M109" s="2" t="str">
        <f>IFERROR('M9'!M109/10.7639,"")</f>
        <v/>
      </c>
      <c r="N109" s="2" t="str">
        <f>IFERROR('M9'!N109/10.7639,"")</f>
        <v/>
      </c>
      <c r="O109" s="2" t="str">
        <f>IFERROR('M9'!O109/10.7639,"")</f>
        <v/>
      </c>
      <c r="P109" s="2" t="str">
        <f>IFERROR('M9'!P109/10.7639,"")</f>
        <v/>
      </c>
      <c r="Q109" s="2" t="str">
        <f>IFERROR('M9'!Q109/10.7639,"")</f>
        <v/>
      </c>
      <c r="R109" s="2" t="str">
        <f>'M9'!R109</f>
        <v/>
      </c>
      <c r="S109" s="28" t="str">
        <f>'M9'!S109</f>
        <v/>
      </c>
      <c r="T109" s="2" t="str">
        <f>IFERROR('M9'!T109/10.7639,"")</f>
        <v/>
      </c>
      <c r="U109" s="2" t="str">
        <f>IFERROR('M9'!U109/10.7639,"")</f>
        <v/>
      </c>
      <c r="V109" s="2" t="str">
        <f>IFERROR('M9'!V109/10.7639,"")</f>
        <v/>
      </c>
      <c r="W109" s="2" t="str">
        <f>IFERROR('M9'!W109/10.7639,"")</f>
        <v/>
      </c>
      <c r="X109" s="2" t="str">
        <f>IFERROR('M9'!X109/10.7639,"")</f>
        <v/>
      </c>
      <c r="Y109" s="2" t="str">
        <f>IFERROR('M9'!Y109/10.7639,"")</f>
        <v/>
      </c>
      <c r="Z109" s="2" t="str">
        <f>'M9'!Z109</f>
        <v/>
      </c>
      <c r="AA109" s="28" t="str">
        <f>'M9'!AA109</f>
        <v/>
      </c>
      <c r="AB109" s="2" t="str">
        <f>IFERROR('M9'!AB109/10.7639,"")</f>
        <v/>
      </c>
      <c r="AC109" s="2" t="str">
        <f>IFERROR('M9'!AC109/10.7639,"")</f>
        <v/>
      </c>
      <c r="AD109" s="2" t="str">
        <f>IFERROR('M9'!AD109/10.7639,"")</f>
        <v/>
      </c>
      <c r="AE109" s="2" t="str">
        <f>IFERROR('M9'!AE109/10.7639,"")</f>
        <v/>
      </c>
      <c r="AF109" s="2" t="str">
        <f>IFERROR('M9'!AF109/10.7639,"")</f>
        <v/>
      </c>
      <c r="AG109" s="2" t="str">
        <f>IFERROR('M9'!AG109/10.7639,"")</f>
        <v/>
      </c>
      <c r="AH109" s="2" t="str">
        <f>'M9'!AH109</f>
        <v/>
      </c>
      <c r="AI109" s="28" t="str">
        <f>'M9'!AI109</f>
        <v/>
      </c>
      <c r="AJ109" s="2" t="str">
        <f>IFERROR('M9'!AJ109/10.7639,"")</f>
        <v/>
      </c>
      <c r="AK109" s="2" t="str">
        <f>IFERROR('M9'!AK109/10.7639,"")</f>
        <v/>
      </c>
      <c r="AL109" s="2" t="str">
        <f>IFERROR('M9'!AL109/10.7639,"")</f>
        <v/>
      </c>
      <c r="AM109" s="2" t="str">
        <f>IFERROR('M9'!AM109/10.7639,"")</f>
        <v/>
      </c>
      <c r="AN109" s="2" t="str">
        <f>IFERROR('M9'!AN109/10.7639,"")</f>
        <v/>
      </c>
      <c r="AO109" s="2" t="str">
        <f>IFERROR('M9'!AO109/10.7639,"")</f>
        <v/>
      </c>
      <c r="AP109" s="2" t="str">
        <f>'M9'!AP109</f>
        <v/>
      </c>
    </row>
    <row r="110" spans="1:42" x14ac:dyDescent="0.3">
      <c r="A110" s="15" t="s">
        <v>111</v>
      </c>
      <c r="B110" s="15" t="s">
        <v>16</v>
      </c>
      <c r="C110" s="11"/>
      <c r="D110" s="2"/>
      <c r="E110" s="2"/>
      <c r="F110" s="2"/>
      <c r="G110" s="2"/>
      <c r="H110" s="2"/>
      <c r="I110" s="2"/>
      <c r="J110" s="3"/>
      <c r="K110" s="28" t="str">
        <f>'M9'!K110</f>
        <v/>
      </c>
      <c r="L110" s="2" t="str">
        <f>IFERROR('M9'!L110/10.7639,"")</f>
        <v/>
      </c>
      <c r="M110" s="2" t="str">
        <f>IFERROR('M9'!M110/10.7639,"")</f>
        <v/>
      </c>
      <c r="N110" s="2" t="str">
        <f>IFERROR('M9'!N110/10.7639,"")</f>
        <v/>
      </c>
      <c r="O110" s="2" t="str">
        <f>IFERROR('M9'!O110/10.7639,"")</f>
        <v/>
      </c>
      <c r="P110" s="2" t="str">
        <f>IFERROR('M9'!P110/10.7639,"")</f>
        <v/>
      </c>
      <c r="Q110" s="2" t="str">
        <f>IFERROR('M9'!Q110/10.7639,"")</f>
        <v/>
      </c>
      <c r="R110" s="2" t="str">
        <f>'M9'!R110</f>
        <v/>
      </c>
      <c r="S110" s="28">
        <f>'M9'!S110</f>
        <v>21</v>
      </c>
      <c r="T110" s="2">
        <f>IFERROR('M9'!T110/10.7639,"")</f>
        <v>85.533014619124316</v>
      </c>
      <c r="U110" s="2">
        <f>IFERROR('M9'!U110/10.7639,"")</f>
        <v>188.85391934585513</v>
      </c>
      <c r="V110" s="2">
        <f>IFERROR('M9'!V110/10.7639,"")</f>
        <v>253.29121268429796</v>
      </c>
      <c r="W110" s="2">
        <f>IFERROR('M9'!W110/10.7639,"")</f>
        <v>230.82426384218354</v>
      </c>
      <c r="X110" s="2">
        <f>IFERROR('M9'!X110/10.7639,"")</f>
        <v>315.35729907984398</v>
      </c>
      <c r="Y110" s="2">
        <f>IFERROR('M9'!Y110/10.7639,"")</f>
        <v>519.39687323101361</v>
      </c>
      <c r="Z110" s="2">
        <f>'M9'!Z110</f>
        <v>1045.9257506049171</v>
      </c>
      <c r="AA110" s="28" t="str">
        <f>'M9'!AA110</f>
        <v/>
      </c>
      <c r="AB110" s="2" t="str">
        <f>IFERROR('M9'!AB110/10.7639,"")</f>
        <v/>
      </c>
      <c r="AC110" s="2" t="str">
        <f>IFERROR('M9'!AC110/10.7639,"")</f>
        <v/>
      </c>
      <c r="AD110" s="2" t="str">
        <f>IFERROR('M9'!AD110/10.7639,"")</f>
        <v/>
      </c>
      <c r="AE110" s="2" t="str">
        <f>IFERROR('M9'!AE110/10.7639,"")</f>
        <v/>
      </c>
      <c r="AF110" s="2" t="str">
        <f>IFERROR('M9'!AF110/10.7639,"")</f>
        <v/>
      </c>
      <c r="AG110" s="2" t="str">
        <f>IFERROR('M9'!AG110/10.7639,"")</f>
        <v/>
      </c>
      <c r="AH110" s="2" t="str">
        <f>'M9'!AH110</f>
        <v/>
      </c>
      <c r="AI110" s="28">
        <f>'M9'!AI110</f>
        <v>29</v>
      </c>
      <c r="AJ110" s="2">
        <f>IFERROR('M9'!AJ110/10.7639,"")</f>
        <v>85.533014619124316</v>
      </c>
      <c r="AK110" s="2">
        <f>IFERROR('M9'!AK110/10.7639,"")</f>
        <v>199.84211913586057</v>
      </c>
      <c r="AL110" s="2">
        <f>IFERROR('M9'!AL110/10.7639,"")</f>
        <v>254.75852333957513</v>
      </c>
      <c r="AM110" s="2">
        <f>IFERROR('M9'!AM110/10.7639,"")</f>
        <v>238.22543683128404</v>
      </c>
      <c r="AN110" s="2">
        <f>IFERROR('M9'!AN110/10.7639,"")</f>
        <v>315.35729907984398</v>
      </c>
      <c r="AO110" s="2">
        <f>IFERROR('M9'!AO110/10.7639,"")</f>
        <v>519.39687323101361</v>
      </c>
      <c r="AP110" s="2">
        <f>'M9'!AP110</f>
        <v>931.56952869838995</v>
      </c>
    </row>
    <row r="111" spans="1:42" x14ac:dyDescent="0.3">
      <c r="A111" s="15" t="s">
        <v>112</v>
      </c>
      <c r="B111" s="15" t="s">
        <v>31</v>
      </c>
      <c r="C111" s="11"/>
      <c r="D111" s="2"/>
      <c r="E111" s="2"/>
      <c r="F111" s="2"/>
      <c r="G111" s="2"/>
      <c r="H111" s="2"/>
      <c r="I111" s="2"/>
      <c r="J111" s="3"/>
      <c r="K111" s="28" t="str">
        <f>'M9'!K111</f>
        <v/>
      </c>
      <c r="L111" s="2" t="str">
        <f>IFERROR('M9'!L111/10.7639,"")</f>
        <v/>
      </c>
      <c r="M111" s="2" t="str">
        <f>IFERROR('M9'!M111/10.7639,"")</f>
        <v/>
      </c>
      <c r="N111" s="2" t="str">
        <f>IFERROR('M9'!N111/10.7639,"")</f>
        <v/>
      </c>
      <c r="O111" s="2" t="str">
        <f>IFERROR('M9'!O111/10.7639,"")</f>
        <v/>
      </c>
      <c r="P111" s="2" t="str">
        <f>IFERROR('M9'!P111/10.7639,"")</f>
        <v/>
      </c>
      <c r="Q111" s="2" t="str">
        <f>IFERROR('M9'!Q111/10.7639,"")</f>
        <v/>
      </c>
      <c r="R111" s="2" t="str">
        <f>'M9'!R111</f>
        <v/>
      </c>
      <c r="S111" s="28" t="str">
        <f>'M9'!S111</f>
        <v/>
      </c>
      <c r="T111" s="2" t="str">
        <f>IFERROR('M9'!T111/10.7639,"")</f>
        <v/>
      </c>
      <c r="U111" s="2" t="str">
        <f>IFERROR('M9'!U111/10.7639,"")</f>
        <v/>
      </c>
      <c r="V111" s="2" t="str">
        <f>IFERROR('M9'!V111/10.7639,"")</f>
        <v/>
      </c>
      <c r="W111" s="2" t="str">
        <f>IFERROR('M9'!W111/10.7639,"")</f>
        <v/>
      </c>
      <c r="X111" s="2" t="str">
        <f>IFERROR('M9'!X111/10.7639,"")</f>
        <v/>
      </c>
      <c r="Y111" s="2" t="str">
        <f>IFERROR('M9'!Y111/10.7639,"")</f>
        <v/>
      </c>
      <c r="Z111" s="2" t="str">
        <f>'M9'!Z111</f>
        <v/>
      </c>
      <c r="AA111" s="28" t="str">
        <f>'M9'!AA111</f>
        <v/>
      </c>
      <c r="AB111" s="2" t="str">
        <f>IFERROR('M9'!AB111/10.7639,"")</f>
        <v/>
      </c>
      <c r="AC111" s="2" t="str">
        <f>IFERROR('M9'!AC111/10.7639,"")</f>
        <v/>
      </c>
      <c r="AD111" s="2" t="str">
        <f>IFERROR('M9'!AD111/10.7639,"")</f>
        <v/>
      </c>
      <c r="AE111" s="2" t="str">
        <f>IFERROR('M9'!AE111/10.7639,"")</f>
        <v/>
      </c>
      <c r="AF111" s="2" t="str">
        <f>IFERROR('M9'!AF111/10.7639,"")</f>
        <v/>
      </c>
      <c r="AG111" s="2" t="str">
        <f>IFERROR('M9'!AG111/10.7639,"")</f>
        <v/>
      </c>
      <c r="AH111" s="2" t="str">
        <f>'M9'!AH111</f>
        <v/>
      </c>
      <c r="AI111" s="28" t="str">
        <f>'M9'!AI111</f>
        <v/>
      </c>
      <c r="AJ111" s="2" t="str">
        <f>IFERROR('M9'!AJ111/10.7639,"")</f>
        <v/>
      </c>
      <c r="AK111" s="2" t="str">
        <f>IFERROR('M9'!AK111/10.7639,"")</f>
        <v/>
      </c>
      <c r="AL111" s="2" t="str">
        <f>IFERROR('M9'!AL111/10.7639,"")</f>
        <v/>
      </c>
      <c r="AM111" s="2" t="str">
        <f>IFERROR('M9'!AM111/10.7639,"")</f>
        <v/>
      </c>
      <c r="AN111" s="2" t="str">
        <f>IFERROR('M9'!AN111/10.7639,"")</f>
        <v/>
      </c>
      <c r="AO111" s="2" t="str">
        <f>IFERROR('M9'!AO111/10.7639,"")</f>
        <v/>
      </c>
      <c r="AP111" s="2" t="str">
        <f>'M9'!AP111</f>
        <v/>
      </c>
    </row>
    <row r="112" spans="1:42" x14ac:dyDescent="0.3">
      <c r="A112" s="15" t="s">
        <v>113</v>
      </c>
      <c r="B112" s="15" t="s">
        <v>18</v>
      </c>
      <c r="C112" s="11"/>
      <c r="D112" s="2"/>
      <c r="E112" s="2"/>
      <c r="F112" s="2"/>
      <c r="G112" s="2"/>
      <c r="H112" s="2"/>
      <c r="I112" s="2"/>
      <c r="J112" s="3"/>
      <c r="K112" s="28" t="str">
        <f>'M9'!K112</f>
        <v/>
      </c>
      <c r="L112" s="2" t="str">
        <f>IFERROR('M9'!L112/10.7639,"")</f>
        <v/>
      </c>
      <c r="M112" s="2" t="str">
        <f>IFERROR('M9'!M112/10.7639,"")</f>
        <v/>
      </c>
      <c r="N112" s="2" t="str">
        <f>IFERROR('M9'!N112/10.7639,"")</f>
        <v/>
      </c>
      <c r="O112" s="2" t="str">
        <f>IFERROR('M9'!O112/10.7639,"")</f>
        <v/>
      </c>
      <c r="P112" s="2" t="str">
        <f>IFERROR('M9'!P112/10.7639,"")</f>
        <v/>
      </c>
      <c r="Q112" s="2" t="str">
        <f>IFERROR('M9'!Q112/10.7639,"")</f>
        <v/>
      </c>
      <c r="R112" s="2" t="str">
        <f>'M9'!R112</f>
        <v/>
      </c>
      <c r="S112" s="28" t="str">
        <f>'M9'!S112</f>
        <v/>
      </c>
      <c r="T112" s="2" t="str">
        <f>IFERROR('M9'!T112/10.7639,"")</f>
        <v/>
      </c>
      <c r="U112" s="2" t="str">
        <f>IFERROR('M9'!U112/10.7639,"")</f>
        <v/>
      </c>
      <c r="V112" s="2" t="str">
        <f>IFERROR('M9'!V112/10.7639,"")</f>
        <v/>
      </c>
      <c r="W112" s="2" t="str">
        <f>IFERROR('M9'!W112/10.7639,"")</f>
        <v/>
      </c>
      <c r="X112" s="2" t="str">
        <f>IFERROR('M9'!X112/10.7639,"")</f>
        <v/>
      </c>
      <c r="Y112" s="2" t="str">
        <f>IFERROR('M9'!Y112/10.7639,"")</f>
        <v/>
      </c>
      <c r="Z112" s="2" t="str">
        <f>'M9'!Z112</f>
        <v/>
      </c>
      <c r="AA112" s="28" t="str">
        <f>'M9'!AA112</f>
        <v/>
      </c>
      <c r="AB112" s="2" t="str">
        <f>IFERROR('M9'!AB112/10.7639,"")</f>
        <v/>
      </c>
      <c r="AC112" s="2" t="str">
        <f>IFERROR('M9'!AC112/10.7639,"")</f>
        <v/>
      </c>
      <c r="AD112" s="2" t="str">
        <f>IFERROR('M9'!AD112/10.7639,"")</f>
        <v/>
      </c>
      <c r="AE112" s="2" t="str">
        <f>IFERROR('M9'!AE112/10.7639,"")</f>
        <v/>
      </c>
      <c r="AF112" s="2" t="str">
        <f>IFERROR('M9'!AF112/10.7639,"")</f>
        <v/>
      </c>
      <c r="AG112" s="2" t="str">
        <f>IFERROR('M9'!AG112/10.7639,"")</f>
        <v/>
      </c>
      <c r="AH112" s="2" t="str">
        <f>'M9'!AH112</f>
        <v/>
      </c>
      <c r="AI112" s="28">
        <f>'M9'!AI112</f>
        <v>9</v>
      </c>
      <c r="AJ112" s="2">
        <f>IFERROR('M9'!AJ112/10.7639,"")</f>
        <v>157.9016789818254</v>
      </c>
      <c r="AK112" s="2">
        <f>IFERROR('M9'!AK112/10.7639,"")</f>
        <v>172.0476957708843</v>
      </c>
      <c r="AL112" s="2">
        <f>IFERROR('M9'!AL112/10.7639,"")</f>
        <v>222.07057324383118</v>
      </c>
      <c r="AM112" s="2">
        <f>IFERROR('M9'!AM112/10.7639,"")</f>
        <v>215.20350605840997</v>
      </c>
      <c r="AN112" s="2">
        <f>IFERROR('M9'!AN112/10.7639,"")</f>
        <v>235.96541174282487</v>
      </c>
      <c r="AO112" s="2">
        <f>IFERROR('M9'!AO112/10.7639,"")</f>
        <v>378.13983927113571</v>
      </c>
      <c r="AP112" s="2">
        <f>'M9'!AP112</f>
        <v>709.81940169448421</v>
      </c>
    </row>
    <row r="113" spans="1:42" x14ac:dyDescent="0.3">
      <c r="A113" s="16" t="s">
        <v>114</v>
      </c>
      <c r="B113" s="15" t="s">
        <v>18</v>
      </c>
      <c r="C113" s="11"/>
      <c r="D113" s="2"/>
      <c r="E113" s="2"/>
      <c r="F113" s="2"/>
      <c r="G113" s="2"/>
      <c r="H113" s="2"/>
      <c r="I113" s="2"/>
      <c r="J113" s="3"/>
      <c r="K113" s="28" t="str">
        <f>'M9'!K113</f>
        <v/>
      </c>
      <c r="L113" s="2" t="str">
        <f>IFERROR('M9'!L113/10.7639,"")</f>
        <v/>
      </c>
      <c r="M113" s="2" t="str">
        <f>IFERROR('M9'!M113/10.7639,"")</f>
        <v/>
      </c>
      <c r="N113" s="2" t="str">
        <f>IFERROR('M9'!N113/10.7639,"")</f>
        <v/>
      </c>
      <c r="O113" s="2" t="str">
        <f>IFERROR('M9'!O113/10.7639,"")</f>
        <v/>
      </c>
      <c r="P113" s="2" t="str">
        <f>IFERROR('M9'!P113/10.7639,"")</f>
        <v/>
      </c>
      <c r="Q113" s="2" t="str">
        <f>IFERROR('M9'!Q113/10.7639,"")</f>
        <v/>
      </c>
      <c r="R113" s="2" t="str">
        <f>'M9'!R113</f>
        <v/>
      </c>
      <c r="S113" s="28">
        <f>'M9'!S113</f>
        <v>14</v>
      </c>
      <c r="T113" s="2">
        <f>IFERROR('M9'!T113/10.7639,"")</f>
        <v>25.014663788203638</v>
      </c>
      <c r="U113" s="2">
        <f>IFERROR('M9'!U113/10.7639,"")</f>
        <v>150.54457818490567</v>
      </c>
      <c r="V113" s="2">
        <f>IFERROR('M9'!V113/10.7639,"")</f>
        <v>192.77353713088991</v>
      </c>
      <c r="W113" s="2">
        <f>IFERROR('M9'!W113/10.7639,"")</f>
        <v>192.65812275340443</v>
      </c>
      <c r="X113" s="2">
        <f>IFERROR('M9'!X113/10.7639,"")</f>
        <v>240.20081815660481</v>
      </c>
      <c r="Y113" s="2">
        <f>IFERROR('M9'!Y113/10.7639,"")</f>
        <v>378.13983927113571</v>
      </c>
      <c r="Z113" s="2">
        <f>'M9'!Z113</f>
        <v>903.34067342837329</v>
      </c>
      <c r="AA113" s="28" t="str">
        <f>'M9'!AA113</f>
        <v/>
      </c>
      <c r="AB113" s="2" t="str">
        <f>IFERROR('M9'!AB113/10.7639,"")</f>
        <v/>
      </c>
      <c r="AC113" s="2" t="str">
        <f>IFERROR('M9'!AC113/10.7639,"")</f>
        <v/>
      </c>
      <c r="AD113" s="2" t="str">
        <f>IFERROR('M9'!AD113/10.7639,"")</f>
        <v/>
      </c>
      <c r="AE113" s="2" t="str">
        <f>IFERROR('M9'!AE113/10.7639,"")</f>
        <v/>
      </c>
      <c r="AF113" s="2" t="str">
        <f>IFERROR('M9'!AF113/10.7639,"")</f>
        <v/>
      </c>
      <c r="AG113" s="2" t="str">
        <f>IFERROR('M9'!AG113/10.7639,"")</f>
        <v/>
      </c>
      <c r="AH113" s="2" t="str">
        <f>'M9'!AH113</f>
        <v/>
      </c>
      <c r="AI113" s="28">
        <f>'M9'!AI113</f>
        <v>17</v>
      </c>
      <c r="AJ113" s="2">
        <f>IFERROR('M9'!AJ113/10.7639,"")</f>
        <v>25.014663788203638</v>
      </c>
      <c r="AK113" s="2">
        <f>IFERROR('M9'!AK113/10.7639,"")</f>
        <v>158.15628067646904</v>
      </c>
      <c r="AL113" s="2">
        <f>IFERROR('M9'!AL113/10.7639,"")</f>
        <v>198.11610983011391</v>
      </c>
      <c r="AM113" s="2">
        <f>IFERROR('M9'!AM113/10.7639,"")</f>
        <v>201.36470621902839</v>
      </c>
      <c r="AN113" s="2">
        <f>IFERROR('M9'!AN113/10.7639,"")</f>
        <v>235.96541174282487</v>
      </c>
      <c r="AO113" s="2">
        <f>IFERROR('M9'!AO113/10.7639,"")</f>
        <v>378.13983927113571</v>
      </c>
      <c r="AP113" s="2">
        <f>'M9'!AP113</f>
        <v>826.27422627715669</v>
      </c>
    </row>
    <row r="114" spans="1:42" x14ac:dyDescent="0.3">
      <c r="A114" s="15" t="s">
        <v>115</v>
      </c>
      <c r="B114" s="15" t="s">
        <v>16</v>
      </c>
      <c r="C114" s="11"/>
      <c r="D114" s="2"/>
      <c r="E114" s="2"/>
      <c r="F114" s="2"/>
      <c r="G114" s="2"/>
      <c r="H114" s="2"/>
      <c r="I114" s="2"/>
      <c r="J114" s="3"/>
      <c r="K114" s="28" t="str">
        <f>'M9'!K114</f>
        <v/>
      </c>
      <c r="L114" s="2" t="str">
        <f>IFERROR('M9'!L114/10.7639,"")</f>
        <v/>
      </c>
      <c r="M114" s="2" t="str">
        <f>IFERROR('M9'!M114/10.7639,"")</f>
        <v/>
      </c>
      <c r="N114" s="2" t="str">
        <f>IFERROR('M9'!N114/10.7639,"")</f>
        <v/>
      </c>
      <c r="O114" s="2" t="str">
        <f>IFERROR('M9'!O114/10.7639,"")</f>
        <v/>
      </c>
      <c r="P114" s="2" t="str">
        <f>IFERROR('M9'!P114/10.7639,"")</f>
        <v/>
      </c>
      <c r="Q114" s="2" t="str">
        <f>IFERROR('M9'!Q114/10.7639,"")</f>
        <v/>
      </c>
      <c r="R114" s="2" t="str">
        <f>'M9'!R114</f>
        <v/>
      </c>
      <c r="S114" s="28" t="str">
        <f>'M9'!S114</f>
        <v/>
      </c>
      <c r="T114" s="2" t="str">
        <f>IFERROR('M9'!T114/10.7639,"")</f>
        <v/>
      </c>
      <c r="U114" s="2" t="str">
        <f>IFERROR('M9'!U114/10.7639,"")</f>
        <v/>
      </c>
      <c r="V114" s="2" t="str">
        <f>IFERROR('M9'!V114/10.7639,"")</f>
        <v/>
      </c>
      <c r="W114" s="2" t="str">
        <f>IFERROR('M9'!W114/10.7639,"")</f>
        <v/>
      </c>
      <c r="X114" s="2" t="str">
        <f>IFERROR('M9'!X114/10.7639,"")</f>
        <v/>
      </c>
      <c r="Y114" s="2" t="str">
        <f>IFERROR('M9'!Y114/10.7639,"")</f>
        <v/>
      </c>
      <c r="Z114" s="2" t="str">
        <f>'M9'!Z114</f>
        <v/>
      </c>
      <c r="AA114" s="28" t="str">
        <f>'M9'!AA114</f>
        <v/>
      </c>
      <c r="AB114" s="2" t="str">
        <f>IFERROR('M9'!AB114/10.7639,"")</f>
        <v/>
      </c>
      <c r="AC114" s="2" t="str">
        <f>IFERROR('M9'!AC114/10.7639,"")</f>
        <v/>
      </c>
      <c r="AD114" s="2" t="str">
        <f>IFERROR('M9'!AD114/10.7639,"")</f>
        <v/>
      </c>
      <c r="AE114" s="2" t="str">
        <f>IFERROR('M9'!AE114/10.7639,"")</f>
        <v/>
      </c>
      <c r="AF114" s="2" t="str">
        <f>IFERROR('M9'!AF114/10.7639,"")</f>
        <v/>
      </c>
      <c r="AG114" s="2" t="str">
        <f>IFERROR('M9'!AG114/10.7639,"")</f>
        <v/>
      </c>
      <c r="AH114" s="2" t="str">
        <f>'M9'!AH114</f>
        <v/>
      </c>
      <c r="AI114" s="28">
        <f>'M9'!AI114</f>
        <v>10</v>
      </c>
      <c r="AJ114" s="2">
        <f>IFERROR('M9'!AJ114/10.7639,"")</f>
        <v>195.93847464806291</v>
      </c>
      <c r="AK114" s="2">
        <f>IFERROR('M9'!AK114/10.7639,"")</f>
        <v>230.14877095471979</v>
      </c>
      <c r="AL114" s="2">
        <f>IFERROR('M9'!AL114/10.7639,"")</f>
        <v>427.83408897527551</v>
      </c>
      <c r="AM114" s="2">
        <f>IFERROR('M9'!AM114/10.7639,"")</f>
        <v>318.29021954989372</v>
      </c>
      <c r="AN114" s="2">
        <f>IFERROR('M9'!AN114/10.7639,"")</f>
        <v>469.46462243440794</v>
      </c>
      <c r="AO114" s="2">
        <f>IFERROR('M9'!AO114/10.7639,"")</f>
        <v>1362.1802294764102</v>
      </c>
      <c r="AP114" s="2">
        <f>'M9'!AP114</f>
        <v>3754.1348040652724</v>
      </c>
    </row>
    <row r="115" spans="1:42" x14ac:dyDescent="0.3">
      <c r="A115" s="15" t="s">
        <v>237</v>
      </c>
      <c r="B115" s="15" t="s">
        <v>237</v>
      </c>
      <c r="C115" s="11"/>
      <c r="D115" s="2"/>
      <c r="E115" s="2"/>
      <c r="F115" s="2"/>
      <c r="G115" s="2"/>
      <c r="H115" s="2"/>
      <c r="I115" s="2"/>
      <c r="J115" s="3"/>
      <c r="K115" s="28" t="str">
        <f>'M9'!K115</f>
        <v/>
      </c>
      <c r="L115" s="2" t="str">
        <f>IFERROR('M9'!L115/10.7639,"")</f>
        <v/>
      </c>
      <c r="M115" s="2" t="str">
        <f>IFERROR('M9'!M115/10.7639,"")</f>
        <v/>
      </c>
      <c r="N115" s="2" t="str">
        <f>IFERROR('M9'!N115/10.7639,"")</f>
        <v/>
      </c>
      <c r="O115" s="2" t="str">
        <f>IFERROR('M9'!O115/10.7639,"")</f>
        <v/>
      </c>
      <c r="P115" s="2" t="str">
        <f>IFERROR('M9'!P115/10.7639,"")</f>
        <v/>
      </c>
      <c r="Q115" s="2" t="str">
        <f>IFERROR('M9'!Q115/10.7639,"")</f>
        <v/>
      </c>
      <c r="R115" s="2" t="str">
        <f>'M9'!R115</f>
        <v/>
      </c>
      <c r="S115" s="28" t="str">
        <f>'M9'!S115</f>
        <v/>
      </c>
      <c r="T115" s="2" t="str">
        <f>IFERROR('M9'!T115/10.7639,"")</f>
        <v/>
      </c>
      <c r="U115" s="2" t="str">
        <f>IFERROR('M9'!U115/10.7639,"")</f>
        <v/>
      </c>
      <c r="V115" s="2" t="str">
        <f>IFERROR('M9'!V115/10.7639,"")</f>
        <v/>
      </c>
      <c r="W115" s="2" t="str">
        <f>IFERROR('M9'!W115/10.7639,"")</f>
        <v/>
      </c>
      <c r="X115" s="2" t="str">
        <f>IFERROR('M9'!X115/10.7639,"")</f>
        <v/>
      </c>
      <c r="Y115" s="2" t="str">
        <f>IFERROR('M9'!Y115/10.7639,"")</f>
        <v/>
      </c>
      <c r="Z115" s="2" t="str">
        <f>'M9'!Z115</f>
        <v/>
      </c>
      <c r="AA115" s="28" t="str">
        <f>'M9'!AA115</f>
        <v/>
      </c>
      <c r="AB115" s="2" t="str">
        <f>IFERROR('M9'!AB115/10.7639,"")</f>
        <v/>
      </c>
      <c r="AC115" s="2" t="str">
        <f>IFERROR('M9'!AC115/10.7639,"")</f>
        <v/>
      </c>
      <c r="AD115" s="2" t="str">
        <f>IFERROR('M9'!AD115/10.7639,"")</f>
        <v/>
      </c>
      <c r="AE115" s="2" t="str">
        <f>IFERROR('M9'!AE115/10.7639,"")</f>
        <v/>
      </c>
      <c r="AF115" s="2" t="str">
        <f>IFERROR('M9'!AF115/10.7639,"")</f>
        <v/>
      </c>
      <c r="AG115" s="2" t="str">
        <f>IFERROR('M9'!AG115/10.7639,"")</f>
        <v/>
      </c>
      <c r="AH115" s="2" t="str">
        <f>'M9'!AH115</f>
        <v/>
      </c>
      <c r="AI115" s="28" t="str">
        <f>'M9'!AI115</f>
        <v/>
      </c>
      <c r="AJ115" s="2" t="str">
        <f>IFERROR('M9'!AJ115/10.7639,"")</f>
        <v/>
      </c>
      <c r="AK115" s="2" t="str">
        <f>IFERROR('M9'!AK115/10.7639,"")</f>
        <v/>
      </c>
      <c r="AL115" s="2" t="str">
        <f>IFERROR('M9'!AL115/10.7639,"")</f>
        <v/>
      </c>
      <c r="AM115" s="2" t="str">
        <f>IFERROR('M9'!AM115/10.7639,"")</f>
        <v/>
      </c>
      <c r="AN115" s="2" t="str">
        <f>IFERROR('M9'!AN115/10.7639,"")</f>
        <v/>
      </c>
      <c r="AO115" s="2" t="str">
        <f>IFERROR('M9'!AO115/10.7639,"")</f>
        <v/>
      </c>
      <c r="AP115" s="2" t="str">
        <f>'M9'!AP115</f>
        <v/>
      </c>
    </row>
    <row r="116" spans="1:42" x14ac:dyDescent="0.3">
      <c r="A116" s="15" t="s">
        <v>116</v>
      </c>
      <c r="B116" s="15" t="s">
        <v>49</v>
      </c>
      <c r="C116" s="11"/>
      <c r="D116" s="2"/>
      <c r="E116" s="2"/>
      <c r="F116" s="2"/>
      <c r="G116" s="2"/>
      <c r="H116" s="2"/>
      <c r="I116" s="2"/>
      <c r="J116" s="3"/>
      <c r="K116" s="28" t="str">
        <f>'M9'!K116</f>
        <v/>
      </c>
      <c r="L116" s="2" t="str">
        <f>IFERROR('M9'!L116/10.7639,"")</f>
        <v/>
      </c>
      <c r="M116" s="2" t="str">
        <f>IFERROR('M9'!M116/10.7639,"")</f>
        <v/>
      </c>
      <c r="N116" s="2" t="str">
        <f>IFERROR('M9'!N116/10.7639,"")</f>
        <v/>
      </c>
      <c r="O116" s="2" t="str">
        <f>IFERROR('M9'!O116/10.7639,"")</f>
        <v/>
      </c>
      <c r="P116" s="2" t="str">
        <f>IFERROR('M9'!P116/10.7639,"")</f>
        <v/>
      </c>
      <c r="Q116" s="2" t="str">
        <f>IFERROR('M9'!Q116/10.7639,"")</f>
        <v/>
      </c>
      <c r="R116" s="2" t="str">
        <f>'M9'!R116</f>
        <v/>
      </c>
      <c r="S116" s="28" t="str">
        <f>'M9'!S116</f>
        <v/>
      </c>
      <c r="T116" s="2" t="str">
        <f>IFERROR('M9'!T116/10.7639,"")</f>
        <v/>
      </c>
      <c r="U116" s="2" t="str">
        <f>IFERROR('M9'!U116/10.7639,"")</f>
        <v/>
      </c>
      <c r="V116" s="2" t="str">
        <f>IFERROR('M9'!V116/10.7639,"")</f>
        <v/>
      </c>
      <c r="W116" s="2" t="str">
        <f>IFERROR('M9'!W116/10.7639,"")</f>
        <v/>
      </c>
      <c r="X116" s="2" t="str">
        <f>IFERROR('M9'!X116/10.7639,"")</f>
        <v/>
      </c>
      <c r="Y116" s="2" t="str">
        <f>IFERROR('M9'!Y116/10.7639,"")</f>
        <v/>
      </c>
      <c r="Z116" s="2" t="str">
        <f>'M9'!Z116</f>
        <v/>
      </c>
      <c r="AA116" s="28">
        <f>'M9'!AA116</f>
        <v>9</v>
      </c>
      <c r="AB116" s="2">
        <f>IFERROR('M9'!AB116/10.7639,"")</f>
        <v>36.889032658318072</v>
      </c>
      <c r="AC116" s="2">
        <f>IFERROR('M9'!AC116/10.7639,"")</f>
        <v>59.841226926107602</v>
      </c>
      <c r="AD116" s="2">
        <f>IFERROR('M9'!AD116/10.7639,"")</f>
        <v>226.56825597980384</v>
      </c>
      <c r="AE116" s="2">
        <f>IFERROR('M9'!AE116/10.7639,"")</f>
        <v>137.25975580856422</v>
      </c>
      <c r="AF116" s="2">
        <f>IFERROR('M9'!AF116/10.7639,"")</f>
        <v>399.00791452908578</v>
      </c>
      <c r="AG116" s="2">
        <f>IFERROR('M9'!AG116/10.7639,"")</f>
        <v>663.44817619015078</v>
      </c>
      <c r="AH116" s="2">
        <f>'M9'!AH116</f>
        <v>2545.3866684562563</v>
      </c>
      <c r="AI116" s="28">
        <f>'M9'!AI116</f>
        <v>20</v>
      </c>
      <c r="AJ116" s="2">
        <f>IFERROR('M9'!AJ116/10.7639,"")</f>
        <v>36.889032658318072</v>
      </c>
      <c r="AK116" s="2">
        <f>IFERROR('M9'!AK116/10.7639,"")</f>
        <v>82.025760315574672</v>
      </c>
      <c r="AL116" s="2">
        <f>IFERROR('M9'!AL116/10.7639,"")</f>
        <v>184.26399977512796</v>
      </c>
      <c r="AM116" s="2">
        <f>IFERROR('M9'!AM116/10.7639,"")</f>
        <v>133.44633249220965</v>
      </c>
      <c r="AN116" s="2">
        <f>IFERROR('M9'!AN116/10.7639,"")</f>
        <v>188.66419188367323</v>
      </c>
      <c r="AO116" s="2">
        <f>IFERROR('M9'!AO116/10.7639,"")</f>
        <v>663.44817619015078</v>
      </c>
      <c r="AP116" s="2">
        <f>'M9'!AP116</f>
        <v>1912.42321714735</v>
      </c>
    </row>
    <row r="117" spans="1:42" x14ac:dyDescent="0.3">
      <c r="A117" s="15" t="s">
        <v>117</v>
      </c>
      <c r="B117" s="15" t="s">
        <v>70</v>
      </c>
      <c r="C117" s="11"/>
      <c r="D117" s="2"/>
      <c r="E117" s="2"/>
      <c r="F117" s="2"/>
      <c r="G117" s="2"/>
      <c r="H117" s="2"/>
      <c r="I117" s="2"/>
      <c r="J117" s="3"/>
      <c r="K117" s="28" t="str">
        <f>'M9'!K117</f>
        <v/>
      </c>
      <c r="L117" s="2" t="str">
        <f>IFERROR('M9'!L117/10.7639,"")</f>
        <v/>
      </c>
      <c r="M117" s="2" t="str">
        <f>IFERROR('M9'!M117/10.7639,"")</f>
        <v/>
      </c>
      <c r="N117" s="2" t="str">
        <f>IFERROR('M9'!N117/10.7639,"")</f>
        <v/>
      </c>
      <c r="O117" s="2" t="str">
        <f>IFERROR('M9'!O117/10.7639,"")</f>
        <v/>
      </c>
      <c r="P117" s="2" t="str">
        <f>IFERROR('M9'!P117/10.7639,"")</f>
        <v/>
      </c>
      <c r="Q117" s="2" t="str">
        <f>IFERROR('M9'!Q117/10.7639,"")</f>
        <v/>
      </c>
      <c r="R117" s="2" t="str">
        <f>'M9'!R117</f>
        <v/>
      </c>
      <c r="S117" s="28">
        <f>'M9'!S117</f>
        <v>54</v>
      </c>
      <c r="T117" s="2">
        <f>IFERROR('M9'!T117/10.7639,"")</f>
        <v>37.936210200215079</v>
      </c>
      <c r="U117" s="2">
        <f>IFERROR('M9'!U117/10.7639,"")</f>
        <v>158.40884424943982</v>
      </c>
      <c r="V117" s="2">
        <f>IFERROR('M9'!V117/10.7639,"")</f>
        <v>264.19151835545654</v>
      </c>
      <c r="W117" s="2">
        <f>IFERROR('M9'!W117/10.7639,"")</f>
        <v>220.75017806656302</v>
      </c>
      <c r="X117" s="2">
        <f>IFERROR('M9'!X117/10.7639,"")</f>
        <v>334.92108667436935</v>
      </c>
      <c r="Y117" s="2">
        <f>IFERROR('M9'!Y117/10.7639,"")</f>
        <v>741.46449420870704</v>
      </c>
      <c r="Z117" s="2">
        <f>'M9'!Z117</f>
        <v>1662.4489297176624</v>
      </c>
      <c r="AA117" s="28" t="str">
        <f>'M9'!AA117</f>
        <v/>
      </c>
      <c r="AB117" s="2" t="str">
        <f>IFERROR('M9'!AB117/10.7639,"")</f>
        <v/>
      </c>
      <c r="AC117" s="2" t="str">
        <f>IFERROR('M9'!AC117/10.7639,"")</f>
        <v/>
      </c>
      <c r="AD117" s="2" t="str">
        <f>IFERROR('M9'!AD117/10.7639,"")</f>
        <v/>
      </c>
      <c r="AE117" s="2" t="str">
        <f>IFERROR('M9'!AE117/10.7639,"")</f>
        <v/>
      </c>
      <c r="AF117" s="2" t="str">
        <f>IFERROR('M9'!AF117/10.7639,"")</f>
        <v/>
      </c>
      <c r="AG117" s="2" t="str">
        <f>IFERROR('M9'!AG117/10.7639,"")</f>
        <v/>
      </c>
      <c r="AH117" s="2" t="str">
        <f>'M9'!AH117</f>
        <v/>
      </c>
      <c r="AI117" s="28">
        <f>'M9'!AI117</f>
        <v>63</v>
      </c>
      <c r="AJ117" s="2">
        <f>IFERROR('M9'!AJ117/10.7639,"")</f>
        <v>12.426311885960288</v>
      </c>
      <c r="AK117" s="2">
        <f>IFERROR('M9'!AK117/10.7639,"")</f>
        <v>152.86733007289911</v>
      </c>
      <c r="AL117" s="2">
        <f>IFERROR('M9'!AL117/10.7639,"")</f>
        <v>249.99136424716463</v>
      </c>
      <c r="AM117" s="2">
        <f>IFERROR('M9'!AM117/10.7639,"")</f>
        <v>215.43505999350936</v>
      </c>
      <c r="AN117" s="2">
        <f>IFERROR('M9'!AN117/10.7639,"")</f>
        <v>311.76684999928739</v>
      </c>
      <c r="AO117" s="2">
        <f>IFERROR('M9'!AO117/10.7639,"")</f>
        <v>741.46449420870704</v>
      </c>
      <c r="AP117" s="2">
        <f>'M9'!AP117</f>
        <v>1695.3944409848275</v>
      </c>
    </row>
    <row r="118" spans="1:42" x14ac:dyDescent="0.3">
      <c r="A118" s="15" t="s">
        <v>118</v>
      </c>
      <c r="B118" s="15" t="s">
        <v>16</v>
      </c>
      <c r="C118" s="11"/>
      <c r="D118" s="2"/>
      <c r="E118" s="2"/>
      <c r="F118" s="2"/>
      <c r="G118" s="2"/>
      <c r="H118" s="2"/>
      <c r="I118" s="2"/>
      <c r="J118" s="3"/>
      <c r="K118" s="28">
        <f>'M9'!K118</f>
        <v>392</v>
      </c>
      <c r="L118" s="2">
        <f>IFERROR('M9'!L118/10.7639,"")</f>
        <v>20.236349031247684</v>
      </c>
      <c r="M118" s="2">
        <f>IFERROR('M9'!M118/10.7639,"")</f>
        <v>182.20926742741474</v>
      </c>
      <c r="N118" s="2">
        <f>IFERROR('M9'!N118/10.7639,"")</f>
        <v>239.96461036311621</v>
      </c>
      <c r="O118" s="2">
        <f>IFERROR('M9'!O118/10.7639,"")</f>
        <v>229.51202266168636</v>
      </c>
      <c r="P118" s="2">
        <f>IFERROR('M9'!P118/10.7639,"")</f>
        <v>286.53572327788748</v>
      </c>
      <c r="Q118" s="2">
        <f>IFERROR('M9'!Q118/10.7639,"")</f>
        <v>1037.2196864731561</v>
      </c>
      <c r="R118" s="2">
        <f>'M9'!R118</f>
        <v>1035.6970465362454</v>
      </c>
      <c r="S118" s="28">
        <f>'M9'!S118</f>
        <v>1613</v>
      </c>
      <c r="T118" s="2">
        <f>IFERROR('M9'!T118/10.7639,"")</f>
        <v>12.873444298926932</v>
      </c>
      <c r="U118" s="2">
        <f>IFERROR('M9'!U118/10.7639,"")</f>
        <v>162.84090998290529</v>
      </c>
      <c r="V118" s="2">
        <f>IFERROR('M9'!V118/10.7639,"")</f>
        <v>225.72533937236838</v>
      </c>
      <c r="W118" s="2">
        <f>IFERROR('M9'!W118/10.7639,"")</f>
        <v>208.51305623646101</v>
      </c>
      <c r="X118" s="2">
        <f>IFERROR('M9'!X118/10.7639,"")</f>
        <v>263.18852495559685</v>
      </c>
      <c r="Y118" s="2">
        <f>IFERROR('M9'!Y118/10.7639,"")</f>
        <v>1060.888219568217</v>
      </c>
      <c r="Z118" s="2">
        <f>'M9'!Z118</f>
        <v>1101.7408792741858</v>
      </c>
      <c r="AA118" s="28">
        <f>'M9'!AA118</f>
        <v>91</v>
      </c>
      <c r="AB118" s="2">
        <f>IFERROR('M9'!AB118/10.7639,"")</f>
        <v>71.835051305637606</v>
      </c>
      <c r="AC118" s="2">
        <f>IFERROR('M9'!AC118/10.7639,"")</f>
        <v>170.57900414129927</v>
      </c>
      <c r="AD118" s="2">
        <f>IFERROR('M9'!AD118/10.7639,"")</f>
        <v>304.23835219847183</v>
      </c>
      <c r="AE118" s="2">
        <f>IFERROR('M9'!AE118/10.7639,"")</f>
        <v>247.88025100543874</v>
      </c>
      <c r="AF118" s="2">
        <f>IFERROR('M9'!AF118/10.7639,"")</f>
        <v>388.989291933098</v>
      </c>
      <c r="AG118" s="2">
        <f>IFERROR('M9'!AG118/10.7639,"")</f>
        <v>1362.1802294764102</v>
      </c>
      <c r="AH118" s="2">
        <f>'M9'!AH118</f>
        <v>2387.0316933416161</v>
      </c>
      <c r="AI118" s="28">
        <f>'M9'!AI118</f>
        <v>2141</v>
      </c>
      <c r="AJ118" s="2">
        <f>IFERROR('M9'!AJ118/10.7639,"")</f>
        <v>10.023092758270426</v>
      </c>
      <c r="AK118" s="2">
        <f>IFERROR('M9'!AK118/10.7639,"")</f>
        <v>166.10774358708417</v>
      </c>
      <c r="AL118" s="2">
        <f>IFERROR('M9'!AL118/10.7639,"")</f>
        <v>231.30421373625344</v>
      </c>
      <c r="AM118" s="2">
        <f>IFERROR('M9'!AM118/10.7639,"")</f>
        <v>212.98254825505919</v>
      </c>
      <c r="AN118" s="2">
        <f>IFERROR('M9'!AN118/10.7639,"")</f>
        <v>271.06541447333427</v>
      </c>
      <c r="AO118" s="2">
        <f>IFERROR('M9'!AO118/10.7639,"")</f>
        <v>1362.1802294764102</v>
      </c>
      <c r="AP118" s="2">
        <f>'M9'!AP118</f>
        <v>1187.3385365896063</v>
      </c>
    </row>
    <row r="119" spans="1:42" x14ac:dyDescent="0.3">
      <c r="A119" s="16" t="s">
        <v>119</v>
      </c>
      <c r="B119" s="15" t="s">
        <v>18</v>
      </c>
      <c r="C119" s="20"/>
      <c r="D119" s="18"/>
      <c r="E119" s="18"/>
      <c r="F119" s="18"/>
      <c r="G119" s="18"/>
      <c r="H119" s="18"/>
      <c r="I119" s="18"/>
      <c r="J119" s="19"/>
      <c r="K119" s="28" t="str">
        <f>'M9'!K119</f>
        <v/>
      </c>
      <c r="L119" s="2" t="str">
        <f>IFERROR('M9'!L119/10.7639,"")</f>
        <v/>
      </c>
      <c r="M119" s="2" t="str">
        <f>IFERROR('M9'!M119/10.7639,"")</f>
        <v/>
      </c>
      <c r="N119" s="2" t="str">
        <f>IFERROR('M9'!N119/10.7639,"")</f>
        <v/>
      </c>
      <c r="O119" s="2" t="str">
        <f>IFERROR('M9'!O119/10.7639,"")</f>
        <v/>
      </c>
      <c r="P119" s="2" t="str">
        <f>IFERROR('M9'!P119/10.7639,"")</f>
        <v/>
      </c>
      <c r="Q119" s="2" t="str">
        <f>IFERROR('M9'!Q119/10.7639,"")</f>
        <v/>
      </c>
      <c r="R119" s="2" t="str">
        <f>'M9'!R119</f>
        <v/>
      </c>
      <c r="S119" s="28" t="str">
        <f>'M9'!S119</f>
        <v/>
      </c>
      <c r="T119" s="2" t="str">
        <f>IFERROR('M9'!T119/10.7639,"")</f>
        <v/>
      </c>
      <c r="U119" s="2" t="str">
        <f>IFERROR('M9'!U119/10.7639,"")</f>
        <v/>
      </c>
      <c r="V119" s="2" t="str">
        <f>IFERROR('M9'!V119/10.7639,"")</f>
        <v/>
      </c>
      <c r="W119" s="2" t="str">
        <f>IFERROR('M9'!W119/10.7639,"")</f>
        <v/>
      </c>
      <c r="X119" s="2" t="str">
        <f>IFERROR('M9'!X119/10.7639,"")</f>
        <v/>
      </c>
      <c r="Y119" s="2" t="str">
        <f>IFERROR('M9'!Y119/10.7639,"")</f>
        <v/>
      </c>
      <c r="Z119" s="2" t="str">
        <f>'M9'!Z119</f>
        <v/>
      </c>
      <c r="AA119" s="28" t="str">
        <f>'M9'!AA119</f>
        <v/>
      </c>
      <c r="AB119" s="2" t="str">
        <f>IFERROR('M9'!AB119/10.7639,"")</f>
        <v/>
      </c>
      <c r="AC119" s="2" t="str">
        <f>IFERROR('M9'!AC119/10.7639,"")</f>
        <v/>
      </c>
      <c r="AD119" s="2" t="str">
        <f>IFERROR('M9'!AD119/10.7639,"")</f>
        <v/>
      </c>
      <c r="AE119" s="2" t="str">
        <f>IFERROR('M9'!AE119/10.7639,"")</f>
        <v/>
      </c>
      <c r="AF119" s="2" t="str">
        <f>IFERROR('M9'!AF119/10.7639,"")</f>
        <v/>
      </c>
      <c r="AG119" s="2" t="str">
        <f>IFERROR('M9'!AG119/10.7639,"")</f>
        <v/>
      </c>
      <c r="AH119" s="2" t="str">
        <f>'M9'!AH119</f>
        <v/>
      </c>
      <c r="AI119" s="28" t="str">
        <f>'M9'!AI119</f>
        <v/>
      </c>
      <c r="AJ119" s="2" t="str">
        <f>IFERROR('M9'!AJ119/10.7639,"")</f>
        <v/>
      </c>
      <c r="AK119" s="2" t="str">
        <f>IFERROR('M9'!AK119/10.7639,"")</f>
        <v/>
      </c>
      <c r="AL119" s="2" t="str">
        <f>IFERROR('M9'!AL119/10.7639,"")</f>
        <v/>
      </c>
      <c r="AM119" s="2" t="str">
        <f>IFERROR('M9'!AM119/10.7639,"")</f>
        <v/>
      </c>
      <c r="AN119" s="2" t="str">
        <f>IFERROR('M9'!AN119/10.7639,"")</f>
        <v/>
      </c>
      <c r="AO119" s="2" t="str">
        <f>IFERROR('M9'!AO119/10.7639,"")</f>
        <v/>
      </c>
      <c r="AP119" s="2" t="str">
        <f>'M9'!AP119</f>
        <v/>
      </c>
    </row>
    <row r="120" spans="1:42" x14ac:dyDescent="0.3">
      <c r="A120" s="15" t="s">
        <v>120</v>
      </c>
      <c r="B120" s="15" t="s">
        <v>16</v>
      </c>
      <c r="C120" s="20"/>
      <c r="D120" s="18"/>
      <c r="E120" s="18"/>
      <c r="F120" s="18"/>
      <c r="G120" s="18"/>
      <c r="H120" s="18"/>
      <c r="I120" s="18"/>
      <c r="J120" s="19"/>
      <c r="K120" s="28" t="str">
        <f>'M9'!K120</f>
        <v/>
      </c>
      <c r="L120" s="2" t="str">
        <f>IFERROR('M9'!L120/10.7639,"")</f>
        <v/>
      </c>
      <c r="M120" s="2" t="str">
        <f>IFERROR('M9'!M120/10.7639,"")</f>
        <v/>
      </c>
      <c r="N120" s="2" t="str">
        <f>IFERROR('M9'!N120/10.7639,"")</f>
        <v/>
      </c>
      <c r="O120" s="2" t="str">
        <f>IFERROR('M9'!O120/10.7639,"")</f>
        <v/>
      </c>
      <c r="P120" s="2" t="str">
        <f>IFERROR('M9'!P120/10.7639,"")</f>
        <v/>
      </c>
      <c r="Q120" s="2" t="str">
        <f>IFERROR('M9'!Q120/10.7639,"")</f>
        <v/>
      </c>
      <c r="R120" s="2" t="str">
        <f>'M9'!R120</f>
        <v/>
      </c>
      <c r="S120" s="28">
        <f>'M9'!S120</f>
        <v>11</v>
      </c>
      <c r="T120" s="2">
        <f>IFERROR('M9'!T120/10.7639,"")</f>
        <v>101.64407411117843</v>
      </c>
      <c r="U120" s="2">
        <f>IFERROR('M9'!U120/10.7639,"")</f>
        <v>157.01531757099283</v>
      </c>
      <c r="V120" s="2">
        <f>IFERROR('M9'!V120/10.7639,"")</f>
        <v>184.79560320220847</v>
      </c>
      <c r="W120" s="2">
        <f>IFERROR('M9'!W120/10.7639,"")</f>
        <v>184.72352271085475</v>
      </c>
      <c r="X120" s="2">
        <f>IFERROR('M9'!X120/10.7639,"")</f>
        <v>199.75327652243479</v>
      </c>
      <c r="Y120" s="2">
        <f>IFERROR('M9'!Y120/10.7639,"")</f>
        <v>327.84042401047668</v>
      </c>
      <c r="Z120" s="2">
        <f>'M9'!Z120</f>
        <v>633.27147222555357</v>
      </c>
      <c r="AA120" s="28" t="str">
        <f>'M9'!AA120</f>
        <v/>
      </c>
      <c r="AB120" s="2" t="str">
        <f>IFERROR('M9'!AB120/10.7639,"")</f>
        <v/>
      </c>
      <c r="AC120" s="2" t="str">
        <f>IFERROR('M9'!AC120/10.7639,"")</f>
        <v/>
      </c>
      <c r="AD120" s="2" t="str">
        <f>IFERROR('M9'!AD120/10.7639,"")</f>
        <v/>
      </c>
      <c r="AE120" s="2" t="str">
        <f>IFERROR('M9'!AE120/10.7639,"")</f>
        <v/>
      </c>
      <c r="AF120" s="2" t="str">
        <f>IFERROR('M9'!AF120/10.7639,"")</f>
        <v/>
      </c>
      <c r="AG120" s="2" t="str">
        <f>IFERROR('M9'!AG120/10.7639,"")</f>
        <v/>
      </c>
      <c r="AH120" s="2" t="str">
        <f>'M9'!AH120</f>
        <v/>
      </c>
      <c r="AI120" s="28">
        <f>'M9'!AI120</f>
        <v>11</v>
      </c>
      <c r="AJ120" s="2">
        <f>IFERROR('M9'!AJ120/10.7639,"")</f>
        <v>101.64407411117843</v>
      </c>
      <c r="AK120" s="2">
        <f>IFERROR('M9'!AK120/10.7639,"")</f>
        <v>157.01531757099283</v>
      </c>
      <c r="AL120" s="2">
        <f>IFERROR('M9'!AL120/10.7639,"")</f>
        <v>184.79560320220847</v>
      </c>
      <c r="AM120" s="2">
        <f>IFERROR('M9'!AM120/10.7639,"")</f>
        <v>184.72352271085475</v>
      </c>
      <c r="AN120" s="2">
        <f>IFERROR('M9'!AN120/10.7639,"")</f>
        <v>199.75327652243479</v>
      </c>
      <c r="AO120" s="2">
        <f>IFERROR('M9'!AO120/10.7639,"")</f>
        <v>327.84042401047668</v>
      </c>
      <c r="AP120" s="2">
        <f>'M9'!AP120</f>
        <v>633.27147222555357</v>
      </c>
    </row>
    <row r="121" spans="1:42" x14ac:dyDescent="0.3">
      <c r="A121" s="15" t="s">
        <v>121</v>
      </c>
      <c r="B121" s="15" t="s">
        <v>16</v>
      </c>
      <c r="C121" s="20"/>
      <c r="D121" s="18"/>
      <c r="E121" s="18"/>
      <c r="F121" s="18"/>
      <c r="G121" s="18"/>
      <c r="H121" s="18"/>
      <c r="I121" s="18"/>
      <c r="J121" s="19"/>
      <c r="K121" s="28">
        <f>'M9'!K121</f>
        <v>8</v>
      </c>
      <c r="L121" s="2">
        <f>IFERROR('M9'!L121/10.7639,"")</f>
        <v>140.17378883058237</v>
      </c>
      <c r="M121" s="2">
        <f>IFERROR('M9'!M121/10.7639,"")</f>
        <v>152.03642357499174</v>
      </c>
      <c r="N121" s="2">
        <f>IFERROR('M9'!N121/10.7639,"")</f>
        <v>213.48629336459587</v>
      </c>
      <c r="O121" s="2">
        <f>IFERROR('M9'!O121/10.7639,"")</f>
        <v>207.58857784045489</v>
      </c>
      <c r="P121" s="2">
        <f>IFERROR('M9'!P121/10.7639,"")</f>
        <v>251.37300295801134</v>
      </c>
      <c r="Q121" s="2">
        <f>IFERROR('M9'!Q121/10.7639,"")</f>
        <v>345.66467912069862</v>
      </c>
      <c r="R121" s="2">
        <f>'M9'!R121</f>
        <v>748.8072474473696</v>
      </c>
      <c r="S121" s="28">
        <f>'M9'!S121</f>
        <v>83</v>
      </c>
      <c r="T121" s="2">
        <f>IFERROR('M9'!T121/10.7639,"")</f>
        <v>21.540427204737522</v>
      </c>
      <c r="U121" s="2">
        <f>IFERROR('M9'!U121/10.7639,"")</f>
        <v>149.80980903143694</v>
      </c>
      <c r="V121" s="2">
        <f>IFERROR('M9'!V121/10.7639,"")</f>
        <v>194.50024499988777</v>
      </c>
      <c r="W121" s="2">
        <f>IFERROR('M9'!W121/10.7639,"")</f>
        <v>180.01910100926813</v>
      </c>
      <c r="X121" s="2">
        <f>IFERROR('M9'!X121/10.7639,"")</f>
        <v>222.95372431639328</v>
      </c>
      <c r="Y121" s="2">
        <f>IFERROR('M9'!Y121/10.7639,"")</f>
        <v>619.45086364965186</v>
      </c>
      <c r="Z121" s="2">
        <f>'M9'!Z121</f>
        <v>882.83964200461799</v>
      </c>
      <c r="AA121" s="28" t="str">
        <f>'M9'!AA121</f>
        <v/>
      </c>
      <c r="AB121" s="2" t="str">
        <f>IFERROR('M9'!AB121/10.7639,"")</f>
        <v/>
      </c>
      <c r="AC121" s="2" t="str">
        <f>IFERROR('M9'!AC121/10.7639,"")</f>
        <v/>
      </c>
      <c r="AD121" s="2" t="str">
        <f>IFERROR('M9'!AD121/10.7639,"")</f>
        <v/>
      </c>
      <c r="AE121" s="2" t="str">
        <f>IFERROR('M9'!AE121/10.7639,"")</f>
        <v/>
      </c>
      <c r="AF121" s="2" t="str">
        <f>IFERROR('M9'!AF121/10.7639,"")</f>
        <v/>
      </c>
      <c r="AG121" s="2" t="str">
        <f>IFERROR('M9'!AG121/10.7639,"")</f>
        <v/>
      </c>
      <c r="AH121" s="2" t="str">
        <f>'M9'!AH121</f>
        <v/>
      </c>
      <c r="AI121" s="28">
        <f>'M9'!AI121</f>
        <v>99</v>
      </c>
      <c r="AJ121" s="2">
        <f>IFERROR('M9'!AJ121/10.7639,"")</f>
        <v>21.540427204737522</v>
      </c>
      <c r="AK121" s="2">
        <f>IFERROR('M9'!AK121/10.7639,"")</f>
        <v>152.51059489927133</v>
      </c>
      <c r="AL121" s="2">
        <f>IFERROR('M9'!AL121/10.7639,"")</f>
        <v>201.79216975014154</v>
      </c>
      <c r="AM121" s="2">
        <f>IFERROR('M9'!AM121/10.7639,"")</f>
        <v>186.5144061726017</v>
      </c>
      <c r="AN121" s="2">
        <f>IFERROR('M9'!AN121/10.7639,"")</f>
        <v>233.36473642380105</v>
      </c>
      <c r="AO121" s="2">
        <f>IFERROR('M9'!AO121/10.7639,"")</f>
        <v>619.45086364965186</v>
      </c>
      <c r="AP121" s="2">
        <f>'M9'!AP121</f>
        <v>954.11712307823439</v>
      </c>
    </row>
    <row r="122" spans="1:42" x14ac:dyDescent="0.3">
      <c r="A122" s="15" t="s">
        <v>255</v>
      </c>
      <c r="B122" s="15" t="s">
        <v>16</v>
      </c>
      <c r="C122" s="20"/>
      <c r="D122" s="18"/>
      <c r="E122" s="18"/>
      <c r="F122" s="18"/>
      <c r="G122" s="18"/>
      <c r="H122" s="18"/>
      <c r="I122" s="18"/>
      <c r="J122" s="19"/>
      <c r="K122" s="28" t="str">
        <f>'M9'!K122</f>
        <v/>
      </c>
      <c r="L122" s="2" t="str">
        <f>IFERROR('M9'!L122/10.7639,"")</f>
        <v/>
      </c>
      <c r="M122" s="2" t="str">
        <f>IFERROR('M9'!M122/10.7639,"")</f>
        <v/>
      </c>
      <c r="N122" s="2" t="str">
        <f>IFERROR('M9'!N122/10.7639,"")</f>
        <v/>
      </c>
      <c r="O122" s="2" t="str">
        <f>IFERROR('M9'!O122/10.7639,"")</f>
        <v/>
      </c>
      <c r="P122" s="2" t="str">
        <f>IFERROR('M9'!P122/10.7639,"")</f>
        <v/>
      </c>
      <c r="Q122" s="2" t="str">
        <f>IFERROR('M9'!Q122/10.7639,"")</f>
        <v/>
      </c>
      <c r="R122" s="2" t="str">
        <f>'M9'!R122</f>
        <v/>
      </c>
      <c r="S122" s="28" t="str">
        <f>'M9'!S122</f>
        <v/>
      </c>
      <c r="T122" s="2" t="str">
        <f>IFERROR('M9'!T122/10.7639,"")</f>
        <v/>
      </c>
      <c r="U122" s="2" t="str">
        <f>IFERROR('M9'!U122/10.7639,"")</f>
        <v/>
      </c>
      <c r="V122" s="2" t="str">
        <f>IFERROR('M9'!V122/10.7639,"")</f>
        <v/>
      </c>
      <c r="W122" s="2" t="str">
        <f>IFERROR('M9'!W122/10.7639,"")</f>
        <v/>
      </c>
      <c r="X122" s="2" t="str">
        <f>IFERROR('M9'!X122/10.7639,"")</f>
        <v/>
      </c>
      <c r="Y122" s="2" t="str">
        <f>IFERROR('M9'!Y122/10.7639,"")</f>
        <v/>
      </c>
      <c r="Z122" s="2" t="str">
        <f>'M9'!Z122</f>
        <v/>
      </c>
      <c r="AA122" s="28" t="str">
        <f>'M9'!AA122</f>
        <v/>
      </c>
      <c r="AB122" s="2" t="str">
        <f>IFERROR('M9'!AB122/10.7639,"")</f>
        <v/>
      </c>
      <c r="AC122" s="2" t="str">
        <f>IFERROR('M9'!AC122/10.7639,"")</f>
        <v/>
      </c>
      <c r="AD122" s="2" t="str">
        <f>IFERROR('M9'!AD122/10.7639,"")</f>
        <v/>
      </c>
      <c r="AE122" s="2" t="str">
        <f>IFERROR('M9'!AE122/10.7639,"")</f>
        <v/>
      </c>
      <c r="AF122" s="2" t="str">
        <f>IFERROR('M9'!AF122/10.7639,"")</f>
        <v/>
      </c>
      <c r="AG122" s="2" t="str">
        <f>IFERROR('M9'!AG122/10.7639,"")</f>
        <v/>
      </c>
      <c r="AH122" s="2" t="str">
        <f>'M9'!AH122</f>
        <v/>
      </c>
      <c r="AI122" s="28" t="str">
        <f>'M9'!AI122</f>
        <v/>
      </c>
      <c r="AJ122" s="2" t="str">
        <f>IFERROR('M9'!AJ122/10.7639,"")</f>
        <v/>
      </c>
      <c r="AK122" s="2" t="str">
        <f>IFERROR('M9'!AK122/10.7639,"")</f>
        <v/>
      </c>
      <c r="AL122" s="2" t="str">
        <f>IFERROR('M9'!AL122/10.7639,"")</f>
        <v/>
      </c>
      <c r="AM122" s="2" t="str">
        <f>IFERROR('M9'!AM122/10.7639,"")</f>
        <v/>
      </c>
      <c r="AN122" s="2" t="str">
        <f>IFERROR('M9'!AN122/10.7639,"")</f>
        <v/>
      </c>
      <c r="AO122" s="2" t="str">
        <f>IFERROR('M9'!AO122/10.7639,"")</f>
        <v/>
      </c>
      <c r="AP122" s="2" t="str">
        <f>'M9'!AP122</f>
        <v/>
      </c>
    </row>
    <row r="123" spans="1:42" x14ac:dyDescent="0.3">
      <c r="A123" s="16" t="s">
        <v>122</v>
      </c>
      <c r="B123" s="15" t="s">
        <v>24</v>
      </c>
      <c r="C123" s="20"/>
      <c r="D123" s="18"/>
      <c r="E123" s="18"/>
      <c r="F123" s="18"/>
      <c r="G123" s="18"/>
      <c r="H123" s="18"/>
      <c r="I123" s="18"/>
      <c r="J123" s="19"/>
      <c r="K123" s="28" t="str">
        <f>'M9'!K123</f>
        <v/>
      </c>
      <c r="L123" s="2" t="str">
        <f>IFERROR('M9'!L123/10.7639,"")</f>
        <v/>
      </c>
      <c r="M123" s="2" t="str">
        <f>IFERROR('M9'!M123/10.7639,"")</f>
        <v/>
      </c>
      <c r="N123" s="2" t="str">
        <f>IFERROR('M9'!N123/10.7639,"")</f>
        <v/>
      </c>
      <c r="O123" s="2" t="str">
        <f>IFERROR('M9'!O123/10.7639,"")</f>
        <v/>
      </c>
      <c r="P123" s="2" t="str">
        <f>IFERROR('M9'!P123/10.7639,"")</f>
        <v/>
      </c>
      <c r="Q123" s="2" t="str">
        <f>IFERROR('M9'!Q123/10.7639,"")</f>
        <v/>
      </c>
      <c r="R123" s="2" t="str">
        <f>'M9'!R123</f>
        <v/>
      </c>
      <c r="S123" s="28" t="str">
        <f>'M9'!S123</f>
        <v/>
      </c>
      <c r="T123" s="2" t="str">
        <f>IFERROR('M9'!T123/10.7639,"")</f>
        <v/>
      </c>
      <c r="U123" s="2" t="str">
        <f>IFERROR('M9'!U123/10.7639,"")</f>
        <v/>
      </c>
      <c r="V123" s="2" t="str">
        <f>IFERROR('M9'!V123/10.7639,"")</f>
        <v/>
      </c>
      <c r="W123" s="2" t="str">
        <f>IFERROR('M9'!W123/10.7639,"")</f>
        <v/>
      </c>
      <c r="X123" s="2" t="str">
        <f>IFERROR('M9'!X123/10.7639,"")</f>
        <v/>
      </c>
      <c r="Y123" s="2" t="str">
        <f>IFERROR('M9'!Y123/10.7639,"")</f>
        <v/>
      </c>
      <c r="Z123" s="2" t="str">
        <f>'M9'!Z123</f>
        <v/>
      </c>
      <c r="AA123" s="28" t="str">
        <f>'M9'!AA123</f>
        <v/>
      </c>
      <c r="AB123" s="2" t="str">
        <f>IFERROR('M9'!AB123/10.7639,"")</f>
        <v/>
      </c>
      <c r="AC123" s="2" t="str">
        <f>IFERROR('M9'!AC123/10.7639,"")</f>
        <v/>
      </c>
      <c r="AD123" s="2" t="str">
        <f>IFERROR('M9'!AD123/10.7639,"")</f>
        <v/>
      </c>
      <c r="AE123" s="2" t="str">
        <f>IFERROR('M9'!AE123/10.7639,"")</f>
        <v/>
      </c>
      <c r="AF123" s="2" t="str">
        <f>IFERROR('M9'!AF123/10.7639,"")</f>
        <v/>
      </c>
      <c r="AG123" s="2" t="str">
        <f>IFERROR('M9'!AG123/10.7639,"")</f>
        <v/>
      </c>
      <c r="AH123" s="2" t="str">
        <f>'M9'!AH123</f>
        <v/>
      </c>
      <c r="AI123" s="28" t="str">
        <f>'M9'!AI123</f>
        <v/>
      </c>
      <c r="AJ123" s="2" t="str">
        <f>IFERROR('M9'!AJ123/10.7639,"")</f>
        <v/>
      </c>
      <c r="AK123" s="2" t="str">
        <f>IFERROR('M9'!AK123/10.7639,"")</f>
        <v/>
      </c>
      <c r="AL123" s="2" t="str">
        <f>IFERROR('M9'!AL123/10.7639,"")</f>
        <v/>
      </c>
      <c r="AM123" s="2" t="str">
        <f>IFERROR('M9'!AM123/10.7639,"")</f>
        <v/>
      </c>
      <c r="AN123" s="2" t="str">
        <f>IFERROR('M9'!AN123/10.7639,"")</f>
        <v/>
      </c>
      <c r="AO123" s="2" t="str">
        <f>IFERROR('M9'!AO123/10.7639,"")</f>
        <v/>
      </c>
      <c r="AP123" s="2" t="str">
        <f>'M9'!AP123</f>
        <v/>
      </c>
    </row>
    <row r="124" spans="1:42" x14ac:dyDescent="0.3">
      <c r="A124" s="16" t="s">
        <v>123</v>
      </c>
      <c r="B124" s="15" t="s">
        <v>31</v>
      </c>
      <c r="C124" s="20"/>
      <c r="D124" s="18"/>
      <c r="E124" s="18"/>
      <c r="F124" s="18"/>
      <c r="G124" s="18"/>
      <c r="H124" s="18"/>
      <c r="I124" s="18"/>
      <c r="J124" s="19"/>
      <c r="K124" s="28" t="str">
        <f>'M9'!K124</f>
        <v/>
      </c>
      <c r="L124" s="2" t="str">
        <f>IFERROR('M9'!L124/10.7639,"")</f>
        <v/>
      </c>
      <c r="M124" s="2" t="str">
        <f>IFERROR('M9'!M124/10.7639,"")</f>
        <v/>
      </c>
      <c r="N124" s="2" t="str">
        <f>IFERROR('M9'!N124/10.7639,"")</f>
        <v/>
      </c>
      <c r="O124" s="2" t="str">
        <f>IFERROR('M9'!O124/10.7639,"")</f>
        <v/>
      </c>
      <c r="P124" s="2" t="str">
        <f>IFERROR('M9'!P124/10.7639,"")</f>
        <v/>
      </c>
      <c r="Q124" s="2" t="str">
        <f>IFERROR('M9'!Q124/10.7639,"")</f>
        <v/>
      </c>
      <c r="R124" s="2" t="str">
        <f>'M9'!R124</f>
        <v/>
      </c>
      <c r="S124" s="28" t="str">
        <f>'M9'!S124</f>
        <v/>
      </c>
      <c r="T124" s="2" t="str">
        <f>IFERROR('M9'!T124/10.7639,"")</f>
        <v/>
      </c>
      <c r="U124" s="2" t="str">
        <f>IFERROR('M9'!U124/10.7639,"")</f>
        <v/>
      </c>
      <c r="V124" s="2" t="str">
        <f>IFERROR('M9'!V124/10.7639,"")</f>
        <v/>
      </c>
      <c r="W124" s="2" t="str">
        <f>IFERROR('M9'!W124/10.7639,"")</f>
        <v/>
      </c>
      <c r="X124" s="2" t="str">
        <f>IFERROR('M9'!X124/10.7639,"")</f>
        <v/>
      </c>
      <c r="Y124" s="2" t="str">
        <f>IFERROR('M9'!Y124/10.7639,"")</f>
        <v/>
      </c>
      <c r="Z124" s="2" t="str">
        <f>'M9'!Z124</f>
        <v/>
      </c>
      <c r="AA124" s="28" t="str">
        <f>'M9'!AA124</f>
        <v/>
      </c>
      <c r="AB124" s="2" t="str">
        <f>IFERROR('M9'!AB124/10.7639,"")</f>
        <v/>
      </c>
      <c r="AC124" s="2" t="str">
        <f>IFERROR('M9'!AC124/10.7639,"")</f>
        <v/>
      </c>
      <c r="AD124" s="2" t="str">
        <f>IFERROR('M9'!AD124/10.7639,"")</f>
        <v/>
      </c>
      <c r="AE124" s="2" t="str">
        <f>IFERROR('M9'!AE124/10.7639,"")</f>
        <v/>
      </c>
      <c r="AF124" s="2" t="str">
        <f>IFERROR('M9'!AF124/10.7639,"")</f>
        <v/>
      </c>
      <c r="AG124" s="2" t="str">
        <f>IFERROR('M9'!AG124/10.7639,"")</f>
        <v/>
      </c>
      <c r="AH124" s="2" t="str">
        <f>'M9'!AH124</f>
        <v/>
      </c>
      <c r="AI124" s="28" t="str">
        <f>'M9'!AI124</f>
        <v/>
      </c>
      <c r="AJ124" s="2" t="str">
        <f>IFERROR('M9'!AJ124/10.7639,"")</f>
        <v/>
      </c>
      <c r="AK124" s="2" t="str">
        <f>IFERROR('M9'!AK124/10.7639,"")</f>
        <v/>
      </c>
      <c r="AL124" s="2" t="str">
        <f>IFERROR('M9'!AL124/10.7639,"")</f>
        <v/>
      </c>
      <c r="AM124" s="2" t="str">
        <f>IFERROR('M9'!AM124/10.7639,"")</f>
        <v/>
      </c>
      <c r="AN124" s="2" t="str">
        <f>IFERROR('M9'!AN124/10.7639,"")</f>
        <v/>
      </c>
      <c r="AO124" s="2" t="str">
        <f>IFERROR('M9'!AO124/10.7639,"")</f>
        <v/>
      </c>
      <c r="AP124" s="2" t="str">
        <f>'M9'!AP124</f>
        <v/>
      </c>
    </row>
    <row r="125" spans="1:42" ht="15" thickBot="1" x14ac:dyDescent="0.35">
      <c r="A125" s="4"/>
      <c r="B125" s="21"/>
      <c r="C125" s="12"/>
      <c r="D125" s="5"/>
      <c r="E125" s="5"/>
      <c r="F125" s="5"/>
      <c r="G125" s="5"/>
      <c r="H125" s="5"/>
      <c r="I125" s="5"/>
      <c r="J125" s="6"/>
      <c r="K125" s="29"/>
      <c r="L125" s="5"/>
      <c r="M125" s="5"/>
      <c r="N125" s="5"/>
      <c r="O125" s="5"/>
      <c r="P125" s="5"/>
      <c r="Q125" s="5"/>
      <c r="R125" s="6"/>
      <c r="S125" s="29"/>
      <c r="T125" s="5"/>
      <c r="U125" s="5"/>
      <c r="V125" s="5"/>
      <c r="W125" s="5"/>
      <c r="X125" s="5"/>
      <c r="Y125" s="5"/>
      <c r="Z125" s="6"/>
      <c r="AA125" s="29"/>
      <c r="AB125" s="12"/>
      <c r="AC125" s="12"/>
      <c r="AD125" s="5"/>
      <c r="AE125" s="5"/>
      <c r="AF125" s="5"/>
      <c r="AG125" s="5"/>
      <c r="AH125" s="6"/>
      <c r="AI125" s="29"/>
      <c r="AJ125" s="12"/>
      <c r="AK125" s="12"/>
      <c r="AL125" s="5"/>
      <c r="AM125" s="5"/>
      <c r="AN125" s="5"/>
      <c r="AO125" s="5"/>
      <c r="AP125" s="6"/>
    </row>
    <row r="126" spans="1:42" x14ac:dyDescent="0.3">
      <c r="A126" s="1"/>
    </row>
  </sheetData>
  <sheetProtection algorithmName="SHA-512" hashValue="K2WD6N0EmqH4EHQtxDhoj/9IYoz1+LyTYLWCCSudr0gpVL04UoLHg6DrtWGI81h5fUAjc5swEIzykTyzqcUpuQ==" saltValue="1i7gf3/f4+QcjTn6/xoH2Q==" spinCount="100000" sheet="1" objects="1" scenarios="1"/>
  <mergeCells count="6">
    <mergeCell ref="AI2:AP2"/>
    <mergeCell ref="A2:B2"/>
    <mergeCell ref="C2:J2"/>
    <mergeCell ref="K2:R2"/>
    <mergeCell ref="S2:Z2"/>
    <mergeCell ref="AA2:AH2"/>
  </mergeCells>
  <conditionalFormatting sqref="K4:K124">
    <cfRule type="cellIs" dxfId="93" priority="94" operator="equal">
      <formula>""</formula>
    </cfRule>
  </conditionalFormatting>
  <conditionalFormatting sqref="L4:Q124">
    <cfRule type="cellIs" dxfId="92" priority="93" operator="equal">
      <formula>""</formula>
    </cfRule>
  </conditionalFormatting>
  <conditionalFormatting sqref="M4:M124">
    <cfRule type="cellIs" dxfId="91" priority="92" operator="equal">
      <formula>""</formula>
    </cfRule>
  </conditionalFormatting>
  <conditionalFormatting sqref="N4:N124">
    <cfRule type="cellIs" dxfId="90" priority="91" operator="equal">
      <formula>""</formula>
    </cfRule>
  </conditionalFormatting>
  <conditionalFormatting sqref="O4:O124">
    <cfRule type="cellIs" dxfId="89" priority="90" operator="equal">
      <formula>""</formula>
    </cfRule>
  </conditionalFormatting>
  <conditionalFormatting sqref="P4:P124">
    <cfRule type="cellIs" dxfId="88" priority="89" operator="equal">
      <formula>""</formula>
    </cfRule>
  </conditionalFormatting>
  <conditionalFormatting sqref="Q4:Q124">
    <cfRule type="cellIs" dxfId="87" priority="88" operator="equal">
      <formula>""</formula>
    </cfRule>
  </conditionalFormatting>
  <conditionalFormatting sqref="R4:R124">
    <cfRule type="cellIs" dxfId="86" priority="87" operator="equal">
      <formula>""</formula>
    </cfRule>
  </conditionalFormatting>
  <conditionalFormatting sqref="S4:S124">
    <cfRule type="cellIs" dxfId="85" priority="86" operator="equal">
      <formula>""</formula>
    </cfRule>
  </conditionalFormatting>
  <conditionalFormatting sqref="T4:T124">
    <cfRule type="cellIs" dxfId="84" priority="85" operator="equal">
      <formula>""</formula>
    </cfRule>
  </conditionalFormatting>
  <conditionalFormatting sqref="U4:U124">
    <cfRule type="cellIs" dxfId="83" priority="84" operator="equal">
      <formula>""</formula>
    </cfRule>
  </conditionalFormatting>
  <conditionalFormatting sqref="V4:V124">
    <cfRule type="cellIs" dxfId="82" priority="83" operator="equal">
      <formula>""</formula>
    </cfRule>
  </conditionalFormatting>
  <conditionalFormatting sqref="W4:W124">
    <cfRule type="cellIs" dxfId="81" priority="82" operator="equal">
      <formula>""</formula>
    </cfRule>
  </conditionalFormatting>
  <conditionalFormatting sqref="X4:X124">
    <cfRule type="cellIs" dxfId="80" priority="81" operator="equal">
      <formula>""</formula>
    </cfRule>
  </conditionalFormatting>
  <conditionalFormatting sqref="Y4:Y124">
    <cfRule type="cellIs" dxfId="79" priority="80" operator="equal">
      <formula>""</formula>
    </cfRule>
  </conditionalFormatting>
  <conditionalFormatting sqref="Z4:Z124">
    <cfRule type="cellIs" dxfId="78" priority="79" operator="equal">
      <formula>""</formula>
    </cfRule>
  </conditionalFormatting>
  <conditionalFormatting sqref="AA4:AA124">
    <cfRule type="cellIs" dxfId="77" priority="78" operator="equal">
      <formula>""</formula>
    </cfRule>
  </conditionalFormatting>
  <conditionalFormatting sqref="AB4:AB124">
    <cfRule type="cellIs" dxfId="76" priority="77" operator="equal">
      <formula>""</formula>
    </cfRule>
  </conditionalFormatting>
  <conditionalFormatting sqref="AC4:AC124">
    <cfRule type="cellIs" dxfId="75" priority="76" operator="equal">
      <formula>""</formula>
    </cfRule>
  </conditionalFormatting>
  <conditionalFormatting sqref="AD4:AD124">
    <cfRule type="cellIs" dxfId="74" priority="75" operator="equal">
      <formula>""</formula>
    </cfRule>
  </conditionalFormatting>
  <conditionalFormatting sqref="AE4:AE124">
    <cfRule type="cellIs" dxfId="73" priority="74" operator="equal">
      <formula>""</formula>
    </cfRule>
  </conditionalFormatting>
  <conditionalFormatting sqref="AF4:AF124">
    <cfRule type="cellIs" dxfId="72" priority="73" operator="equal">
      <formula>""</formula>
    </cfRule>
  </conditionalFormatting>
  <conditionalFormatting sqref="AG4:AG124">
    <cfRule type="cellIs" dxfId="71" priority="72" operator="equal">
      <formula>""</formula>
    </cfRule>
  </conditionalFormatting>
  <conditionalFormatting sqref="AH4:AH124">
    <cfRule type="cellIs" dxfId="70" priority="71" operator="equal">
      <formula>""</formula>
    </cfRule>
  </conditionalFormatting>
  <conditionalFormatting sqref="AI4:AI124">
    <cfRule type="cellIs" dxfId="69" priority="70" operator="equal">
      <formula>""</formula>
    </cfRule>
  </conditionalFormatting>
  <conditionalFormatting sqref="AJ4:AJ124">
    <cfRule type="cellIs" dxfId="68" priority="69" operator="equal">
      <formula>""</formula>
    </cfRule>
  </conditionalFormatting>
  <conditionalFormatting sqref="AK4:AK124">
    <cfRule type="cellIs" dxfId="67" priority="68" operator="equal">
      <formula>""</formula>
    </cfRule>
  </conditionalFormatting>
  <conditionalFormatting sqref="AL4:AL124">
    <cfRule type="cellIs" dxfId="66" priority="67" operator="equal">
      <formula>""</formula>
    </cfRule>
  </conditionalFormatting>
  <conditionalFormatting sqref="AM4:AM124">
    <cfRule type="cellIs" dxfId="65" priority="66" operator="equal">
      <formula>""</formula>
    </cfRule>
  </conditionalFormatting>
  <conditionalFormatting sqref="AN4:AN124">
    <cfRule type="cellIs" dxfId="64" priority="65" operator="equal">
      <formula>""</formula>
    </cfRule>
  </conditionalFormatting>
  <conditionalFormatting sqref="AO4:AO124">
    <cfRule type="cellIs" dxfId="63" priority="64" operator="equal">
      <formula>""</formula>
    </cfRule>
  </conditionalFormatting>
  <conditionalFormatting sqref="AP4:AP124">
    <cfRule type="cellIs" dxfId="62" priority="63" operator="equal">
      <formula>""</formula>
    </cfRule>
  </conditionalFormatting>
  <conditionalFormatting sqref="T19:T20">
    <cfRule type="cellIs" dxfId="61" priority="62" operator="equal">
      <formula>0</formula>
    </cfRule>
  </conditionalFormatting>
  <conditionalFormatting sqref="K4:AP124">
    <cfRule type="cellIs" dxfId="60" priority="61" operator="equal">
      <formula>0</formula>
    </cfRule>
  </conditionalFormatting>
  <conditionalFormatting sqref="S4:S124">
    <cfRule type="cellIs" dxfId="59" priority="60" operator="equal">
      <formula>""</formula>
    </cfRule>
  </conditionalFormatting>
  <conditionalFormatting sqref="T4:T124">
    <cfRule type="cellIs" dxfId="58" priority="59" operator="equal">
      <formula>""</formula>
    </cfRule>
  </conditionalFormatting>
  <conditionalFormatting sqref="U4:U124">
    <cfRule type="cellIs" dxfId="57" priority="58" operator="equal">
      <formula>""</formula>
    </cfRule>
  </conditionalFormatting>
  <conditionalFormatting sqref="V4:V124">
    <cfRule type="cellIs" dxfId="56" priority="57" operator="equal">
      <formula>""</formula>
    </cfRule>
  </conditionalFormatting>
  <conditionalFormatting sqref="W4:W124">
    <cfRule type="cellIs" dxfId="55" priority="56" operator="equal">
      <formula>""</formula>
    </cfRule>
  </conditionalFormatting>
  <conditionalFormatting sqref="X4:X124">
    <cfRule type="cellIs" dxfId="54" priority="55" operator="equal">
      <formula>""</formula>
    </cfRule>
  </conditionalFormatting>
  <conditionalFormatting sqref="Y4:Y124">
    <cfRule type="cellIs" dxfId="53" priority="54" operator="equal">
      <formula>""</formula>
    </cfRule>
  </conditionalFormatting>
  <conditionalFormatting sqref="Z4:Z124">
    <cfRule type="cellIs" dxfId="52" priority="53" operator="equal">
      <formula>""</formula>
    </cfRule>
  </conditionalFormatting>
  <conditionalFormatting sqref="AA4:AA124">
    <cfRule type="cellIs" dxfId="51" priority="52" operator="equal">
      <formula>""</formula>
    </cfRule>
  </conditionalFormatting>
  <conditionalFormatting sqref="AB4:AB124">
    <cfRule type="cellIs" dxfId="50" priority="51" operator="equal">
      <formula>""</formula>
    </cfRule>
  </conditionalFormatting>
  <conditionalFormatting sqref="AC4:AC124">
    <cfRule type="cellIs" dxfId="49" priority="50" operator="equal">
      <formula>""</formula>
    </cfRule>
  </conditionalFormatting>
  <conditionalFormatting sqref="AD4:AD124">
    <cfRule type="cellIs" dxfId="48" priority="49" operator="equal">
      <formula>""</formula>
    </cfRule>
  </conditionalFormatting>
  <conditionalFormatting sqref="AE4:AE124">
    <cfRule type="cellIs" dxfId="47" priority="48" operator="equal">
      <formula>""</formula>
    </cfRule>
  </conditionalFormatting>
  <conditionalFormatting sqref="AF4:AF124">
    <cfRule type="cellIs" dxfId="46" priority="47" operator="equal">
      <formula>""</formula>
    </cfRule>
  </conditionalFormatting>
  <conditionalFormatting sqref="AG4:AG124">
    <cfRule type="cellIs" dxfId="45" priority="46" operator="equal">
      <formula>""</formula>
    </cfRule>
  </conditionalFormatting>
  <conditionalFormatting sqref="AH4:AH124">
    <cfRule type="cellIs" dxfId="44" priority="45" operator="equal">
      <formula>""</formula>
    </cfRule>
  </conditionalFormatting>
  <conditionalFormatting sqref="AI4:AI124">
    <cfRule type="cellIs" dxfId="43" priority="44" operator="equal">
      <formula>""</formula>
    </cfRule>
  </conditionalFormatting>
  <conditionalFormatting sqref="AJ4:AJ124">
    <cfRule type="cellIs" dxfId="42" priority="43" operator="equal">
      <formula>""</formula>
    </cfRule>
  </conditionalFormatting>
  <conditionalFormatting sqref="AK4:AK124">
    <cfRule type="cellIs" dxfId="41" priority="42" operator="equal">
      <formula>""</formula>
    </cfRule>
  </conditionalFormatting>
  <conditionalFormatting sqref="AL4:AL124">
    <cfRule type="cellIs" dxfId="40" priority="41" operator="equal">
      <formula>""</formula>
    </cfRule>
  </conditionalFormatting>
  <conditionalFormatting sqref="AM4:AM124">
    <cfRule type="cellIs" dxfId="39" priority="40" operator="equal">
      <formula>""</formula>
    </cfRule>
  </conditionalFormatting>
  <conditionalFormatting sqref="AN4:AN124">
    <cfRule type="cellIs" dxfId="38" priority="39" operator="equal">
      <formula>""</formula>
    </cfRule>
  </conditionalFormatting>
  <conditionalFormatting sqref="AO4:AO124">
    <cfRule type="cellIs" dxfId="37" priority="38" operator="equal">
      <formula>""</formula>
    </cfRule>
  </conditionalFormatting>
  <conditionalFormatting sqref="AP4:AP124">
    <cfRule type="cellIs" dxfId="36" priority="37" operator="equal">
      <formula>""</formula>
    </cfRule>
  </conditionalFormatting>
  <conditionalFormatting sqref="T4:T124">
    <cfRule type="cellIs" dxfId="35" priority="36" operator="equal">
      <formula>""</formula>
    </cfRule>
  </conditionalFormatting>
  <conditionalFormatting sqref="U4:U124">
    <cfRule type="cellIs" dxfId="34" priority="35" operator="equal">
      <formula>""</formula>
    </cfRule>
  </conditionalFormatting>
  <conditionalFormatting sqref="V4:V124">
    <cfRule type="cellIs" dxfId="33" priority="34" operator="equal">
      <formula>""</formula>
    </cfRule>
  </conditionalFormatting>
  <conditionalFormatting sqref="W4:W124">
    <cfRule type="cellIs" dxfId="32" priority="33" operator="equal">
      <formula>""</formula>
    </cfRule>
  </conditionalFormatting>
  <conditionalFormatting sqref="X4:X124">
    <cfRule type="cellIs" dxfId="31" priority="32" operator="equal">
      <formula>""</formula>
    </cfRule>
  </conditionalFormatting>
  <conditionalFormatting sqref="Y4:Y124">
    <cfRule type="cellIs" dxfId="30" priority="31" operator="equal">
      <formula>""</formula>
    </cfRule>
  </conditionalFormatting>
  <conditionalFormatting sqref="AB4:AB124">
    <cfRule type="cellIs" dxfId="29" priority="30" operator="equal">
      <formula>""</formula>
    </cfRule>
  </conditionalFormatting>
  <conditionalFormatting sqref="AC4:AC124">
    <cfRule type="cellIs" dxfId="28" priority="29" operator="equal">
      <formula>""</formula>
    </cfRule>
  </conditionalFormatting>
  <conditionalFormatting sqref="AD4:AD124">
    <cfRule type="cellIs" dxfId="27" priority="28" operator="equal">
      <formula>""</formula>
    </cfRule>
  </conditionalFormatting>
  <conditionalFormatting sqref="AE4:AE124">
    <cfRule type="cellIs" dxfId="26" priority="27" operator="equal">
      <formula>""</formula>
    </cfRule>
  </conditionalFormatting>
  <conditionalFormatting sqref="AF4:AF124">
    <cfRule type="cellIs" dxfId="25" priority="26" operator="equal">
      <formula>""</formula>
    </cfRule>
  </conditionalFormatting>
  <conditionalFormatting sqref="AG4:AG124">
    <cfRule type="cellIs" dxfId="24" priority="25" operator="equal">
      <formula>""</formula>
    </cfRule>
  </conditionalFormatting>
  <conditionalFormatting sqref="AJ4:AJ124">
    <cfRule type="cellIs" dxfId="23" priority="24" operator="equal">
      <formula>""</formula>
    </cfRule>
  </conditionalFormatting>
  <conditionalFormatting sqref="AK4:AK124">
    <cfRule type="cellIs" dxfId="22" priority="23" operator="equal">
      <formula>""</formula>
    </cfRule>
  </conditionalFormatting>
  <conditionalFormatting sqref="AL4:AL124">
    <cfRule type="cellIs" dxfId="21" priority="22" operator="equal">
      <formula>""</formula>
    </cfRule>
  </conditionalFormatting>
  <conditionalFormatting sqref="AM4:AM124">
    <cfRule type="cellIs" dxfId="20" priority="21" operator="equal">
      <formula>""</formula>
    </cfRule>
  </conditionalFormatting>
  <conditionalFormatting sqref="AN4:AN124">
    <cfRule type="cellIs" dxfId="19" priority="20" operator="equal">
      <formula>""</formula>
    </cfRule>
  </conditionalFormatting>
  <conditionalFormatting sqref="AO4:AO124">
    <cfRule type="cellIs" dxfId="18" priority="19" operator="equal">
      <formula>""</formula>
    </cfRule>
  </conditionalFormatting>
  <conditionalFormatting sqref="T4:Y124">
    <cfRule type="cellIs" dxfId="17" priority="18" operator="equal">
      <formula>""</formula>
    </cfRule>
  </conditionalFormatting>
  <conditionalFormatting sqref="U4:U124">
    <cfRule type="cellIs" dxfId="16" priority="17" operator="equal">
      <formula>""</formula>
    </cfRule>
  </conditionalFormatting>
  <conditionalFormatting sqref="V4:V124">
    <cfRule type="cellIs" dxfId="15" priority="16" operator="equal">
      <formula>""</formula>
    </cfRule>
  </conditionalFormatting>
  <conditionalFormatting sqref="W4:W124">
    <cfRule type="cellIs" dxfId="14" priority="15" operator="equal">
      <formula>""</formula>
    </cfRule>
  </conditionalFormatting>
  <conditionalFormatting sqref="X4:X124">
    <cfRule type="cellIs" dxfId="13" priority="14" operator="equal">
      <formula>""</formula>
    </cfRule>
  </conditionalFormatting>
  <conditionalFormatting sqref="Y4:Y124">
    <cfRule type="cellIs" dxfId="12" priority="13" operator="equal">
      <formula>""</formula>
    </cfRule>
  </conditionalFormatting>
  <conditionalFormatting sqref="AB4:AG124">
    <cfRule type="cellIs" dxfId="11" priority="12" operator="equal">
      <formula>""</formula>
    </cfRule>
  </conditionalFormatting>
  <conditionalFormatting sqref="AC4:AC124">
    <cfRule type="cellIs" dxfId="10" priority="11" operator="equal">
      <formula>""</formula>
    </cfRule>
  </conditionalFormatting>
  <conditionalFormatting sqref="AD4:AD124">
    <cfRule type="cellIs" dxfId="9" priority="10" operator="equal">
      <formula>""</formula>
    </cfRule>
  </conditionalFormatting>
  <conditionalFormatting sqref="AE4:AE124">
    <cfRule type="cellIs" dxfId="8" priority="9" operator="equal">
      <formula>""</formula>
    </cfRule>
  </conditionalFormatting>
  <conditionalFormatting sqref="AF4:AF124">
    <cfRule type="cellIs" dxfId="7" priority="8" operator="equal">
      <formula>""</formula>
    </cfRule>
  </conditionalFormatting>
  <conditionalFormatting sqref="AG4:AG124">
    <cfRule type="cellIs" dxfId="6" priority="7" operator="equal">
      <formula>""</formula>
    </cfRule>
  </conditionalFormatting>
  <conditionalFormatting sqref="AJ4:AO124">
    <cfRule type="cellIs" dxfId="5" priority="6" operator="equal">
      <formula>""</formula>
    </cfRule>
  </conditionalFormatting>
  <conditionalFormatting sqref="AK4:AK124">
    <cfRule type="cellIs" dxfId="4" priority="5" operator="equal">
      <formula>""</formula>
    </cfRule>
  </conditionalFormatting>
  <conditionalFormatting sqref="AL4:AL124">
    <cfRule type="cellIs" dxfId="3" priority="4" operator="equal">
      <formula>""</formula>
    </cfRule>
  </conditionalFormatting>
  <conditionalFormatting sqref="AM4:AM124">
    <cfRule type="cellIs" dxfId="2" priority="3" operator="equal">
      <formula>""</formula>
    </cfRule>
  </conditionalFormatting>
  <conditionalFormatting sqref="AN4:AN124">
    <cfRule type="cellIs" dxfId="1" priority="2" operator="equal">
      <formula>""</formula>
    </cfRule>
  </conditionalFormatting>
  <conditionalFormatting sqref="AO4:AO124">
    <cfRule type="cellIs" dxfId="0" priority="1" operator="equal">
      <formula>""</formula>
    </cfRule>
  </conditionalFormatting>
  <printOptions horizontalCentered="1" verticalCentered="1"/>
  <pageMargins left="0.25" right="0.25" top="0.5" bottom="0.5" header="0.3" footer="0.3"/>
  <pageSetup scale="76" fitToHeight="0" orientation="portrait" horizontalDpi="1200" verticalDpi="1200" r:id="rId1"/>
  <colBreaks count="3" manualBreakCount="3">
    <brk id="10" max="1048575" man="1"/>
    <brk id="18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14</vt:i4>
      </vt:variant>
    </vt:vector>
  </HeadingPairs>
  <TitlesOfParts>
    <vt:vector size="40" baseType="lpstr">
      <vt:lpstr>Import</vt:lpstr>
      <vt:lpstr>ImpM1</vt:lpstr>
      <vt:lpstr>ImpM2</vt:lpstr>
      <vt:lpstr>ImpM3</vt:lpstr>
      <vt:lpstr>ImpM4</vt:lpstr>
      <vt:lpstr>ImpM5</vt:lpstr>
      <vt:lpstr>ImpM6</vt:lpstr>
      <vt:lpstr>ImpM7</vt:lpstr>
      <vt:lpstr>ImpM8</vt:lpstr>
      <vt:lpstr>ImpM9</vt:lpstr>
      <vt:lpstr>Legend</vt:lpstr>
      <vt:lpstr>Template</vt:lpstr>
      <vt:lpstr>Tool</vt:lpstr>
      <vt:lpstr>Geographies</vt:lpstr>
      <vt:lpstr>M1</vt:lpstr>
      <vt:lpstr>M2</vt:lpstr>
      <vt:lpstr>M3</vt:lpstr>
      <vt:lpstr>M4</vt:lpstr>
      <vt:lpstr>M4a</vt:lpstr>
      <vt:lpstr>M5</vt:lpstr>
      <vt:lpstr>M6</vt:lpstr>
      <vt:lpstr>M6a</vt:lpstr>
      <vt:lpstr>M7</vt:lpstr>
      <vt:lpstr>M8</vt:lpstr>
      <vt:lpstr>M9</vt:lpstr>
      <vt:lpstr>M9a</vt:lpstr>
      <vt:lpstr>Tool!Print_Area</vt:lpstr>
      <vt:lpstr>'M1'!Print_Titles</vt:lpstr>
      <vt:lpstr>'M2'!Print_Titles</vt:lpstr>
      <vt:lpstr>'M3'!Print_Titles</vt:lpstr>
      <vt:lpstr>'M4'!Print_Titles</vt:lpstr>
      <vt:lpstr>M4a!Print_Titles</vt:lpstr>
      <vt:lpstr>'M5'!Print_Titles</vt:lpstr>
      <vt:lpstr>'M6'!Print_Titles</vt:lpstr>
      <vt:lpstr>M6a!Print_Titles</vt:lpstr>
      <vt:lpstr>'M7'!Print_Titles</vt:lpstr>
      <vt:lpstr>'M8'!Print_Titles</vt:lpstr>
      <vt:lpstr>'M9'!Print_Titles</vt:lpstr>
      <vt:lpstr>M9a!Print_Titles</vt:lpstr>
      <vt:lpstr>Template!Print_Titles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SEP225</cp:lastModifiedBy>
  <cp:lastPrinted>2015-04-09T11:12:50Z</cp:lastPrinted>
  <dcterms:created xsi:type="dcterms:W3CDTF">2015-01-26T03:23:02Z</dcterms:created>
  <dcterms:modified xsi:type="dcterms:W3CDTF">2015-08-11T15:46:33Z</dcterms:modified>
</cp:coreProperties>
</file>