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mc:AlternateContent xmlns:mc="http://schemas.openxmlformats.org/markup-compatibility/2006">
    <mc:Choice Requires="x15">
      <x15ac:absPath xmlns:x15ac="http://schemas.microsoft.com/office/spreadsheetml/2010/11/ac" url="/Users/jussirasanen/Downloads/Laskupohja/"/>
    </mc:Choice>
  </mc:AlternateContent>
  <xr:revisionPtr revIDLastSave="0" documentId="8_{A50FBDE5-13D2-4B6C-AE10-980FF2B5F3A5}" xr6:coauthVersionLast="47" xr6:coauthVersionMax="47" xr10:uidLastSave="{00000000-0000-0000-0000-000000000000}"/>
  <workbookProtection lockStructure="1"/>
  <bookViews>
    <workbookView xWindow="-42220" yWindow="-320" windowWidth="34560" windowHeight="21580" xr2:uid="{00000000-000D-0000-FFFF-FFFF00000000}"/>
  </bookViews>
  <sheets>
    <sheet name="Laskupohja" sheetId="1" r:id="rId1"/>
  </sheets>
  <definedNames>
    <definedName name="_xlnm.Print_Area" localSheetId="0">Laskupohja!$B$2:$N$58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1" l="1"/>
  <c r="L23" i="1"/>
  <c r="L22" i="1"/>
  <c r="L21" i="1"/>
  <c r="K45" i="1" s="1"/>
  <c r="J45" i="1" s="1"/>
  <c r="L20" i="1"/>
  <c r="K44" i="1" s="1"/>
  <c r="J44" i="1" s="1"/>
  <c r="L8" i="1"/>
  <c r="L5" i="1"/>
  <c r="L11" i="1" s="1"/>
  <c r="D54" i="1" s="1"/>
  <c r="L47" i="1"/>
  <c r="J47" i="1" s="1"/>
  <c r="K46" i="1"/>
  <c r="J46" i="1" s="1"/>
  <c r="L30" i="1"/>
  <c r="L29" i="1"/>
  <c r="L28" i="1"/>
  <c r="L27" i="1"/>
  <c r="L26" i="1"/>
  <c r="L25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J55" i="1"/>
  <c r="D46" i="1"/>
  <c r="E45" i="1"/>
  <c r="L48" i="1" l="1"/>
  <c r="L50" i="1" l="1"/>
  <c r="L53" i="1" s="1"/>
</calcChain>
</file>

<file path=xl/sharedStrings.xml><?xml version="1.0" encoding="utf-8"?>
<sst xmlns="http://schemas.openxmlformats.org/spreadsheetml/2006/main" count="47" uniqueCount="46">
  <si>
    <t>Invoicing Company Ltd</t>
  </si>
  <si>
    <t>INVOICE</t>
  </si>
  <si>
    <t>Page 1 / 1</t>
  </si>
  <si>
    <t>This invoice template is provided by Isolta Ltd.</t>
  </si>
  <si>
    <t>Address 456</t>
  </si>
  <si>
    <t>We also provide a free invoicing software that includes clear invoice templates and the option to send e-invoices.</t>
  </si>
  <si>
    <t>00120 Helsinki</t>
  </si>
  <si>
    <t>Date</t>
  </si>
  <si>
    <t xml:space="preserve">Isolta-laskutusohjelmalla hoidat yrityksesi myynnin ja taloushallinnon huolettomasti </t>
  </si>
  <si>
    <t>Invoice number</t>
  </si>
  <si>
    <t>ajasta ja paikasta riippumatta. Asiakaspalvelumme auttaa sinua aina maksutta.</t>
  </si>
  <si>
    <t>Customer number</t>
  </si>
  <si>
    <t>234</t>
  </si>
  <si>
    <t>Delivery date</t>
  </si>
  <si>
    <t>Read more about Isolta and get the free invoicing software</t>
  </si>
  <si>
    <t>Delivery method</t>
  </si>
  <si>
    <t>Postorder</t>
  </si>
  <si>
    <t>Customer Ltd.</t>
  </si>
  <si>
    <t>Terms of payment</t>
  </si>
  <si>
    <t>14 days net</t>
  </si>
  <si>
    <t>Clay Customer</t>
  </si>
  <si>
    <t>Due date</t>
  </si>
  <si>
    <t>Address 124</t>
  </si>
  <si>
    <t>00100 Helsinki</t>
  </si>
  <si>
    <t>Name</t>
  </si>
  <si>
    <t>Product nr</t>
  </si>
  <si>
    <t>Unit</t>
  </si>
  <si>
    <t>Unit price €</t>
  </si>
  <si>
    <t>VAT %</t>
  </si>
  <si>
    <t>Total €</t>
  </si>
  <si>
    <t>First invoice row</t>
  </si>
  <si>
    <t>pcs</t>
  </si>
  <si>
    <t>Second row</t>
  </si>
  <si>
    <t>Third row</t>
  </si>
  <si>
    <t>Fourth row</t>
  </si>
  <si>
    <t>Total price excluding VAT€</t>
  </si>
  <si>
    <t>VAT €</t>
  </si>
  <si>
    <t>Total price €</t>
  </si>
  <si>
    <t>Reference number</t>
  </si>
  <si>
    <t>Total</t>
  </si>
  <si>
    <t>1234567890</t>
  </si>
  <si>
    <t>BIC</t>
  </si>
  <si>
    <t>IBAN</t>
  </si>
  <si>
    <t>Phone  020-1234670
info@company.com
www.address.com
VAT-number FI12345678</t>
  </si>
  <si>
    <t>NDEAFIHH</t>
  </si>
  <si>
    <t>FI123456789012345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</si>
</sst>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#,##0.00\ &quot;€&quot;"/>
    <numFmt numFmtId="166" formatCode="#,##0\ &quot;€&quot;"/>
    <numFmt numFmtId="167" formatCode="0.0\ %"/>
  </numFmts>
  <fonts count="3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6"/>
      <color rgb="FF000000"/>
      <name val="Arial"/>
      <family val="2"/>
    </font>
    <font>
      <sz val="7"/>
      <color rgb="FF000000"/>
      <name val="Arial"/>
      <family val="2"/>
    </font>
    <font>
      <b/>
      <sz val="8"/>
      <color rgb="FF00000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22"/>
      <color theme="1"/>
      <name val="Code 128"/>
      <charset val="2"/>
    </font>
    <font>
      <sz val="11"/>
      <color theme="0" tint="-4.9989318521683403E-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rgb="FF000000"/>
      <name val="Arial"/>
      <family val="2"/>
    </font>
    <font>
      <sz val="7"/>
      <color theme="1" tint="0.499984740745262"/>
      <name val="Arial"/>
      <family val="2"/>
    </font>
    <font>
      <sz val="9"/>
      <color rgb="FF000000"/>
      <name val="Calibri"/>
      <family val="2"/>
      <charset val="204"/>
    </font>
    <font>
      <b/>
      <sz val="8"/>
      <color rgb="FF000000"/>
      <name val="Calibri"/>
      <family val="2"/>
    </font>
    <font>
      <sz val="11"/>
      <color rgb="FF000000"/>
      <name val="Arial"/>
      <family val="2"/>
    </font>
    <font>
      <b/>
      <sz val="9"/>
      <color theme="1" tint="0.1499984740745262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 tint="0.34998626667073579"/>
      <name val="Arial"/>
      <family val="2"/>
    </font>
    <font>
      <sz val="8"/>
      <color theme="1" tint="0.34998626667073579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 tint="0.149998474074526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29" fillId="0" borderId="0" applyNumberFormat="0" applyFill="0" applyBorder="0" applyAlignment="0" applyProtection="0"/>
  </cellStyleXfs>
  <cellXfs count="116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3" fillId="2" borderId="0" xfId="1" applyFont="1" applyFill="1" applyAlignment="1">
      <alignment horizontal="left" vertical="top" wrapText="1"/>
    </xf>
    <xf numFmtId="0" fontId="1" fillId="2" borderId="0" xfId="1" applyFill="1"/>
    <xf numFmtId="0" fontId="2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horizontal="right" vertical="center" wrapText="1"/>
    </xf>
    <xf numFmtId="0" fontId="1" fillId="2" borderId="0" xfId="1" applyFill="1" applyAlignment="1">
      <alignment horizontal="left" vertical="top"/>
    </xf>
    <xf numFmtId="0" fontId="11" fillId="2" borderId="0" xfId="0" applyFont="1" applyFill="1" applyAlignment="1">
      <alignment horizontal="center" vertical="top"/>
    </xf>
    <xf numFmtId="0" fontId="16" fillId="2" borderId="0" xfId="1" applyFont="1" applyFill="1" applyAlignment="1">
      <alignment horizontal="left" vertical="top"/>
    </xf>
    <xf numFmtId="0" fontId="4" fillId="2" borderId="4" xfId="1" applyFont="1" applyFill="1" applyBorder="1" applyAlignment="1">
      <alignment horizontal="right" wrapText="1"/>
    </xf>
    <xf numFmtId="0" fontId="17" fillId="2" borderId="0" xfId="1" applyFont="1" applyFill="1" applyAlignment="1">
      <alignment horizontal="left" vertical="top"/>
    </xf>
    <xf numFmtId="165" fontId="3" fillId="2" borderId="0" xfId="1" applyNumberFormat="1" applyFont="1" applyFill="1" applyAlignment="1">
      <alignment horizontal="left" wrapText="1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20" fillId="0" borderId="0" xfId="0" applyFont="1"/>
    <xf numFmtId="0" fontId="19" fillId="2" borderId="0" xfId="0" applyFont="1" applyFill="1" applyAlignment="1">
      <alignment horizontal="center"/>
    </xf>
    <xf numFmtId="0" fontId="21" fillId="2" borderId="0" xfId="0" applyFont="1" applyFill="1" applyProtection="1">
      <protection locked="0"/>
    </xf>
    <xf numFmtId="165" fontId="21" fillId="2" borderId="0" xfId="0" applyNumberFormat="1" applyFont="1" applyFill="1" applyAlignment="1" applyProtection="1">
      <alignment horizontal="center"/>
      <protection locked="0"/>
    </xf>
    <xf numFmtId="165" fontId="21" fillId="2" borderId="0" xfId="0" applyNumberFormat="1" applyFont="1" applyFill="1"/>
    <xf numFmtId="0" fontId="20" fillId="2" borderId="0" xfId="0" applyFont="1" applyFill="1"/>
    <xf numFmtId="0" fontId="21" fillId="2" borderId="2" xfId="0" applyFont="1" applyFill="1" applyBorder="1" applyProtection="1">
      <protection locked="0"/>
    </xf>
    <xf numFmtId="165" fontId="21" fillId="2" borderId="2" xfId="0" applyNumberFormat="1" applyFont="1" applyFill="1" applyBorder="1" applyAlignment="1" applyProtection="1">
      <alignment horizontal="center"/>
      <protection locked="0"/>
    </xf>
    <xf numFmtId="0" fontId="21" fillId="2" borderId="0" xfId="0" applyFont="1" applyFill="1"/>
    <xf numFmtId="0" fontId="22" fillId="2" borderId="0" xfId="0" applyFont="1" applyFill="1"/>
    <xf numFmtId="165" fontId="23" fillId="2" borderId="0" xfId="0" applyNumberFormat="1" applyFont="1" applyFill="1"/>
    <xf numFmtId="0" fontId="24" fillId="2" borderId="0" xfId="0" applyFont="1" applyFill="1" applyAlignment="1">
      <alignment horizontal="right"/>
    </xf>
    <xf numFmtId="0" fontId="21" fillId="2" borderId="0" xfId="0" applyFont="1" applyFill="1" applyAlignment="1" applyProtection="1">
      <alignment horizontal="left"/>
      <protection locked="0"/>
    </xf>
    <xf numFmtId="49" fontId="21" fillId="2" borderId="0" xfId="0" applyNumberFormat="1" applyFont="1" applyFill="1" applyProtection="1">
      <protection locked="0"/>
    </xf>
    <xf numFmtId="164" fontId="21" fillId="2" borderId="0" xfId="0" applyNumberFormat="1" applyFont="1" applyFill="1" applyAlignment="1" applyProtection="1">
      <alignment horizontal="left"/>
      <protection locked="0"/>
    </xf>
    <xf numFmtId="14" fontId="21" fillId="2" borderId="0" xfId="0" applyNumberFormat="1" applyFont="1" applyFill="1" applyAlignment="1" applyProtection="1">
      <alignment horizontal="left"/>
      <protection locked="0"/>
    </xf>
    <xf numFmtId="0" fontId="20" fillId="2" borderId="0" xfId="0" applyFont="1" applyFill="1" applyAlignment="1">
      <alignment vertical="top"/>
    </xf>
    <xf numFmtId="0" fontId="23" fillId="2" borderId="0" xfId="0" applyFont="1" applyFill="1" applyAlignment="1">
      <alignment horizontal="right"/>
    </xf>
    <xf numFmtId="165" fontId="25" fillId="2" borderId="0" xfId="0" applyNumberFormat="1" applyFont="1" applyFill="1"/>
    <xf numFmtId="165" fontId="26" fillId="2" borderId="3" xfId="0" applyNumberFormat="1" applyFont="1" applyFill="1" applyBorder="1" applyAlignment="1">
      <alignment vertical="center"/>
    </xf>
    <xf numFmtId="0" fontId="25" fillId="2" borderId="0" xfId="0" applyFont="1" applyFill="1" applyAlignment="1">
      <alignment horizontal="right"/>
    </xf>
    <xf numFmtId="0" fontId="3" fillId="2" borderId="5" xfId="1" applyFont="1" applyFill="1" applyBorder="1" applyAlignment="1">
      <alignment horizontal="left" vertical="top" wrapText="1" indent="1"/>
    </xf>
    <xf numFmtId="0" fontId="4" fillId="2" borderId="5" xfId="1" applyFont="1" applyFill="1" applyBorder="1" applyAlignment="1">
      <alignment horizontal="right" vertical="center" wrapText="1"/>
    </xf>
    <xf numFmtId="0" fontId="20" fillId="2" borderId="5" xfId="0" applyFont="1" applyFill="1" applyBorder="1"/>
    <xf numFmtId="0" fontId="14" fillId="2" borderId="0" xfId="1" applyFont="1" applyFill="1" applyAlignment="1">
      <alignment horizontal="left" wrapText="1"/>
    </xf>
    <xf numFmtId="0" fontId="3" fillId="2" borderId="0" xfId="1" applyFont="1" applyFill="1" applyAlignment="1">
      <alignment horizontal="left" vertical="top" wrapText="1" indent="1"/>
    </xf>
    <xf numFmtId="0" fontId="10" fillId="2" borderId="0" xfId="0" applyFont="1" applyFill="1"/>
    <xf numFmtId="0" fontId="7" fillId="2" borderId="0" xfId="0" applyFont="1" applyFill="1"/>
    <xf numFmtId="0" fontId="12" fillId="2" borderId="0" xfId="0" applyFont="1" applyFill="1"/>
    <xf numFmtId="0" fontId="12" fillId="0" borderId="0" xfId="0" applyFont="1"/>
    <xf numFmtId="0" fontId="13" fillId="2" borderId="0" xfId="0" applyFont="1" applyFill="1"/>
    <xf numFmtId="0" fontId="5" fillId="2" borderId="0" xfId="1" applyFont="1" applyFill="1" applyAlignment="1">
      <alignment horizontal="left" vertical="top"/>
    </xf>
    <xf numFmtId="0" fontId="9" fillId="2" borderId="0" xfId="0" applyFont="1" applyFill="1"/>
    <xf numFmtId="0" fontId="4" fillId="2" borderId="0" xfId="1" applyFont="1" applyFill="1" applyAlignment="1">
      <alignment horizontal="left" vertical="top" wrapText="1"/>
    </xf>
    <xf numFmtId="0" fontId="6" fillId="2" borderId="0" xfId="1" applyFont="1" applyFill="1" applyAlignment="1">
      <alignment horizontal="left" vertical="top" wrapText="1"/>
    </xf>
    <xf numFmtId="49" fontId="4" fillId="2" borderId="0" xfId="1" applyNumberFormat="1" applyFont="1" applyFill="1" applyAlignment="1">
      <alignment horizontal="left" vertical="top" wrapText="1"/>
    </xf>
    <xf numFmtId="0" fontId="4" fillId="2" borderId="0" xfId="1" applyFont="1" applyFill="1" applyAlignment="1">
      <alignment horizontal="left" vertical="top"/>
    </xf>
    <xf numFmtId="0" fontId="3" fillId="3" borderId="0" xfId="1" applyFont="1" applyFill="1" applyAlignment="1">
      <alignment horizontal="left" vertical="top" wrapText="1"/>
    </xf>
    <xf numFmtId="49" fontId="3" fillId="2" borderId="0" xfId="1" applyNumberFormat="1" applyFont="1" applyFill="1" applyAlignment="1">
      <alignment vertical="top"/>
    </xf>
    <xf numFmtId="49" fontId="3" fillId="2" borderId="0" xfId="1" applyNumberFormat="1" applyFont="1" applyFill="1" applyAlignment="1">
      <alignment horizontal="left" vertical="top" indent="4"/>
    </xf>
    <xf numFmtId="0" fontId="1" fillId="3" borderId="0" xfId="1" applyFill="1"/>
    <xf numFmtId="0" fontId="6" fillId="2" borderId="0" xfId="1" applyFont="1" applyFill="1" applyAlignment="1">
      <alignment vertical="top" wrapText="1"/>
    </xf>
    <xf numFmtId="0" fontId="2" fillId="3" borderId="0" xfId="1" applyFont="1" applyFill="1" applyAlignment="1">
      <alignment horizontal="left" vertical="top" wrapText="1"/>
    </xf>
    <xf numFmtId="0" fontId="4" fillId="3" borderId="0" xfId="1" applyFont="1" applyFill="1" applyAlignment="1">
      <alignment horizontal="left" vertical="top" wrapText="1"/>
    </xf>
    <xf numFmtId="14" fontId="0" fillId="2" borderId="0" xfId="0" applyNumberFormat="1" applyFill="1"/>
    <xf numFmtId="165" fontId="0" fillId="2" borderId="0" xfId="0" applyNumberFormat="1" applyFill="1"/>
    <xf numFmtId="1" fontId="0" fillId="2" borderId="0" xfId="0" applyNumberFormat="1" applyFill="1"/>
    <xf numFmtId="49" fontId="0" fillId="2" borderId="0" xfId="0" applyNumberFormat="1" applyFill="1"/>
    <xf numFmtId="2" fontId="0" fillId="2" borderId="0" xfId="0" applyNumberFormat="1" applyFill="1"/>
    <xf numFmtId="0" fontId="19" fillId="2" borderId="0" xfId="0" applyFont="1" applyFill="1" applyProtection="1">
      <protection locked="0"/>
    </xf>
    <xf numFmtId="0" fontId="2" fillId="2" borderId="4" xfId="1" applyFont="1" applyFill="1" applyBorder="1" applyAlignment="1">
      <alignment horizontal="left" vertical="center" indent="1"/>
    </xf>
    <xf numFmtId="0" fontId="0" fillId="3" borderId="2" xfId="0" applyFill="1" applyBorder="1"/>
    <xf numFmtId="0" fontId="0" fillId="2" borderId="2" xfId="0" applyFill="1" applyBorder="1"/>
    <xf numFmtId="165" fontId="21" fillId="2" borderId="2" xfId="0" applyNumberFormat="1" applyFont="1" applyFill="1" applyBorder="1"/>
    <xf numFmtId="0" fontId="20" fillId="2" borderId="2" xfId="0" applyFont="1" applyFill="1" applyBorder="1"/>
    <xf numFmtId="0" fontId="0" fillId="0" borderId="2" xfId="0" applyBorder="1"/>
    <xf numFmtId="167" fontId="21" fillId="2" borderId="0" xfId="0" applyNumberFormat="1" applyFont="1" applyFill="1" applyProtection="1">
      <protection locked="0"/>
    </xf>
    <xf numFmtId="0" fontId="23" fillId="2" borderId="0" xfId="0" applyFont="1" applyFill="1" applyAlignment="1">
      <alignment horizontal="left"/>
    </xf>
    <xf numFmtId="0" fontId="30" fillId="2" borderId="0" xfId="0" applyFont="1" applyFill="1" applyProtection="1">
      <protection locked="0"/>
    </xf>
    <xf numFmtId="165" fontId="30" fillId="2" borderId="0" xfId="0" applyNumberFormat="1" applyFont="1" applyFill="1"/>
    <xf numFmtId="167" fontId="21" fillId="2" borderId="2" xfId="0" applyNumberFormat="1" applyFont="1" applyFill="1" applyBorder="1" applyProtection="1">
      <protection locked="0"/>
    </xf>
    <xf numFmtId="49" fontId="20" fillId="2" borderId="0" xfId="0" applyNumberFormat="1" applyFont="1" applyFill="1" applyAlignment="1" applyProtection="1">
      <alignment horizontal="left"/>
      <protection locked="0"/>
    </xf>
    <xf numFmtId="49" fontId="18" fillId="2" borderId="0" xfId="1" applyNumberFormat="1" applyFont="1" applyFill="1" applyAlignment="1" applyProtection="1">
      <alignment horizontal="left" vertical="top"/>
      <protection locked="0"/>
    </xf>
    <xf numFmtId="0" fontId="15" fillId="2" borderId="0" xfId="1" applyFont="1" applyFill="1" applyAlignment="1">
      <alignment horizontal="left" vertical="top" wrapText="1" indent="1"/>
    </xf>
    <xf numFmtId="166" fontId="23" fillId="2" borderId="0" xfId="0" applyNumberFormat="1" applyFont="1" applyFill="1" applyAlignment="1">
      <alignment horizontal="right"/>
    </xf>
    <xf numFmtId="0" fontId="23" fillId="2" borderId="0" xfId="0" applyFont="1" applyFill="1" applyAlignment="1">
      <alignment horizontal="right"/>
    </xf>
    <xf numFmtId="49" fontId="18" fillId="2" borderId="4" xfId="1" applyNumberFormat="1" applyFont="1" applyFill="1" applyBorder="1" applyAlignment="1" applyProtection="1">
      <alignment horizontal="left" vertical="top"/>
      <protection locked="0"/>
    </xf>
    <xf numFmtId="0" fontId="25" fillId="2" borderId="0" xfId="0" applyFont="1" applyFill="1" applyAlignment="1">
      <alignment horizontal="right"/>
    </xf>
    <xf numFmtId="0" fontId="15" fillId="2" borderId="0" xfId="1" applyFont="1" applyFill="1" applyAlignment="1" applyProtection="1">
      <alignment horizontal="left" vertical="top" wrapText="1"/>
      <protection locked="0"/>
    </xf>
    <xf numFmtId="0" fontId="26" fillId="2" borderId="3" xfId="0" applyFont="1" applyFill="1" applyBorder="1" applyAlignment="1">
      <alignment horizontal="right" vertical="center"/>
    </xf>
    <xf numFmtId="49" fontId="3" fillId="2" borderId="0" xfId="1" applyNumberFormat="1" applyFont="1" applyFill="1" applyAlignment="1">
      <alignment horizontal="left" vertical="top"/>
    </xf>
    <xf numFmtId="49" fontId="2" fillId="0" borderId="0" xfId="1" applyNumberFormat="1" applyFont="1" applyAlignment="1">
      <alignment horizontal="left" vertical="center" indent="1"/>
    </xf>
    <xf numFmtId="0" fontId="14" fillId="2" borderId="0" xfId="1" applyFont="1" applyFill="1" applyAlignment="1">
      <alignment horizontal="left" wrapText="1"/>
    </xf>
    <xf numFmtId="0" fontId="2" fillId="2" borderId="0" xfId="1" applyFont="1" applyFill="1" applyAlignment="1">
      <alignment horizontal="right"/>
    </xf>
    <xf numFmtId="14" fontId="18" fillId="2" borderId="4" xfId="1" applyNumberFormat="1" applyFont="1" applyFill="1" applyBorder="1" applyAlignment="1">
      <alignment horizontal="left" vertical="top" wrapText="1"/>
    </xf>
    <xf numFmtId="0" fontId="21" fillId="2" borderId="2" xfId="0" applyFont="1" applyFill="1" applyBorder="1" applyAlignment="1">
      <alignment vertical="top"/>
    </xf>
    <xf numFmtId="49" fontId="21" fillId="2" borderId="0" xfId="0" applyNumberFormat="1" applyFont="1" applyFill="1" applyAlignment="1" applyProtection="1">
      <alignment horizontal="left" vertical="top" wrapText="1"/>
      <protection locked="0"/>
    </xf>
    <xf numFmtId="49" fontId="21" fillId="2" borderId="1" xfId="0" applyNumberFormat="1" applyFont="1" applyFill="1" applyBorder="1" applyAlignment="1">
      <alignment horizontal="left" vertical="top" wrapText="1"/>
    </xf>
    <xf numFmtId="49" fontId="20" fillId="2" borderId="2" xfId="0" applyNumberFormat="1" applyFont="1" applyFill="1" applyBorder="1" applyAlignment="1" applyProtection="1">
      <alignment vertical="top"/>
      <protection locked="0"/>
    </xf>
    <xf numFmtId="0" fontId="20" fillId="2" borderId="0" xfId="0" applyFont="1" applyFill="1" applyAlignment="1">
      <alignment horizontal="center" vertical="center"/>
    </xf>
    <xf numFmtId="9" fontId="21" fillId="2" borderId="0" xfId="0" applyNumberFormat="1" applyFont="1" applyFill="1" applyAlignment="1" applyProtection="1">
      <alignment horizontal="left" vertical="top"/>
      <protection locked="0"/>
    </xf>
    <xf numFmtId="0" fontId="21" fillId="2" borderId="0" xfId="0" applyFont="1" applyFill="1" applyAlignment="1" applyProtection="1">
      <alignment horizontal="left" vertical="top"/>
      <protection locked="0"/>
    </xf>
    <xf numFmtId="0" fontId="24" fillId="2" borderId="0" xfId="0" applyFont="1" applyFill="1" applyAlignment="1" applyProtection="1">
      <alignment horizontal="right"/>
      <protection locked="0"/>
    </xf>
    <xf numFmtId="164" fontId="21" fillId="2" borderId="0" xfId="0" applyNumberFormat="1" applyFont="1" applyFill="1" applyAlignment="1" applyProtection="1">
      <alignment horizontal="left"/>
      <protection locked="0"/>
    </xf>
    <xf numFmtId="0" fontId="12" fillId="2" borderId="0" xfId="0" applyFont="1" applyFill="1" applyAlignment="1">
      <alignment horizontal="left"/>
    </xf>
    <xf numFmtId="49" fontId="20" fillId="2" borderId="0" xfId="0" applyNumberFormat="1" applyFont="1" applyFill="1" applyAlignment="1" applyProtection="1">
      <alignment horizontal="left" vertical="top"/>
      <protection locked="0"/>
    </xf>
    <xf numFmtId="49" fontId="26" fillId="2" borderId="0" xfId="0" applyNumberFormat="1" applyFont="1" applyFill="1" applyAlignment="1" applyProtection="1">
      <protection locked="0"/>
    </xf>
    <xf numFmtId="0" fontId="27" fillId="2" borderId="0" xfId="0" applyFont="1" applyFill="1" applyAlignment="1"/>
    <xf numFmtId="49" fontId="28" fillId="2" borderId="0" xfId="0" applyNumberFormat="1" applyFont="1" applyFill="1" applyAlignment="1" applyProtection="1">
      <protection locked="0"/>
    </xf>
    <xf numFmtId="0" fontId="20" fillId="0" borderId="0" xfId="0" applyFont="1" applyAlignment="1"/>
    <xf numFmtId="0" fontId="21" fillId="2" borderId="0" xfId="0" applyFont="1" applyFill="1" applyAlignment="1"/>
    <xf numFmtId="49" fontId="20" fillId="2" borderId="0" xfId="0" applyNumberFormat="1" applyFont="1" applyFill="1" applyAlignment="1" applyProtection="1">
      <protection locked="0"/>
    </xf>
    <xf numFmtId="0" fontId="29" fillId="2" borderId="0" xfId="2" applyFill="1" applyAlignment="1" applyProtection="1">
      <protection locked="0"/>
    </xf>
    <xf numFmtId="49" fontId="20" fillId="0" borderId="0" xfId="0" applyNumberFormat="1" applyFont="1" applyAlignment="1" applyProtection="1">
      <protection locked="0"/>
    </xf>
    <xf numFmtId="0" fontId="21" fillId="2" borderId="0" xfId="0" applyFont="1" applyFill="1" applyAlignment="1" applyProtection="1">
      <protection locked="0"/>
    </xf>
    <xf numFmtId="0" fontId="8" fillId="2" borderId="0" xfId="0" applyFont="1" applyFill="1" applyAlignment="1"/>
    <xf numFmtId="0" fontId="19" fillId="2" borderId="0" xfId="0" applyFont="1" applyFill="1" applyAlignment="1"/>
    <xf numFmtId="0" fontId="21" fillId="2" borderId="2" xfId="0" applyFont="1" applyFill="1" applyBorder="1" applyAlignment="1" applyProtection="1">
      <protection locked="0"/>
    </xf>
  </cellXfs>
  <cellStyles count="3">
    <cellStyle name="Hyperlink" xfId="2" xr:uid="{00000000-000B-0000-0000-000008000000}"/>
    <cellStyle name="Normaali" xfId="0" builtinId="0"/>
    <cellStyle name="Normaali 2" xfId="1" xr:uid="{00000000-0005-0000-0000-000002000000}"/>
  </cellStyles>
  <dxfs count="0"/>
  <tableStyles count="0" defaultTableStyle="TableStyleMedium2" defaultPivotStyle="PivotStyleLight16"/>
  <colors>
    <mruColors>
      <color rgb="FFF3F3F3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606592</xdr:colOff>
      <xdr:row>56</xdr:row>
      <xdr:rowOff>100263</xdr:rowOff>
    </xdr:from>
    <xdr:ext cx="184731" cy="264560"/>
    <xdr:sp macro="" textlink="">
      <xdr:nvSpPr>
        <xdr:cNvPr id="3" name="Tekstiruutu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945855" y="83719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i-FI" sz="1100"/>
        </a:p>
      </xdr:txBody>
    </xdr:sp>
    <xdr:clientData/>
  </xdr:oneCellAnchor>
  <xdr:twoCellAnchor>
    <xdr:from>
      <xdr:col>19</xdr:col>
      <xdr:colOff>38100</xdr:colOff>
      <xdr:row>51</xdr:row>
      <xdr:rowOff>188302</xdr:rowOff>
    </xdr:from>
    <xdr:to>
      <xdr:col>19</xdr:col>
      <xdr:colOff>563864</xdr:colOff>
      <xdr:row>51</xdr:row>
      <xdr:rowOff>423921</xdr:rowOff>
    </xdr:to>
    <xdr:sp macro="" textlink="">
      <xdr:nvSpPr>
        <xdr:cNvPr id="5" name="Tekstiruutu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0048875" y="8255977"/>
          <a:ext cx="525764" cy="2356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fi-FI" sz="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BIC</a:t>
          </a:r>
        </a:p>
      </xdr:txBody>
    </xdr:sp>
    <xdr:clientData/>
  </xdr:twoCellAnchor>
  <xdr:twoCellAnchor editAs="oneCell">
    <xdr:from>
      <xdr:col>2</xdr:col>
      <xdr:colOff>47625</xdr:colOff>
      <xdr:row>3</xdr:row>
      <xdr:rowOff>0</xdr:rowOff>
    </xdr:from>
    <xdr:to>
      <xdr:col>3</xdr:col>
      <xdr:colOff>499077</xdr:colOff>
      <xdr:row>4</xdr:row>
      <xdr:rowOff>129572</xdr:rowOff>
    </xdr:to>
    <xdr:pic>
      <xdr:nvPicPr>
        <xdr:cNvPr id="7" name="Kuva 6">
          <a:extLst>
            <a:ext uri="{FF2B5EF4-FFF2-40B4-BE49-F238E27FC236}">
              <a16:creationId xmlns:a16="http://schemas.microsoft.com/office/drawing/2014/main" id="{C152D986-C576-4E99-8762-588E8BDEF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666750"/>
          <a:ext cx="1061052" cy="320072"/>
        </a:xfrm>
        <a:prstGeom prst="rect">
          <a:avLst/>
        </a:prstGeom>
      </xdr:spPr>
    </xdr:pic>
    <xdr:clientData/>
  </xdr:twoCellAnchor>
  <xdr:twoCellAnchor editAs="oneCell">
    <xdr:from>
      <xdr:col>17</xdr:col>
      <xdr:colOff>161924</xdr:colOff>
      <xdr:row>2</xdr:row>
      <xdr:rowOff>152400</xdr:rowOff>
    </xdr:from>
    <xdr:to>
      <xdr:col>18</xdr:col>
      <xdr:colOff>552448</xdr:colOff>
      <xdr:row>4</xdr:row>
      <xdr:rowOff>75218</xdr:rowOff>
    </xdr:to>
    <xdr:pic>
      <xdr:nvPicPr>
        <xdr:cNvPr id="8" name="Kuva 7">
          <a:extLst>
            <a:ext uri="{FF2B5EF4-FFF2-40B4-BE49-F238E27FC236}">
              <a16:creationId xmlns:a16="http://schemas.microsoft.com/office/drawing/2014/main" id="{BAF9E967-A63E-408A-8836-2BAA39740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499" y="590550"/>
          <a:ext cx="1133475" cy="341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D76E60B-0C93-4FAD-B27B-594C86D4B498}">
  <we:reference id="wa103992993" version="1.0.0.0" store="en-US" storeType="OMEX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solta.fi/en/" TargetMode="External"/><Relationship Id="rId1" Type="http://schemas.openxmlformats.org/officeDocument/2006/relationships/hyperlink" Target="http://www.isolta.fi/laskupohja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45"/>
  <sheetViews>
    <sheetView tabSelected="1" zoomScale="185" zoomScaleNormal="100" zoomScaleSheetLayoutView="100" workbookViewId="0">
      <selection activeCell="T8" sqref="T8:X8"/>
    </sheetView>
  </sheetViews>
  <sheetFormatPr defaultColWidth="8.85546875" defaultRowHeight="15"/>
  <cols>
    <col min="1" max="1" width="2.7109375" style="2" customWidth="1"/>
    <col min="2" max="2" width="1.42578125" customWidth="1"/>
    <col min="4" max="4" width="9.140625" customWidth="1"/>
    <col min="5" max="5" width="10.42578125" customWidth="1"/>
    <col min="6" max="6" width="10.28515625" customWidth="1"/>
    <col min="7" max="7" width="7.85546875" customWidth="1"/>
    <col min="8" max="8" width="5.7109375" customWidth="1"/>
    <col min="9" max="9" width="6" customWidth="1"/>
    <col min="10" max="10" width="22.28515625" bestFit="1" customWidth="1"/>
    <col min="11" max="11" width="6.7109375" bestFit="1" customWidth="1"/>
    <col min="12" max="12" width="13.85546875" customWidth="1"/>
    <col min="13" max="13" width="7.28515625" customWidth="1"/>
    <col min="14" max="14" width="1.28515625" customWidth="1"/>
    <col min="15" max="16" width="9.140625"/>
    <col min="17" max="17" width="9.140625" customWidth="1"/>
    <col min="18" max="18" width="11.140625" customWidth="1"/>
    <col min="19" max="19" width="10" customWidth="1"/>
    <col min="20" max="22" width="9.140625"/>
    <col min="23" max="23" width="27" customWidth="1"/>
    <col min="24" max="26" width="9.140625"/>
    <col min="27" max="27" width="12.42578125" style="1" bestFit="1" customWidth="1"/>
    <col min="28" max="34" width="9.140625" style="1"/>
  </cols>
  <sheetData>
    <row r="1" spans="1:34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34" ht="19.5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  <c r="P2" s="2"/>
      <c r="Q2" s="2"/>
      <c r="R2" s="1"/>
      <c r="S2" s="1"/>
      <c r="T2" s="1"/>
      <c r="U2" s="1"/>
      <c r="V2" s="1"/>
      <c r="W2" s="1"/>
      <c r="X2" s="1"/>
      <c r="Y2" s="1"/>
      <c r="Z2" s="1"/>
    </row>
    <row r="3" spans="1:34" ht="18" customHeight="1">
      <c r="B3" s="1"/>
      <c r="C3" s="97"/>
      <c r="D3" s="97"/>
      <c r="E3" s="104" t="s">
        <v>0</v>
      </c>
      <c r="F3" s="104"/>
      <c r="G3" s="104"/>
      <c r="H3" s="104"/>
      <c r="I3" s="23"/>
      <c r="J3" s="105" t="s">
        <v>1</v>
      </c>
      <c r="K3" s="105"/>
      <c r="L3" s="100" t="s">
        <v>2</v>
      </c>
      <c r="M3" s="100"/>
      <c r="N3" s="1"/>
      <c r="O3" s="2"/>
      <c r="P3" s="2"/>
      <c r="Q3" s="2"/>
      <c r="R3" s="1"/>
      <c r="S3" s="1"/>
      <c r="T3" s="44" t="s">
        <v>3</v>
      </c>
      <c r="U3" s="1"/>
      <c r="V3" s="1"/>
      <c r="W3" s="1"/>
      <c r="X3" s="1"/>
      <c r="Y3" s="1"/>
      <c r="Z3" s="1"/>
    </row>
    <row r="4" spans="1:34" ht="15" customHeight="1">
      <c r="B4" s="1"/>
      <c r="C4" s="97"/>
      <c r="D4" s="97"/>
      <c r="E4" s="106" t="s">
        <v>4</v>
      </c>
      <c r="F4" s="106"/>
      <c r="G4" s="106"/>
      <c r="H4" s="106"/>
      <c r="I4" s="23"/>
      <c r="J4" s="107"/>
      <c r="K4" s="107"/>
      <c r="L4" s="107"/>
      <c r="M4" s="107"/>
      <c r="N4" s="1"/>
      <c r="O4" s="2"/>
      <c r="P4" s="2"/>
      <c r="Q4" s="2"/>
      <c r="R4" s="1"/>
      <c r="S4" s="1"/>
      <c r="T4" s="45" t="s">
        <v>5</v>
      </c>
      <c r="U4" s="1"/>
      <c r="V4" s="1"/>
      <c r="W4" s="1"/>
      <c r="X4" s="1"/>
      <c r="Y4" s="1"/>
      <c r="Z4" s="1"/>
    </row>
    <row r="5" spans="1:34" ht="12.75" customHeight="1">
      <c r="B5" s="1"/>
      <c r="C5" s="97"/>
      <c r="D5" s="97"/>
      <c r="E5" s="106" t="s">
        <v>6</v>
      </c>
      <c r="F5" s="106"/>
      <c r="G5" s="106"/>
      <c r="H5" s="106"/>
      <c r="I5" s="23"/>
      <c r="J5" s="108" t="s">
        <v>7</v>
      </c>
      <c r="K5" s="108"/>
      <c r="L5" s="101">
        <f ca="1">NOW()</f>
        <v>45723.498687847219</v>
      </c>
      <c r="M5" s="101"/>
      <c r="N5" s="1"/>
      <c r="O5" s="2"/>
      <c r="P5" s="2"/>
      <c r="Q5" s="2"/>
      <c r="R5" s="1"/>
      <c r="S5" s="1"/>
      <c r="T5" s="45" t="s">
        <v>8</v>
      </c>
      <c r="U5" s="1"/>
      <c r="V5" s="1"/>
      <c r="W5" s="1"/>
      <c r="X5" s="1"/>
      <c r="Y5" s="1"/>
      <c r="Z5" s="1"/>
    </row>
    <row r="6" spans="1:34" ht="12.75" customHeight="1">
      <c r="B6" s="1"/>
      <c r="C6" s="97"/>
      <c r="D6" s="97"/>
      <c r="E6" s="109"/>
      <c r="F6" s="109"/>
      <c r="G6" s="109"/>
      <c r="H6" s="109"/>
      <c r="I6" s="23"/>
      <c r="J6" s="26" t="s">
        <v>9</v>
      </c>
      <c r="K6" s="26"/>
      <c r="L6" s="30">
        <v>123</v>
      </c>
      <c r="M6" s="30"/>
      <c r="N6" s="1"/>
      <c r="O6" s="2"/>
      <c r="P6" s="2"/>
      <c r="Q6" s="2"/>
      <c r="R6" s="1"/>
      <c r="S6" s="1"/>
      <c r="T6" s="45" t="s">
        <v>10</v>
      </c>
      <c r="U6" s="1"/>
      <c r="V6" s="1"/>
      <c r="W6" s="1"/>
      <c r="X6" s="1"/>
      <c r="Y6" s="1"/>
      <c r="Z6" s="1"/>
    </row>
    <row r="7" spans="1:34" ht="12.75" customHeight="1">
      <c r="B7" s="1"/>
      <c r="C7" s="97"/>
      <c r="D7" s="97"/>
      <c r="E7" s="103"/>
      <c r="F7" s="103"/>
      <c r="G7" s="103"/>
      <c r="H7" s="103"/>
      <c r="I7" s="23"/>
      <c r="J7" s="26" t="s">
        <v>11</v>
      </c>
      <c r="K7" s="26"/>
      <c r="L7" s="31" t="s">
        <v>12</v>
      </c>
      <c r="M7" s="20"/>
      <c r="N7" s="1"/>
      <c r="O7" s="2"/>
      <c r="P7" s="2"/>
      <c r="Q7" s="2"/>
      <c r="R7" s="1"/>
      <c r="S7" s="1"/>
      <c r="T7" s="1"/>
      <c r="U7" s="1"/>
      <c r="V7" s="1"/>
      <c r="W7" s="1"/>
      <c r="X7" s="1"/>
      <c r="Y7" s="1"/>
      <c r="Z7" s="1"/>
    </row>
    <row r="8" spans="1:34" ht="12.75" customHeight="1">
      <c r="B8" s="1"/>
      <c r="C8" s="109"/>
      <c r="D8" s="109"/>
      <c r="E8" s="109"/>
      <c r="F8" s="109"/>
      <c r="G8" s="109"/>
      <c r="H8" s="109"/>
      <c r="I8" s="109"/>
      <c r="J8" s="26" t="s">
        <v>13</v>
      </c>
      <c r="K8" s="26"/>
      <c r="L8" s="32">
        <f ca="1">NOW()</f>
        <v>45723.498687847219</v>
      </c>
      <c r="M8" s="32"/>
      <c r="N8" s="1"/>
      <c r="O8" s="2"/>
      <c r="P8" s="2"/>
      <c r="Q8" s="2"/>
      <c r="R8" s="1"/>
      <c r="S8" s="1"/>
      <c r="T8" s="110" t="s">
        <v>14</v>
      </c>
      <c r="U8" s="110"/>
      <c r="V8" s="110"/>
      <c r="W8" s="110"/>
      <c r="X8" s="110"/>
      <c r="Y8" s="1"/>
      <c r="Z8" s="1"/>
    </row>
    <row r="9" spans="1:34" ht="12.75" customHeight="1">
      <c r="B9" s="1"/>
      <c r="C9" s="109"/>
      <c r="D9" s="109"/>
      <c r="E9" s="109"/>
      <c r="F9" s="109"/>
      <c r="G9" s="109"/>
      <c r="H9" s="109"/>
      <c r="I9" s="23"/>
      <c r="J9" s="26" t="s">
        <v>15</v>
      </c>
      <c r="K9" s="26"/>
      <c r="L9" s="20" t="s">
        <v>16</v>
      </c>
      <c r="M9" s="20"/>
      <c r="N9" s="1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</row>
    <row r="10" spans="1:34" ht="12.75" customHeight="1">
      <c r="B10" s="1"/>
      <c r="C10" s="109" t="s">
        <v>17</v>
      </c>
      <c r="D10" s="109"/>
      <c r="E10" s="109"/>
      <c r="F10" s="109"/>
      <c r="G10" s="109"/>
      <c r="H10" s="109"/>
      <c r="I10" s="23"/>
      <c r="J10" s="26" t="s">
        <v>18</v>
      </c>
      <c r="K10" s="26"/>
      <c r="L10" s="20" t="s">
        <v>19</v>
      </c>
      <c r="M10" s="20"/>
      <c r="N10" s="1"/>
      <c r="O10" s="2"/>
      <c r="P10" s="2"/>
      <c r="Q10" s="2"/>
      <c r="R10" s="1"/>
      <c r="S10" s="1"/>
      <c r="T10" s="1"/>
      <c r="U10" s="1"/>
      <c r="V10" s="1"/>
      <c r="W10" s="1"/>
      <c r="X10" s="1"/>
      <c r="Y10" s="46"/>
      <c r="Z10" s="1"/>
    </row>
    <row r="11" spans="1:34" ht="12.75" customHeight="1">
      <c r="B11" s="1"/>
      <c r="C11" s="109" t="s">
        <v>20</v>
      </c>
      <c r="D11" s="109"/>
      <c r="E11" s="109"/>
      <c r="F11" s="109"/>
      <c r="G11" s="109"/>
      <c r="H11" s="109"/>
      <c r="I11" s="23"/>
      <c r="J11" s="26" t="s">
        <v>21</v>
      </c>
      <c r="K11" s="26"/>
      <c r="L11" s="32">
        <f ca="1">L5+(MID(L10,1,2))</f>
        <v>45737.498687847219</v>
      </c>
      <c r="M11" s="33"/>
      <c r="N11" s="1"/>
      <c r="O11" s="2"/>
      <c r="P11" s="2"/>
      <c r="Q11" s="2"/>
      <c r="R11" s="1"/>
      <c r="S11" s="1"/>
      <c r="T11" s="1"/>
      <c r="U11" s="1"/>
      <c r="V11" s="1"/>
      <c r="W11" s="1"/>
      <c r="X11" s="1"/>
      <c r="Y11" s="47"/>
      <c r="Z11" s="1"/>
    </row>
    <row r="12" spans="1:34" ht="12.75" customHeight="1">
      <c r="B12" s="1"/>
      <c r="C12" s="109" t="s">
        <v>22</v>
      </c>
      <c r="D12" s="109"/>
      <c r="E12" s="109"/>
      <c r="F12" s="109"/>
      <c r="G12" s="109"/>
      <c r="H12" s="109"/>
      <c r="I12" s="23"/>
      <c r="J12" s="26"/>
      <c r="K12" s="26"/>
      <c r="L12" s="20"/>
      <c r="M12" s="20"/>
      <c r="N12" s="1"/>
      <c r="O12" s="2"/>
      <c r="P12" s="2"/>
      <c r="Q12" s="2"/>
      <c r="R12" s="1"/>
      <c r="S12" s="1"/>
      <c r="T12" s="1"/>
      <c r="U12" s="1"/>
      <c r="V12" s="1"/>
      <c r="W12" s="1"/>
      <c r="X12" s="1"/>
      <c r="Y12" s="46"/>
      <c r="Z12" s="1"/>
    </row>
    <row r="13" spans="1:34" ht="12.75" customHeight="1">
      <c r="B13" s="1"/>
      <c r="C13" s="79" t="s">
        <v>23</v>
      </c>
      <c r="D13" s="79"/>
      <c r="E13" s="79"/>
      <c r="F13" s="79"/>
      <c r="G13" s="79"/>
      <c r="H13" s="79"/>
      <c r="I13" s="23"/>
      <c r="J13" s="26"/>
      <c r="K13" s="26"/>
      <c r="L13" s="33"/>
      <c r="M13" s="33"/>
      <c r="N13" s="1"/>
      <c r="O13" s="2"/>
      <c r="P13" s="2"/>
      <c r="Q13" s="2"/>
      <c r="R13" s="1"/>
      <c r="S13" s="1"/>
      <c r="T13" s="1"/>
      <c r="U13" s="1"/>
      <c r="V13" s="1"/>
      <c r="W13" s="1"/>
      <c r="X13" s="1"/>
      <c r="Y13" s="46"/>
      <c r="Z13" s="1"/>
    </row>
    <row r="14" spans="1:34" ht="12.75" customHeight="1">
      <c r="B14" s="1"/>
      <c r="C14" s="111"/>
      <c r="D14" s="111"/>
      <c r="E14" s="111"/>
      <c r="F14" s="111"/>
      <c r="G14" s="111"/>
      <c r="H14" s="111"/>
      <c r="I14" s="23"/>
      <c r="J14" s="108"/>
      <c r="K14" s="108"/>
      <c r="L14" s="112"/>
      <c r="M14" s="112"/>
      <c r="N14" s="1"/>
      <c r="O14" s="2"/>
      <c r="P14" s="2"/>
      <c r="Q14" s="2"/>
      <c r="R14" s="1"/>
      <c r="S14" s="1"/>
      <c r="T14" s="1"/>
      <c r="U14" s="1"/>
      <c r="V14" s="1"/>
      <c r="W14" s="1"/>
      <c r="X14" s="1"/>
      <c r="Y14" s="1"/>
      <c r="Z14" s="1"/>
    </row>
    <row r="15" spans="1:34" s="5" customFormat="1" ht="18.75" customHeight="1">
      <c r="A15" s="3"/>
      <c r="B15" s="4"/>
      <c r="C15" s="96"/>
      <c r="D15" s="96"/>
      <c r="E15" s="96"/>
      <c r="F15" s="96"/>
      <c r="G15" s="96"/>
      <c r="H15" s="96"/>
      <c r="I15" s="34"/>
      <c r="J15" s="93"/>
      <c r="K15" s="93"/>
      <c r="L15" s="98"/>
      <c r="M15" s="99"/>
      <c r="N15" s="4"/>
      <c r="O15" s="3"/>
      <c r="P15" s="3"/>
      <c r="Q15" s="3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5.25" customHeight="1">
      <c r="B16" s="1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1"/>
      <c r="O16" s="2"/>
      <c r="P16" s="2"/>
      <c r="Q16" s="2"/>
      <c r="R16" s="1"/>
      <c r="S16" s="1"/>
      <c r="T16" s="1"/>
      <c r="U16" s="1"/>
      <c r="V16" s="1"/>
      <c r="W16" s="1"/>
      <c r="X16" s="1"/>
      <c r="Y16" s="1"/>
      <c r="Z16" s="1"/>
    </row>
    <row r="17" spans="2:26" ht="31.5" customHeight="1">
      <c r="B17" s="1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1"/>
      <c r="O17" s="2"/>
      <c r="P17" s="2"/>
      <c r="Q17" s="2"/>
      <c r="R17" s="1"/>
      <c r="S17" s="1"/>
      <c r="T17" s="1"/>
      <c r="U17" s="1"/>
      <c r="V17" s="1"/>
      <c r="W17" s="1"/>
      <c r="X17" s="1"/>
      <c r="Y17" s="1"/>
      <c r="Z17" s="1"/>
    </row>
    <row r="18" spans="2:26" ht="5.25" customHeight="1">
      <c r="B18" s="1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"/>
      <c r="O18" s="2"/>
      <c r="P18" s="2"/>
      <c r="Q18" s="2"/>
      <c r="R18" s="1"/>
      <c r="S18" s="1"/>
      <c r="T18" s="1"/>
      <c r="U18" s="1"/>
      <c r="V18" s="1"/>
      <c r="W18" s="1"/>
      <c r="X18" s="1"/>
      <c r="Y18" s="1"/>
      <c r="Z18" s="1"/>
    </row>
    <row r="19" spans="2:26">
      <c r="B19" s="1"/>
      <c r="C19" s="114" t="s">
        <v>24</v>
      </c>
      <c r="D19" s="114"/>
      <c r="E19" s="114"/>
      <c r="F19" s="114"/>
      <c r="G19" s="67" t="s">
        <v>25</v>
      </c>
      <c r="H19" s="17" t="s">
        <v>26</v>
      </c>
      <c r="I19" s="18"/>
      <c r="J19" s="19" t="s">
        <v>27</v>
      </c>
      <c r="K19" s="16" t="s">
        <v>28</v>
      </c>
      <c r="L19" s="17" t="s">
        <v>29</v>
      </c>
      <c r="M19" s="16"/>
      <c r="N19" s="1"/>
      <c r="O19" s="2"/>
      <c r="P19" s="2"/>
      <c r="Q19" s="2"/>
      <c r="R19" s="1"/>
      <c r="S19" s="48"/>
      <c r="T19" s="46"/>
      <c r="U19" s="46"/>
      <c r="V19" s="46"/>
      <c r="W19" s="46"/>
      <c r="X19" s="48"/>
      <c r="Y19" s="1"/>
      <c r="Z19" s="1"/>
    </row>
    <row r="20" spans="2:26">
      <c r="B20" s="1"/>
      <c r="C20" s="112" t="s">
        <v>30</v>
      </c>
      <c r="D20" s="112"/>
      <c r="E20" s="112"/>
      <c r="F20" s="112"/>
      <c r="G20" s="76">
        <v>321</v>
      </c>
      <c r="H20" s="17">
        <v>1</v>
      </c>
      <c r="I20" s="18" t="s">
        <v>31</v>
      </c>
      <c r="J20" s="21">
        <v>10</v>
      </c>
      <c r="K20" s="74">
        <v>0.255</v>
      </c>
      <c r="L20" s="77">
        <f>IF(H20*J20=0,"",H20*J20)</f>
        <v>10</v>
      </c>
      <c r="M20" s="16"/>
      <c r="N20" s="1"/>
      <c r="O20" s="2"/>
      <c r="P20" s="2"/>
      <c r="Q20" s="2"/>
      <c r="R20" s="1"/>
      <c r="S20" s="48"/>
      <c r="T20" s="46"/>
      <c r="U20" s="46"/>
      <c r="V20" s="46"/>
      <c r="W20" s="46"/>
      <c r="X20" s="48"/>
      <c r="Y20" s="1"/>
      <c r="Z20" s="1"/>
    </row>
    <row r="21" spans="2:26">
      <c r="B21" s="1"/>
      <c r="C21" s="112" t="s">
        <v>32</v>
      </c>
      <c r="D21" s="112"/>
      <c r="E21" s="112"/>
      <c r="F21" s="112"/>
      <c r="G21" s="20">
        <v>321</v>
      </c>
      <c r="H21" s="20">
        <v>1</v>
      </c>
      <c r="I21" s="20"/>
      <c r="J21" s="21">
        <v>10</v>
      </c>
      <c r="K21" s="74">
        <v>0.14000000000000001</v>
      </c>
      <c r="L21" s="22">
        <f t="shared" ref="L21:L23" si="0">IF(H21*J21=0,"",H21*J21)</f>
        <v>10</v>
      </c>
      <c r="M21" s="23"/>
      <c r="N21" s="1"/>
      <c r="O21" s="2"/>
      <c r="P21" s="2"/>
      <c r="Q21" s="2"/>
      <c r="R21" s="1"/>
      <c r="S21" s="48"/>
      <c r="T21" s="46"/>
      <c r="U21" s="46"/>
      <c r="V21" s="46"/>
      <c r="W21" s="46"/>
      <c r="X21" s="46"/>
      <c r="Y21" s="1"/>
      <c r="Z21" s="1"/>
    </row>
    <row r="22" spans="2:26">
      <c r="B22" s="1"/>
      <c r="C22" s="112" t="s">
        <v>33</v>
      </c>
      <c r="D22" s="112"/>
      <c r="E22" s="112"/>
      <c r="F22" s="112"/>
      <c r="G22" s="20">
        <v>213</v>
      </c>
      <c r="H22" s="20">
        <v>1</v>
      </c>
      <c r="I22" s="20"/>
      <c r="J22" s="21">
        <v>10</v>
      </c>
      <c r="K22" s="74">
        <v>0.1</v>
      </c>
      <c r="L22" s="22">
        <f t="shared" si="0"/>
        <v>10</v>
      </c>
      <c r="M22" s="23"/>
      <c r="N22" s="1"/>
      <c r="O22" s="2"/>
      <c r="P22" s="2"/>
      <c r="Q22" s="2"/>
      <c r="R22" s="1"/>
      <c r="S22" s="102"/>
      <c r="T22" s="102"/>
      <c r="U22" s="102"/>
      <c r="V22" s="102"/>
      <c r="W22" s="102"/>
      <c r="X22" s="102"/>
      <c r="Y22" s="1"/>
      <c r="Z22" s="1"/>
    </row>
    <row r="23" spans="2:26">
      <c r="B23" s="1"/>
      <c r="C23" s="112" t="s">
        <v>34</v>
      </c>
      <c r="D23" s="112"/>
      <c r="E23" s="112"/>
      <c r="F23" s="112"/>
      <c r="G23" s="20">
        <v>312</v>
      </c>
      <c r="H23" s="20">
        <v>1</v>
      </c>
      <c r="I23" s="20"/>
      <c r="J23" s="21">
        <v>10</v>
      </c>
      <c r="K23" s="74">
        <v>0</v>
      </c>
      <c r="L23" s="22">
        <f t="shared" si="0"/>
        <v>10</v>
      </c>
      <c r="M23" s="23"/>
      <c r="N23" s="1"/>
      <c r="O23" s="2"/>
      <c r="P23" s="2"/>
      <c r="Q23" s="2"/>
      <c r="R23" s="1"/>
      <c r="S23" s="1"/>
      <c r="T23" s="1"/>
      <c r="U23" s="1"/>
      <c r="V23" s="1"/>
      <c r="W23" s="1"/>
      <c r="X23" s="1"/>
      <c r="Y23" s="1"/>
      <c r="Z23" s="1"/>
    </row>
    <row r="24" spans="2:26">
      <c r="B24" s="1"/>
      <c r="C24" s="112"/>
      <c r="D24" s="112"/>
      <c r="E24" s="112"/>
      <c r="F24" s="112"/>
      <c r="G24" s="20"/>
      <c r="H24" s="20"/>
      <c r="I24" s="20"/>
      <c r="J24" s="21"/>
      <c r="K24" s="74"/>
      <c r="L24" s="22"/>
      <c r="M24" s="23"/>
      <c r="N24" s="1"/>
      <c r="O24" s="2"/>
      <c r="P24" s="2"/>
      <c r="Q24" s="2"/>
      <c r="R24" s="1"/>
      <c r="S24" s="1"/>
      <c r="T24" s="1"/>
      <c r="U24" s="1"/>
      <c r="V24" s="1"/>
      <c r="W24" s="1"/>
      <c r="X24" s="1"/>
      <c r="Y24" s="1"/>
      <c r="Z24" s="1"/>
    </row>
    <row r="25" spans="2:26">
      <c r="B25" s="1"/>
      <c r="C25" s="112"/>
      <c r="D25" s="112"/>
      <c r="E25" s="112"/>
      <c r="F25" s="112"/>
      <c r="G25" s="20"/>
      <c r="H25" s="20"/>
      <c r="I25" s="20"/>
      <c r="J25" s="21"/>
      <c r="K25" s="74"/>
      <c r="L25" s="22" t="str">
        <f t="shared" ref="L25:L30" si="1">IF(H25*J25=0,"",H25*J25)</f>
        <v/>
      </c>
      <c r="M25" s="23"/>
      <c r="N25" s="1"/>
      <c r="O25" s="2"/>
      <c r="P25" s="2"/>
      <c r="Q25" s="2"/>
      <c r="R25" s="1"/>
      <c r="S25" s="1"/>
      <c r="T25" s="1"/>
      <c r="U25" s="1"/>
      <c r="V25" s="1"/>
      <c r="W25" s="1"/>
      <c r="X25" s="1"/>
      <c r="Y25" s="1"/>
      <c r="Z25" s="1"/>
    </row>
    <row r="26" spans="2:26">
      <c r="B26" s="1"/>
      <c r="C26" s="112"/>
      <c r="D26" s="112"/>
      <c r="E26" s="112"/>
      <c r="F26" s="112"/>
      <c r="G26" s="20"/>
      <c r="H26" s="20"/>
      <c r="I26" s="20"/>
      <c r="J26" s="21"/>
      <c r="K26" s="74"/>
      <c r="L26" s="22" t="str">
        <f t="shared" si="1"/>
        <v/>
      </c>
      <c r="M26" s="23"/>
      <c r="N26" s="1"/>
      <c r="O26" s="2"/>
      <c r="P26" s="2"/>
      <c r="Q26" s="2"/>
      <c r="R26" s="1"/>
      <c r="S26" s="1"/>
      <c r="T26" s="1"/>
      <c r="U26" s="1"/>
      <c r="V26" s="1"/>
      <c r="W26" s="1"/>
      <c r="X26" s="1"/>
      <c r="Y26" s="1"/>
      <c r="Z26" s="1"/>
    </row>
    <row r="27" spans="2:26">
      <c r="B27" s="1"/>
      <c r="C27" s="112"/>
      <c r="D27" s="112"/>
      <c r="E27" s="112"/>
      <c r="F27" s="112"/>
      <c r="G27" s="20"/>
      <c r="H27" s="20"/>
      <c r="I27" s="20"/>
      <c r="J27" s="21"/>
      <c r="K27" s="74"/>
      <c r="L27" s="22" t="str">
        <f t="shared" si="1"/>
        <v/>
      </c>
      <c r="M27" s="23"/>
      <c r="N27" s="1"/>
      <c r="O27" s="2"/>
      <c r="P27" s="2"/>
      <c r="Q27" s="2"/>
      <c r="R27" s="1"/>
      <c r="S27" s="1"/>
      <c r="T27" s="1"/>
      <c r="U27" s="1"/>
      <c r="V27" s="1"/>
      <c r="W27" s="1"/>
      <c r="X27" s="1"/>
      <c r="Y27" s="1"/>
      <c r="Z27" s="1"/>
    </row>
    <row r="28" spans="2:26">
      <c r="B28" s="1"/>
      <c r="C28" s="112"/>
      <c r="D28" s="112"/>
      <c r="E28" s="112"/>
      <c r="F28" s="112"/>
      <c r="G28" s="20"/>
      <c r="H28" s="20"/>
      <c r="I28" s="20"/>
      <c r="J28" s="21"/>
      <c r="K28" s="74"/>
      <c r="L28" s="22" t="str">
        <f t="shared" si="1"/>
        <v/>
      </c>
      <c r="M28" s="23"/>
      <c r="N28" s="1"/>
      <c r="O28" s="2"/>
      <c r="P28" s="2"/>
      <c r="Q28" s="2"/>
      <c r="R28" s="1"/>
      <c r="S28" s="1"/>
      <c r="T28" s="1"/>
      <c r="U28" s="1"/>
      <c r="V28" s="1"/>
      <c r="W28" s="1"/>
      <c r="X28" s="1"/>
      <c r="Y28" s="1"/>
      <c r="Z28" s="1"/>
    </row>
    <row r="29" spans="2:26">
      <c r="B29" s="1"/>
      <c r="C29" s="112"/>
      <c r="D29" s="112"/>
      <c r="E29" s="112"/>
      <c r="F29" s="112"/>
      <c r="G29" s="20"/>
      <c r="H29" s="20"/>
      <c r="I29" s="20"/>
      <c r="J29" s="21"/>
      <c r="K29" s="74"/>
      <c r="L29" s="22" t="str">
        <f t="shared" si="1"/>
        <v/>
      </c>
      <c r="M29" s="23"/>
      <c r="N29" s="1"/>
      <c r="O29" s="2"/>
      <c r="P29" s="2"/>
      <c r="Q29" s="2"/>
      <c r="R29" s="1"/>
      <c r="S29" s="1"/>
      <c r="T29" s="1"/>
      <c r="U29" s="1"/>
      <c r="V29" s="1"/>
      <c r="W29" s="1"/>
      <c r="X29" s="1"/>
      <c r="Y29" s="1"/>
      <c r="Z29" s="1"/>
    </row>
    <row r="30" spans="2:26">
      <c r="B30" s="1"/>
      <c r="C30" s="112"/>
      <c r="D30" s="112"/>
      <c r="E30" s="112"/>
      <c r="F30" s="112"/>
      <c r="G30" s="20"/>
      <c r="H30" s="20"/>
      <c r="I30" s="20"/>
      <c r="J30" s="21"/>
      <c r="K30" s="74"/>
      <c r="L30" s="22" t="str">
        <f t="shared" si="1"/>
        <v/>
      </c>
      <c r="M30" s="23"/>
      <c r="N30" s="1"/>
      <c r="O30" s="2"/>
      <c r="P30" s="2"/>
      <c r="Q30" s="2"/>
      <c r="R30" s="1"/>
      <c r="S30" s="1"/>
      <c r="T30" s="1"/>
      <c r="U30" s="1"/>
      <c r="V30" s="1"/>
      <c r="W30" s="1"/>
      <c r="X30" s="1"/>
      <c r="Y30" s="1"/>
      <c r="Z30" s="1"/>
    </row>
    <row r="31" spans="2:26">
      <c r="B31" s="1"/>
      <c r="C31" s="112"/>
      <c r="D31" s="112"/>
      <c r="E31" s="112"/>
      <c r="F31" s="112"/>
      <c r="G31" s="20"/>
      <c r="H31" s="20"/>
      <c r="I31" s="20"/>
      <c r="J31" s="21"/>
      <c r="K31" s="74"/>
      <c r="L31" s="22" t="str">
        <f t="shared" ref="L31:L43" si="2">IF(H31*J31=0,"",H31*J31)</f>
        <v/>
      </c>
      <c r="M31" s="23"/>
      <c r="N31" s="1"/>
      <c r="O31" s="2"/>
      <c r="P31" s="2"/>
      <c r="Q31" s="2"/>
      <c r="R31" s="1"/>
      <c r="S31" s="1"/>
      <c r="T31" s="1"/>
      <c r="U31" s="1"/>
      <c r="V31" s="1"/>
      <c r="W31" s="1"/>
      <c r="X31" s="1"/>
      <c r="Y31" s="1"/>
      <c r="Z31" s="1"/>
    </row>
    <row r="32" spans="2:26">
      <c r="B32" s="1"/>
      <c r="C32" s="112"/>
      <c r="D32" s="112"/>
      <c r="E32" s="112"/>
      <c r="F32" s="112"/>
      <c r="G32" s="20"/>
      <c r="H32" s="20"/>
      <c r="I32" s="20"/>
      <c r="J32" s="21"/>
      <c r="K32" s="74"/>
      <c r="L32" s="22" t="str">
        <f t="shared" si="2"/>
        <v/>
      </c>
      <c r="M32" s="23"/>
      <c r="N32" s="1"/>
      <c r="O32" s="2"/>
      <c r="P32" s="2"/>
      <c r="Q32" s="2"/>
      <c r="R32" s="1"/>
      <c r="S32" s="1"/>
      <c r="T32" s="1"/>
      <c r="U32" s="1"/>
      <c r="V32" s="1"/>
      <c r="W32" s="1"/>
      <c r="X32" s="1"/>
      <c r="Y32" s="1"/>
      <c r="Z32" s="1"/>
    </row>
    <row r="33" spans="1:34">
      <c r="B33" s="1"/>
      <c r="C33" s="112"/>
      <c r="D33" s="112"/>
      <c r="E33" s="112"/>
      <c r="F33" s="112"/>
      <c r="G33" s="20"/>
      <c r="H33" s="20"/>
      <c r="I33" s="20"/>
      <c r="J33" s="21"/>
      <c r="K33" s="74"/>
      <c r="L33" s="22" t="str">
        <f t="shared" si="2"/>
        <v/>
      </c>
      <c r="M33" s="23"/>
      <c r="N33" s="1"/>
      <c r="O33" s="2"/>
      <c r="P33" s="2"/>
      <c r="Q33" s="2"/>
      <c r="R33" s="1"/>
      <c r="S33" s="1"/>
      <c r="T33" s="1"/>
      <c r="U33" s="1"/>
      <c r="V33" s="1"/>
      <c r="W33" s="1"/>
      <c r="X33" s="1"/>
      <c r="Y33" s="1"/>
      <c r="Z33" s="1"/>
    </row>
    <row r="34" spans="1:34">
      <c r="B34" s="1"/>
      <c r="C34" s="112"/>
      <c r="D34" s="112"/>
      <c r="E34" s="112"/>
      <c r="F34" s="112"/>
      <c r="G34" s="20"/>
      <c r="H34" s="20"/>
      <c r="I34" s="20"/>
      <c r="J34" s="21"/>
      <c r="K34" s="74"/>
      <c r="L34" s="22" t="str">
        <f t="shared" si="2"/>
        <v/>
      </c>
      <c r="M34" s="23"/>
      <c r="N34" s="1"/>
      <c r="O34" s="2"/>
      <c r="P34" s="2"/>
      <c r="Q34" s="2"/>
      <c r="R34" s="1"/>
      <c r="S34" s="1"/>
      <c r="T34" s="1"/>
      <c r="U34" s="1"/>
      <c r="V34" s="1"/>
      <c r="W34" s="1"/>
      <c r="X34" s="1"/>
      <c r="Y34" s="1"/>
      <c r="Z34" s="1"/>
    </row>
    <row r="35" spans="1:34">
      <c r="B35" s="1"/>
      <c r="C35" s="112"/>
      <c r="D35" s="112"/>
      <c r="E35" s="112"/>
      <c r="F35" s="112"/>
      <c r="G35" s="20"/>
      <c r="H35" s="20"/>
      <c r="I35" s="20"/>
      <c r="J35" s="21"/>
      <c r="K35" s="74"/>
      <c r="L35" s="22" t="str">
        <f t="shared" si="2"/>
        <v/>
      </c>
      <c r="M35" s="23"/>
      <c r="N35" s="1"/>
      <c r="O35" s="2"/>
      <c r="P35" s="2"/>
      <c r="Q35" s="2"/>
      <c r="R35" s="1"/>
      <c r="S35" s="1"/>
      <c r="T35" s="1"/>
      <c r="U35" s="1"/>
      <c r="V35" s="1"/>
      <c r="W35" s="1"/>
      <c r="X35" s="1"/>
      <c r="Y35" s="1"/>
      <c r="Z35" s="1"/>
    </row>
    <row r="36" spans="1:34">
      <c r="B36" s="1"/>
      <c r="C36" s="112"/>
      <c r="D36" s="112"/>
      <c r="E36" s="112"/>
      <c r="F36" s="112"/>
      <c r="G36" s="20"/>
      <c r="H36" s="20"/>
      <c r="I36" s="20"/>
      <c r="J36" s="21"/>
      <c r="K36" s="74"/>
      <c r="L36" s="22" t="str">
        <f t="shared" si="2"/>
        <v/>
      </c>
      <c r="M36" s="23"/>
      <c r="N36" s="1"/>
      <c r="O36" s="2"/>
      <c r="P36" s="2"/>
      <c r="Q36" s="2"/>
      <c r="R36" s="1"/>
      <c r="S36" s="1"/>
      <c r="T36" s="1"/>
      <c r="U36" s="1"/>
      <c r="V36" s="1"/>
      <c r="W36" s="1"/>
      <c r="X36" s="1"/>
      <c r="Y36" s="1"/>
      <c r="Z36" s="1"/>
    </row>
    <row r="37" spans="1:34">
      <c r="B37" s="1"/>
      <c r="C37" s="112"/>
      <c r="D37" s="112"/>
      <c r="E37" s="112"/>
      <c r="F37" s="112"/>
      <c r="G37" s="20"/>
      <c r="H37" s="20"/>
      <c r="I37" s="20"/>
      <c r="J37" s="21"/>
      <c r="K37" s="74"/>
      <c r="L37" s="22" t="str">
        <f t="shared" si="2"/>
        <v/>
      </c>
      <c r="M37" s="23"/>
      <c r="N37" s="1"/>
      <c r="O37" s="2"/>
      <c r="P37" s="2"/>
      <c r="Q37" s="2"/>
      <c r="R37" s="1"/>
      <c r="S37" s="1"/>
      <c r="T37" s="1"/>
      <c r="U37" s="1"/>
      <c r="V37" s="1"/>
      <c r="W37" s="1"/>
      <c r="X37" s="1"/>
      <c r="Y37" s="1"/>
      <c r="Z37" s="1"/>
    </row>
    <row r="38" spans="1:34">
      <c r="B38" s="1"/>
      <c r="C38" s="112"/>
      <c r="D38" s="112"/>
      <c r="E38" s="112"/>
      <c r="F38" s="112"/>
      <c r="G38" s="20"/>
      <c r="H38" s="20"/>
      <c r="I38" s="20"/>
      <c r="J38" s="21"/>
      <c r="K38" s="74"/>
      <c r="L38" s="22" t="str">
        <f t="shared" si="2"/>
        <v/>
      </c>
      <c r="M38" s="23"/>
      <c r="N38" s="1"/>
      <c r="O38" s="2"/>
      <c r="P38" s="2"/>
      <c r="Q38" s="2"/>
      <c r="R38" s="1"/>
      <c r="S38" s="1"/>
      <c r="T38" s="1"/>
      <c r="U38" s="1"/>
      <c r="V38" s="1"/>
      <c r="W38" s="1"/>
      <c r="X38" s="1"/>
      <c r="Y38" s="1"/>
      <c r="Z38" s="1"/>
    </row>
    <row r="39" spans="1:34">
      <c r="B39" s="1"/>
      <c r="C39" s="112"/>
      <c r="D39" s="112"/>
      <c r="E39" s="112"/>
      <c r="F39" s="112"/>
      <c r="G39" s="20"/>
      <c r="H39" s="20"/>
      <c r="I39" s="20"/>
      <c r="J39" s="21"/>
      <c r="K39" s="74"/>
      <c r="L39" s="22" t="str">
        <f t="shared" si="2"/>
        <v/>
      </c>
      <c r="M39" s="23"/>
      <c r="N39" s="1"/>
      <c r="O39" s="2"/>
      <c r="P39" s="2"/>
      <c r="Q39" s="2"/>
      <c r="R39" s="1"/>
      <c r="S39" s="1"/>
      <c r="T39" s="1"/>
      <c r="U39" s="1"/>
      <c r="V39" s="1"/>
      <c r="W39" s="1"/>
      <c r="X39" s="1"/>
      <c r="Y39" s="1"/>
      <c r="Z39" s="1"/>
    </row>
    <row r="40" spans="1:34">
      <c r="B40" s="1"/>
      <c r="C40" s="112"/>
      <c r="D40" s="112"/>
      <c r="E40" s="112"/>
      <c r="F40" s="112"/>
      <c r="G40" s="20"/>
      <c r="H40" s="20"/>
      <c r="I40" s="20"/>
      <c r="J40" s="21"/>
      <c r="K40" s="74"/>
      <c r="L40" s="22" t="str">
        <f t="shared" si="2"/>
        <v/>
      </c>
      <c r="M40" s="23"/>
      <c r="N40" s="1"/>
      <c r="O40" s="2"/>
      <c r="P40" s="2"/>
      <c r="Q40" s="2"/>
      <c r="R40" s="1"/>
      <c r="S40" s="1"/>
      <c r="T40" s="1"/>
      <c r="U40" s="1"/>
      <c r="V40" s="1"/>
      <c r="W40" s="1"/>
      <c r="X40" s="1"/>
      <c r="Y40" s="1"/>
      <c r="Z40" s="1"/>
    </row>
    <row r="41" spans="1:34">
      <c r="B41" s="1"/>
      <c r="C41" s="112"/>
      <c r="D41" s="112"/>
      <c r="E41" s="112"/>
      <c r="F41" s="112"/>
      <c r="G41" s="20"/>
      <c r="H41" s="20"/>
      <c r="I41" s="20"/>
      <c r="J41" s="21"/>
      <c r="K41" s="74"/>
      <c r="L41" s="22" t="str">
        <f t="shared" si="2"/>
        <v/>
      </c>
      <c r="M41" s="23"/>
      <c r="N41" s="1"/>
      <c r="O41" s="2"/>
      <c r="P41" s="2"/>
      <c r="Q41" s="2"/>
      <c r="R41" s="1"/>
      <c r="S41" s="1"/>
      <c r="T41" s="1"/>
      <c r="U41" s="1"/>
      <c r="V41" s="1"/>
      <c r="W41" s="1"/>
      <c r="X41" s="1"/>
      <c r="Y41" s="1"/>
      <c r="Z41" s="1"/>
    </row>
    <row r="42" spans="1:34">
      <c r="B42" s="1"/>
      <c r="C42" s="112"/>
      <c r="D42" s="112"/>
      <c r="E42" s="112"/>
      <c r="F42" s="112"/>
      <c r="G42" s="20"/>
      <c r="H42" s="20"/>
      <c r="I42" s="20"/>
      <c r="J42" s="21"/>
      <c r="K42" s="74"/>
      <c r="L42" s="22" t="str">
        <f t="shared" si="2"/>
        <v/>
      </c>
      <c r="M42" s="23"/>
      <c r="N42" s="1"/>
      <c r="O42" s="2"/>
      <c r="P42" s="2"/>
      <c r="Q42" s="2"/>
      <c r="R42" s="1"/>
      <c r="S42" s="1"/>
      <c r="T42" s="1"/>
      <c r="U42" s="1"/>
      <c r="V42" s="1"/>
      <c r="W42" s="1"/>
      <c r="X42" s="1"/>
      <c r="Y42" s="1"/>
      <c r="Z42" s="1"/>
    </row>
    <row r="43" spans="1:34" s="73" customFormat="1">
      <c r="A43" s="69"/>
      <c r="B43" s="70"/>
      <c r="C43" s="115"/>
      <c r="D43" s="115"/>
      <c r="E43" s="115"/>
      <c r="F43" s="115"/>
      <c r="G43" s="24"/>
      <c r="H43" s="24"/>
      <c r="I43" s="24"/>
      <c r="J43" s="25"/>
      <c r="K43" s="78"/>
      <c r="L43" s="71" t="str">
        <f t="shared" si="2"/>
        <v/>
      </c>
      <c r="M43" s="72"/>
      <c r="N43" s="70"/>
      <c r="O43" s="69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</row>
    <row r="44" spans="1:34" ht="9.9499999999999993" customHeight="1">
      <c r="B44" s="1"/>
      <c r="C44" s="20"/>
      <c r="D44" s="20"/>
      <c r="E44" s="20"/>
      <c r="F44" s="20"/>
      <c r="G44" s="20"/>
      <c r="H44" s="20"/>
      <c r="I44" s="20"/>
      <c r="J44" s="75" t="str">
        <f>IF(K44="","","Tax specification VAT 25,5 %")</f>
        <v>Tax specification VAT 25,5 %</v>
      </c>
      <c r="K44" s="83" t="str">
        <f>IF(SUMIF(K19:K42,0.255,(L19:L42))=0,"",CONCATENATE(ROUND(SUMIF(K19:K42,0.255,(L19:L42)),2)," € + ALV ",(ROUND(SUMIF(K19:K42,0.255,(L19:L42))*0.255,2))," €"))</f>
        <v>10 € + ALV 2.55 €</v>
      </c>
      <c r="L44" s="83"/>
      <c r="M44" s="23"/>
      <c r="N44" s="1"/>
      <c r="O44" s="2"/>
      <c r="P44" s="2"/>
      <c r="Q44" s="2"/>
      <c r="R44" s="1"/>
      <c r="S44" s="1"/>
      <c r="T44" s="1"/>
      <c r="U44" s="1"/>
      <c r="V44" s="1"/>
      <c r="W44" s="1"/>
      <c r="X44" s="1"/>
      <c r="Y44" s="1"/>
      <c r="Z44" s="1"/>
    </row>
    <row r="45" spans="1:34" ht="9.9499999999999993" customHeight="1">
      <c r="B45" s="1"/>
      <c r="C45" s="26"/>
      <c r="D45" s="27"/>
      <c r="E45" s="83" t="str">
        <f>IF(M45="","","Arvonlisävero 14%")</f>
        <v/>
      </c>
      <c r="F45" s="83"/>
      <c r="G45" s="23"/>
      <c r="H45" s="23"/>
      <c r="I45" s="1"/>
      <c r="J45" s="75" t="str">
        <f>IF(K45="","","Tax specification VAT 14 %")</f>
        <v>Tax specification VAT 14 %</v>
      </c>
      <c r="K45" s="82" t="str">
        <f>IF(SUMIF(K20:K43,0.14,(L20:L43))=0,"",CONCATENATE(ROUND(SUMIF(K20:K43,0.14,(L20:L43)),2)," € + ALV ",(ROUND(SUMIF(K20:K43,0.14,(L20:L43))*0.14,2))," €"))</f>
        <v>10 € + ALV 1.4 €</v>
      </c>
      <c r="L45" s="82"/>
      <c r="M45" s="28"/>
      <c r="N45" s="1"/>
      <c r="O45" s="2"/>
      <c r="P45" s="2"/>
      <c r="Q45" s="2"/>
      <c r="R45" s="1"/>
      <c r="S45" s="1"/>
      <c r="T45" s="1"/>
      <c r="U45" s="1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</row>
    <row r="46" spans="1:34" ht="9.9499999999999993" customHeight="1">
      <c r="B46" s="1"/>
      <c r="C46" s="26"/>
      <c r="D46" s="83" t="str">
        <f>IF(M46="","","Veroerittely ALV 24 %")</f>
        <v/>
      </c>
      <c r="E46" s="83"/>
      <c r="F46" s="83"/>
      <c r="G46" s="23"/>
      <c r="H46" s="23"/>
      <c r="I46" s="1"/>
      <c r="J46" s="75" t="str">
        <f>IF(K46="","","Tax specification VAT 10 %")</f>
        <v>Tax specification VAT 10 %</v>
      </c>
      <c r="K46" s="83" t="str">
        <f>IF(SUMIF(K20:K43,0.1,(L20:L43))=0,"",CONCATENATE(ROUND(SUMIF(K20:K43,0.1,(L20:L43)),2)," € + ALV ",(ROUND(SUMIF(K20:K43,0.1,(L20:L43))*0.1,2))," €"))</f>
        <v>10 € + ALV 1 €</v>
      </c>
      <c r="L46" s="83"/>
      <c r="M46" s="28"/>
      <c r="N46" s="1"/>
      <c r="O46" s="2"/>
      <c r="P46" s="2"/>
      <c r="Q46" s="2"/>
      <c r="R46" s="50"/>
      <c r="S46" s="51"/>
      <c r="T46" s="52"/>
      <c r="U46" s="52"/>
      <c r="V46" s="52"/>
      <c r="W46" s="1"/>
      <c r="X46" s="52"/>
      <c r="Y46" s="6"/>
      <c r="Z46" s="6"/>
      <c r="AA46" s="6"/>
      <c r="AB46" s="6"/>
      <c r="AC46" s="6"/>
      <c r="AD46" s="6"/>
      <c r="AE46" s="6"/>
      <c r="AF46" s="6"/>
      <c r="AG46" s="6"/>
    </row>
    <row r="47" spans="1:34" ht="9.9499999999999993" customHeight="1">
      <c r="B47" s="1"/>
      <c r="C47" s="26"/>
      <c r="D47" s="29"/>
      <c r="E47" s="23"/>
      <c r="F47" s="23"/>
      <c r="G47" s="23"/>
      <c r="H47" s="23"/>
      <c r="I47" s="1"/>
      <c r="J47" s="75" t="str">
        <f>IF(L47="","","Tax specification VAT 0 %")</f>
        <v>Tax specification VAT 0 %</v>
      </c>
      <c r="K47" s="35"/>
      <c r="L47" s="35" t="str">
        <f>IF(SUMIF(K20:K43,0,(L20:L43))=0,"",CONCATENATE(SUMIF(K20:K43,0,(L20:L43))," €"))</f>
        <v>10 €</v>
      </c>
      <c r="M47" s="23"/>
      <c r="N47" s="1"/>
      <c r="O47" s="2"/>
      <c r="P47" s="2"/>
      <c r="Q47" s="2"/>
      <c r="R47" s="50"/>
      <c r="S47" s="51"/>
      <c r="T47" s="52"/>
      <c r="U47" s="52"/>
      <c r="V47" s="52"/>
      <c r="W47" s="1"/>
      <c r="X47" s="52"/>
      <c r="Y47" s="6"/>
      <c r="Z47" s="6"/>
      <c r="AA47" s="6"/>
      <c r="AB47" s="6"/>
      <c r="AC47" s="6"/>
      <c r="AD47" s="6"/>
      <c r="AE47" s="6"/>
      <c r="AF47" s="6"/>
      <c r="AG47" s="6"/>
    </row>
    <row r="48" spans="1:34" ht="10.5" customHeight="1">
      <c r="B48" s="1"/>
      <c r="C48" s="23"/>
      <c r="D48" s="23"/>
      <c r="E48" s="23"/>
      <c r="F48" s="23"/>
      <c r="G48" s="23"/>
      <c r="H48" s="23"/>
      <c r="I48" s="85" t="s">
        <v>35</v>
      </c>
      <c r="J48" s="85"/>
      <c r="K48" s="85"/>
      <c r="L48" s="36">
        <f>SUM(L20:L43)</f>
        <v>40</v>
      </c>
      <c r="M48" s="23"/>
      <c r="N48" s="1"/>
      <c r="O48" s="2"/>
      <c r="P48" s="2"/>
      <c r="Q48" s="2"/>
      <c r="R48" s="1"/>
      <c r="S48" s="51"/>
      <c r="T48" s="51"/>
      <c r="U48" s="51"/>
      <c r="V48" s="51"/>
      <c r="W48" s="53"/>
      <c r="X48" s="51"/>
      <c r="Y48" s="6"/>
      <c r="Z48" s="7"/>
      <c r="AA48" s="7"/>
      <c r="AB48" s="7"/>
      <c r="AC48" s="7"/>
      <c r="AD48" s="7"/>
      <c r="AE48" s="7"/>
      <c r="AF48" s="7"/>
      <c r="AG48" s="7"/>
    </row>
    <row r="49" spans="2:33" ht="10.5" customHeight="1">
      <c r="B49" s="1"/>
      <c r="C49" s="23"/>
      <c r="D49" s="23"/>
      <c r="E49" s="23"/>
      <c r="F49" s="23"/>
      <c r="G49" s="23"/>
      <c r="H49" s="18"/>
      <c r="I49" s="85" t="s">
        <v>36</v>
      </c>
      <c r="J49" s="85"/>
      <c r="K49" s="85"/>
      <c r="L49" s="36">
        <f>SUM((SUMIF(K20:K43,0.255,(L20:L43))*0.255),(SUMIF(K20:K43,0.14,(L20:L43))*0.14),(SUMIF(K20:K43,0.1,(L20:L43))*0.1))</f>
        <v>4.95</v>
      </c>
      <c r="M49" s="23"/>
      <c r="N49" s="1"/>
      <c r="O49" s="2"/>
      <c r="P49" s="2"/>
      <c r="Q49" s="2"/>
      <c r="R49" s="1"/>
      <c r="S49" s="51"/>
      <c r="T49" s="51"/>
      <c r="U49" s="51"/>
      <c r="V49" s="51"/>
      <c r="W49" s="53"/>
      <c r="X49" s="51"/>
      <c r="Y49" s="6"/>
      <c r="Z49" s="7"/>
      <c r="AA49" s="7"/>
      <c r="AB49" s="7"/>
      <c r="AC49" s="7"/>
      <c r="AD49" s="7"/>
      <c r="AE49" s="7"/>
      <c r="AF49" s="7"/>
      <c r="AG49" s="7"/>
    </row>
    <row r="50" spans="2:33" ht="11.25" customHeight="1" thickBot="1">
      <c r="B50" s="1"/>
      <c r="C50" s="23"/>
      <c r="D50" s="23"/>
      <c r="E50" s="23"/>
      <c r="F50" s="23"/>
      <c r="G50" s="23"/>
      <c r="H50" s="23"/>
      <c r="I50" s="23"/>
      <c r="J50" s="87" t="s">
        <v>37</v>
      </c>
      <c r="K50" s="87"/>
      <c r="L50" s="37">
        <f>L48+L49</f>
        <v>44.95</v>
      </c>
      <c r="M50" s="23"/>
      <c r="N50" s="1"/>
      <c r="O50" s="2"/>
      <c r="P50" s="2"/>
      <c r="Q50" s="2"/>
      <c r="R50" s="1"/>
      <c r="S50" s="51"/>
      <c r="T50" s="7"/>
      <c r="U50" s="7"/>
      <c r="V50" s="7"/>
      <c r="W50" s="7"/>
      <c r="X50" s="7"/>
      <c r="Y50" s="54"/>
      <c r="Z50" s="54"/>
      <c r="AA50" s="8"/>
      <c r="AB50" s="8"/>
      <c r="AC50" s="8"/>
      <c r="AD50" s="8"/>
      <c r="AE50" s="8"/>
      <c r="AF50" s="8"/>
      <c r="AG50" s="8"/>
    </row>
    <row r="51" spans="2:33" ht="18" customHeight="1" thickTop="1">
      <c r="B51" s="1"/>
      <c r="C51" s="23"/>
      <c r="D51" s="23"/>
      <c r="E51" s="23"/>
      <c r="F51" s="23"/>
      <c r="G51" s="23"/>
      <c r="H51" s="23"/>
      <c r="I51" s="23"/>
      <c r="J51" s="38"/>
      <c r="K51" s="38"/>
      <c r="L51" s="36"/>
      <c r="M51" s="23"/>
      <c r="N51" s="1"/>
      <c r="O51" s="2"/>
      <c r="P51" s="2"/>
      <c r="Q51" s="2"/>
      <c r="R51" s="1"/>
      <c r="S51" s="51"/>
      <c r="T51" s="7"/>
      <c r="U51" s="7"/>
      <c r="V51" s="7"/>
      <c r="W51" s="7"/>
      <c r="X51" s="7"/>
      <c r="Y51" s="54"/>
      <c r="Z51" s="54"/>
      <c r="AA51" s="8"/>
      <c r="AB51" s="8"/>
      <c r="AC51" s="8"/>
      <c r="AD51" s="8"/>
      <c r="AE51" s="8"/>
      <c r="AF51" s="8"/>
      <c r="AG51" s="8"/>
    </row>
    <row r="52" spans="2:33" ht="15" customHeight="1">
      <c r="B52" s="1"/>
      <c r="C52" s="40"/>
      <c r="D52" s="41"/>
      <c r="E52" s="41"/>
      <c r="F52" s="41"/>
      <c r="G52" s="41"/>
      <c r="H52" s="41"/>
      <c r="I52" s="39"/>
      <c r="J52" s="39"/>
      <c r="K52" s="39"/>
      <c r="L52" s="39"/>
      <c r="M52" s="39"/>
      <c r="N52" s="6"/>
      <c r="O52" s="55"/>
      <c r="P52" s="55"/>
      <c r="Q52" s="55"/>
      <c r="R52" s="1"/>
      <c r="S52" s="1"/>
      <c r="T52" s="1"/>
      <c r="U52" s="56"/>
      <c r="V52" s="57"/>
      <c r="W52" s="57"/>
      <c r="X52" s="57"/>
      <c r="Y52" s="57"/>
      <c r="Z52" s="1"/>
    </row>
    <row r="53" spans="2:33" ht="27.75" customHeight="1">
      <c r="B53" s="1"/>
      <c r="C53" s="9"/>
      <c r="D53" s="42" t="s">
        <v>21</v>
      </c>
      <c r="E53" s="42"/>
      <c r="F53" s="90" t="s">
        <v>38</v>
      </c>
      <c r="G53" s="90"/>
      <c r="H53" s="90"/>
      <c r="I53" s="90"/>
      <c r="J53" s="91" t="s">
        <v>39</v>
      </c>
      <c r="K53" s="91"/>
      <c r="L53" s="15">
        <f>ROUND(L50,2)</f>
        <v>44.95</v>
      </c>
      <c r="M53" s="43"/>
      <c r="N53" s="7"/>
      <c r="O53" s="58"/>
      <c r="P53" s="58"/>
      <c r="Q53" s="58"/>
      <c r="R53" s="1"/>
      <c r="S53" s="1"/>
      <c r="T53" s="1"/>
      <c r="U53" s="88"/>
      <c r="V53" s="88"/>
      <c r="W53" s="88"/>
      <c r="X53" s="88"/>
      <c r="Y53" s="59"/>
      <c r="Z53" s="1"/>
    </row>
    <row r="54" spans="2:33" ht="21" customHeight="1">
      <c r="B54" s="1"/>
      <c r="C54" s="13"/>
      <c r="D54" s="92">
        <f ca="1">L11</f>
        <v>45737.498687847219</v>
      </c>
      <c r="E54" s="92"/>
      <c r="F54" s="84" t="s">
        <v>40</v>
      </c>
      <c r="G54" s="84"/>
      <c r="H54" s="84"/>
      <c r="I54" s="84"/>
      <c r="J54" s="68"/>
      <c r="K54" s="68"/>
      <c r="L54" s="68"/>
      <c r="M54" s="68"/>
      <c r="N54" s="8"/>
      <c r="O54" s="60"/>
      <c r="P54" s="60"/>
      <c r="Q54" s="60"/>
      <c r="R54" s="1"/>
      <c r="S54" s="1"/>
      <c r="T54" s="1"/>
      <c r="U54" s="59"/>
      <c r="V54" s="1"/>
      <c r="W54" s="1"/>
      <c r="X54" s="1"/>
      <c r="Y54" s="1"/>
      <c r="Z54" s="1"/>
    </row>
    <row r="55" spans="2:33" ht="15" customHeight="1">
      <c r="B55" s="1"/>
      <c r="C55" s="9"/>
      <c r="D55" s="14" t="s">
        <v>41</v>
      </c>
      <c r="E55" s="12"/>
      <c r="F55" s="14" t="s">
        <v>42</v>
      </c>
      <c r="G55" s="10"/>
      <c r="H55" s="10"/>
      <c r="I55" s="9"/>
      <c r="J55" s="81" t="str">
        <f>CONCATENATE(E3,CHAR(10),E4,", ",E5)</f>
        <v>Invoicing Company Ltd
Address 456, 00120 Helsinki</v>
      </c>
      <c r="K55" s="81"/>
      <c r="L55" s="86" t="s">
        <v>43</v>
      </c>
      <c r="M55" s="86"/>
      <c r="N55" s="8"/>
      <c r="O55" s="61"/>
      <c r="P55" s="61"/>
      <c r="Q55" s="61"/>
      <c r="R55" s="1"/>
      <c r="S55" s="1"/>
      <c r="T55" s="1"/>
      <c r="U55" s="89"/>
      <c r="V55" s="89"/>
      <c r="W55" s="89"/>
      <c r="X55" s="89"/>
      <c r="Y55" s="1"/>
      <c r="Z55" s="1"/>
    </row>
    <row r="56" spans="2:33" ht="15" customHeight="1">
      <c r="B56" s="1"/>
      <c r="C56" s="1"/>
      <c r="D56" s="80" t="s">
        <v>44</v>
      </c>
      <c r="E56" s="80"/>
      <c r="F56" s="80" t="s">
        <v>45</v>
      </c>
      <c r="G56" s="80"/>
      <c r="H56" s="80"/>
      <c r="I56" s="80"/>
      <c r="J56" s="81"/>
      <c r="K56" s="81"/>
      <c r="L56" s="86"/>
      <c r="M56" s="86"/>
      <c r="N56" s="1"/>
      <c r="O56" s="2"/>
      <c r="P56" s="2"/>
      <c r="Q56" s="2"/>
      <c r="R56" s="1"/>
      <c r="S56" s="1"/>
      <c r="T56" s="1"/>
      <c r="U56" s="1"/>
      <c r="V56" s="1"/>
      <c r="W56" s="1"/>
      <c r="X56" s="1"/>
      <c r="Y56" s="1"/>
      <c r="Z56" s="1"/>
    </row>
    <row r="57" spans="2:33" ht="15" customHeight="1">
      <c r="B57" s="1"/>
      <c r="C57" s="11"/>
      <c r="D57" s="11"/>
      <c r="E57" s="11"/>
      <c r="F57" s="11"/>
      <c r="G57" s="11"/>
      <c r="H57" s="11"/>
      <c r="I57" s="11"/>
      <c r="J57" s="81"/>
      <c r="K57" s="81"/>
      <c r="L57" s="86"/>
      <c r="M57" s="86"/>
      <c r="N57" s="1"/>
      <c r="O57" s="2"/>
      <c r="P57" s="2"/>
      <c r="Q57" s="2"/>
      <c r="R57" s="1"/>
      <c r="S57" s="1"/>
      <c r="T57" s="1"/>
      <c r="U57" s="62"/>
      <c r="V57" s="1"/>
      <c r="W57" s="1"/>
      <c r="X57" s="1"/>
      <c r="Y57" s="1"/>
      <c r="Z57" s="1"/>
    </row>
    <row r="58" spans="2:33" ht="1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/>
      <c r="P58" s="2"/>
      <c r="Q58" s="2"/>
      <c r="R58" s="1"/>
      <c r="S58" s="1"/>
      <c r="T58" s="1"/>
      <c r="U58" s="1"/>
      <c r="V58" s="1"/>
      <c r="W58" s="1"/>
      <c r="X58" s="1"/>
      <c r="Y58" s="1"/>
      <c r="Z58" s="1"/>
    </row>
    <row r="59" spans="2:3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1"/>
      <c r="S59" s="1"/>
      <c r="T59" s="1"/>
      <c r="U59" s="63"/>
      <c r="V59" s="1"/>
      <c r="W59" s="1"/>
      <c r="X59" s="1"/>
      <c r="Y59" s="1"/>
      <c r="Z59" s="1"/>
    </row>
    <row r="60" spans="2:3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1"/>
      <c r="S60" s="1"/>
      <c r="T60" s="1"/>
      <c r="U60" s="1"/>
      <c r="V60" s="1"/>
      <c r="W60" s="1"/>
      <c r="X60" s="1"/>
      <c r="Y60" s="1"/>
      <c r="Z60" s="1"/>
    </row>
    <row r="61" spans="2:3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1"/>
      <c r="S61" s="1"/>
      <c r="T61" s="1"/>
      <c r="U61" s="1"/>
      <c r="V61" s="1"/>
      <c r="W61" s="1"/>
      <c r="X61" s="1"/>
      <c r="Y61" s="1"/>
      <c r="Z61" s="1"/>
    </row>
    <row r="62" spans="2:3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"/>
      <c r="S62" s="1"/>
      <c r="T62" s="1"/>
      <c r="U62" s="1"/>
      <c r="V62" s="1"/>
      <c r="W62" s="1"/>
      <c r="X62" s="1"/>
      <c r="Y62" s="1"/>
      <c r="Z62" s="1"/>
    </row>
    <row r="63" spans="2:3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1"/>
      <c r="S63" s="1"/>
      <c r="T63" s="1"/>
      <c r="U63" s="1"/>
      <c r="V63" s="1"/>
      <c r="W63" s="1"/>
      <c r="X63" s="1"/>
      <c r="Y63" s="1"/>
      <c r="Z63" s="1"/>
    </row>
    <row r="64" spans="2:3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"/>
      <c r="S64" s="1"/>
      <c r="T64" s="1"/>
      <c r="U64" s="1"/>
      <c r="V64" s="1"/>
      <c r="W64" s="1"/>
      <c r="X64" s="1"/>
      <c r="Y64" s="1"/>
      <c r="Z64" s="1"/>
    </row>
    <row r="65" spans="2:26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1"/>
      <c r="S65" s="1"/>
      <c r="T65" s="1"/>
      <c r="U65" s="1"/>
      <c r="V65" s="1"/>
      <c r="W65" s="64"/>
      <c r="X65" s="1"/>
      <c r="Y65" s="1"/>
      <c r="Z65" s="1"/>
    </row>
    <row r="66" spans="2:2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1"/>
      <c r="S66" s="1"/>
      <c r="T66" s="1"/>
      <c r="U66" s="1"/>
      <c r="V66" s="1"/>
      <c r="W66" s="1"/>
      <c r="X66" s="1"/>
      <c r="Y66" s="1"/>
      <c r="Z66" s="1"/>
    </row>
    <row r="67" spans="2:26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"/>
      <c r="S67" s="1"/>
      <c r="T67" s="1"/>
      <c r="U67" s="1"/>
      <c r="V67" s="1"/>
      <c r="W67" s="65"/>
      <c r="X67" s="1"/>
      <c r="Y67" s="1"/>
      <c r="Z67" s="1"/>
    </row>
    <row r="68" spans="2:26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1"/>
      <c r="S68" s="1"/>
      <c r="T68" s="1"/>
      <c r="U68" s="1"/>
      <c r="V68" s="1"/>
      <c r="W68" s="1"/>
      <c r="X68" s="1"/>
      <c r="Y68" s="1"/>
      <c r="Z68" s="1"/>
    </row>
    <row r="69" spans="2:26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1"/>
      <c r="S69" s="1"/>
      <c r="T69" s="1"/>
      <c r="U69" s="1"/>
      <c r="V69" s="1"/>
      <c r="W69" s="1"/>
      <c r="X69" s="1"/>
      <c r="Y69" s="1"/>
      <c r="Z69" s="1"/>
    </row>
    <row r="70" spans="2:26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"/>
      <c r="S70" s="1"/>
      <c r="T70" s="1"/>
      <c r="U70" s="1"/>
      <c r="V70" s="1"/>
      <c r="W70" s="1"/>
      <c r="X70" s="1"/>
      <c r="Y70" s="1"/>
      <c r="Z70" s="1"/>
    </row>
    <row r="71" spans="2:26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1"/>
      <c r="S71" s="1"/>
      <c r="T71" s="1"/>
      <c r="U71" s="1"/>
      <c r="V71" s="1"/>
      <c r="W71" s="65"/>
      <c r="X71" s="1"/>
      <c r="Y71" s="1"/>
      <c r="Z71" s="1"/>
    </row>
    <row r="72" spans="2:26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66"/>
      <c r="X74" s="1"/>
      <c r="Y74" s="1"/>
      <c r="Z74" s="1"/>
    </row>
    <row r="75" spans="2:26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</sheetData>
  <sheetProtection selectLockedCells="1"/>
  <mergeCells count="71">
    <mergeCell ref="C39:F39"/>
    <mergeCell ref="E5:H5"/>
    <mergeCell ref="E6:H6"/>
    <mergeCell ref="J4:M4"/>
    <mergeCell ref="C27:F27"/>
    <mergeCell ref="C28:F28"/>
    <mergeCell ref="C29:F29"/>
    <mergeCell ref="C30:F30"/>
    <mergeCell ref="C31:F31"/>
    <mergeCell ref="C38:F38"/>
    <mergeCell ref="C37:F37"/>
    <mergeCell ref="C34:F34"/>
    <mergeCell ref="E7:H7"/>
    <mergeCell ref="C35:F35"/>
    <mergeCell ref="C36:F36"/>
    <mergeCell ref="C32:F32"/>
    <mergeCell ref="S22:X22"/>
    <mergeCell ref="C22:F22"/>
    <mergeCell ref="C25:F25"/>
    <mergeCell ref="C26:F26"/>
    <mergeCell ref="C23:F23"/>
    <mergeCell ref="C24:F24"/>
    <mergeCell ref="J3:K3"/>
    <mergeCell ref="J5:K5"/>
    <mergeCell ref="J14:K14"/>
    <mergeCell ref="J15:K15"/>
    <mergeCell ref="C17:M17"/>
    <mergeCell ref="E3:H3"/>
    <mergeCell ref="E4:H4"/>
    <mergeCell ref="C16:M16"/>
    <mergeCell ref="C15:H15"/>
    <mergeCell ref="C10:H10"/>
    <mergeCell ref="C11:H11"/>
    <mergeCell ref="C3:D7"/>
    <mergeCell ref="L14:M14"/>
    <mergeCell ref="L15:M15"/>
    <mergeCell ref="L3:M3"/>
    <mergeCell ref="L5:M5"/>
    <mergeCell ref="C41:F41"/>
    <mergeCell ref="D56:E56"/>
    <mergeCell ref="F53:I53"/>
    <mergeCell ref="J53:K53"/>
    <mergeCell ref="D54:E54"/>
    <mergeCell ref="E45:F45"/>
    <mergeCell ref="D46:F46"/>
    <mergeCell ref="C42:F42"/>
    <mergeCell ref="C43:F43"/>
    <mergeCell ref="K44:L44"/>
    <mergeCell ref="T8:X8"/>
    <mergeCell ref="C14:H14"/>
    <mergeCell ref="C8:I8"/>
    <mergeCell ref="F56:I56"/>
    <mergeCell ref="J55:K57"/>
    <mergeCell ref="K45:L45"/>
    <mergeCell ref="K46:L46"/>
    <mergeCell ref="F54:I54"/>
    <mergeCell ref="I49:K49"/>
    <mergeCell ref="L55:M57"/>
    <mergeCell ref="J50:K50"/>
    <mergeCell ref="U53:X53"/>
    <mergeCell ref="U55:X55"/>
    <mergeCell ref="C40:F40"/>
    <mergeCell ref="I48:K48"/>
    <mergeCell ref="C33:F33"/>
    <mergeCell ref="C12:H12"/>
    <mergeCell ref="C13:H13"/>
    <mergeCell ref="C9:H9"/>
    <mergeCell ref="C21:F21"/>
    <mergeCell ref="C19:F19"/>
    <mergeCell ref="C18:M18"/>
    <mergeCell ref="C20:F20"/>
  </mergeCells>
  <hyperlinks>
    <hyperlink ref="T8" r:id="rId1" display="Lue lisää Arkhimedeksesta ja ota käyttöösi ilmainen laskutusohjelma" xr:uid="{00000000-0004-0000-0000-000000000000}"/>
    <hyperlink ref="T8:X8" r:id="rId2" display="Read more about Isolta and get the free invoicing software" xr:uid="{00000000-0004-0000-0000-000001000000}"/>
  </hyperlinks>
  <pageMargins left="3.937007874015748E-2" right="3.937007874015748E-2" top="0.15748031496062992" bottom="0.15748031496062992" header="0" footer="0"/>
  <pageSetup paperSize="9" orientation="portrait" r:id="rId3"/>
  <ignoredErrors>
    <ignoredError sqref="L7" numberStoredAsText="1"/>
    <ignoredError sqref="L5 L8 L11" unlocked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Isolta Oy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Laskupohja - Isolta Oy</dc:title>
  <dc:subject>Laskupohja</dc:subject>
  <dc:creator/>
  <cp:keywords>Arkhimedes - Isolta Oy</cp:keywords>
  <dc:description>Saat meiltä myös ilmaisen laskutusohjelman, jolla voit lähettää laskusi myös sähköisesti.
Arkhimedesta on mahdollista laajentaa maksullisilla lisäosilla, joissa asiakkuudenhallinta
sekä laajemmat laskutuksen- ja myynninhallinnan toiminnot.
www.isolta.fi</dc:description>
  <cp:lastModifiedBy/>
  <cp:revision/>
  <dcterms:created xsi:type="dcterms:W3CDTF">2014-07-18T09:45:23Z</dcterms:created>
  <dcterms:modified xsi:type="dcterms:W3CDTF">2025-03-07T09:59:43Z</dcterms:modified>
  <cp:category>Laskupohja</cp:category>
  <cp:contentStatus/>
</cp:coreProperties>
</file>