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 activeTab="2"/>
  </bookViews>
  <sheets>
    <sheet name="Reajuste divulgado" sheetId="1" r:id="rId1"/>
    <sheet name="Preço_diario" sheetId="2" r:id="rId2"/>
    <sheet name="Preço_medio" sheetId="3" r:id="rId3"/>
  </sheets>
  <calcPr calcId="145621"/>
</workbook>
</file>

<file path=xl/calcChain.xml><?xml version="1.0" encoding="utf-8"?>
<calcChain xmlns="http://schemas.openxmlformats.org/spreadsheetml/2006/main">
  <c r="E35" i="3" l="1"/>
  <c r="F38" i="3" s="1"/>
  <c r="C35" i="3"/>
  <c r="E38" i="3"/>
  <c r="F41" i="3" s="1"/>
  <c r="E37" i="3"/>
  <c r="F40" i="3" s="1"/>
  <c r="E40" i="3"/>
  <c r="E41" i="3"/>
  <c r="C37" i="3"/>
  <c r="D40" i="3" s="1"/>
  <c r="C40" i="3"/>
  <c r="A40" i="3"/>
  <c r="A41" i="3" s="1"/>
  <c r="A37" i="3"/>
  <c r="A38" i="3" s="1"/>
  <c r="A34" i="3"/>
  <c r="A35" i="3" s="1"/>
  <c r="A31" i="3"/>
  <c r="A32" i="3" s="1"/>
  <c r="A28" i="3"/>
  <c r="A29" i="3" s="1"/>
  <c r="A25" i="3"/>
  <c r="A26" i="3" s="1"/>
  <c r="A22" i="3"/>
  <c r="A23" i="3" s="1"/>
  <c r="A19" i="3"/>
  <c r="A20" i="3" s="1"/>
  <c r="A16" i="3"/>
  <c r="A17" i="3" s="1"/>
  <c r="A13" i="3"/>
  <c r="A14" i="3" s="1"/>
  <c r="A10" i="3"/>
  <c r="A11" i="3" s="1"/>
  <c r="A7" i="3"/>
  <c r="A8" i="3" s="1"/>
  <c r="C5" i="3"/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" i="2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l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C8" i="3"/>
  <c r="F5" i="2"/>
  <c r="E95" i="2" l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C11" i="3"/>
  <c r="F6" i="2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E125" i="2" l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C14" i="3"/>
  <c r="E156" i="2" l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C17" i="3"/>
  <c r="E186" i="2" l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C20" i="3"/>
  <c r="E217" i="2" l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C23" i="3"/>
  <c r="E248" i="2" l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C26" i="3"/>
  <c r="E278" i="2" l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C29" i="3"/>
  <c r="E309" i="2" l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C32" i="3"/>
  <c r="E339" i="2" l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l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C38" i="3" l="1"/>
  <c r="E401" i="2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C41" i="3" l="1"/>
  <c r="D41" i="3" s="1"/>
  <c r="D38" i="3"/>
</calcChain>
</file>

<file path=xl/comments1.xml><?xml version="1.0" encoding="utf-8"?>
<comments xmlns="http://schemas.openxmlformats.org/spreadsheetml/2006/main">
  <authors>
    <author>Basiliki Theophane Calochorios Litvac</author>
    <author>Ricardo Neves</author>
    <author>Basiliki T. C. Litvac</author>
  </authors>
  <commentList>
    <comment ref="A21" authorId="0">
      <text>
        <r>
          <rPr>
            <b/>
            <sz val="9"/>
            <color indexed="81"/>
            <rFont val="Tahoma"/>
            <family val="2"/>
          </rPr>
          <t>Reajuste COM CIDE e PIS/Cofins, sem ICMS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Reajuste sem CIDE, PIS/Cofins e ICMS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Reajuste sem CIDE, PIS/Cofins e ICMS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Reajuste sem CIDE/PIS Cofins e ICMS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1">
      <text>
        <r>
          <rPr>
            <b/>
            <sz val="9"/>
            <color indexed="81"/>
            <rFont val="Tahoma"/>
            <family val="2"/>
          </rPr>
          <t>Ricardo Neves:</t>
        </r>
        <r>
          <rPr>
            <sz val="9"/>
            <color indexed="81"/>
            <rFont val="Tahoma"/>
            <family val="2"/>
          </rPr>
          <t xml:space="preserve">
Aumento do Diesel SEM invervenção do Governo, pois a CIDE já foi zerada em 25/06/12.</t>
        </r>
      </text>
    </comment>
    <comment ref="A27" authorId="2">
      <text>
        <r>
          <rPr>
            <b/>
            <sz val="9"/>
            <color indexed="81"/>
            <rFont val="Tahoma"/>
            <family val="2"/>
          </rPr>
          <t>Reajuste sem CIDE, PIS/Cofins e ICMS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2">
      <text>
        <r>
          <rPr>
            <b/>
            <sz val="9"/>
            <color indexed="81"/>
            <rFont val="Tahoma"/>
            <family val="2"/>
          </rPr>
          <t>Reajuste sem CIDE, PIS/Cofins e ICMS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2">
      <text>
        <r>
          <rPr>
            <b/>
            <sz val="9"/>
            <color indexed="81"/>
            <rFont val="Tahoma"/>
            <family val="2"/>
          </rPr>
          <t>Reajuste sem CIDE, PIS/Cofins e ICMS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2">
      <text>
        <r>
          <rPr>
            <b/>
            <sz val="9"/>
            <color indexed="81"/>
            <rFont val="Tahoma"/>
            <family val="2"/>
          </rPr>
          <t>Reajuste sem CIDE, PIS/Cofins e ICMS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2">
      <text>
        <r>
          <rPr>
            <b/>
            <sz val="9"/>
            <color indexed="81"/>
            <rFont val="Tahoma"/>
            <family val="2"/>
          </rPr>
          <t>Reajuste sem CIDE, PIS/Cofins e ICMS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2">
      <text>
        <r>
          <rPr>
            <b/>
            <sz val="9"/>
            <color indexed="81"/>
            <rFont val="Tahoma"/>
            <family val="2"/>
          </rPr>
          <t>INÍCIO DA NOVA POLÍTICA DE PREÇOS DA PETROBRAS EM 14/OUT/16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2">
      <text>
        <r>
          <rPr>
            <b/>
            <sz val="9"/>
            <color indexed="81"/>
            <rFont val="Tahoma"/>
            <family val="2"/>
          </rPr>
          <t>Início da nova política de ajustes frequentes dos preços na refinaria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<sst xmlns="http://schemas.openxmlformats.org/spreadsheetml/2006/main" count="49" uniqueCount="13">
  <si>
    <t>Reajustes da Petrobras (%)</t>
  </si>
  <si>
    <t>Data</t>
  </si>
  <si>
    <t>Gasolina</t>
  </si>
  <si>
    <t>Diesel</t>
  </si>
  <si>
    <t>índice</t>
  </si>
  <si>
    <t>Período</t>
  </si>
  <si>
    <t>IGP</t>
  </si>
  <si>
    <t>Preço médio</t>
  </si>
  <si>
    <t>% Calculado</t>
  </si>
  <si>
    <t>M</t>
  </si>
  <si>
    <t>DI</t>
  </si>
  <si>
    <t>% Efetivo IPA (gasolina)</t>
  </si>
  <si>
    <t>% Efetivo IPA (Diesel)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</si>
</sst>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1" xfId="0" applyFont="1" applyBorder="1" applyAlignment="1">
      <alignment horizontal="right"/>
    </xf>
    <xf numFmtId="14" fontId="3" fillId="0" borderId="0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2" fontId="4" fillId="3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14" fontId="3" fillId="0" borderId="2" xfId="0" applyNumberFormat="1" applyFont="1" applyBorder="1" applyAlignment="1">
      <alignment horizontal="right"/>
    </xf>
    <xf numFmtId="2" fontId="4" fillId="0" borderId="2" xfId="0" applyNumberFormat="1" applyFont="1" applyFill="1" applyBorder="1" applyAlignment="1">
      <alignment horizontal="right"/>
    </xf>
    <xf numFmtId="14" fontId="3" fillId="4" borderId="0" xfId="0" applyNumberFormat="1" applyFont="1" applyFill="1" applyBorder="1" applyAlignment="1">
      <alignment horizontal="right"/>
    </xf>
    <xf numFmtId="2" fontId="4" fillId="0" borderId="3" xfId="0" applyNumberFormat="1" applyFont="1" applyFill="1" applyBorder="1" applyAlignment="1">
      <alignment horizontal="right"/>
    </xf>
    <xf numFmtId="2" fontId="4" fillId="0" borderId="4" xfId="0" applyNumberFormat="1" applyFont="1" applyFill="1" applyBorder="1" applyAlignment="1">
      <alignment horizontal="right"/>
    </xf>
    <xf numFmtId="2" fontId="4" fillId="4" borderId="0" xfId="0" applyNumberFormat="1" applyFont="1" applyFill="1" applyBorder="1" applyAlignment="1">
      <alignment horizontal="right"/>
    </xf>
    <xf numFmtId="2" fontId="0" fillId="0" borderId="0" xfId="0" applyNumberFormat="1"/>
    <xf numFmtId="10" fontId="0" fillId="0" borderId="0" xfId="1" applyNumberFormat="1" applyFont="1"/>
    <xf numFmtId="2" fontId="8" fillId="0" borderId="0" xfId="0" applyNumberFormat="1" applyFont="1" applyBorder="1" applyAlignment="1">
      <alignment horizontal="right"/>
    </xf>
    <xf numFmtId="0" fontId="9" fillId="0" borderId="0" xfId="0" applyFont="1" applyAlignment="1">
      <alignment horizontal="right"/>
    </xf>
    <xf numFmtId="17" fontId="5" fillId="0" borderId="0" xfId="0" applyNumberFormat="1" applyFont="1" applyFill="1" applyBorder="1"/>
    <xf numFmtId="0" fontId="0" fillId="0" borderId="5" xfId="0" applyBorder="1"/>
    <xf numFmtId="17" fontId="5" fillId="0" borderId="6" xfId="0" applyNumberFormat="1" applyFont="1" applyFill="1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17" fontId="5" fillId="0" borderId="5" xfId="0" applyNumberFormat="1" applyFont="1" applyFill="1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9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3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7" borderId="20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9" borderId="0" xfId="0" applyFill="1"/>
    <xf numFmtId="0" fontId="0" fillId="9" borderId="0" xfId="0" applyFont="1" applyFill="1"/>
    <xf numFmtId="0" fontId="2" fillId="5" borderId="0" xfId="0" applyFont="1" applyFill="1"/>
    <xf numFmtId="0" fontId="2" fillId="8" borderId="0" xfId="0" applyFont="1" applyFill="1"/>
    <xf numFmtId="0" fontId="0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2" fontId="0" fillId="0" borderId="15" xfId="0" applyNumberFormat="1" applyBorder="1"/>
    <xf numFmtId="169" fontId="0" fillId="0" borderId="21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8"/>
  <sheetViews>
    <sheetView showGridLines="0" workbookViewId="0">
      <pane xSplit="1" ySplit="3" topLeftCell="B179" activePane="bottomRight" state="frozen"/>
      <selection pane="topRight" activeCell="B1" sqref="B1"/>
      <selection pane="bottomLeft" activeCell="A4" sqref="A4"/>
      <selection pane="bottomRight" activeCell="I210" sqref="I210"/>
    </sheetView>
  </sheetViews>
  <sheetFormatPr defaultRowHeight="15" x14ac:dyDescent="0.25"/>
  <cols>
    <col min="1" max="1" width="10.140625" bestFit="1" customWidth="1"/>
  </cols>
  <sheetData>
    <row r="1" spans="1:3" ht="15.75" thickBot="1" x14ac:dyDescent="0.3"/>
    <row r="2" spans="1:3" ht="15.75" thickBot="1" x14ac:dyDescent="0.3">
      <c r="A2" s="45" t="s">
        <v>0</v>
      </c>
      <c r="B2" s="45"/>
      <c r="C2" s="45"/>
    </row>
    <row r="3" spans="1:3" ht="15.75" thickBot="1" x14ac:dyDescent="0.3">
      <c r="A3" s="1" t="s">
        <v>1</v>
      </c>
      <c r="B3" s="1" t="s">
        <v>2</v>
      </c>
      <c r="C3" s="1" t="s">
        <v>3</v>
      </c>
    </row>
    <row r="4" spans="1:3" x14ac:dyDescent="0.25">
      <c r="A4" s="2">
        <v>37291</v>
      </c>
      <c r="B4" s="14">
        <v>0</v>
      </c>
      <c r="C4" s="3">
        <v>2.2000000000000002</v>
      </c>
    </row>
    <row r="5" spans="1:3" x14ac:dyDescent="0.25">
      <c r="A5" s="2">
        <v>37314</v>
      </c>
      <c r="B5" s="3">
        <v>2.2000000000000002</v>
      </c>
      <c r="C5" s="14">
        <v>0</v>
      </c>
    </row>
    <row r="6" spans="1:3" x14ac:dyDescent="0.25">
      <c r="A6" s="2">
        <v>37321</v>
      </c>
      <c r="B6" s="14">
        <v>0</v>
      </c>
      <c r="C6" s="3">
        <v>2.8</v>
      </c>
    </row>
    <row r="7" spans="1:3" x14ac:dyDescent="0.25">
      <c r="A7" s="2">
        <v>37327</v>
      </c>
      <c r="B7" s="3">
        <v>9.39</v>
      </c>
      <c r="C7" s="14">
        <v>0</v>
      </c>
    </row>
    <row r="8" spans="1:3" x14ac:dyDescent="0.25">
      <c r="A8" s="2">
        <v>37340</v>
      </c>
      <c r="B8" s="3">
        <v>0</v>
      </c>
      <c r="C8" s="3">
        <v>8.25</v>
      </c>
    </row>
    <row r="9" spans="1:3" x14ac:dyDescent="0.25">
      <c r="A9" s="2">
        <v>37349</v>
      </c>
      <c r="B9" s="3">
        <v>10.08</v>
      </c>
      <c r="C9" s="14">
        <v>0</v>
      </c>
    </row>
    <row r="10" spans="1:3" x14ac:dyDescent="0.25">
      <c r="A10" s="2">
        <v>37389</v>
      </c>
      <c r="B10" s="3">
        <v>-1.08</v>
      </c>
      <c r="C10" s="3">
        <v>4.3499999999999996</v>
      </c>
    </row>
    <row r="11" spans="1:3" x14ac:dyDescent="0.25">
      <c r="A11" s="2">
        <v>37435</v>
      </c>
      <c r="B11" s="3">
        <v>6.75</v>
      </c>
      <c r="C11" s="3">
        <v>9.5</v>
      </c>
    </row>
    <row r="12" spans="1:3" x14ac:dyDescent="0.25">
      <c r="A12" s="2">
        <v>37561</v>
      </c>
      <c r="B12" s="3">
        <v>12.09</v>
      </c>
      <c r="C12" s="3">
        <v>20.05</v>
      </c>
    </row>
    <row r="13" spans="1:3" x14ac:dyDescent="0.25">
      <c r="A13" s="2">
        <v>37592</v>
      </c>
      <c r="B13" s="4">
        <v>-1.5</v>
      </c>
      <c r="C13" s="3">
        <v>9.5</v>
      </c>
    </row>
    <row r="14" spans="1:3" x14ac:dyDescent="0.25">
      <c r="A14" s="2">
        <v>37617</v>
      </c>
      <c r="B14" s="3">
        <v>12.8</v>
      </c>
      <c r="C14" s="3">
        <v>11.3</v>
      </c>
    </row>
    <row r="15" spans="1:3" x14ac:dyDescent="0.25">
      <c r="A15" s="2">
        <v>37634</v>
      </c>
      <c r="B15" s="3">
        <v>0.03</v>
      </c>
      <c r="C15" s="14">
        <v>0</v>
      </c>
    </row>
    <row r="16" spans="1:3" x14ac:dyDescent="0.25">
      <c r="A16" s="2">
        <v>37741</v>
      </c>
      <c r="B16" s="3">
        <v>-6.5</v>
      </c>
      <c r="C16" s="3">
        <v>-8.6</v>
      </c>
    </row>
    <row r="17" spans="1:3" x14ac:dyDescent="0.25">
      <c r="A17" s="2">
        <v>37803</v>
      </c>
      <c r="B17" s="3">
        <v>0.02</v>
      </c>
      <c r="C17" s="3">
        <v>0.02</v>
      </c>
    </row>
    <row r="18" spans="1:3" x14ac:dyDescent="0.25">
      <c r="A18" s="2">
        <v>38153</v>
      </c>
      <c r="B18" s="4">
        <v>6.1</v>
      </c>
      <c r="C18" s="4">
        <v>8.1999999999999993</v>
      </c>
    </row>
    <row r="19" spans="1:3" x14ac:dyDescent="0.25">
      <c r="A19" s="2">
        <v>38275</v>
      </c>
      <c r="B19" s="3">
        <v>2.4</v>
      </c>
      <c r="C19" s="3">
        <v>4.8</v>
      </c>
    </row>
    <row r="20" spans="1:3" x14ac:dyDescent="0.25">
      <c r="A20" s="2">
        <v>38317</v>
      </c>
      <c r="B20" s="3">
        <v>4.2</v>
      </c>
      <c r="C20" s="3">
        <v>8</v>
      </c>
    </row>
    <row r="21" spans="1:3" x14ac:dyDescent="0.25">
      <c r="A21" s="2">
        <v>38605</v>
      </c>
      <c r="B21" s="3">
        <v>10</v>
      </c>
      <c r="C21" s="3">
        <v>12</v>
      </c>
    </row>
    <row r="22" spans="1:3" x14ac:dyDescent="0.25">
      <c r="A22" s="2">
        <v>39570</v>
      </c>
      <c r="B22" s="3">
        <v>10</v>
      </c>
      <c r="C22" s="3">
        <v>15</v>
      </c>
    </row>
    <row r="23" spans="1:3" x14ac:dyDescent="0.25">
      <c r="A23" s="2">
        <v>39973</v>
      </c>
      <c r="B23" s="3">
        <v>-4.5</v>
      </c>
      <c r="C23" s="3">
        <v>-15</v>
      </c>
    </row>
    <row r="24" spans="1:3" x14ac:dyDescent="0.25">
      <c r="A24" s="2">
        <v>40848</v>
      </c>
      <c r="B24" s="3">
        <v>10</v>
      </c>
      <c r="C24" s="3">
        <v>2</v>
      </c>
    </row>
    <row r="25" spans="1:3" x14ac:dyDescent="0.25">
      <c r="A25" s="2">
        <v>41085</v>
      </c>
      <c r="B25" s="3">
        <v>7.83</v>
      </c>
      <c r="C25" s="3">
        <v>3.94</v>
      </c>
    </row>
    <row r="26" spans="1:3" x14ac:dyDescent="0.25">
      <c r="A26" s="2">
        <v>41106</v>
      </c>
      <c r="B26" s="3">
        <v>0</v>
      </c>
      <c r="C26" s="3">
        <v>6</v>
      </c>
    </row>
    <row r="27" spans="1:3" x14ac:dyDescent="0.25">
      <c r="A27" s="2">
        <v>41304</v>
      </c>
      <c r="B27" s="5">
        <v>6.6</v>
      </c>
      <c r="C27" s="5">
        <v>5.4</v>
      </c>
    </row>
    <row r="28" spans="1:3" x14ac:dyDescent="0.25">
      <c r="A28" s="2">
        <v>41339</v>
      </c>
      <c r="B28" s="15">
        <v>0</v>
      </c>
      <c r="C28" s="5">
        <v>5</v>
      </c>
    </row>
    <row r="29" spans="1:3" x14ac:dyDescent="0.25">
      <c r="A29" s="2">
        <v>41608</v>
      </c>
      <c r="B29" s="5">
        <v>4</v>
      </c>
      <c r="C29" s="5">
        <v>8</v>
      </c>
    </row>
    <row r="30" spans="1:3" x14ac:dyDescent="0.25">
      <c r="A30" s="2">
        <v>41950</v>
      </c>
      <c r="B30" s="5">
        <v>3</v>
      </c>
      <c r="C30" s="5">
        <v>5</v>
      </c>
    </row>
    <row r="31" spans="1:3" ht="15.75" thickBot="1" x14ac:dyDescent="0.3">
      <c r="A31" s="6">
        <v>42277</v>
      </c>
      <c r="B31" s="7">
        <v>6</v>
      </c>
      <c r="C31" s="7">
        <v>4</v>
      </c>
    </row>
    <row r="32" spans="1:3" x14ac:dyDescent="0.25">
      <c r="A32" s="8">
        <v>42658</v>
      </c>
      <c r="B32" s="5">
        <v>-3.2</v>
      </c>
      <c r="C32" s="9">
        <v>-2.7</v>
      </c>
    </row>
    <row r="33" spans="1:3" x14ac:dyDescent="0.25">
      <c r="A33" s="2">
        <v>42683</v>
      </c>
      <c r="B33" s="5">
        <v>-3.1</v>
      </c>
      <c r="C33" s="10">
        <v>-10.4</v>
      </c>
    </row>
    <row r="34" spans="1:3" x14ac:dyDescent="0.25">
      <c r="A34" s="2">
        <v>42710</v>
      </c>
      <c r="B34" s="5">
        <v>8.1</v>
      </c>
      <c r="C34" s="10">
        <v>9.5</v>
      </c>
    </row>
    <row r="35" spans="1:3" x14ac:dyDescent="0.25">
      <c r="A35" s="2">
        <v>42741</v>
      </c>
      <c r="B35" s="5">
        <v>0</v>
      </c>
      <c r="C35" s="10">
        <v>6.1</v>
      </c>
    </row>
    <row r="36" spans="1:3" x14ac:dyDescent="0.25">
      <c r="A36" s="2">
        <v>42762</v>
      </c>
      <c r="B36" s="5">
        <v>-1.4</v>
      </c>
      <c r="C36" s="10">
        <v>-5.0999999999999996</v>
      </c>
    </row>
    <row r="37" spans="1:3" x14ac:dyDescent="0.25">
      <c r="A37" s="2">
        <v>42791</v>
      </c>
      <c r="B37" s="5">
        <v>-5.4</v>
      </c>
      <c r="C37" s="10">
        <v>-4.8</v>
      </c>
    </row>
    <row r="38" spans="1:3" x14ac:dyDescent="0.25">
      <c r="A38" s="2">
        <v>42825</v>
      </c>
      <c r="B38" s="5">
        <v>0</v>
      </c>
      <c r="C38" s="5">
        <v>0</v>
      </c>
    </row>
    <row r="39" spans="1:3" x14ac:dyDescent="0.25">
      <c r="A39" s="2">
        <v>42846</v>
      </c>
      <c r="B39" s="5">
        <v>2.2000000000000002</v>
      </c>
      <c r="C39" s="5">
        <v>4.3</v>
      </c>
    </row>
    <row r="40" spans="1:3" x14ac:dyDescent="0.25">
      <c r="A40" s="2">
        <v>42881</v>
      </c>
      <c r="B40" s="5">
        <v>-5.4</v>
      </c>
      <c r="C40" s="5">
        <v>-3.5</v>
      </c>
    </row>
    <row r="41" spans="1:3" x14ac:dyDescent="0.25">
      <c r="A41" s="2">
        <v>42901</v>
      </c>
      <c r="B41" s="5">
        <v>-2.2999999999999998</v>
      </c>
      <c r="C41" s="5">
        <v>-5.8</v>
      </c>
    </row>
    <row r="42" spans="1:3" x14ac:dyDescent="0.25">
      <c r="A42" s="2">
        <v>42917</v>
      </c>
      <c r="B42" s="5">
        <v>-5.9</v>
      </c>
      <c r="C42" s="5">
        <v>-4.8</v>
      </c>
    </row>
    <row r="43" spans="1:3" x14ac:dyDescent="0.25">
      <c r="A43" s="8">
        <v>42920</v>
      </c>
      <c r="B43" s="11">
        <v>1.8</v>
      </c>
      <c r="C43" s="11">
        <v>2.7</v>
      </c>
    </row>
    <row r="44" spans="1:3" x14ac:dyDescent="0.25">
      <c r="A44" s="2">
        <v>42923</v>
      </c>
      <c r="B44" s="5">
        <v>-0.5</v>
      </c>
      <c r="C44" s="5">
        <v>-0.5</v>
      </c>
    </row>
    <row r="45" spans="1:3" x14ac:dyDescent="0.25">
      <c r="A45" s="2">
        <v>42924</v>
      </c>
      <c r="B45" s="5">
        <v>-0.7</v>
      </c>
      <c r="C45" s="5">
        <v>-0.2</v>
      </c>
    </row>
    <row r="46" spans="1:3" x14ac:dyDescent="0.25">
      <c r="A46" s="2">
        <v>42927</v>
      </c>
      <c r="B46" s="5">
        <v>-2</v>
      </c>
      <c r="C46" s="5">
        <v>-1.7</v>
      </c>
    </row>
    <row r="47" spans="1:3" x14ac:dyDescent="0.25">
      <c r="A47" s="2">
        <v>42928</v>
      </c>
      <c r="B47" s="5">
        <v>-0.6</v>
      </c>
      <c r="C47" s="5">
        <v>-0.7</v>
      </c>
    </row>
    <row r="48" spans="1:3" x14ac:dyDescent="0.25">
      <c r="A48" s="2">
        <v>42929</v>
      </c>
      <c r="B48" s="5">
        <v>-0.1</v>
      </c>
      <c r="C48" s="5">
        <v>1.1000000000000001</v>
      </c>
    </row>
    <row r="49" spans="1:3" x14ac:dyDescent="0.25">
      <c r="A49" s="2">
        <v>42930</v>
      </c>
      <c r="B49" s="5">
        <v>1.7</v>
      </c>
      <c r="C49" s="5">
        <v>-0.9</v>
      </c>
    </row>
    <row r="50" spans="1:3" x14ac:dyDescent="0.25">
      <c r="A50" s="2">
        <v>42931</v>
      </c>
      <c r="B50" s="5">
        <v>-1.9</v>
      </c>
      <c r="C50" s="5">
        <v>0.7</v>
      </c>
    </row>
    <row r="51" spans="1:3" x14ac:dyDescent="0.25">
      <c r="A51" s="2">
        <v>42934</v>
      </c>
      <c r="B51" s="5">
        <v>0.7</v>
      </c>
      <c r="C51" s="5">
        <v>0.8</v>
      </c>
    </row>
    <row r="52" spans="1:3" x14ac:dyDescent="0.25">
      <c r="A52" s="2">
        <v>42935</v>
      </c>
      <c r="B52" s="5">
        <v>-0.6</v>
      </c>
      <c r="C52" s="5">
        <v>-0.7</v>
      </c>
    </row>
    <row r="53" spans="1:3" x14ac:dyDescent="0.25">
      <c r="A53" s="2">
        <v>42936</v>
      </c>
      <c r="B53" s="5">
        <v>-0.5</v>
      </c>
      <c r="C53" s="5">
        <v>0.1</v>
      </c>
    </row>
    <row r="54" spans="1:3" x14ac:dyDescent="0.25">
      <c r="A54" s="2">
        <v>42937</v>
      </c>
      <c r="B54" s="5">
        <v>0.1</v>
      </c>
      <c r="C54" s="5">
        <v>2</v>
      </c>
    </row>
    <row r="55" spans="1:3" x14ac:dyDescent="0.25">
      <c r="A55" s="2">
        <v>42938</v>
      </c>
      <c r="B55" s="5">
        <v>1.4</v>
      </c>
      <c r="C55" s="5">
        <v>0.2</v>
      </c>
    </row>
    <row r="56" spans="1:3" x14ac:dyDescent="0.25">
      <c r="A56" s="2">
        <v>42941</v>
      </c>
      <c r="B56" s="5">
        <v>-1.8</v>
      </c>
      <c r="C56" s="5">
        <v>-3</v>
      </c>
    </row>
    <row r="57" spans="1:3" x14ac:dyDescent="0.25">
      <c r="A57" s="2">
        <v>42942</v>
      </c>
      <c r="B57" s="5">
        <v>1.9</v>
      </c>
      <c r="C57" s="5">
        <v>1.4</v>
      </c>
    </row>
    <row r="58" spans="1:3" x14ac:dyDescent="0.25">
      <c r="A58" s="2">
        <v>42943</v>
      </c>
      <c r="B58" s="5">
        <v>0.6</v>
      </c>
      <c r="C58" s="5">
        <v>3.5</v>
      </c>
    </row>
    <row r="59" spans="1:3" x14ac:dyDescent="0.25">
      <c r="A59" s="2">
        <v>42944</v>
      </c>
      <c r="B59" s="5">
        <v>2.2000000000000002</v>
      </c>
      <c r="C59" s="5">
        <v>1.8</v>
      </c>
    </row>
    <row r="60" spans="1:3" x14ac:dyDescent="0.25">
      <c r="A60" s="2">
        <v>42945</v>
      </c>
      <c r="B60" s="5">
        <v>1</v>
      </c>
      <c r="C60" s="5">
        <v>-0.2</v>
      </c>
    </row>
    <row r="61" spans="1:3" x14ac:dyDescent="0.25">
      <c r="A61" s="2">
        <v>42948</v>
      </c>
      <c r="B61" s="5">
        <v>0.8</v>
      </c>
      <c r="C61" s="5">
        <v>1.7</v>
      </c>
    </row>
    <row r="62" spans="1:3" x14ac:dyDescent="0.25">
      <c r="A62" s="2">
        <v>42949</v>
      </c>
      <c r="B62" s="5">
        <v>1.6</v>
      </c>
      <c r="C62" s="5">
        <v>0.7</v>
      </c>
    </row>
    <row r="63" spans="1:3" x14ac:dyDescent="0.25">
      <c r="A63" s="2">
        <v>42950</v>
      </c>
      <c r="B63" s="5">
        <v>-1.3</v>
      </c>
      <c r="C63" s="5">
        <v>-1.8</v>
      </c>
    </row>
    <row r="64" spans="1:3" x14ac:dyDescent="0.25">
      <c r="A64" s="2">
        <v>42951</v>
      </c>
      <c r="B64" s="5">
        <v>0.2</v>
      </c>
      <c r="C64" s="5">
        <v>1</v>
      </c>
    </row>
    <row r="65" spans="1:3" x14ac:dyDescent="0.25">
      <c r="A65" s="2">
        <v>42952</v>
      </c>
      <c r="B65" s="5">
        <v>0</v>
      </c>
      <c r="C65" s="5">
        <v>-1.2</v>
      </c>
    </row>
    <row r="66" spans="1:3" x14ac:dyDescent="0.25">
      <c r="A66" s="2">
        <v>42955</v>
      </c>
      <c r="B66" s="5">
        <v>0</v>
      </c>
      <c r="C66" s="5">
        <v>0.6</v>
      </c>
    </row>
    <row r="67" spans="1:3" x14ac:dyDescent="0.25">
      <c r="A67" s="2">
        <v>42956</v>
      </c>
      <c r="B67" s="5">
        <v>-0.3</v>
      </c>
      <c r="C67" s="5">
        <v>-0.5</v>
      </c>
    </row>
    <row r="68" spans="1:3" x14ac:dyDescent="0.25">
      <c r="A68" s="2">
        <v>42957</v>
      </c>
      <c r="B68" s="5">
        <v>0.9</v>
      </c>
      <c r="C68" s="5">
        <v>-0.4</v>
      </c>
    </row>
    <row r="69" spans="1:3" x14ac:dyDescent="0.25">
      <c r="A69" s="2">
        <v>42958</v>
      </c>
      <c r="B69" s="5">
        <v>-1.2</v>
      </c>
      <c r="C69" s="5">
        <v>1.7</v>
      </c>
    </row>
    <row r="70" spans="1:3" x14ac:dyDescent="0.25">
      <c r="A70" s="2">
        <v>42959</v>
      </c>
      <c r="B70" s="5">
        <v>1.6</v>
      </c>
      <c r="C70" s="5">
        <v>-1.2</v>
      </c>
    </row>
    <row r="71" spans="1:3" x14ac:dyDescent="0.25">
      <c r="A71" s="2">
        <v>42962</v>
      </c>
      <c r="B71" s="5">
        <v>-1.4</v>
      </c>
      <c r="C71" s="5">
        <v>0.7</v>
      </c>
    </row>
    <row r="72" spans="1:3" x14ac:dyDescent="0.25">
      <c r="A72" s="2">
        <v>42963</v>
      </c>
      <c r="B72" s="5">
        <v>1.1000000000000001</v>
      </c>
      <c r="C72" s="5">
        <v>-1</v>
      </c>
    </row>
    <row r="73" spans="1:3" x14ac:dyDescent="0.25">
      <c r="A73" s="2">
        <v>42964</v>
      </c>
      <c r="B73" s="5">
        <v>-1.4</v>
      </c>
      <c r="C73" s="5">
        <v>-0.1</v>
      </c>
    </row>
    <row r="74" spans="1:3" x14ac:dyDescent="0.25">
      <c r="A74" s="2">
        <v>42965</v>
      </c>
      <c r="B74" s="5">
        <v>-0.4</v>
      </c>
      <c r="C74" s="5">
        <v>-2.2999999999999998</v>
      </c>
    </row>
    <row r="75" spans="1:3" x14ac:dyDescent="0.25">
      <c r="A75" s="2">
        <v>42966</v>
      </c>
      <c r="B75" s="5">
        <v>-1.4</v>
      </c>
      <c r="C75" s="5">
        <v>0.4</v>
      </c>
    </row>
    <row r="76" spans="1:3" x14ac:dyDescent="0.25">
      <c r="A76" s="2">
        <v>42969</v>
      </c>
      <c r="B76" s="5">
        <v>3.3</v>
      </c>
      <c r="C76" s="5">
        <v>2.2999999999999998</v>
      </c>
    </row>
    <row r="77" spans="1:3" x14ac:dyDescent="0.25">
      <c r="A77" s="2">
        <v>42970</v>
      </c>
      <c r="B77" s="5">
        <v>-0.1</v>
      </c>
      <c r="C77" s="5">
        <v>-1.8</v>
      </c>
    </row>
    <row r="78" spans="1:3" x14ac:dyDescent="0.25">
      <c r="A78" s="2">
        <v>42971</v>
      </c>
      <c r="B78" s="5">
        <v>-0.3</v>
      </c>
      <c r="C78" s="5">
        <v>1.7</v>
      </c>
    </row>
    <row r="79" spans="1:3" x14ac:dyDescent="0.25">
      <c r="A79" s="2">
        <v>42972</v>
      </c>
      <c r="B79" s="5">
        <v>-0.5</v>
      </c>
      <c r="C79" s="5">
        <v>1.9</v>
      </c>
    </row>
    <row r="80" spans="1:3" x14ac:dyDescent="0.25">
      <c r="A80" s="2">
        <v>42973</v>
      </c>
      <c r="B80" s="5">
        <v>1.2</v>
      </c>
      <c r="C80" s="5">
        <v>-0.7</v>
      </c>
    </row>
    <row r="81" spans="1:3" x14ac:dyDescent="0.25">
      <c r="A81" s="2">
        <v>42976</v>
      </c>
      <c r="B81" s="5">
        <v>1.1000000000000001</v>
      </c>
      <c r="C81" s="5">
        <v>0.4</v>
      </c>
    </row>
    <row r="82" spans="1:3" x14ac:dyDescent="0.25">
      <c r="A82" s="2">
        <v>42977</v>
      </c>
      <c r="B82" s="5">
        <v>-1.1000000000000001</v>
      </c>
      <c r="C82" s="5">
        <v>0.5</v>
      </c>
    </row>
    <row r="83" spans="1:3" x14ac:dyDescent="0.25">
      <c r="A83" s="2">
        <v>42978</v>
      </c>
      <c r="B83" s="5">
        <v>0.5</v>
      </c>
      <c r="C83" s="5">
        <v>2.5</v>
      </c>
    </row>
    <row r="84" spans="1:3" x14ac:dyDescent="0.25">
      <c r="A84" s="2">
        <v>42979</v>
      </c>
      <c r="B84" s="5">
        <v>4.2</v>
      </c>
      <c r="C84" s="5">
        <v>0.8</v>
      </c>
    </row>
    <row r="85" spans="1:3" x14ac:dyDescent="0.25">
      <c r="A85" s="2">
        <v>42980</v>
      </c>
      <c r="B85" s="5">
        <v>2.7</v>
      </c>
      <c r="C85" s="5">
        <v>4.4000000000000004</v>
      </c>
    </row>
    <row r="86" spans="1:3" x14ac:dyDescent="0.25">
      <c r="A86" s="2">
        <v>42983</v>
      </c>
      <c r="B86" s="5">
        <v>3.3</v>
      </c>
      <c r="C86" s="5">
        <v>0.1</v>
      </c>
    </row>
    <row r="87" spans="1:3" x14ac:dyDescent="0.25">
      <c r="A87" s="2">
        <v>42985</v>
      </c>
      <c r="B87" s="5">
        <v>-3.8</v>
      </c>
      <c r="C87" s="5">
        <v>0.7</v>
      </c>
    </row>
    <row r="88" spans="1:3" x14ac:dyDescent="0.25">
      <c r="A88" s="2">
        <v>42987</v>
      </c>
      <c r="B88" s="5">
        <v>2.6</v>
      </c>
      <c r="C88" s="5">
        <v>1.5</v>
      </c>
    </row>
    <row r="89" spans="1:3" x14ac:dyDescent="0.25">
      <c r="A89" s="2">
        <v>42990</v>
      </c>
      <c r="B89" s="5">
        <v>-2.5</v>
      </c>
      <c r="C89" s="5">
        <v>-2.4</v>
      </c>
    </row>
    <row r="90" spans="1:3" x14ac:dyDescent="0.25">
      <c r="A90" s="2">
        <v>42991</v>
      </c>
      <c r="B90" s="5">
        <v>-1.2</v>
      </c>
      <c r="C90" s="5">
        <v>-0.3</v>
      </c>
    </row>
    <row r="91" spans="1:3" x14ac:dyDescent="0.25">
      <c r="A91" s="2">
        <v>42992</v>
      </c>
      <c r="B91" s="5">
        <v>-0.9</v>
      </c>
      <c r="C91" s="5">
        <v>-0.1</v>
      </c>
    </row>
    <row r="92" spans="1:3" x14ac:dyDescent="0.25">
      <c r="A92" s="2">
        <v>42993</v>
      </c>
      <c r="B92" s="5">
        <v>1.3</v>
      </c>
      <c r="C92" s="5">
        <v>1.6</v>
      </c>
    </row>
    <row r="93" spans="1:3" x14ac:dyDescent="0.25">
      <c r="A93" s="2">
        <v>42994</v>
      </c>
      <c r="B93" s="5">
        <v>-0.6</v>
      </c>
      <c r="C93" s="5">
        <v>0.5</v>
      </c>
    </row>
    <row r="94" spans="1:3" x14ac:dyDescent="0.25">
      <c r="A94" s="2">
        <v>42997</v>
      </c>
      <c r="B94" s="5">
        <v>-0.7</v>
      </c>
      <c r="C94" s="5">
        <v>0.6</v>
      </c>
    </row>
    <row r="95" spans="1:3" x14ac:dyDescent="0.25">
      <c r="A95" s="2">
        <v>42998</v>
      </c>
      <c r="B95" s="5">
        <v>1.4</v>
      </c>
      <c r="C95" s="5">
        <v>-2.2999999999999998</v>
      </c>
    </row>
    <row r="96" spans="1:3" x14ac:dyDescent="0.25">
      <c r="A96" s="2">
        <v>42999</v>
      </c>
      <c r="B96" s="5">
        <v>-0.4</v>
      </c>
      <c r="C96" s="5">
        <v>-0.4</v>
      </c>
    </row>
    <row r="97" spans="1:3" x14ac:dyDescent="0.25">
      <c r="A97" s="2">
        <v>43000</v>
      </c>
      <c r="B97" s="5">
        <v>-0.2</v>
      </c>
      <c r="C97" s="5">
        <v>1.5</v>
      </c>
    </row>
    <row r="98" spans="1:3" x14ac:dyDescent="0.25">
      <c r="A98" s="2">
        <v>43001</v>
      </c>
      <c r="B98" s="5">
        <v>0.2</v>
      </c>
      <c r="C98" s="5">
        <v>0.6</v>
      </c>
    </row>
    <row r="99" spans="1:3" x14ac:dyDescent="0.25">
      <c r="A99" s="2">
        <v>43004</v>
      </c>
      <c r="B99" s="5">
        <v>-0.3</v>
      </c>
      <c r="C99" s="5">
        <v>-0.4</v>
      </c>
    </row>
    <row r="100" spans="1:3" x14ac:dyDescent="0.25">
      <c r="A100" s="2">
        <v>43005</v>
      </c>
      <c r="B100" s="5">
        <v>0.4</v>
      </c>
      <c r="C100" s="5">
        <v>1.7</v>
      </c>
    </row>
    <row r="101" spans="1:3" x14ac:dyDescent="0.25">
      <c r="A101" s="2">
        <v>43006</v>
      </c>
      <c r="B101" s="5">
        <v>1.5</v>
      </c>
      <c r="C101" s="5">
        <v>0.2</v>
      </c>
    </row>
    <row r="102" spans="1:3" x14ac:dyDescent="0.25">
      <c r="A102" s="2">
        <v>43007</v>
      </c>
      <c r="B102" s="5">
        <v>-1.1000000000000001</v>
      </c>
      <c r="C102" s="5">
        <v>1.1000000000000001</v>
      </c>
    </row>
    <row r="103" spans="1:3" x14ac:dyDescent="0.25">
      <c r="A103" s="2">
        <v>43008</v>
      </c>
      <c r="B103" s="5">
        <v>-2.1</v>
      </c>
      <c r="C103" s="5">
        <v>-1</v>
      </c>
    </row>
    <row r="104" spans="1:3" x14ac:dyDescent="0.25">
      <c r="A104" s="2">
        <v>43011</v>
      </c>
      <c r="B104" s="5">
        <v>-0.5</v>
      </c>
      <c r="C104" s="5">
        <v>-1.3</v>
      </c>
    </row>
    <row r="105" spans="1:3" x14ac:dyDescent="0.25">
      <c r="A105" s="2">
        <v>43012</v>
      </c>
      <c r="B105" s="5">
        <v>-2.2999999999999998</v>
      </c>
      <c r="C105" s="5">
        <v>-3.6</v>
      </c>
    </row>
    <row r="106" spans="1:3" x14ac:dyDescent="0.25">
      <c r="A106" s="2">
        <v>43013</v>
      </c>
      <c r="B106" s="5">
        <v>-0.3</v>
      </c>
      <c r="C106" s="5">
        <v>-1.3</v>
      </c>
    </row>
    <row r="107" spans="1:3" x14ac:dyDescent="0.25">
      <c r="A107" s="2">
        <v>43014</v>
      </c>
      <c r="B107" s="5">
        <v>-0.7</v>
      </c>
      <c r="C107" s="5">
        <v>0.5</v>
      </c>
    </row>
    <row r="108" spans="1:3" x14ac:dyDescent="0.25">
      <c r="A108" s="2">
        <v>43015</v>
      </c>
      <c r="B108" s="5">
        <v>1.9</v>
      </c>
      <c r="C108" s="5">
        <v>0.6</v>
      </c>
    </row>
    <row r="109" spans="1:3" x14ac:dyDescent="0.25">
      <c r="A109" s="2">
        <v>43018</v>
      </c>
      <c r="B109" s="5">
        <v>1.5</v>
      </c>
      <c r="C109" s="5">
        <v>-1.3</v>
      </c>
    </row>
    <row r="110" spans="1:3" x14ac:dyDescent="0.25">
      <c r="A110" s="2">
        <v>43019</v>
      </c>
      <c r="B110" s="5">
        <v>-2.6</v>
      </c>
      <c r="C110" s="5">
        <v>-0.2</v>
      </c>
    </row>
    <row r="111" spans="1:3" x14ac:dyDescent="0.25">
      <c r="A111" s="2">
        <v>43020</v>
      </c>
      <c r="B111" s="5">
        <v>1.2</v>
      </c>
      <c r="C111" s="5">
        <v>1.2</v>
      </c>
    </row>
    <row r="112" spans="1:3" x14ac:dyDescent="0.25">
      <c r="A112" s="2">
        <v>43022</v>
      </c>
      <c r="B112" s="5">
        <v>0.8</v>
      </c>
      <c r="C112" s="5">
        <v>-0.2</v>
      </c>
    </row>
    <row r="113" spans="1:3" x14ac:dyDescent="0.25">
      <c r="A113" s="2">
        <v>43025</v>
      </c>
      <c r="B113" s="5">
        <v>-0.1</v>
      </c>
      <c r="C113" s="5">
        <v>1.4</v>
      </c>
    </row>
    <row r="114" spans="1:3" x14ac:dyDescent="0.25">
      <c r="A114" s="2">
        <v>43026</v>
      </c>
      <c r="B114" s="5">
        <v>1.7</v>
      </c>
      <c r="C114" s="5">
        <v>1</v>
      </c>
    </row>
    <row r="115" spans="1:3" x14ac:dyDescent="0.25">
      <c r="A115" s="2">
        <v>43027</v>
      </c>
      <c r="B115" s="5">
        <v>-0.5</v>
      </c>
      <c r="C115" s="5">
        <v>0.2</v>
      </c>
    </row>
    <row r="116" spans="1:3" x14ac:dyDescent="0.25">
      <c r="A116" s="2">
        <v>43028</v>
      </c>
      <c r="B116" s="5">
        <v>0.2</v>
      </c>
      <c r="C116" s="5">
        <v>-0.8</v>
      </c>
    </row>
    <row r="117" spans="1:3" x14ac:dyDescent="0.25">
      <c r="A117" s="2">
        <v>43029</v>
      </c>
      <c r="B117" s="5">
        <v>0.4</v>
      </c>
      <c r="C117" s="5">
        <v>-1.3</v>
      </c>
    </row>
    <row r="118" spans="1:3" x14ac:dyDescent="0.25">
      <c r="A118" s="2">
        <v>43032</v>
      </c>
      <c r="B118" s="5">
        <v>-0.2</v>
      </c>
      <c r="C118" s="5">
        <v>1.4</v>
      </c>
    </row>
    <row r="119" spans="1:3" x14ac:dyDescent="0.25">
      <c r="A119" s="2">
        <v>43033</v>
      </c>
      <c r="B119" s="5">
        <v>1.7</v>
      </c>
      <c r="C119" s="5">
        <v>-0.3</v>
      </c>
    </row>
    <row r="120" spans="1:3" x14ac:dyDescent="0.25">
      <c r="A120" s="2">
        <v>43034</v>
      </c>
      <c r="B120" s="5">
        <v>0.6</v>
      </c>
      <c r="C120" s="5">
        <v>2.8</v>
      </c>
    </row>
    <row r="121" spans="1:3" x14ac:dyDescent="0.25">
      <c r="A121" s="2">
        <v>43035</v>
      </c>
      <c r="B121" s="5">
        <v>1.7</v>
      </c>
      <c r="C121" s="5">
        <v>-0.5</v>
      </c>
    </row>
    <row r="122" spans="1:3" x14ac:dyDescent="0.25">
      <c r="A122" s="2">
        <v>43036</v>
      </c>
      <c r="B122" s="5">
        <v>0.6</v>
      </c>
      <c r="C122" s="5">
        <v>1.5</v>
      </c>
    </row>
    <row r="123" spans="1:3" x14ac:dyDescent="0.25">
      <c r="A123" s="2">
        <v>43039</v>
      </c>
      <c r="B123" s="5">
        <v>2.1</v>
      </c>
      <c r="C123" s="5">
        <v>2.1</v>
      </c>
    </row>
    <row r="124" spans="1:3" x14ac:dyDescent="0.25">
      <c r="A124" s="2">
        <v>43040</v>
      </c>
      <c r="B124" s="5">
        <v>-0.2</v>
      </c>
      <c r="C124" s="5">
        <v>-0.4</v>
      </c>
    </row>
    <row r="125" spans="1:3" x14ac:dyDescent="0.25">
      <c r="A125" s="2">
        <v>43041</v>
      </c>
      <c r="B125" s="5">
        <v>0.9</v>
      </c>
      <c r="C125" s="5">
        <v>0.8</v>
      </c>
    </row>
    <row r="126" spans="1:3" x14ac:dyDescent="0.25">
      <c r="A126" s="2">
        <v>43043</v>
      </c>
      <c r="B126" s="5">
        <v>3.6</v>
      </c>
      <c r="C126" s="5">
        <v>-1.5</v>
      </c>
    </row>
    <row r="127" spans="1:3" x14ac:dyDescent="0.25">
      <c r="A127" s="2">
        <v>43046</v>
      </c>
      <c r="B127" s="5">
        <v>2.2999999999999998</v>
      </c>
      <c r="C127" s="5">
        <v>1.9</v>
      </c>
    </row>
    <row r="128" spans="1:3" x14ac:dyDescent="0.25">
      <c r="A128" s="2">
        <v>43047</v>
      </c>
      <c r="B128" s="5">
        <v>0.6</v>
      </c>
      <c r="C128" s="5">
        <v>2.5</v>
      </c>
    </row>
    <row r="129" spans="1:3" x14ac:dyDescent="0.25">
      <c r="A129" s="2">
        <v>43048</v>
      </c>
      <c r="B129" s="5">
        <v>1.4</v>
      </c>
      <c r="C129" s="5">
        <v>-1.2</v>
      </c>
    </row>
    <row r="130" spans="1:3" x14ac:dyDescent="0.25">
      <c r="A130" s="2">
        <v>43049</v>
      </c>
      <c r="B130" s="5">
        <v>-1.3</v>
      </c>
      <c r="C130" s="5">
        <v>-0.5</v>
      </c>
    </row>
    <row r="131" spans="1:3" x14ac:dyDescent="0.25">
      <c r="A131" s="2">
        <v>43050</v>
      </c>
      <c r="B131" s="5">
        <v>-0.3</v>
      </c>
      <c r="C131" s="5">
        <v>1</v>
      </c>
    </row>
    <row r="132" spans="1:3" x14ac:dyDescent="0.25">
      <c r="A132" s="2">
        <v>43053</v>
      </c>
      <c r="B132" s="5">
        <v>1.2</v>
      </c>
      <c r="C132" s="5">
        <v>-0.2</v>
      </c>
    </row>
    <row r="133" spans="1:3" x14ac:dyDescent="0.25">
      <c r="A133" s="2">
        <v>43054</v>
      </c>
      <c r="B133" s="5">
        <v>0.3</v>
      </c>
      <c r="C133" s="5">
        <v>1.2</v>
      </c>
    </row>
    <row r="134" spans="1:3" x14ac:dyDescent="0.25">
      <c r="A134" s="2">
        <v>43056</v>
      </c>
      <c r="B134" s="5">
        <v>-3.8</v>
      </c>
      <c r="C134" s="5">
        <v>-1.3</v>
      </c>
    </row>
    <row r="135" spans="1:3" x14ac:dyDescent="0.25">
      <c r="A135" s="2">
        <v>43057</v>
      </c>
      <c r="B135" s="5">
        <v>-1.4</v>
      </c>
      <c r="C135" s="5">
        <v>-0.3</v>
      </c>
    </row>
    <row r="136" spans="1:3" x14ac:dyDescent="0.25">
      <c r="A136" s="2">
        <v>43061</v>
      </c>
      <c r="B136" s="5">
        <v>-2.6</v>
      </c>
      <c r="C136" s="5">
        <v>0.6</v>
      </c>
    </row>
    <row r="137" spans="1:3" x14ac:dyDescent="0.25">
      <c r="A137" s="2">
        <v>43062</v>
      </c>
      <c r="B137" s="5">
        <v>5.0999999999999996</v>
      </c>
      <c r="C137" s="5">
        <v>0.2</v>
      </c>
    </row>
    <row r="138" spans="1:3" x14ac:dyDescent="0.25">
      <c r="A138" s="2">
        <v>43063</v>
      </c>
      <c r="B138" s="5">
        <v>1.9</v>
      </c>
      <c r="C138" s="5">
        <v>-0.3</v>
      </c>
    </row>
    <row r="139" spans="1:3" x14ac:dyDescent="0.25">
      <c r="A139" s="2">
        <v>43064</v>
      </c>
      <c r="B139" s="5">
        <v>-1.8</v>
      </c>
      <c r="C139" s="5">
        <v>-0.5</v>
      </c>
    </row>
    <row r="140" spans="1:3" x14ac:dyDescent="0.25">
      <c r="A140" s="2">
        <v>43067</v>
      </c>
      <c r="B140" s="5">
        <v>1.8</v>
      </c>
      <c r="C140" s="5">
        <v>-0.2</v>
      </c>
    </row>
    <row r="141" spans="1:3" x14ac:dyDescent="0.25">
      <c r="A141" s="2">
        <v>43068</v>
      </c>
      <c r="B141" s="5">
        <v>-2.2999999999999998</v>
      </c>
      <c r="C141" s="5">
        <v>0.3</v>
      </c>
    </row>
    <row r="142" spans="1:3" x14ac:dyDescent="0.25">
      <c r="A142" s="2">
        <v>43069</v>
      </c>
      <c r="B142" s="5">
        <v>-0.8</v>
      </c>
      <c r="C142" s="5">
        <v>0.5</v>
      </c>
    </row>
    <row r="143" spans="1:3" x14ac:dyDescent="0.25">
      <c r="A143" s="2">
        <v>43070</v>
      </c>
      <c r="B143" s="5">
        <v>-0.8</v>
      </c>
      <c r="C143" s="5">
        <v>-1.8</v>
      </c>
    </row>
    <row r="144" spans="1:3" x14ac:dyDescent="0.25">
      <c r="A144" s="2">
        <v>43071</v>
      </c>
      <c r="B144" s="5">
        <v>1.9</v>
      </c>
      <c r="C144" s="5">
        <v>-5.7</v>
      </c>
    </row>
    <row r="145" spans="1:3" x14ac:dyDescent="0.25">
      <c r="A145" s="2">
        <v>43074</v>
      </c>
      <c r="B145" s="5">
        <v>-1.3</v>
      </c>
      <c r="C145" s="5">
        <v>0.7</v>
      </c>
    </row>
    <row r="146" spans="1:3" x14ac:dyDescent="0.25">
      <c r="A146" s="2">
        <v>43075</v>
      </c>
      <c r="B146" s="5">
        <v>-0.1</v>
      </c>
      <c r="C146" s="5">
        <v>-1.4</v>
      </c>
    </row>
    <row r="147" spans="1:3" x14ac:dyDescent="0.25">
      <c r="A147" s="2">
        <v>43076</v>
      </c>
      <c r="B147" s="5">
        <v>-2.1</v>
      </c>
      <c r="C147" s="5">
        <v>0.1</v>
      </c>
    </row>
    <row r="148" spans="1:3" x14ac:dyDescent="0.25">
      <c r="A148" s="2">
        <v>43077</v>
      </c>
      <c r="B148" s="5">
        <v>0</v>
      </c>
      <c r="C148" s="5">
        <v>-2.2000000000000002</v>
      </c>
    </row>
    <row r="149" spans="1:3" x14ac:dyDescent="0.25">
      <c r="A149" s="2">
        <v>43078</v>
      </c>
      <c r="B149" s="5">
        <v>1.3</v>
      </c>
      <c r="C149" s="5">
        <v>3.6</v>
      </c>
    </row>
    <row r="150" spans="1:3" x14ac:dyDescent="0.25">
      <c r="A150" s="2">
        <v>43081</v>
      </c>
      <c r="B150" s="5">
        <v>1.4</v>
      </c>
      <c r="C150" s="5">
        <v>1.8</v>
      </c>
    </row>
    <row r="151" spans="1:3" x14ac:dyDescent="0.25">
      <c r="A151" s="2">
        <v>43082</v>
      </c>
      <c r="B151" s="5">
        <v>1.1000000000000001</v>
      </c>
      <c r="C151" s="5">
        <v>1</v>
      </c>
    </row>
    <row r="152" spans="1:3" x14ac:dyDescent="0.25">
      <c r="A152" s="2">
        <v>43083</v>
      </c>
      <c r="B152" s="5">
        <v>2.5</v>
      </c>
      <c r="C152" s="5">
        <v>-0.1</v>
      </c>
    </row>
    <row r="153" spans="1:3" x14ac:dyDescent="0.25">
      <c r="A153" s="2">
        <v>43084</v>
      </c>
      <c r="B153" s="5">
        <v>-2</v>
      </c>
      <c r="C153" s="5">
        <v>-2</v>
      </c>
    </row>
    <row r="154" spans="1:3" x14ac:dyDescent="0.25">
      <c r="A154" s="2">
        <v>43085</v>
      </c>
      <c r="B154" s="5">
        <v>0.1</v>
      </c>
      <c r="C154" s="5">
        <v>1.2</v>
      </c>
    </row>
    <row r="155" spans="1:3" x14ac:dyDescent="0.25">
      <c r="A155" s="2">
        <v>43088</v>
      </c>
      <c r="B155" s="5">
        <v>0.4</v>
      </c>
      <c r="C155" s="5">
        <v>-0.7</v>
      </c>
    </row>
    <row r="156" spans="1:3" x14ac:dyDescent="0.25">
      <c r="A156" s="2">
        <v>43089</v>
      </c>
      <c r="B156" s="5">
        <v>-2.2000000000000002</v>
      </c>
      <c r="C156" s="5">
        <v>1.4</v>
      </c>
    </row>
    <row r="157" spans="1:3" x14ac:dyDescent="0.25">
      <c r="A157" s="2">
        <v>43090</v>
      </c>
      <c r="B157" s="5">
        <v>1.4</v>
      </c>
      <c r="C157" s="5">
        <v>0.7</v>
      </c>
    </row>
    <row r="158" spans="1:3" x14ac:dyDescent="0.25">
      <c r="A158" s="2">
        <v>43091</v>
      </c>
      <c r="B158" s="5">
        <v>1.1000000000000001</v>
      </c>
      <c r="C158" s="5">
        <v>0.4</v>
      </c>
    </row>
    <row r="159" spans="1:3" x14ac:dyDescent="0.25">
      <c r="A159" s="2">
        <v>43092</v>
      </c>
      <c r="B159" s="5">
        <v>0.7</v>
      </c>
      <c r="C159" s="5">
        <v>1.1000000000000001</v>
      </c>
    </row>
    <row r="160" spans="1:3" x14ac:dyDescent="0.25">
      <c r="A160" s="2">
        <v>43096</v>
      </c>
      <c r="B160" s="5">
        <v>-0.4</v>
      </c>
      <c r="C160" s="5">
        <v>1.1000000000000001</v>
      </c>
    </row>
    <row r="161" spans="1:7" x14ac:dyDescent="0.25">
      <c r="A161" s="2">
        <v>43097</v>
      </c>
      <c r="B161" s="5">
        <v>0</v>
      </c>
      <c r="C161" s="5">
        <v>0.9</v>
      </c>
    </row>
    <row r="162" spans="1:7" x14ac:dyDescent="0.25">
      <c r="A162" s="2">
        <v>43098</v>
      </c>
      <c r="B162" s="5">
        <v>1.7</v>
      </c>
      <c r="C162" s="5">
        <v>1.1000000000000001</v>
      </c>
    </row>
    <row r="163" spans="1:7" x14ac:dyDescent="0.25">
      <c r="A163" s="2">
        <v>43099</v>
      </c>
      <c r="B163" s="5">
        <v>1.9</v>
      </c>
      <c r="C163" s="5">
        <v>0.4</v>
      </c>
    </row>
    <row r="164" spans="1:7" x14ac:dyDescent="0.25">
      <c r="A164" s="2">
        <v>43103</v>
      </c>
      <c r="B164" s="5">
        <v>-0.1</v>
      </c>
      <c r="C164" s="5">
        <v>0.6</v>
      </c>
    </row>
    <row r="165" spans="1:7" x14ac:dyDescent="0.25">
      <c r="A165" s="2">
        <v>43104</v>
      </c>
      <c r="B165" s="5">
        <v>-1.4</v>
      </c>
      <c r="C165" s="5">
        <v>-1.9</v>
      </c>
    </row>
    <row r="166" spans="1:7" x14ac:dyDescent="0.25">
      <c r="A166" s="2">
        <v>43105</v>
      </c>
      <c r="B166" s="5">
        <v>-0.9</v>
      </c>
      <c r="C166" s="5">
        <v>1.2</v>
      </c>
    </row>
    <row r="167" spans="1:7" x14ac:dyDescent="0.25">
      <c r="A167" s="2">
        <v>43106</v>
      </c>
      <c r="B167" s="5">
        <v>-1.1000000000000001</v>
      </c>
      <c r="C167" s="5">
        <v>-1.7</v>
      </c>
      <c r="E167" s="12"/>
    </row>
    <row r="168" spans="1:7" x14ac:dyDescent="0.25">
      <c r="A168" s="2">
        <v>43109</v>
      </c>
      <c r="B168" s="5">
        <v>-1.6</v>
      </c>
      <c r="C168" s="5">
        <v>-0.2</v>
      </c>
      <c r="E168" s="12"/>
    </row>
    <row r="169" spans="1:7" x14ac:dyDescent="0.25">
      <c r="A169" s="2">
        <v>43110</v>
      </c>
      <c r="B169" s="5">
        <v>0.7</v>
      </c>
      <c r="C169" s="5">
        <v>-0.2</v>
      </c>
    </row>
    <row r="170" spans="1:7" x14ac:dyDescent="0.25">
      <c r="A170" s="2">
        <v>43111</v>
      </c>
      <c r="B170" s="5">
        <v>1.4</v>
      </c>
      <c r="C170" s="5">
        <v>1</v>
      </c>
      <c r="E170" s="12"/>
    </row>
    <row r="171" spans="1:7" x14ac:dyDescent="0.25">
      <c r="A171" s="2">
        <v>43112</v>
      </c>
      <c r="B171" s="5">
        <v>1.4</v>
      </c>
      <c r="C171" s="5">
        <v>0.7</v>
      </c>
      <c r="E171" s="12"/>
    </row>
    <row r="172" spans="1:7" x14ac:dyDescent="0.25">
      <c r="A172" s="2">
        <v>43113</v>
      </c>
      <c r="B172" s="5">
        <v>-0.7</v>
      </c>
      <c r="C172" s="5">
        <v>-0.7</v>
      </c>
    </row>
    <row r="173" spans="1:7" x14ac:dyDescent="0.25">
      <c r="A173" s="2">
        <v>43116</v>
      </c>
      <c r="B173" s="5">
        <v>-0.8</v>
      </c>
      <c r="C173" s="5">
        <v>0.1</v>
      </c>
    </row>
    <row r="174" spans="1:7" x14ac:dyDescent="0.25">
      <c r="A174" s="2">
        <v>43117</v>
      </c>
      <c r="B174" s="5">
        <v>-0.6</v>
      </c>
      <c r="C174" s="5">
        <v>-0.4</v>
      </c>
    </row>
    <row r="175" spans="1:7" x14ac:dyDescent="0.25">
      <c r="A175" s="2">
        <v>43118</v>
      </c>
      <c r="B175" s="5">
        <v>-0.5</v>
      </c>
      <c r="C175" s="5">
        <v>0.2</v>
      </c>
    </row>
    <row r="176" spans="1:7" x14ac:dyDescent="0.25">
      <c r="A176" s="2">
        <v>43119</v>
      </c>
      <c r="B176" s="5">
        <v>0.8</v>
      </c>
      <c r="C176" s="5">
        <v>0.7</v>
      </c>
      <c r="G176" s="13"/>
    </row>
    <row r="177" spans="1:3" x14ac:dyDescent="0.25">
      <c r="A177" s="2">
        <v>43120</v>
      </c>
      <c r="B177" s="5">
        <v>0.7</v>
      </c>
      <c r="C177" s="5">
        <v>-0.6</v>
      </c>
    </row>
    <row r="178" spans="1:3" x14ac:dyDescent="0.25">
      <c r="A178" s="2">
        <v>43123</v>
      </c>
      <c r="B178" s="5">
        <v>-1.4</v>
      </c>
      <c r="C178" s="5">
        <v>-0.2</v>
      </c>
    </row>
    <row r="179" spans="1:3" x14ac:dyDescent="0.25">
      <c r="A179" s="2">
        <v>43124</v>
      </c>
      <c r="B179" s="5">
        <v>-0.8</v>
      </c>
      <c r="C179" s="5">
        <v>-0.5</v>
      </c>
    </row>
    <row r="180" spans="1:3" x14ac:dyDescent="0.25">
      <c r="A180" s="2">
        <v>43125</v>
      </c>
      <c r="B180" s="5">
        <v>1.4</v>
      </c>
      <c r="C180" s="5">
        <v>2.2999999999999998</v>
      </c>
    </row>
    <row r="181" spans="1:3" x14ac:dyDescent="0.25">
      <c r="A181" s="2">
        <v>43126</v>
      </c>
      <c r="B181" s="5">
        <v>0.5</v>
      </c>
      <c r="C181" s="5">
        <v>0</v>
      </c>
    </row>
    <row r="182" spans="1:3" x14ac:dyDescent="0.25">
      <c r="A182" s="2">
        <v>43127</v>
      </c>
      <c r="B182" s="5">
        <v>-0.2</v>
      </c>
      <c r="C182" s="5">
        <v>-1.3</v>
      </c>
    </row>
    <row r="183" spans="1:3" x14ac:dyDescent="0.25">
      <c r="A183" s="2">
        <v>43130</v>
      </c>
      <c r="B183" s="5">
        <v>0.1</v>
      </c>
      <c r="C183" s="5">
        <v>0.8</v>
      </c>
    </row>
    <row r="184" spans="1:3" x14ac:dyDescent="0.25">
      <c r="A184" s="2">
        <v>43131</v>
      </c>
      <c r="B184" s="5">
        <v>-2.9</v>
      </c>
      <c r="C184" s="5">
        <v>-1.3</v>
      </c>
    </row>
    <row r="185" spans="1:3" x14ac:dyDescent="0.25">
      <c r="A185" s="2">
        <v>43132</v>
      </c>
      <c r="B185" s="5">
        <v>-1.5</v>
      </c>
      <c r="C185" s="5">
        <v>-1.4</v>
      </c>
    </row>
    <row r="186" spans="1:3" x14ac:dyDescent="0.25">
      <c r="A186" s="2">
        <v>43133</v>
      </c>
      <c r="B186" s="5">
        <v>0.8</v>
      </c>
      <c r="C186" s="5">
        <v>0</v>
      </c>
    </row>
    <row r="187" spans="1:3" x14ac:dyDescent="0.25">
      <c r="A187" s="2">
        <v>43134</v>
      </c>
      <c r="B187" s="5">
        <v>0.5</v>
      </c>
      <c r="C187" s="5">
        <v>0.6</v>
      </c>
    </row>
    <row r="188" spans="1:3" x14ac:dyDescent="0.25">
      <c r="A188" s="2">
        <v>43137</v>
      </c>
      <c r="B188" s="5">
        <v>0.5</v>
      </c>
      <c r="C188" s="5">
        <v>0.6</v>
      </c>
    </row>
    <row r="189" spans="1:3" x14ac:dyDescent="0.25">
      <c r="A189" s="2">
        <v>43138</v>
      </c>
      <c r="B189" s="5">
        <v>0</v>
      </c>
      <c r="C189" s="5">
        <v>-1.8</v>
      </c>
    </row>
    <row r="190" spans="1:3" x14ac:dyDescent="0.25">
      <c r="A190" s="2">
        <v>43139</v>
      </c>
      <c r="B190" s="5">
        <v>-1.5</v>
      </c>
      <c r="C190" s="5">
        <v>-0.7</v>
      </c>
    </row>
    <row r="191" spans="1:3" x14ac:dyDescent="0.25">
      <c r="A191" s="2">
        <v>43140</v>
      </c>
      <c r="B191" s="5">
        <v>-3</v>
      </c>
      <c r="C191" s="5">
        <v>-2.6</v>
      </c>
    </row>
    <row r="192" spans="1:3" x14ac:dyDescent="0.25">
      <c r="A192" s="2">
        <v>43141</v>
      </c>
      <c r="B192" s="5">
        <v>0</v>
      </c>
      <c r="C192" s="5">
        <v>-0.2</v>
      </c>
    </row>
    <row r="193" spans="1:3" x14ac:dyDescent="0.25">
      <c r="A193" s="2">
        <v>43147</v>
      </c>
      <c r="B193" s="5">
        <v>-3.9</v>
      </c>
      <c r="C193" s="5">
        <v>-2.2999999999999998</v>
      </c>
    </row>
    <row r="194" spans="1:3" x14ac:dyDescent="0.25">
      <c r="A194" s="2">
        <v>43148</v>
      </c>
      <c r="B194" s="5">
        <v>1.5</v>
      </c>
      <c r="C194" s="5">
        <v>-0.8</v>
      </c>
    </row>
    <row r="195" spans="1:3" x14ac:dyDescent="0.25">
      <c r="A195" s="2"/>
      <c r="B195" s="5"/>
      <c r="C195" s="5"/>
    </row>
    <row r="196" spans="1:3" x14ac:dyDescent="0.25">
      <c r="A196" s="2"/>
      <c r="B196" s="5"/>
      <c r="C196" s="5"/>
    </row>
    <row r="197" spans="1:3" x14ac:dyDescent="0.25">
      <c r="A197" s="2"/>
      <c r="B197" s="5"/>
      <c r="C197" s="5"/>
    </row>
    <row r="198" spans="1:3" x14ac:dyDescent="0.25">
      <c r="A198" s="2"/>
      <c r="B198" s="5"/>
      <c r="C198" s="5"/>
    </row>
    <row r="199" spans="1:3" x14ac:dyDescent="0.25">
      <c r="A199" s="2"/>
      <c r="B199" s="5"/>
      <c r="C199" s="5"/>
    </row>
    <row r="200" spans="1:3" x14ac:dyDescent="0.25">
      <c r="A200" s="2"/>
      <c r="B200" s="5"/>
      <c r="C200" s="5"/>
    </row>
    <row r="201" spans="1:3" x14ac:dyDescent="0.25">
      <c r="A201" s="2"/>
      <c r="B201" s="5"/>
      <c r="C201" s="5"/>
    </row>
    <row r="202" spans="1:3" x14ac:dyDescent="0.25">
      <c r="A202" s="2"/>
      <c r="B202" s="5"/>
      <c r="C202" s="5"/>
    </row>
    <row r="203" spans="1:3" x14ac:dyDescent="0.25">
      <c r="A203" s="2"/>
      <c r="B203" s="5"/>
      <c r="C203" s="5"/>
    </row>
    <row r="204" spans="1:3" x14ac:dyDescent="0.25">
      <c r="A204" s="2"/>
      <c r="B204" s="5"/>
      <c r="C204" s="5"/>
    </row>
    <row r="205" spans="1:3" x14ac:dyDescent="0.25">
      <c r="A205" s="2"/>
      <c r="B205" s="5"/>
      <c r="C205" s="5"/>
    </row>
    <row r="206" spans="1:3" x14ac:dyDescent="0.25">
      <c r="A206" s="2"/>
      <c r="B206" s="5"/>
      <c r="C206" s="5"/>
    </row>
    <row r="207" spans="1:3" x14ac:dyDescent="0.25">
      <c r="A207" s="2"/>
      <c r="B207" s="5"/>
      <c r="C207" s="5"/>
    </row>
    <row r="208" spans="1:3" x14ac:dyDescent="0.25">
      <c r="A208" s="2"/>
      <c r="B208" s="5"/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4"/>
  <sheetViews>
    <sheetView showGridLines="0" workbookViewId="0">
      <pane xSplit="1" ySplit="3" topLeftCell="B345" activePane="bottomRight" state="frozen"/>
      <selection pane="topRight" activeCell="B1" sqref="B1"/>
      <selection pane="bottomLeft" activeCell="A4" sqref="A4"/>
      <selection pane="bottomRight" activeCell="G415" sqref="G415"/>
    </sheetView>
  </sheetViews>
  <sheetFormatPr defaultRowHeight="15" x14ac:dyDescent="0.25"/>
  <cols>
    <col min="1" max="1" width="12.28515625" customWidth="1"/>
    <col min="2" max="2" width="12" customWidth="1"/>
    <col min="4" max="4" width="2" style="37" customWidth="1"/>
  </cols>
  <sheetData>
    <row r="2" spans="1:6" x14ac:dyDescent="0.25">
      <c r="A2" t="s">
        <v>1</v>
      </c>
      <c r="B2" s="39" t="s">
        <v>2</v>
      </c>
      <c r="C2" s="40" t="s">
        <v>3</v>
      </c>
      <c r="D2" s="38"/>
      <c r="E2" s="43" t="s">
        <v>4</v>
      </c>
      <c r="F2" s="41" t="s">
        <v>4</v>
      </c>
    </row>
    <row r="3" spans="1:6" x14ac:dyDescent="0.25">
      <c r="E3" s="44" t="s">
        <v>2</v>
      </c>
      <c r="F3" s="42" t="s">
        <v>3</v>
      </c>
    </row>
    <row r="4" spans="1:6" x14ac:dyDescent="0.25">
      <c r="A4" s="2">
        <v>42736</v>
      </c>
      <c r="B4">
        <f>IFERROR(VLOOKUP($A4,'Reajuste divulgado'!$1:$1048576,2,0),0)</f>
        <v>0</v>
      </c>
      <c r="C4">
        <f>IFERROR(VLOOKUP($A4,'Reajuste divulgado'!$1:$1048576,3,0),0)</f>
        <v>0</v>
      </c>
      <c r="E4" s="12">
        <v>100</v>
      </c>
      <c r="F4" s="12">
        <v>100</v>
      </c>
    </row>
    <row r="5" spans="1:6" x14ac:dyDescent="0.25">
      <c r="A5" s="2">
        <v>42737</v>
      </c>
      <c r="B5">
        <f>IFERROR(VLOOKUP($A5,'Reajuste divulgado'!$1:$1048576,2,0),0)</f>
        <v>0</v>
      </c>
      <c r="C5">
        <f>IFERROR(VLOOKUP($A5,'Reajuste divulgado'!$1:$1048576,3,0),0)</f>
        <v>0</v>
      </c>
      <c r="E5" s="12">
        <f>E4*(1+B5/100)</f>
        <v>100</v>
      </c>
      <c r="F5" s="12">
        <f>F4*(1+C5/100)</f>
        <v>100</v>
      </c>
    </row>
    <row r="6" spans="1:6" x14ac:dyDescent="0.25">
      <c r="A6" s="2">
        <v>42738</v>
      </c>
      <c r="B6">
        <f>IFERROR(VLOOKUP($A6,'Reajuste divulgado'!$1:$1048576,2,0),0)</f>
        <v>0</v>
      </c>
      <c r="C6">
        <f>IFERROR(VLOOKUP($A6,'Reajuste divulgado'!$1:$1048576,3,0),0)</f>
        <v>0</v>
      </c>
      <c r="E6" s="12">
        <f t="shared" ref="E6:E69" si="0">E5*(1+B6/100)</f>
        <v>100</v>
      </c>
      <c r="F6" s="12">
        <f t="shared" ref="F6:F69" si="1">F5*(1+C6/100)</f>
        <v>100</v>
      </c>
    </row>
    <row r="7" spans="1:6" x14ac:dyDescent="0.25">
      <c r="A7" s="2">
        <v>42739</v>
      </c>
      <c r="B7">
        <f>IFERROR(VLOOKUP($A7,'Reajuste divulgado'!$1:$1048576,2,0),0)</f>
        <v>0</v>
      </c>
      <c r="C7">
        <f>IFERROR(VLOOKUP($A7,'Reajuste divulgado'!$1:$1048576,3,0),0)</f>
        <v>0</v>
      </c>
      <c r="E7" s="12">
        <f t="shared" si="0"/>
        <v>100</v>
      </c>
      <c r="F7" s="12">
        <f t="shared" si="1"/>
        <v>100</v>
      </c>
    </row>
    <row r="8" spans="1:6" x14ac:dyDescent="0.25">
      <c r="A8" s="2">
        <v>42740</v>
      </c>
      <c r="B8">
        <f>IFERROR(VLOOKUP($A8,'Reajuste divulgado'!$1:$1048576,2,0),0)</f>
        <v>0</v>
      </c>
      <c r="C8">
        <f>IFERROR(VLOOKUP($A8,'Reajuste divulgado'!$1:$1048576,3,0),0)</f>
        <v>0</v>
      </c>
      <c r="E8" s="12">
        <f t="shared" si="0"/>
        <v>100</v>
      </c>
      <c r="F8" s="12">
        <f t="shared" si="1"/>
        <v>100</v>
      </c>
    </row>
    <row r="9" spans="1:6" x14ac:dyDescent="0.25">
      <c r="A9" s="2">
        <v>42741</v>
      </c>
      <c r="B9">
        <f>IFERROR(VLOOKUP($A9,'Reajuste divulgado'!$1:$1048576,2,0),0)</f>
        <v>0</v>
      </c>
      <c r="C9">
        <f>IFERROR(VLOOKUP($A9,'Reajuste divulgado'!$1:$1048576,3,0),0)</f>
        <v>6.1</v>
      </c>
      <c r="E9" s="12">
        <f t="shared" si="0"/>
        <v>100</v>
      </c>
      <c r="F9" s="12">
        <f t="shared" si="1"/>
        <v>106.1</v>
      </c>
    </row>
    <row r="10" spans="1:6" x14ac:dyDescent="0.25">
      <c r="A10" s="2">
        <v>42742</v>
      </c>
      <c r="B10">
        <f>IFERROR(VLOOKUP($A10,'Reajuste divulgado'!$1:$1048576,2,0),0)</f>
        <v>0</v>
      </c>
      <c r="C10">
        <f>IFERROR(VLOOKUP($A10,'Reajuste divulgado'!$1:$1048576,3,0),0)</f>
        <v>0</v>
      </c>
      <c r="E10" s="12">
        <f t="shared" si="0"/>
        <v>100</v>
      </c>
      <c r="F10" s="12">
        <f t="shared" si="1"/>
        <v>106.1</v>
      </c>
    </row>
    <row r="11" spans="1:6" x14ac:dyDescent="0.25">
      <c r="A11" s="2">
        <v>42743</v>
      </c>
      <c r="B11">
        <f>IFERROR(VLOOKUP($A11,'Reajuste divulgado'!$1:$1048576,2,0),0)</f>
        <v>0</v>
      </c>
      <c r="C11">
        <f>IFERROR(VLOOKUP($A11,'Reajuste divulgado'!$1:$1048576,3,0),0)</f>
        <v>0</v>
      </c>
      <c r="E11" s="12">
        <f t="shared" si="0"/>
        <v>100</v>
      </c>
      <c r="F11" s="12">
        <f t="shared" si="1"/>
        <v>106.1</v>
      </c>
    </row>
    <row r="12" spans="1:6" x14ac:dyDescent="0.25">
      <c r="A12" s="2">
        <v>42744</v>
      </c>
      <c r="B12">
        <f>IFERROR(VLOOKUP($A12,'Reajuste divulgado'!$1:$1048576,2,0),0)</f>
        <v>0</v>
      </c>
      <c r="C12">
        <f>IFERROR(VLOOKUP($A12,'Reajuste divulgado'!$1:$1048576,3,0),0)</f>
        <v>0</v>
      </c>
      <c r="E12" s="12">
        <f t="shared" si="0"/>
        <v>100</v>
      </c>
      <c r="F12" s="12">
        <f t="shared" si="1"/>
        <v>106.1</v>
      </c>
    </row>
    <row r="13" spans="1:6" x14ac:dyDescent="0.25">
      <c r="A13" s="2">
        <v>42745</v>
      </c>
      <c r="B13">
        <f>IFERROR(VLOOKUP($A13,'Reajuste divulgado'!$1:$1048576,2,0),0)</f>
        <v>0</v>
      </c>
      <c r="C13">
        <f>IFERROR(VLOOKUP($A13,'Reajuste divulgado'!$1:$1048576,3,0),0)</f>
        <v>0</v>
      </c>
      <c r="E13" s="12">
        <f t="shared" si="0"/>
        <v>100</v>
      </c>
      <c r="F13" s="12">
        <f t="shared" si="1"/>
        <v>106.1</v>
      </c>
    </row>
    <row r="14" spans="1:6" x14ac:dyDescent="0.25">
      <c r="A14" s="2">
        <v>42746</v>
      </c>
      <c r="B14">
        <f>IFERROR(VLOOKUP($A14,'Reajuste divulgado'!$1:$1048576,2,0),0)</f>
        <v>0</v>
      </c>
      <c r="C14">
        <f>IFERROR(VLOOKUP($A14,'Reajuste divulgado'!$1:$1048576,3,0),0)</f>
        <v>0</v>
      </c>
      <c r="E14" s="12">
        <f t="shared" si="0"/>
        <v>100</v>
      </c>
      <c r="F14" s="12">
        <f t="shared" si="1"/>
        <v>106.1</v>
      </c>
    </row>
    <row r="15" spans="1:6" x14ac:dyDescent="0.25">
      <c r="A15" s="2">
        <v>42747</v>
      </c>
      <c r="B15">
        <f>IFERROR(VLOOKUP($A15,'Reajuste divulgado'!$1:$1048576,2,0),0)</f>
        <v>0</v>
      </c>
      <c r="C15">
        <f>IFERROR(VLOOKUP($A15,'Reajuste divulgado'!$1:$1048576,3,0),0)</f>
        <v>0</v>
      </c>
      <c r="E15" s="12">
        <f t="shared" si="0"/>
        <v>100</v>
      </c>
      <c r="F15" s="12">
        <f t="shared" si="1"/>
        <v>106.1</v>
      </c>
    </row>
    <row r="16" spans="1:6" x14ac:dyDescent="0.25">
      <c r="A16" s="2">
        <v>42748</v>
      </c>
      <c r="B16">
        <f>IFERROR(VLOOKUP($A16,'Reajuste divulgado'!$1:$1048576,2,0),0)</f>
        <v>0</v>
      </c>
      <c r="C16">
        <f>IFERROR(VLOOKUP($A16,'Reajuste divulgado'!$1:$1048576,3,0),0)</f>
        <v>0</v>
      </c>
      <c r="E16" s="12">
        <f t="shared" si="0"/>
        <v>100</v>
      </c>
      <c r="F16" s="12">
        <f t="shared" si="1"/>
        <v>106.1</v>
      </c>
    </row>
    <row r="17" spans="1:6" x14ac:dyDescent="0.25">
      <c r="A17" s="2">
        <v>42749</v>
      </c>
      <c r="B17">
        <f>IFERROR(VLOOKUP($A17,'Reajuste divulgado'!$1:$1048576,2,0),0)</f>
        <v>0</v>
      </c>
      <c r="C17">
        <f>IFERROR(VLOOKUP($A17,'Reajuste divulgado'!$1:$1048576,3,0),0)</f>
        <v>0</v>
      </c>
      <c r="E17" s="12">
        <f t="shared" si="0"/>
        <v>100</v>
      </c>
      <c r="F17" s="12">
        <f t="shared" si="1"/>
        <v>106.1</v>
      </c>
    </row>
    <row r="18" spans="1:6" x14ac:dyDescent="0.25">
      <c r="A18" s="2">
        <v>42750</v>
      </c>
      <c r="B18">
        <f>IFERROR(VLOOKUP($A18,'Reajuste divulgado'!$1:$1048576,2,0),0)</f>
        <v>0</v>
      </c>
      <c r="C18">
        <f>IFERROR(VLOOKUP($A18,'Reajuste divulgado'!$1:$1048576,3,0),0)</f>
        <v>0</v>
      </c>
      <c r="E18" s="12">
        <f t="shared" si="0"/>
        <v>100</v>
      </c>
      <c r="F18" s="12">
        <f t="shared" si="1"/>
        <v>106.1</v>
      </c>
    </row>
    <row r="19" spans="1:6" x14ac:dyDescent="0.25">
      <c r="A19" s="2">
        <v>42751</v>
      </c>
      <c r="B19">
        <f>IFERROR(VLOOKUP($A19,'Reajuste divulgado'!$1:$1048576,2,0),0)</f>
        <v>0</v>
      </c>
      <c r="C19">
        <f>IFERROR(VLOOKUP($A19,'Reajuste divulgado'!$1:$1048576,3,0),0)</f>
        <v>0</v>
      </c>
      <c r="E19" s="12">
        <f t="shared" si="0"/>
        <v>100</v>
      </c>
      <c r="F19" s="12">
        <f t="shared" si="1"/>
        <v>106.1</v>
      </c>
    </row>
    <row r="20" spans="1:6" x14ac:dyDescent="0.25">
      <c r="A20" s="2">
        <v>42752</v>
      </c>
      <c r="B20">
        <f>IFERROR(VLOOKUP($A20,'Reajuste divulgado'!$1:$1048576,2,0),0)</f>
        <v>0</v>
      </c>
      <c r="C20">
        <f>IFERROR(VLOOKUP($A20,'Reajuste divulgado'!$1:$1048576,3,0),0)</f>
        <v>0</v>
      </c>
      <c r="E20" s="12">
        <f t="shared" si="0"/>
        <v>100</v>
      </c>
      <c r="F20" s="12">
        <f t="shared" si="1"/>
        <v>106.1</v>
      </c>
    </row>
    <row r="21" spans="1:6" x14ac:dyDescent="0.25">
      <c r="A21" s="2">
        <v>42753</v>
      </c>
      <c r="B21">
        <f>IFERROR(VLOOKUP($A21,'Reajuste divulgado'!$1:$1048576,2,0),0)</f>
        <v>0</v>
      </c>
      <c r="C21">
        <f>IFERROR(VLOOKUP($A21,'Reajuste divulgado'!$1:$1048576,3,0),0)</f>
        <v>0</v>
      </c>
      <c r="E21" s="12">
        <f t="shared" si="0"/>
        <v>100</v>
      </c>
      <c r="F21" s="12">
        <f t="shared" si="1"/>
        <v>106.1</v>
      </c>
    </row>
    <row r="22" spans="1:6" x14ac:dyDescent="0.25">
      <c r="A22" s="2">
        <v>42754</v>
      </c>
      <c r="B22">
        <f>IFERROR(VLOOKUP($A22,'Reajuste divulgado'!$1:$1048576,2,0),0)</f>
        <v>0</v>
      </c>
      <c r="C22">
        <f>IFERROR(VLOOKUP($A22,'Reajuste divulgado'!$1:$1048576,3,0),0)</f>
        <v>0</v>
      </c>
      <c r="E22" s="12">
        <f t="shared" si="0"/>
        <v>100</v>
      </c>
      <c r="F22" s="12">
        <f t="shared" si="1"/>
        <v>106.1</v>
      </c>
    </row>
    <row r="23" spans="1:6" x14ac:dyDescent="0.25">
      <c r="A23" s="2">
        <v>42755</v>
      </c>
      <c r="B23">
        <f>IFERROR(VLOOKUP($A23,'Reajuste divulgado'!$1:$1048576,2,0),0)</f>
        <v>0</v>
      </c>
      <c r="C23">
        <f>IFERROR(VLOOKUP($A23,'Reajuste divulgado'!$1:$1048576,3,0),0)</f>
        <v>0</v>
      </c>
      <c r="E23" s="12">
        <f t="shared" si="0"/>
        <v>100</v>
      </c>
      <c r="F23" s="12">
        <f t="shared" si="1"/>
        <v>106.1</v>
      </c>
    </row>
    <row r="24" spans="1:6" x14ac:dyDescent="0.25">
      <c r="A24" s="2">
        <v>42756</v>
      </c>
      <c r="B24">
        <f>IFERROR(VLOOKUP($A24,'Reajuste divulgado'!$1:$1048576,2,0),0)</f>
        <v>0</v>
      </c>
      <c r="C24">
        <f>IFERROR(VLOOKUP($A24,'Reajuste divulgado'!$1:$1048576,3,0),0)</f>
        <v>0</v>
      </c>
      <c r="E24" s="12">
        <f t="shared" si="0"/>
        <v>100</v>
      </c>
      <c r="F24" s="12">
        <f t="shared" si="1"/>
        <v>106.1</v>
      </c>
    </row>
    <row r="25" spans="1:6" x14ac:dyDescent="0.25">
      <c r="A25" s="2">
        <v>42757</v>
      </c>
      <c r="B25">
        <f>IFERROR(VLOOKUP($A25,'Reajuste divulgado'!$1:$1048576,2,0),0)</f>
        <v>0</v>
      </c>
      <c r="C25">
        <f>IFERROR(VLOOKUP($A25,'Reajuste divulgado'!$1:$1048576,3,0),0)</f>
        <v>0</v>
      </c>
      <c r="E25" s="12">
        <f t="shared" si="0"/>
        <v>100</v>
      </c>
      <c r="F25" s="12">
        <f t="shared" si="1"/>
        <v>106.1</v>
      </c>
    </row>
    <row r="26" spans="1:6" x14ac:dyDescent="0.25">
      <c r="A26" s="2">
        <v>42758</v>
      </c>
      <c r="B26">
        <f>IFERROR(VLOOKUP($A26,'Reajuste divulgado'!$1:$1048576,2,0),0)</f>
        <v>0</v>
      </c>
      <c r="C26">
        <f>IFERROR(VLOOKUP($A26,'Reajuste divulgado'!$1:$1048576,3,0),0)</f>
        <v>0</v>
      </c>
      <c r="E26" s="12">
        <f t="shared" si="0"/>
        <v>100</v>
      </c>
      <c r="F26" s="12">
        <f t="shared" si="1"/>
        <v>106.1</v>
      </c>
    </row>
    <row r="27" spans="1:6" x14ac:dyDescent="0.25">
      <c r="A27" s="2">
        <v>42759</v>
      </c>
      <c r="B27">
        <f>IFERROR(VLOOKUP($A27,'Reajuste divulgado'!$1:$1048576,2,0),0)</f>
        <v>0</v>
      </c>
      <c r="C27">
        <f>IFERROR(VLOOKUP($A27,'Reajuste divulgado'!$1:$1048576,3,0),0)</f>
        <v>0</v>
      </c>
      <c r="E27" s="12">
        <f t="shared" si="0"/>
        <v>100</v>
      </c>
      <c r="F27" s="12">
        <f t="shared" si="1"/>
        <v>106.1</v>
      </c>
    </row>
    <row r="28" spans="1:6" x14ac:dyDescent="0.25">
      <c r="A28" s="2">
        <v>42760</v>
      </c>
      <c r="B28">
        <f>IFERROR(VLOOKUP($A28,'Reajuste divulgado'!$1:$1048576,2,0),0)</f>
        <v>0</v>
      </c>
      <c r="C28">
        <f>IFERROR(VLOOKUP($A28,'Reajuste divulgado'!$1:$1048576,3,0),0)</f>
        <v>0</v>
      </c>
      <c r="E28" s="12">
        <f t="shared" si="0"/>
        <v>100</v>
      </c>
      <c r="F28" s="12">
        <f t="shared" si="1"/>
        <v>106.1</v>
      </c>
    </row>
    <row r="29" spans="1:6" x14ac:dyDescent="0.25">
      <c r="A29" s="2">
        <v>42761</v>
      </c>
      <c r="B29">
        <f>IFERROR(VLOOKUP($A29,'Reajuste divulgado'!$1:$1048576,2,0),0)</f>
        <v>0</v>
      </c>
      <c r="C29">
        <f>IFERROR(VLOOKUP($A29,'Reajuste divulgado'!$1:$1048576,3,0),0)</f>
        <v>0</v>
      </c>
      <c r="E29" s="12">
        <f t="shared" si="0"/>
        <v>100</v>
      </c>
      <c r="F29" s="12">
        <f t="shared" si="1"/>
        <v>106.1</v>
      </c>
    </row>
    <row r="30" spans="1:6" x14ac:dyDescent="0.25">
      <c r="A30" s="2">
        <v>42762</v>
      </c>
      <c r="B30">
        <f>IFERROR(VLOOKUP($A30,'Reajuste divulgado'!$1:$1048576,2,0),0)</f>
        <v>-1.4</v>
      </c>
      <c r="C30">
        <f>IFERROR(VLOOKUP($A30,'Reajuste divulgado'!$1:$1048576,3,0),0)</f>
        <v>-5.0999999999999996</v>
      </c>
      <c r="E30" s="12">
        <f t="shared" si="0"/>
        <v>98.6</v>
      </c>
      <c r="F30" s="12">
        <f t="shared" si="1"/>
        <v>100.68889999999999</v>
      </c>
    </row>
    <row r="31" spans="1:6" x14ac:dyDescent="0.25">
      <c r="A31" s="2">
        <v>42763</v>
      </c>
      <c r="B31">
        <f>IFERROR(VLOOKUP($A31,'Reajuste divulgado'!$1:$1048576,2,0),0)</f>
        <v>0</v>
      </c>
      <c r="C31">
        <f>IFERROR(VLOOKUP($A31,'Reajuste divulgado'!$1:$1048576,3,0),0)</f>
        <v>0</v>
      </c>
      <c r="E31" s="12">
        <f t="shared" si="0"/>
        <v>98.6</v>
      </c>
      <c r="F31" s="12">
        <f t="shared" si="1"/>
        <v>100.68889999999999</v>
      </c>
    </row>
    <row r="32" spans="1:6" x14ac:dyDescent="0.25">
      <c r="A32" s="2">
        <v>42764</v>
      </c>
      <c r="B32">
        <f>IFERROR(VLOOKUP($A32,'Reajuste divulgado'!$1:$1048576,2,0),0)</f>
        <v>0</v>
      </c>
      <c r="C32">
        <f>IFERROR(VLOOKUP($A32,'Reajuste divulgado'!$1:$1048576,3,0),0)</f>
        <v>0</v>
      </c>
      <c r="E32" s="12">
        <f t="shared" si="0"/>
        <v>98.6</v>
      </c>
      <c r="F32" s="12">
        <f t="shared" si="1"/>
        <v>100.68889999999999</v>
      </c>
    </row>
    <row r="33" spans="1:6" x14ac:dyDescent="0.25">
      <c r="A33" s="2">
        <v>42765</v>
      </c>
      <c r="B33">
        <f>IFERROR(VLOOKUP($A33,'Reajuste divulgado'!$1:$1048576,2,0),0)</f>
        <v>0</v>
      </c>
      <c r="C33">
        <f>IFERROR(VLOOKUP($A33,'Reajuste divulgado'!$1:$1048576,3,0),0)</f>
        <v>0</v>
      </c>
      <c r="E33" s="12">
        <f t="shared" si="0"/>
        <v>98.6</v>
      </c>
      <c r="F33" s="12">
        <f t="shared" si="1"/>
        <v>100.68889999999999</v>
      </c>
    </row>
    <row r="34" spans="1:6" x14ac:dyDescent="0.25">
      <c r="A34" s="2">
        <v>42766</v>
      </c>
      <c r="B34">
        <f>IFERROR(VLOOKUP($A34,'Reajuste divulgado'!$1:$1048576,2,0),0)</f>
        <v>0</v>
      </c>
      <c r="C34">
        <f>IFERROR(VLOOKUP($A34,'Reajuste divulgado'!$1:$1048576,3,0),0)</f>
        <v>0</v>
      </c>
      <c r="E34" s="12">
        <f t="shared" si="0"/>
        <v>98.6</v>
      </c>
      <c r="F34" s="12">
        <f t="shared" si="1"/>
        <v>100.68889999999999</v>
      </c>
    </row>
    <row r="35" spans="1:6" x14ac:dyDescent="0.25">
      <c r="A35" s="2">
        <v>42767</v>
      </c>
      <c r="B35">
        <f>IFERROR(VLOOKUP($A35,'Reajuste divulgado'!$1:$1048576,2,0),0)</f>
        <v>0</v>
      </c>
      <c r="C35">
        <f>IFERROR(VLOOKUP($A35,'Reajuste divulgado'!$1:$1048576,3,0),0)</f>
        <v>0</v>
      </c>
      <c r="E35" s="12">
        <f t="shared" si="0"/>
        <v>98.6</v>
      </c>
      <c r="F35" s="12">
        <f t="shared" si="1"/>
        <v>100.68889999999999</v>
      </c>
    </row>
    <row r="36" spans="1:6" x14ac:dyDescent="0.25">
      <c r="A36" s="2">
        <v>42768</v>
      </c>
      <c r="B36">
        <f>IFERROR(VLOOKUP($A36,'Reajuste divulgado'!$1:$1048576,2,0),0)</f>
        <v>0</v>
      </c>
      <c r="C36">
        <f>IFERROR(VLOOKUP($A36,'Reajuste divulgado'!$1:$1048576,3,0),0)</f>
        <v>0</v>
      </c>
      <c r="E36" s="12">
        <f t="shared" si="0"/>
        <v>98.6</v>
      </c>
      <c r="F36" s="12">
        <f t="shared" si="1"/>
        <v>100.68889999999999</v>
      </c>
    </row>
    <row r="37" spans="1:6" x14ac:dyDescent="0.25">
      <c r="A37" s="2">
        <v>42769</v>
      </c>
      <c r="B37">
        <f>IFERROR(VLOOKUP($A37,'Reajuste divulgado'!$1:$1048576,2,0),0)</f>
        <v>0</v>
      </c>
      <c r="C37">
        <f>IFERROR(VLOOKUP($A37,'Reajuste divulgado'!$1:$1048576,3,0),0)</f>
        <v>0</v>
      </c>
      <c r="E37" s="12">
        <f t="shared" si="0"/>
        <v>98.6</v>
      </c>
      <c r="F37" s="12">
        <f t="shared" si="1"/>
        <v>100.68889999999999</v>
      </c>
    </row>
    <row r="38" spans="1:6" x14ac:dyDescent="0.25">
      <c r="A38" s="2">
        <v>42770</v>
      </c>
      <c r="B38">
        <f>IFERROR(VLOOKUP($A38,'Reajuste divulgado'!$1:$1048576,2,0),0)</f>
        <v>0</v>
      </c>
      <c r="C38">
        <f>IFERROR(VLOOKUP($A38,'Reajuste divulgado'!$1:$1048576,3,0),0)</f>
        <v>0</v>
      </c>
      <c r="E38" s="12">
        <f t="shared" si="0"/>
        <v>98.6</v>
      </c>
      <c r="F38" s="12">
        <f t="shared" si="1"/>
        <v>100.68889999999999</v>
      </c>
    </row>
    <row r="39" spans="1:6" x14ac:dyDescent="0.25">
      <c r="A39" s="2">
        <v>42771</v>
      </c>
      <c r="B39">
        <f>IFERROR(VLOOKUP($A39,'Reajuste divulgado'!$1:$1048576,2,0),0)</f>
        <v>0</v>
      </c>
      <c r="C39">
        <f>IFERROR(VLOOKUP($A39,'Reajuste divulgado'!$1:$1048576,3,0),0)</f>
        <v>0</v>
      </c>
      <c r="E39" s="12">
        <f t="shared" si="0"/>
        <v>98.6</v>
      </c>
      <c r="F39" s="12">
        <f t="shared" si="1"/>
        <v>100.68889999999999</v>
      </c>
    </row>
    <row r="40" spans="1:6" x14ac:dyDescent="0.25">
      <c r="A40" s="2">
        <v>42772</v>
      </c>
      <c r="B40">
        <f>IFERROR(VLOOKUP($A40,'Reajuste divulgado'!$1:$1048576,2,0),0)</f>
        <v>0</v>
      </c>
      <c r="C40">
        <f>IFERROR(VLOOKUP($A40,'Reajuste divulgado'!$1:$1048576,3,0),0)</f>
        <v>0</v>
      </c>
      <c r="E40" s="12">
        <f t="shared" si="0"/>
        <v>98.6</v>
      </c>
      <c r="F40" s="12">
        <f t="shared" si="1"/>
        <v>100.68889999999999</v>
      </c>
    </row>
    <row r="41" spans="1:6" x14ac:dyDescent="0.25">
      <c r="A41" s="2">
        <v>42773</v>
      </c>
      <c r="B41">
        <f>IFERROR(VLOOKUP($A41,'Reajuste divulgado'!$1:$1048576,2,0),0)</f>
        <v>0</v>
      </c>
      <c r="C41">
        <f>IFERROR(VLOOKUP($A41,'Reajuste divulgado'!$1:$1048576,3,0),0)</f>
        <v>0</v>
      </c>
      <c r="E41" s="12">
        <f t="shared" si="0"/>
        <v>98.6</v>
      </c>
      <c r="F41" s="12">
        <f t="shared" si="1"/>
        <v>100.68889999999999</v>
      </c>
    </row>
    <row r="42" spans="1:6" x14ac:dyDescent="0.25">
      <c r="A42" s="2">
        <v>42774</v>
      </c>
      <c r="B42">
        <f>IFERROR(VLOOKUP($A42,'Reajuste divulgado'!$1:$1048576,2,0),0)</f>
        <v>0</v>
      </c>
      <c r="C42">
        <f>IFERROR(VLOOKUP($A42,'Reajuste divulgado'!$1:$1048576,3,0),0)</f>
        <v>0</v>
      </c>
      <c r="E42" s="12">
        <f t="shared" si="0"/>
        <v>98.6</v>
      </c>
      <c r="F42" s="12">
        <f t="shared" si="1"/>
        <v>100.68889999999999</v>
      </c>
    </row>
    <row r="43" spans="1:6" x14ac:dyDescent="0.25">
      <c r="A43" s="2">
        <v>42775</v>
      </c>
      <c r="B43">
        <f>IFERROR(VLOOKUP($A43,'Reajuste divulgado'!$1:$1048576,2,0),0)</f>
        <v>0</v>
      </c>
      <c r="C43">
        <f>IFERROR(VLOOKUP($A43,'Reajuste divulgado'!$1:$1048576,3,0),0)</f>
        <v>0</v>
      </c>
      <c r="E43" s="12">
        <f t="shared" si="0"/>
        <v>98.6</v>
      </c>
      <c r="F43" s="12">
        <f t="shared" si="1"/>
        <v>100.68889999999999</v>
      </c>
    </row>
    <row r="44" spans="1:6" x14ac:dyDescent="0.25">
      <c r="A44" s="2">
        <v>42776</v>
      </c>
      <c r="B44">
        <f>IFERROR(VLOOKUP($A44,'Reajuste divulgado'!$1:$1048576,2,0),0)</f>
        <v>0</v>
      </c>
      <c r="C44">
        <f>IFERROR(VLOOKUP($A44,'Reajuste divulgado'!$1:$1048576,3,0),0)</f>
        <v>0</v>
      </c>
      <c r="E44" s="12">
        <f t="shared" si="0"/>
        <v>98.6</v>
      </c>
      <c r="F44" s="12">
        <f t="shared" si="1"/>
        <v>100.68889999999999</v>
      </c>
    </row>
    <row r="45" spans="1:6" x14ac:dyDescent="0.25">
      <c r="A45" s="2">
        <v>42777</v>
      </c>
      <c r="B45">
        <f>IFERROR(VLOOKUP($A45,'Reajuste divulgado'!$1:$1048576,2,0),0)</f>
        <v>0</v>
      </c>
      <c r="C45">
        <f>IFERROR(VLOOKUP($A45,'Reajuste divulgado'!$1:$1048576,3,0),0)</f>
        <v>0</v>
      </c>
      <c r="E45" s="12">
        <f t="shared" si="0"/>
        <v>98.6</v>
      </c>
      <c r="F45" s="12">
        <f t="shared" si="1"/>
        <v>100.68889999999999</v>
      </c>
    </row>
    <row r="46" spans="1:6" x14ac:dyDescent="0.25">
      <c r="A46" s="2">
        <v>42778</v>
      </c>
      <c r="B46">
        <f>IFERROR(VLOOKUP($A46,'Reajuste divulgado'!$1:$1048576,2,0),0)</f>
        <v>0</v>
      </c>
      <c r="C46">
        <f>IFERROR(VLOOKUP($A46,'Reajuste divulgado'!$1:$1048576,3,0),0)</f>
        <v>0</v>
      </c>
      <c r="E46" s="12">
        <f t="shared" si="0"/>
        <v>98.6</v>
      </c>
      <c r="F46" s="12">
        <f t="shared" si="1"/>
        <v>100.68889999999999</v>
      </c>
    </row>
    <row r="47" spans="1:6" x14ac:dyDescent="0.25">
      <c r="A47" s="2">
        <v>42779</v>
      </c>
      <c r="B47">
        <f>IFERROR(VLOOKUP($A47,'Reajuste divulgado'!$1:$1048576,2,0),0)</f>
        <v>0</v>
      </c>
      <c r="C47">
        <f>IFERROR(VLOOKUP($A47,'Reajuste divulgado'!$1:$1048576,3,0),0)</f>
        <v>0</v>
      </c>
      <c r="E47" s="12">
        <f t="shared" si="0"/>
        <v>98.6</v>
      </c>
      <c r="F47" s="12">
        <f t="shared" si="1"/>
        <v>100.68889999999999</v>
      </c>
    </row>
    <row r="48" spans="1:6" x14ac:dyDescent="0.25">
      <c r="A48" s="2">
        <v>42780</v>
      </c>
      <c r="B48">
        <f>IFERROR(VLOOKUP($A48,'Reajuste divulgado'!$1:$1048576,2,0),0)</f>
        <v>0</v>
      </c>
      <c r="C48">
        <f>IFERROR(VLOOKUP($A48,'Reajuste divulgado'!$1:$1048576,3,0),0)</f>
        <v>0</v>
      </c>
      <c r="E48" s="12">
        <f t="shared" si="0"/>
        <v>98.6</v>
      </c>
      <c r="F48" s="12">
        <f t="shared" si="1"/>
        <v>100.68889999999999</v>
      </c>
    </row>
    <row r="49" spans="1:6" x14ac:dyDescent="0.25">
      <c r="A49" s="2">
        <v>42781</v>
      </c>
      <c r="B49">
        <f>IFERROR(VLOOKUP($A49,'Reajuste divulgado'!$1:$1048576,2,0),0)</f>
        <v>0</v>
      </c>
      <c r="C49">
        <f>IFERROR(VLOOKUP($A49,'Reajuste divulgado'!$1:$1048576,3,0),0)</f>
        <v>0</v>
      </c>
      <c r="E49" s="12">
        <f t="shared" si="0"/>
        <v>98.6</v>
      </c>
      <c r="F49" s="12">
        <f t="shared" si="1"/>
        <v>100.68889999999999</v>
      </c>
    </row>
    <row r="50" spans="1:6" x14ac:dyDescent="0.25">
      <c r="A50" s="2">
        <v>42782</v>
      </c>
      <c r="B50">
        <f>IFERROR(VLOOKUP($A50,'Reajuste divulgado'!$1:$1048576,2,0),0)</f>
        <v>0</v>
      </c>
      <c r="C50">
        <f>IFERROR(VLOOKUP($A50,'Reajuste divulgado'!$1:$1048576,3,0),0)</f>
        <v>0</v>
      </c>
      <c r="E50" s="12">
        <f t="shared" si="0"/>
        <v>98.6</v>
      </c>
      <c r="F50" s="12">
        <f t="shared" si="1"/>
        <v>100.68889999999999</v>
      </c>
    </row>
    <row r="51" spans="1:6" x14ac:dyDescent="0.25">
      <c r="A51" s="2">
        <v>42783</v>
      </c>
      <c r="B51">
        <f>IFERROR(VLOOKUP($A51,'Reajuste divulgado'!$1:$1048576,2,0),0)</f>
        <v>0</v>
      </c>
      <c r="C51">
        <f>IFERROR(VLOOKUP($A51,'Reajuste divulgado'!$1:$1048576,3,0),0)</f>
        <v>0</v>
      </c>
      <c r="E51" s="12">
        <f t="shared" si="0"/>
        <v>98.6</v>
      </c>
      <c r="F51" s="12">
        <f t="shared" si="1"/>
        <v>100.68889999999999</v>
      </c>
    </row>
    <row r="52" spans="1:6" x14ac:dyDescent="0.25">
      <c r="A52" s="2">
        <v>42784</v>
      </c>
      <c r="B52">
        <f>IFERROR(VLOOKUP($A52,'Reajuste divulgado'!$1:$1048576,2,0),0)</f>
        <v>0</v>
      </c>
      <c r="C52">
        <f>IFERROR(VLOOKUP($A52,'Reajuste divulgado'!$1:$1048576,3,0),0)</f>
        <v>0</v>
      </c>
      <c r="E52" s="12">
        <f t="shared" si="0"/>
        <v>98.6</v>
      </c>
      <c r="F52" s="12">
        <f t="shared" si="1"/>
        <v>100.68889999999999</v>
      </c>
    </row>
    <row r="53" spans="1:6" x14ac:dyDescent="0.25">
      <c r="A53" s="2">
        <v>42785</v>
      </c>
      <c r="B53">
        <f>IFERROR(VLOOKUP($A53,'Reajuste divulgado'!$1:$1048576,2,0),0)</f>
        <v>0</v>
      </c>
      <c r="C53">
        <f>IFERROR(VLOOKUP($A53,'Reajuste divulgado'!$1:$1048576,3,0),0)</f>
        <v>0</v>
      </c>
      <c r="E53" s="12">
        <f t="shared" si="0"/>
        <v>98.6</v>
      </c>
      <c r="F53" s="12">
        <f t="shared" si="1"/>
        <v>100.68889999999999</v>
      </c>
    </row>
    <row r="54" spans="1:6" x14ac:dyDescent="0.25">
      <c r="A54" s="2">
        <v>42786</v>
      </c>
      <c r="B54">
        <f>IFERROR(VLOOKUP($A54,'Reajuste divulgado'!$1:$1048576,2,0),0)</f>
        <v>0</v>
      </c>
      <c r="C54">
        <f>IFERROR(VLOOKUP($A54,'Reajuste divulgado'!$1:$1048576,3,0),0)</f>
        <v>0</v>
      </c>
      <c r="E54" s="12">
        <f t="shared" si="0"/>
        <v>98.6</v>
      </c>
      <c r="F54" s="12">
        <f t="shared" si="1"/>
        <v>100.68889999999999</v>
      </c>
    </row>
    <row r="55" spans="1:6" x14ac:dyDescent="0.25">
      <c r="A55" s="2">
        <v>42787</v>
      </c>
      <c r="B55">
        <f>IFERROR(VLOOKUP($A55,'Reajuste divulgado'!$1:$1048576,2,0),0)</f>
        <v>0</v>
      </c>
      <c r="C55">
        <f>IFERROR(VLOOKUP($A55,'Reajuste divulgado'!$1:$1048576,3,0),0)</f>
        <v>0</v>
      </c>
      <c r="E55" s="12">
        <f t="shared" si="0"/>
        <v>98.6</v>
      </c>
      <c r="F55" s="12">
        <f t="shared" si="1"/>
        <v>100.68889999999999</v>
      </c>
    </row>
    <row r="56" spans="1:6" x14ac:dyDescent="0.25">
      <c r="A56" s="2">
        <v>42788</v>
      </c>
      <c r="B56">
        <f>IFERROR(VLOOKUP($A56,'Reajuste divulgado'!$1:$1048576,2,0),0)</f>
        <v>0</v>
      </c>
      <c r="C56">
        <f>IFERROR(VLOOKUP($A56,'Reajuste divulgado'!$1:$1048576,3,0),0)</f>
        <v>0</v>
      </c>
      <c r="E56" s="12">
        <f t="shared" si="0"/>
        <v>98.6</v>
      </c>
      <c r="F56" s="12">
        <f t="shared" si="1"/>
        <v>100.68889999999999</v>
      </c>
    </row>
    <row r="57" spans="1:6" x14ac:dyDescent="0.25">
      <c r="A57" s="2">
        <v>42789</v>
      </c>
      <c r="B57">
        <f>IFERROR(VLOOKUP($A57,'Reajuste divulgado'!$1:$1048576,2,0),0)</f>
        <v>0</v>
      </c>
      <c r="C57">
        <f>IFERROR(VLOOKUP($A57,'Reajuste divulgado'!$1:$1048576,3,0),0)</f>
        <v>0</v>
      </c>
      <c r="E57" s="12">
        <f t="shared" si="0"/>
        <v>98.6</v>
      </c>
      <c r="F57" s="12">
        <f t="shared" si="1"/>
        <v>100.68889999999999</v>
      </c>
    </row>
    <row r="58" spans="1:6" x14ac:dyDescent="0.25">
      <c r="A58" s="2">
        <v>42790</v>
      </c>
      <c r="B58">
        <f>IFERROR(VLOOKUP($A58,'Reajuste divulgado'!$1:$1048576,2,0),0)</f>
        <v>0</v>
      </c>
      <c r="C58">
        <f>IFERROR(VLOOKUP($A58,'Reajuste divulgado'!$1:$1048576,3,0),0)</f>
        <v>0</v>
      </c>
      <c r="E58" s="12">
        <f t="shared" si="0"/>
        <v>98.6</v>
      </c>
      <c r="F58" s="12">
        <f t="shared" si="1"/>
        <v>100.68889999999999</v>
      </c>
    </row>
    <row r="59" spans="1:6" x14ac:dyDescent="0.25">
      <c r="A59" s="2">
        <v>42791</v>
      </c>
      <c r="B59">
        <f>IFERROR(VLOOKUP($A59,'Reajuste divulgado'!$1:$1048576,2,0),0)</f>
        <v>-5.4</v>
      </c>
      <c r="C59">
        <f>IFERROR(VLOOKUP($A59,'Reajuste divulgado'!$1:$1048576,3,0),0)</f>
        <v>-4.8</v>
      </c>
      <c r="E59" s="12">
        <f t="shared" si="0"/>
        <v>93.275599999999983</v>
      </c>
      <c r="F59" s="12">
        <f t="shared" si="1"/>
        <v>95.855832799999988</v>
      </c>
    </row>
    <row r="60" spans="1:6" x14ac:dyDescent="0.25">
      <c r="A60" s="2">
        <v>42792</v>
      </c>
      <c r="B60">
        <f>IFERROR(VLOOKUP($A60,'Reajuste divulgado'!$1:$1048576,2,0),0)</f>
        <v>0</v>
      </c>
      <c r="C60">
        <f>IFERROR(VLOOKUP($A60,'Reajuste divulgado'!$1:$1048576,3,0),0)</f>
        <v>0</v>
      </c>
      <c r="E60" s="12">
        <f t="shared" si="0"/>
        <v>93.275599999999983</v>
      </c>
      <c r="F60" s="12">
        <f t="shared" si="1"/>
        <v>95.855832799999988</v>
      </c>
    </row>
    <row r="61" spans="1:6" x14ac:dyDescent="0.25">
      <c r="A61" s="2">
        <v>42793</v>
      </c>
      <c r="B61">
        <f>IFERROR(VLOOKUP($A61,'Reajuste divulgado'!$1:$1048576,2,0),0)</f>
        <v>0</v>
      </c>
      <c r="C61">
        <f>IFERROR(VLOOKUP($A61,'Reajuste divulgado'!$1:$1048576,3,0),0)</f>
        <v>0</v>
      </c>
      <c r="E61" s="12">
        <f t="shared" si="0"/>
        <v>93.275599999999983</v>
      </c>
      <c r="F61" s="12">
        <f t="shared" si="1"/>
        <v>95.855832799999988</v>
      </c>
    </row>
    <row r="62" spans="1:6" x14ac:dyDescent="0.25">
      <c r="A62" s="2">
        <v>42794</v>
      </c>
      <c r="B62">
        <f>IFERROR(VLOOKUP($A62,'Reajuste divulgado'!$1:$1048576,2,0),0)</f>
        <v>0</v>
      </c>
      <c r="C62">
        <f>IFERROR(VLOOKUP($A62,'Reajuste divulgado'!$1:$1048576,3,0),0)</f>
        <v>0</v>
      </c>
      <c r="E62" s="12">
        <f t="shared" si="0"/>
        <v>93.275599999999983</v>
      </c>
      <c r="F62" s="12">
        <f t="shared" si="1"/>
        <v>95.855832799999988</v>
      </c>
    </row>
    <row r="63" spans="1:6" x14ac:dyDescent="0.25">
      <c r="A63" s="2">
        <v>42795</v>
      </c>
      <c r="B63">
        <f>IFERROR(VLOOKUP($A63,'Reajuste divulgado'!$1:$1048576,2,0),0)</f>
        <v>0</v>
      </c>
      <c r="C63">
        <f>IFERROR(VLOOKUP($A63,'Reajuste divulgado'!$1:$1048576,3,0),0)</f>
        <v>0</v>
      </c>
      <c r="E63" s="12">
        <f t="shared" si="0"/>
        <v>93.275599999999983</v>
      </c>
      <c r="F63" s="12">
        <f t="shared" si="1"/>
        <v>95.855832799999988</v>
      </c>
    </row>
    <row r="64" spans="1:6" x14ac:dyDescent="0.25">
      <c r="A64" s="2">
        <v>42796</v>
      </c>
      <c r="B64">
        <f>IFERROR(VLOOKUP($A64,'Reajuste divulgado'!$1:$1048576,2,0),0)</f>
        <v>0</v>
      </c>
      <c r="C64">
        <f>IFERROR(VLOOKUP($A64,'Reajuste divulgado'!$1:$1048576,3,0),0)</f>
        <v>0</v>
      </c>
      <c r="E64" s="12">
        <f t="shared" si="0"/>
        <v>93.275599999999983</v>
      </c>
      <c r="F64" s="12">
        <f t="shared" si="1"/>
        <v>95.855832799999988</v>
      </c>
    </row>
    <row r="65" spans="1:6" x14ac:dyDescent="0.25">
      <c r="A65" s="2">
        <v>42797</v>
      </c>
      <c r="B65">
        <f>IFERROR(VLOOKUP($A65,'Reajuste divulgado'!$1:$1048576,2,0),0)</f>
        <v>0</v>
      </c>
      <c r="C65">
        <f>IFERROR(VLOOKUP($A65,'Reajuste divulgado'!$1:$1048576,3,0),0)</f>
        <v>0</v>
      </c>
      <c r="E65" s="12">
        <f t="shared" si="0"/>
        <v>93.275599999999983</v>
      </c>
      <c r="F65" s="12">
        <f t="shared" si="1"/>
        <v>95.855832799999988</v>
      </c>
    </row>
    <row r="66" spans="1:6" x14ac:dyDescent="0.25">
      <c r="A66" s="2">
        <v>42798</v>
      </c>
      <c r="B66">
        <f>IFERROR(VLOOKUP($A66,'Reajuste divulgado'!$1:$1048576,2,0),0)</f>
        <v>0</v>
      </c>
      <c r="C66">
        <f>IFERROR(VLOOKUP($A66,'Reajuste divulgado'!$1:$1048576,3,0),0)</f>
        <v>0</v>
      </c>
      <c r="E66" s="12">
        <f t="shared" si="0"/>
        <v>93.275599999999983</v>
      </c>
      <c r="F66" s="12">
        <f t="shared" si="1"/>
        <v>95.855832799999988</v>
      </c>
    </row>
    <row r="67" spans="1:6" x14ac:dyDescent="0.25">
      <c r="A67" s="2">
        <v>42799</v>
      </c>
      <c r="B67">
        <f>IFERROR(VLOOKUP($A67,'Reajuste divulgado'!$1:$1048576,2,0),0)</f>
        <v>0</v>
      </c>
      <c r="C67">
        <f>IFERROR(VLOOKUP($A67,'Reajuste divulgado'!$1:$1048576,3,0),0)</f>
        <v>0</v>
      </c>
      <c r="E67" s="12">
        <f t="shared" si="0"/>
        <v>93.275599999999983</v>
      </c>
      <c r="F67" s="12">
        <f t="shared" si="1"/>
        <v>95.855832799999988</v>
      </c>
    </row>
    <row r="68" spans="1:6" x14ac:dyDescent="0.25">
      <c r="A68" s="2">
        <v>42800</v>
      </c>
      <c r="B68">
        <f>IFERROR(VLOOKUP($A68,'Reajuste divulgado'!$1:$1048576,2,0),0)</f>
        <v>0</v>
      </c>
      <c r="C68">
        <f>IFERROR(VLOOKUP($A68,'Reajuste divulgado'!$1:$1048576,3,0),0)</f>
        <v>0</v>
      </c>
      <c r="E68" s="12">
        <f t="shared" si="0"/>
        <v>93.275599999999983</v>
      </c>
      <c r="F68" s="12">
        <f t="shared" si="1"/>
        <v>95.855832799999988</v>
      </c>
    </row>
    <row r="69" spans="1:6" x14ac:dyDescent="0.25">
      <c r="A69" s="2">
        <v>42801</v>
      </c>
      <c r="B69">
        <f>IFERROR(VLOOKUP($A69,'Reajuste divulgado'!$1:$1048576,2,0),0)</f>
        <v>0</v>
      </c>
      <c r="C69">
        <f>IFERROR(VLOOKUP($A69,'Reajuste divulgado'!$1:$1048576,3,0),0)</f>
        <v>0</v>
      </c>
      <c r="E69" s="12">
        <f t="shared" si="0"/>
        <v>93.275599999999983</v>
      </c>
      <c r="F69" s="12">
        <f t="shared" si="1"/>
        <v>95.855832799999988</v>
      </c>
    </row>
    <row r="70" spans="1:6" x14ac:dyDescent="0.25">
      <c r="A70" s="2">
        <v>42802</v>
      </c>
      <c r="B70">
        <f>IFERROR(VLOOKUP($A70,'Reajuste divulgado'!$1:$1048576,2,0),0)</f>
        <v>0</v>
      </c>
      <c r="C70">
        <f>IFERROR(VLOOKUP($A70,'Reajuste divulgado'!$1:$1048576,3,0),0)</f>
        <v>0</v>
      </c>
      <c r="E70" s="12">
        <f t="shared" ref="E70:E133" si="2">E69*(1+B70/100)</f>
        <v>93.275599999999983</v>
      </c>
      <c r="F70" s="12">
        <f t="shared" ref="F70:F133" si="3">F69*(1+C70/100)</f>
        <v>95.855832799999988</v>
      </c>
    </row>
    <row r="71" spans="1:6" x14ac:dyDescent="0.25">
      <c r="A71" s="2">
        <v>42803</v>
      </c>
      <c r="B71">
        <f>IFERROR(VLOOKUP($A71,'Reajuste divulgado'!$1:$1048576,2,0),0)</f>
        <v>0</v>
      </c>
      <c r="C71">
        <f>IFERROR(VLOOKUP($A71,'Reajuste divulgado'!$1:$1048576,3,0),0)</f>
        <v>0</v>
      </c>
      <c r="E71" s="12">
        <f t="shared" si="2"/>
        <v>93.275599999999983</v>
      </c>
      <c r="F71" s="12">
        <f t="shared" si="3"/>
        <v>95.855832799999988</v>
      </c>
    </row>
    <row r="72" spans="1:6" x14ac:dyDescent="0.25">
      <c r="A72" s="2">
        <v>42804</v>
      </c>
      <c r="B72">
        <f>IFERROR(VLOOKUP($A72,'Reajuste divulgado'!$1:$1048576,2,0),0)</f>
        <v>0</v>
      </c>
      <c r="C72">
        <f>IFERROR(VLOOKUP($A72,'Reajuste divulgado'!$1:$1048576,3,0),0)</f>
        <v>0</v>
      </c>
      <c r="E72" s="12">
        <f t="shared" si="2"/>
        <v>93.275599999999983</v>
      </c>
      <c r="F72" s="12">
        <f t="shared" si="3"/>
        <v>95.855832799999988</v>
      </c>
    </row>
    <row r="73" spans="1:6" x14ac:dyDescent="0.25">
      <c r="A73" s="2">
        <v>42805</v>
      </c>
      <c r="B73">
        <f>IFERROR(VLOOKUP($A73,'Reajuste divulgado'!$1:$1048576,2,0),0)</f>
        <v>0</v>
      </c>
      <c r="C73">
        <f>IFERROR(VLOOKUP($A73,'Reajuste divulgado'!$1:$1048576,3,0),0)</f>
        <v>0</v>
      </c>
      <c r="E73" s="12">
        <f t="shared" si="2"/>
        <v>93.275599999999983</v>
      </c>
      <c r="F73" s="12">
        <f t="shared" si="3"/>
        <v>95.855832799999988</v>
      </c>
    </row>
    <row r="74" spans="1:6" x14ac:dyDescent="0.25">
      <c r="A74" s="2">
        <v>42806</v>
      </c>
      <c r="B74">
        <f>IFERROR(VLOOKUP($A74,'Reajuste divulgado'!$1:$1048576,2,0),0)</f>
        <v>0</v>
      </c>
      <c r="C74">
        <f>IFERROR(VLOOKUP($A74,'Reajuste divulgado'!$1:$1048576,3,0),0)</f>
        <v>0</v>
      </c>
      <c r="E74" s="12">
        <f t="shared" si="2"/>
        <v>93.275599999999983</v>
      </c>
      <c r="F74" s="12">
        <f t="shared" si="3"/>
        <v>95.855832799999988</v>
      </c>
    </row>
    <row r="75" spans="1:6" x14ac:dyDescent="0.25">
      <c r="A75" s="2">
        <v>42807</v>
      </c>
      <c r="B75">
        <f>IFERROR(VLOOKUP($A75,'Reajuste divulgado'!$1:$1048576,2,0),0)</f>
        <v>0</v>
      </c>
      <c r="C75">
        <f>IFERROR(VLOOKUP($A75,'Reajuste divulgado'!$1:$1048576,3,0),0)</f>
        <v>0</v>
      </c>
      <c r="E75" s="12">
        <f t="shared" si="2"/>
        <v>93.275599999999983</v>
      </c>
      <c r="F75" s="12">
        <f t="shared" si="3"/>
        <v>95.855832799999988</v>
      </c>
    </row>
    <row r="76" spans="1:6" x14ac:dyDescent="0.25">
      <c r="A76" s="2">
        <v>42808</v>
      </c>
      <c r="B76">
        <f>IFERROR(VLOOKUP($A76,'Reajuste divulgado'!$1:$1048576,2,0),0)</f>
        <v>0</v>
      </c>
      <c r="C76">
        <f>IFERROR(VLOOKUP($A76,'Reajuste divulgado'!$1:$1048576,3,0),0)</f>
        <v>0</v>
      </c>
      <c r="E76" s="12">
        <f t="shared" si="2"/>
        <v>93.275599999999983</v>
      </c>
      <c r="F76" s="12">
        <f t="shared" si="3"/>
        <v>95.855832799999988</v>
      </c>
    </row>
    <row r="77" spans="1:6" x14ac:dyDescent="0.25">
      <c r="A77" s="2">
        <v>42809</v>
      </c>
      <c r="B77">
        <f>IFERROR(VLOOKUP($A77,'Reajuste divulgado'!$1:$1048576,2,0),0)</f>
        <v>0</v>
      </c>
      <c r="C77">
        <f>IFERROR(VLOOKUP($A77,'Reajuste divulgado'!$1:$1048576,3,0),0)</f>
        <v>0</v>
      </c>
      <c r="E77" s="12">
        <f t="shared" si="2"/>
        <v>93.275599999999983</v>
      </c>
      <c r="F77" s="12">
        <f t="shared" si="3"/>
        <v>95.855832799999988</v>
      </c>
    </row>
    <row r="78" spans="1:6" x14ac:dyDescent="0.25">
      <c r="A78" s="2">
        <v>42810</v>
      </c>
      <c r="B78">
        <f>IFERROR(VLOOKUP($A78,'Reajuste divulgado'!$1:$1048576,2,0),0)</f>
        <v>0</v>
      </c>
      <c r="C78">
        <f>IFERROR(VLOOKUP($A78,'Reajuste divulgado'!$1:$1048576,3,0),0)</f>
        <v>0</v>
      </c>
      <c r="E78" s="12">
        <f t="shared" si="2"/>
        <v>93.275599999999983</v>
      </c>
      <c r="F78" s="12">
        <f t="shared" si="3"/>
        <v>95.855832799999988</v>
      </c>
    </row>
    <row r="79" spans="1:6" x14ac:dyDescent="0.25">
      <c r="A79" s="2">
        <v>42811</v>
      </c>
      <c r="B79">
        <f>IFERROR(VLOOKUP($A79,'Reajuste divulgado'!$1:$1048576,2,0),0)</f>
        <v>0</v>
      </c>
      <c r="C79">
        <f>IFERROR(VLOOKUP($A79,'Reajuste divulgado'!$1:$1048576,3,0),0)</f>
        <v>0</v>
      </c>
      <c r="E79" s="12">
        <f t="shared" si="2"/>
        <v>93.275599999999983</v>
      </c>
      <c r="F79" s="12">
        <f t="shared" si="3"/>
        <v>95.855832799999988</v>
      </c>
    </row>
    <row r="80" spans="1:6" x14ac:dyDescent="0.25">
      <c r="A80" s="2">
        <v>42812</v>
      </c>
      <c r="B80">
        <f>IFERROR(VLOOKUP($A80,'Reajuste divulgado'!$1:$1048576,2,0),0)</f>
        <v>0</v>
      </c>
      <c r="C80">
        <f>IFERROR(VLOOKUP($A80,'Reajuste divulgado'!$1:$1048576,3,0),0)</f>
        <v>0</v>
      </c>
      <c r="E80" s="12">
        <f t="shared" si="2"/>
        <v>93.275599999999983</v>
      </c>
      <c r="F80" s="12">
        <f t="shared" si="3"/>
        <v>95.855832799999988</v>
      </c>
    </row>
    <row r="81" spans="1:6" x14ac:dyDescent="0.25">
      <c r="A81" s="2">
        <v>42813</v>
      </c>
      <c r="B81">
        <f>IFERROR(VLOOKUP($A81,'Reajuste divulgado'!$1:$1048576,2,0),0)</f>
        <v>0</v>
      </c>
      <c r="C81">
        <f>IFERROR(VLOOKUP($A81,'Reajuste divulgado'!$1:$1048576,3,0),0)</f>
        <v>0</v>
      </c>
      <c r="E81" s="12">
        <f t="shared" si="2"/>
        <v>93.275599999999983</v>
      </c>
      <c r="F81" s="12">
        <f t="shared" si="3"/>
        <v>95.855832799999988</v>
      </c>
    </row>
    <row r="82" spans="1:6" x14ac:dyDescent="0.25">
      <c r="A82" s="2">
        <v>42814</v>
      </c>
      <c r="B82">
        <f>IFERROR(VLOOKUP($A82,'Reajuste divulgado'!$1:$1048576,2,0),0)</f>
        <v>0</v>
      </c>
      <c r="C82">
        <f>IFERROR(VLOOKUP($A82,'Reajuste divulgado'!$1:$1048576,3,0),0)</f>
        <v>0</v>
      </c>
      <c r="E82" s="12">
        <f t="shared" si="2"/>
        <v>93.275599999999983</v>
      </c>
      <c r="F82" s="12">
        <f t="shared" si="3"/>
        <v>95.855832799999988</v>
      </c>
    </row>
    <row r="83" spans="1:6" x14ac:dyDescent="0.25">
      <c r="A83" s="2">
        <v>42815</v>
      </c>
      <c r="B83">
        <f>IFERROR(VLOOKUP($A83,'Reajuste divulgado'!$1:$1048576,2,0),0)</f>
        <v>0</v>
      </c>
      <c r="C83">
        <f>IFERROR(VLOOKUP($A83,'Reajuste divulgado'!$1:$1048576,3,0),0)</f>
        <v>0</v>
      </c>
      <c r="E83" s="12">
        <f t="shared" si="2"/>
        <v>93.275599999999983</v>
      </c>
      <c r="F83" s="12">
        <f t="shared" si="3"/>
        <v>95.855832799999988</v>
      </c>
    </row>
    <row r="84" spans="1:6" x14ac:dyDescent="0.25">
      <c r="A84" s="2">
        <v>42816</v>
      </c>
      <c r="B84">
        <f>IFERROR(VLOOKUP($A84,'Reajuste divulgado'!$1:$1048576,2,0),0)</f>
        <v>0</v>
      </c>
      <c r="C84">
        <f>IFERROR(VLOOKUP($A84,'Reajuste divulgado'!$1:$1048576,3,0),0)</f>
        <v>0</v>
      </c>
      <c r="E84" s="12">
        <f t="shared" si="2"/>
        <v>93.275599999999983</v>
      </c>
      <c r="F84" s="12">
        <f t="shared" si="3"/>
        <v>95.855832799999988</v>
      </c>
    </row>
    <row r="85" spans="1:6" x14ac:dyDescent="0.25">
      <c r="A85" s="2">
        <v>42817</v>
      </c>
      <c r="B85">
        <f>IFERROR(VLOOKUP($A85,'Reajuste divulgado'!$1:$1048576,2,0),0)</f>
        <v>0</v>
      </c>
      <c r="C85">
        <f>IFERROR(VLOOKUP($A85,'Reajuste divulgado'!$1:$1048576,3,0),0)</f>
        <v>0</v>
      </c>
      <c r="E85" s="12">
        <f t="shared" si="2"/>
        <v>93.275599999999983</v>
      </c>
      <c r="F85" s="12">
        <f t="shared" si="3"/>
        <v>95.855832799999988</v>
      </c>
    </row>
    <row r="86" spans="1:6" x14ac:dyDescent="0.25">
      <c r="A86" s="2">
        <v>42818</v>
      </c>
      <c r="B86">
        <f>IFERROR(VLOOKUP($A86,'Reajuste divulgado'!$1:$1048576,2,0),0)</f>
        <v>0</v>
      </c>
      <c r="C86">
        <f>IFERROR(VLOOKUP($A86,'Reajuste divulgado'!$1:$1048576,3,0),0)</f>
        <v>0</v>
      </c>
      <c r="E86" s="12">
        <f t="shared" si="2"/>
        <v>93.275599999999983</v>
      </c>
      <c r="F86" s="12">
        <f t="shared" si="3"/>
        <v>95.855832799999988</v>
      </c>
    </row>
    <row r="87" spans="1:6" x14ac:dyDescent="0.25">
      <c r="A87" s="2">
        <v>42819</v>
      </c>
      <c r="B87">
        <f>IFERROR(VLOOKUP($A87,'Reajuste divulgado'!$1:$1048576,2,0),0)</f>
        <v>0</v>
      </c>
      <c r="C87">
        <f>IFERROR(VLOOKUP($A87,'Reajuste divulgado'!$1:$1048576,3,0),0)</f>
        <v>0</v>
      </c>
      <c r="E87" s="12">
        <f t="shared" si="2"/>
        <v>93.275599999999983</v>
      </c>
      <c r="F87" s="12">
        <f t="shared" si="3"/>
        <v>95.855832799999988</v>
      </c>
    </row>
    <row r="88" spans="1:6" x14ac:dyDescent="0.25">
      <c r="A88" s="2">
        <v>42820</v>
      </c>
      <c r="B88">
        <f>IFERROR(VLOOKUP($A88,'Reajuste divulgado'!$1:$1048576,2,0),0)</f>
        <v>0</v>
      </c>
      <c r="C88">
        <f>IFERROR(VLOOKUP($A88,'Reajuste divulgado'!$1:$1048576,3,0),0)</f>
        <v>0</v>
      </c>
      <c r="E88" s="12">
        <f t="shared" si="2"/>
        <v>93.275599999999983</v>
      </c>
      <c r="F88" s="12">
        <f t="shared" si="3"/>
        <v>95.855832799999988</v>
      </c>
    </row>
    <row r="89" spans="1:6" x14ac:dyDescent="0.25">
      <c r="A89" s="2">
        <v>42821</v>
      </c>
      <c r="B89">
        <f>IFERROR(VLOOKUP($A89,'Reajuste divulgado'!$1:$1048576,2,0),0)</f>
        <v>0</v>
      </c>
      <c r="C89">
        <f>IFERROR(VLOOKUP($A89,'Reajuste divulgado'!$1:$1048576,3,0),0)</f>
        <v>0</v>
      </c>
      <c r="E89" s="12">
        <f t="shared" si="2"/>
        <v>93.275599999999983</v>
      </c>
      <c r="F89" s="12">
        <f t="shared" si="3"/>
        <v>95.855832799999988</v>
      </c>
    </row>
    <row r="90" spans="1:6" x14ac:dyDescent="0.25">
      <c r="A90" s="2">
        <v>42822</v>
      </c>
      <c r="B90">
        <f>IFERROR(VLOOKUP($A90,'Reajuste divulgado'!$1:$1048576,2,0),0)</f>
        <v>0</v>
      </c>
      <c r="C90">
        <f>IFERROR(VLOOKUP($A90,'Reajuste divulgado'!$1:$1048576,3,0),0)</f>
        <v>0</v>
      </c>
      <c r="E90" s="12">
        <f t="shared" si="2"/>
        <v>93.275599999999983</v>
      </c>
      <c r="F90" s="12">
        <f t="shared" si="3"/>
        <v>95.855832799999988</v>
      </c>
    </row>
    <row r="91" spans="1:6" x14ac:dyDescent="0.25">
      <c r="A91" s="2">
        <v>42823</v>
      </c>
      <c r="B91">
        <f>IFERROR(VLOOKUP($A91,'Reajuste divulgado'!$1:$1048576,2,0),0)</f>
        <v>0</v>
      </c>
      <c r="C91">
        <f>IFERROR(VLOOKUP($A91,'Reajuste divulgado'!$1:$1048576,3,0),0)</f>
        <v>0</v>
      </c>
      <c r="E91" s="12">
        <f t="shared" si="2"/>
        <v>93.275599999999983</v>
      </c>
      <c r="F91" s="12">
        <f t="shared" si="3"/>
        <v>95.855832799999988</v>
      </c>
    </row>
    <row r="92" spans="1:6" x14ac:dyDescent="0.25">
      <c r="A92" s="2">
        <v>42824</v>
      </c>
      <c r="B92">
        <f>IFERROR(VLOOKUP($A92,'Reajuste divulgado'!$1:$1048576,2,0),0)</f>
        <v>0</v>
      </c>
      <c r="C92">
        <f>IFERROR(VLOOKUP($A92,'Reajuste divulgado'!$1:$1048576,3,0),0)</f>
        <v>0</v>
      </c>
      <c r="E92" s="12">
        <f t="shared" si="2"/>
        <v>93.275599999999983</v>
      </c>
      <c r="F92" s="12">
        <f t="shared" si="3"/>
        <v>95.855832799999988</v>
      </c>
    </row>
    <row r="93" spans="1:6" x14ac:dyDescent="0.25">
      <c r="A93" s="2">
        <v>42825</v>
      </c>
      <c r="B93">
        <f>IFERROR(VLOOKUP($A93,'Reajuste divulgado'!$1:$1048576,2,0),0)</f>
        <v>0</v>
      </c>
      <c r="C93">
        <f>IFERROR(VLOOKUP($A93,'Reajuste divulgado'!$1:$1048576,3,0),0)</f>
        <v>0</v>
      </c>
      <c r="E93" s="12">
        <f t="shared" si="2"/>
        <v>93.275599999999983</v>
      </c>
      <c r="F93" s="12">
        <f t="shared" si="3"/>
        <v>95.855832799999988</v>
      </c>
    </row>
    <row r="94" spans="1:6" x14ac:dyDescent="0.25">
      <c r="A94" s="2">
        <v>42826</v>
      </c>
      <c r="B94">
        <f>IFERROR(VLOOKUP($A94,'Reajuste divulgado'!$1:$1048576,2,0),0)</f>
        <v>0</v>
      </c>
      <c r="C94">
        <f>IFERROR(VLOOKUP($A94,'Reajuste divulgado'!$1:$1048576,3,0),0)</f>
        <v>0</v>
      </c>
      <c r="E94" s="12">
        <f t="shared" si="2"/>
        <v>93.275599999999983</v>
      </c>
      <c r="F94" s="12">
        <f t="shared" si="3"/>
        <v>95.855832799999988</v>
      </c>
    </row>
    <row r="95" spans="1:6" x14ac:dyDescent="0.25">
      <c r="A95" s="2">
        <v>42827</v>
      </c>
      <c r="B95">
        <f>IFERROR(VLOOKUP($A95,'Reajuste divulgado'!$1:$1048576,2,0),0)</f>
        <v>0</v>
      </c>
      <c r="C95">
        <f>IFERROR(VLOOKUP($A95,'Reajuste divulgado'!$1:$1048576,3,0),0)</f>
        <v>0</v>
      </c>
      <c r="E95" s="12">
        <f t="shared" si="2"/>
        <v>93.275599999999983</v>
      </c>
      <c r="F95" s="12">
        <f t="shared" si="3"/>
        <v>95.855832799999988</v>
      </c>
    </row>
    <row r="96" spans="1:6" x14ac:dyDescent="0.25">
      <c r="A96" s="2">
        <v>42828</v>
      </c>
      <c r="B96">
        <f>IFERROR(VLOOKUP($A96,'Reajuste divulgado'!$1:$1048576,2,0),0)</f>
        <v>0</v>
      </c>
      <c r="C96">
        <f>IFERROR(VLOOKUP($A96,'Reajuste divulgado'!$1:$1048576,3,0),0)</f>
        <v>0</v>
      </c>
      <c r="E96" s="12">
        <f t="shared" si="2"/>
        <v>93.275599999999983</v>
      </c>
      <c r="F96" s="12">
        <f t="shared" si="3"/>
        <v>95.855832799999988</v>
      </c>
    </row>
    <row r="97" spans="1:6" x14ac:dyDescent="0.25">
      <c r="A97" s="2">
        <v>42829</v>
      </c>
      <c r="B97">
        <f>IFERROR(VLOOKUP($A97,'Reajuste divulgado'!$1:$1048576,2,0),0)</f>
        <v>0</v>
      </c>
      <c r="C97">
        <f>IFERROR(VLOOKUP($A97,'Reajuste divulgado'!$1:$1048576,3,0),0)</f>
        <v>0</v>
      </c>
      <c r="E97" s="12">
        <f t="shared" si="2"/>
        <v>93.275599999999983</v>
      </c>
      <c r="F97" s="12">
        <f t="shared" si="3"/>
        <v>95.855832799999988</v>
      </c>
    </row>
    <row r="98" spans="1:6" x14ac:dyDescent="0.25">
      <c r="A98" s="2">
        <v>42830</v>
      </c>
      <c r="B98">
        <f>IFERROR(VLOOKUP($A98,'Reajuste divulgado'!$1:$1048576,2,0),0)</f>
        <v>0</v>
      </c>
      <c r="C98">
        <f>IFERROR(VLOOKUP($A98,'Reajuste divulgado'!$1:$1048576,3,0),0)</f>
        <v>0</v>
      </c>
      <c r="E98" s="12">
        <f t="shared" si="2"/>
        <v>93.275599999999983</v>
      </c>
      <c r="F98" s="12">
        <f t="shared" si="3"/>
        <v>95.855832799999988</v>
      </c>
    </row>
    <row r="99" spans="1:6" x14ac:dyDescent="0.25">
      <c r="A99" s="2">
        <v>42831</v>
      </c>
      <c r="B99">
        <f>IFERROR(VLOOKUP($A99,'Reajuste divulgado'!$1:$1048576,2,0),0)</f>
        <v>0</v>
      </c>
      <c r="C99">
        <f>IFERROR(VLOOKUP($A99,'Reajuste divulgado'!$1:$1048576,3,0),0)</f>
        <v>0</v>
      </c>
      <c r="E99" s="12">
        <f t="shared" si="2"/>
        <v>93.275599999999983</v>
      </c>
      <c r="F99" s="12">
        <f t="shared" si="3"/>
        <v>95.855832799999988</v>
      </c>
    </row>
    <row r="100" spans="1:6" x14ac:dyDescent="0.25">
      <c r="A100" s="2">
        <v>42832</v>
      </c>
      <c r="B100">
        <f>IFERROR(VLOOKUP($A100,'Reajuste divulgado'!$1:$1048576,2,0),0)</f>
        <v>0</v>
      </c>
      <c r="C100">
        <f>IFERROR(VLOOKUP($A100,'Reajuste divulgado'!$1:$1048576,3,0),0)</f>
        <v>0</v>
      </c>
      <c r="E100" s="12">
        <f t="shared" si="2"/>
        <v>93.275599999999983</v>
      </c>
      <c r="F100" s="12">
        <f t="shared" si="3"/>
        <v>95.855832799999988</v>
      </c>
    </row>
    <row r="101" spans="1:6" x14ac:dyDescent="0.25">
      <c r="A101" s="2">
        <v>42833</v>
      </c>
      <c r="B101">
        <f>IFERROR(VLOOKUP($A101,'Reajuste divulgado'!$1:$1048576,2,0),0)</f>
        <v>0</v>
      </c>
      <c r="C101">
        <f>IFERROR(VLOOKUP($A101,'Reajuste divulgado'!$1:$1048576,3,0),0)</f>
        <v>0</v>
      </c>
      <c r="E101" s="12">
        <f t="shared" si="2"/>
        <v>93.275599999999983</v>
      </c>
      <c r="F101" s="12">
        <f t="shared" si="3"/>
        <v>95.855832799999988</v>
      </c>
    </row>
    <row r="102" spans="1:6" x14ac:dyDescent="0.25">
      <c r="A102" s="2">
        <v>42834</v>
      </c>
      <c r="B102">
        <f>IFERROR(VLOOKUP($A102,'Reajuste divulgado'!$1:$1048576,2,0),0)</f>
        <v>0</v>
      </c>
      <c r="C102">
        <f>IFERROR(VLOOKUP($A102,'Reajuste divulgado'!$1:$1048576,3,0),0)</f>
        <v>0</v>
      </c>
      <c r="E102" s="12">
        <f t="shared" si="2"/>
        <v>93.275599999999983</v>
      </c>
      <c r="F102" s="12">
        <f t="shared" si="3"/>
        <v>95.855832799999988</v>
      </c>
    </row>
    <row r="103" spans="1:6" x14ac:dyDescent="0.25">
      <c r="A103" s="2">
        <v>42835</v>
      </c>
      <c r="B103">
        <f>IFERROR(VLOOKUP($A103,'Reajuste divulgado'!$1:$1048576,2,0),0)</f>
        <v>0</v>
      </c>
      <c r="C103">
        <f>IFERROR(VLOOKUP($A103,'Reajuste divulgado'!$1:$1048576,3,0),0)</f>
        <v>0</v>
      </c>
      <c r="E103" s="12">
        <f t="shared" si="2"/>
        <v>93.275599999999983</v>
      </c>
      <c r="F103" s="12">
        <f t="shared" si="3"/>
        <v>95.855832799999988</v>
      </c>
    </row>
    <row r="104" spans="1:6" x14ac:dyDescent="0.25">
      <c r="A104" s="2">
        <v>42836</v>
      </c>
      <c r="B104">
        <f>IFERROR(VLOOKUP($A104,'Reajuste divulgado'!$1:$1048576,2,0),0)</f>
        <v>0</v>
      </c>
      <c r="C104">
        <f>IFERROR(VLOOKUP($A104,'Reajuste divulgado'!$1:$1048576,3,0),0)</f>
        <v>0</v>
      </c>
      <c r="E104" s="12">
        <f t="shared" si="2"/>
        <v>93.275599999999983</v>
      </c>
      <c r="F104" s="12">
        <f t="shared" si="3"/>
        <v>95.855832799999988</v>
      </c>
    </row>
    <row r="105" spans="1:6" x14ac:dyDescent="0.25">
      <c r="A105" s="2">
        <v>42837</v>
      </c>
      <c r="B105">
        <f>IFERROR(VLOOKUP($A105,'Reajuste divulgado'!$1:$1048576,2,0),0)</f>
        <v>0</v>
      </c>
      <c r="C105">
        <f>IFERROR(VLOOKUP($A105,'Reajuste divulgado'!$1:$1048576,3,0),0)</f>
        <v>0</v>
      </c>
      <c r="E105" s="12">
        <f t="shared" si="2"/>
        <v>93.275599999999983</v>
      </c>
      <c r="F105" s="12">
        <f t="shared" si="3"/>
        <v>95.855832799999988</v>
      </c>
    </row>
    <row r="106" spans="1:6" x14ac:dyDescent="0.25">
      <c r="A106" s="2">
        <v>42838</v>
      </c>
      <c r="B106">
        <f>IFERROR(VLOOKUP($A106,'Reajuste divulgado'!$1:$1048576,2,0),0)</f>
        <v>0</v>
      </c>
      <c r="C106">
        <f>IFERROR(VLOOKUP($A106,'Reajuste divulgado'!$1:$1048576,3,0),0)</f>
        <v>0</v>
      </c>
      <c r="E106" s="12">
        <f t="shared" si="2"/>
        <v>93.275599999999983</v>
      </c>
      <c r="F106" s="12">
        <f t="shared" si="3"/>
        <v>95.855832799999988</v>
      </c>
    </row>
    <row r="107" spans="1:6" x14ac:dyDescent="0.25">
      <c r="A107" s="2">
        <v>42839</v>
      </c>
      <c r="B107">
        <f>IFERROR(VLOOKUP($A107,'Reajuste divulgado'!$1:$1048576,2,0),0)</f>
        <v>0</v>
      </c>
      <c r="C107">
        <f>IFERROR(VLOOKUP($A107,'Reajuste divulgado'!$1:$1048576,3,0),0)</f>
        <v>0</v>
      </c>
      <c r="E107" s="12">
        <f t="shared" si="2"/>
        <v>93.275599999999983</v>
      </c>
      <c r="F107" s="12">
        <f t="shared" si="3"/>
        <v>95.855832799999988</v>
      </c>
    </row>
    <row r="108" spans="1:6" x14ac:dyDescent="0.25">
      <c r="A108" s="2">
        <v>42840</v>
      </c>
      <c r="B108">
        <f>IFERROR(VLOOKUP($A108,'Reajuste divulgado'!$1:$1048576,2,0),0)</f>
        <v>0</v>
      </c>
      <c r="C108">
        <f>IFERROR(VLOOKUP($A108,'Reajuste divulgado'!$1:$1048576,3,0),0)</f>
        <v>0</v>
      </c>
      <c r="E108" s="12">
        <f t="shared" si="2"/>
        <v>93.275599999999983</v>
      </c>
      <c r="F108" s="12">
        <f t="shared" si="3"/>
        <v>95.855832799999988</v>
      </c>
    </row>
    <row r="109" spans="1:6" x14ac:dyDescent="0.25">
      <c r="A109" s="2">
        <v>42841</v>
      </c>
      <c r="B109">
        <f>IFERROR(VLOOKUP($A109,'Reajuste divulgado'!$1:$1048576,2,0),0)</f>
        <v>0</v>
      </c>
      <c r="C109">
        <f>IFERROR(VLOOKUP($A109,'Reajuste divulgado'!$1:$1048576,3,0),0)</f>
        <v>0</v>
      </c>
      <c r="E109" s="12">
        <f t="shared" si="2"/>
        <v>93.275599999999983</v>
      </c>
      <c r="F109" s="12">
        <f t="shared" si="3"/>
        <v>95.855832799999988</v>
      </c>
    </row>
    <row r="110" spans="1:6" x14ac:dyDescent="0.25">
      <c r="A110" s="2">
        <v>42842</v>
      </c>
      <c r="B110">
        <f>IFERROR(VLOOKUP($A110,'Reajuste divulgado'!$1:$1048576,2,0),0)</f>
        <v>0</v>
      </c>
      <c r="C110">
        <f>IFERROR(VLOOKUP($A110,'Reajuste divulgado'!$1:$1048576,3,0),0)</f>
        <v>0</v>
      </c>
      <c r="E110" s="12">
        <f t="shared" si="2"/>
        <v>93.275599999999983</v>
      </c>
      <c r="F110" s="12">
        <f t="shared" si="3"/>
        <v>95.855832799999988</v>
      </c>
    </row>
    <row r="111" spans="1:6" x14ac:dyDescent="0.25">
      <c r="A111" s="2">
        <v>42843</v>
      </c>
      <c r="B111">
        <f>IFERROR(VLOOKUP($A111,'Reajuste divulgado'!$1:$1048576,2,0),0)</f>
        <v>0</v>
      </c>
      <c r="C111">
        <f>IFERROR(VLOOKUP($A111,'Reajuste divulgado'!$1:$1048576,3,0),0)</f>
        <v>0</v>
      </c>
      <c r="E111" s="12">
        <f t="shared" si="2"/>
        <v>93.275599999999983</v>
      </c>
      <c r="F111" s="12">
        <f t="shared" si="3"/>
        <v>95.855832799999988</v>
      </c>
    </row>
    <row r="112" spans="1:6" x14ac:dyDescent="0.25">
      <c r="A112" s="2">
        <v>42844</v>
      </c>
      <c r="B112">
        <f>IFERROR(VLOOKUP($A112,'Reajuste divulgado'!$1:$1048576,2,0),0)</f>
        <v>0</v>
      </c>
      <c r="C112">
        <f>IFERROR(VLOOKUP($A112,'Reajuste divulgado'!$1:$1048576,3,0),0)</f>
        <v>0</v>
      </c>
      <c r="E112" s="12">
        <f t="shared" si="2"/>
        <v>93.275599999999983</v>
      </c>
      <c r="F112" s="12">
        <f t="shared" si="3"/>
        <v>95.855832799999988</v>
      </c>
    </row>
    <row r="113" spans="1:6" x14ac:dyDescent="0.25">
      <c r="A113" s="2">
        <v>42845</v>
      </c>
      <c r="B113">
        <f>IFERROR(VLOOKUP($A113,'Reajuste divulgado'!$1:$1048576,2,0),0)</f>
        <v>0</v>
      </c>
      <c r="C113">
        <f>IFERROR(VLOOKUP($A113,'Reajuste divulgado'!$1:$1048576,3,0),0)</f>
        <v>0</v>
      </c>
      <c r="E113" s="12">
        <f t="shared" si="2"/>
        <v>93.275599999999983</v>
      </c>
      <c r="F113" s="12">
        <f t="shared" si="3"/>
        <v>95.855832799999988</v>
      </c>
    </row>
    <row r="114" spans="1:6" x14ac:dyDescent="0.25">
      <c r="A114" s="2">
        <v>42846</v>
      </c>
      <c r="B114">
        <f>IFERROR(VLOOKUP($A114,'Reajuste divulgado'!$1:$1048576,2,0),0)</f>
        <v>2.2000000000000002</v>
      </c>
      <c r="C114">
        <f>IFERROR(VLOOKUP($A114,'Reajuste divulgado'!$1:$1048576,3,0),0)</f>
        <v>4.3</v>
      </c>
      <c r="E114" s="12">
        <f t="shared" si="2"/>
        <v>95.327663199999989</v>
      </c>
      <c r="F114" s="12">
        <f t="shared" si="3"/>
        <v>99.977633610399977</v>
      </c>
    </row>
    <row r="115" spans="1:6" x14ac:dyDescent="0.25">
      <c r="A115" s="2">
        <v>42847</v>
      </c>
      <c r="B115">
        <f>IFERROR(VLOOKUP($A115,'Reajuste divulgado'!$1:$1048576,2,0),0)</f>
        <v>0</v>
      </c>
      <c r="C115">
        <f>IFERROR(VLOOKUP($A115,'Reajuste divulgado'!$1:$1048576,3,0),0)</f>
        <v>0</v>
      </c>
      <c r="E115" s="12">
        <f t="shared" si="2"/>
        <v>95.327663199999989</v>
      </c>
      <c r="F115" s="12">
        <f t="shared" si="3"/>
        <v>99.977633610399977</v>
      </c>
    </row>
    <row r="116" spans="1:6" x14ac:dyDescent="0.25">
      <c r="A116" s="2">
        <v>42848</v>
      </c>
      <c r="B116">
        <f>IFERROR(VLOOKUP($A116,'Reajuste divulgado'!$1:$1048576,2,0),0)</f>
        <v>0</v>
      </c>
      <c r="C116">
        <f>IFERROR(VLOOKUP($A116,'Reajuste divulgado'!$1:$1048576,3,0),0)</f>
        <v>0</v>
      </c>
      <c r="E116" s="12">
        <f t="shared" si="2"/>
        <v>95.327663199999989</v>
      </c>
      <c r="F116" s="12">
        <f t="shared" si="3"/>
        <v>99.977633610399977</v>
      </c>
    </row>
    <row r="117" spans="1:6" x14ac:dyDescent="0.25">
      <c r="A117" s="2">
        <v>42849</v>
      </c>
      <c r="B117">
        <f>IFERROR(VLOOKUP($A117,'Reajuste divulgado'!$1:$1048576,2,0),0)</f>
        <v>0</v>
      </c>
      <c r="C117">
        <f>IFERROR(VLOOKUP($A117,'Reajuste divulgado'!$1:$1048576,3,0),0)</f>
        <v>0</v>
      </c>
      <c r="E117" s="12">
        <f t="shared" si="2"/>
        <v>95.327663199999989</v>
      </c>
      <c r="F117" s="12">
        <f t="shared" si="3"/>
        <v>99.977633610399977</v>
      </c>
    </row>
    <row r="118" spans="1:6" x14ac:dyDescent="0.25">
      <c r="A118" s="2">
        <v>42850</v>
      </c>
      <c r="B118">
        <f>IFERROR(VLOOKUP($A118,'Reajuste divulgado'!$1:$1048576,2,0),0)</f>
        <v>0</v>
      </c>
      <c r="C118">
        <f>IFERROR(VLOOKUP($A118,'Reajuste divulgado'!$1:$1048576,3,0),0)</f>
        <v>0</v>
      </c>
      <c r="E118" s="12">
        <f t="shared" si="2"/>
        <v>95.327663199999989</v>
      </c>
      <c r="F118" s="12">
        <f t="shared" si="3"/>
        <v>99.977633610399977</v>
      </c>
    </row>
    <row r="119" spans="1:6" x14ac:dyDescent="0.25">
      <c r="A119" s="2">
        <v>42851</v>
      </c>
      <c r="B119">
        <f>IFERROR(VLOOKUP($A119,'Reajuste divulgado'!$1:$1048576,2,0),0)</f>
        <v>0</v>
      </c>
      <c r="C119">
        <f>IFERROR(VLOOKUP($A119,'Reajuste divulgado'!$1:$1048576,3,0),0)</f>
        <v>0</v>
      </c>
      <c r="E119" s="12">
        <f t="shared" si="2"/>
        <v>95.327663199999989</v>
      </c>
      <c r="F119" s="12">
        <f t="shared" si="3"/>
        <v>99.977633610399977</v>
      </c>
    </row>
    <row r="120" spans="1:6" x14ac:dyDescent="0.25">
      <c r="A120" s="2">
        <v>42852</v>
      </c>
      <c r="B120">
        <f>IFERROR(VLOOKUP($A120,'Reajuste divulgado'!$1:$1048576,2,0),0)</f>
        <v>0</v>
      </c>
      <c r="C120">
        <f>IFERROR(VLOOKUP($A120,'Reajuste divulgado'!$1:$1048576,3,0),0)</f>
        <v>0</v>
      </c>
      <c r="E120" s="12">
        <f t="shared" si="2"/>
        <v>95.327663199999989</v>
      </c>
      <c r="F120" s="12">
        <f t="shared" si="3"/>
        <v>99.977633610399977</v>
      </c>
    </row>
    <row r="121" spans="1:6" x14ac:dyDescent="0.25">
      <c r="A121" s="2">
        <v>42853</v>
      </c>
      <c r="B121">
        <f>IFERROR(VLOOKUP($A121,'Reajuste divulgado'!$1:$1048576,2,0),0)</f>
        <v>0</v>
      </c>
      <c r="C121">
        <f>IFERROR(VLOOKUP($A121,'Reajuste divulgado'!$1:$1048576,3,0),0)</f>
        <v>0</v>
      </c>
      <c r="E121" s="12">
        <f t="shared" si="2"/>
        <v>95.327663199999989</v>
      </c>
      <c r="F121" s="12">
        <f t="shared" si="3"/>
        <v>99.977633610399977</v>
      </c>
    </row>
    <row r="122" spans="1:6" x14ac:dyDescent="0.25">
      <c r="A122" s="2">
        <v>42854</v>
      </c>
      <c r="B122">
        <f>IFERROR(VLOOKUP($A122,'Reajuste divulgado'!$1:$1048576,2,0),0)</f>
        <v>0</v>
      </c>
      <c r="C122">
        <f>IFERROR(VLOOKUP($A122,'Reajuste divulgado'!$1:$1048576,3,0),0)</f>
        <v>0</v>
      </c>
      <c r="E122" s="12">
        <f t="shared" si="2"/>
        <v>95.327663199999989</v>
      </c>
      <c r="F122" s="12">
        <f t="shared" si="3"/>
        <v>99.977633610399977</v>
      </c>
    </row>
    <row r="123" spans="1:6" x14ac:dyDescent="0.25">
      <c r="A123" s="2">
        <v>42855</v>
      </c>
      <c r="B123">
        <f>IFERROR(VLOOKUP($A123,'Reajuste divulgado'!$1:$1048576,2,0),0)</f>
        <v>0</v>
      </c>
      <c r="C123">
        <f>IFERROR(VLOOKUP($A123,'Reajuste divulgado'!$1:$1048576,3,0),0)</f>
        <v>0</v>
      </c>
      <c r="E123" s="12">
        <f t="shared" si="2"/>
        <v>95.327663199999989</v>
      </c>
      <c r="F123" s="12">
        <f t="shared" si="3"/>
        <v>99.977633610399977</v>
      </c>
    </row>
    <row r="124" spans="1:6" x14ac:dyDescent="0.25">
      <c r="A124" s="2">
        <v>42856</v>
      </c>
      <c r="B124">
        <f>IFERROR(VLOOKUP($A124,'Reajuste divulgado'!$1:$1048576,2,0),0)</f>
        <v>0</v>
      </c>
      <c r="C124">
        <f>IFERROR(VLOOKUP($A124,'Reajuste divulgado'!$1:$1048576,3,0),0)</f>
        <v>0</v>
      </c>
      <c r="E124" s="12">
        <f t="shared" si="2"/>
        <v>95.327663199999989</v>
      </c>
      <c r="F124" s="12">
        <f t="shared" si="3"/>
        <v>99.977633610399977</v>
      </c>
    </row>
    <row r="125" spans="1:6" x14ac:dyDescent="0.25">
      <c r="A125" s="2">
        <v>42857</v>
      </c>
      <c r="B125">
        <f>IFERROR(VLOOKUP($A125,'Reajuste divulgado'!$1:$1048576,2,0),0)</f>
        <v>0</v>
      </c>
      <c r="C125">
        <f>IFERROR(VLOOKUP($A125,'Reajuste divulgado'!$1:$1048576,3,0),0)</f>
        <v>0</v>
      </c>
      <c r="E125" s="12">
        <f t="shared" si="2"/>
        <v>95.327663199999989</v>
      </c>
      <c r="F125" s="12">
        <f t="shared" si="3"/>
        <v>99.977633610399977</v>
      </c>
    </row>
    <row r="126" spans="1:6" x14ac:dyDescent="0.25">
      <c r="A126" s="2">
        <v>42858</v>
      </c>
      <c r="B126">
        <f>IFERROR(VLOOKUP($A126,'Reajuste divulgado'!$1:$1048576,2,0),0)</f>
        <v>0</v>
      </c>
      <c r="C126">
        <f>IFERROR(VLOOKUP($A126,'Reajuste divulgado'!$1:$1048576,3,0),0)</f>
        <v>0</v>
      </c>
      <c r="E126" s="12">
        <f t="shared" si="2"/>
        <v>95.327663199999989</v>
      </c>
      <c r="F126" s="12">
        <f t="shared" si="3"/>
        <v>99.977633610399977</v>
      </c>
    </row>
    <row r="127" spans="1:6" x14ac:dyDescent="0.25">
      <c r="A127" s="2">
        <v>42859</v>
      </c>
      <c r="B127">
        <f>IFERROR(VLOOKUP($A127,'Reajuste divulgado'!$1:$1048576,2,0),0)</f>
        <v>0</v>
      </c>
      <c r="C127">
        <f>IFERROR(VLOOKUP($A127,'Reajuste divulgado'!$1:$1048576,3,0),0)</f>
        <v>0</v>
      </c>
      <c r="E127" s="12">
        <f t="shared" si="2"/>
        <v>95.327663199999989</v>
      </c>
      <c r="F127" s="12">
        <f t="shared" si="3"/>
        <v>99.977633610399977</v>
      </c>
    </row>
    <row r="128" spans="1:6" x14ac:dyDescent="0.25">
      <c r="A128" s="2">
        <v>42860</v>
      </c>
      <c r="B128">
        <f>IFERROR(VLOOKUP($A128,'Reajuste divulgado'!$1:$1048576,2,0),0)</f>
        <v>0</v>
      </c>
      <c r="C128">
        <f>IFERROR(VLOOKUP($A128,'Reajuste divulgado'!$1:$1048576,3,0),0)</f>
        <v>0</v>
      </c>
      <c r="E128" s="12">
        <f t="shared" si="2"/>
        <v>95.327663199999989</v>
      </c>
      <c r="F128" s="12">
        <f t="shared" si="3"/>
        <v>99.977633610399977</v>
      </c>
    </row>
    <row r="129" spans="1:6" x14ac:dyDescent="0.25">
      <c r="A129" s="2">
        <v>42861</v>
      </c>
      <c r="B129">
        <f>IFERROR(VLOOKUP($A129,'Reajuste divulgado'!$1:$1048576,2,0),0)</f>
        <v>0</v>
      </c>
      <c r="C129">
        <f>IFERROR(VLOOKUP($A129,'Reajuste divulgado'!$1:$1048576,3,0),0)</f>
        <v>0</v>
      </c>
      <c r="E129" s="12">
        <f t="shared" si="2"/>
        <v>95.327663199999989</v>
      </c>
      <c r="F129" s="12">
        <f t="shared" si="3"/>
        <v>99.977633610399977</v>
      </c>
    </row>
    <row r="130" spans="1:6" x14ac:dyDescent="0.25">
      <c r="A130" s="2">
        <v>42862</v>
      </c>
      <c r="B130">
        <f>IFERROR(VLOOKUP($A130,'Reajuste divulgado'!$1:$1048576,2,0),0)</f>
        <v>0</v>
      </c>
      <c r="C130">
        <f>IFERROR(VLOOKUP($A130,'Reajuste divulgado'!$1:$1048576,3,0),0)</f>
        <v>0</v>
      </c>
      <c r="E130" s="12">
        <f t="shared" si="2"/>
        <v>95.327663199999989</v>
      </c>
      <c r="F130" s="12">
        <f t="shared" si="3"/>
        <v>99.977633610399977</v>
      </c>
    </row>
    <row r="131" spans="1:6" x14ac:dyDescent="0.25">
      <c r="A131" s="2">
        <v>42863</v>
      </c>
      <c r="B131">
        <f>IFERROR(VLOOKUP($A131,'Reajuste divulgado'!$1:$1048576,2,0),0)</f>
        <v>0</v>
      </c>
      <c r="C131">
        <f>IFERROR(VLOOKUP($A131,'Reajuste divulgado'!$1:$1048576,3,0),0)</f>
        <v>0</v>
      </c>
      <c r="E131" s="12">
        <f t="shared" si="2"/>
        <v>95.327663199999989</v>
      </c>
      <c r="F131" s="12">
        <f t="shared" si="3"/>
        <v>99.977633610399977</v>
      </c>
    </row>
    <row r="132" spans="1:6" x14ac:dyDescent="0.25">
      <c r="A132" s="2">
        <v>42864</v>
      </c>
      <c r="B132">
        <f>IFERROR(VLOOKUP($A132,'Reajuste divulgado'!$1:$1048576,2,0),0)</f>
        <v>0</v>
      </c>
      <c r="C132">
        <f>IFERROR(VLOOKUP($A132,'Reajuste divulgado'!$1:$1048576,3,0),0)</f>
        <v>0</v>
      </c>
      <c r="E132" s="12">
        <f t="shared" si="2"/>
        <v>95.327663199999989</v>
      </c>
      <c r="F132" s="12">
        <f t="shared" si="3"/>
        <v>99.977633610399977</v>
      </c>
    </row>
    <row r="133" spans="1:6" x14ac:dyDescent="0.25">
      <c r="A133" s="2">
        <v>42865</v>
      </c>
      <c r="B133">
        <f>IFERROR(VLOOKUP($A133,'Reajuste divulgado'!$1:$1048576,2,0),0)</f>
        <v>0</v>
      </c>
      <c r="C133">
        <f>IFERROR(VLOOKUP($A133,'Reajuste divulgado'!$1:$1048576,3,0),0)</f>
        <v>0</v>
      </c>
      <c r="E133" s="12">
        <f t="shared" si="2"/>
        <v>95.327663199999989</v>
      </c>
      <c r="F133" s="12">
        <f t="shared" si="3"/>
        <v>99.977633610399977</v>
      </c>
    </row>
    <row r="134" spans="1:6" x14ac:dyDescent="0.25">
      <c r="A134" s="2">
        <v>42866</v>
      </c>
      <c r="B134">
        <f>IFERROR(VLOOKUP($A134,'Reajuste divulgado'!$1:$1048576,2,0),0)</f>
        <v>0</v>
      </c>
      <c r="C134">
        <f>IFERROR(VLOOKUP($A134,'Reajuste divulgado'!$1:$1048576,3,0),0)</f>
        <v>0</v>
      </c>
      <c r="E134" s="12">
        <f t="shared" ref="E134:E197" si="4">E133*(1+B134/100)</f>
        <v>95.327663199999989</v>
      </c>
      <c r="F134" s="12">
        <f t="shared" ref="F134:F197" si="5">F133*(1+C134/100)</f>
        <v>99.977633610399977</v>
      </c>
    </row>
    <row r="135" spans="1:6" x14ac:dyDescent="0.25">
      <c r="A135" s="2">
        <v>42867</v>
      </c>
      <c r="B135">
        <f>IFERROR(VLOOKUP($A135,'Reajuste divulgado'!$1:$1048576,2,0),0)</f>
        <v>0</v>
      </c>
      <c r="C135">
        <f>IFERROR(VLOOKUP($A135,'Reajuste divulgado'!$1:$1048576,3,0),0)</f>
        <v>0</v>
      </c>
      <c r="E135" s="12">
        <f t="shared" si="4"/>
        <v>95.327663199999989</v>
      </c>
      <c r="F135" s="12">
        <f t="shared" si="5"/>
        <v>99.977633610399977</v>
      </c>
    </row>
    <row r="136" spans="1:6" x14ac:dyDescent="0.25">
      <c r="A136" s="2">
        <v>42868</v>
      </c>
      <c r="B136">
        <f>IFERROR(VLOOKUP($A136,'Reajuste divulgado'!$1:$1048576,2,0),0)</f>
        <v>0</v>
      </c>
      <c r="C136">
        <f>IFERROR(VLOOKUP($A136,'Reajuste divulgado'!$1:$1048576,3,0),0)</f>
        <v>0</v>
      </c>
      <c r="E136" s="12">
        <f t="shared" si="4"/>
        <v>95.327663199999989</v>
      </c>
      <c r="F136" s="12">
        <f t="shared" si="5"/>
        <v>99.977633610399977</v>
      </c>
    </row>
    <row r="137" spans="1:6" x14ac:dyDescent="0.25">
      <c r="A137" s="2">
        <v>42869</v>
      </c>
      <c r="B137">
        <f>IFERROR(VLOOKUP($A137,'Reajuste divulgado'!$1:$1048576,2,0),0)</f>
        <v>0</v>
      </c>
      <c r="C137">
        <f>IFERROR(VLOOKUP($A137,'Reajuste divulgado'!$1:$1048576,3,0),0)</f>
        <v>0</v>
      </c>
      <c r="E137" s="12">
        <f t="shared" si="4"/>
        <v>95.327663199999989</v>
      </c>
      <c r="F137" s="12">
        <f t="shared" si="5"/>
        <v>99.977633610399977</v>
      </c>
    </row>
    <row r="138" spans="1:6" x14ac:dyDescent="0.25">
      <c r="A138" s="2">
        <v>42870</v>
      </c>
      <c r="B138">
        <f>IFERROR(VLOOKUP($A138,'Reajuste divulgado'!$1:$1048576,2,0),0)</f>
        <v>0</v>
      </c>
      <c r="C138">
        <f>IFERROR(VLOOKUP($A138,'Reajuste divulgado'!$1:$1048576,3,0),0)</f>
        <v>0</v>
      </c>
      <c r="E138" s="12">
        <f t="shared" si="4"/>
        <v>95.327663199999989</v>
      </c>
      <c r="F138" s="12">
        <f t="shared" si="5"/>
        <v>99.977633610399977</v>
      </c>
    </row>
    <row r="139" spans="1:6" x14ac:dyDescent="0.25">
      <c r="A139" s="2">
        <v>42871</v>
      </c>
      <c r="B139">
        <f>IFERROR(VLOOKUP($A139,'Reajuste divulgado'!$1:$1048576,2,0),0)</f>
        <v>0</v>
      </c>
      <c r="C139">
        <f>IFERROR(VLOOKUP($A139,'Reajuste divulgado'!$1:$1048576,3,0),0)</f>
        <v>0</v>
      </c>
      <c r="E139" s="12">
        <f t="shared" si="4"/>
        <v>95.327663199999989</v>
      </c>
      <c r="F139" s="12">
        <f t="shared" si="5"/>
        <v>99.977633610399977</v>
      </c>
    </row>
    <row r="140" spans="1:6" x14ac:dyDescent="0.25">
      <c r="A140" s="2">
        <v>42872</v>
      </c>
      <c r="B140">
        <f>IFERROR(VLOOKUP($A140,'Reajuste divulgado'!$1:$1048576,2,0),0)</f>
        <v>0</v>
      </c>
      <c r="C140">
        <f>IFERROR(VLOOKUP($A140,'Reajuste divulgado'!$1:$1048576,3,0),0)</f>
        <v>0</v>
      </c>
      <c r="E140" s="12">
        <f t="shared" si="4"/>
        <v>95.327663199999989</v>
      </c>
      <c r="F140" s="12">
        <f t="shared" si="5"/>
        <v>99.977633610399977</v>
      </c>
    </row>
    <row r="141" spans="1:6" x14ac:dyDescent="0.25">
      <c r="A141" s="2">
        <v>42873</v>
      </c>
      <c r="B141">
        <f>IFERROR(VLOOKUP($A141,'Reajuste divulgado'!$1:$1048576,2,0),0)</f>
        <v>0</v>
      </c>
      <c r="C141">
        <f>IFERROR(VLOOKUP($A141,'Reajuste divulgado'!$1:$1048576,3,0),0)</f>
        <v>0</v>
      </c>
      <c r="E141" s="12">
        <f t="shared" si="4"/>
        <v>95.327663199999989</v>
      </c>
      <c r="F141" s="12">
        <f t="shared" si="5"/>
        <v>99.977633610399977</v>
      </c>
    </row>
    <row r="142" spans="1:6" x14ac:dyDescent="0.25">
      <c r="A142" s="2">
        <v>42874</v>
      </c>
      <c r="B142">
        <f>IFERROR(VLOOKUP($A142,'Reajuste divulgado'!$1:$1048576,2,0),0)</f>
        <v>0</v>
      </c>
      <c r="C142">
        <f>IFERROR(VLOOKUP($A142,'Reajuste divulgado'!$1:$1048576,3,0),0)</f>
        <v>0</v>
      </c>
      <c r="E142" s="12">
        <f t="shared" si="4"/>
        <v>95.327663199999989</v>
      </c>
      <c r="F142" s="12">
        <f t="shared" si="5"/>
        <v>99.977633610399977</v>
      </c>
    </row>
    <row r="143" spans="1:6" x14ac:dyDescent="0.25">
      <c r="A143" s="2">
        <v>42875</v>
      </c>
      <c r="B143">
        <f>IFERROR(VLOOKUP($A143,'Reajuste divulgado'!$1:$1048576,2,0),0)</f>
        <v>0</v>
      </c>
      <c r="C143">
        <f>IFERROR(VLOOKUP($A143,'Reajuste divulgado'!$1:$1048576,3,0),0)</f>
        <v>0</v>
      </c>
      <c r="E143" s="12">
        <f t="shared" si="4"/>
        <v>95.327663199999989</v>
      </c>
      <c r="F143" s="12">
        <f t="shared" si="5"/>
        <v>99.977633610399977</v>
      </c>
    </row>
    <row r="144" spans="1:6" x14ac:dyDescent="0.25">
      <c r="A144" s="2">
        <v>42876</v>
      </c>
      <c r="B144">
        <f>IFERROR(VLOOKUP($A144,'Reajuste divulgado'!$1:$1048576,2,0),0)</f>
        <v>0</v>
      </c>
      <c r="C144">
        <f>IFERROR(VLOOKUP($A144,'Reajuste divulgado'!$1:$1048576,3,0),0)</f>
        <v>0</v>
      </c>
      <c r="E144" s="12">
        <f t="shared" si="4"/>
        <v>95.327663199999989</v>
      </c>
      <c r="F144" s="12">
        <f t="shared" si="5"/>
        <v>99.977633610399977</v>
      </c>
    </row>
    <row r="145" spans="1:6" x14ac:dyDescent="0.25">
      <c r="A145" s="2">
        <v>42877</v>
      </c>
      <c r="B145">
        <f>IFERROR(VLOOKUP($A145,'Reajuste divulgado'!$1:$1048576,2,0),0)</f>
        <v>0</v>
      </c>
      <c r="C145">
        <f>IFERROR(VLOOKUP($A145,'Reajuste divulgado'!$1:$1048576,3,0),0)</f>
        <v>0</v>
      </c>
      <c r="E145" s="12">
        <f t="shared" si="4"/>
        <v>95.327663199999989</v>
      </c>
      <c r="F145" s="12">
        <f t="shared" si="5"/>
        <v>99.977633610399977</v>
      </c>
    </row>
    <row r="146" spans="1:6" x14ac:dyDescent="0.25">
      <c r="A146" s="2">
        <v>42878</v>
      </c>
      <c r="B146">
        <f>IFERROR(VLOOKUP($A146,'Reajuste divulgado'!$1:$1048576,2,0),0)</f>
        <v>0</v>
      </c>
      <c r="C146">
        <f>IFERROR(VLOOKUP($A146,'Reajuste divulgado'!$1:$1048576,3,0),0)</f>
        <v>0</v>
      </c>
      <c r="E146" s="12">
        <f t="shared" si="4"/>
        <v>95.327663199999989</v>
      </c>
      <c r="F146" s="12">
        <f t="shared" si="5"/>
        <v>99.977633610399977</v>
      </c>
    </row>
    <row r="147" spans="1:6" x14ac:dyDescent="0.25">
      <c r="A147" s="2">
        <v>42879</v>
      </c>
      <c r="B147">
        <f>IFERROR(VLOOKUP($A147,'Reajuste divulgado'!$1:$1048576,2,0),0)</f>
        <v>0</v>
      </c>
      <c r="C147">
        <f>IFERROR(VLOOKUP($A147,'Reajuste divulgado'!$1:$1048576,3,0),0)</f>
        <v>0</v>
      </c>
      <c r="E147" s="12">
        <f t="shared" si="4"/>
        <v>95.327663199999989</v>
      </c>
      <c r="F147" s="12">
        <f t="shared" si="5"/>
        <v>99.977633610399977</v>
      </c>
    </row>
    <row r="148" spans="1:6" x14ac:dyDescent="0.25">
      <c r="A148" s="2">
        <v>42880</v>
      </c>
      <c r="B148">
        <f>IFERROR(VLOOKUP($A148,'Reajuste divulgado'!$1:$1048576,2,0),0)</f>
        <v>0</v>
      </c>
      <c r="C148">
        <f>IFERROR(VLOOKUP($A148,'Reajuste divulgado'!$1:$1048576,3,0),0)</f>
        <v>0</v>
      </c>
      <c r="E148" s="12">
        <f t="shared" si="4"/>
        <v>95.327663199999989</v>
      </c>
      <c r="F148" s="12">
        <f t="shared" si="5"/>
        <v>99.977633610399977</v>
      </c>
    </row>
    <row r="149" spans="1:6" x14ac:dyDescent="0.25">
      <c r="A149" s="2">
        <v>42881</v>
      </c>
      <c r="B149">
        <f>IFERROR(VLOOKUP($A149,'Reajuste divulgado'!$1:$1048576,2,0),0)</f>
        <v>-5.4</v>
      </c>
      <c r="C149">
        <f>IFERROR(VLOOKUP($A149,'Reajuste divulgado'!$1:$1048576,3,0),0)</f>
        <v>-3.5</v>
      </c>
      <c r="E149" s="12">
        <f t="shared" si="4"/>
        <v>90.179969387199989</v>
      </c>
      <c r="F149" s="12">
        <f t="shared" si="5"/>
        <v>96.478416434035978</v>
      </c>
    </row>
    <row r="150" spans="1:6" x14ac:dyDescent="0.25">
      <c r="A150" s="2">
        <v>42882</v>
      </c>
      <c r="B150">
        <f>IFERROR(VLOOKUP($A150,'Reajuste divulgado'!$1:$1048576,2,0),0)</f>
        <v>0</v>
      </c>
      <c r="C150">
        <f>IFERROR(VLOOKUP($A150,'Reajuste divulgado'!$1:$1048576,3,0),0)</f>
        <v>0</v>
      </c>
      <c r="E150" s="12">
        <f t="shared" si="4"/>
        <v>90.179969387199989</v>
      </c>
      <c r="F150" s="12">
        <f t="shared" si="5"/>
        <v>96.478416434035978</v>
      </c>
    </row>
    <row r="151" spans="1:6" x14ac:dyDescent="0.25">
      <c r="A151" s="2">
        <v>42883</v>
      </c>
      <c r="B151">
        <f>IFERROR(VLOOKUP($A151,'Reajuste divulgado'!$1:$1048576,2,0),0)</f>
        <v>0</v>
      </c>
      <c r="C151">
        <f>IFERROR(VLOOKUP($A151,'Reajuste divulgado'!$1:$1048576,3,0),0)</f>
        <v>0</v>
      </c>
      <c r="E151" s="12">
        <f t="shared" si="4"/>
        <v>90.179969387199989</v>
      </c>
      <c r="F151" s="12">
        <f t="shared" si="5"/>
        <v>96.478416434035978</v>
      </c>
    </row>
    <row r="152" spans="1:6" x14ac:dyDescent="0.25">
      <c r="A152" s="2">
        <v>42884</v>
      </c>
      <c r="B152">
        <f>IFERROR(VLOOKUP($A152,'Reajuste divulgado'!$1:$1048576,2,0),0)</f>
        <v>0</v>
      </c>
      <c r="C152">
        <f>IFERROR(VLOOKUP($A152,'Reajuste divulgado'!$1:$1048576,3,0),0)</f>
        <v>0</v>
      </c>
      <c r="E152" s="12">
        <f t="shared" si="4"/>
        <v>90.179969387199989</v>
      </c>
      <c r="F152" s="12">
        <f t="shared" si="5"/>
        <v>96.478416434035978</v>
      </c>
    </row>
    <row r="153" spans="1:6" x14ac:dyDescent="0.25">
      <c r="A153" s="2">
        <v>42885</v>
      </c>
      <c r="B153">
        <f>IFERROR(VLOOKUP($A153,'Reajuste divulgado'!$1:$1048576,2,0),0)</f>
        <v>0</v>
      </c>
      <c r="C153">
        <f>IFERROR(VLOOKUP($A153,'Reajuste divulgado'!$1:$1048576,3,0),0)</f>
        <v>0</v>
      </c>
      <c r="E153" s="12">
        <f t="shared" si="4"/>
        <v>90.179969387199989</v>
      </c>
      <c r="F153" s="12">
        <f t="shared" si="5"/>
        <v>96.478416434035978</v>
      </c>
    </row>
    <row r="154" spans="1:6" x14ac:dyDescent="0.25">
      <c r="A154" s="2">
        <v>42886</v>
      </c>
      <c r="B154">
        <f>IFERROR(VLOOKUP($A154,'Reajuste divulgado'!$1:$1048576,2,0),0)</f>
        <v>0</v>
      </c>
      <c r="C154">
        <f>IFERROR(VLOOKUP($A154,'Reajuste divulgado'!$1:$1048576,3,0),0)</f>
        <v>0</v>
      </c>
      <c r="E154" s="12">
        <f t="shared" si="4"/>
        <v>90.179969387199989</v>
      </c>
      <c r="F154" s="12">
        <f t="shared" si="5"/>
        <v>96.478416434035978</v>
      </c>
    </row>
    <row r="155" spans="1:6" x14ac:dyDescent="0.25">
      <c r="A155" s="2">
        <v>42887</v>
      </c>
      <c r="B155">
        <f>IFERROR(VLOOKUP($A155,'Reajuste divulgado'!$1:$1048576,2,0),0)</f>
        <v>0</v>
      </c>
      <c r="C155">
        <f>IFERROR(VLOOKUP($A155,'Reajuste divulgado'!$1:$1048576,3,0),0)</f>
        <v>0</v>
      </c>
      <c r="E155" s="12">
        <f t="shared" si="4"/>
        <v>90.179969387199989</v>
      </c>
      <c r="F155" s="12">
        <f t="shared" si="5"/>
        <v>96.478416434035978</v>
      </c>
    </row>
    <row r="156" spans="1:6" x14ac:dyDescent="0.25">
      <c r="A156" s="2">
        <v>42888</v>
      </c>
      <c r="B156">
        <f>IFERROR(VLOOKUP($A156,'Reajuste divulgado'!$1:$1048576,2,0),0)</f>
        <v>0</v>
      </c>
      <c r="C156">
        <f>IFERROR(VLOOKUP($A156,'Reajuste divulgado'!$1:$1048576,3,0),0)</f>
        <v>0</v>
      </c>
      <c r="E156" s="12">
        <f t="shared" si="4"/>
        <v>90.179969387199989</v>
      </c>
      <c r="F156" s="12">
        <f t="shared" si="5"/>
        <v>96.478416434035978</v>
      </c>
    </row>
    <row r="157" spans="1:6" x14ac:dyDescent="0.25">
      <c r="A157" s="2">
        <v>42889</v>
      </c>
      <c r="B157">
        <f>IFERROR(VLOOKUP($A157,'Reajuste divulgado'!$1:$1048576,2,0),0)</f>
        <v>0</v>
      </c>
      <c r="C157">
        <f>IFERROR(VLOOKUP($A157,'Reajuste divulgado'!$1:$1048576,3,0),0)</f>
        <v>0</v>
      </c>
      <c r="E157" s="12">
        <f t="shared" si="4"/>
        <v>90.179969387199989</v>
      </c>
      <c r="F157" s="12">
        <f t="shared" si="5"/>
        <v>96.478416434035978</v>
      </c>
    </row>
    <row r="158" spans="1:6" x14ac:dyDescent="0.25">
      <c r="A158" s="2">
        <v>42890</v>
      </c>
      <c r="B158">
        <f>IFERROR(VLOOKUP($A158,'Reajuste divulgado'!$1:$1048576,2,0),0)</f>
        <v>0</v>
      </c>
      <c r="C158">
        <f>IFERROR(VLOOKUP($A158,'Reajuste divulgado'!$1:$1048576,3,0),0)</f>
        <v>0</v>
      </c>
      <c r="E158" s="12">
        <f t="shared" si="4"/>
        <v>90.179969387199989</v>
      </c>
      <c r="F158" s="12">
        <f t="shared" si="5"/>
        <v>96.478416434035978</v>
      </c>
    </row>
    <row r="159" spans="1:6" x14ac:dyDescent="0.25">
      <c r="A159" s="2">
        <v>42891</v>
      </c>
      <c r="B159">
        <f>IFERROR(VLOOKUP($A159,'Reajuste divulgado'!$1:$1048576,2,0),0)</f>
        <v>0</v>
      </c>
      <c r="C159">
        <f>IFERROR(VLOOKUP($A159,'Reajuste divulgado'!$1:$1048576,3,0),0)</f>
        <v>0</v>
      </c>
      <c r="E159" s="12">
        <f t="shared" si="4"/>
        <v>90.179969387199989</v>
      </c>
      <c r="F159" s="12">
        <f t="shared" si="5"/>
        <v>96.478416434035978</v>
      </c>
    </row>
    <row r="160" spans="1:6" x14ac:dyDescent="0.25">
      <c r="A160" s="2">
        <v>42892</v>
      </c>
      <c r="B160">
        <f>IFERROR(VLOOKUP($A160,'Reajuste divulgado'!$1:$1048576,2,0),0)</f>
        <v>0</v>
      </c>
      <c r="C160">
        <f>IFERROR(VLOOKUP($A160,'Reajuste divulgado'!$1:$1048576,3,0),0)</f>
        <v>0</v>
      </c>
      <c r="E160" s="12">
        <f t="shared" si="4"/>
        <v>90.179969387199989</v>
      </c>
      <c r="F160" s="12">
        <f t="shared" si="5"/>
        <v>96.478416434035978</v>
      </c>
    </row>
    <row r="161" spans="1:6" x14ac:dyDescent="0.25">
      <c r="A161" s="2">
        <v>42893</v>
      </c>
      <c r="B161">
        <f>IFERROR(VLOOKUP($A161,'Reajuste divulgado'!$1:$1048576,2,0),0)</f>
        <v>0</v>
      </c>
      <c r="C161">
        <f>IFERROR(VLOOKUP($A161,'Reajuste divulgado'!$1:$1048576,3,0),0)</f>
        <v>0</v>
      </c>
      <c r="E161" s="12">
        <f t="shared" si="4"/>
        <v>90.179969387199989</v>
      </c>
      <c r="F161" s="12">
        <f t="shared" si="5"/>
        <v>96.478416434035978</v>
      </c>
    </row>
    <row r="162" spans="1:6" x14ac:dyDescent="0.25">
      <c r="A162" s="2">
        <v>42894</v>
      </c>
      <c r="B162">
        <f>IFERROR(VLOOKUP($A162,'Reajuste divulgado'!$1:$1048576,2,0),0)</f>
        <v>0</v>
      </c>
      <c r="C162">
        <f>IFERROR(VLOOKUP($A162,'Reajuste divulgado'!$1:$1048576,3,0),0)</f>
        <v>0</v>
      </c>
      <c r="E162" s="12">
        <f t="shared" si="4"/>
        <v>90.179969387199989</v>
      </c>
      <c r="F162" s="12">
        <f t="shared" si="5"/>
        <v>96.478416434035978</v>
      </c>
    </row>
    <row r="163" spans="1:6" x14ac:dyDescent="0.25">
      <c r="A163" s="2">
        <v>42895</v>
      </c>
      <c r="B163">
        <f>IFERROR(VLOOKUP($A163,'Reajuste divulgado'!$1:$1048576,2,0),0)</f>
        <v>0</v>
      </c>
      <c r="C163">
        <f>IFERROR(VLOOKUP($A163,'Reajuste divulgado'!$1:$1048576,3,0),0)</f>
        <v>0</v>
      </c>
      <c r="E163" s="12">
        <f t="shared" si="4"/>
        <v>90.179969387199989</v>
      </c>
      <c r="F163" s="12">
        <f t="shared" si="5"/>
        <v>96.478416434035978</v>
      </c>
    </row>
    <row r="164" spans="1:6" x14ac:dyDescent="0.25">
      <c r="A164" s="2">
        <v>42896</v>
      </c>
      <c r="B164">
        <f>IFERROR(VLOOKUP($A164,'Reajuste divulgado'!$1:$1048576,2,0),0)</f>
        <v>0</v>
      </c>
      <c r="C164">
        <f>IFERROR(VLOOKUP($A164,'Reajuste divulgado'!$1:$1048576,3,0),0)</f>
        <v>0</v>
      </c>
      <c r="E164" s="12">
        <f t="shared" si="4"/>
        <v>90.179969387199989</v>
      </c>
      <c r="F164" s="12">
        <f t="shared" si="5"/>
        <v>96.478416434035978</v>
      </c>
    </row>
    <row r="165" spans="1:6" x14ac:dyDescent="0.25">
      <c r="A165" s="2">
        <v>42897</v>
      </c>
      <c r="B165">
        <f>IFERROR(VLOOKUP($A165,'Reajuste divulgado'!$1:$1048576,2,0),0)</f>
        <v>0</v>
      </c>
      <c r="C165">
        <f>IFERROR(VLOOKUP($A165,'Reajuste divulgado'!$1:$1048576,3,0),0)</f>
        <v>0</v>
      </c>
      <c r="E165" s="12">
        <f t="shared" si="4"/>
        <v>90.179969387199989</v>
      </c>
      <c r="F165" s="12">
        <f t="shared" si="5"/>
        <v>96.478416434035978</v>
      </c>
    </row>
    <row r="166" spans="1:6" x14ac:dyDescent="0.25">
      <c r="A166" s="2">
        <v>42898</v>
      </c>
      <c r="B166">
        <f>IFERROR(VLOOKUP($A166,'Reajuste divulgado'!$1:$1048576,2,0),0)</f>
        <v>0</v>
      </c>
      <c r="C166">
        <f>IFERROR(VLOOKUP($A166,'Reajuste divulgado'!$1:$1048576,3,0),0)</f>
        <v>0</v>
      </c>
      <c r="E166" s="12">
        <f t="shared" si="4"/>
        <v>90.179969387199989</v>
      </c>
      <c r="F166" s="12">
        <f t="shared" si="5"/>
        <v>96.478416434035978</v>
      </c>
    </row>
    <row r="167" spans="1:6" x14ac:dyDescent="0.25">
      <c r="A167" s="2">
        <v>42899</v>
      </c>
      <c r="B167">
        <f>IFERROR(VLOOKUP($A167,'Reajuste divulgado'!$1:$1048576,2,0),0)</f>
        <v>0</v>
      </c>
      <c r="C167">
        <f>IFERROR(VLOOKUP($A167,'Reajuste divulgado'!$1:$1048576,3,0),0)</f>
        <v>0</v>
      </c>
      <c r="E167" s="12">
        <f t="shared" si="4"/>
        <v>90.179969387199989</v>
      </c>
      <c r="F167" s="12">
        <f t="shared" si="5"/>
        <v>96.478416434035978</v>
      </c>
    </row>
    <row r="168" spans="1:6" x14ac:dyDescent="0.25">
      <c r="A168" s="2">
        <v>42900</v>
      </c>
      <c r="B168">
        <f>IFERROR(VLOOKUP($A168,'Reajuste divulgado'!$1:$1048576,2,0),0)</f>
        <v>0</v>
      </c>
      <c r="C168">
        <f>IFERROR(VLOOKUP($A168,'Reajuste divulgado'!$1:$1048576,3,0),0)</f>
        <v>0</v>
      </c>
      <c r="E168" s="12">
        <f t="shared" si="4"/>
        <v>90.179969387199989</v>
      </c>
      <c r="F168" s="12">
        <f t="shared" si="5"/>
        <v>96.478416434035978</v>
      </c>
    </row>
    <row r="169" spans="1:6" x14ac:dyDescent="0.25">
      <c r="A169" s="2">
        <v>42901</v>
      </c>
      <c r="B169">
        <f>IFERROR(VLOOKUP($A169,'Reajuste divulgado'!$1:$1048576,2,0),0)</f>
        <v>-2.2999999999999998</v>
      </c>
      <c r="C169">
        <f>IFERROR(VLOOKUP($A169,'Reajuste divulgado'!$1:$1048576,3,0),0)</f>
        <v>-5.8</v>
      </c>
      <c r="E169" s="12">
        <f t="shared" si="4"/>
        <v>88.105830091294393</v>
      </c>
      <c r="F169" s="12">
        <f t="shared" si="5"/>
        <v>90.882668280861893</v>
      </c>
    </row>
    <row r="170" spans="1:6" x14ac:dyDescent="0.25">
      <c r="A170" s="2">
        <v>42902</v>
      </c>
      <c r="B170">
        <f>IFERROR(VLOOKUP($A170,'Reajuste divulgado'!$1:$1048576,2,0),0)</f>
        <v>0</v>
      </c>
      <c r="C170">
        <f>IFERROR(VLOOKUP($A170,'Reajuste divulgado'!$1:$1048576,3,0),0)</f>
        <v>0</v>
      </c>
      <c r="E170" s="12">
        <f t="shared" si="4"/>
        <v>88.105830091294393</v>
      </c>
      <c r="F170" s="12">
        <f t="shared" si="5"/>
        <v>90.882668280861893</v>
      </c>
    </row>
    <row r="171" spans="1:6" x14ac:dyDescent="0.25">
      <c r="A171" s="2">
        <v>42903</v>
      </c>
      <c r="B171">
        <f>IFERROR(VLOOKUP($A171,'Reajuste divulgado'!$1:$1048576,2,0),0)</f>
        <v>0</v>
      </c>
      <c r="C171">
        <f>IFERROR(VLOOKUP($A171,'Reajuste divulgado'!$1:$1048576,3,0),0)</f>
        <v>0</v>
      </c>
      <c r="E171" s="12">
        <f t="shared" si="4"/>
        <v>88.105830091294393</v>
      </c>
      <c r="F171" s="12">
        <f t="shared" si="5"/>
        <v>90.882668280861893</v>
      </c>
    </row>
    <row r="172" spans="1:6" x14ac:dyDescent="0.25">
      <c r="A172" s="2">
        <v>42904</v>
      </c>
      <c r="B172">
        <f>IFERROR(VLOOKUP($A172,'Reajuste divulgado'!$1:$1048576,2,0),0)</f>
        <v>0</v>
      </c>
      <c r="C172">
        <f>IFERROR(VLOOKUP($A172,'Reajuste divulgado'!$1:$1048576,3,0),0)</f>
        <v>0</v>
      </c>
      <c r="E172" s="12">
        <f t="shared" si="4"/>
        <v>88.105830091294393</v>
      </c>
      <c r="F172" s="12">
        <f t="shared" si="5"/>
        <v>90.882668280861893</v>
      </c>
    </row>
    <row r="173" spans="1:6" x14ac:dyDescent="0.25">
      <c r="A173" s="2">
        <v>42905</v>
      </c>
      <c r="B173">
        <f>IFERROR(VLOOKUP($A173,'Reajuste divulgado'!$1:$1048576,2,0),0)</f>
        <v>0</v>
      </c>
      <c r="C173">
        <f>IFERROR(VLOOKUP($A173,'Reajuste divulgado'!$1:$1048576,3,0),0)</f>
        <v>0</v>
      </c>
      <c r="E173" s="12">
        <f t="shared" si="4"/>
        <v>88.105830091294393</v>
      </c>
      <c r="F173" s="12">
        <f t="shared" si="5"/>
        <v>90.882668280861893</v>
      </c>
    </row>
    <row r="174" spans="1:6" x14ac:dyDescent="0.25">
      <c r="A174" s="2">
        <v>42906</v>
      </c>
      <c r="B174">
        <f>IFERROR(VLOOKUP($A174,'Reajuste divulgado'!$1:$1048576,2,0),0)</f>
        <v>0</v>
      </c>
      <c r="C174">
        <f>IFERROR(VLOOKUP($A174,'Reajuste divulgado'!$1:$1048576,3,0),0)</f>
        <v>0</v>
      </c>
      <c r="E174" s="12">
        <f t="shared" si="4"/>
        <v>88.105830091294393</v>
      </c>
      <c r="F174" s="12">
        <f t="shared" si="5"/>
        <v>90.882668280861893</v>
      </c>
    </row>
    <row r="175" spans="1:6" x14ac:dyDescent="0.25">
      <c r="A175" s="2">
        <v>42907</v>
      </c>
      <c r="B175">
        <f>IFERROR(VLOOKUP($A175,'Reajuste divulgado'!$1:$1048576,2,0),0)</f>
        <v>0</v>
      </c>
      <c r="C175">
        <f>IFERROR(VLOOKUP($A175,'Reajuste divulgado'!$1:$1048576,3,0),0)</f>
        <v>0</v>
      </c>
      <c r="E175" s="12">
        <f t="shared" si="4"/>
        <v>88.105830091294393</v>
      </c>
      <c r="F175" s="12">
        <f t="shared" si="5"/>
        <v>90.882668280861893</v>
      </c>
    </row>
    <row r="176" spans="1:6" x14ac:dyDescent="0.25">
      <c r="A176" s="2">
        <v>42908</v>
      </c>
      <c r="B176">
        <f>IFERROR(VLOOKUP($A176,'Reajuste divulgado'!$1:$1048576,2,0),0)</f>
        <v>0</v>
      </c>
      <c r="C176">
        <f>IFERROR(VLOOKUP($A176,'Reajuste divulgado'!$1:$1048576,3,0),0)</f>
        <v>0</v>
      </c>
      <c r="E176" s="12">
        <f t="shared" si="4"/>
        <v>88.105830091294393</v>
      </c>
      <c r="F176" s="12">
        <f t="shared" si="5"/>
        <v>90.882668280861893</v>
      </c>
    </row>
    <row r="177" spans="1:6" x14ac:dyDescent="0.25">
      <c r="A177" s="2">
        <v>42909</v>
      </c>
      <c r="B177">
        <f>IFERROR(VLOOKUP($A177,'Reajuste divulgado'!$1:$1048576,2,0),0)</f>
        <v>0</v>
      </c>
      <c r="C177">
        <f>IFERROR(VLOOKUP($A177,'Reajuste divulgado'!$1:$1048576,3,0),0)</f>
        <v>0</v>
      </c>
      <c r="E177" s="12">
        <f t="shared" si="4"/>
        <v>88.105830091294393</v>
      </c>
      <c r="F177" s="12">
        <f t="shared" si="5"/>
        <v>90.882668280861893</v>
      </c>
    </row>
    <row r="178" spans="1:6" x14ac:dyDescent="0.25">
      <c r="A178" s="2">
        <v>42910</v>
      </c>
      <c r="B178">
        <f>IFERROR(VLOOKUP($A178,'Reajuste divulgado'!$1:$1048576,2,0),0)</f>
        <v>0</v>
      </c>
      <c r="C178">
        <f>IFERROR(VLOOKUP($A178,'Reajuste divulgado'!$1:$1048576,3,0),0)</f>
        <v>0</v>
      </c>
      <c r="E178" s="12">
        <f t="shared" si="4"/>
        <v>88.105830091294393</v>
      </c>
      <c r="F178" s="12">
        <f t="shared" si="5"/>
        <v>90.882668280861893</v>
      </c>
    </row>
    <row r="179" spans="1:6" x14ac:dyDescent="0.25">
      <c r="A179" s="2">
        <v>42911</v>
      </c>
      <c r="B179">
        <f>IFERROR(VLOOKUP($A179,'Reajuste divulgado'!$1:$1048576,2,0),0)</f>
        <v>0</v>
      </c>
      <c r="C179">
        <f>IFERROR(VLOOKUP($A179,'Reajuste divulgado'!$1:$1048576,3,0),0)</f>
        <v>0</v>
      </c>
      <c r="E179" s="12">
        <f t="shared" si="4"/>
        <v>88.105830091294393</v>
      </c>
      <c r="F179" s="12">
        <f t="shared" si="5"/>
        <v>90.882668280861893</v>
      </c>
    </row>
    <row r="180" spans="1:6" x14ac:dyDescent="0.25">
      <c r="A180" s="2">
        <v>42912</v>
      </c>
      <c r="B180">
        <f>IFERROR(VLOOKUP($A180,'Reajuste divulgado'!$1:$1048576,2,0),0)</f>
        <v>0</v>
      </c>
      <c r="C180">
        <f>IFERROR(VLOOKUP($A180,'Reajuste divulgado'!$1:$1048576,3,0),0)</f>
        <v>0</v>
      </c>
      <c r="E180" s="12">
        <f t="shared" si="4"/>
        <v>88.105830091294393</v>
      </c>
      <c r="F180" s="12">
        <f t="shared" si="5"/>
        <v>90.882668280861893</v>
      </c>
    </row>
    <row r="181" spans="1:6" x14ac:dyDescent="0.25">
      <c r="A181" s="2">
        <v>42913</v>
      </c>
      <c r="B181">
        <f>IFERROR(VLOOKUP($A181,'Reajuste divulgado'!$1:$1048576,2,0),0)</f>
        <v>0</v>
      </c>
      <c r="C181">
        <f>IFERROR(VLOOKUP($A181,'Reajuste divulgado'!$1:$1048576,3,0),0)</f>
        <v>0</v>
      </c>
      <c r="E181" s="12">
        <f t="shared" si="4"/>
        <v>88.105830091294393</v>
      </c>
      <c r="F181" s="12">
        <f t="shared" si="5"/>
        <v>90.882668280861893</v>
      </c>
    </row>
    <row r="182" spans="1:6" x14ac:dyDescent="0.25">
      <c r="A182" s="2">
        <v>42914</v>
      </c>
      <c r="B182">
        <f>IFERROR(VLOOKUP($A182,'Reajuste divulgado'!$1:$1048576,2,0),0)</f>
        <v>0</v>
      </c>
      <c r="C182">
        <f>IFERROR(VLOOKUP($A182,'Reajuste divulgado'!$1:$1048576,3,0),0)</f>
        <v>0</v>
      </c>
      <c r="E182" s="12">
        <f t="shared" si="4"/>
        <v>88.105830091294393</v>
      </c>
      <c r="F182" s="12">
        <f t="shared" si="5"/>
        <v>90.882668280861893</v>
      </c>
    </row>
    <row r="183" spans="1:6" x14ac:dyDescent="0.25">
      <c r="A183" s="2">
        <v>42915</v>
      </c>
      <c r="B183">
        <f>IFERROR(VLOOKUP($A183,'Reajuste divulgado'!$1:$1048576,2,0),0)</f>
        <v>0</v>
      </c>
      <c r="C183">
        <f>IFERROR(VLOOKUP($A183,'Reajuste divulgado'!$1:$1048576,3,0),0)</f>
        <v>0</v>
      </c>
      <c r="E183" s="12">
        <f t="shared" si="4"/>
        <v>88.105830091294393</v>
      </c>
      <c r="F183" s="12">
        <f t="shared" si="5"/>
        <v>90.882668280861893</v>
      </c>
    </row>
    <row r="184" spans="1:6" x14ac:dyDescent="0.25">
      <c r="A184" s="2">
        <v>42916</v>
      </c>
      <c r="B184">
        <f>IFERROR(VLOOKUP($A184,'Reajuste divulgado'!$1:$1048576,2,0),0)</f>
        <v>0</v>
      </c>
      <c r="C184">
        <f>IFERROR(VLOOKUP($A184,'Reajuste divulgado'!$1:$1048576,3,0),0)</f>
        <v>0</v>
      </c>
      <c r="E184" s="12">
        <f t="shared" si="4"/>
        <v>88.105830091294393</v>
      </c>
      <c r="F184" s="12">
        <f t="shared" si="5"/>
        <v>90.882668280861893</v>
      </c>
    </row>
    <row r="185" spans="1:6" x14ac:dyDescent="0.25">
      <c r="A185" s="2">
        <v>42917</v>
      </c>
      <c r="B185">
        <f>IFERROR(VLOOKUP($A185,'Reajuste divulgado'!$1:$1048576,2,0),0)</f>
        <v>-5.9</v>
      </c>
      <c r="C185">
        <f>IFERROR(VLOOKUP($A185,'Reajuste divulgado'!$1:$1048576,3,0),0)</f>
        <v>-4.8</v>
      </c>
      <c r="E185" s="12">
        <f t="shared" si="4"/>
        <v>82.907586115908018</v>
      </c>
      <c r="F185" s="12">
        <f t="shared" si="5"/>
        <v>86.520300203380515</v>
      </c>
    </row>
    <row r="186" spans="1:6" x14ac:dyDescent="0.25">
      <c r="A186" s="2">
        <v>42918</v>
      </c>
      <c r="B186">
        <f>IFERROR(VLOOKUP($A186,'Reajuste divulgado'!$1:$1048576,2,0),0)</f>
        <v>0</v>
      </c>
      <c r="C186">
        <f>IFERROR(VLOOKUP($A186,'Reajuste divulgado'!$1:$1048576,3,0),0)</f>
        <v>0</v>
      </c>
      <c r="E186" s="12">
        <f t="shared" si="4"/>
        <v>82.907586115908018</v>
      </c>
      <c r="F186" s="12">
        <f t="shared" si="5"/>
        <v>86.520300203380515</v>
      </c>
    </row>
    <row r="187" spans="1:6" x14ac:dyDescent="0.25">
      <c r="A187" s="2">
        <v>42919</v>
      </c>
      <c r="B187">
        <f>IFERROR(VLOOKUP($A187,'Reajuste divulgado'!$1:$1048576,2,0),0)</f>
        <v>0</v>
      </c>
      <c r="C187">
        <f>IFERROR(VLOOKUP($A187,'Reajuste divulgado'!$1:$1048576,3,0),0)</f>
        <v>0</v>
      </c>
      <c r="E187" s="12">
        <f t="shared" si="4"/>
        <v>82.907586115908018</v>
      </c>
      <c r="F187" s="12">
        <f t="shared" si="5"/>
        <v>86.520300203380515</v>
      </c>
    </row>
    <row r="188" spans="1:6" x14ac:dyDescent="0.25">
      <c r="A188" s="2">
        <v>42920</v>
      </c>
      <c r="B188">
        <f>IFERROR(VLOOKUP($A188,'Reajuste divulgado'!$1:$1048576,2,0),0)</f>
        <v>1.8</v>
      </c>
      <c r="C188">
        <f>IFERROR(VLOOKUP($A188,'Reajuste divulgado'!$1:$1048576,3,0),0)</f>
        <v>2.7</v>
      </c>
      <c r="E188" s="12">
        <f t="shared" si="4"/>
        <v>84.399922665994367</v>
      </c>
      <c r="F188" s="12">
        <f t="shared" si="5"/>
        <v>88.856348308871787</v>
      </c>
    </row>
    <row r="189" spans="1:6" x14ac:dyDescent="0.25">
      <c r="A189" s="2">
        <v>42921</v>
      </c>
      <c r="B189">
        <f>IFERROR(VLOOKUP($A189,'Reajuste divulgado'!$1:$1048576,2,0),0)</f>
        <v>0</v>
      </c>
      <c r="C189">
        <f>IFERROR(VLOOKUP($A189,'Reajuste divulgado'!$1:$1048576,3,0),0)</f>
        <v>0</v>
      </c>
      <c r="E189" s="12">
        <f t="shared" si="4"/>
        <v>84.399922665994367</v>
      </c>
      <c r="F189" s="12">
        <f t="shared" si="5"/>
        <v>88.856348308871787</v>
      </c>
    </row>
    <row r="190" spans="1:6" x14ac:dyDescent="0.25">
      <c r="A190" s="2">
        <v>42922</v>
      </c>
      <c r="B190">
        <f>IFERROR(VLOOKUP($A190,'Reajuste divulgado'!$1:$1048576,2,0),0)</f>
        <v>0</v>
      </c>
      <c r="C190">
        <f>IFERROR(VLOOKUP($A190,'Reajuste divulgado'!$1:$1048576,3,0),0)</f>
        <v>0</v>
      </c>
      <c r="E190" s="12">
        <f t="shared" si="4"/>
        <v>84.399922665994367</v>
      </c>
      <c r="F190" s="12">
        <f t="shared" si="5"/>
        <v>88.856348308871787</v>
      </c>
    </row>
    <row r="191" spans="1:6" x14ac:dyDescent="0.25">
      <c r="A191" s="2">
        <v>42923</v>
      </c>
      <c r="B191">
        <f>IFERROR(VLOOKUP($A191,'Reajuste divulgado'!$1:$1048576,2,0),0)</f>
        <v>-0.5</v>
      </c>
      <c r="C191">
        <f>IFERROR(VLOOKUP($A191,'Reajuste divulgado'!$1:$1048576,3,0),0)</f>
        <v>-0.5</v>
      </c>
      <c r="E191" s="12">
        <f t="shared" si="4"/>
        <v>83.977923052664394</v>
      </c>
      <c r="F191" s="12">
        <f t="shared" si="5"/>
        <v>88.412066567327429</v>
      </c>
    </row>
    <row r="192" spans="1:6" x14ac:dyDescent="0.25">
      <c r="A192" s="2">
        <v>42924</v>
      </c>
      <c r="B192">
        <f>IFERROR(VLOOKUP($A192,'Reajuste divulgado'!$1:$1048576,2,0),0)</f>
        <v>-0.7</v>
      </c>
      <c r="C192">
        <f>IFERROR(VLOOKUP($A192,'Reajuste divulgado'!$1:$1048576,3,0),0)</f>
        <v>-0.2</v>
      </c>
      <c r="E192" s="12">
        <f t="shared" si="4"/>
        <v>83.39007759129575</v>
      </c>
      <c r="F192" s="12">
        <f t="shared" si="5"/>
        <v>88.23524243419277</v>
      </c>
    </row>
    <row r="193" spans="1:6" x14ac:dyDescent="0.25">
      <c r="A193" s="2">
        <v>42925</v>
      </c>
      <c r="B193">
        <f>IFERROR(VLOOKUP($A193,'Reajuste divulgado'!$1:$1048576,2,0),0)</f>
        <v>0</v>
      </c>
      <c r="C193">
        <f>IFERROR(VLOOKUP($A193,'Reajuste divulgado'!$1:$1048576,3,0),0)</f>
        <v>0</v>
      </c>
      <c r="E193" s="12">
        <f t="shared" si="4"/>
        <v>83.39007759129575</v>
      </c>
      <c r="F193" s="12">
        <f t="shared" si="5"/>
        <v>88.23524243419277</v>
      </c>
    </row>
    <row r="194" spans="1:6" x14ac:dyDescent="0.25">
      <c r="A194" s="2">
        <v>42926</v>
      </c>
      <c r="B194">
        <f>IFERROR(VLOOKUP($A194,'Reajuste divulgado'!$1:$1048576,2,0),0)</f>
        <v>0</v>
      </c>
      <c r="C194">
        <f>IFERROR(VLOOKUP($A194,'Reajuste divulgado'!$1:$1048576,3,0),0)</f>
        <v>0</v>
      </c>
      <c r="E194" s="12">
        <f t="shared" si="4"/>
        <v>83.39007759129575</v>
      </c>
      <c r="F194" s="12">
        <f t="shared" si="5"/>
        <v>88.23524243419277</v>
      </c>
    </row>
    <row r="195" spans="1:6" x14ac:dyDescent="0.25">
      <c r="A195" s="2">
        <v>42927</v>
      </c>
      <c r="B195">
        <f>IFERROR(VLOOKUP($A195,'Reajuste divulgado'!$1:$1048576,2,0),0)</f>
        <v>-2</v>
      </c>
      <c r="C195">
        <f>IFERROR(VLOOKUP($A195,'Reajuste divulgado'!$1:$1048576,3,0),0)</f>
        <v>-1.7</v>
      </c>
      <c r="E195" s="12">
        <f t="shared" si="4"/>
        <v>81.722276039469833</v>
      </c>
      <c r="F195" s="12">
        <f t="shared" si="5"/>
        <v>86.735243312811491</v>
      </c>
    </row>
    <row r="196" spans="1:6" x14ac:dyDescent="0.25">
      <c r="A196" s="2">
        <v>42928</v>
      </c>
      <c r="B196">
        <f>IFERROR(VLOOKUP($A196,'Reajuste divulgado'!$1:$1048576,2,0),0)</f>
        <v>-0.6</v>
      </c>
      <c r="C196">
        <f>IFERROR(VLOOKUP($A196,'Reajuste divulgado'!$1:$1048576,3,0),0)</f>
        <v>-0.7</v>
      </c>
      <c r="E196" s="12">
        <f t="shared" si="4"/>
        <v>81.231942383233019</v>
      </c>
      <c r="F196" s="12">
        <f t="shared" si="5"/>
        <v>86.128096609621807</v>
      </c>
    </row>
    <row r="197" spans="1:6" x14ac:dyDescent="0.25">
      <c r="A197" s="2">
        <v>42929</v>
      </c>
      <c r="B197">
        <f>IFERROR(VLOOKUP($A197,'Reajuste divulgado'!$1:$1048576,2,0),0)</f>
        <v>-0.1</v>
      </c>
      <c r="C197">
        <f>IFERROR(VLOOKUP($A197,'Reajuste divulgado'!$1:$1048576,3,0),0)</f>
        <v>1.1000000000000001</v>
      </c>
      <c r="E197" s="12">
        <f t="shared" si="4"/>
        <v>81.150710440849792</v>
      </c>
      <c r="F197" s="12">
        <f t="shared" si="5"/>
        <v>87.075505672327637</v>
      </c>
    </row>
    <row r="198" spans="1:6" x14ac:dyDescent="0.25">
      <c r="A198" s="2">
        <v>42930</v>
      </c>
      <c r="B198">
        <f>IFERROR(VLOOKUP($A198,'Reajuste divulgado'!$1:$1048576,2,0),0)</f>
        <v>1.7</v>
      </c>
      <c r="C198">
        <f>IFERROR(VLOOKUP($A198,'Reajuste divulgado'!$1:$1048576,3,0),0)</f>
        <v>-0.9</v>
      </c>
      <c r="E198" s="12">
        <f t="shared" ref="E198:E261" si="6">E197*(1+B198/100)</f>
        <v>82.530272518344233</v>
      </c>
      <c r="F198" s="12">
        <f t="shared" ref="F198:F261" si="7">F197*(1+C198/100)</f>
        <v>86.291826121276685</v>
      </c>
    </row>
    <row r="199" spans="1:6" x14ac:dyDescent="0.25">
      <c r="A199" s="2">
        <v>42931</v>
      </c>
      <c r="B199">
        <f>IFERROR(VLOOKUP($A199,'Reajuste divulgado'!$1:$1048576,2,0),0)</f>
        <v>-1.9</v>
      </c>
      <c r="C199">
        <f>IFERROR(VLOOKUP($A199,'Reajuste divulgado'!$1:$1048576,3,0),0)</f>
        <v>0.7</v>
      </c>
      <c r="E199" s="12">
        <f t="shared" si="6"/>
        <v>80.962197340495692</v>
      </c>
      <c r="F199" s="12">
        <f t="shared" si="7"/>
        <v>86.895868904125606</v>
      </c>
    </row>
    <row r="200" spans="1:6" x14ac:dyDescent="0.25">
      <c r="A200" s="2">
        <v>42932</v>
      </c>
      <c r="B200">
        <f>IFERROR(VLOOKUP($A200,'Reajuste divulgado'!$1:$1048576,2,0),0)</f>
        <v>0</v>
      </c>
      <c r="C200">
        <f>IFERROR(VLOOKUP($A200,'Reajuste divulgado'!$1:$1048576,3,0),0)</f>
        <v>0</v>
      </c>
      <c r="E200" s="12">
        <f t="shared" si="6"/>
        <v>80.962197340495692</v>
      </c>
      <c r="F200" s="12">
        <f t="shared" si="7"/>
        <v>86.895868904125606</v>
      </c>
    </row>
    <row r="201" spans="1:6" x14ac:dyDescent="0.25">
      <c r="A201" s="2">
        <v>42933</v>
      </c>
      <c r="B201">
        <f>IFERROR(VLOOKUP($A201,'Reajuste divulgado'!$1:$1048576,2,0),0)</f>
        <v>0</v>
      </c>
      <c r="C201">
        <f>IFERROR(VLOOKUP($A201,'Reajuste divulgado'!$1:$1048576,3,0),0)</f>
        <v>0</v>
      </c>
      <c r="E201" s="12">
        <f t="shared" si="6"/>
        <v>80.962197340495692</v>
      </c>
      <c r="F201" s="12">
        <f t="shared" si="7"/>
        <v>86.895868904125606</v>
      </c>
    </row>
    <row r="202" spans="1:6" x14ac:dyDescent="0.25">
      <c r="A202" s="2">
        <v>42934</v>
      </c>
      <c r="B202">
        <f>IFERROR(VLOOKUP($A202,'Reajuste divulgado'!$1:$1048576,2,0),0)</f>
        <v>0.7</v>
      </c>
      <c r="C202">
        <f>IFERROR(VLOOKUP($A202,'Reajuste divulgado'!$1:$1048576,3,0),0)</f>
        <v>0.8</v>
      </c>
      <c r="E202" s="12">
        <f t="shared" si="6"/>
        <v>81.528932721879158</v>
      </c>
      <c r="F202" s="12">
        <f t="shared" si="7"/>
        <v>87.591035855358612</v>
      </c>
    </row>
    <row r="203" spans="1:6" x14ac:dyDescent="0.25">
      <c r="A203" s="2">
        <v>42935</v>
      </c>
      <c r="B203">
        <f>IFERROR(VLOOKUP($A203,'Reajuste divulgado'!$1:$1048576,2,0),0)</f>
        <v>-0.6</v>
      </c>
      <c r="C203">
        <f>IFERROR(VLOOKUP($A203,'Reajuste divulgado'!$1:$1048576,3,0),0)</f>
        <v>-0.7</v>
      </c>
      <c r="E203" s="12">
        <f t="shared" si="6"/>
        <v>81.039759125547889</v>
      </c>
      <c r="F203" s="12">
        <f t="shared" si="7"/>
        <v>86.977898604371106</v>
      </c>
    </row>
    <row r="204" spans="1:6" x14ac:dyDescent="0.25">
      <c r="A204" s="2">
        <v>42936</v>
      </c>
      <c r="B204">
        <f>IFERROR(VLOOKUP($A204,'Reajuste divulgado'!$1:$1048576,2,0),0)</f>
        <v>-0.5</v>
      </c>
      <c r="C204">
        <f>IFERROR(VLOOKUP($A204,'Reajuste divulgado'!$1:$1048576,3,0),0)</f>
        <v>0.1</v>
      </c>
      <c r="E204" s="12">
        <f t="shared" si="6"/>
        <v>80.634560329920149</v>
      </c>
      <c r="F204" s="12">
        <f t="shared" si="7"/>
        <v>87.064876502975466</v>
      </c>
    </row>
    <row r="205" spans="1:6" x14ac:dyDescent="0.25">
      <c r="A205" s="2">
        <v>42937</v>
      </c>
      <c r="B205">
        <f>IFERROR(VLOOKUP($A205,'Reajuste divulgado'!$1:$1048576,2,0),0)</f>
        <v>0.1</v>
      </c>
      <c r="C205">
        <f>IFERROR(VLOOKUP($A205,'Reajuste divulgado'!$1:$1048576,3,0),0)</f>
        <v>2</v>
      </c>
      <c r="E205" s="12">
        <f t="shared" si="6"/>
        <v>80.715194890250061</v>
      </c>
      <c r="F205" s="12">
        <f t="shared" si="7"/>
        <v>88.806174033034978</v>
      </c>
    </row>
    <row r="206" spans="1:6" x14ac:dyDescent="0.25">
      <c r="A206" s="2">
        <v>42938</v>
      </c>
      <c r="B206">
        <f>IFERROR(VLOOKUP($A206,'Reajuste divulgado'!$1:$1048576,2,0),0)</f>
        <v>1.4</v>
      </c>
      <c r="C206">
        <f>IFERROR(VLOOKUP($A206,'Reajuste divulgado'!$1:$1048576,3,0),0)</f>
        <v>0.2</v>
      </c>
      <c r="E206" s="12">
        <f t="shared" si="6"/>
        <v>81.845207618713559</v>
      </c>
      <c r="F206" s="12">
        <f t="shared" si="7"/>
        <v>88.983786381101055</v>
      </c>
    </row>
    <row r="207" spans="1:6" x14ac:dyDescent="0.25">
      <c r="A207" s="2">
        <v>42939</v>
      </c>
      <c r="B207">
        <f>IFERROR(VLOOKUP($A207,'Reajuste divulgado'!$1:$1048576,2,0),0)</f>
        <v>0</v>
      </c>
      <c r="C207">
        <f>IFERROR(VLOOKUP($A207,'Reajuste divulgado'!$1:$1048576,3,0),0)</f>
        <v>0</v>
      </c>
      <c r="E207" s="12">
        <f t="shared" si="6"/>
        <v>81.845207618713559</v>
      </c>
      <c r="F207" s="12">
        <f t="shared" si="7"/>
        <v>88.983786381101055</v>
      </c>
    </row>
    <row r="208" spans="1:6" x14ac:dyDescent="0.25">
      <c r="A208" s="2">
        <v>42940</v>
      </c>
      <c r="B208">
        <f>IFERROR(VLOOKUP($A208,'Reajuste divulgado'!$1:$1048576,2,0),0)</f>
        <v>0</v>
      </c>
      <c r="C208">
        <f>IFERROR(VLOOKUP($A208,'Reajuste divulgado'!$1:$1048576,3,0),0)</f>
        <v>0</v>
      </c>
      <c r="E208" s="12">
        <f t="shared" si="6"/>
        <v>81.845207618713559</v>
      </c>
      <c r="F208" s="12">
        <f t="shared" si="7"/>
        <v>88.983786381101055</v>
      </c>
    </row>
    <row r="209" spans="1:6" x14ac:dyDescent="0.25">
      <c r="A209" s="2">
        <v>42941</v>
      </c>
      <c r="B209">
        <f>IFERROR(VLOOKUP($A209,'Reajuste divulgado'!$1:$1048576,2,0),0)</f>
        <v>-1.8</v>
      </c>
      <c r="C209">
        <f>IFERROR(VLOOKUP($A209,'Reajuste divulgado'!$1:$1048576,3,0),0)</f>
        <v>-3</v>
      </c>
      <c r="E209" s="12">
        <f t="shared" si="6"/>
        <v>80.371993881576714</v>
      </c>
      <c r="F209" s="12">
        <f t="shared" si="7"/>
        <v>86.314272789668024</v>
      </c>
    </row>
    <row r="210" spans="1:6" x14ac:dyDescent="0.25">
      <c r="A210" s="2">
        <v>42942</v>
      </c>
      <c r="B210">
        <f>IFERROR(VLOOKUP($A210,'Reajuste divulgado'!$1:$1048576,2,0),0)</f>
        <v>1.9</v>
      </c>
      <c r="C210">
        <f>IFERROR(VLOOKUP($A210,'Reajuste divulgado'!$1:$1048576,3,0),0)</f>
        <v>1.4</v>
      </c>
      <c r="E210" s="12">
        <f t="shared" si="6"/>
        <v>81.899061765326664</v>
      </c>
      <c r="F210" s="12">
        <f t="shared" si="7"/>
        <v>87.522672608723383</v>
      </c>
    </row>
    <row r="211" spans="1:6" x14ac:dyDescent="0.25">
      <c r="A211" s="2">
        <v>42943</v>
      </c>
      <c r="B211">
        <f>IFERROR(VLOOKUP($A211,'Reajuste divulgado'!$1:$1048576,2,0),0)</f>
        <v>0.6</v>
      </c>
      <c r="C211">
        <f>IFERROR(VLOOKUP($A211,'Reajuste divulgado'!$1:$1048576,3,0),0)</f>
        <v>3.5</v>
      </c>
      <c r="E211" s="12">
        <f t="shared" si="6"/>
        <v>82.390456135918626</v>
      </c>
      <c r="F211" s="12">
        <f t="shared" si="7"/>
        <v>90.585966150028696</v>
      </c>
    </row>
    <row r="212" spans="1:6" x14ac:dyDescent="0.25">
      <c r="A212" s="2">
        <v>42944</v>
      </c>
      <c r="B212">
        <f>IFERROR(VLOOKUP($A212,'Reajuste divulgado'!$1:$1048576,2,0),0)</f>
        <v>2.2000000000000002</v>
      </c>
      <c r="C212">
        <f>IFERROR(VLOOKUP($A212,'Reajuste divulgado'!$1:$1048576,3,0),0)</f>
        <v>1.8</v>
      </c>
      <c r="E212" s="12">
        <f t="shared" si="6"/>
        <v>84.203046170908834</v>
      </c>
      <c r="F212" s="12">
        <f t="shared" si="7"/>
        <v>92.21651354072921</v>
      </c>
    </row>
    <row r="213" spans="1:6" x14ac:dyDescent="0.25">
      <c r="A213" s="2">
        <v>42945</v>
      </c>
      <c r="B213">
        <f>IFERROR(VLOOKUP($A213,'Reajuste divulgado'!$1:$1048576,2,0),0)</f>
        <v>1</v>
      </c>
      <c r="C213">
        <f>IFERROR(VLOOKUP($A213,'Reajuste divulgado'!$1:$1048576,3,0),0)</f>
        <v>-0.2</v>
      </c>
      <c r="E213" s="12">
        <f t="shared" si="6"/>
        <v>85.045076632617921</v>
      </c>
      <c r="F213" s="12">
        <f t="shared" si="7"/>
        <v>92.032080513647756</v>
      </c>
    </row>
    <row r="214" spans="1:6" x14ac:dyDescent="0.25">
      <c r="A214" s="2">
        <v>42946</v>
      </c>
      <c r="B214">
        <f>IFERROR(VLOOKUP($A214,'Reajuste divulgado'!$1:$1048576,2,0),0)</f>
        <v>0</v>
      </c>
      <c r="C214">
        <f>IFERROR(VLOOKUP($A214,'Reajuste divulgado'!$1:$1048576,3,0),0)</f>
        <v>0</v>
      </c>
      <c r="E214" s="12">
        <f t="shared" si="6"/>
        <v>85.045076632617921</v>
      </c>
      <c r="F214" s="12">
        <f t="shared" si="7"/>
        <v>92.032080513647756</v>
      </c>
    </row>
    <row r="215" spans="1:6" x14ac:dyDescent="0.25">
      <c r="A215" s="2">
        <v>42947</v>
      </c>
      <c r="B215">
        <f>IFERROR(VLOOKUP($A215,'Reajuste divulgado'!$1:$1048576,2,0),0)</f>
        <v>0</v>
      </c>
      <c r="C215">
        <f>IFERROR(VLOOKUP($A215,'Reajuste divulgado'!$1:$1048576,3,0),0)</f>
        <v>0</v>
      </c>
      <c r="E215" s="12">
        <f t="shared" si="6"/>
        <v>85.045076632617921</v>
      </c>
      <c r="F215" s="12">
        <f t="shared" si="7"/>
        <v>92.032080513647756</v>
      </c>
    </row>
    <row r="216" spans="1:6" x14ac:dyDescent="0.25">
      <c r="A216" s="2">
        <v>42948</v>
      </c>
      <c r="B216">
        <f>IFERROR(VLOOKUP($A216,'Reajuste divulgado'!$1:$1048576,2,0),0)</f>
        <v>0.8</v>
      </c>
      <c r="C216">
        <f>IFERROR(VLOOKUP($A216,'Reajuste divulgado'!$1:$1048576,3,0),0)</f>
        <v>1.7</v>
      </c>
      <c r="E216" s="12">
        <f t="shared" si="6"/>
        <v>85.725437245678862</v>
      </c>
      <c r="F216" s="12">
        <f t="shared" si="7"/>
        <v>93.596625882379755</v>
      </c>
    </row>
    <row r="217" spans="1:6" x14ac:dyDescent="0.25">
      <c r="A217" s="2">
        <v>42949</v>
      </c>
      <c r="B217">
        <f>IFERROR(VLOOKUP($A217,'Reajuste divulgado'!$1:$1048576,2,0),0)</f>
        <v>1.6</v>
      </c>
      <c r="C217">
        <f>IFERROR(VLOOKUP($A217,'Reajuste divulgado'!$1:$1048576,3,0),0)</f>
        <v>0.7</v>
      </c>
      <c r="E217" s="12">
        <f t="shared" si="6"/>
        <v>87.097044241609723</v>
      </c>
      <c r="F217" s="12">
        <f t="shared" si="7"/>
        <v>94.251802263556399</v>
      </c>
    </row>
    <row r="218" spans="1:6" x14ac:dyDescent="0.25">
      <c r="A218" s="2">
        <v>42950</v>
      </c>
      <c r="B218">
        <f>IFERROR(VLOOKUP($A218,'Reajuste divulgado'!$1:$1048576,2,0),0)</f>
        <v>-1.3</v>
      </c>
      <c r="C218">
        <f>IFERROR(VLOOKUP($A218,'Reajuste divulgado'!$1:$1048576,3,0),0)</f>
        <v>-1.8</v>
      </c>
      <c r="E218" s="12">
        <f t="shared" si="6"/>
        <v>85.964782666468793</v>
      </c>
      <c r="F218" s="12">
        <f t="shared" si="7"/>
        <v>92.555269822812377</v>
      </c>
    </row>
    <row r="219" spans="1:6" x14ac:dyDescent="0.25">
      <c r="A219" s="2">
        <v>42951</v>
      </c>
      <c r="B219">
        <f>IFERROR(VLOOKUP($A219,'Reajuste divulgado'!$1:$1048576,2,0),0)</f>
        <v>0.2</v>
      </c>
      <c r="C219">
        <f>IFERROR(VLOOKUP($A219,'Reajuste divulgado'!$1:$1048576,3,0),0)</f>
        <v>1</v>
      </c>
      <c r="E219" s="12">
        <f t="shared" si="6"/>
        <v>86.136712231801724</v>
      </c>
      <c r="F219" s="12">
        <f t="shared" si="7"/>
        <v>93.480822521040508</v>
      </c>
    </row>
    <row r="220" spans="1:6" x14ac:dyDescent="0.25">
      <c r="A220" s="2">
        <v>42952</v>
      </c>
      <c r="B220">
        <f>IFERROR(VLOOKUP($A220,'Reajuste divulgado'!$1:$1048576,2,0),0)</f>
        <v>0</v>
      </c>
      <c r="C220">
        <f>IFERROR(VLOOKUP($A220,'Reajuste divulgado'!$1:$1048576,3,0),0)</f>
        <v>-1.2</v>
      </c>
      <c r="E220" s="12">
        <f t="shared" si="6"/>
        <v>86.136712231801724</v>
      </c>
      <c r="F220" s="12">
        <f t="shared" si="7"/>
        <v>92.359052650788016</v>
      </c>
    </row>
    <row r="221" spans="1:6" x14ac:dyDescent="0.25">
      <c r="A221" s="2">
        <v>42953</v>
      </c>
      <c r="B221">
        <f>IFERROR(VLOOKUP($A221,'Reajuste divulgado'!$1:$1048576,2,0),0)</f>
        <v>0</v>
      </c>
      <c r="C221">
        <f>IFERROR(VLOOKUP($A221,'Reajuste divulgado'!$1:$1048576,3,0),0)</f>
        <v>0</v>
      </c>
      <c r="E221" s="12">
        <f t="shared" si="6"/>
        <v>86.136712231801724</v>
      </c>
      <c r="F221" s="12">
        <f t="shared" si="7"/>
        <v>92.359052650788016</v>
      </c>
    </row>
    <row r="222" spans="1:6" x14ac:dyDescent="0.25">
      <c r="A222" s="2">
        <v>42954</v>
      </c>
      <c r="B222">
        <f>IFERROR(VLOOKUP($A222,'Reajuste divulgado'!$1:$1048576,2,0),0)</f>
        <v>0</v>
      </c>
      <c r="C222">
        <f>IFERROR(VLOOKUP($A222,'Reajuste divulgado'!$1:$1048576,3,0),0)</f>
        <v>0</v>
      </c>
      <c r="E222" s="12">
        <f t="shared" si="6"/>
        <v>86.136712231801724</v>
      </c>
      <c r="F222" s="12">
        <f t="shared" si="7"/>
        <v>92.359052650788016</v>
      </c>
    </row>
    <row r="223" spans="1:6" x14ac:dyDescent="0.25">
      <c r="A223" s="2">
        <v>42955</v>
      </c>
      <c r="B223">
        <f>IFERROR(VLOOKUP($A223,'Reajuste divulgado'!$1:$1048576,2,0),0)</f>
        <v>0</v>
      </c>
      <c r="C223">
        <f>IFERROR(VLOOKUP($A223,'Reajuste divulgado'!$1:$1048576,3,0),0)</f>
        <v>0.6</v>
      </c>
      <c r="E223" s="12">
        <f t="shared" si="6"/>
        <v>86.136712231801724</v>
      </c>
      <c r="F223" s="12">
        <f t="shared" si="7"/>
        <v>92.913206966692741</v>
      </c>
    </row>
    <row r="224" spans="1:6" x14ac:dyDescent="0.25">
      <c r="A224" s="2">
        <v>42956</v>
      </c>
      <c r="B224">
        <f>IFERROR(VLOOKUP($A224,'Reajuste divulgado'!$1:$1048576,2,0),0)</f>
        <v>-0.3</v>
      </c>
      <c r="C224">
        <f>IFERROR(VLOOKUP($A224,'Reajuste divulgado'!$1:$1048576,3,0),0)</f>
        <v>-0.5</v>
      </c>
      <c r="E224" s="12">
        <f t="shared" si="6"/>
        <v>85.878302095106321</v>
      </c>
      <c r="F224" s="12">
        <f t="shared" si="7"/>
        <v>92.448640931859273</v>
      </c>
    </row>
    <row r="225" spans="1:6" x14ac:dyDescent="0.25">
      <c r="A225" s="2">
        <v>42957</v>
      </c>
      <c r="B225">
        <f>IFERROR(VLOOKUP($A225,'Reajuste divulgado'!$1:$1048576,2,0),0)</f>
        <v>0.9</v>
      </c>
      <c r="C225">
        <f>IFERROR(VLOOKUP($A225,'Reajuste divulgado'!$1:$1048576,3,0),0)</f>
        <v>-0.4</v>
      </c>
      <c r="E225" s="12">
        <f t="shared" si="6"/>
        <v>86.651206813962276</v>
      </c>
      <c r="F225" s="12">
        <f t="shared" si="7"/>
        <v>92.078846368131835</v>
      </c>
    </row>
    <row r="226" spans="1:6" x14ac:dyDescent="0.25">
      <c r="A226" s="2">
        <v>42958</v>
      </c>
      <c r="B226">
        <f>IFERROR(VLOOKUP($A226,'Reajuste divulgado'!$1:$1048576,2,0),0)</f>
        <v>-1.2</v>
      </c>
      <c r="C226">
        <f>IFERROR(VLOOKUP($A226,'Reajuste divulgado'!$1:$1048576,3,0),0)</f>
        <v>1.7</v>
      </c>
      <c r="E226" s="12">
        <f t="shared" si="6"/>
        <v>85.611392332194725</v>
      </c>
      <c r="F226" s="12">
        <f t="shared" si="7"/>
        <v>93.64418675639007</v>
      </c>
    </row>
    <row r="227" spans="1:6" x14ac:dyDescent="0.25">
      <c r="A227" s="2">
        <v>42959</v>
      </c>
      <c r="B227">
        <f>IFERROR(VLOOKUP($A227,'Reajuste divulgado'!$1:$1048576,2,0),0)</f>
        <v>1.6</v>
      </c>
      <c r="C227">
        <f>IFERROR(VLOOKUP($A227,'Reajuste divulgado'!$1:$1048576,3,0),0)</f>
        <v>-1.2</v>
      </c>
      <c r="E227" s="12">
        <f t="shared" si="6"/>
        <v>86.981174609509836</v>
      </c>
      <c r="F227" s="12">
        <f t="shared" si="7"/>
        <v>92.520456515313384</v>
      </c>
    </row>
    <row r="228" spans="1:6" x14ac:dyDescent="0.25">
      <c r="A228" s="2">
        <v>42960</v>
      </c>
      <c r="B228">
        <f>IFERROR(VLOOKUP($A228,'Reajuste divulgado'!$1:$1048576,2,0),0)</f>
        <v>0</v>
      </c>
      <c r="C228">
        <f>IFERROR(VLOOKUP($A228,'Reajuste divulgado'!$1:$1048576,3,0),0)</f>
        <v>0</v>
      </c>
      <c r="E228" s="12">
        <f t="shared" si="6"/>
        <v>86.981174609509836</v>
      </c>
      <c r="F228" s="12">
        <f t="shared" si="7"/>
        <v>92.520456515313384</v>
      </c>
    </row>
    <row r="229" spans="1:6" x14ac:dyDescent="0.25">
      <c r="A229" s="2">
        <v>42961</v>
      </c>
      <c r="B229">
        <f>IFERROR(VLOOKUP($A229,'Reajuste divulgado'!$1:$1048576,2,0),0)</f>
        <v>0</v>
      </c>
      <c r="C229">
        <f>IFERROR(VLOOKUP($A229,'Reajuste divulgado'!$1:$1048576,3,0),0)</f>
        <v>0</v>
      </c>
      <c r="E229" s="12">
        <f t="shared" si="6"/>
        <v>86.981174609509836</v>
      </c>
      <c r="F229" s="12">
        <f t="shared" si="7"/>
        <v>92.520456515313384</v>
      </c>
    </row>
    <row r="230" spans="1:6" x14ac:dyDescent="0.25">
      <c r="A230" s="2">
        <v>42962</v>
      </c>
      <c r="B230">
        <f>IFERROR(VLOOKUP($A230,'Reajuste divulgado'!$1:$1048576,2,0),0)</f>
        <v>-1.4</v>
      </c>
      <c r="C230">
        <f>IFERROR(VLOOKUP($A230,'Reajuste divulgado'!$1:$1048576,3,0),0)</f>
        <v>0.7</v>
      </c>
      <c r="E230" s="12">
        <f t="shared" si="6"/>
        <v>85.763438164976691</v>
      </c>
      <c r="F230" s="12">
        <f t="shared" si="7"/>
        <v>93.168099710920572</v>
      </c>
    </row>
    <row r="231" spans="1:6" x14ac:dyDescent="0.25">
      <c r="A231" s="2">
        <v>42963</v>
      </c>
      <c r="B231">
        <f>IFERROR(VLOOKUP($A231,'Reajuste divulgado'!$1:$1048576,2,0),0)</f>
        <v>1.1000000000000001</v>
      </c>
      <c r="C231">
        <f>IFERROR(VLOOKUP($A231,'Reajuste divulgado'!$1:$1048576,3,0),0)</f>
        <v>-1</v>
      </c>
      <c r="E231" s="12">
        <f t="shared" si="6"/>
        <v>86.706835984791425</v>
      </c>
      <c r="F231" s="12">
        <f t="shared" si="7"/>
        <v>92.236418713811361</v>
      </c>
    </row>
    <row r="232" spans="1:6" x14ac:dyDescent="0.25">
      <c r="A232" s="2">
        <v>42964</v>
      </c>
      <c r="B232">
        <f>IFERROR(VLOOKUP($A232,'Reajuste divulgado'!$1:$1048576,2,0),0)</f>
        <v>-1.4</v>
      </c>
      <c r="C232">
        <f>IFERROR(VLOOKUP($A232,'Reajuste divulgado'!$1:$1048576,3,0),0)</f>
        <v>-0.1</v>
      </c>
      <c r="E232" s="12">
        <f t="shared" si="6"/>
        <v>85.492940281004337</v>
      </c>
      <c r="F232" s="12">
        <f t="shared" si="7"/>
        <v>92.144182295097551</v>
      </c>
    </row>
    <row r="233" spans="1:6" x14ac:dyDescent="0.25">
      <c r="A233" s="2">
        <v>42965</v>
      </c>
      <c r="B233">
        <f>IFERROR(VLOOKUP($A233,'Reajuste divulgado'!$1:$1048576,2,0),0)</f>
        <v>-0.4</v>
      </c>
      <c r="C233">
        <f>IFERROR(VLOOKUP($A233,'Reajuste divulgado'!$1:$1048576,3,0),0)</f>
        <v>-2.2999999999999998</v>
      </c>
      <c r="E233" s="12">
        <f t="shared" si="6"/>
        <v>85.150968519880323</v>
      </c>
      <c r="F233" s="12">
        <f t="shared" si="7"/>
        <v>90.024866102310298</v>
      </c>
    </row>
    <row r="234" spans="1:6" x14ac:dyDescent="0.25">
      <c r="A234" s="2">
        <v>42966</v>
      </c>
      <c r="B234">
        <f>IFERROR(VLOOKUP($A234,'Reajuste divulgado'!$1:$1048576,2,0),0)</f>
        <v>-1.4</v>
      </c>
      <c r="C234">
        <f>IFERROR(VLOOKUP($A234,'Reajuste divulgado'!$1:$1048576,3,0),0)</f>
        <v>0.4</v>
      </c>
      <c r="E234" s="12">
        <f t="shared" si="6"/>
        <v>83.958854960601997</v>
      </c>
      <c r="F234" s="12">
        <f t="shared" si="7"/>
        <v>90.384965566719544</v>
      </c>
    </row>
    <row r="235" spans="1:6" x14ac:dyDescent="0.25">
      <c r="A235" s="2">
        <v>42967</v>
      </c>
      <c r="B235">
        <f>IFERROR(VLOOKUP($A235,'Reajuste divulgado'!$1:$1048576,2,0),0)</f>
        <v>0</v>
      </c>
      <c r="C235">
        <f>IFERROR(VLOOKUP($A235,'Reajuste divulgado'!$1:$1048576,3,0),0)</f>
        <v>0</v>
      </c>
      <c r="E235" s="12">
        <f t="shared" si="6"/>
        <v>83.958854960601997</v>
      </c>
      <c r="F235" s="12">
        <f t="shared" si="7"/>
        <v>90.384965566719544</v>
      </c>
    </row>
    <row r="236" spans="1:6" x14ac:dyDescent="0.25">
      <c r="A236" s="2">
        <v>42968</v>
      </c>
      <c r="B236">
        <f>IFERROR(VLOOKUP($A236,'Reajuste divulgado'!$1:$1048576,2,0),0)</f>
        <v>0</v>
      </c>
      <c r="C236">
        <f>IFERROR(VLOOKUP($A236,'Reajuste divulgado'!$1:$1048576,3,0),0)</f>
        <v>0</v>
      </c>
      <c r="E236" s="12">
        <f t="shared" si="6"/>
        <v>83.958854960601997</v>
      </c>
      <c r="F236" s="12">
        <f t="shared" si="7"/>
        <v>90.384965566719544</v>
      </c>
    </row>
    <row r="237" spans="1:6" x14ac:dyDescent="0.25">
      <c r="A237" s="2">
        <v>42969</v>
      </c>
      <c r="B237">
        <f>IFERROR(VLOOKUP($A237,'Reajuste divulgado'!$1:$1048576,2,0),0)</f>
        <v>3.3</v>
      </c>
      <c r="C237">
        <f>IFERROR(VLOOKUP($A237,'Reajuste divulgado'!$1:$1048576,3,0),0)</f>
        <v>2.2999999999999998</v>
      </c>
      <c r="E237" s="12">
        <f t="shared" si="6"/>
        <v>86.729497174301855</v>
      </c>
      <c r="F237" s="12">
        <f t="shared" si="7"/>
        <v>92.463819774754086</v>
      </c>
    </row>
    <row r="238" spans="1:6" x14ac:dyDescent="0.25">
      <c r="A238" s="2">
        <v>42970</v>
      </c>
      <c r="B238">
        <f>IFERROR(VLOOKUP($A238,'Reajuste divulgado'!$1:$1048576,2,0),0)</f>
        <v>-0.1</v>
      </c>
      <c r="C238">
        <f>IFERROR(VLOOKUP($A238,'Reajuste divulgado'!$1:$1048576,3,0),0)</f>
        <v>-1.8</v>
      </c>
      <c r="E238" s="12">
        <f t="shared" si="6"/>
        <v>86.642767677127551</v>
      </c>
      <c r="F238" s="12">
        <f t="shared" si="7"/>
        <v>90.799471018808504</v>
      </c>
    </row>
    <row r="239" spans="1:6" x14ac:dyDescent="0.25">
      <c r="A239" s="2">
        <v>42971</v>
      </c>
      <c r="B239">
        <f>IFERROR(VLOOKUP($A239,'Reajuste divulgado'!$1:$1048576,2,0),0)</f>
        <v>-0.3</v>
      </c>
      <c r="C239">
        <f>IFERROR(VLOOKUP($A239,'Reajuste divulgado'!$1:$1048576,3,0),0)</f>
        <v>1.7</v>
      </c>
      <c r="E239" s="12">
        <f t="shared" si="6"/>
        <v>86.382839374096164</v>
      </c>
      <c r="F239" s="12">
        <f t="shared" si="7"/>
        <v>92.343062026128237</v>
      </c>
    </row>
    <row r="240" spans="1:6" x14ac:dyDescent="0.25">
      <c r="A240" s="2">
        <v>42972</v>
      </c>
      <c r="B240">
        <f>IFERROR(VLOOKUP($A240,'Reajuste divulgado'!$1:$1048576,2,0),0)</f>
        <v>-0.5</v>
      </c>
      <c r="C240">
        <f>IFERROR(VLOOKUP($A240,'Reajuste divulgado'!$1:$1048576,3,0),0)</f>
        <v>1.9</v>
      </c>
      <c r="E240" s="12">
        <f t="shared" si="6"/>
        <v>85.950925177225685</v>
      </c>
      <c r="F240" s="12">
        <f t="shared" si="7"/>
        <v>94.097580204624663</v>
      </c>
    </row>
    <row r="241" spans="1:6" x14ac:dyDescent="0.25">
      <c r="A241" s="2">
        <v>42973</v>
      </c>
      <c r="B241">
        <f>IFERROR(VLOOKUP($A241,'Reajuste divulgado'!$1:$1048576,2,0),0)</f>
        <v>1.2</v>
      </c>
      <c r="C241">
        <f>IFERROR(VLOOKUP($A241,'Reajuste divulgado'!$1:$1048576,3,0),0)</f>
        <v>-0.7</v>
      </c>
      <c r="E241" s="12">
        <f t="shared" si="6"/>
        <v>86.982336279352396</v>
      </c>
      <c r="F241" s="12">
        <f t="shared" si="7"/>
        <v>93.438897143192293</v>
      </c>
    </row>
    <row r="242" spans="1:6" x14ac:dyDescent="0.25">
      <c r="A242" s="2">
        <v>42974</v>
      </c>
      <c r="B242">
        <f>IFERROR(VLOOKUP($A242,'Reajuste divulgado'!$1:$1048576,2,0),0)</f>
        <v>0</v>
      </c>
      <c r="C242">
        <f>IFERROR(VLOOKUP($A242,'Reajuste divulgado'!$1:$1048576,3,0),0)</f>
        <v>0</v>
      </c>
      <c r="E242" s="12">
        <f t="shared" si="6"/>
        <v>86.982336279352396</v>
      </c>
      <c r="F242" s="12">
        <f t="shared" si="7"/>
        <v>93.438897143192293</v>
      </c>
    </row>
    <row r="243" spans="1:6" x14ac:dyDescent="0.25">
      <c r="A243" s="2">
        <v>42975</v>
      </c>
      <c r="B243">
        <f>IFERROR(VLOOKUP($A243,'Reajuste divulgado'!$1:$1048576,2,0),0)</f>
        <v>0</v>
      </c>
      <c r="C243">
        <f>IFERROR(VLOOKUP($A243,'Reajuste divulgado'!$1:$1048576,3,0),0)</f>
        <v>0</v>
      </c>
      <c r="E243" s="12">
        <f t="shared" si="6"/>
        <v>86.982336279352396</v>
      </c>
      <c r="F243" s="12">
        <f t="shared" si="7"/>
        <v>93.438897143192293</v>
      </c>
    </row>
    <row r="244" spans="1:6" x14ac:dyDescent="0.25">
      <c r="A244" s="2">
        <v>42976</v>
      </c>
      <c r="B244">
        <f>IFERROR(VLOOKUP($A244,'Reajuste divulgado'!$1:$1048576,2,0),0)</f>
        <v>1.1000000000000001</v>
      </c>
      <c r="C244">
        <f>IFERROR(VLOOKUP($A244,'Reajuste divulgado'!$1:$1048576,3,0),0)</f>
        <v>0.4</v>
      </c>
      <c r="E244" s="12">
        <f t="shared" si="6"/>
        <v>87.939141978425269</v>
      </c>
      <c r="F244" s="12">
        <f t="shared" si="7"/>
        <v>93.812652731765056</v>
      </c>
    </row>
    <row r="245" spans="1:6" x14ac:dyDescent="0.25">
      <c r="A245" s="2">
        <v>42977</v>
      </c>
      <c r="B245">
        <f>IFERROR(VLOOKUP($A245,'Reajuste divulgado'!$1:$1048576,2,0),0)</f>
        <v>-1.1000000000000001</v>
      </c>
      <c r="C245">
        <f>IFERROR(VLOOKUP($A245,'Reajuste divulgado'!$1:$1048576,3,0),0)</f>
        <v>0.5</v>
      </c>
      <c r="E245" s="12">
        <f t="shared" si="6"/>
        <v>86.97181141666259</v>
      </c>
      <c r="F245" s="12">
        <f t="shared" si="7"/>
        <v>94.281715995423866</v>
      </c>
    </row>
    <row r="246" spans="1:6" x14ac:dyDescent="0.25">
      <c r="A246" s="2">
        <v>42978</v>
      </c>
      <c r="B246">
        <f>IFERROR(VLOOKUP($A246,'Reajuste divulgado'!$1:$1048576,2,0),0)</f>
        <v>0.5</v>
      </c>
      <c r="C246">
        <f>IFERROR(VLOOKUP($A246,'Reajuste divulgado'!$1:$1048576,3,0),0)</f>
        <v>2.5</v>
      </c>
      <c r="E246" s="12">
        <f t="shared" si="6"/>
        <v>87.406670473745891</v>
      </c>
      <c r="F246" s="12">
        <f t="shared" si="7"/>
        <v>96.638758895309451</v>
      </c>
    </row>
    <row r="247" spans="1:6" x14ac:dyDescent="0.25">
      <c r="A247" s="2">
        <v>42979</v>
      </c>
      <c r="B247">
        <f>IFERROR(VLOOKUP($A247,'Reajuste divulgado'!$1:$1048576,2,0),0)</f>
        <v>4.2</v>
      </c>
      <c r="C247">
        <f>IFERROR(VLOOKUP($A247,'Reajuste divulgado'!$1:$1048576,3,0),0)</f>
        <v>0.8</v>
      </c>
      <c r="E247" s="12">
        <f t="shared" si="6"/>
        <v>91.07775063364322</v>
      </c>
      <c r="F247" s="12">
        <f t="shared" si="7"/>
        <v>97.411868966471928</v>
      </c>
    </row>
    <row r="248" spans="1:6" x14ac:dyDescent="0.25">
      <c r="A248" s="2">
        <v>42980</v>
      </c>
      <c r="B248">
        <f>IFERROR(VLOOKUP($A248,'Reajuste divulgado'!$1:$1048576,2,0),0)</f>
        <v>2.7</v>
      </c>
      <c r="C248">
        <f>IFERROR(VLOOKUP($A248,'Reajuste divulgado'!$1:$1048576,3,0),0)</f>
        <v>4.4000000000000004</v>
      </c>
      <c r="E248" s="12">
        <f t="shared" si="6"/>
        <v>93.536849900751577</v>
      </c>
      <c r="F248" s="12">
        <f t="shared" si="7"/>
        <v>101.6979912009967</v>
      </c>
    </row>
    <row r="249" spans="1:6" x14ac:dyDescent="0.25">
      <c r="A249" s="2">
        <v>42981</v>
      </c>
      <c r="B249">
        <f>IFERROR(VLOOKUP($A249,'Reajuste divulgado'!$1:$1048576,2,0),0)</f>
        <v>0</v>
      </c>
      <c r="C249">
        <f>IFERROR(VLOOKUP($A249,'Reajuste divulgado'!$1:$1048576,3,0),0)</f>
        <v>0</v>
      </c>
      <c r="E249" s="12">
        <f t="shared" si="6"/>
        <v>93.536849900751577</v>
      </c>
      <c r="F249" s="12">
        <f t="shared" si="7"/>
        <v>101.6979912009967</v>
      </c>
    </row>
    <row r="250" spans="1:6" x14ac:dyDescent="0.25">
      <c r="A250" s="2">
        <v>42982</v>
      </c>
      <c r="B250">
        <f>IFERROR(VLOOKUP($A250,'Reajuste divulgado'!$1:$1048576,2,0),0)</f>
        <v>0</v>
      </c>
      <c r="C250">
        <f>IFERROR(VLOOKUP($A250,'Reajuste divulgado'!$1:$1048576,3,0),0)</f>
        <v>0</v>
      </c>
      <c r="E250" s="12">
        <f t="shared" si="6"/>
        <v>93.536849900751577</v>
      </c>
      <c r="F250" s="12">
        <f t="shared" si="7"/>
        <v>101.6979912009967</v>
      </c>
    </row>
    <row r="251" spans="1:6" x14ac:dyDescent="0.25">
      <c r="A251" s="2">
        <v>42983</v>
      </c>
      <c r="B251">
        <f>IFERROR(VLOOKUP($A251,'Reajuste divulgado'!$1:$1048576,2,0),0)</f>
        <v>3.3</v>
      </c>
      <c r="C251">
        <f>IFERROR(VLOOKUP($A251,'Reajuste divulgado'!$1:$1048576,3,0),0)</f>
        <v>0.1</v>
      </c>
      <c r="E251" s="12">
        <f t="shared" si="6"/>
        <v>96.623565947476365</v>
      </c>
      <c r="F251" s="12">
        <f t="shared" si="7"/>
        <v>101.79968919219768</v>
      </c>
    </row>
    <row r="252" spans="1:6" x14ac:dyDescent="0.25">
      <c r="A252" s="2">
        <v>42984</v>
      </c>
      <c r="B252">
        <f>IFERROR(VLOOKUP($A252,'Reajuste divulgado'!$1:$1048576,2,0),0)</f>
        <v>0</v>
      </c>
      <c r="C252">
        <f>IFERROR(VLOOKUP($A252,'Reajuste divulgado'!$1:$1048576,3,0),0)</f>
        <v>0</v>
      </c>
      <c r="E252" s="12">
        <f t="shared" si="6"/>
        <v>96.623565947476365</v>
      </c>
      <c r="F252" s="12">
        <f t="shared" si="7"/>
        <v>101.79968919219768</v>
      </c>
    </row>
    <row r="253" spans="1:6" x14ac:dyDescent="0.25">
      <c r="A253" s="2">
        <v>42985</v>
      </c>
      <c r="B253">
        <f>IFERROR(VLOOKUP($A253,'Reajuste divulgado'!$1:$1048576,2,0),0)</f>
        <v>-3.8</v>
      </c>
      <c r="C253">
        <f>IFERROR(VLOOKUP($A253,'Reajuste divulgado'!$1:$1048576,3,0),0)</f>
        <v>0.7</v>
      </c>
      <c r="E253" s="12">
        <f t="shared" si="6"/>
        <v>92.951870441472266</v>
      </c>
      <c r="F253" s="12">
        <f t="shared" si="7"/>
        <v>102.51228701654306</v>
      </c>
    </row>
    <row r="254" spans="1:6" x14ac:dyDescent="0.25">
      <c r="A254" s="2">
        <v>42986</v>
      </c>
      <c r="B254">
        <f>IFERROR(VLOOKUP($A254,'Reajuste divulgado'!$1:$1048576,2,0),0)</f>
        <v>0</v>
      </c>
      <c r="C254">
        <f>IFERROR(VLOOKUP($A254,'Reajuste divulgado'!$1:$1048576,3,0),0)</f>
        <v>0</v>
      </c>
      <c r="E254" s="12">
        <f t="shared" si="6"/>
        <v>92.951870441472266</v>
      </c>
      <c r="F254" s="12">
        <f t="shared" si="7"/>
        <v>102.51228701654306</v>
      </c>
    </row>
    <row r="255" spans="1:6" x14ac:dyDescent="0.25">
      <c r="A255" s="2">
        <v>42987</v>
      </c>
      <c r="B255">
        <f>IFERROR(VLOOKUP($A255,'Reajuste divulgado'!$1:$1048576,2,0),0)</f>
        <v>2.6</v>
      </c>
      <c r="C255">
        <f>IFERROR(VLOOKUP($A255,'Reajuste divulgado'!$1:$1048576,3,0),0)</f>
        <v>1.5</v>
      </c>
      <c r="E255" s="12">
        <f t="shared" si="6"/>
        <v>95.368619072950551</v>
      </c>
      <c r="F255" s="12">
        <f t="shared" si="7"/>
        <v>104.04997132179119</v>
      </c>
    </row>
    <row r="256" spans="1:6" x14ac:dyDescent="0.25">
      <c r="A256" s="2">
        <v>42988</v>
      </c>
      <c r="B256">
        <f>IFERROR(VLOOKUP($A256,'Reajuste divulgado'!$1:$1048576,2,0),0)</f>
        <v>0</v>
      </c>
      <c r="C256">
        <f>IFERROR(VLOOKUP($A256,'Reajuste divulgado'!$1:$1048576,3,0),0)</f>
        <v>0</v>
      </c>
      <c r="E256" s="12">
        <f t="shared" si="6"/>
        <v>95.368619072950551</v>
      </c>
      <c r="F256" s="12">
        <f t="shared" si="7"/>
        <v>104.04997132179119</v>
      </c>
    </row>
    <row r="257" spans="1:6" x14ac:dyDescent="0.25">
      <c r="A257" s="2">
        <v>42989</v>
      </c>
      <c r="B257">
        <f>IFERROR(VLOOKUP($A257,'Reajuste divulgado'!$1:$1048576,2,0),0)</f>
        <v>0</v>
      </c>
      <c r="C257">
        <f>IFERROR(VLOOKUP($A257,'Reajuste divulgado'!$1:$1048576,3,0),0)</f>
        <v>0</v>
      </c>
      <c r="E257" s="12">
        <f t="shared" si="6"/>
        <v>95.368619072950551</v>
      </c>
      <c r="F257" s="12">
        <f t="shared" si="7"/>
        <v>104.04997132179119</v>
      </c>
    </row>
    <row r="258" spans="1:6" x14ac:dyDescent="0.25">
      <c r="A258" s="2">
        <v>42990</v>
      </c>
      <c r="B258">
        <f>IFERROR(VLOOKUP($A258,'Reajuste divulgado'!$1:$1048576,2,0),0)</f>
        <v>-2.5</v>
      </c>
      <c r="C258">
        <f>IFERROR(VLOOKUP($A258,'Reajuste divulgado'!$1:$1048576,3,0),0)</f>
        <v>-2.4</v>
      </c>
      <c r="E258" s="12">
        <f t="shared" si="6"/>
        <v>92.984403596126782</v>
      </c>
      <c r="F258" s="12">
        <f t="shared" si="7"/>
        <v>101.5527720100682</v>
      </c>
    </row>
    <row r="259" spans="1:6" x14ac:dyDescent="0.25">
      <c r="A259" s="2">
        <v>42991</v>
      </c>
      <c r="B259">
        <f>IFERROR(VLOOKUP($A259,'Reajuste divulgado'!$1:$1048576,2,0),0)</f>
        <v>-1.2</v>
      </c>
      <c r="C259">
        <f>IFERROR(VLOOKUP($A259,'Reajuste divulgado'!$1:$1048576,3,0),0)</f>
        <v>-0.3</v>
      </c>
      <c r="E259" s="12">
        <f t="shared" si="6"/>
        <v>91.868590752973262</v>
      </c>
      <c r="F259" s="12">
        <f t="shared" si="7"/>
        <v>101.248113694038</v>
      </c>
    </row>
    <row r="260" spans="1:6" x14ac:dyDescent="0.25">
      <c r="A260" s="2">
        <v>42992</v>
      </c>
      <c r="B260">
        <f>IFERROR(VLOOKUP($A260,'Reajuste divulgado'!$1:$1048576,2,0),0)</f>
        <v>-0.9</v>
      </c>
      <c r="C260">
        <f>IFERROR(VLOOKUP($A260,'Reajuste divulgado'!$1:$1048576,3,0),0)</f>
        <v>-0.1</v>
      </c>
      <c r="E260" s="12">
        <f t="shared" si="6"/>
        <v>91.041773436196507</v>
      </c>
      <c r="F260" s="12">
        <f t="shared" si="7"/>
        <v>101.14686558034396</v>
      </c>
    </row>
    <row r="261" spans="1:6" x14ac:dyDescent="0.25">
      <c r="A261" s="2">
        <v>42993</v>
      </c>
      <c r="B261">
        <f>IFERROR(VLOOKUP($A261,'Reajuste divulgado'!$1:$1048576,2,0),0)</f>
        <v>1.3</v>
      </c>
      <c r="C261">
        <f>IFERROR(VLOOKUP($A261,'Reajuste divulgado'!$1:$1048576,3,0),0)</f>
        <v>1.6</v>
      </c>
      <c r="E261" s="12">
        <f t="shared" si="6"/>
        <v>92.225316490867058</v>
      </c>
      <c r="F261" s="12">
        <f t="shared" si="7"/>
        <v>102.76521542962946</v>
      </c>
    </row>
    <row r="262" spans="1:6" x14ac:dyDescent="0.25">
      <c r="A262" s="2">
        <v>42994</v>
      </c>
      <c r="B262">
        <f>IFERROR(VLOOKUP($A262,'Reajuste divulgado'!$1:$1048576,2,0),0)</f>
        <v>-0.6</v>
      </c>
      <c r="C262">
        <f>IFERROR(VLOOKUP($A262,'Reajuste divulgado'!$1:$1048576,3,0),0)</f>
        <v>0.5</v>
      </c>
      <c r="E262" s="12">
        <f t="shared" ref="E262:E325" si="8">E261*(1+B262/100)</f>
        <v>91.671964591921849</v>
      </c>
      <c r="F262" s="12">
        <f t="shared" ref="F262:F325" si="9">F261*(1+C262/100)</f>
        <v>103.2790415067776</v>
      </c>
    </row>
    <row r="263" spans="1:6" x14ac:dyDescent="0.25">
      <c r="A263" s="2">
        <v>42995</v>
      </c>
      <c r="B263">
        <f>IFERROR(VLOOKUP($A263,'Reajuste divulgado'!$1:$1048576,2,0),0)</f>
        <v>0</v>
      </c>
      <c r="C263">
        <f>IFERROR(VLOOKUP($A263,'Reajuste divulgado'!$1:$1048576,3,0),0)</f>
        <v>0</v>
      </c>
      <c r="E263" s="12">
        <f t="shared" si="8"/>
        <v>91.671964591921849</v>
      </c>
      <c r="F263" s="12">
        <f t="shared" si="9"/>
        <v>103.2790415067776</v>
      </c>
    </row>
    <row r="264" spans="1:6" x14ac:dyDescent="0.25">
      <c r="A264" s="2">
        <v>42996</v>
      </c>
      <c r="B264">
        <f>IFERROR(VLOOKUP($A264,'Reajuste divulgado'!$1:$1048576,2,0),0)</f>
        <v>0</v>
      </c>
      <c r="C264">
        <f>IFERROR(VLOOKUP($A264,'Reajuste divulgado'!$1:$1048576,3,0),0)</f>
        <v>0</v>
      </c>
      <c r="E264" s="12">
        <f t="shared" si="8"/>
        <v>91.671964591921849</v>
      </c>
      <c r="F264" s="12">
        <f t="shared" si="9"/>
        <v>103.2790415067776</v>
      </c>
    </row>
    <row r="265" spans="1:6" x14ac:dyDescent="0.25">
      <c r="A265" s="2">
        <v>42997</v>
      </c>
      <c r="B265">
        <f>IFERROR(VLOOKUP($A265,'Reajuste divulgado'!$1:$1048576,2,0),0)</f>
        <v>-0.7</v>
      </c>
      <c r="C265">
        <f>IFERROR(VLOOKUP($A265,'Reajuste divulgado'!$1:$1048576,3,0),0)</f>
        <v>0.6</v>
      </c>
      <c r="E265" s="12">
        <f t="shared" si="8"/>
        <v>91.030260839778393</v>
      </c>
      <c r="F265" s="12">
        <f t="shared" si="9"/>
        <v>103.89871575581827</v>
      </c>
    </row>
    <row r="266" spans="1:6" x14ac:dyDescent="0.25">
      <c r="A266" s="2">
        <v>42998</v>
      </c>
      <c r="B266">
        <f>IFERROR(VLOOKUP($A266,'Reajuste divulgado'!$1:$1048576,2,0),0)</f>
        <v>1.4</v>
      </c>
      <c r="C266">
        <f>IFERROR(VLOOKUP($A266,'Reajuste divulgado'!$1:$1048576,3,0),0)</f>
        <v>-2.2999999999999998</v>
      </c>
      <c r="E266" s="12">
        <f t="shared" si="8"/>
        <v>92.304684491535298</v>
      </c>
      <c r="F266" s="12">
        <f t="shared" si="9"/>
        <v>101.50904529343445</v>
      </c>
    </row>
    <row r="267" spans="1:6" x14ac:dyDescent="0.25">
      <c r="A267" s="2">
        <v>42999</v>
      </c>
      <c r="B267">
        <f>IFERROR(VLOOKUP($A267,'Reajuste divulgado'!$1:$1048576,2,0),0)</f>
        <v>-0.4</v>
      </c>
      <c r="C267">
        <f>IFERROR(VLOOKUP($A267,'Reajuste divulgado'!$1:$1048576,3,0),0)</f>
        <v>-0.4</v>
      </c>
      <c r="E267" s="12">
        <f t="shared" si="8"/>
        <v>91.935465753569162</v>
      </c>
      <c r="F267" s="12">
        <f t="shared" si="9"/>
        <v>101.10300911226072</v>
      </c>
    </row>
    <row r="268" spans="1:6" x14ac:dyDescent="0.25">
      <c r="A268" s="2">
        <v>43000</v>
      </c>
      <c r="B268">
        <f>IFERROR(VLOOKUP($A268,'Reajuste divulgado'!$1:$1048576,2,0),0)</f>
        <v>-0.2</v>
      </c>
      <c r="C268">
        <f>IFERROR(VLOOKUP($A268,'Reajuste divulgado'!$1:$1048576,3,0),0)</f>
        <v>1.5</v>
      </c>
      <c r="E268" s="12">
        <f t="shared" si="8"/>
        <v>91.751594822062017</v>
      </c>
      <c r="F268" s="12">
        <f t="shared" si="9"/>
        <v>102.61955424894462</v>
      </c>
    </row>
    <row r="269" spans="1:6" x14ac:dyDescent="0.25">
      <c r="A269" s="2">
        <v>43001</v>
      </c>
      <c r="B269">
        <f>IFERROR(VLOOKUP($A269,'Reajuste divulgado'!$1:$1048576,2,0),0)</f>
        <v>0.2</v>
      </c>
      <c r="C269">
        <f>IFERROR(VLOOKUP($A269,'Reajuste divulgado'!$1:$1048576,3,0),0)</f>
        <v>0.6</v>
      </c>
      <c r="E269" s="12">
        <f t="shared" si="8"/>
        <v>91.935098011706145</v>
      </c>
      <c r="F269" s="12">
        <f t="shared" si="9"/>
        <v>103.23527157443829</v>
      </c>
    </row>
    <row r="270" spans="1:6" x14ac:dyDescent="0.25">
      <c r="A270" s="2">
        <v>43002</v>
      </c>
      <c r="B270">
        <f>IFERROR(VLOOKUP($A270,'Reajuste divulgado'!$1:$1048576,2,0),0)</f>
        <v>0</v>
      </c>
      <c r="C270">
        <f>IFERROR(VLOOKUP($A270,'Reajuste divulgado'!$1:$1048576,3,0),0)</f>
        <v>0</v>
      </c>
      <c r="E270" s="12">
        <f t="shared" si="8"/>
        <v>91.935098011706145</v>
      </c>
      <c r="F270" s="12">
        <f t="shared" si="9"/>
        <v>103.23527157443829</v>
      </c>
    </row>
    <row r="271" spans="1:6" x14ac:dyDescent="0.25">
      <c r="A271" s="2">
        <v>43003</v>
      </c>
      <c r="B271">
        <f>IFERROR(VLOOKUP($A271,'Reajuste divulgado'!$1:$1048576,2,0),0)</f>
        <v>0</v>
      </c>
      <c r="C271">
        <f>IFERROR(VLOOKUP($A271,'Reajuste divulgado'!$1:$1048576,3,0),0)</f>
        <v>0</v>
      </c>
      <c r="E271" s="12">
        <f t="shared" si="8"/>
        <v>91.935098011706145</v>
      </c>
      <c r="F271" s="12">
        <f t="shared" si="9"/>
        <v>103.23527157443829</v>
      </c>
    </row>
    <row r="272" spans="1:6" x14ac:dyDescent="0.25">
      <c r="A272" s="2">
        <v>43004</v>
      </c>
      <c r="B272">
        <f>IFERROR(VLOOKUP($A272,'Reajuste divulgado'!$1:$1048576,2,0),0)</f>
        <v>-0.3</v>
      </c>
      <c r="C272">
        <f>IFERROR(VLOOKUP($A272,'Reajuste divulgado'!$1:$1048576,3,0),0)</f>
        <v>-0.4</v>
      </c>
      <c r="E272" s="12">
        <f t="shared" si="8"/>
        <v>91.659292717671022</v>
      </c>
      <c r="F272" s="12">
        <f t="shared" si="9"/>
        <v>102.82233048814054</v>
      </c>
    </row>
    <row r="273" spans="1:6" x14ac:dyDescent="0.25">
      <c r="A273" s="2">
        <v>43005</v>
      </c>
      <c r="B273">
        <f>IFERROR(VLOOKUP($A273,'Reajuste divulgado'!$1:$1048576,2,0),0)</f>
        <v>0.4</v>
      </c>
      <c r="C273">
        <f>IFERROR(VLOOKUP($A273,'Reajuste divulgado'!$1:$1048576,3,0),0)</f>
        <v>1.7</v>
      </c>
      <c r="E273" s="12">
        <f t="shared" si="8"/>
        <v>92.025929888541711</v>
      </c>
      <c r="F273" s="12">
        <f t="shared" si="9"/>
        <v>104.57031010643891</v>
      </c>
    </row>
    <row r="274" spans="1:6" x14ac:dyDescent="0.25">
      <c r="A274" s="2">
        <v>43006</v>
      </c>
      <c r="B274">
        <f>IFERROR(VLOOKUP($A274,'Reajuste divulgado'!$1:$1048576,2,0),0)</f>
        <v>1.5</v>
      </c>
      <c r="C274">
        <f>IFERROR(VLOOKUP($A274,'Reajuste divulgado'!$1:$1048576,3,0),0)</f>
        <v>0.2</v>
      </c>
      <c r="E274" s="12">
        <f t="shared" si="8"/>
        <v>93.406318836869829</v>
      </c>
      <c r="F274" s="12">
        <f t="shared" si="9"/>
        <v>104.77945072665179</v>
      </c>
    </row>
    <row r="275" spans="1:6" x14ac:dyDescent="0.25">
      <c r="A275" s="2">
        <v>43007</v>
      </c>
      <c r="B275">
        <f>IFERROR(VLOOKUP($A275,'Reajuste divulgado'!$1:$1048576,2,0),0)</f>
        <v>-1.1000000000000001</v>
      </c>
      <c r="C275">
        <f>IFERROR(VLOOKUP($A275,'Reajuste divulgado'!$1:$1048576,3,0),0)</f>
        <v>1.1000000000000001</v>
      </c>
      <c r="E275" s="12">
        <f t="shared" si="8"/>
        <v>92.378849329664263</v>
      </c>
      <c r="F275" s="12">
        <f t="shared" si="9"/>
        <v>105.93202468464494</v>
      </c>
    </row>
    <row r="276" spans="1:6" x14ac:dyDescent="0.25">
      <c r="A276" s="2">
        <v>43008</v>
      </c>
      <c r="B276">
        <f>IFERROR(VLOOKUP($A276,'Reajuste divulgado'!$1:$1048576,2,0),0)</f>
        <v>-2.1</v>
      </c>
      <c r="C276">
        <f>IFERROR(VLOOKUP($A276,'Reajuste divulgado'!$1:$1048576,3,0),0)</f>
        <v>-1</v>
      </c>
      <c r="E276" s="12">
        <f t="shared" si="8"/>
        <v>90.438893493741318</v>
      </c>
      <c r="F276" s="12">
        <f t="shared" si="9"/>
        <v>104.87270443779849</v>
      </c>
    </row>
    <row r="277" spans="1:6" x14ac:dyDescent="0.25">
      <c r="A277" s="2">
        <v>43009</v>
      </c>
      <c r="B277">
        <f>IFERROR(VLOOKUP($A277,'Reajuste divulgado'!$1:$1048576,2,0),0)</f>
        <v>0</v>
      </c>
      <c r="C277">
        <f>IFERROR(VLOOKUP($A277,'Reajuste divulgado'!$1:$1048576,3,0),0)</f>
        <v>0</v>
      </c>
      <c r="E277" s="12">
        <f t="shared" si="8"/>
        <v>90.438893493741318</v>
      </c>
      <c r="F277" s="12">
        <f t="shared" si="9"/>
        <v>104.87270443779849</v>
      </c>
    </row>
    <row r="278" spans="1:6" x14ac:dyDescent="0.25">
      <c r="A278" s="2">
        <v>43010</v>
      </c>
      <c r="B278">
        <f>IFERROR(VLOOKUP($A278,'Reajuste divulgado'!$1:$1048576,2,0),0)</f>
        <v>0</v>
      </c>
      <c r="C278">
        <f>IFERROR(VLOOKUP($A278,'Reajuste divulgado'!$1:$1048576,3,0),0)</f>
        <v>0</v>
      </c>
      <c r="E278" s="12">
        <f t="shared" si="8"/>
        <v>90.438893493741318</v>
      </c>
      <c r="F278" s="12">
        <f t="shared" si="9"/>
        <v>104.87270443779849</v>
      </c>
    </row>
    <row r="279" spans="1:6" x14ac:dyDescent="0.25">
      <c r="A279" s="2">
        <v>43011</v>
      </c>
      <c r="B279">
        <f>IFERROR(VLOOKUP($A279,'Reajuste divulgado'!$1:$1048576,2,0),0)</f>
        <v>-0.5</v>
      </c>
      <c r="C279">
        <f>IFERROR(VLOOKUP($A279,'Reajuste divulgado'!$1:$1048576,3,0),0)</f>
        <v>-1.3</v>
      </c>
      <c r="E279" s="12">
        <f t="shared" si="8"/>
        <v>89.986699026272618</v>
      </c>
      <c r="F279" s="12">
        <f t="shared" si="9"/>
        <v>103.50935928010711</v>
      </c>
    </row>
    <row r="280" spans="1:6" x14ac:dyDescent="0.25">
      <c r="A280" s="2">
        <v>43012</v>
      </c>
      <c r="B280">
        <f>IFERROR(VLOOKUP($A280,'Reajuste divulgado'!$1:$1048576,2,0),0)</f>
        <v>-2.2999999999999998</v>
      </c>
      <c r="C280">
        <f>IFERROR(VLOOKUP($A280,'Reajuste divulgado'!$1:$1048576,3,0),0)</f>
        <v>-3.6</v>
      </c>
      <c r="E280" s="12">
        <f t="shared" si="8"/>
        <v>87.91700494866835</v>
      </c>
      <c r="F280" s="12">
        <f t="shared" si="9"/>
        <v>99.783022346023245</v>
      </c>
    </row>
    <row r="281" spans="1:6" x14ac:dyDescent="0.25">
      <c r="A281" s="2">
        <v>43013</v>
      </c>
      <c r="B281">
        <f>IFERROR(VLOOKUP($A281,'Reajuste divulgado'!$1:$1048576,2,0),0)</f>
        <v>-0.3</v>
      </c>
      <c r="C281">
        <f>IFERROR(VLOOKUP($A281,'Reajuste divulgado'!$1:$1048576,3,0),0)</f>
        <v>-1.3</v>
      </c>
      <c r="E281" s="12">
        <f t="shared" si="8"/>
        <v>87.653253933822342</v>
      </c>
      <c r="F281" s="12">
        <f t="shared" si="9"/>
        <v>98.485843055524938</v>
      </c>
    </row>
    <row r="282" spans="1:6" x14ac:dyDescent="0.25">
      <c r="A282" s="2">
        <v>43014</v>
      </c>
      <c r="B282">
        <f>IFERROR(VLOOKUP($A282,'Reajuste divulgado'!$1:$1048576,2,0),0)</f>
        <v>-0.7</v>
      </c>
      <c r="C282">
        <f>IFERROR(VLOOKUP($A282,'Reajuste divulgado'!$1:$1048576,3,0),0)</f>
        <v>0.5</v>
      </c>
      <c r="E282" s="12">
        <f t="shared" si="8"/>
        <v>87.039681156285582</v>
      </c>
      <c r="F282" s="12">
        <f t="shared" si="9"/>
        <v>98.978272270802549</v>
      </c>
    </row>
    <row r="283" spans="1:6" x14ac:dyDescent="0.25">
      <c r="A283" s="2">
        <v>43015</v>
      </c>
      <c r="B283">
        <f>IFERROR(VLOOKUP($A283,'Reajuste divulgado'!$1:$1048576,2,0),0)</f>
        <v>1.9</v>
      </c>
      <c r="C283">
        <f>IFERROR(VLOOKUP($A283,'Reajuste divulgado'!$1:$1048576,3,0),0)</f>
        <v>0.6</v>
      </c>
      <c r="E283" s="12">
        <f t="shared" si="8"/>
        <v>88.693435098254994</v>
      </c>
      <c r="F283" s="12">
        <f t="shared" si="9"/>
        <v>99.572141904427369</v>
      </c>
    </row>
    <row r="284" spans="1:6" x14ac:dyDescent="0.25">
      <c r="A284" s="2">
        <v>43016</v>
      </c>
      <c r="B284">
        <f>IFERROR(VLOOKUP($A284,'Reajuste divulgado'!$1:$1048576,2,0),0)</f>
        <v>0</v>
      </c>
      <c r="C284">
        <f>IFERROR(VLOOKUP($A284,'Reajuste divulgado'!$1:$1048576,3,0),0)</f>
        <v>0</v>
      </c>
      <c r="E284" s="12">
        <f t="shared" si="8"/>
        <v>88.693435098254994</v>
      </c>
      <c r="F284" s="12">
        <f t="shared" si="9"/>
        <v>99.572141904427369</v>
      </c>
    </row>
    <row r="285" spans="1:6" x14ac:dyDescent="0.25">
      <c r="A285" s="2">
        <v>43017</v>
      </c>
      <c r="B285">
        <f>IFERROR(VLOOKUP($A285,'Reajuste divulgado'!$1:$1048576,2,0),0)</f>
        <v>0</v>
      </c>
      <c r="C285">
        <f>IFERROR(VLOOKUP($A285,'Reajuste divulgado'!$1:$1048576,3,0),0)</f>
        <v>0</v>
      </c>
      <c r="E285" s="12">
        <f t="shared" si="8"/>
        <v>88.693435098254994</v>
      </c>
      <c r="F285" s="12">
        <f t="shared" si="9"/>
        <v>99.572141904427369</v>
      </c>
    </row>
    <row r="286" spans="1:6" x14ac:dyDescent="0.25">
      <c r="A286" s="2">
        <v>43018</v>
      </c>
      <c r="B286">
        <f>IFERROR(VLOOKUP($A286,'Reajuste divulgado'!$1:$1048576,2,0),0)</f>
        <v>1.5</v>
      </c>
      <c r="C286">
        <f>IFERROR(VLOOKUP($A286,'Reajuste divulgado'!$1:$1048576,3,0),0)</f>
        <v>-1.3</v>
      </c>
      <c r="E286" s="12">
        <f t="shared" si="8"/>
        <v>90.023836624728816</v>
      </c>
      <c r="F286" s="12">
        <f t="shared" si="9"/>
        <v>98.277704059669816</v>
      </c>
    </row>
    <row r="287" spans="1:6" x14ac:dyDescent="0.25">
      <c r="A287" s="2">
        <v>43019</v>
      </c>
      <c r="B287">
        <f>IFERROR(VLOOKUP($A287,'Reajuste divulgado'!$1:$1048576,2,0),0)</f>
        <v>-2.6</v>
      </c>
      <c r="C287">
        <f>IFERROR(VLOOKUP($A287,'Reajuste divulgado'!$1:$1048576,3,0),0)</f>
        <v>-0.2</v>
      </c>
      <c r="E287" s="12">
        <f t="shared" si="8"/>
        <v>87.683216872485858</v>
      </c>
      <c r="F287" s="12">
        <f t="shared" si="9"/>
        <v>98.081148651550478</v>
      </c>
    </row>
    <row r="288" spans="1:6" x14ac:dyDescent="0.25">
      <c r="A288" s="2">
        <v>43020</v>
      </c>
      <c r="B288">
        <f>IFERROR(VLOOKUP($A288,'Reajuste divulgado'!$1:$1048576,2,0),0)</f>
        <v>1.2</v>
      </c>
      <c r="C288">
        <f>IFERROR(VLOOKUP($A288,'Reajuste divulgado'!$1:$1048576,3,0),0)</f>
        <v>1.2</v>
      </c>
      <c r="E288" s="12">
        <f t="shared" si="8"/>
        <v>88.735415474955687</v>
      </c>
      <c r="F288" s="12">
        <f t="shared" si="9"/>
        <v>99.258122435369089</v>
      </c>
    </row>
    <row r="289" spans="1:6" x14ac:dyDescent="0.25">
      <c r="A289" s="2">
        <v>43021</v>
      </c>
      <c r="B289">
        <f>IFERROR(VLOOKUP($A289,'Reajuste divulgado'!$1:$1048576,2,0),0)</f>
        <v>0</v>
      </c>
      <c r="C289">
        <f>IFERROR(VLOOKUP($A289,'Reajuste divulgado'!$1:$1048576,3,0),0)</f>
        <v>0</v>
      </c>
      <c r="E289" s="12">
        <f t="shared" si="8"/>
        <v>88.735415474955687</v>
      </c>
      <c r="F289" s="12">
        <f t="shared" si="9"/>
        <v>99.258122435369089</v>
      </c>
    </row>
    <row r="290" spans="1:6" x14ac:dyDescent="0.25">
      <c r="A290" s="2">
        <v>43022</v>
      </c>
      <c r="B290">
        <f>IFERROR(VLOOKUP($A290,'Reajuste divulgado'!$1:$1048576,2,0),0)</f>
        <v>0.8</v>
      </c>
      <c r="C290">
        <f>IFERROR(VLOOKUP($A290,'Reajuste divulgado'!$1:$1048576,3,0),0)</f>
        <v>-0.2</v>
      </c>
      <c r="E290" s="12">
        <f t="shared" si="8"/>
        <v>89.445298798755331</v>
      </c>
      <c r="F290" s="12">
        <f t="shared" si="9"/>
        <v>99.059606190498357</v>
      </c>
    </row>
    <row r="291" spans="1:6" x14ac:dyDescent="0.25">
      <c r="A291" s="2">
        <v>43023</v>
      </c>
      <c r="B291">
        <f>IFERROR(VLOOKUP($A291,'Reajuste divulgado'!$1:$1048576,2,0),0)</f>
        <v>0</v>
      </c>
      <c r="C291">
        <f>IFERROR(VLOOKUP($A291,'Reajuste divulgado'!$1:$1048576,3,0),0)</f>
        <v>0</v>
      </c>
      <c r="E291" s="12">
        <f t="shared" si="8"/>
        <v>89.445298798755331</v>
      </c>
      <c r="F291" s="12">
        <f t="shared" si="9"/>
        <v>99.059606190498357</v>
      </c>
    </row>
    <row r="292" spans="1:6" x14ac:dyDescent="0.25">
      <c r="A292" s="2">
        <v>43024</v>
      </c>
      <c r="B292">
        <f>IFERROR(VLOOKUP($A292,'Reajuste divulgado'!$1:$1048576,2,0),0)</f>
        <v>0</v>
      </c>
      <c r="C292">
        <f>IFERROR(VLOOKUP($A292,'Reajuste divulgado'!$1:$1048576,3,0),0)</f>
        <v>0</v>
      </c>
      <c r="E292" s="12">
        <f t="shared" si="8"/>
        <v>89.445298798755331</v>
      </c>
      <c r="F292" s="12">
        <f t="shared" si="9"/>
        <v>99.059606190498357</v>
      </c>
    </row>
    <row r="293" spans="1:6" x14ac:dyDescent="0.25">
      <c r="A293" s="2">
        <v>43025</v>
      </c>
      <c r="B293">
        <f>IFERROR(VLOOKUP($A293,'Reajuste divulgado'!$1:$1048576,2,0),0)</f>
        <v>-0.1</v>
      </c>
      <c r="C293">
        <f>IFERROR(VLOOKUP($A293,'Reajuste divulgado'!$1:$1048576,3,0),0)</f>
        <v>1.4</v>
      </c>
      <c r="E293" s="12">
        <f t="shared" si="8"/>
        <v>89.355853499956581</v>
      </c>
      <c r="F293" s="12">
        <f t="shared" si="9"/>
        <v>100.44644067716534</v>
      </c>
    </row>
    <row r="294" spans="1:6" x14ac:dyDescent="0.25">
      <c r="A294" s="2">
        <v>43026</v>
      </c>
      <c r="B294">
        <f>IFERROR(VLOOKUP($A294,'Reajuste divulgado'!$1:$1048576,2,0),0)</f>
        <v>1.7</v>
      </c>
      <c r="C294">
        <f>IFERROR(VLOOKUP($A294,'Reajuste divulgado'!$1:$1048576,3,0),0)</f>
        <v>1</v>
      </c>
      <c r="E294" s="12">
        <f t="shared" si="8"/>
        <v>90.874903009455835</v>
      </c>
      <c r="F294" s="12">
        <f t="shared" si="9"/>
        <v>101.450905083937</v>
      </c>
    </row>
    <row r="295" spans="1:6" x14ac:dyDescent="0.25">
      <c r="A295" s="2">
        <v>43027</v>
      </c>
      <c r="B295">
        <f>IFERROR(VLOOKUP($A295,'Reajuste divulgado'!$1:$1048576,2,0),0)</f>
        <v>-0.5</v>
      </c>
      <c r="C295">
        <f>IFERROR(VLOOKUP($A295,'Reajuste divulgado'!$1:$1048576,3,0),0)</f>
        <v>0.2</v>
      </c>
      <c r="E295" s="12">
        <f t="shared" si="8"/>
        <v>90.420528494408558</v>
      </c>
      <c r="F295" s="12">
        <f t="shared" si="9"/>
        <v>101.65380689410487</v>
      </c>
    </row>
    <row r="296" spans="1:6" x14ac:dyDescent="0.25">
      <c r="A296" s="2">
        <v>43028</v>
      </c>
      <c r="B296">
        <f>IFERROR(VLOOKUP($A296,'Reajuste divulgado'!$1:$1048576,2,0),0)</f>
        <v>0.2</v>
      </c>
      <c r="C296">
        <f>IFERROR(VLOOKUP($A296,'Reajuste divulgado'!$1:$1048576,3,0),0)</f>
        <v>-0.8</v>
      </c>
      <c r="E296" s="12">
        <f t="shared" si="8"/>
        <v>90.601369551397369</v>
      </c>
      <c r="F296" s="12">
        <f t="shared" si="9"/>
        <v>100.84057643895204</v>
      </c>
    </row>
    <row r="297" spans="1:6" x14ac:dyDescent="0.25">
      <c r="A297" s="2">
        <v>43029</v>
      </c>
      <c r="B297">
        <f>IFERROR(VLOOKUP($A297,'Reajuste divulgado'!$1:$1048576,2,0),0)</f>
        <v>0.4</v>
      </c>
      <c r="C297">
        <f>IFERROR(VLOOKUP($A297,'Reajuste divulgado'!$1:$1048576,3,0),0)</f>
        <v>-1.3</v>
      </c>
      <c r="E297" s="12">
        <f t="shared" si="8"/>
        <v>90.963775029602957</v>
      </c>
      <c r="F297" s="12">
        <f t="shared" si="9"/>
        <v>99.529648945245668</v>
      </c>
    </row>
    <row r="298" spans="1:6" x14ac:dyDescent="0.25">
      <c r="A298" s="2">
        <v>43030</v>
      </c>
      <c r="B298">
        <f>IFERROR(VLOOKUP($A298,'Reajuste divulgado'!$1:$1048576,2,0),0)</f>
        <v>0</v>
      </c>
      <c r="C298">
        <f>IFERROR(VLOOKUP($A298,'Reajuste divulgado'!$1:$1048576,3,0),0)</f>
        <v>0</v>
      </c>
      <c r="E298" s="12">
        <f t="shared" si="8"/>
        <v>90.963775029602957</v>
      </c>
      <c r="F298" s="12">
        <f t="shared" si="9"/>
        <v>99.529648945245668</v>
      </c>
    </row>
    <row r="299" spans="1:6" x14ac:dyDescent="0.25">
      <c r="A299" s="2">
        <v>43031</v>
      </c>
      <c r="B299">
        <f>IFERROR(VLOOKUP($A299,'Reajuste divulgado'!$1:$1048576,2,0),0)</f>
        <v>0</v>
      </c>
      <c r="C299">
        <f>IFERROR(VLOOKUP($A299,'Reajuste divulgado'!$1:$1048576,3,0),0)</f>
        <v>0</v>
      </c>
      <c r="E299" s="12">
        <f t="shared" si="8"/>
        <v>90.963775029602957</v>
      </c>
      <c r="F299" s="12">
        <f t="shared" si="9"/>
        <v>99.529648945245668</v>
      </c>
    </row>
    <row r="300" spans="1:6" x14ac:dyDescent="0.25">
      <c r="A300" s="2">
        <v>43032</v>
      </c>
      <c r="B300">
        <f>IFERROR(VLOOKUP($A300,'Reajuste divulgado'!$1:$1048576,2,0),0)</f>
        <v>-0.2</v>
      </c>
      <c r="C300">
        <f>IFERROR(VLOOKUP($A300,'Reajuste divulgado'!$1:$1048576,3,0),0)</f>
        <v>1.4</v>
      </c>
      <c r="E300" s="12">
        <f t="shared" si="8"/>
        <v>90.781847479543757</v>
      </c>
      <c r="F300" s="12">
        <f t="shared" si="9"/>
        <v>100.92306403047911</v>
      </c>
    </row>
    <row r="301" spans="1:6" x14ac:dyDescent="0.25">
      <c r="A301" s="2">
        <v>43033</v>
      </c>
      <c r="B301">
        <f>IFERROR(VLOOKUP($A301,'Reajuste divulgado'!$1:$1048576,2,0),0)</f>
        <v>1.7</v>
      </c>
      <c r="C301">
        <f>IFERROR(VLOOKUP($A301,'Reajuste divulgado'!$1:$1048576,3,0),0)</f>
        <v>-0.3</v>
      </c>
      <c r="E301" s="12">
        <f t="shared" si="8"/>
        <v>92.325138886695996</v>
      </c>
      <c r="F301" s="12">
        <f t="shared" si="9"/>
        <v>100.62029483838768</v>
      </c>
    </row>
    <row r="302" spans="1:6" x14ac:dyDescent="0.25">
      <c r="A302" s="2">
        <v>43034</v>
      </c>
      <c r="B302">
        <f>IFERROR(VLOOKUP($A302,'Reajuste divulgado'!$1:$1048576,2,0),0)</f>
        <v>0.6</v>
      </c>
      <c r="C302">
        <f>IFERROR(VLOOKUP($A302,'Reajuste divulgado'!$1:$1048576,3,0),0)</f>
        <v>2.8</v>
      </c>
      <c r="E302" s="12">
        <f t="shared" si="8"/>
        <v>92.879089720016168</v>
      </c>
      <c r="F302" s="12">
        <f t="shared" si="9"/>
        <v>103.43766309386254</v>
      </c>
    </row>
    <row r="303" spans="1:6" x14ac:dyDescent="0.25">
      <c r="A303" s="2">
        <v>43035</v>
      </c>
      <c r="B303">
        <f>IFERROR(VLOOKUP($A303,'Reajuste divulgado'!$1:$1048576,2,0),0)</f>
        <v>1.7</v>
      </c>
      <c r="C303">
        <f>IFERROR(VLOOKUP($A303,'Reajuste divulgado'!$1:$1048576,3,0),0)</f>
        <v>-0.5</v>
      </c>
      <c r="E303" s="12">
        <f t="shared" si="8"/>
        <v>94.458034245256428</v>
      </c>
      <c r="F303" s="12">
        <f t="shared" si="9"/>
        <v>102.92047477839323</v>
      </c>
    </row>
    <row r="304" spans="1:6" x14ac:dyDescent="0.25">
      <c r="A304" s="2">
        <v>43036</v>
      </c>
      <c r="B304">
        <f>IFERROR(VLOOKUP($A304,'Reajuste divulgado'!$1:$1048576,2,0),0)</f>
        <v>0.6</v>
      </c>
      <c r="C304">
        <f>IFERROR(VLOOKUP($A304,'Reajuste divulgado'!$1:$1048576,3,0),0)</f>
        <v>1.5</v>
      </c>
      <c r="E304" s="12">
        <f t="shared" si="8"/>
        <v>95.024782450727969</v>
      </c>
      <c r="F304" s="12">
        <f t="shared" si="9"/>
        <v>104.46428190006911</v>
      </c>
    </row>
    <row r="305" spans="1:6" x14ac:dyDescent="0.25">
      <c r="A305" s="2">
        <v>43037</v>
      </c>
      <c r="B305">
        <f>IFERROR(VLOOKUP($A305,'Reajuste divulgado'!$1:$1048576,2,0),0)</f>
        <v>0</v>
      </c>
      <c r="C305">
        <f>IFERROR(VLOOKUP($A305,'Reajuste divulgado'!$1:$1048576,3,0),0)</f>
        <v>0</v>
      </c>
      <c r="E305" s="12">
        <f t="shared" si="8"/>
        <v>95.024782450727969</v>
      </c>
      <c r="F305" s="12">
        <f t="shared" si="9"/>
        <v>104.46428190006911</v>
      </c>
    </row>
    <row r="306" spans="1:6" x14ac:dyDescent="0.25">
      <c r="A306" s="2">
        <v>43038</v>
      </c>
      <c r="B306">
        <f>IFERROR(VLOOKUP($A306,'Reajuste divulgado'!$1:$1048576,2,0),0)</f>
        <v>0</v>
      </c>
      <c r="C306">
        <f>IFERROR(VLOOKUP($A306,'Reajuste divulgado'!$1:$1048576,3,0),0)</f>
        <v>0</v>
      </c>
      <c r="E306" s="12">
        <f t="shared" si="8"/>
        <v>95.024782450727969</v>
      </c>
      <c r="F306" s="12">
        <f t="shared" si="9"/>
        <v>104.46428190006911</v>
      </c>
    </row>
    <row r="307" spans="1:6" x14ac:dyDescent="0.25">
      <c r="A307" s="2">
        <v>43039</v>
      </c>
      <c r="B307">
        <f>IFERROR(VLOOKUP($A307,'Reajuste divulgado'!$1:$1048576,2,0),0)</f>
        <v>2.1</v>
      </c>
      <c r="C307">
        <f>IFERROR(VLOOKUP($A307,'Reajuste divulgado'!$1:$1048576,3,0),0)</f>
        <v>2.1</v>
      </c>
      <c r="E307" s="12">
        <f t="shared" si="8"/>
        <v>97.020302882193249</v>
      </c>
      <c r="F307" s="12">
        <f t="shared" si="9"/>
        <v>106.65803181997055</v>
      </c>
    </row>
    <row r="308" spans="1:6" x14ac:dyDescent="0.25">
      <c r="A308" s="2">
        <v>43040</v>
      </c>
      <c r="B308">
        <f>IFERROR(VLOOKUP($A308,'Reajuste divulgado'!$1:$1048576,2,0),0)</f>
        <v>-0.2</v>
      </c>
      <c r="C308">
        <f>IFERROR(VLOOKUP($A308,'Reajuste divulgado'!$1:$1048576,3,0),0)</f>
        <v>-0.4</v>
      </c>
      <c r="E308" s="12">
        <f t="shared" si="8"/>
        <v>96.826262276428864</v>
      </c>
      <c r="F308" s="12">
        <f t="shared" si="9"/>
        <v>106.23139969269066</v>
      </c>
    </row>
    <row r="309" spans="1:6" x14ac:dyDescent="0.25">
      <c r="A309" s="2">
        <v>43041</v>
      </c>
      <c r="B309">
        <f>IFERROR(VLOOKUP($A309,'Reajuste divulgado'!$1:$1048576,2,0),0)</f>
        <v>0.9</v>
      </c>
      <c r="C309">
        <f>IFERROR(VLOOKUP($A309,'Reajuste divulgado'!$1:$1048576,3,0),0)</f>
        <v>0.8</v>
      </c>
      <c r="E309" s="12">
        <f t="shared" si="8"/>
        <v>97.697698636916712</v>
      </c>
      <c r="F309" s="12">
        <f t="shared" si="9"/>
        <v>107.08125089023218</v>
      </c>
    </row>
    <row r="310" spans="1:6" x14ac:dyDescent="0.25">
      <c r="A310" s="2">
        <v>43042</v>
      </c>
      <c r="B310">
        <f>IFERROR(VLOOKUP($A310,'Reajuste divulgado'!$1:$1048576,2,0),0)</f>
        <v>0</v>
      </c>
      <c r="C310">
        <f>IFERROR(VLOOKUP($A310,'Reajuste divulgado'!$1:$1048576,3,0),0)</f>
        <v>0</v>
      </c>
      <c r="E310" s="12">
        <f t="shared" si="8"/>
        <v>97.697698636916712</v>
      </c>
      <c r="F310" s="12">
        <f t="shared" si="9"/>
        <v>107.08125089023218</v>
      </c>
    </row>
    <row r="311" spans="1:6" x14ac:dyDescent="0.25">
      <c r="A311" s="2">
        <v>43043</v>
      </c>
      <c r="B311">
        <f>IFERROR(VLOOKUP($A311,'Reajuste divulgado'!$1:$1048576,2,0),0)</f>
        <v>3.6</v>
      </c>
      <c r="C311">
        <f>IFERROR(VLOOKUP($A311,'Reajuste divulgado'!$1:$1048576,3,0),0)</f>
        <v>-1.5</v>
      </c>
      <c r="E311" s="12">
        <f t="shared" si="8"/>
        <v>101.21481578784572</v>
      </c>
      <c r="F311" s="12">
        <f t="shared" si="9"/>
        <v>105.4750321268787</v>
      </c>
    </row>
    <row r="312" spans="1:6" x14ac:dyDescent="0.25">
      <c r="A312" s="2">
        <v>43044</v>
      </c>
      <c r="B312">
        <f>IFERROR(VLOOKUP($A312,'Reajuste divulgado'!$1:$1048576,2,0),0)</f>
        <v>0</v>
      </c>
      <c r="C312">
        <f>IFERROR(VLOOKUP($A312,'Reajuste divulgado'!$1:$1048576,3,0),0)</f>
        <v>0</v>
      </c>
      <c r="E312" s="12">
        <f t="shared" si="8"/>
        <v>101.21481578784572</v>
      </c>
      <c r="F312" s="12">
        <f t="shared" si="9"/>
        <v>105.4750321268787</v>
      </c>
    </row>
    <row r="313" spans="1:6" x14ac:dyDescent="0.25">
      <c r="A313" s="2">
        <v>43045</v>
      </c>
      <c r="B313">
        <f>IFERROR(VLOOKUP($A313,'Reajuste divulgado'!$1:$1048576,2,0),0)</f>
        <v>0</v>
      </c>
      <c r="C313">
        <f>IFERROR(VLOOKUP($A313,'Reajuste divulgado'!$1:$1048576,3,0),0)</f>
        <v>0</v>
      </c>
      <c r="E313" s="12">
        <f t="shared" si="8"/>
        <v>101.21481578784572</v>
      </c>
      <c r="F313" s="12">
        <f t="shared" si="9"/>
        <v>105.4750321268787</v>
      </c>
    </row>
    <row r="314" spans="1:6" x14ac:dyDescent="0.25">
      <c r="A314" s="2">
        <v>43046</v>
      </c>
      <c r="B314">
        <f>IFERROR(VLOOKUP($A314,'Reajuste divulgado'!$1:$1048576,2,0),0)</f>
        <v>2.2999999999999998</v>
      </c>
      <c r="C314">
        <f>IFERROR(VLOOKUP($A314,'Reajuste divulgado'!$1:$1048576,3,0),0)</f>
        <v>1.9</v>
      </c>
      <c r="E314" s="12">
        <f t="shared" si="8"/>
        <v>103.54275655096616</v>
      </c>
      <c r="F314" s="12">
        <f t="shared" si="9"/>
        <v>107.47905773728938</v>
      </c>
    </row>
    <row r="315" spans="1:6" x14ac:dyDescent="0.25">
      <c r="A315" s="2">
        <v>43047</v>
      </c>
      <c r="B315">
        <f>IFERROR(VLOOKUP($A315,'Reajuste divulgado'!$1:$1048576,2,0),0)</f>
        <v>0.6</v>
      </c>
      <c r="C315">
        <f>IFERROR(VLOOKUP($A315,'Reajuste divulgado'!$1:$1048576,3,0),0)</f>
        <v>2.5</v>
      </c>
      <c r="E315" s="12">
        <f t="shared" si="8"/>
        <v>104.16401309027196</v>
      </c>
      <c r="F315" s="12">
        <f t="shared" si="9"/>
        <v>110.16603418072161</v>
      </c>
    </row>
    <row r="316" spans="1:6" x14ac:dyDescent="0.25">
      <c r="A316" s="2">
        <v>43048</v>
      </c>
      <c r="B316">
        <f>IFERROR(VLOOKUP($A316,'Reajuste divulgado'!$1:$1048576,2,0),0)</f>
        <v>1.4</v>
      </c>
      <c r="C316">
        <f>IFERROR(VLOOKUP($A316,'Reajuste divulgado'!$1:$1048576,3,0),0)</f>
        <v>-1.2</v>
      </c>
      <c r="E316" s="12">
        <f t="shared" si="8"/>
        <v>105.62230927353578</v>
      </c>
      <c r="F316" s="12">
        <f t="shared" si="9"/>
        <v>108.84404177055295</v>
      </c>
    </row>
    <row r="317" spans="1:6" x14ac:dyDescent="0.25">
      <c r="A317" s="2">
        <v>43049</v>
      </c>
      <c r="B317">
        <f>IFERROR(VLOOKUP($A317,'Reajuste divulgado'!$1:$1048576,2,0),0)</f>
        <v>-1.3</v>
      </c>
      <c r="C317">
        <f>IFERROR(VLOOKUP($A317,'Reajuste divulgado'!$1:$1048576,3,0),0)</f>
        <v>-0.5</v>
      </c>
      <c r="E317" s="12">
        <f t="shared" si="8"/>
        <v>104.24921925297981</v>
      </c>
      <c r="F317" s="12">
        <f t="shared" si="9"/>
        <v>108.29982156170018</v>
      </c>
    </row>
    <row r="318" spans="1:6" x14ac:dyDescent="0.25">
      <c r="A318" s="2">
        <v>43050</v>
      </c>
      <c r="B318">
        <f>IFERROR(VLOOKUP($A318,'Reajuste divulgado'!$1:$1048576,2,0),0)</f>
        <v>-0.3</v>
      </c>
      <c r="C318">
        <f>IFERROR(VLOOKUP($A318,'Reajuste divulgado'!$1:$1048576,3,0),0)</f>
        <v>1</v>
      </c>
      <c r="E318" s="12">
        <f t="shared" si="8"/>
        <v>103.93647159522088</v>
      </c>
      <c r="F318" s="12">
        <f t="shared" si="9"/>
        <v>109.38281977731718</v>
      </c>
    </row>
    <row r="319" spans="1:6" x14ac:dyDescent="0.25">
      <c r="A319" s="2">
        <v>43051</v>
      </c>
      <c r="B319">
        <f>IFERROR(VLOOKUP($A319,'Reajuste divulgado'!$1:$1048576,2,0),0)</f>
        <v>0</v>
      </c>
      <c r="C319">
        <f>IFERROR(VLOOKUP($A319,'Reajuste divulgado'!$1:$1048576,3,0),0)</f>
        <v>0</v>
      </c>
      <c r="E319" s="12">
        <f t="shared" si="8"/>
        <v>103.93647159522088</v>
      </c>
      <c r="F319" s="12">
        <f t="shared" si="9"/>
        <v>109.38281977731718</v>
      </c>
    </row>
    <row r="320" spans="1:6" x14ac:dyDescent="0.25">
      <c r="A320" s="2">
        <v>43052</v>
      </c>
      <c r="B320">
        <f>IFERROR(VLOOKUP($A320,'Reajuste divulgado'!$1:$1048576,2,0),0)</f>
        <v>0</v>
      </c>
      <c r="C320">
        <f>IFERROR(VLOOKUP($A320,'Reajuste divulgado'!$1:$1048576,3,0),0)</f>
        <v>0</v>
      </c>
      <c r="E320" s="12">
        <f t="shared" si="8"/>
        <v>103.93647159522088</v>
      </c>
      <c r="F320" s="12">
        <f t="shared" si="9"/>
        <v>109.38281977731718</v>
      </c>
    </row>
    <row r="321" spans="1:6" x14ac:dyDescent="0.25">
      <c r="A321" s="2">
        <v>43053</v>
      </c>
      <c r="B321">
        <f>IFERROR(VLOOKUP($A321,'Reajuste divulgado'!$1:$1048576,2,0),0)</f>
        <v>1.2</v>
      </c>
      <c r="C321">
        <f>IFERROR(VLOOKUP($A321,'Reajuste divulgado'!$1:$1048576,3,0),0)</f>
        <v>-0.2</v>
      </c>
      <c r="E321" s="12">
        <f t="shared" si="8"/>
        <v>105.18370925436354</v>
      </c>
      <c r="F321" s="12">
        <f t="shared" si="9"/>
        <v>109.16405413776255</v>
      </c>
    </row>
    <row r="322" spans="1:6" x14ac:dyDescent="0.25">
      <c r="A322" s="2">
        <v>43054</v>
      </c>
      <c r="B322">
        <f>IFERROR(VLOOKUP($A322,'Reajuste divulgado'!$1:$1048576,2,0),0)</f>
        <v>0.3</v>
      </c>
      <c r="C322">
        <f>IFERROR(VLOOKUP($A322,'Reajuste divulgado'!$1:$1048576,3,0),0)</f>
        <v>1.2</v>
      </c>
      <c r="E322" s="12">
        <f t="shared" si="8"/>
        <v>105.49926038212661</v>
      </c>
      <c r="F322" s="12">
        <f t="shared" si="9"/>
        <v>110.47402278741571</v>
      </c>
    </row>
    <row r="323" spans="1:6" x14ac:dyDescent="0.25">
      <c r="A323" s="2">
        <v>43055</v>
      </c>
      <c r="B323">
        <f>IFERROR(VLOOKUP($A323,'Reajuste divulgado'!$1:$1048576,2,0),0)</f>
        <v>0</v>
      </c>
      <c r="C323">
        <f>IFERROR(VLOOKUP($A323,'Reajuste divulgado'!$1:$1048576,3,0),0)</f>
        <v>0</v>
      </c>
      <c r="E323" s="12">
        <f t="shared" si="8"/>
        <v>105.49926038212661</v>
      </c>
      <c r="F323" s="12">
        <f t="shared" si="9"/>
        <v>110.47402278741571</v>
      </c>
    </row>
    <row r="324" spans="1:6" x14ac:dyDescent="0.25">
      <c r="A324" s="2">
        <v>43056</v>
      </c>
      <c r="B324">
        <f>IFERROR(VLOOKUP($A324,'Reajuste divulgado'!$1:$1048576,2,0),0)</f>
        <v>-3.8</v>
      </c>
      <c r="C324">
        <f>IFERROR(VLOOKUP($A324,'Reajuste divulgado'!$1:$1048576,3,0),0)</f>
        <v>-1.3</v>
      </c>
      <c r="E324" s="12">
        <f t="shared" si="8"/>
        <v>101.4902884876058</v>
      </c>
      <c r="F324" s="12">
        <f t="shared" si="9"/>
        <v>109.0378604911793</v>
      </c>
    </row>
    <row r="325" spans="1:6" x14ac:dyDescent="0.25">
      <c r="A325" s="2">
        <v>43057</v>
      </c>
      <c r="B325">
        <f>IFERROR(VLOOKUP($A325,'Reajuste divulgado'!$1:$1048576,2,0),0)</f>
        <v>-1.4</v>
      </c>
      <c r="C325">
        <f>IFERROR(VLOOKUP($A325,'Reajuste divulgado'!$1:$1048576,3,0),0)</f>
        <v>-0.3</v>
      </c>
      <c r="E325" s="12">
        <f t="shared" si="8"/>
        <v>100.06942444877932</v>
      </c>
      <c r="F325" s="12">
        <f t="shared" si="9"/>
        <v>108.71074690970576</v>
      </c>
    </row>
    <row r="326" spans="1:6" x14ac:dyDescent="0.25">
      <c r="A326" s="2">
        <v>43058</v>
      </c>
      <c r="B326">
        <f>IFERROR(VLOOKUP($A326,'Reajuste divulgado'!$1:$1048576,2,0),0)</f>
        <v>0</v>
      </c>
      <c r="C326">
        <f>IFERROR(VLOOKUP($A326,'Reajuste divulgado'!$1:$1048576,3,0),0)</f>
        <v>0</v>
      </c>
      <c r="E326" s="12">
        <f t="shared" ref="E326:E389" si="10">E325*(1+B326/100)</f>
        <v>100.06942444877932</v>
      </c>
      <c r="F326" s="12">
        <f t="shared" ref="F326:F389" si="11">F325*(1+C326/100)</f>
        <v>108.71074690970576</v>
      </c>
    </row>
    <row r="327" spans="1:6" x14ac:dyDescent="0.25">
      <c r="A327" s="2">
        <v>43059</v>
      </c>
      <c r="B327">
        <f>IFERROR(VLOOKUP($A327,'Reajuste divulgado'!$1:$1048576,2,0),0)</f>
        <v>0</v>
      </c>
      <c r="C327">
        <f>IFERROR(VLOOKUP($A327,'Reajuste divulgado'!$1:$1048576,3,0),0)</f>
        <v>0</v>
      </c>
      <c r="E327" s="12">
        <f t="shared" si="10"/>
        <v>100.06942444877932</v>
      </c>
      <c r="F327" s="12">
        <f t="shared" si="11"/>
        <v>108.71074690970576</v>
      </c>
    </row>
    <row r="328" spans="1:6" x14ac:dyDescent="0.25">
      <c r="A328" s="2">
        <v>43060</v>
      </c>
      <c r="B328">
        <f>IFERROR(VLOOKUP($A328,'Reajuste divulgado'!$1:$1048576,2,0),0)</f>
        <v>0</v>
      </c>
      <c r="C328">
        <f>IFERROR(VLOOKUP($A328,'Reajuste divulgado'!$1:$1048576,3,0),0)</f>
        <v>0</v>
      </c>
      <c r="E328" s="12">
        <f t="shared" si="10"/>
        <v>100.06942444877932</v>
      </c>
      <c r="F328" s="12">
        <f t="shared" si="11"/>
        <v>108.71074690970576</v>
      </c>
    </row>
    <row r="329" spans="1:6" x14ac:dyDescent="0.25">
      <c r="A329" s="2">
        <v>43061</v>
      </c>
      <c r="B329">
        <f>IFERROR(VLOOKUP($A329,'Reajuste divulgado'!$1:$1048576,2,0),0)</f>
        <v>-2.6</v>
      </c>
      <c r="C329">
        <f>IFERROR(VLOOKUP($A329,'Reajuste divulgado'!$1:$1048576,3,0),0)</f>
        <v>0.6</v>
      </c>
      <c r="E329" s="12">
        <f t="shared" si="10"/>
        <v>97.467619413111052</v>
      </c>
      <c r="F329" s="12">
        <f t="shared" si="11"/>
        <v>109.36301139116399</v>
      </c>
    </row>
    <row r="330" spans="1:6" x14ac:dyDescent="0.25">
      <c r="A330" s="2">
        <v>43062</v>
      </c>
      <c r="B330">
        <f>IFERROR(VLOOKUP($A330,'Reajuste divulgado'!$1:$1048576,2,0),0)</f>
        <v>5.0999999999999996</v>
      </c>
      <c r="C330">
        <f>IFERROR(VLOOKUP($A330,'Reajuste divulgado'!$1:$1048576,3,0),0)</f>
        <v>0.2</v>
      </c>
      <c r="E330" s="12">
        <f t="shared" si="10"/>
        <v>102.43846800317971</v>
      </c>
      <c r="F330" s="12">
        <f t="shared" si="11"/>
        <v>109.58173741394633</v>
      </c>
    </row>
    <row r="331" spans="1:6" x14ac:dyDescent="0.25">
      <c r="A331" s="2">
        <v>43063</v>
      </c>
      <c r="B331">
        <f>IFERROR(VLOOKUP($A331,'Reajuste divulgado'!$1:$1048576,2,0),0)</f>
        <v>1.9</v>
      </c>
      <c r="C331">
        <f>IFERROR(VLOOKUP($A331,'Reajuste divulgado'!$1:$1048576,3,0),0)</f>
        <v>-0.3</v>
      </c>
      <c r="E331" s="12">
        <f t="shared" si="10"/>
        <v>104.38479889524011</v>
      </c>
      <c r="F331" s="12">
        <f t="shared" si="11"/>
        <v>109.25299220170449</v>
      </c>
    </row>
    <row r="332" spans="1:6" x14ac:dyDescent="0.25">
      <c r="A332" s="2">
        <v>43064</v>
      </c>
      <c r="B332">
        <f>IFERROR(VLOOKUP($A332,'Reajuste divulgado'!$1:$1048576,2,0),0)</f>
        <v>-1.8</v>
      </c>
      <c r="C332">
        <f>IFERROR(VLOOKUP($A332,'Reajuste divulgado'!$1:$1048576,3,0),0)</f>
        <v>-0.5</v>
      </c>
      <c r="E332" s="12">
        <f t="shared" si="10"/>
        <v>102.50587251512579</v>
      </c>
      <c r="F332" s="12">
        <f t="shared" si="11"/>
        <v>108.70672724069597</v>
      </c>
    </row>
    <row r="333" spans="1:6" x14ac:dyDescent="0.25">
      <c r="A333" s="2">
        <v>43065</v>
      </c>
      <c r="B333">
        <f>IFERROR(VLOOKUP($A333,'Reajuste divulgado'!$1:$1048576,2,0),0)</f>
        <v>0</v>
      </c>
      <c r="C333">
        <f>IFERROR(VLOOKUP($A333,'Reajuste divulgado'!$1:$1048576,3,0),0)</f>
        <v>0</v>
      </c>
      <c r="E333" s="12">
        <f t="shared" si="10"/>
        <v>102.50587251512579</v>
      </c>
      <c r="F333" s="12">
        <f t="shared" si="11"/>
        <v>108.70672724069597</v>
      </c>
    </row>
    <row r="334" spans="1:6" x14ac:dyDescent="0.25">
      <c r="A334" s="2">
        <v>43066</v>
      </c>
      <c r="B334">
        <f>IFERROR(VLOOKUP($A334,'Reajuste divulgado'!$1:$1048576,2,0),0)</f>
        <v>0</v>
      </c>
      <c r="C334">
        <f>IFERROR(VLOOKUP($A334,'Reajuste divulgado'!$1:$1048576,3,0),0)</f>
        <v>0</v>
      </c>
      <c r="E334" s="12">
        <f t="shared" si="10"/>
        <v>102.50587251512579</v>
      </c>
      <c r="F334" s="12">
        <f t="shared" si="11"/>
        <v>108.70672724069597</v>
      </c>
    </row>
    <row r="335" spans="1:6" x14ac:dyDescent="0.25">
      <c r="A335" s="2">
        <v>43067</v>
      </c>
      <c r="B335">
        <f>IFERROR(VLOOKUP($A335,'Reajuste divulgado'!$1:$1048576,2,0),0)</f>
        <v>1.8</v>
      </c>
      <c r="C335">
        <f>IFERROR(VLOOKUP($A335,'Reajuste divulgado'!$1:$1048576,3,0),0)</f>
        <v>-0.2</v>
      </c>
      <c r="E335" s="12">
        <f t="shared" si="10"/>
        <v>104.35097822039805</v>
      </c>
      <c r="F335" s="12">
        <f t="shared" si="11"/>
        <v>108.48931378621458</v>
      </c>
    </row>
    <row r="336" spans="1:6" x14ac:dyDescent="0.25">
      <c r="A336" s="2">
        <v>43068</v>
      </c>
      <c r="B336">
        <f>IFERROR(VLOOKUP($A336,'Reajuste divulgado'!$1:$1048576,2,0),0)</f>
        <v>-2.2999999999999998</v>
      </c>
      <c r="C336">
        <f>IFERROR(VLOOKUP($A336,'Reajuste divulgado'!$1:$1048576,3,0),0)</f>
        <v>0.3</v>
      </c>
      <c r="E336" s="12">
        <f t="shared" si="10"/>
        <v>101.95090572132889</v>
      </c>
      <c r="F336" s="12">
        <f t="shared" si="11"/>
        <v>108.81478172757322</v>
      </c>
    </row>
    <row r="337" spans="1:6" x14ac:dyDescent="0.25">
      <c r="A337" s="2">
        <v>43069</v>
      </c>
      <c r="B337">
        <f>IFERROR(VLOOKUP($A337,'Reajuste divulgado'!$1:$1048576,2,0),0)</f>
        <v>-0.8</v>
      </c>
      <c r="C337">
        <f>IFERROR(VLOOKUP($A337,'Reajuste divulgado'!$1:$1048576,3,0),0)</f>
        <v>0.5</v>
      </c>
      <c r="E337" s="12">
        <f t="shared" si="10"/>
        <v>101.13529847555826</v>
      </c>
      <c r="F337" s="12">
        <f t="shared" si="11"/>
        <v>109.35885563621108</v>
      </c>
    </row>
    <row r="338" spans="1:6" x14ac:dyDescent="0.25">
      <c r="A338" s="2">
        <v>43070</v>
      </c>
      <c r="B338">
        <f>IFERROR(VLOOKUP($A338,'Reajuste divulgado'!$1:$1048576,2,0),0)</f>
        <v>-0.8</v>
      </c>
      <c r="C338">
        <f>IFERROR(VLOOKUP($A338,'Reajuste divulgado'!$1:$1048576,3,0),0)</f>
        <v>-1.8</v>
      </c>
      <c r="E338" s="12">
        <f t="shared" si="10"/>
        <v>100.32621608775379</v>
      </c>
      <c r="F338" s="12">
        <f t="shared" si="11"/>
        <v>107.39039623475928</v>
      </c>
    </row>
    <row r="339" spans="1:6" x14ac:dyDescent="0.25">
      <c r="A339" s="2">
        <v>43071</v>
      </c>
      <c r="B339">
        <f>IFERROR(VLOOKUP($A339,'Reajuste divulgado'!$1:$1048576,2,0),0)</f>
        <v>1.9</v>
      </c>
      <c r="C339">
        <f>IFERROR(VLOOKUP($A339,'Reajuste divulgado'!$1:$1048576,3,0),0)</f>
        <v>-5.7</v>
      </c>
      <c r="E339" s="12">
        <f t="shared" si="10"/>
        <v>102.23241419342111</v>
      </c>
      <c r="F339" s="12">
        <f t="shared" si="11"/>
        <v>101.26914364937799</v>
      </c>
    </row>
    <row r="340" spans="1:6" x14ac:dyDescent="0.25">
      <c r="A340" s="2">
        <v>43072</v>
      </c>
      <c r="B340">
        <f>IFERROR(VLOOKUP($A340,'Reajuste divulgado'!$1:$1048576,2,0),0)</f>
        <v>0</v>
      </c>
      <c r="C340">
        <f>IFERROR(VLOOKUP($A340,'Reajuste divulgado'!$1:$1048576,3,0),0)</f>
        <v>0</v>
      </c>
      <c r="E340" s="12">
        <f t="shared" si="10"/>
        <v>102.23241419342111</v>
      </c>
      <c r="F340" s="12">
        <f t="shared" si="11"/>
        <v>101.26914364937799</v>
      </c>
    </row>
    <row r="341" spans="1:6" x14ac:dyDescent="0.25">
      <c r="A341" s="2">
        <v>43073</v>
      </c>
      <c r="B341">
        <f>IFERROR(VLOOKUP($A341,'Reajuste divulgado'!$1:$1048576,2,0),0)</f>
        <v>0</v>
      </c>
      <c r="C341">
        <f>IFERROR(VLOOKUP($A341,'Reajuste divulgado'!$1:$1048576,3,0),0)</f>
        <v>0</v>
      </c>
      <c r="E341" s="12">
        <f t="shared" si="10"/>
        <v>102.23241419342111</v>
      </c>
      <c r="F341" s="12">
        <f t="shared" si="11"/>
        <v>101.26914364937799</v>
      </c>
    </row>
    <row r="342" spans="1:6" x14ac:dyDescent="0.25">
      <c r="A342" s="2">
        <v>43074</v>
      </c>
      <c r="B342">
        <f>IFERROR(VLOOKUP($A342,'Reajuste divulgado'!$1:$1048576,2,0),0)</f>
        <v>-1.3</v>
      </c>
      <c r="C342">
        <f>IFERROR(VLOOKUP($A342,'Reajuste divulgado'!$1:$1048576,3,0),0)</f>
        <v>0.7</v>
      </c>
      <c r="E342" s="12">
        <f t="shared" si="10"/>
        <v>100.90339280890663</v>
      </c>
      <c r="F342" s="12">
        <f t="shared" si="11"/>
        <v>101.97802765492364</v>
      </c>
    </row>
    <row r="343" spans="1:6" x14ac:dyDescent="0.25">
      <c r="A343" s="2">
        <v>43075</v>
      </c>
      <c r="B343">
        <f>IFERROR(VLOOKUP($A343,'Reajuste divulgado'!$1:$1048576,2,0),0)</f>
        <v>-0.1</v>
      </c>
      <c r="C343">
        <f>IFERROR(VLOOKUP($A343,'Reajuste divulgado'!$1:$1048576,3,0),0)</f>
        <v>-1.4</v>
      </c>
      <c r="E343" s="12">
        <f t="shared" si="10"/>
        <v>100.80248941609773</v>
      </c>
      <c r="F343" s="12">
        <f t="shared" si="11"/>
        <v>100.5503352677547</v>
      </c>
    </row>
    <row r="344" spans="1:6" x14ac:dyDescent="0.25">
      <c r="A344" s="2">
        <v>43076</v>
      </c>
      <c r="B344">
        <f>IFERROR(VLOOKUP($A344,'Reajuste divulgado'!$1:$1048576,2,0),0)</f>
        <v>-2.1</v>
      </c>
      <c r="C344">
        <f>IFERROR(VLOOKUP($A344,'Reajuste divulgado'!$1:$1048576,3,0),0)</f>
        <v>0.1</v>
      </c>
      <c r="E344" s="12">
        <f t="shared" si="10"/>
        <v>98.685637138359681</v>
      </c>
      <c r="F344" s="12">
        <f t="shared" si="11"/>
        <v>100.65088560302245</v>
      </c>
    </row>
    <row r="345" spans="1:6" x14ac:dyDescent="0.25">
      <c r="A345" s="2">
        <v>43077</v>
      </c>
      <c r="B345">
        <f>IFERROR(VLOOKUP($A345,'Reajuste divulgado'!$1:$1048576,2,0),0)</f>
        <v>0</v>
      </c>
      <c r="C345">
        <f>IFERROR(VLOOKUP($A345,'Reajuste divulgado'!$1:$1048576,3,0),0)</f>
        <v>-2.2000000000000002</v>
      </c>
      <c r="E345" s="12">
        <f t="shared" si="10"/>
        <v>98.685637138359681</v>
      </c>
      <c r="F345" s="12">
        <f t="shared" si="11"/>
        <v>98.436566119755952</v>
      </c>
    </row>
    <row r="346" spans="1:6" x14ac:dyDescent="0.25">
      <c r="A346" s="2">
        <v>43078</v>
      </c>
      <c r="B346">
        <f>IFERROR(VLOOKUP($A346,'Reajuste divulgado'!$1:$1048576,2,0),0)</f>
        <v>1.3</v>
      </c>
      <c r="C346">
        <f>IFERROR(VLOOKUP($A346,'Reajuste divulgado'!$1:$1048576,3,0),0)</f>
        <v>3.6</v>
      </c>
      <c r="E346" s="12">
        <f t="shared" si="10"/>
        <v>99.968550421158341</v>
      </c>
      <c r="F346" s="12">
        <f t="shared" si="11"/>
        <v>101.98028250006718</v>
      </c>
    </row>
    <row r="347" spans="1:6" x14ac:dyDescent="0.25">
      <c r="A347" s="2">
        <v>43079</v>
      </c>
      <c r="B347">
        <f>IFERROR(VLOOKUP($A347,'Reajuste divulgado'!$1:$1048576,2,0),0)</f>
        <v>0</v>
      </c>
      <c r="C347">
        <f>IFERROR(VLOOKUP($A347,'Reajuste divulgado'!$1:$1048576,3,0),0)</f>
        <v>0</v>
      </c>
      <c r="E347" s="12">
        <f t="shared" si="10"/>
        <v>99.968550421158341</v>
      </c>
      <c r="F347" s="12">
        <f t="shared" si="11"/>
        <v>101.98028250006718</v>
      </c>
    </row>
    <row r="348" spans="1:6" x14ac:dyDescent="0.25">
      <c r="A348" s="2">
        <v>43080</v>
      </c>
      <c r="B348">
        <f>IFERROR(VLOOKUP($A348,'Reajuste divulgado'!$1:$1048576,2,0),0)</f>
        <v>0</v>
      </c>
      <c r="C348">
        <f>IFERROR(VLOOKUP($A348,'Reajuste divulgado'!$1:$1048576,3,0),0)</f>
        <v>0</v>
      </c>
      <c r="E348" s="12">
        <f t="shared" si="10"/>
        <v>99.968550421158341</v>
      </c>
      <c r="F348" s="12">
        <f t="shared" si="11"/>
        <v>101.98028250006718</v>
      </c>
    </row>
    <row r="349" spans="1:6" x14ac:dyDescent="0.25">
      <c r="A349" s="2">
        <v>43081</v>
      </c>
      <c r="B349">
        <f>IFERROR(VLOOKUP($A349,'Reajuste divulgado'!$1:$1048576,2,0),0)</f>
        <v>1.4</v>
      </c>
      <c r="C349">
        <f>IFERROR(VLOOKUP($A349,'Reajuste divulgado'!$1:$1048576,3,0),0)</f>
        <v>1.8</v>
      </c>
      <c r="E349" s="12">
        <f t="shared" si="10"/>
        <v>101.36811012705456</v>
      </c>
      <c r="F349" s="12">
        <f t="shared" si="11"/>
        <v>103.81592758506838</v>
      </c>
    </row>
    <row r="350" spans="1:6" x14ac:dyDescent="0.25">
      <c r="A350" s="2">
        <v>43082</v>
      </c>
      <c r="B350">
        <f>IFERROR(VLOOKUP($A350,'Reajuste divulgado'!$1:$1048576,2,0),0)</f>
        <v>1.1000000000000001</v>
      </c>
      <c r="C350">
        <f>IFERROR(VLOOKUP($A350,'Reajuste divulgado'!$1:$1048576,3,0),0)</f>
        <v>1</v>
      </c>
      <c r="E350" s="12">
        <f t="shared" si="10"/>
        <v>102.48315933845215</v>
      </c>
      <c r="F350" s="12">
        <f t="shared" si="11"/>
        <v>104.85408686091907</v>
      </c>
    </row>
    <row r="351" spans="1:6" x14ac:dyDescent="0.25">
      <c r="A351" s="2">
        <v>43083</v>
      </c>
      <c r="B351">
        <f>IFERROR(VLOOKUP($A351,'Reajuste divulgado'!$1:$1048576,2,0),0)</f>
        <v>2.5</v>
      </c>
      <c r="C351">
        <f>IFERROR(VLOOKUP($A351,'Reajuste divulgado'!$1:$1048576,3,0),0)</f>
        <v>-0.1</v>
      </c>
      <c r="E351" s="12">
        <f t="shared" si="10"/>
        <v>105.04523832191344</v>
      </c>
      <c r="F351" s="12">
        <f t="shared" si="11"/>
        <v>104.74923277405814</v>
      </c>
    </row>
    <row r="352" spans="1:6" x14ac:dyDescent="0.25">
      <c r="A352" s="2">
        <v>43084</v>
      </c>
      <c r="B352">
        <f>IFERROR(VLOOKUP($A352,'Reajuste divulgado'!$1:$1048576,2,0),0)</f>
        <v>-2</v>
      </c>
      <c r="C352">
        <f>IFERROR(VLOOKUP($A352,'Reajuste divulgado'!$1:$1048576,3,0),0)</f>
        <v>-2</v>
      </c>
      <c r="E352" s="12">
        <f t="shared" si="10"/>
        <v>102.94433355547517</v>
      </c>
      <c r="F352" s="12">
        <f t="shared" si="11"/>
        <v>102.65424811857697</v>
      </c>
    </row>
    <row r="353" spans="1:6" x14ac:dyDescent="0.25">
      <c r="A353" s="2">
        <v>43085</v>
      </c>
      <c r="B353">
        <f>IFERROR(VLOOKUP($A353,'Reajuste divulgado'!$1:$1048576,2,0),0)</f>
        <v>0.1</v>
      </c>
      <c r="C353">
        <f>IFERROR(VLOOKUP($A353,'Reajuste divulgado'!$1:$1048576,3,0),0)</f>
        <v>1.2</v>
      </c>
      <c r="E353" s="12">
        <f t="shared" si="10"/>
        <v>103.04727788903064</v>
      </c>
      <c r="F353" s="12">
        <f t="shared" si="11"/>
        <v>103.8860990959999</v>
      </c>
    </row>
    <row r="354" spans="1:6" x14ac:dyDescent="0.25">
      <c r="A354" s="2">
        <v>43086</v>
      </c>
      <c r="B354">
        <f>IFERROR(VLOOKUP($A354,'Reajuste divulgado'!$1:$1048576,2,0),0)</f>
        <v>0</v>
      </c>
      <c r="C354">
        <f>IFERROR(VLOOKUP($A354,'Reajuste divulgado'!$1:$1048576,3,0),0)</f>
        <v>0</v>
      </c>
      <c r="E354" s="12">
        <f t="shared" si="10"/>
        <v>103.04727788903064</v>
      </c>
      <c r="F354" s="12">
        <f t="shared" si="11"/>
        <v>103.8860990959999</v>
      </c>
    </row>
    <row r="355" spans="1:6" x14ac:dyDescent="0.25">
      <c r="A355" s="2">
        <v>43087</v>
      </c>
      <c r="B355">
        <f>IFERROR(VLOOKUP($A355,'Reajuste divulgado'!$1:$1048576,2,0),0)</f>
        <v>0</v>
      </c>
      <c r="C355">
        <f>IFERROR(VLOOKUP($A355,'Reajuste divulgado'!$1:$1048576,3,0),0)</f>
        <v>0</v>
      </c>
      <c r="E355" s="12">
        <f t="shared" si="10"/>
        <v>103.04727788903064</v>
      </c>
      <c r="F355" s="12">
        <f t="shared" si="11"/>
        <v>103.8860990959999</v>
      </c>
    </row>
    <row r="356" spans="1:6" x14ac:dyDescent="0.25">
      <c r="A356" s="2">
        <v>43088</v>
      </c>
      <c r="B356">
        <f>IFERROR(VLOOKUP($A356,'Reajuste divulgado'!$1:$1048576,2,0),0)</f>
        <v>0.4</v>
      </c>
      <c r="C356">
        <f>IFERROR(VLOOKUP($A356,'Reajuste divulgado'!$1:$1048576,3,0),0)</f>
        <v>-0.7</v>
      </c>
      <c r="E356" s="12">
        <f t="shared" si="10"/>
        <v>103.45946700058676</v>
      </c>
      <c r="F356" s="12">
        <f t="shared" si="11"/>
        <v>103.1588964023279</v>
      </c>
    </row>
    <row r="357" spans="1:6" x14ac:dyDescent="0.25">
      <c r="A357" s="2">
        <v>43089</v>
      </c>
      <c r="B357">
        <f>IFERROR(VLOOKUP($A357,'Reajuste divulgado'!$1:$1048576,2,0),0)</f>
        <v>-2.2000000000000002</v>
      </c>
      <c r="C357">
        <f>IFERROR(VLOOKUP($A357,'Reajuste divulgado'!$1:$1048576,3,0),0)</f>
        <v>1.4</v>
      </c>
      <c r="E357" s="12">
        <f t="shared" si="10"/>
        <v>101.18335872657384</v>
      </c>
      <c r="F357" s="12">
        <f t="shared" si="11"/>
        <v>104.60312095196049</v>
      </c>
    </row>
    <row r="358" spans="1:6" x14ac:dyDescent="0.25">
      <c r="A358" s="2">
        <v>43090</v>
      </c>
      <c r="B358">
        <f>IFERROR(VLOOKUP($A358,'Reajuste divulgado'!$1:$1048576,2,0),0)</f>
        <v>1.4</v>
      </c>
      <c r="C358">
        <f>IFERROR(VLOOKUP($A358,'Reajuste divulgado'!$1:$1048576,3,0),0)</f>
        <v>0.7</v>
      </c>
      <c r="E358" s="12">
        <f t="shared" si="10"/>
        <v>102.59992574874587</v>
      </c>
      <c r="F358" s="12">
        <f t="shared" si="11"/>
        <v>105.3353427986242</v>
      </c>
    </row>
    <row r="359" spans="1:6" x14ac:dyDescent="0.25">
      <c r="A359" s="2">
        <v>43091</v>
      </c>
      <c r="B359">
        <f>IFERROR(VLOOKUP($A359,'Reajuste divulgado'!$1:$1048576,2,0),0)</f>
        <v>1.1000000000000001</v>
      </c>
      <c r="C359">
        <f>IFERROR(VLOOKUP($A359,'Reajuste divulgado'!$1:$1048576,3,0),0)</f>
        <v>0.4</v>
      </c>
      <c r="E359" s="12">
        <f t="shared" si="10"/>
        <v>103.72852493198207</v>
      </c>
      <c r="F359" s="12">
        <f t="shared" si="11"/>
        <v>105.7566841698187</v>
      </c>
    </row>
    <row r="360" spans="1:6" x14ac:dyDescent="0.25">
      <c r="A360" s="2">
        <v>43092</v>
      </c>
      <c r="B360">
        <f>IFERROR(VLOOKUP($A360,'Reajuste divulgado'!$1:$1048576,2,0),0)</f>
        <v>0.7</v>
      </c>
      <c r="C360">
        <f>IFERROR(VLOOKUP($A360,'Reajuste divulgado'!$1:$1048576,3,0),0)</f>
        <v>1.1000000000000001</v>
      </c>
      <c r="E360" s="12">
        <f t="shared" si="10"/>
        <v>104.45462460650593</v>
      </c>
      <c r="F360" s="12">
        <f t="shared" si="11"/>
        <v>106.92000769568669</v>
      </c>
    </row>
    <row r="361" spans="1:6" x14ac:dyDescent="0.25">
      <c r="A361" s="2">
        <v>43093</v>
      </c>
      <c r="B361">
        <f>IFERROR(VLOOKUP($A361,'Reajuste divulgado'!$1:$1048576,2,0),0)</f>
        <v>0</v>
      </c>
      <c r="C361">
        <f>IFERROR(VLOOKUP($A361,'Reajuste divulgado'!$1:$1048576,3,0),0)</f>
        <v>0</v>
      </c>
      <c r="E361" s="12">
        <f t="shared" si="10"/>
        <v>104.45462460650593</v>
      </c>
      <c r="F361" s="12">
        <f t="shared" si="11"/>
        <v>106.92000769568669</v>
      </c>
    </row>
    <row r="362" spans="1:6" x14ac:dyDescent="0.25">
      <c r="A362" s="2">
        <v>43094</v>
      </c>
      <c r="B362">
        <f>IFERROR(VLOOKUP($A362,'Reajuste divulgado'!$1:$1048576,2,0),0)</f>
        <v>0</v>
      </c>
      <c r="C362">
        <f>IFERROR(VLOOKUP($A362,'Reajuste divulgado'!$1:$1048576,3,0),0)</f>
        <v>0</v>
      </c>
      <c r="E362" s="12">
        <f t="shared" si="10"/>
        <v>104.45462460650593</v>
      </c>
      <c r="F362" s="12">
        <f t="shared" si="11"/>
        <v>106.92000769568669</v>
      </c>
    </row>
    <row r="363" spans="1:6" x14ac:dyDescent="0.25">
      <c r="A363" s="2">
        <v>43095</v>
      </c>
      <c r="B363">
        <f>IFERROR(VLOOKUP($A363,'Reajuste divulgado'!$1:$1048576,2,0),0)</f>
        <v>0</v>
      </c>
      <c r="C363">
        <f>IFERROR(VLOOKUP($A363,'Reajuste divulgado'!$1:$1048576,3,0),0)</f>
        <v>0</v>
      </c>
      <c r="E363" s="12">
        <f t="shared" si="10"/>
        <v>104.45462460650593</v>
      </c>
      <c r="F363" s="12">
        <f t="shared" si="11"/>
        <v>106.92000769568669</v>
      </c>
    </row>
    <row r="364" spans="1:6" x14ac:dyDescent="0.25">
      <c r="A364" s="2">
        <v>43096</v>
      </c>
      <c r="B364">
        <f>IFERROR(VLOOKUP($A364,'Reajuste divulgado'!$1:$1048576,2,0),0)</f>
        <v>-0.4</v>
      </c>
      <c r="C364">
        <f>IFERROR(VLOOKUP($A364,'Reajuste divulgado'!$1:$1048576,3,0),0)</f>
        <v>1.1000000000000001</v>
      </c>
      <c r="E364" s="12">
        <f t="shared" si="10"/>
        <v>104.0368061080799</v>
      </c>
      <c r="F364" s="12">
        <f t="shared" si="11"/>
        <v>108.09612778033923</v>
      </c>
    </row>
    <row r="365" spans="1:6" x14ac:dyDescent="0.25">
      <c r="A365" s="2">
        <v>43097</v>
      </c>
      <c r="B365">
        <f>IFERROR(VLOOKUP($A365,'Reajuste divulgado'!$1:$1048576,2,0),0)</f>
        <v>0</v>
      </c>
      <c r="C365">
        <f>IFERROR(VLOOKUP($A365,'Reajuste divulgado'!$1:$1048576,3,0),0)</f>
        <v>0.9</v>
      </c>
      <c r="E365" s="12">
        <f t="shared" si="10"/>
        <v>104.0368061080799</v>
      </c>
      <c r="F365" s="12">
        <f t="shared" si="11"/>
        <v>109.06899293036227</v>
      </c>
    </row>
    <row r="366" spans="1:6" x14ac:dyDescent="0.25">
      <c r="A366" s="2">
        <v>43098</v>
      </c>
      <c r="B366">
        <f>IFERROR(VLOOKUP($A366,'Reajuste divulgado'!$1:$1048576,2,0),0)</f>
        <v>1.7</v>
      </c>
      <c r="C366">
        <f>IFERROR(VLOOKUP($A366,'Reajuste divulgado'!$1:$1048576,3,0),0)</f>
        <v>1.1000000000000001</v>
      </c>
      <c r="E366" s="12">
        <f t="shared" si="10"/>
        <v>105.80543181191724</v>
      </c>
      <c r="F366" s="12">
        <f t="shared" si="11"/>
        <v>110.26875185259624</v>
      </c>
    </row>
    <row r="367" spans="1:6" x14ac:dyDescent="0.25">
      <c r="A367" s="2">
        <v>43099</v>
      </c>
      <c r="B367">
        <f>IFERROR(VLOOKUP($A367,'Reajuste divulgado'!$1:$1048576,2,0),0)</f>
        <v>1.9</v>
      </c>
      <c r="C367">
        <f>IFERROR(VLOOKUP($A367,'Reajuste divulgado'!$1:$1048576,3,0),0)</f>
        <v>0.4</v>
      </c>
      <c r="E367" s="12">
        <f t="shared" si="10"/>
        <v>107.81573501634367</v>
      </c>
      <c r="F367" s="12">
        <f t="shared" si="11"/>
        <v>110.70982686000663</v>
      </c>
    </row>
    <row r="368" spans="1:6" x14ac:dyDescent="0.25">
      <c r="A368" s="2">
        <v>43100</v>
      </c>
      <c r="B368">
        <f>IFERROR(VLOOKUP($A368,'Reajuste divulgado'!$1:$1048576,2,0),0)</f>
        <v>0</v>
      </c>
      <c r="C368">
        <f>IFERROR(VLOOKUP($A368,'Reajuste divulgado'!$1:$1048576,3,0),0)</f>
        <v>0</v>
      </c>
      <c r="E368" s="12">
        <f t="shared" si="10"/>
        <v>107.81573501634367</v>
      </c>
      <c r="F368" s="12">
        <f t="shared" si="11"/>
        <v>110.70982686000663</v>
      </c>
    </row>
    <row r="369" spans="1:6" x14ac:dyDescent="0.25">
      <c r="A369" s="2">
        <v>43101</v>
      </c>
      <c r="B369">
        <f>IFERROR(VLOOKUP($A369,'Reajuste divulgado'!$1:$1048576,2,0),0)</f>
        <v>0</v>
      </c>
      <c r="C369">
        <f>IFERROR(VLOOKUP($A369,'Reajuste divulgado'!$1:$1048576,3,0),0)</f>
        <v>0</v>
      </c>
      <c r="E369" s="12">
        <f t="shared" si="10"/>
        <v>107.81573501634367</v>
      </c>
      <c r="F369" s="12">
        <f t="shared" si="11"/>
        <v>110.70982686000663</v>
      </c>
    </row>
    <row r="370" spans="1:6" x14ac:dyDescent="0.25">
      <c r="A370" s="2">
        <v>43102</v>
      </c>
      <c r="B370">
        <f>IFERROR(VLOOKUP($A370,'Reajuste divulgado'!$1:$1048576,2,0),0)</f>
        <v>0</v>
      </c>
      <c r="C370">
        <f>IFERROR(VLOOKUP($A370,'Reajuste divulgado'!$1:$1048576,3,0),0)</f>
        <v>0</v>
      </c>
      <c r="E370" s="12">
        <f t="shared" si="10"/>
        <v>107.81573501634367</v>
      </c>
      <c r="F370" s="12">
        <f t="shared" si="11"/>
        <v>110.70982686000663</v>
      </c>
    </row>
    <row r="371" spans="1:6" x14ac:dyDescent="0.25">
      <c r="A371" s="2">
        <v>43103</v>
      </c>
      <c r="B371">
        <f>IFERROR(VLOOKUP($A371,'Reajuste divulgado'!$1:$1048576,2,0),0)</f>
        <v>-0.1</v>
      </c>
      <c r="C371">
        <f>IFERROR(VLOOKUP($A371,'Reajuste divulgado'!$1:$1048576,3,0),0)</f>
        <v>0.6</v>
      </c>
      <c r="E371" s="12">
        <f t="shared" si="10"/>
        <v>107.70791928132732</v>
      </c>
      <c r="F371" s="12">
        <f t="shared" si="11"/>
        <v>111.37408582116667</v>
      </c>
    </row>
    <row r="372" spans="1:6" x14ac:dyDescent="0.25">
      <c r="A372" s="2">
        <v>43104</v>
      </c>
      <c r="B372">
        <f>IFERROR(VLOOKUP($A372,'Reajuste divulgado'!$1:$1048576,2,0),0)</f>
        <v>-1.4</v>
      </c>
      <c r="C372">
        <f>IFERROR(VLOOKUP($A372,'Reajuste divulgado'!$1:$1048576,3,0),0)</f>
        <v>-1.9</v>
      </c>
      <c r="E372" s="12">
        <f t="shared" si="10"/>
        <v>106.20000841138874</v>
      </c>
      <c r="F372" s="12">
        <f t="shared" si="11"/>
        <v>109.2579781905645</v>
      </c>
    </row>
    <row r="373" spans="1:6" x14ac:dyDescent="0.25">
      <c r="A373" s="2">
        <v>43105</v>
      </c>
      <c r="B373">
        <f>IFERROR(VLOOKUP($A373,'Reajuste divulgado'!$1:$1048576,2,0),0)</f>
        <v>-0.9</v>
      </c>
      <c r="C373">
        <f>IFERROR(VLOOKUP($A373,'Reajuste divulgado'!$1:$1048576,3,0),0)</f>
        <v>1.2</v>
      </c>
      <c r="E373" s="12">
        <f t="shared" si="10"/>
        <v>105.24420833568624</v>
      </c>
      <c r="F373" s="12">
        <f t="shared" si="11"/>
        <v>110.56907392885128</v>
      </c>
    </row>
    <row r="374" spans="1:6" x14ac:dyDescent="0.25">
      <c r="A374" s="2">
        <v>43106</v>
      </c>
      <c r="B374">
        <f>IFERROR(VLOOKUP($A374,'Reajuste divulgado'!$1:$1048576,2,0),0)</f>
        <v>-1.1000000000000001</v>
      </c>
      <c r="C374">
        <f>IFERROR(VLOOKUP($A374,'Reajuste divulgado'!$1:$1048576,3,0),0)</f>
        <v>-1.7</v>
      </c>
      <c r="E374" s="12">
        <f t="shared" si="10"/>
        <v>104.08652204399368</v>
      </c>
      <c r="F374" s="12">
        <f t="shared" si="11"/>
        <v>108.6893996720608</v>
      </c>
    </row>
    <row r="375" spans="1:6" x14ac:dyDescent="0.25">
      <c r="A375" s="2">
        <v>43107</v>
      </c>
      <c r="B375">
        <f>IFERROR(VLOOKUP($A375,'Reajuste divulgado'!$1:$1048576,2,0),0)</f>
        <v>0</v>
      </c>
      <c r="C375">
        <f>IFERROR(VLOOKUP($A375,'Reajuste divulgado'!$1:$1048576,3,0),0)</f>
        <v>0</v>
      </c>
      <c r="E375" s="12">
        <f t="shared" si="10"/>
        <v>104.08652204399368</v>
      </c>
      <c r="F375" s="12">
        <f t="shared" si="11"/>
        <v>108.6893996720608</v>
      </c>
    </row>
    <row r="376" spans="1:6" x14ac:dyDescent="0.25">
      <c r="A376" s="2">
        <v>43108</v>
      </c>
      <c r="B376">
        <f>IFERROR(VLOOKUP($A376,'Reajuste divulgado'!$1:$1048576,2,0),0)</f>
        <v>0</v>
      </c>
      <c r="C376">
        <f>IFERROR(VLOOKUP($A376,'Reajuste divulgado'!$1:$1048576,3,0),0)</f>
        <v>0</v>
      </c>
      <c r="E376" s="12">
        <f t="shared" si="10"/>
        <v>104.08652204399368</v>
      </c>
      <c r="F376" s="12">
        <f t="shared" si="11"/>
        <v>108.6893996720608</v>
      </c>
    </row>
    <row r="377" spans="1:6" x14ac:dyDescent="0.25">
      <c r="A377" s="2">
        <v>43109</v>
      </c>
      <c r="B377">
        <f>IFERROR(VLOOKUP($A377,'Reajuste divulgado'!$1:$1048576,2,0),0)</f>
        <v>-1.6</v>
      </c>
      <c r="C377">
        <f>IFERROR(VLOOKUP($A377,'Reajuste divulgado'!$1:$1048576,3,0),0)</f>
        <v>-0.2</v>
      </c>
      <c r="E377" s="12">
        <f t="shared" si="10"/>
        <v>102.42113769128979</v>
      </c>
      <c r="F377" s="12">
        <f t="shared" si="11"/>
        <v>108.47202087271668</v>
      </c>
    </row>
    <row r="378" spans="1:6" x14ac:dyDescent="0.25">
      <c r="A378" s="2">
        <v>43110</v>
      </c>
      <c r="B378">
        <f>IFERROR(VLOOKUP($A378,'Reajuste divulgado'!$1:$1048576,2,0),0)</f>
        <v>0.7</v>
      </c>
      <c r="C378">
        <f>IFERROR(VLOOKUP($A378,'Reajuste divulgado'!$1:$1048576,3,0),0)</f>
        <v>-0.2</v>
      </c>
      <c r="E378" s="12">
        <f t="shared" si="10"/>
        <v>103.1380856551288</v>
      </c>
      <c r="F378" s="12">
        <f t="shared" si="11"/>
        <v>108.25507683097125</v>
      </c>
    </row>
    <row r="379" spans="1:6" x14ac:dyDescent="0.25">
      <c r="A379" s="2">
        <v>43111</v>
      </c>
      <c r="B379">
        <f>IFERROR(VLOOKUP($A379,'Reajuste divulgado'!$1:$1048576,2,0),0)</f>
        <v>1.4</v>
      </c>
      <c r="C379">
        <f>IFERROR(VLOOKUP($A379,'Reajuste divulgado'!$1:$1048576,3,0),0)</f>
        <v>1</v>
      </c>
      <c r="E379" s="12">
        <f t="shared" si="10"/>
        <v>104.58201885430061</v>
      </c>
      <c r="F379" s="12">
        <f t="shared" si="11"/>
        <v>109.33762759928096</v>
      </c>
    </row>
    <row r="380" spans="1:6" x14ac:dyDescent="0.25">
      <c r="A380" s="2">
        <v>43112</v>
      </c>
      <c r="B380">
        <f>IFERROR(VLOOKUP($A380,'Reajuste divulgado'!$1:$1048576,2,0),0)</f>
        <v>1.4</v>
      </c>
      <c r="C380">
        <f>IFERROR(VLOOKUP($A380,'Reajuste divulgado'!$1:$1048576,3,0),0)</f>
        <v>0.7</v>
      </c>
      <c r="E380" s="12">
        <f t="shared" si="10"/>
        <v>106.04616711826083</v>
      </c>
      <c r="F380" s="12">
        <f t="shared" si="11"/>
        <v>110.10299099247592</v>
      </c>
    </row>
    <row r="381" spans="1:6" x14ac:dyDescent="0.25">
      <c r="A381" s="2">
        <v>43113</v>
      </c>
      <c r="B381">
        <f>IFERROR(VLOOKUP($A381,'Reajuste divulgado'!$1:$1048576,2,0),0)</f>
        <v>-0.7</v>
      </c>
      <c r="C381">
        <f>IFERROR(VLOOKUP($A381,'Reajuste divulgado'!$1:$1048576,3,0),0)</f>
        <v>-0.7</v>
      </c>
      <c r="E381" s="12">
        <f t="shared" si="10"/>
        <v>105.303843948433</v>
      </c>
      <c r="F381" s="12">
        <f t="shared" si="11"/>
        <v>109.3322700555286</v>
      </c>
    </row>
    <row r="382" spans="1:6" x14ac:dyDescent="0.25">
      <c r="A382" s="2">
        <v>43114</v>
      </c>
      <c r="B382">
        <f>IFERROR(VLOOKUP($A382,'Reajuste divulgado'!$1:$1048576,2,0),0)</f>
        <v>0</v>
      </c>
      <c r="C382">
        <f>IFERROR(VLOOKUP($A382,'Reajuste divulgado'!$1:$1048576,3,0),0)</f>
        <v>0</v>
      </c>
      <c r="E382" s="12">
        <f t="shared" si="10"/>
        <v>105.303843948433</v>
      </c>
      <c r="F382" s="12">
        <f t="shared" si="11"/>
        <v>109.3322700555286</v>
      </c>
    </row>
    <row r="383" spans="1:6" x14ac:dyDescent="0.25">
      <c r="A383" s="2">
        <v>43115</v>
      </c>
      <c r="B383">
        <f>IFERROR(VLOOKUP($A383,'Reajuste divulgado'!$1:$1048576,2,0),0)</f>
        <v>0</v>
      </c>
      <c r="C383">
        <f>IFERROR(VLOOKUP($A383,'Reajuste divulgado'!$1:$1048576,3,0),0)</f>
        <v>0</v>
      </c>
      <c r="E383" s="12">
        <f t="shared" si="10"/>
        <v>105.303843948433</v>
      </c>
      <c r="F383" s="12">
        <f t="shared" si="11"/>
        <v>109.3322700555286</v>
      </c>
    </row>
    <row r="384" spans="1:6" x14ac:dyDescent="0.25">
      <c r="A384" s="2">
        <v>43116</v>
      </c>
      <c r="B384">
        <f>IFERROR(VLOOKUP($A384,'Reajuste divulgado'!$1:$1048576,2,0),0)</f>
        <v>-0.8</v>
      </c>
      <c r="C384">
        <f>IFERROR(VLOOKUP($A384,'Reajuste divulgado'!$1:$1048576,3,0),0)</f>
        <v>0.1</v>
      </c>
      <c r="E384" s="12">
        <f t="shared" si="10"/>
        <v>104.46141319684553</v>
      </c>
      <c r="F384" s="12">
        <f t="shared" si="11"/>
        <v>109.44160232558411</v>
      </c>
    </row>
    <row r="385" spans="1:6" x14ac:dyDescent="0.25">
      <c r="A385" s="2">
        <v>43117</v>
      </c>
      <c r="B385">
        <f>IFERROR(VLOOKUP($A385,'Reajuste divulgado'!$1:$1048576,2,0),0)</f>
        <v>-0.6</v>
      </c>
      <c r="C385">
        <f>IFERROR(VLOOKUP($A385,'Reajuste divulgado'!$1:$1048576,3,0),0)</f>
        <v>-0.4</v>
      </c>
      <c r="E385" s="12">
        <f t="shared" si="10"/>
        <v>103.83464471766445</v>
      </c>
      <c r="F385" s="12">
        <f t="shared" si="11"/>
        <v>109.00383591628177</v>
      </c>
    </row>
    <row r="386" spans="1:6" x14ac:dyDescent="0.25">
      <c r="A386" s="2">
        <v>43118</v>
      </c>
      <c r="B386">
        <f>IFERROR(VLOOKUP($A386,'Reajuste divulgado'!$1:$1048576,2,0),0)</f>
        <v>-0.5</v>
      </c>
      <c r="C386">
        <f>IFERROR(VLOOKUP($A386,'Reajuste divulgado'!$1:$1048576,3,0),0)</f>
        <v>0.2</v>
      </c>
      <c r="E386" s="12">
        <f t="shared" si="10"/>
        <v>103.31547149407612</v>
      </c>
      <c r="F386" s="12">
        <f t="shared" si="11"/>
        <v>109.22184358811434</v>
      </c>
    </row>
    <row r="387" spans="1:6" x14ac:dyDescent="0.25">
      <c r="A387" s="2">
        <v>43119</v>
      </c>
      <c r="B387">
        <f>IFERROR(VLOOKUP($A387,'Reajuste divulgado'!$1:$1048576,2,0),0)</f>
        <v>0.8</v>
      </c>
      <c r="C387">
        <f>IFERROR(VLOOKUP($A387,'Reajuste divulgado'!$1:$1048576,3,0),0)</f>
        <v>0.7</v>
      </c>
      <c r="E387" s="12">
        <f t="shared" si="10"/>
        <v>104.14199526602873</v>
      </c>
      <c r="F387" s="12">
        <f t="shared" si="11"/>
        <v>109.98639649323113</v>
      </c>
    </row>
    <row r="388" spans="1:6" x14ac:dyDescent="0.25">
      <c r="A388" s="2">
        <v>43120</v>
      </c>
      <c r="B388">
        <f>IFERROR(VLOOKUP($A388,'Reajuste divulgado'!$1:$1048576,2,0),0)</f>
        <v>0.7</v>
      </c>
      <c r="C388">
        <f>IFERROR(VLOOKUP($A388,'Reajuste divulgado'!$1:$1048576,3,0),0)</f>
        <v>-0.6</v>
      </c>
      <c r="E388" s="12">
        <f t="shared" si="10"/>
        <v>104.87098923289092</v>
      </c>
      <c r="F388" s="12">
        <f t="shared" si="11"/>
        <v>109.32647811427174</v>
      </c>
    </row>
    <row r="389" spans="1:6" x14ac:dyDescent="0.25">
      <c r="A389" s="2">
        <v>43121</v>
      </c>
      <c r="B389">
        <f>IFERROR(VLOOKUP($A389,'Reajuste divulgado'!$1:$1048576,2,0),0)</f>
        <v>0</v>
      </c>
      <c r="C389">
        <f>IFERROR(VLOOKUP($A389,'Reajuste divulgado'!$1:$1048576,3,0),0)</f>
        <v>0</v>
      </c>
      <c r="E389" s="12">
        <f t="shared" si="10"/>
        <v>104.87098923289092</v>
      </c>
      <c r="F389" s="12">
        <f t="shared" si="11"/>
        <v>109.32647811427174</v>
      </c>
    </row>
    <row r="390" spans="1:6" x14ac:dyDescent="0.25">
      <c r="A390" s="2">
        <v>43122</v>
      </c>
      <c r="B390">
        <f>IFERROR(VLOOKUP($A390,'Reajuste divulgado'!$1:$1048576,2,0),0)</f>
        <v>0</v>
      </c>
      <c r="C390">
        <f>IFERROR(VLOOKUP($A390,'Reajuste divulgado'!$1:$1048576,3,0),0)</f>
        <v>0</v>
      </c>
      <c r="E390" s="12">
        <f t="shared" ref="E390:E453" si="12">E389*(1+B390/100)</f>
        <v>104.87098923289092</v>
      </c>
      <c r="F390" s="12">
        <f t="shared" ref="F390:F453" si="13">F389*(1+C390/100)</f>
        <v>109.32647811427174</v>
      </c>
    </row>
    <row r="391" spans="1:6" x14ac:dyDescent="0.25">
      <c r="A391" s="2">
        <v>43123</v>
      </c>
      <c r="B391">
        <f>IFERROR(VLOOKUP($A391,'Reajuste divulgado'!$1:$1048576,2,0),0)</f>
        <v>-1.4</v>
      </c>
      <c r="C391">
        <f>IFERROR(VLOOKUP($A391,'Reajuste divulgado'!$1:$1048576,3,0),0)</f>
        <v>-0.2</v>
      </c>
      <c r="E391" s="12">
        <f t="shared" si="12"/>
        <v>103.40279538363045</v>
      </c>
      <c r="F391" s="12">
        <f t="shared" si="13"/>
        <v>109.1078251580432</v>
      </c>
    </row>
    <row r="392" spans="1:6" x14ac:dyDescent="0.25">
      <c r="A392" s="2">
        <v>43124</v>
      </c>
      <c r="B392">
        <f>IFERROR(VLOOKUP($A392,'Reajuste divulgado'!$1:$1048576,2,0),0)</f>
        <v>-0.8</v>
      </c>
      <c r="C392">
        <f>IFERROR(VLOOKUP($A392,'Reajuste divulgado'!$1:$1048576,3,0),0)</f>
        <v>-0.5</v>
      </c>
      <c r="E392" s="12">
        <f t="shared" si="12"/>
        <v>102.57557302056141</v>
      </c>
      <c r="F392" s="12">
        <f t="shared" si="13"/>
        <v>108.56228603225298</v>
      </c>
    </row>
    <row r="393" spans="1:6" x14ac:dyDescent="0.25">
      <c r="A393" s="2">
        <v>43125</v>
      </c>
      <c r="B393">
        <f>IFERROR(VLOOKUP($A393,'Reajuste divulgado'!$1:$1048576,2,0),0)</f>
        <v>1.4</v>
      </c>
      <c r="C393">
        <f>IFERROR(VLOOKUP($A393,'Reajuste divulgado'!$1:$1048576,3,0),0)</f>
        <v>2.2999999999999998</v>
      </c>
      <c r="E393" s="12">
        <f t="shared" si="12"/>
        <v>104.01163104284927</v>
      </c>
      <c r="F393" s="12">
        <f t="shared" si="13"/>
        <v>111.05921861099479</v>
      </c>
    </row>
    <row r="394" spans="1:6" x14ac:dyDescent="0.25">
      <c r="A394" s="2">
        <v>43126</v>
      </c>
      <c r="B394">
        <f>IFERROR(VLOOKUP($A394,'Reajuste divulgado'!$1:$1048576,2,0),0)</f>
        <v>0.5</v>
      </c>
      <c r="C394">
        <f>IFERROR(VLOOKUP($A394,'Reajuste divulgado'!$1:$1048576,3,0),0)</f>
        <v>0</v>
      </c>
      <c r="E394" s="12">
        <f t="shared" si="12"/>
        <v>104.5316891980635</v>
      </c>
      <c r="F394" s="12">
        <f t="shared" si="13"/>
        <v>111.05921861099479</v>
      </c>
    </row>
    <row r="395" spans="1:6" x14ac:dyDescent="0.25">
      <c r="A395" s="2">
        <v>43127</v>
      </c>
      <c r="B395">
        <f>IFERROR(VLOOKUP($A395,'Reajuste divulgado'!$1:$1048576,2,0),0)</f>
        <v>-0.2</v>
      </c>
      <c r="C395">
        <f>IFERROR(VLOOKUP($A395,'Reajuste divulgado'!$1:$1048576,3,0),0)</f>
        <v>-1.3</v>
      </c>
      <c r="E395" s="12">
        <f t="shared" si="12"/>
        <v>104.32262581966738</v>
      </c>
      <c r="F395" s="12">
        <f t="shared" si="13"/>
        <v>109.61544876905185</v>
      </c>
    </row>
    <row r="396" spans="1:6" x14ac:dyDescent="0.25">
      <c r="A396" s="2">
        <v>43128</v>
      </c>
      <c r="B396">
        <f>IFERROR(VLOOKUP($A396,'Reajuste divulgado'!$1:$1048576,2,0),0)</f>
        <v>0</v>
      </c>
      <c r="C396">
        <f>IFERROR(VLOOKUP($A396,'Reajuste divulgado'!$1:$1048576,3,0),0)</f>
        <v>0</v>
      </c>
      <c r="E396" s="12">
        <f t="shared" si="12"/>
        <v>104.32262581966738</v>
      </c>
      <c r="F396" s="12">
        <f t="shared" si="13"/>
        <v>109.61544876905185</v>
      </c>
    </row>
    <row r="397" spans="1:6" x14ac:dyDescent="0.25">
      <c r="A397" s="2">
        <v>43129</v>
      </c>
      <c r="B397">
        <f>IFERROR(VLOOKUP($A397,'Reajuste divulgado'!$1:$1048576,2,0),0)</f>
        <v>0</v>
      </c>
      <c r="C397">
        <f>IFERROR(VLOOKUP($A397,'Reajuste divulgado'!$1:$1048576,3,0),0)</f>
        <v>0</v>
      </c>
      <c r="E397" s="12">
        <f t="shared" si="12"/>
        <v>104.32262581966738</v>
      </c>
      <c r="F397" s="12">
        <f t="shared" si="13"/>
        <v>109.61544876905185</v>
      </c>
    </row>
    <row r="398" spans="1:6" x14ac:dyDescent="0.25">
      <c r="A398" s="2">
        <v>43130</v>
      </c>
      <c r="B398">
        <f>IFERROR(VLOOKUP($A398,'Reajuste divulgado'!$1:$1048576,2,0),0)</f>
        <v>0.1</v>
      </c>
      <c r="C398">
        <f>IFERROR(VLOOKUP($A398,'Reajuste divulgado'!$1:$1048576,3,0),0)</f>
        <v>0.8</v>
      </c>
      <c r="E398" s="12">
        <f t="shared" si="12"/>
        <v>104.42694844548704</v>
      </c>
      <c r="F398" s="12">
        <f t="shared" si="13"/>
        <v>110.49237235920427</v>
      </c>
    </row>
    <row r="399" spans="1:6" x14ac:dyDescent="0.25">
      <c r="A399" s="2">
        <v>43131</v>
      </c>
      <c r="B399">
        <f>IFERROR(VLOOKUP($A399,'Reajuste divulgado'!$1:$1048576,2,0),0)</f>
        <v>-2.9</v>
      </c>
      <c r="C399">
        <f>IFERROR(VLOOKUP($A399,'Reajuste divulgado'!$1:$1048576,3,0),0)</f>
        <v>-1.3</v>
      </c>
      <c r="E399" s="12">
        <f t="shared" si="12"/>
        <v>101.39856694056792</v>
      </c>
      <c r="F399" s="12">
        <f t="shared" si="13"/>
        <v>109.05597151853461</v>
      </c>
    </row>
    <row r="400" spans="1:6" x14ac:dyDescent="0.25">
      <c r="A400" s="2">
        <v>43132</v>
      </c>
      <c r="B400">
        <f>IFERROR(VLOOKUP($A400,'Reajuste divulgado'!$1:$1048576,2,0),0)</f>
        <v>-1.5</v>
      </c>
      <c r="C400">
        <f>IFERROR(VLOOKUP($A400,'Reajuste divulgado'!$1:$1048576,3,0),0)</f>
        <v>-1.4</v>
      </c>
      <c r="E400" s="12">
        <f t="shared" si="12"/>
        <v>99.877588436459391</v>
      </c>
      <c r="F400" s="12">
        <f t="shared" si="13"/>
        <v>107.52918791727512</v>
      </c>
    </row>
    <row r="401" spans="1:6" x14ac:dyDescent="0.25">
      <c r="A401" s="2">
        <v>43133</v>
      </c>
      <c r="B401">
        <f>IFERROR(VLOOKUP($A401,'Reajuste divulgado'!$1:$1048576,2,0),0)</f>
        <v>0.8</v>
      </c>
      <c r="C401">
        <f>IFERROR(VLOOKUP($A401,'Reajuste divulgado'!$1:$1048576,3,0),0)</f>
        <v>0</v>
      </c>
      <c r="E401" s="12">
        <f t="shared" si="12"/>
        <v>100.67660914395107</v>
      </c>
      <c r="F401" s="12">
        <f t="shared" si="13"/>
        <v>107.52918791727512</v>
      </c>
    </row>
    <row r="402" spans="1:6" x14ac:dyDescent="0.25">
      <c r="A402" s="2">
        <v>43134</v>
      </c>
      <c r="B402">
        <f>IFERROR(VLOOKUP($A402,'Reajuste divulgado'!$1:$1048576,2,0),0)</f>
        <v>0.5</v>
      </c>
      <c r="C402">
        <f>IFERROR(VLOOKUP($A402,'Reajuste divulgado'!$1:$1048576,3,0),0)</f>
        <v>0.6</v>
      </c>
      <c r="E402" s="12">
        <f t="shared" si="12"/>
        <v>101.17999218967081</v>
      </c>
      <c r="F402" s="12">
        <f t="shared" si="13"/>
        <v>108.17436304477877</v>
      </c>
    </row>
    <row r="403" spans="1:6" x14ac:dyDescent="0.25">
      <c r="A403" s="2">
        <v>43135</v>
      </c>
      <c r="B403">
        <f>IFERROR(VLOOKUP($A403,'Reajuste divulgado'!$1:$1048576,2,0),0)</f>
        <v>0</v>
      </c>
      <c r="C403">
        <f>IFERROR(VLOOKUP($A403,'Reajuste divulgado'!$1:$1048576,3,0),0)</f>
        <v>0</v>
      </c>
      <c r="E403" s="12">
        <f t="shared" si="12"/>
        <v>101.17999218967081</v>
      </c>
      <c r="F403" s="12">
        <f t="shared" si="13"/>
        <v>108.17436304477877</v>
      </c>
    </row>
    <row r="404" spans="1:6" x14ac:dyDescent="0.25">
      <c r="A404" s="2">
        <v>43136</v>
      </c>
      <c r="B404">
        <f>IFERROR(VLOOKUP($A404,'Reajuste divulgado'!$1:$1048576,2,0),0)</f>
        <v>0</v>
      </c>
      <c r="C404">
        <f>IFERROR(VLOOKUP($A404,'Reajuste divulgado'!$1:$1048576,3,0),0)</f>
        <v>0</v>
      </c>
      <c r="E404" s="12">
        <f t="shared" si="12"/>
        <v>101.17999218967081</v>
      </c>
      <c r="F404" s="12">
        <f t="shared" si="13"/>
        <v>108.17436304477877</v>
      </c>
    </row>
    <row r="405" spans="1:6" x14ac:dyDescent="0.25">
      <c r="A405" s="2">
        <v>43137</v>
      </c>
      <c r="B405">
        <f>IFERROR(VLOOKUP($A405,'Reajuste divulgado'!$1:$1048576,2,0),0)</f>
        <v>0.5</v>
      </c>
      <c r="C405">
        <f>IFERROR(VLOOKUP($A405,'Reajuste divulgado'!$1:$1048576,3,0),0)</f>
        <v>0.6</v>
      </c>
      <c r="E405" s="12">
        <f t="shared" si="12"/>
        <v>101.68589215061915</v>
      </c>
      <c r="F405" s="12">
        <f t="shared" si="13"/>
        <v>108.82340922304745</v>
      </c>
    </row>
    <row r="406" spans="1:6" x14ac:dyDescent="0.25">
      <c r="A406" s="2">
        <v>43138</v>
      </c>
      <c r="B406">
        <f>IFERROR(VLOOKUP($A406,'Reajuste divulgado'!$1:$1048576,2,0),0)</f>
        <v>0</v>
      </c>
      <c r="C406">
        <f>IFERROR(VLOOKUP($A406,'Reajuste divulgado'!$1:$1048576,3,0),0)</f>
        <v>-1.8</v>
      </c>
      <c r="E406" s="12">
        <f t="shared" si="12"/>
        <v>101.68589215061915</v>
      </c>
      <c r="F406" s="12">
        <f t="shared" si="13"/>
        <v>106.86458785703259</v>
      </c>
    </row>
    <row r="407" spans="1:6" x14ac:dyDescent="0.25">
      <c r="A407" s="2">
        <v>43139</v>
      </c>
      <c r="B407">
        <f>IFERROR(VLOOKUP($A407,'Reajuste divulgado'!$1:$1048576,2,0),0)</f>
        <v>-1.5</v>
      </c>
      <c r="C407">
        <f>IFERROR(VLOOKUP($A407,'Reajuste divulgado'!$1:$1048576,3,0),0)</f>
        <v>-0.7</v>
      </c>
      <c r="E407" s="12">
        <f t="shared" si="12"/>
        <v>100.16060376835986</v>
      </c>
      <c r="F407" s="12">
        <f t="shared" si="13"/>
        <v>106.11653574203336</v>
      </c>
    </row>
    <row r="408" spans="1:6" x14ac:dyDescent="0.25">
      <c r="A408" s="2">
        <v>43140</v>
      </c>
      <c r="B408">
        <f>IFERROR(VLOOKUP($A408,'Reajuste divulgado'!$1:$1048576,2,0),0)</f>
        <v>-3</v>
      </c>
      <c r="C408">
        <f>IFERROR(VLOOKUP($A408,'Reajuste divulgado'!$1:$1048576,3,0),0)</f>
        <v>-2.6</v>
      </c>
      <c r="E408" s="12">
        <f t="shared" si="12"/>
        <v>97.15578565530906</v>
      </c>
      <c r="F408" s="12">
        <f t="shared" si="13"/>
        <v>103.3575058127405</v>
      </c>
    </row>
    <row r="409" spans="1:6" x14ac:dyDescent="0.25">
      <c r="A409" s="2">
        <v>43141</v>
      </c>
      <c r="B409">
        <f>IFERROR(VLOOKUP($A409,'Reajuste divulgado'!$1:$1048576,2,0),0)</f>
        <v>0</v>
      </c>
      <c r="C409">
        <f>IFERROR(VLOOKUP($A409,'Reajuste divulgado'!$1:$1048576,3,0),0)</f>
        <v>-0.2</v>
      </c>
      <c r="E409" s="12">
        <f t="shared" si="12"/>
        <v>97.15578565530906</v>
      </c>
      <c r="F409" s="12">
        <f t="shared" si="13"/>
        <v>103.15079080111502</v>
      </c>
    </row>
    <row r="410" spans="1:6" x14ac:dyDescent="0.25">
      <c r="A410" s="2">
        <v>43142</v>
      </c>
      <c r="B410">
        <f>IFERROR(VLOOKUP($A410,'Reajuste divulgado'!$1:$1048576,2,0),0)</f>
        <v>0</v>
      </c>
      <c r="C410">
        <f>IFERROR(VLOOKUP($A410,'Reajuste divulgado'!$1:$1048576,3,0),0)</f>
        <v>0</v>
      </c>
      <c r="E410" s="12">
        <f t="shared" si="12"/>
        <v>97.15578565530906</v>
      </c>
      <c r="F410" s="12">
        <f t="shared" si="13"/>
        <v>103.15079080111502</v>
      </c>
    </row>
    <row r="411" spans="1:6" x14ac:dyDescent="0.25">
      <c r="A411" s="2">
        <v>43143</v>
      </c>
      <c r="B411">
        <f>IFERROR(VLOOKUP($A411,'Reajuste divulgado'!$1:$1048576,2,0),0)</f>
        <v>0</v>
      </c>
      <c r="C411">
        <f>IFERROR(VLOOKUP($A411,'Reajuste divulgado'!$1:$1048576,3,0),0)</f>
        <v>0</v>
      </c>
      <c r="E411" s="12">
        <f t="shared" si="12"/>
        <v>97.15578565530906</v>
      </c>
      <c r="F411" s="12">
        <f t="shared" si="13"/>
        <v>103.15079080111502</v>
      </c>
    </row>
    <row r="412" spans="1:6" x14ac:dyDescent="0.25">
      <c r="A412" s="2">
        <v>43144</v>
      </c>
      <c r="B412">
        <f>IFERROR(VLOOKUP($A412,'Reajuste divulgado'!$1:$1048576,2,0),0)</f>
        <v>0</v>
      </c>
      <c r="C412">
        <f>IFERROR(VLOOKUP($A412,'Reajuste divulgado'!$1:$1048576,3,0),0)</f>
        <v>0</v>
      </c>
      <c r="E412" s="12">
        <f t="shared" si="12"/>
        <v>97.15578565530906</v>
      </c>
      <c r="F412" s="12">
        <f t="shared" si="13"/>
        <v>103.15079080111502</v>
      </c>
    </row>
    <row r="413" spans="1:6" x14ac:dyDescent="0.25">
      <c r="A413" s="2">
        <v>43145</v>
      </c>
      <c r="B413">
        <f>IFERROR(VLOOKUP($A413,'Reajuste divulgado'!$1:$1048576,2,0),0)</f>
        <v>0</v>
      </c>
      <c r="C413">
        <f>IFERROR(VLOOKUP($A413,'Reajuste divulgado'!$1:$1048576,3,0),0)</f>
        <v>0</v>
      </c>
      <c r="E413" s="12">
        <f t="shared" si="12"/>
        <v>97.15578565530906</v>
      </c>
      <c r="F413" s="12">
        <f t="shared" si="13"/>
        <v>103.15079080111502</v>
      </c>
    </row>
    <row r="414" spans="1:6" x14ac:dyDescent="0.25">
      <c r="A414" s="2">
        <v>43146</v>
      </c>
      <c r="B414">
        <f>IFERROR(VLOOKUP($A414,'Reajuste divulgado'!$1:$1048576,2,0),0)</f>
        <v>0</v>
      </c>
      <c r="C414">
        <f>IFERROR(VLOOKUP($A414,'Reajuste divulgado'!$1:$1048576,3,0),0)</f>
        <v>0</v>
      </c>
      <c r="E414" s="12">
        <f t="shared" si="12"/>
        <v>97.15578565530906</v>
      </c>
      <c r="F414" s="12">
        <f t="shared" si="13"/>
        <v>103.15079080111502</v>
      </c>
    </row>
    <row r="415" spans="1:6" x14ac:dyDescent="0.25">
      <c r="A415" s="2">
        <v>43147</v>
      </c>
      <c r="B415">
        <f>IFERROR(VLOOKUP($A415,'Reajuste divulgado'!$1:$1048576,2,0),0)</f>
        <v>-3.9</v>
      </c>
      <c r="C415">
        <f>IFERROR(VLOOKUP($A415,'Reajuste divulgado'!$1:$1048576,3,0),0)</f>
        <v>-2.2999999999999998</v>
      </c>
      <c r="E415" s="12">
        <f t="shared" si="12"/>
        <v>93.366710014752002</v>
      </c>
      <c r="F415" s="12">
        <f t="shared" si="13"/>
        <v>100.77832261268938</v>
      </c>
    </row>
    <row r="416" spans="1:6" x14ac:dyDescent="0.25">
      <c r="A416" s="2">
        <v>43148</v>
      </c>
      <c r="B416">
        <f>IFERROR(VLOOKUP($A416,'Reajuste divulgado'!$1:$1048576,2,0),0)</f>
        <v>1.5</v>
      </c>
      <c r="C416">
        <f>IFERROR(VLOOKUP($A416,'Reajuste divulgado'!$1:$1048576,3,0),0)</f>
        <v>-0.8</v>
      </c>
      <c r="E416" s="12">
        <f t="shared" si="12"/>
        <v>94.767210664973277</v>
      </c>
      <c r="F416" s="12">
        <f t="shared" si="13"/>
        <v>99.972096031787871</v>
      </c>
    </row>
    <row r="417" spans="1:6" x14ac:dyDescent="0.25">
      <c r="A417" s="2"/>
      <c r="E417" s="12"/>
      <c r="F417" s="12"/>
    </row>
    <row r="418" spans="1:6" x14ac:dyDescent="0.25">
      <c r="A418" s="2"/>
      <c r="E418" s="12"/>
      <c r="F418" s="12"/>
    </row>
    <row r="419" spans="1:6" x14ac:dyDescent="0.25">
      <c r="A419" s="2"/>
      <c r="E419" s="12"/>
      <c r="F419" s="12"/>
    </row>
    <row r="420" spans="1:6" x14ac:dyDescent="0.25">
      <c r="A420" s="2"/>
      <c r="E420" s="12"/>
      <c r="F420" s="12"/>
    </row>
    <row r="421" spans="1:6" x14ac:dyDescent="0.25">
      <c r="A421" s="2"/>
      <c r="E421" s="12"/>
      <c r="F421" s="12"/>
    </row>
    <row r="422" spans="1:6" x14ac:dyDescent="0.25">
      <c r="A422" s="2"/>
      <c r="E422" s="12"/>
      <c r="F422" s="12"/>
    </row>
    <row r="423" spans="1:6" x14ac:dyDescent="0.25">
      <c r="A423" s="2"/>
      <c r="E423" s="12"/>
      <c r="F423" s="12"/>
    </row>
    <row r="424" spans="1:6" x14ac:dyDescent="0.25">
      <c r="A424" s="2"/>
      <c r="E424" s="12"/>
      <c r="F424" s="12"/>
    </row>
    <row r="425" spans="1:6" x14ac:dyDescent="0.25">
      <c r="A425" s="2"/>
      <c r="E425" s="12"/>
      <c r="F425" s="12"/>
    </row>
    <row r="426" spans="1:6" x14ac:dyDescent="0.25">
      <c r="A426" s="2"/>
      <c r="E426" s="12"/>
      <c r="F426" s="12"/>
    </row>
    <row r="427" spans="1:6" x14ac:dyDescent="0.25">
      <c r="A427" s="2"/>
      <c r="E427" s="12"/>
      <c r="F427" s="12"/>
    </row>
    <row r="428" spans="1:6" x14ac:dyDescent="0.25">
      <c r="A428" s="2"/>
      <c r="E428" s="12"/>
      <c r="F428" s="12"/>
    </row>
    <row r="429" spans="1:6" x14ac:dyDescent="0.25">
      <c r="A429" s="2"/>
      <c r="E429" s="12"/>
      <c r="F429" s="12"/>
    </row>
    <row r="430" spans="1:6" x14ac:dyDescent="0.25">
      <c r="A430" s="2"/>
      <c r="E430" s="12"/>
      <c r="F430" s="12"/>
    </row>
    <row r="431" spans="1:6" x14ac:dyDescent="0.25">
      <c r="A431" s="2"/>
      <c r="E431" s="12"/>
      <c r="F431" s="12"/>
    </row>
    <row r="432" spans="1:6" x14ac:dyDescent="0.25">
      <c r="A432" s="2"/>
      <c r="E432" s="12"/>
      <c r="F432" s="12"/>
    </row>
    <row r="433" spans="1:6" x14ac:dyDescent="0.25">
      <c r="A433" s="2"/>
      <c r="E433" s="12"/>
      <c r="F433" s="12"/>
    </row>
    <row r="434" spans="1:6" x14ac:dyDescent="0.25">
      <c r="A434" s="2"/>
      <c r="E434" s="12"/>
      <c r="F434" s="12"/>
    </row>
    <row r="435" spans="1:6" x14ac:dyDescent="0.25">
      <c r="A435" s="2"/>
      <c r="E435" s="12"/>
      <c r="F435" s="12"/>
    </row>
    <row r="436" spans="1:6" x14ac:dyDescent="0.25">
      <c r="A436" s="2"/>
      <c r="E436" s="12"/>
      <c r="F436" s="12"/>
    </row>
    <row r="437" spans="1:6" x14ac:dyDescent="0.25">
      <c r="A437" s="2"/>
      <c r="E437" s="12"/>
      <c r="F437" s="12"/>
    </row>
    <row r="438" spans="1:6" x14ac:dyDescent="0.25">
      <c r="A438" s="2"/>
      <c r="E438" s="12"/>
      <c r="F438" s="12"/>
    </row>
    <row r="439" spans="1:6" x14ac:dyDescent="0.25">
      <c r="A439" s="2"/>
      <c r="E439" s="12"/>
      <c r="F439" s="12"/>
    </row>
    <row r="440" spans="1:6" x14ac:dyDescent="0.25">
      <c r="A440" s="2"/>
      <c r="E440" s="12"/>
      <c r="F440" s="12"/>
    </row>
    <row r="441" spans="1:6" x14ac:dyDescent="0.25">
      <c r="A441" s="2"/>
      <c r="E441" s="12"/>
      <c r="F441" s="12"/>
    </row>
    <row r="442" spans="1:6" x14ac:dyDescent="0.25">
      <c r="A442" s="2"/>
      <c r="E442" s="12"/>
      <c r="F442" s="12"/>
    </row>
    <row r="443" spans="1:6" x14ac:dyDescent="0.25">
      <c r="A443" s="2"/>
      <c r="E443" s="12"/>
      <c r="F443" s="12"/>
    </row>
    <row r="444" spans="1:6" x14ac:dyDescent="0.25">
      <c r="A444" s="2"/>
      <c r="E444" s="12"/>
      <c r="F444" s="12"/>
    </row>
    <row r="445" spans="1:6" x14ac:dyDescent="0.25">
      <c r="A445" s="2"/>
      <c r="E445" s="12"/>
      <c r="F445" s="12"/>
    </row>
    <row r="446" spans="1:6" x14ac:dyDescent="0.25">
      <c r="A446" s="2"/>
      <c r="E446" s="12"/>
      <c r="F446" s="12"/>
    </row>
    <row r="447" spans="1:6" x14ac:dyDescent="0.25">
      <c r="A447" s="2"/>
      <c r="E447" s="12"/>
      <c r="F447" s="12"/>
    </row>
    <row r="448" spans="1:6" x14ac:dyDescent="0.25">
      <c r="A448" s="2"/>
      <c r="E448" s="12"/>
      <c r="F448" s="12"/>
    </row>
    <row r="449" spans="1:6" x14ac:dyDescent="0.25">
      <c r="A449" s="2"/>
      <c r="E449" s="12"/>
      <c r="F449" s="12"/>
    </row>
    <row r="450" spans="1:6" x14ac:dyDescent="0.25">
      <c r="A450" s="2"/>
      <c r="E450" s="12"/>
      <c r="F450" s="12"/>
    </row>
    <row r="451" spans="1:6" x14ac:dyDescent="0.25">
      <c r="A451" s="2"/>
      <c r="E451" s="12"/>
      <c r="F451" s="12"/>
    </row>
    <row r="452" spans="1:6" x14ac:dyDescent="0.25">
      <c r="A452" s="2"/>
      <c r="E452" s="12"/>
      <c r="F452" s="12"/>
    </row>
    <row r="453" spans="1:6" x14ac:dyDescent="0.25">
      <c r="A453" s="2"/>
      <c r="E453" s="12"/>
      <c r="F453" s="12"/>
    </row>
    <row r="454" spans="1:6" x14ac:dyDescent="0.25">
      <c r="A454" s="2"/>
      <c r="E454" s="12"/>
      <c r="F454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41"/>
  <sheetViews>
    <sheetView showGridLines="0" tabSelected="1" workbookViewId="0">
      <pane xSplit="2" ySplit="2" topLeftCell="C21" activePane="bottomRight" state="frozen"/>
      <selection pane="topRight" activeCell="C1" sqref="C1"/>
      <selection pane="bottomLeft" activeCell="A2" sqref="A2"/>
      <selection pane="bottomRight" activeCell="H37" sqref="H37"/>
    </sheetView>
  </sheetViews>
  <sheetFormatPr defaultRowHeight="15" x14ac:dyDescent="0.25"/>
  <cols>
    <col min="3" max="3" width="18" style="30" customWidth="1"/>
    <col min="4" max="4" width="21" style="25" customWidth="1"/>
    <col min="5" max="5" width="18" style="30" customWidth="1"/>
    <col min="6" max="6" width="21" style="25" customWidth="1"/>
    <col min="7" max="7" width="26.28515625" style="30" customWidth="1"/>
    <col min="8" max="8" width="26.28515625" style="34" customWidth="1"/>
  </cols>
  <sheetData>
    <row r="1" spans="1:8" ht="15.75" thickBot="1" x14ac:dyDescent="0.3">
      <c r="C1" s="46" t="s">
        <v>2</v>
      </c>
      <c r="D1" s="47"/>
      <c r="E1" s="48" t="s">
        <v>3</v>
      </c>
      <c r="F1" s="49"/>
      <c r="G1" s="35" t="s">
        <v>2</v>
      </c>
      <c r="H1" s="36" t="s">
        <v>3</v>
      </c>
    </row>
    <row r="2" spans="1:8" x14ac:dyDescent="0.25">
      <c r="A2" s="17" t="s">
        <v>5</v>
      </c>
      <c r="B2" s="17" t="s">
        <v>6</v>
      </c>
      <c r="C2" s="28" t="s">
        <v>7</v>
      </c>
      <c r="D2" s="27" t="s">
        <v>8</v>
      </c>
      <c r="E2" s="28" t="s">
        <v>7</v>
      </c>
      <c r="F2" s="27" t="s">
        <v>8</v>
      </c>
      <c r="G2" s="28" t="s">
        <v>11</v>
      </c>
      <c r="H2" s="32" t="s">
        <v>12</v>
      </c>
    </row>
    <row r="3" spans="1:8" x14ac:dyDescent="0.25">
      <c r="A3" s="18">
        <v>42736</v>
      </c>
      <c r="B3" s="19">
        <v>10</v>
      </c>
      <c r="C3" s="29"/>
      <c r="D3" s="24"/>
      <c r="E3" s="29"/>
      <c r="F3" s="24"/>
      <c r="G3" s="29"/>
      <c r="H3" s="33"/>
    </row>
    <row r="4" spans="1:8" x14ac:dyDescent="0.25">
      <c r="A4" s="16">
        <v>42736</v>
      </c>
      <c r="B4" s="20" t="s">
        <v>9</v>
      </c>
    </row>
    <row r="5" spans="1:8" x14ac:dyDescent="0.25">
      <c r="A5" s="21">
        <v>42736</v>
      </c>
      <c r="B5" s="22" t="s">
        <v>10</v>
      </c>
      <c r="C5" s="28">
        <f>AVERAGEIF(Preço_diario!$A$4:$A$1048576,Preço_medio!$A5,Preço_diario!$E$4:$E$1048576)</f>
        <v>100</v>
      </c>
      <c r="D5" s="23"/>
      <c r="E5" s="28"/>
      <c r="F5" s="23"/>
      <c r="G5" s="28"/>
      <c r="H5" s="32"/>
    </row>
    <row r="6" spans="1:8" x14ac:dyDescent="0.25">
      <c r="A6" s="18">
        <v>42767</v>
      </c>
      <c r="B6" s="19">
        <v>10</v>
      </c>
      <c r="C6" s="29"/>
      <c r="D6" s="24"/>
      <c r="E6" s="29"/>
      <c r="F6" s="24"/>
      <c r="G6" s="29"/>
      <c r="H6" s="33"/>
    </row>
    <row r="7" spans="1:8" x14ac:dyDescent="0.25">
      <c r="A7" s="16">
        <f>$A6</f>
        <v>42767</v>
      </c>
      <c r="B7" s="20" t="s">
        <v>9</v>
      </c>
    </row>
    <row r="8" spans="1:8" x14ac:dyDescent="0.25">
      <c r="A8" s="21">
        <f>$A7</f>
        <v>42767</v>
      </c>
      <c r="B8" s="22" t="s">
        <v>10</v>
      </c>
      <c r="C8" s="28">
        <f>AVERAGEIF(Preço_diario!$A$4:$A$1048576,Preço_medio!$A8,Preço_diario!$E$4:$E$1048576)</f>
        <v>98.6</v>
      </c>
      <c r="D8" s="23"/>
      <c r="E8" s="28"/>
      <c r="F8" s="23"/>
      <c r="G8" s="28"/>
      <c r="H8" s="32"/>
    </row>
    <row r="9" spans="1:8" x14ac:dyDescent="0.25">
      <c r="A9" s="18">
        <v>42826</v>
      </c>
      <c r="B9" s="19">
        <v>10</v>
      </c>
      <c r="C9" s="29"/>
      <c r="D9" s="24"/>
      <c r="E9" s="29"/>
      <c r="F9" s="24"/>
      <c r="G9" s="29"/>
      <c r="H9" s="33"/>
    </row>
    <row r="10" spans="1:8" x14ac:dyDescent="0.25">
      <c r="A10" s="16">
        <f>$A9</f>
        <v>42826</v>
      </c>
      <c r="B10" s="20" t="s">
        <v>9</v>
      </c>
    </row>
    <row r="11" spans="1:8" x14ac:dyDescent="0.25">
      <c r="A11" s="21">
        <f>$A10</f>
        <v>42826</v>
      </c>
      <c r="B11" s="22" t="s">
        <v>10</v>
      </c>
      <c r="C11" s="31">
        <f>AVERAGEIF(Preço_diario!$A$4:$A$1048576,Preço_medio!$A11,Preço_diario!$E$4:$E$1048576)</f>
        <v>93.275599999999983</v>
      </c>
      <c r="D11" s="23"/>
      <c r="E11" s="31"/>
      <c r="F11" s="23"/>
      <c r="G11" s="28"/>
      <c r="H11" s="32"/>
    </row>
    <row r="12" spans="1:8" x14ac:dyDescent="0.25">
      <c r="A12" s="18">
        <v>42856</v>
      </c>
      <c r="B12" s="19">
        <v>10</v>
      </c>
      <c r="C12" s="29"/>
      <c r="D12" s="24"/>
      <c r="E12" s="29"/>
      <c r="F12" s="24"/>
      <c r="G12" s="29"/>
      <c r="H12" s="33"/>
    </row>
    <row r="13" spans="1:8" x14ac:dyDescent="0.25">
      <c r="A13" s="16">
        <f>$A12</f>
        <v>42856</v>
      </c>
      <c r="B13" s="20" t="s">
        <v>9</v>
      </c>
    </row>
    <row r="14" spans="1:8" x14ac:dyDescent="0.25">
      <c r="A14" s="21">
        <f>$A13</f>
        <v>42856</v>
      </c>
      <c r="B14" s="22" t="s">
        <v>10</v>
      </c>
      <c r="C14" s="31">
        <f>AVERAGEIF(Preço_diario!$A$4:$A$1048576,Preço_medio!$A14,Preço_diario!$E$4:$E$1048576)</f>
        <v>95.327663199999989</v>
      </c>
      <c r="D14" s="23"/>
      <c r="E14" s="31"/>
      <c r="F14" s="23"/>
      <c r="G14" s="28"/>
      <c r="H14" s="32"/>
    </row>
    <row r="15" spans="1:8" x14ac:dyDescent="0.25">
      <c r="A15" s="18">
        <v>42887</v>
      </c>
      <c r="B15" s="19">
        <v>10</v>
      </c>
      <c r="C15" s="29"/>
      <c r="D15" s="24"/>
      <c r="E15" s="29"/>
      <c r="F15" s="24"/>
      <c r="G15" s="29"/>
      <c r="H15" s="33"/>
    </row>
    <row r="16" spans="1:8" x14ac:dyDescent="0.25">
      <c r="A16" s="16">
        <f>$A15</f>
        <v>42887</v>
      </c>
      <c r="B16" s="20" t="s">
        <v>9</v>
      </c>
    </row>
    <row r="17" spans="1:8" x14ac:dyDescent="0.25">
      <c r="A17" s="21">
        <f>$A16</f>
        <v>42887</v>
      </c>
      <c r="B17" s="22" t="s">
        <v>10</v>
      </c>
      <c r="C17" s="31">
        <f>AVERAGEIF(Preço_diario!$A$4:$A$1048576,Preço_medio!$A17,Preço_diario!$E$4:$E$1048576)</f>
        <v>90.179969387199989</v>
      </c>
      <c r="D17" s="23"/>
      <c r="E17" s="31"/>
      <c r="F17" s="23"/>
      <c r="G17" s="28"/>
      <c r="H17" s="32"/>
    </row>
    <row r="18" spans="1:8" x14ac:dyDescent="0.25">
      <c r="A18" s="18">
        <v>42917</v>
      </c>
      <c r="B18" s="19">
        <v>10</v>
      </c>
      <c r="C18" s="29"/>
      <c r="D18" s="24"/>
      <c r="E18" s="29"/>
      <c r="F18" s="24"/>
      <c r="G18" s="29"/>
      <c r="H18" s="33"/>
    </row>
    <row r="19" spans="1:8" x14ac:dyDescent="0.25">
      <c r="A19" s="16">
        <f>$A18</f>
        <v>42917</v>
      </c>
      <c r="B19" s="20" t="s">
        <v>9</v>
      </c>
    </row>
    <row r="20" spans="1:8" x14ac:dyDescent="0.25">
      <c r="A20" s="21">
        <f>$A19</f>
        <v>42917</v>
      </c>
      <c r="B20" s="22" t="s">
        <v>10</v>
      </c>
      <c r="C20" s="31">
        <f>AVERAGEIF(Preço_diario!$A$4:$A$1048576,Preço_medio!$A20,Preço_diario!$E$4:$E$1048576)</f>
        <v>82.907586115908018</v>
      </c>
      <c r="D20" s="23"/>
      <c r="E20" s="31"/>
      <c r="F20" s="23"/>
      <c r="G20" s="28"/>
      <c r="H20" s="32"/>
    </row>
    <row r="21" spans="1:8" x14ac:dyDescent="0.25">
      <c r="A21" s="18">
        <v>42948</v>
      </c>
      <c r="B21" s="19">
        <v>10</v>
      </c>
      <c r="C21" s="29"/>
      <c r="D21" s="24"/>
      <c r="E21" s="29"/>
      <c r="F21" s="24"/>
      <c r="G21" s="29"/>
      <c r="H21" s="33"/>
    </row>
    <row r="22" spans="1:8" x14ac:dyDescent="0.25">
      <c r="A22" s="16">
        <f>$A21</f>
        <v>42948</v>
      </c>
      <c r="B22" s="20" t="s">
        <v>9</v>
      </c>
    </row>
    <row r="23" spans="1:8" x14ac:dyDescent="0.25">
      <c r="A23" s="21">
        <f>$A22</f>
        <v>42948</v>
      </c>
      <c r="B23" s="22" t="s">
        <v>10</v>
      </c>
      <c r="C23" s="31">
        <f>AVERAGEIF(Preço_diario!$A$4:$A$1048576,Preço_medio!$A23,Preço_diario!$E$4:$E$1048576)</f>
        <v>85.725437245678862</v>
      </c>
      <c r="D23" s="23"/>
      <c r="E23" s="31"/>
      <c r="F23" s="23"/>
      <c r="G23" s="28"/>
      <c r="H23" s="32"/>
    </row>
    <row r="24" spans="1:8" x14ac:dyDescent="0.25">
      <c r="A24" s="18">
        <v>42979</v>
      </c>
      <c r="B24" s="19">
        <v>10</v>
      </c>
      <c r="C24" s="29"/>
      <c r="D24" s="24"/>
      <c r="E24" s="29"/>
      <c r="F24" s="24"/>
      <c r="G24" s="29"/>
      <c r="H24" s="33"/>
    </row>
    <row r="25" spans="1:8" x14ac:dyDescent="0.25">
      <c r="A25" s="16">
        <f>$A24</f>
        <v>42979</v>
      </c>
      <c r="B25" s="20" t="s">
        <v>9</v>
      </c>
    </row>
    <row r="26" spans="1:8" x14ac:dyDescent="0.25">
      <c r="A26" s="21">
        <f>$A25</f>
        <v>42979</v>
      </c>
      <c r="B26" s="22" t="s">
        <v>10</v>
      </c>
      <c r="C26" s="31">
        <f>AVERAGEIF(Preço_diario!$A$4:$A$1048576,Preço_medio!$A26,Preço_diario!$E$4:$E$1048576)</f>
        <v>91.07775063364322</v>
      </c>
      <c r="D26" s="23"/>
      <c r="E26" s="31"/>
      <c r="F26" s="23"/>
      <c r="G26" s="28"/>
      <c r="H26" s="32"/>
    </row>
    <row r="27" spans="1:8" x14ac:dyDescent="0.25">
      <c r="A27" s="18">
        <v>43009</v>
      </c>
      <c r="B27" s="19">
        <v>10</v>
      </c>
      <c r="C27" s="29"/>
      <c r="D27" s="24"/>
      <c r="E27" s="29"/>
      <c r="F27" s="24"/>
      <c r="G27" s="29"/>
      <c r="H27" s="33"/>
    </row>
    <row r="28" spans="1:8" x14ac:dyDescent="0.25">
      <c r="A28" s="16">
        <f>$A27</f>
        <v>43009</v>
      </c>
      <c r="B28" s="20" t="s">
        <v>9</v>
      </c>
    </row>
    <row r="29" spans="1:8" x14ac:dyDescent="0.25">
      <c r="A29" s="21">
        <f>$A28</f>
        <v>43009</v>
      </c>
      <c r="B29" s="22" t="s">
        <v>10</v>
      </c>
      <c r="C29" s="31">
        <f>AVERAGEIF(Preço_diario!$A$4:$A$1048576,Preço_medio!$A29,Preço_diario!$E$4:$E$1048576)</f>
        <v>90.438893493741318</v>
      </c>
      <c r="D29" s="23"/>
      <c r="E29" s="31"/>
      <c r="F29" s="23"/>
      <c r="G29" s="28"/>
      <c r="H29" s="32"/>
    </row>
    <row r="30" spans="1:8" x14ac:dyDescent="0.25">
      <c r="A30" s="18">
        <v>43040</v>
      </c>
      <c r="B30" s="19">
        <v>10</v>
      </c>
      <c r="C30" s="29"/>
      <c r="D30" s="24"/>
      <c r="E30" s="29"/>
      <c r="F30" s="24"/>
      <c r="G30" s="29"/>
      <c r="H30" s="33"/>
    </row>
    <row r="31" spans="1:8" x14ac:dyDescent="0.25">
      <c r="A31" s="16">
        <f>$A30</f>
        <v>43040</v>
      </c>
      <c r="B31" s="20" t="s">
        <v>9</v>
      </c>
    </row>
    <row r="32" spans="1:8" x14ac:dyDescent="0.25">
      <c r="A32" s="21">
        <f>$A31</f>
        <v>43040</v>
      </c>
      <c r="B32" s="22" t="s">
        <v>10</v>
      </c>
      <c r="C32" s="31">
        <f>AVERAGEIF(Preço_diario!$A$4:$A$1048576,Preço_medio!$A32,Preço_diario!$E$4:$E$1048576)</f>
        <v>96.826262276428864</v>
      </c>
      <c r="D32" s="23"/>
      <c r="E32" s="31"/>
      <c r="F32" s="23"/>
      <c r="G32" s="28"/>
      <c r="H32" s="32"/>
    </row>
    <row r="33" spans="1:8" x14ac:dyDescent="0.25">
      <c r="A33" s="18">
        <v>43070</v>
      </c>
      <c r="B33" s="19">
        <v>10</v>
      </c>
      <c r="C33" s="29"/>
      <c r="D33" s="24"/>
      <c r="E33" s="29"/>
      <c r="F33" s="24"/>
      <c r="G33" s="29"/>
      <c r="H33" s="33"/>
    </row>
    <row r="34" spans="1:8" x14ac:dyDescent="0.25">
      <c r="A34" s="16">
        <f>$A33</f>
        <v>43070</v>
      </c>
      <c r="B34" s="20" t="s">
        <v>9</v>
      </c>
    </row>
    <row r="35" spans="1:8" x14ac:dyDescent="0.25">
      <c r="A35" s="21">
        <f>$A34</f>
        <v>43070</v>
      </c>
      <c r="B35" s="22" t="s">
        <v>10</v>
      </c>
      <c r="C35" s="31">
        <f>AVERAGE(Preço_diario!E338:E368)</f>
        <v>102.75126549477035</v>
      </c>
      <c r="D35" s="23"/>
      <c r="E35" s="31">
        <f>AVERAGE(Preço_diario!F338:F368)</f>
        <v>104.57657688206334</v>
      </c>
      <c r="F35" s="23"/>
      <c r="G35" s="28"/>
      <c r="H35" s="32"/>
    </row>
    <row r="36" spans="1:8" x14ac:dyDescent="0.25">
      <c r="A36" s="18">
        <v>43101</v>
      </c>
      <c r="B36" s="19">
        <v>10</v>
      </c>
      <c r="C36" s="29"/>
      <c r="D36" s="24"/>
      <c r="E36" s="29"/>
      <c r="F36" s="24"/>
      <c r="G36" s="29"/>
      <c r="H36" s="33"/>
    </row>
    <row r="37" spans="1:8" x14ac:dyDescent="0.25">
      <c r="A37" s="16">
        <f>$A36</f>
        <v>43101</v>
      </c>
      <c r="B37" s="20" t="s">
        <v>9</v>
      </c>
      <c r="C37" s="50">
        <f>AVERAGE(Preço_diario!E358:E388)</f>
        <v>104.94916420749587</v>
      </c>
      <c r="E37" s="50">
        <f>AVERAGE(Preço_diario!F358:F388)</f>
        <v>108.95029863260621</v>
      </c>
      <c r="G37" s="30">
        <v>3.2</v>
      </c>
      <c r="H37" s="34">
        <v>3.96</v>
      </c>
    </row>
    <row r="38" spans="1:8" x14ac:dyDescent="0.25">
      <c r="A38" s="21">
        <f>$A37</f>
        <v>43101</v>
      </c>
      <c r="B38" s="22" t="s">
        <v>10</v>
      </c>
      <c r="C38" s="31">
        <f>AVERAGE(Preço_diario!E369:E399)</f>
        <v>104.60721571679998</v>
      </c>
      <c r="D38" s="26">
        <f>C38/C35*100-100</f>
        <v>1.8062553420561898</v>
      </c>
      <c r="E38" s="31">
        <f>AVERAGE(Preço_diario!F369:F399)</f>
        <v>109.56999575490372</v>
      </c>
      <c r="F38" s="26">
        <f>E38/E35*100-100</f>
        <v>4.7748922576340505</v>
      </c>
      <c r="G38" s="28">
        <v>1.81</v>
      </c>
      <c r="H38" s="32">
        <v>4.7699999999999996</v>
      </c>
    </row>
    <row r="39" spans="1:8" x14ac:dyDescent="0.25">
      <c r="A39" s="18">
        <v>43132</v>
      </c>
      <c r="B39" s="19">
        <v>10</v>
      </c>
      <c r="C39" s="29"/>
      <c r="D39" s="24"/>
      <c r="E39" s="29"/>
      <c r="F39" s="24"/>
      <c r="G39" s="29"/>
      <c r="H39" s="33"/>
    </row>
    <row r="40" spans="1:8" x14ac:dyDescent="0.25">
      <c r="A40" s="16">
        <f>$A39</f>
        <v>43132</v>
      </c>
      <c r="B40" s="20" t="s">
        <v>9</v>
      </c>
      <c r="C40" s="50">
        <f>AVERAGE(Preço_diario!E389:E416)</f>
        <v>100.67528723006617</v>
      </c>
      <c r="D40" s="51">
        <f>C40/C37*100-100</f>
        <v>-4.0723306466545779</v>
      </c>
      <c r="E40" s="50">
        <f>AVERAGE(Preço_diario!F389:F416)</f>
        <v>106.82981649573681</v>
      </c>
      <c r="F40" s="51">
        <f>E40/E37*100-100</f>
        <v>-1.9462839143010768</v>
      </c>
    </row>
    <row r="41" spans="1:8" x14ac:dyDescent="0.25">
      <c r="A41" s="21">
        <f>$A40</f>
        <v>43132</v>
      </c>
      <c r="B41" s="22" t="s">
        <v>10</v>
      </c>
      <c r="C41" s="31">
        <f>AVERAGE(Preço_diario!E400:E416)</f>
        <v>98.579469557994685</v>
      </c>
      <c r="D41" s="26">
        <f>C41/C38*100-100</f>
        <v>-5.7622661281072993</v>
      </c>
      <c r="E41" s="31">
        <f>AVERAGE(Preço_diario!F400:F416)</f>
        <v>104.96462747381807</v>
      </c>
      <c r="F41" s="26">
        <f>E41/E38*100-100</f>
        <v>-4.2031290129711749</v>
      </c>
      <c r="G41" s="28"/>
      <c r="H41" s="32"/>
    </row>
  </sheetData>
  <mergeCells count="2">
    <mergeCell ref="C1:D1"/>
    <mergeCell ref="E1:F1"/>
  </mergeCells>
  <pageMargins left="0.511811024" right="0.511811024" top="0.78740157499999996" bottom="0.78740157499999996" header="0.31496062000000002" footer="0.31496062000000002"/>
  <ignoredErrors>
    <ignoredError sqref="E40:E4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Reajuste divulgado</vt:lpstr>
      <vt:lpstr>Preço_diario</vt:lpstr>
      <vt:lpstr>Preço_medio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M Lima</dc:creator>
  <cp:lastModifiedBy>CEF</cp:lastModifiedBy>
  <dcterms:created xsi:type="dcterms:W3CDTF">2018-02-18T19:19:01Z</dcterms:created>
  <dcterms:modified xsi:type="dcterms:W3CDTF">2018-02-20T15:50:09Z</dcterms:modified>
</cp:coreProperties>
</file>