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05" windowWidth="15015" windowHeight="4395" activeTab="2"/>
  </bookViews>
  <sheets>
    <sheet name="库" sheetId="1" r:id="rId1"/>
    <sheet name="功能文件" sheetId="2" r:id="rId2"/>
    <sheet name="附表" sheetId="3" r:id="rId3"/>
  </sheets>
  <externalReferences>
    <externalReference r:id="rId4"/>
    <externalReference r:id="rId5"/>
  </externalReferences>
  <definedNames>
    <definedName name="_xlnm._FilterDatabase" localSheetId="2" hidden="1">附表!$A$2:$B$68</definedName>
    <definedName name="_xlnm._FilterDatabase" localSheetId="1" hidden="1">功能文件!$D$2:$F$3</definedName>
    <definedName name="DATA">OFFSET(功能文件!$X$2,,,SUMPRODUCT(N(LEN(功能文件!$X:$X)&gt;0)),)</definedName>
  </definedNames>
  <calcPr calcId="125725"/>
</workbook>
</file>

<file path=xl/calcChain.xml><?xml version="1.0" encoding="utf-8"?>
<calcChain xmlns="http://schemas.openxmlformats.org/spreadsheetml/2006/main">
  <c r="A68" i="3"/>
  <c r="A67"/>
  <c r="A66"/>
  <c r="A65"/>
  <c r="A64"/>
  <c r="A63"/>
  <c r="A56"/>
  <c r="A55"/>
  <c r="A54"/>
  <c r="A53"/>
  <c r="A52"/>
  <c r="F3" i="2"/>
  <c r="E87" i="1"/>
  <c r="E86"/>
  <c r="E85"/>
  <c r="E84"/>
  <c r="E83"/>
  <c r="E82"/>
  <c r="E81"/>
  <c r="E80"/>
  <c r="E79"/>
  <c r="E78"/>
  <c r="E68"/>
  <c r="E67"/>
  <c r="E66"/>
  <c r="E65"/>
  <c r="E64"/>
  <c r="B3" i="2"/>
  <c r="X184" l="1"/>
  <c r="X185" s="1"/>
  <c r="X186" s="1"/>
  <c r="X187" s="1"/>
</calcChain>
</file>

<file path=xl/sharedStrings.xml><?xml version="1.0" encoding="utf-8"?>
<sst xmlns="http://schemas.openxmlformats.org/spreadsheetml/2006/main" count="478" uniqueCount="299">
  <si>
    <t>从阶码查询</t>
    <phoneticPr fontId="1" type="noConversion"/>
  </si>
  <si>
    <t>品号</t>
    <phoneticPr fontId="1" type="noConversion"/>
  </si>
  <si>
    <t>从所属类查询</t>
    <phoneticPr fontId="1" type="noConversion"/>
  </si>
  <si>
    <t>品名</t>
    <phoneticPr fontId="1" type="noConversion"/>
  </si>
  <si>
    <t>规格</t>
    <phoneticPr fontId="1" type="noConversion"/>
  </si>
  <si>
    <t>阶码1</t>
    <phoneticPr fontId="1" type="noConversion"/>
  </si>
  <si>
    <r>
      <rPr>
        <sz val="9"/>
        <color theme="1"/>
        <rFont val="宋体"/>
        <family val="3"/>
        <charset val="134"/>
      </rPr>
      <t>序号</t>
    </r>
  </si>
  <si>
    <r>
      <rPr>
        <sz val="9"/>
        <color theme="1"/>
        <rFont val="宋体"/>
        <family val="3"/>
        <charset val="134"/>
      </rPr>
      <t>阶码</t>
    </r>
  </si>
  <si>
    <r>
      <rPr>
        <sz val="9"/>
        <color theme="1"/>
        <rFont val="宋体"/>
        <family val="3"/>
        <charset val="134"/>
      </rPr>
      <t>品号</t>
    </r>
  </si>
  <si>
    <r>
      <rPr>
        <sz val="9"/>
        <color theme="1"/>
        <rFont val="宋体"/>
        <family val="3"/>
        <charset val="134"/>
      </rPr>
      <t>品名</t>
    </r>
  </si>
  <si>
    <r>
      <rPr>
        <sz val="9"/>
        <color theme="1"/>
        <rFont val="宋体"/>
        <family val="3"/>
        <charset val="134"/>
      </rPr>
      <t>规格描述</t>
    </r>
  </si>
  <si>
    <r>
      <rPr>
        <sz val="9"/>
        <color theme="1"/>
        <rFont val="宋体"/>
        <family val="3"/>
        <charset val="134"/>
      </rPr>
      <t>位号</t>
    </r>
  </si>
  <si>
    <r>
      <rPr>
        <sz val="9"/>
        <color theme="1"/>
        <rFont val="宋体"/>
        <family val="3"/>
        <charset val="134"/>
      </rPr>
      <t>属性</t>
    </r>
    <phoneticPr fontId="1" type="noConversion"/>
  </si>
  <si>
    <r>
      <rPr>
        <sz val="9"/>
        <color theme="1"/>
        <rFont val="宋体"/>
        <family val="3"/>
        <charset val="134"/>
      </rPr>
      <t>单位</t>
    </r>
  </si>
  <si>
    <r>
      <rPr>
        <sz val="9"/>
        <color theme="1"/>
        <rFont val="宋体"/>
        <family val="3"/>
        <charset val="134"/>
      </rPr>
      <t>用量</t>
    </r>
  </si>
  <si>
    <r>
      <rPr>
        <sz val="9"/>
        <color theme="1"/>
        <rFont val="宋体"/>
        <family val="3"/>
        <charset val="134"/>
      </rPr>
      <t>单价</t>
    </r>
  </si>
  <si>
    <r>
      <rPr>
        <sz val="9"/>
        <color theme="1"/>
        <rFont val="宋体"/>
        <family val="3"/>
        <charset val="134"/>
      </rPr>
      <t>备注</t>
    </r>
  </si>
  <si>
    <t>1.1.1</t>
    <phoneticPr fontId="1" type="noConversion"/>
  </si>
  <si>
    <r>
      <rPr>
        <sz val="9"/>
        <color rgb="FF000000"/>
        <rFont val="微软雅黑"/>
        <family val="2"/>
        <charset val="134"/>
      </rPr>
      <t>导轨安装扣</t>
    </r>
  </si>
  <si>
    <r>
      <rPr>
        <sz val="9"/>
        <color rgb="FF000000"/>
        <rFont val="微软雅黑"/>
        <family val="2"/>
        <charset val="134"/>
      </rPr>
      <t>主机导轨安装扣</t>
    </r>
    <r>
      <rPr>
        <sz val="9"/>
        <color rgb="FF000000"/>
        <rFont val="Calibri"/>
        <family val="2"/>
      </rPr>
      <t>_</t>
    </r>
    <r>
      <rPr>
        <sz val="9"/>
        <color rgb="FF000000"/>
        <rFont val="微软雅黑"/>
        <family val="2"/>
        <charset val="134"/>
      </rPr>
      <t>外形</t>
    </r>
    <r>
      <rPr>
        <sz val="9"/>
        <color rgb="FF000000"/>
        <rFont val="Calibri"/>
        <family val="2"/>
      </rPr>
      <t>48mm*35mm*8mm,</t>
    </r>
    <r>
      <rPr>
        <sz val="9"/>
        <color rgb="FF000000"/>
        <rFont val="微软雅黑"/>
        <family val="2"/>
        <charset val="134"/>
      </rPr>
      <t>内槽长度</t>
    </r>
    <r>
      <rPr>
        <sz val="9"/>
        <color rgb="FF000000"/>
        <rFont val="Calibri"/>
        <family val="2"/>
      </rPr>
      <t>43mm</t>
    </r>
    <r>
      <rPr>
        <sz val="9"/>
        <color rgb="FF000000"/>
        <rFont val="微软雅黑"/>
        <family val="2"/>
        <charset val="134"/>
      </rPr>
      <t>（黑）</t>
    </r>
  </si>
  <si>
    <t>PCS</t>
    <phoneticPr fontId="1" type="noConversion"/>
  </si>
  <si>
    <t>1.1.2</t>
  </si>
  <si>
    <r>
      <rPr>
        <sz val="9"/>
        <color rgb="FF000000"/>
        <rFont val="微软雅黑"/>
        <family val="2"/>
        <charset val="134"/>
      </rPr>
      <t>螺丝</t>
    </r>
  </si>
  <si>
    <r>
      <t>M3</t>
    </r>
    <r>
      <rPr>
        <sz val="9"/>
        <color rgb="FF000000"/>
        <rFont val="微软雅黑"/>
        <family val="2"/>
        <charset val="134"/>
      </rPr>
      <t>沉头螺丝</t>
    </r>
    <r>
      <rPr>
        <sz val="9"/>
        <color rgb="FF000000"/>
        <rFont val="Calibri"/>
        <family val="2"/>
      </rPr>
      <t>_M3x6mm</t>
    </r>
  </si>
  <si>
    <t>1.1.3</t>
  </si>
  <si>
    <r>
      <t>M4</t>
    </r>
    <r>
      <rPr>
        <sz val="9"/>
        <color rgb="FF000000"/>
        <rFont val="微软雅黑"/>
        <family val="2"/>
        <charset val="134"/>
      </rPr>
      <t>螺丝</t>
    </r>
    <r>
      <rPr>
        <sz val="9"/>
        <color rgb="FF000000"/>
        <rFont val="Calibri"/>
        <family val="2"/>
      </rPr>
      <t>_M4x73mm</t>
    </r>
  </si>
  <si>
    <t>1.1.4</t>
  </si>
  <si>
    <r>
      <rPr>
        <sz val="9"/>
        <color rgb="FF000000"/>
        <rFont val="微软雅黑"/>
        <family val="2"/>
        <charset val="134"/>
      </rPr>
      <t>面板安装扣</t>
    </r>
  </si>
  <si>
    <r>
      <rPr>
        <sz val="9"/>
        <color rgb="FF000000"/>
        <rFont val="微软雅黑"/>
        <family val="2"/>
        <charset val="134"/>
      </rPr>
      <t>主机面板安装扣</t>
    </r>
    <r>
      <rPr>
        <sz val="9"/>
        <color rgb="FF000000"/>
        <rFont val="Calibri"/>
        <family val="2"/>
      </rPr>
      <t>_</t>
    </r>
    <r>
      <rPr>
        <sz val="9"/>
        <color rgb="FF000000"/>
        <rFont val="微软雅黑"/>
        <family val="2"/>
        <charset val="134"/>
      </rPr>
      <t>外形</t>
    </r>
    <r>
      <rPr>
        <sz val="9"/>
        <color rgb="FF000000"/>
        <rFont val="Calibri"/>
        <family val="2"/>
      </rPr>
      <t>30mm*25mm*15mm</t>
    </r>
  </si>
  <si>
    <r>
      <rPr>
        <sz val="9"/>
        <color rgb="FF000000"/>
        <rFont val="宋体"/>
        <family val="3"/>
        <charset val="134"/>
      </rPr>
      <t>根据客户要求发货，新柜开孔</t>
    </r>
  </si>
  <si>
    <t>1.1.5</t>
  </si>
  <si>
    <r>
      <rPr>
        <sz val="9"/>
        <color rgb="FF000000"/>
        <rFont val="微软雅黑"/>
        <family val="2"/>
        <charset val="134"/>
      </rPr>
      <t>主机导轨安装扣</t>
    </r>
    <r>
      <rPr>
        <sz val="9"/>
        <color rgb="FF000000"/>
        <rFont val="Calibri"/>
        <family val="2"/>
      </rPr>
      <t>_</t>
    </r>
    <r>
      <rPr>
        <sz val="9"/>
        <color rgb="FF000000"/>
        <rFont val="微软雅黑"/>
        <family val="2"/>
        <charset val="134"/>
      </rPr>
      <t>黑色</t>
    </r>
    <r>
      <rPr>
        <sz val="9"/>
        <color rgb="FF000000"/>
        <rFont val="Calibri"/>
        <family val="2"/>
      </rPr>
      <t xml:space="preserve"> 35mm</t>
    </r>
  </si>
  <si>
    <r>
      <rPr>
        <sz val="9"/>
        <color rgb="FF000000"/>
        <rFont val="宋体"/>
        <family val="3"/>
        <charset val="134"/>
      </rPr>
      <t>根据客户要求发货，导轨安装</t>
    </r>
  </si>
  <si>
    <t>1.1.6</t>
  </si>
  <si>
    <r>
      <rPr>
        <sz val="9"/>
        <color rgb="FF000000"/>
        <rFont val="微软雅黑"/>
        <family val="2"/>
        <charset val="134"/>
      </rPr>
      <t>捆扎带</t>
    </r>
  </si>
  <si>
    <r>
      <rPr>
        <sz val="9"/>
        <color rgb="FF000000"/>
        <rFont val="微软雅黑"/>
        <family val="2"/>
        <charset val="134"/>
      </rPr>
      <t>扎带</t>
    </r>
    <r>
      <rPr>
        <sz val="9"/>
        <color rgb="FF000000"/>
        <rFont val="Calibri"/>
        <family val="2"/>
      </rPr>
      <t>_</t>
    </r>
    <r>
      <rPr>
        <sz val="9"/>
        <color rgb="FF000000"/>
        <rFont val="微软雅黑"/>
        <family val="2"/>
        <charset val="134"/>
      </rPr>
      <t>尺寸</t>
    </r>
    <r>
      <rPr>
        <sz val="9"/>
        <color rgb="FF000000"/>
        <rFont val="Calibri"/>
        <family val="2"/>
      </rPr>
      <t>4.8mm*362 mm</t>
    </r>
    <r>
      <rPr>
        <sz val="9"/>
        <color rgb="FF000000"/>
        <rFont val="微软雅黑"/>
        <family val="2"/>
        <charset val="134"/>
      </rPr>
      <t>，工作温度</t>
    </r>
    <r>
      <rPr>
        <sz val="9"/>
        <color rgb="FF000000"/>
        <rFont val="Calibri"/>
        <family val="2"/>
      </rPr>
      <t>-20</t>
    </r>
    <r>
      <rPr>
        <sz val="9"/>
        <color rgb="FF000000"/>
        <rFont val="微软雅黑"/>
        <family val="2"/>
        <charset val="134"/>
      </rPr>
      <t>℃</t>
    </r>
    <r>
      <rPr>
        <sz val="9"/>
        <color rgb="FF000000"/>
        <rFont val="Calibri"/>
        <family val="2"/>
      </rPr>
      <t>~85</t>
    </r>
    <r>
      <rPr>
        <sz val="9"/>
        <color rgb="FF000000"/>
        <rFont val="微软雅黑"/>
        <family val="2"/>
        <charset val="134"/>
      </rPr>
      <t>℃</t>
    </r>
  </si>
  <si>
    <r>
      <rPr>
        <sz val="9"/>
        <color rgb="FF000000"/>
        <rFont val="宋体"/>
        <family val="3"/>
        <charset val="134"/>
      </rPr>
      <t>传感器数</t>
    </r>
    <r>
      <rPr>
        <sz val="9"/>
        <color rgb="FF000000"/>
        <rFont val="Calibri"/>
        <family val="2"/>
      </rPr>
      <t>x2</t>
    </r>
    <phoneticPr fontId="1" type="noConversion"/>
  </si>
  <si>
    <r>
      <rPr>
        <sz val="9"/>
        <color rgb="FF000000"/>
        <rFont val="宋体"/>
        <family val="3"/>
        <charset val="134"/>
      </rPr>
      <t>根据传感器数量发货，抗老化，耐高温，阻燃</t>
    </r>
  </si>
  <si>
    <t>1.1.7</t>
  </si>
  <si>
    <r>
      <rPr>
        <sz val="9"/>
        <color rgb="FF000000"/>
        <rFont val="微软雅黑"/>
        <family val="2"/>
        <charset val="134"/>
      </rPr>
      <t>工业端子</t>
    </r>
  </si>
  <si>
    <r>
      <t>8PIN</t>
    </r>
    <r>
      <rPr>
        <sz val="9"/>
        <color rgb="FF000000"/>
        <rFont val="微软雅黑"/>
        <family val="2"/>
        <charset val="134"/>
      </rPr>
      <t>工业端子</t>
    </r>
    <r>
      <rPr>
        <sz val="9"/>
        <color rgb="FF000000"/>
        <rFont val="Calibri"/>
        <family val="2"/>
      </rPr>
      <t>_</t>
    </r>
    <r>
      <rPr>
        <sz val="9"/>
        <color rgb="FF000000"/>
        <rFont val="微软雅黑"/>
        <family val="2"/>
        <charset val="134"/>
      </rPr>
      <t>弯脚间距</t>
    </r>
    <r>
      <rPr>
        <sz val="9"/>
        <color rgb="FF000000"/>
        <rFont val="Calibri"/>
        <family val="2"/>
      </rPr>
      <t xml:space="preserve">5.08mm </t>
    </r>
  </si>
  <si>
    <t>1.2.1</t>
    <phoneticPr fontId="1" type="noConversion"/>
  </si>
  <si>
    <r>
      <rPr>
        <sz val="9"/>
        <color rgb="FF000000"/>
        <rFont val="微软雅黑"/>
        <family val="2"/>
        <charset val="134"/>
      </rPr>
      <t>主机内包装</t>
    </r>
  </si>
  <si>
    <r>
      <rPr>
        <sz val="9"/>
        <color rgb="FF000000"/>
        <rFont val="微软雅黑"/>
        <family val="2"/>
        <charset val="134"/>
      </rPr>
      <t>主机包装（珍珠棉）</t>
    </r>
    <r>
      <rPr>
        <sz val="9"/>
        <color rgb="FF000000"/>
        <rFont val="Calibri"/>
        <family val="2"/>
      </rPr>
      <t>_</t>
    </r>
    <r>
      <rPr>
        <sz val="9"/>
        <color rgb="FF000000"/>
        <rFont val="微软雅黑"/>
        <family val="2"/>
        <charset val="134"/>
      </rPr>
      <t>外形</t>
    </r>
    <r>
      <rPr>
        <sz val="9"/>
        <color rgb="FF000000"/>
        <rFont val="Calibri"/>
        <family val="2"/>
      </rPr>
      <t>152mm*147mm*63mm</t>
    </r>
    <r>
      <rPr>
        <sz val="9"/>
        <color rgb="FF000000"/>
        <rFont val="微软雅黑"/>
        <family val="2"/>
        <charset val="134"/>
      </rPr>
      <t>，内槽</t>
    </r>
    <r>
      <rPr>
        <sz val="9"/>
        <color rgb="FF000000"/>
        <rFont val="Calibri"/>
        <family val="2"/>
      </rPr>
      <t>122mm*133mm*51mm</t>
    </r>
  </si>
  <si>
    <t>1.2.2</t>
  </si>
  <si>
    <r>
      <rPr>
        <sz val="9"/>
        <color rgb="FF000000"/>
        <rFont val="微软雅黑"/>
        <family val="2"/>
        <charset val="134"/>
      </rPr>
      <t>传感器内包装</t>
    </r>
  </si>
  <si>
    <r>
      <rPr>
        <sz val="9"/>
        <color rgb="FF000000"/>
        <rFont val="微软雅黑"/>
        <family val="2"/>
        <charset val="134"/>
      </rPr>
      <t>传感器包装（珍珠棉）</t>
    </r>
    <r>
      <rPr>
        <sz val="9"/>
        <color rgb="FF000000"/>
        <rFont val="Calibri"/>
        <family val="2"/>
      </rPr>
      <t>_</t>
    </r>
    <r>
      <rPr>
        <sz val="9"/>
        <color rgb="FF000000"/>
        <rFont val="微软雅黑"/>
        <family val="2"/>
        <charset val="134"/>
      </rPr>
      <t>外形</t>
    </r>
    <r>
      <rPr>
        <sz val="9"/>
        <color rgb="FF000000"/>
        <rFont val="Calibri"/>
        <family val="2"/>
      </rPr>
      <t>152mm*147mm*25mm</t>
    </r>
    <r>
      <rPr>
        <sz val="9"/>
        <color rgb="FF000000"/>
        <rFont val="微软雅黑"/>
        <family val="2"/>
        <charset val="134"/>
      </rPr>
      <t>，内槽</t>
    </r>
    <r>
      <rPr>
        <sz val="9"/>
        <color rgb="FF000000"/>
        <rFont val="Calibri"/>
        <family val="2"/>
      </rPr>
      <t>72mm*31mm*21mm</t>
    </r>
  </si>
  <si>
    <t>1/2/3</t>
    <phoneticPr fontId="1" type="noConversion"/>
  </si>
  <si>
    <r>
      <rPr>
        <sz val="9"/>
        <color rgb="FF000000"/>
        <rFont val="宋体"/>
        <family val="3"/>
        <charset val="134"/>
      </rPr>
      <t>根据客户需求发货</t>
    </r>
  </si>
  <si>
    <t>1.2.3</t>
  </si>
  <si>
    <r>
      <rPr>
        <sz val="9"/>
        <color rgb="FF000000"/>
        <rFont val="微软雅黑"/>
        <family val="2"/>
        <charset val="134"/>
      </rPr>
      <t>包装上盖</t>
    </r>
  </si>
  <si>
    <r>
      <rPr>
        <sz val="9"/>
        <color rgb="FF000000"/>
        <rFont val="微软雅黑"/>
        <family val="2"/>
        <charset val="134"/>
      </rPr>
      <t>包装上盖（珍珠棉）</t>
    </r>
    <r>
      <rPr>
        <sz val="9"/>
        <color rgb="FF000000"/>
        <rFont val="Calibri"/>
        <family val="2"/>
      </rPr>
      <t>_</t>
    </r>
    <r>
      <rPr>
        <sz val="9"/>
        <color rgb="FF000000"/>
        <rFont val="微软雅黑"/>
        <family val="2"/>
        <charset val="134"/>
      </rPr>
      <t>外形</t>
    </r>
    <r>
      <rPr>
        <sz val="9"/>
        <color rgb="FF000000"/>
        <rFont val="Calibri"/>
        <family val="2"/>
      </rPr>
      <t>152mm*147mm*8mm</t>
    </r>
  </si>
  <si>
    <t>1.2.4</t>
  </si>
  <si>
    <r>
      <rPr>
        <sz val="9"/>
        <color rgb="FF000000"/>
        <rFont val="微软雅黑"/>
        <family val="2"/>
        <charset val="134"/>
      </rPr>
      <t>说明书</t>
    </r>
  </si>
  <si>
    <r>
      <rPr>
        <sz val="9"/>
        <color rgb="FF000000"/>
        <rFont val="微软雅黑"/>
        <family val="2"/>
        <charset val="134"/>
      </rPr>
      <t>主机说明书</t>
    </r>
    <r>
      <rPr>
        <sz val="9"/>
        <color rgb="FF000000"/>
        <rFont val="Calibri"/>
        <family val="2"/>
      </rPr>
      <t>_</t>
    </r>
  </si>
  <si>
    <t>1.2.5</t>
  </si>
  <si>
    <r>
      <rPr>
        <sz val="9"/>
        <color rgb="FF000000"/>
        <rFont val="微软雅黑"/>
        <family val="2"/>
        <charset val="134"/>
      </rPr>
      <t>合格证</t>
    </r>
  </si>
  <si>
    <r>
      <rPr>
        <sz val="9"/>
        <color rgb="FF000000"/>
        <rFont val="微软雅黑"/>
        <family val="2"/>
        <charset val="134"/>
      </rPr>
      <t>合格证</t>
    </r>
    <r>
      <rPr>
        <sz val="9"/>
        <color rgb="FF000000"/>
        <rFont val="Calibri"/>
        <family val="2"/>
      </rPr>
      <t>_</t>
    </r>
  </si>
  <si>
    <t>1.2.6</t>
  </si>
  <si>
    <r>
      <rPr>
        <sz val="9"/>
        <color rgb="FF000000"/>
        <rFont val="微软雅黑"/>
        <family val="2"/>
        <charset val="134"/>
      </rPr>
      <t>自封袋</t>
    </r>
  </si>
  <si>
    <r>
      <rPr>
        <sz val="9"/>
        <color rgb="FF000000"/>
        <rFont val="微软雅黑"/>
        <family val="2"/>
        <charset val="134"/>
      </rPr>
      <t>塑料自封袋</t>
    </r>
    <r>
      <rPr>
        <sz val="9"/>
        <color rgb="FF000000"/>
        <rFont val="Calibri"/>
        <family val="2"/>
      </rPr>
      <t>_</t>
    </r>
    <r>
      <rPr>
        <sz val="9"/>
        <color rgb="FF000000"/>
        <rFont val="微软雅黑"/>
        <family val="2"/>
        <charset val="134"/>
      </rPr>
      <t>尺寸</t>
    </r>
    <r>
      <rPr>
        <sz val="9"/>
        <color rgb="FF000000"/>
        <rFont val="Calibri"/>
        <family val="2"/>
      </rPr>
      <t>100mm*150mm</t>
    </r>
  </si>
  <si>
    <t>1.2.7</t>
  </si>
  <si>
    <r>
      <rPr>
        <sz val="9"/>
        <color rgb="FF000000"/>
        <rFont val="微软雅黑"/>
        <family val="2"/>
        <charset val="134"/>
      </rPr>
      <t>包装箱</t>
    </r>
  </si>
  <si>
    <r>
      <rPr>
        <sz val="9"/>
        <color rgb="FF000000"/>
        <rFont val="微软雅黑"/>
        <family val="2"/>
        <charset val="134"/>
      </rPr>
      <t>无线测温产品包装箱</t>
    </r>
    <r>
      <rPr>
        <sz val="9"/>
        <color rgb="FF000000"/>
        <rFont val="Calibri"/>
        <family val="2"/>
      </rPr>
      <t>_</t>
    </r>
    <r>
      <rPr>
        <sz val="9"/>
        <color rgb="FF000000"/>
        <rFont val="微软雅黑"/>
        <family val="2"/>
        <charset val="134"/>
      </rPr>
      <t>尺寸</t>
    </r>
    <r>
      <rPr>
        <sz val="9"/>
        <color rgb="FF000000"/>
        <rFont val="Calibri"/>
        <family val="2"/>
      </rPr>
      <t>180mm*160mm*160mm</t>
    </r>
  </si>
  <si>
    <t>1.2.8</t>
  </si>
  <si>
    <r>
      <rPr>
        <sz val="9"/>
        <color rgb="FF000000"/>
        <rFont val="微软雅黑"/>
        <family val="2"/>
        <charset val="134"/>
      </rPr>
      <t>包装箱外标签</t>
    </r>
  </si>
  <si>
    <r>
      <rPr>
        <sz val="9"/>
        <color rgb="FF000000"/>
        <rFont val="微软雅黑"/>
        <family val="2"/>
        <charset val="134"/>
      </rPr>
      <t>纸质不干胶</t>
    </r>
    <r>
      <rPr>
        <sz val="9"/>
        <color rgb="FF000000"/>
        <rFont val="Calibri"/>
        <family val="2"/>
      </rPr>
      <t>_</t>
    </r>
    <r>
      <rPr>
        <sz val="9"/>
        <color rgb="FF000000"/>
        <rFont val="微软雅黑"/>
        <family val="2"/>
        <charset val="134"/>
      </rPr>
      <t>尺寸</t>
    </r>
    <r>
      <rPr>
        <sz val="9"/>
        <color rgb="FF000000"/>
        <rFont val="Calibri"/>
        <family val="2"/>
      </rPr>
      <t>80mm*40mm</t>
    </r>
  </si>
  <si>
    <r>
      <rPr>
        <sz val="9"/>
        <color theme="1"/>
        <rFont val="宋体"/>
        <family val="3"/>
        <charset val="134"/>
      </rPr>
      <t>主机部分</t>
    </r>
    <phoneticPr fontId="1" type="noConversion"/>
  </si>
  <si>
    <t>1.3.1</t>
    <phoneticPr fontId="1" type="noConversion"/>
  </si>
  <si>
    <r>
      <rPr>
        <sz val="9"/>
        <color rgb="FF000000"/>
        <rFont val="微软雅黑"/>
        <family val="2"/>
        <charset val="134"/>
      </rPr>
      <t>主机</t>
    </r>
  </si>
  <si>
    <t>HCES-8011-H1-T1-W1-L_122mm*133mm*51mm</t>
  </si>
  <si>
    <t>1.3.1.1</t>
    <phoneticPr fontId="1" type="noConversion"/>
  </si>
  <si>
    <r>
      <rPr>
        <sz val="9"/>
        <color rgb="FF000000"/>
        <rFont val="微软雅黑"/>
        <family val="2"/>
        <charset val="134"/>
      </rPr>
      <t>数据集中器主板</t>
    </r>
    <phoneticPr fontId="1" type="noConversion"/>
  </si>
  <si>
    <t>1.3.1.1.1</t>
    <phoneticPr fontId="1" type="noConversion"/>
  </si>
  <si>
    <r>
      <rPr>
        <sz val="9"/>
        <rFont val="微软雅黑"/>
        <family val="2"/>
        <charset val="134"/>
      </rPr>
      <t>钽电容</t>
    </r>
  </si>
  <si>
    <r>
      <t>220uF/16V_</t>
    </r>
    <r>
      <rPr>
        <sz val="9"/>
        <color theme="1"/>
        <rFont val="宋体"/>
        <family val="3"/>
        <charset val="134"/>
      </rPr>
      <t>钽电容</t>
    </r>
    <r>
      <rPr>
        <sz val="9"/>
        <color theme="1"/>
        <rFont val="Calibri"/>
        <family val="2"/>
      </rPr>
      <t>D</t>
    </r>
    <r>
      <rPr>
        <sz val="9"/>
        <color theme="1"/>
        <rFont val="宋体"/>
        <family val="3"/>
        <charset val="134"/>
      </rPr>
      <t>型封装</t>
    </r>
  </si>
  <si>
    <t>C1, C9</t>
  </si>
  <si>
    <t>1.3.1.1.2</t>
  </si>
  <si>
    <r>
      <rPr>
        <sz val="9"/>
        <rFont val="微软雅黑"/>
        <family val="2"/>
        <charset val="134"/>
      </rPr>
      <t>电解电容</t>
    </r>
  </si>
  <si>
    <t>4.7uF/400V_CAP160X75</t>
  </si>
  <si>
    <t>C2</t>
  </si>
  <si>
    <r>
      <rPr>
        <sz val="9"/>
        <rFont val="微软雅黑"/>
        <family val="2"/>
        <charset val="134"/>
      </rPr>
      <t>贴片电容</t>
    </r>
  </si>
  <si>
    <t>0.1uF_C0805</t>
  </si>
  <si>
    <t>C3, C5, C7, C8, C11,
 C13, C17,C18, C20,
 C21, C23, C24, C25</t>
  </si>
  <si>
    <t>1.3.1.1.4</t>
  </si>
  <si>
    <r>
      <t>10uF/16V_</t>
    </r>
    <r>
      <rPr>
        <sz val="9"/>
        <color theme="1"/>
        <rFont val="宋体"/>
        <family val="3"/>
        <charset val="134"/>
      </rPr>
      <t>钽电容</t>
    </r>
    <r>
      <rPr>
        <sz val="9"/>
        <color theme="1"/>
        <rFont val="Calibri"/>
        <family val="2"/>
      </rPr>
      <t>A</t>
    </r>
    <r>
      <rPr>
        <sz val="9"/>
        <color theme="1"/>
        <rFont val="宋体"/>
        <family val="3"/>
        <charset val="134"/>
      </rPr>
      <t>型封装</t>
    </r>
  </si>
  <si>
    <t>C4, C6, C10, C12, C15, C19</t>
  </si>
  <si>
    <t>1.3.1.1.5</t>
  </si>
  <si>
    <t>22PF_C0805</t>
  </si>
  <si>
    <t>C14, C16</t>
  </si>
  <si>
    <t>1.3.1.1.6</t>
  </si>
  <si>
    <r>
      <rPr>
        <sz val="9"/>
        <rFont val="微软雅黑"/>
        <family val="2"/>
        <charset val="134"/>
      </rPr>
      <t>磁珠</t>
    </r>
  </si>
  <si>
    <t>BLM31PG121SN1_CZ1206</t>
  </si>
  <si>
    <t>Cz1, Cz2, Cz3</t>
  </si>
  <si>
    <t>1.3.1.1.7</t>
  </si>
  <si>
    <r>
      <rPr>
        <sz val="9"/>
        <rFont val="微软雅黑"/>
        <family val="2"/>
        <charset val="134"/>
      </rPr>
      <t>二极管</t>
    </r>
  </si>
  <si>
    <r>
      <t>1N4148_</t>
    </r>
    <r>
      <rPr>
        <sz val="9"/>
        <color theme="1"/>
        <rFont val="宋体"/>
        <family val="3"/>
        <charset val="134"/>
      </rPr>
      <t>二极管</t>
    </r>
    <r>
      <rPr>
        <sz val="9"/>
        <color theme="1"/>
        <rFont val="Calibri"/>
        <family val="2"/>
      </rPr>
      <t>SMT1</t>
    </r>
  </si>
  <si>
    <t>D1</t>
  </si>
  <si>
    <t>1.3.1.1.8</t>
  </si>
  <si>
    <r>
      <rPr>
        <sz val="9"/>
        <rFont val="微软雅黑"/>
        <family val="2"/>
        <charset val="134"/>
      </rPr>
      <t>放电管</t>
    </r>
  </si>
  <si>
    <t>B3D090L_BA151N</t>
  </si>
  <si>
    <t>FD1</t>
  </si>
  <si>
    <t>1.3.1.1.9</t>
  </si>
  <si>
    <t>B3D090L_B3D090L</t>
  </si>
  <si>
    <t>FD2, FD3</t>
  </si>
  <si>
    <t>1.3.1.1.10</t>
  </si>
  <si>
    <r>
      <rPr>
        <sz val="9"/>
        <rFont val="微软雅黑"/>
        <family val="2"/>
        <charset val="134"/>
      </rPr>
      <t>排母</t>
    </r>
  </si>
  <si>
    <r>
      <t>12864</t>
    </r>
    <r>
      <rPr>
        <sz val="9"/>
        <color theme="1"/>
        <rFont val="宋体"/>
        <family val="3"/>
        <charset val="134"/>
      </rPr>
      <t>液晶排母</t>
    </r>
    <r>
      <rPr>
        <sz val="9"/>
        <color theme="1"/>
        <rFont val="Calibri"/>
        <family val="2"/>
      </rPr>
      <t>_HDR1X22</t>
    </r>
  </si>
  <si>
    <t>J1</t>
  </si>
  <si>
    <r>
      <rPr>
        <sz val="9"/>
        <rFont val="微软雅黑"/>
        <family val="2"/>
        <charset val="134"/>
      </rPr>
      <t>单排</t>
    </r>
    <r>
      <rPr>
        <sz val="9"/>
        <rFont val="Calibri"/>
        <family val="2"/>
      </rPr>
      <t>2.54</t>
    </r>
    <r>
      <rPr>
        <sz val="9"/>
        <rFont val="微软雅黑"/>
        <family val="2"/>
        <charset val="134"/>
      </rPr>
      <t>间距</t>
    </r>
  </si>
  <si>
    <t>1.3.1.1.11</t>
  </si>
  <si>
    <r>
      <rPr>
        <sz val="9"/>
        <color rgb="FF9C0006"/>
        <rFont val="宋体"/>
        <family val="3"/>
        <charset val="134"/>
      </rPr>
      <t>排针</t>
    </r>
  </si>
  <si>
    <r>
      <t>12864</t>
    </r>
    <r>
      <rPr>
        <sz val="9"/>
        <color theme="1"/>
        <rFont val="宋体"/>
        <family val="3"/>
        <charset val="134"/>
      </rPr>
      <t>液晶排针</t>
    </r>
    <r>
      <rPr>
        <sz val="9"/>
        <color theme="1"/>
        <rFont val="Calibri"/>
        <family val="2"/>
      </rPr>
      <t>_HDR1X22</t>
    </r>
  </si>
  <si>
    <r>
      <rPr>
        <sz val="9"/>
        <color rgb="FF9C0006"/>
        <rFont val="宋体"/>
        <family val="3"/>
        <charset val="134"/>
      </rPr>
      <t>单排</t>
    </r>
    <r>
      <rPr>
        <sz val="9"/>
        <color rgb="FF9C0006"/>
        <rFont val="Calibri"/>
        <family val="2"/>
      </rPr>
      <t>2.54</t>
    </r>
    <r>
      <rPr>
        <sz val="9"/>
        <color rgb="FF9C0006"/>
        <rFont val="宋体"/>
        <family val="3"/>
        <charset val="134"/>
      </rPr>
      <t>间距针长</t>
    </r>
    <r>
      <rPr>
        <sz val="9"/>
        <color rgb="FF9C0006"/>
        <rFont val="Calibri"/>
        <family val="2"/>
      </rPr>
      <t>23mm</t>
    </r>
  </si>
  <si>
    <t>1.3.1.1.12</t>
  </si>
  <si>
    <r>
      <rPr>
        <sz val="9"/>
        <rFont val="微软雅黑"/>
        <family val="2"/>
        <charset val="134"/>
      </rPr>
      <t>工业端子</t>
    </r>
  </si>
  <si>
    <r>
      <t>8pin</t>
    </r>
    <r>
      <rPr>
        <sz val="9"/>
        <color theme="1"/>
        <rFont val="宋体"/>
        <family val="3"/>
        <charset val="134"/>
      </rPr>
      <t>工业端子</t>
    </r>
    <r>
      <rPr>
        <sz val="9"/>
        <color theme="1"/>
        <rFont val="Calibri"/>
        <family val="2"/>
      </rPr>
      <t>_5.08-8PIN</t>
    </r>
  </si>
  <si>
    <t>J2</t>
  </si>
  <si>
    <r>
      <t>5.08</t>
    </r>
    <r>
      <rPr>
        <sz val="9"/>
        <rFont val="宋体"/>
        <family val="3"/>
        <charset val="134"/>
      </rPr>
      <t>间距</t>
    </r>
    <phoneticPr fontId="1" type="noConversion"/>
  </si>
  <si>
    <t>1.3.1.1.13</t>
  </si>
  <si>
    <r>
      <rPr>
        <sz val="9"/>
        <rFont val="微软雅黑"/>
        <family val="2"/>
        <charset val="134"/>
      </rPr>
      <t>排针</t>
    </r>
  </si>
  <si>
    <r>
      <t>ZigBee</t>
    </r>
    <r>
      <rPr>
        <sz val="9"/>
        <color theme="1"/>
        <rFont val="宋体"/>
        <family val="3"/>
        <charset val="134"/>
      </rPr>
      <t>模块接口</t>
    </r>
    <r>
      <rPr>
        <sz val="9"/>
        <color theme="1"/>
        <rFont val="Calibri"/>
        <family val="2"/>
      </rPr>
      <t>_HDR1X7</t>
    </r>
  </si>
  <si>
    <t>J3</t>
  </si>
  <si>
    <r>
      <rPr>
        <sz val="9"/>
        <rFont val="宋体"/>
        <family val="3"/>
        <charset val="134"/>
      </rPr>
      <t>单排</t>
    </r>
    <r>
      <rPr>
        <sz val="9"/>
        <rFont val="Calibri"/>
        <family val="2"/>
      </rPr>
      <t>2.54</t>
    </r>
    <r>
      <rPr>
        <sz val="9"/>
        <rFont val="宋体"/>
        <family val="3"/>
        <charset val="134"/>
      </rPr>
      <t>间距</t>
    </r>
    <phoneticPr fontId="1" type="noConversion"/>
  </si>
  <si>
    <t>1.3.1.1.14</t>
  </si>
  <si>
    <r>
      <rPr>
        <sz val="9"/>
        <color theme="1"/>
        <rFont val="宋体"/>
        <family val="3"/>
        <charset val="134"/>
      </rPr>
      <t>下载口</t>
    </r>
    <r>
      <rPr>
        <sz val="9"/>
        <color theme="1"/>
        <rFont val="Calibri"/>
        <family val="2"/>
      </rPr>
      <t>_HDR1X6</t>
    </r>
  </si>
  <si>
    <t>J4</t>
  </si>
  <si>
    <t>1.3.1.1.15</t>
  </si>
  <si>
    <r>
      <rPr>
        <sz val="9"/>
        <color theme="1"/>
        <rFont val="宋体"/>
        <family val="3"/>
        <charset val="134"/>
      </rPr>
      <t>开关接口</t>
    </r>
    <r>
      <rPr>
        <sz val="9"/>
        <color theme="1"/>
        <rFont val="Calibri"/>
        <family val="2"/>
      </rPr>
      <t>_HDR1X4</t>
    </r>
  </si>
  <si>
    <t>J5</t>
  </si>
  <si>
    <r>
      <rPr>
        <sz val="9"/>
        <rFont val="微软雅黑"/>
        <family val="2"/>
        <charset val="134"/>
      </rPr>
      <t>单排</t>
    </r>
    <r>
      <rPr>
        <sz val="9"/>
        <rFont val="Calibri"/>
        <family val="2"/>
      </rPr>
      <t>2.54</t>
    </r>
    <r>
      <rPr>
        <sz val="9"/>
        <rFont val="微软雅黑"/>
        <family val="2"/>
        <charset val="134"/>
      </rPr>
      <t>间距，可以直接焊接排线</t>
    </r>
    <phoneticPr fontId="1" type="noConversion"/>
  </si>
  <si>
    <t>1.3.1.1.16</t>
  </si>
  <si>
    <r>
      <rPr>
        <sz val="9"/>
        <rFont val="微软雅黑"/>
        <family val="2"/>
        <charset val="134"/>
      </rPr>
      <t>继电器</t>
    </r>
  </si>
  <si>
    <t>OmRonG5V-2_Omron</t>
  </si>
  <si>
    <t>K1</t>
  </si>
  <si>
    <t>1.3.1.1.17</t>
  </si>
  <si>
    <r>
      <rPr>
        <sz val="9"/>
        <rFont val="微软雅黑"/>
        <family val="2"/>
        <charset val="134"/>
      </rPr>
      <t>压敏电容</t>
    </r>
  </si>
  <si>
    <t>471KD10_MOV1</t>
  </si>
  <si>
    <t>MOV1</t>
  </si>
  <si>
    <t>1.3.1.1.18</t>
  </si>
  <si>
    <r>
      <rPr>
        <sz val="9"/>
        <rFont val="微软雅黑"/>
        <family val="2"/>
        <charset val="134"/>
      </rPr>
      <t>跳线</t>
    </r>
  </si>
  <si>
    <r>
      <rPr>
        <sz val="9"/>
        <color theme="1"/>
        <rFont val="宋体"/>
        <family val="3"/>
        <charset val="134"/>
      </rPr>
      <t>短路线</t>
    </r>
    <r>
      <rPr>
        <sz val="9"/>
        <color theme="1"/>
        <rFont val="Calibri"/>
        <family val="2"/>
      </rPr>
      <t>_DLQ</t>
    </r>
  </si>
  <si>
    <t>P1</t>
  </si>
  <si>
    <t>1.3.1.1.19</t>
  </si>
  <si>
    <r>
      <rPr>
        <sz val="9"/>
        <rFont val="微软雅黑"/>
        <family val="2"/>
        <charset val="134"/>
      </rPr>
      <t>电阻</t>
    </r>
  </si>
  <si>
    <t>22Ω_0805A</t>
  </si>
  <si>
    <t xml:space="preserve"> R3, R5, R12, R13, R15</t>
  </si>
  <si>
    <t>1.3.1.1.20</t>
  </si>
  <si>
    <t>0Ω_0805A</t>
  </si>
  <si>
    <t xml:space="preserve"> R20, R25, R26, R27</t>
  </si>
  <si>
    <t>1.3.1.1.21</t>
  </si>
  <si>
    <t>4.7k_0805A</t>
  </si>
  <si>
    <t>R4, R6, R28, R29, R30</t>
  </si>
  <si>
    <t>1.3.1.1.22</t>
  </si>
  <si>
    <r>
      <rPr>
        <sz val="9"/>
        <rFont val="微软雅黑"/>
        <family val="2"/>
        <charset val="134"/>
      </rPr>
      <t>热敏电阻</t>
    </r>
  </si>
  <si>
    <t>100Ω_TRF250</t>
  </si>
  <si>
    <t>R7, R10</t>
  </si>
  <si>
    <t>1.3.1.1.23</t>
  </si>
  <si>
    <t>100Ω_0805A</t>
  </si>
  <si>
    <t>R8, R24</t>
  </si>
  <si>
    <t>1.3.1.1.24</t>
  </si>
  <si>
    <t>120Ω_1206A</t>
  </si>
  <si>
    <t>R9</t>
  </si>
  <si>
    <r>
      <rPr>
        <sz val="9"/>
        <rFont val="微软雅黑"/>
        <family val="2"/>
        <charset val="134"/>
      </rPr>
      <t>不焊接</t>
    </r>
  </si>
  <si>
    <t>1.3.1.1.25</t>
  </si>
  <si>
    <t>10K_0805A</t>
  </si>
  <si>
    <t>R11, R14, R16, R19, R32, R35, R36</t>
  </si>
  <si>
    <t>1.3.1.1.26</t>
  </si>
  <si>
    <t>330Ω_0805A</t>
  </si>
  <si>
    <t>R17</t>
  </si>
  <si>
    <t>1.3.1.1.27</t>
  </si>
  <si>
    <t>220k_0805A</t>
  </si>
  <si>
    <t>R18</t>
  </si>
  <si>
    <t>1.3.1.1.28</t>
  </si>
  <si>
    <t>510Ω_0805A</t>
  </si>
  <si>
    <t>R23</t>
  </si>
  <si>
    <t>1.3.1.1.29</t>
  </si>
  <si>
    <t>R33, R34</t>
  </si>
  <si>
    <t>1.3.1.1.30</t>
  </si>
  <si>
    <r>
      <t>TVS</t>
    </r>
    <r>
      <rPr>
        <sz val="9"/>
        <rFont val="微软雅黑"/>
        <family val="2"/>
        <charset val="134"/>
      </rPr>
      <t>管</t>
    </r>
  </si>
  <si>
    <t>SMBJ5.0CA_TVS</t>
  </si>
  <si>
    <t>TVS1, TVS2, TVS3, TVS4</t>
  </si>
  <si>
    <t>1.3.1.1.31</t>
  </si>
  <si>
    <r>
      <rPr>
        <sz val="9"/>
        <rFont val="微软雅黑"/>
        <family val="2"/>
        <charset val="134"/>
      </rPr>
      <t>电源模块</t>
    </r>
  </si>
  <si>
    <t>LD03-00B05_EMI</t>
  </si>
  <si>
    <t>U1</t>
  </si>
  <si>
    <t>1.3.1.1.32</t>
  </si>
  <si>
    <r>
      <t>EMI</t>
    </r>
    <r>
      <rPr>
        <sz val="9"/>
        <rFont val="微软雅黑"/>
        <family val="2"/>
        <charset val="134"/>
      </rPr>
      <t>滤波器</t>
    </r>
  </si>
  <si>
    <t>A1BP-1A_EMC</t>
  </si>
  <si>
    <t>U2</t>
  </si>
  <si>
    <t>1.3.1.1.33</t>
  </si>
  <si>
    <t>AMS1117-3.3_3.3V</t>
  </si>
  <si>
    <t>U3</t>
  </si>
  <si>
    <t>1.3.1.1.34</t>
  </si>
  <si>
    <r>
      <t>485</t>
    </r>
    <r>
      <rPr>
        <sz val="9"/>
        <rFont val="微软雅黑"/>
        <family val="2"/>
        <charset val="134"/>
      </rPr>
      <t>芯片</t>
    </r>
  </si>
  <si>
    <t>ADM2587EBRWZ_SOIC20A</t>
  </si>
  <si>
    <t>U4</t>
  </si>
  <si>
    <t>1.3.1.1.35</t>
  </si>
  <si>
    <r>
      <rPr>
        <sz val="9"/>
        <rFont val="微软雅黑"/>
        <family val="2"/>
        <charset val="134"/>
      </rPr>
      <t>芯片</t>
    </r>
  </si>
  <si>
    <t>PIC16F887-I/PT_PT-PIC16F887</t>
  </si>
  <si>
    <t>U5</t>
  </si>
  <si>
    <t>1.3.1.1.36</t>
  </si>
  <si>
    <r>
      <rPr>
        <sz val="9"/>
        <rFont val="微软雅黑"/>
        <family val="2"/>
        <charset val="134"/>
      </rPr>
      <t>光耦芯片</t>
    </r>
  </si>
  <si>
    <t>4N33_dip6</t>
  </si>
  <si>
    <t>U6</t>
  </si>
  <si>
    <t>1.3.1.1.37</t>
  </si>
  <si>
    <r>
      <rPr>
        <sz val="9"/>
        <rFont val="微软雅黑"/>
        <family val="2"/>
        <charset val="134"/>
      </rPr>
      <t>门电路芯片</t>
    </r>
  </si>
  <si>
    <t>74HC32D_SOIC-14ND</t>
  </si>
  <si>
    <t>U7</t>
  </si>
  <si>
    <t>1.3.1.1.38</t>
  </si>
  <si>
    <t>X5045PZ_SO8</t>
  </si>
  <si>
    <t>U8</t>
  </si>
  <si>
    <t>1.3.1.1.39</t>
  </si>
  <si>
    <r>
      <rPr>
        <sz val="9"/>
        <rFont val="微软雅黑"/>
        <family val="2"/>
        <charset val="134"/>
      </rPr>
      <t>模块</t>
    </r>
  </si>
  <si>
    <t>B0505LM-1W_B0505LS-1W</t>
  </si>
  <si>
    <t>U9</t>
  </si>
  <si>
    <t>1.3.1.1.40</t>
  </si>
  <si>
    <r>
      <rPr>
        <sz val="9"/>
        <rFont val="微软雅黑"/>
        <family val="2"/>
        <charset val="134"/>
      </rPr>
      <t>晶振</t>
    </r>
  </si>
  <si>
    <t>4MHz_XL4.5</t>
  </si>
  <si>
    <t>XTAL1</t>
  </si>
  <si>
    <t>1.3.1.2</t>
    <phoneticPr fontId="1" type="noConversion"/>
  </si>
  <si>
    <r>
      <rPr>
        <sz val="9"/>
        <rFont val="宋体"/>
        <family val="3"/>
        <charset val="134"/>
      </rPr>
      <t>主机转接板</t>
    </r>
    <phoneticPr fontId="1" type="noConversion"/>
  </si>
  <si>
    <t>1.3.1.2.1</t>
    <phoneticPr fontId="1" type="noConversion"/>
  </si>
  <si>
    <r>
      <rPr>
        <sz val="9"/>
        <rFont val="微软雅黑"/>
        <family val="2"/>
        <charset val="134"/>
      </rPr>
      <t>电阻</t>
    </r>
    <phoneticPr fontId="14" type="noConversion"/>
  </si>
  <si>
    <t>R1, R2, R3, R4, R5</t>
    <phoneticPr fontId="1" type="noConversion"/>
  </si>
  <si>
    <t>1.3.1.2.2</t>
  </si>
  <si>
    <r>
      <rPr>
        <sz val="9"/>
        <rFont val="微软雅黑"/>
        <family val="2"/>
        <charset val="134"/>
      </rPr>
      <t>贴片拨码开关</t>
    </r>
    <phoneticPr fontId="14" type="noConversion"/>
  </si>
  <si>
    <t>u7</t>
    <phoneticPr fontId="1" type="noConversion"/>
  </si>
  <si>
    <r>
      <rPr>
        <sz val="9"/>
        <color rgb="FF000000"/>
        <rFont val="宋体"/>
        <family val="3"/>
        <charset val="134"/>
      </rPr>
      <t>不采购，不焊接</t>
    </r>
    <phoneticPr fontId="1" type="noConversion"/>
  </si>
  <si>
    <t>1.3.1.2.3</t>
  </si>
  <si>
    <r>
      <rPr>
        <sz val="9"/>
        <color rgb="FF000000"/>
        <rFont val="微软雅黑"/>
        <family val="2"/>
        <charset val="134"/>
      </rPr>
      <t>模组</t>
    </r>
    <phoneticPr fontId="14" type="noConversion"/>
  </si>
  <si>
    <t>J2</t>
    <phoneticPr fontId="1" type="noConversion"/>
  </si>
  <si>
    <r>
      <rPr>
        <sz val="9"/>
        <color rgb="FF000000"/>
        <rFont val="宋体"/>
        <family val="3"/>
        <charset val="134"/>
      </rPr>
      <t>窄体</t>
    </r>
    <r>
      <rPr>
        <sz val="9"/>
        <color rgb="FF000000"/>
        <rFont val="Calibri"/>
        <family val="2"/>
      </rPr>
      <t>ZigBee</t>
    </r>
    <r>
      <rPr>
        <sz val="9"/>
        <color rgb="FF000000"/>
        <rFont val="宋体"/>
        <family val="3"/>
        <charset val="134"/>
      </rPr>
      <t>模块</t>
    </r>
    <phoneticPr fontId="1" type="noConversion"/>
  </si>
  <si>
    <t>1.3.1.2.4</t>
  </si>
  <si>
    <r>
      <rPr>
        <sz val="9"/>
        <rFont val="微软雅黑"/>
        <family val="2"/>
        <charset val="134"/>
      </rPr>
      <t>排针</t>
    </r>
    <phoneticPr fontId="14" type="noConversion"/>
  </si>
  <si>
    <t>J1</t>
    <phoneticPr fontId="1" type="noConversion"/>
  </si>
  <si>
    <r>
      <rPr>
        <sz val="9"/>
        <color rgb="FF000000"/>
        <rFont val="宋体"/>
        <family val="3"/>
        <charset val="134"/>
      </rPr>
      <t>单排</t>
    </r>
    <r>
      <rPr>
        <sz val="9"/>
        <color rgb="FF000000"/>
        <rFont val="Calibri"/>
        <family val="2"/>
      </rPr>
      <t>2.54</t>
    </r>
    <r>
      <rPr>
        <sz val="9"/>
        <color rgb="FF000000"/>
        <rFont val="宋体"/>
        <family val="3"/>
        <charset val="134"/>
      </rPr>
      <t>间距</t>
    </r>
    <r>
      <rPr>
        <sz val="9"/>
        <color rgb="FF000000"/>
        <rFont val="Calibri"/>
        <family val="2"/>
      </rPr>
      <t>8</t>
    </r>
    <r>
      <rPr>
        <sz val="9"/>
        <color rgb="FF000000"/>
        <rFont val="宋体"/>
        <family val="3"/>
        <charset val="134"/>
      </rPr>
      <t>位排针</t>
    </r>
    <phoneticPr fontId="1" type="noConversion"/>
  </si>
  <si>
    <t>1.3.1.2.5</t>
  </si>
  <si>
    <r>
      <rPr>
        <sz val="9"/>
        <rFont val="微软雅黑"/>
        <family val="2"/>
        <charset val="134"/>
      </rPr>
      <t>馈线</t>
    </r>
    <phoneticPr fontId="14" type="noConversion"/>
  </si>
  <si>
    <r>
      <rPr>
        <sz val="9"/>
        <color rgb="FF000000"/>
        <rFont val="宋体"/>
        <family val="3"/>
        <charset val="134"/>
      </rPr>
      <t>不焊接</t>
    </r>
    <phoneticPr fontId="1" type="noConversion"/>
  </si>
  <si>
    <t>1.3.2</t>
    <phoneticPr fontId="1" type="noConversion"/>
  </si>
  <si>
    <r>
      <rPr>
        <sz val="9"/>
        <rFont val="宋体"/>
        <family val="3"/>
        <charset val="134"/>
      </rPr>
      <t>传感器</t>
    </r>
    <phoneticPr fontId="1" type="noConversion"/>
  </si>
  <si>
    <t>1.3.2.1</t>
    <phoneticPr fontId="1" type="noConversion"/>
  </si>
  <si>
    <r>
      <t>HCES-8011-S1-T1-W1_72mm*31mm*21mm</t>
    </r>
    <r>
      <rPr>
        <sz val="9"/>
        <color theme="1"/>
        <rFont val="宋体"/>
        <family val="3"/>
        <charset val="134"/>
      </rPr>
      <t>（黄、绿、红）</t>
    </r>
    <phoneticPr fontId="1" type="noConversion"/>
  </si>
  <si>
    <t>1</t>
    <phoneticPr fontId="1" type="noConversion"/>
  </si>
  <si>
    <r>
      <rPr>
        <sz val="9"/>
        <color rgb="FF000000"/>
        <rFont val="宋体"/>
        <family val="3"/>
        <charset val="134"/>
      </rPr>
      <t>根据客户需求发货</t>
    </r>
    <phoneticPr fontId="1" type="noConversion"/>
  </si>
  <si>
    <t>1.3.2.2</t>
    <phoneticPr fontId="1" type="noConversion"/>
  </si>
  <si>
    <r>
      <rPr>
        <sz val="9"/>
        <rFont val="宋体"/>
        <family val="3"/>
        <charset val="134"/>
      </rPr>
      <t>传感器转接板</t>
    </r>
    <phoneticPr fontId="1" type="noConversion"/>
  </si>
  <si>
    <t>1.3.2.2.1</t>
    <phoneticPr fontId="1" type="noConversion"/>
  </si>
  <si>
    <t>47K_R0603</t>
  </si>
  <si>
    <t>1.3.2.2.2</t>
  </si>
  <si>
    <r>
      <rPr>
        <sz val="9"/>
        <rFont val="微软雅黑"/>
        <family val="2"/>
        <charset val="134"/>
      </rPr>
      <t>拨码开关</t>
    </r>
  </si>
  <si>
    <r>
      <rPr>
        <sz val="9"/>
        <rFont val="微软雅黑"/>
        <family val="2"/>
        <charset val="134"/>
      </rPr>
      <t>塑料贴片</t>
    </r>
    <r>
      <rPr>
        <sz val="9"/>
        <rFont val="Calibri"/>
        <family val="2"/>
      </rPr>
      <t>2</t>
    </r>
    <r>
      <rPr>
        <sz val="9"/>
        <rFont val="微软雅黑"/>
        <family val="2"/>
        <charset val="134"/>
      </rPr>
      <t>位拨码开关</t>
    </r>
    <r>
      <rPr>
        <sz val="9"/>
        <rFont val="Calibri"/>
        <family val="2"/>
      </rPr>
      <t>_</t>
    </r>
    <r>
      <rPr>
        <sz val="9"/>
        <rFont val="微软雅黑"/>
        <family val="2"/>
        <charset val="134"/>
      </rPr>
      <t>贴片</t>
    </r>
    <r>
      <rPr>
        <sz val="9"/>
        <rFont val="Calibri"/>
        <family val="2"/>
      </rPr>
      <t>2</t>
    </r>
    <r>
      <rPr>
        <sz val="9"/>
        <rFont val="微软雅黑"/>
        <family val="2"/>
        <charset val="134"/>
      </rPr>
      <t>位</t>
    </r>
    <r>
      <rPr>
        <sz val="9"/>
        <rFont val="Calibri"/>
        <family val="2"/>
      </rPr>
      <t>2.54mm</t>
    </r>
    <r>
      <rPr>
        <sz val="9"/>
        <rFont val="微软雅黑"/>
        <family val="2"/>
        <charset val="134"/>
      </rPr>
      <t>拨码开关</t>
    </r>
  </si>
  <si>
    <r>
      <rPr>
        <sz val="9"/>
        <color rgb="FF000000"/>
        <rFont val="宋体"/>
        <family val="3"/>
        <charset val="134"/>
      </rPr>
      <t>贴片塑料</t>
    </r>
    <r>
      <rPr>
        <sz val="9"/>
        <color rgb="FF000000"/>
        <rFont val="Calibri"/>
        <family val="2"/>
      </rPr>
      <t>2</t>
    </r>
    <r>
      <rPr>
        <sz val="9"/>
        <color rgb="FF000000"/>
        <rFont val="宋体"/>
        <family val="3"/>
        <charset val="134"/>
      </rPr>
      <t>位</t>
    </r>
    <r>
      <rPr>
        <sz val="9"/>
        <color rgb="FF000000"/>
        <rFont val="Calibri"/>
        <family val="2"/>
      </rPr>
      <t>2.54mm</t>
    </r>
    <r>
      <rPr>
        <sz val="9"/>
        <color rgb="FF000000"/>
        <rFont val="宋体"/>
        <family val="3"/>
        <charset val="134"/>
      </rPr>
      <t>拨码开关</t>
    </r>
    <phoneticPr fontId="1" type="noConversion"/>
  </si>
  <si>
    <t>1.3.2.2.3</t>
  </si>
  <si>
    <r>
      <rPr>
        <sz val="9"/>
        <color rgb="FF000000"/>
        <rFont val="微软雅黑"/>
        <family val="2"/>
        <charset val="134"/>
      </rPr>
      <t>模组</t>
    </r>
  </si>
  <si>
    <t>QRF0600_QRF0600</t>
  </si>
  <si>
    <r>
      <rPr>
        <sz val="9"/>
        <color rgb="FF000000"/>
        <rFont val="宋体"/>
        <family val="3"/>
        <charset val="134"/>
      </rPr>
      <t>宽体</t>
    </r>
    <r>
      <rPr>
        <sz val="9"/>
        <color rgb="FF000000"/>
        <rFont val="Calibri"/>
        <family val="2"/>
      </rPr>
      <t>ZigBee</t>
    </r>
    <r>
      <rPr>
        <sz val="9"/>
        <color rgb="FF000000"/>
        <rFont val="宋体"/>
        <family val="3"/>
        <charset val="134"/>
      </rPr>
      <t>模块</t>
    </r>
    <phoneticPr fontId="1" type="noConversion"/>
  </si>
  <si>
    <t>1.3.2.2.4</t>
  </si>
  <si>
    <t>Header 8_HDR1X8</t>
  </si>
  <si>
    <t>1.3.2.2.5</t>
  </si>
  <si>
    <r>
      <rPr>
        <sz val="9"/>
        <rFont val="微软雅黑"/>
        <family val="2"/>
        <charset val="134"/>
      </rPr>
      <t>电池</t>
    </r>
  </si>
  <si>
    <t>TLH-4902_</t>
  </si>
  <si>
    <r>
      <rPr>
        <sz val="9"/>
        <color rgb="FF000000"/>
        <rFont val="宋体"/>
        <family val="3"/>
        <charset val="134"/>
      </rPr>
      <t>购买</t>
    </r>
    <phoneticPr fontId="1" type="noConversion"/>
  </si>
  <si>
    <t>1.3.2.3</t>
    <phoneticPr fontId="1" type="noConversion"/>
  </si>
  <si>
    <r>
      <rPr>
        <sz val="9"/>
        <rFont val="宋体"/>
        <family val="3"/>
        <charset val="134"/>
      </rPr>
      <t>传感器节点板</t>
    </r>
    <phoneticPr fontId="1" type="noConversion"/>
  </si>
  <si>
    <r>
      <rPr>
        <sz val="9"/>
        <rFont val="微软雅黑"/>
        <family val="2"/>
        <charset val="134"/>
      </rPr>
      <t>钽电容</t>
    </r>
    <phoneticPr fontId="14" type="noConversion"/>
  </si>
  <si>
    <t>C1,C2,C3,C4,C5,C6</t>
  </si>
  <si>
    <r>
      <t>C1,C2,C3</t>
    </r>
    <r>
      <rPr>
        <sz val="9"/>
        <color rgb="FF000000"/>
        <rFont val="宋体"/>
        <family val="3"/>
        <charset val="134"/>
      </rPr>
      <t>不焊接</t>
    </r>
    <phoneticPr fontId="1" type="noConversion"/>
  </si>
  <si>
    <t>R1</t>
    <phoneticPr fontId="1" type="noConversion"/>
  </si>
  <si>
    <t>R2,R3,R4,R5,R6,R7,R16</t>
    <phoneticPr fontId="1" type="noConversion"/>
  </si>
  <si>
    <t>1.3.2.2.6</t>
  </si>
  <si>
    <t>R8,R9,R10,R11 ,R13</t>
    <phoneticPr fontId="1" type="noConversion"/>
  </si>
  <si>
    <t>1.3.2.2.7</t>
  </si>
  <si>
    <t>R12</t>
    <phoneticPr fontId="1" type="noConversion"/>
  </si>
  <si>
    <t>1.3.2.2.8</t>
  </si>
  <si>
    <r>
      <rPr>
        <sz val="9"/>
        <rFont val="微软雅黑"/>
        <family val="2"/>
        <charset val="134"/>
      </rPr>
      <t>主芯片</t>
    </r>
    <phoneticPr fontId="14" type="noConversion"/>
  </si>
  <si>
    <t>U1</t>
    <phoneticPr fontId="1" type="noConversion"/>
  </si>
  <si>
    <t>1.3.2.2.9</t>
  </si>
  <si>
    <r>
      <rPr>
        <sz val="9"/>
        <rFont val="微软雅黑"/>
        <family val="2"/>
        <charset val="134"/>
      </rPr>
      <t>传感器</t>
    </r>
    <phoneticPr fontId="14" type="noConversion"/>
  </si>
  <si>
    <t>U2</t>
    <phoneticPr fontId="1" type="noConversion"/>
  </si>
  <si>
    <r>
      <rPr>
        <sz val="9"/>
        <color rgb="FF000000"/>
        <rFont val="宋体"/>
        <family val="3"/>
        <charset val="134"/>
      </rPr>
      <t>无模具不焊接</t>
    </r>
    <phoneticPr fontId="1" type="noConversion"/>
  </si>
  <si>
    <t>1.3.2.2.10</t>
  </si>
  <si>
    <r>
      <t>MOS</t>
    </r>
    <r>
      <rPr>
        <sz val="9"/>
        <rFont val="微软雅黑"/>
        <family val="2"/>
        <charset val="134"/>
      </rPr>
      <t>管</t>
    </r>
    <phoneticPr fontId="14" type="noConversion"/>
  </si>
  <si>
    <t>U3</t>
    <phoneticPr fontId="1" type="noConversion"/>
  </si>
  <si>
    <t>1.3.3</t>
    <phoneticPr fontId="1" type="noConversion"/>
  </si>
  <si>
    <r>
      <rPr>
        <sz val="9"/>
        <rFont val="宋体"/>
        <family val="3"/>
        <charset val="134"/>
      </rPr>
      <t>天线</t>
    </r>
    <phoneticPr fontId="1" type="noConversion"/>
  </si>
  <si>
    <t>1.3.3.1</t>
    <phoneticPr fontId="1" type="noConversion"/>
  </si>
  <si>
    <r>
      <t xml:space="preserve">2.4G </t>
    </r>
    <r>
      <rPr>
        <sz val="9"/>
        <rFont val="宋体"/>
        <family val="3"/>
        <charset val="134"/>
      </rPr>
      <t>弯头短套天线</t>
    </r>
  </si>
  <si>
    <r>
      <rPr>
        <sz val="9"/>
        <color rgb="FF000000"/>
        <rFont val="微软雅黑"/>
        <family val="2"/>
        <charset val="134"/>
      </rPr>
      <t>主机天线</t>
    </r>
    <r>
      <rPr>
        <sz val="9"/>
        <color rgb="FF000000"/>
        <rFont val="Calibri"/>
        <family val="2"/>
      </rPr>
      <t xml:space="preserve">_ 5CM SMA </t>
    </r>
    <r>
      <rPr>
        <sz val="9"/>
        <color rgb="FF000000"/>
        <rFont val="微软雅黑"/>
        <family val="2"/>
        <charset val="134"/>
      </rPr>
      <t>弯公头小天线</t>
    </r>
    <r>
      <rPr>
        <sz val="9"/>
        <color rgb="FF000000"/>
        <rFont val="Calibri"/>
        <family val="2"/>
      </rPr>
      <t xml:space="preserve"> SMA</t>
    </r>
    <r>
      <rPr>
        <sz val="9"/>
        <color rgb="FF000000"/>
        <rFont val="微软雅黑"/>
        <family val="2"/>
        <charset val="134"/>
      </rPr>
      <t>内螺内针</t>
    </r>
    <phoneticPr fontId="1" type="noConversion"/>
  </si>
  <si>
    <t>1.3.1.1.3</t>
    <phoneticPr fontId="1" type="noConversion"/>
  </si>
  <si>
    <t>无线测温系统</t>
    <phoneticPr fontId="1" type="noConversion"/>
  </si>
  <si>
    <t>主机导轨安装扣_外形48mm*35mm*8mm,内槽长度43mm（黑）</t>
  </si>
  <si>
    <t>JKL</t>
    <phoneticPr fontId="1" type="noConversion"/>
  </si>
  <si>
    <t>无线测温系统</t>
    <phoneticPr fontId="1" type="noConversion"/>
  </si>
  <si>
    <t xml:space="preserve"> </t>
    <phoneticPr fontId="1" type="noConversion"/>
  </si>
  <si>
    <t>件1</t>
    <phoneticPr fontId="1" type="noConversion"/>
  </si>
  <si>
    <r>
      <rPr>
        <sz val="9"/>
        <color theme="1"/>
        <rFont val="宋体"/>
        <family val="3"/>
        <charset val="134"/>
      </rPr>
      <t>件</t>
    </r>
    <r>
      <rPr>
        <sz val="9"/>
        <color theme="1"/>
        <rFont val="Calibri"/>
        <family val="2"/>
      </rPr>
      <t>2</t>
    </r>
    <phoneticPr fontId="1" type="noConversion"/>
  </si>
  <si>
    <t>390Ω_0805A</t>
    <phoneticPr fontId="1" type="noConversion"/>
  </si>
</sst>
</file>

<file path=xl/styles.xml><?xml version="1.0" encoding="utf-8"?>
<styleSheet xmlns="http://schemas.openxmlformats.org/spreadsheetml/2006/main">
  <numFmts count="1">
    <numFmt numFmtId="43" formatCode="_ * #,##0.00_ ;_ * \-#,##0.00_ ;_ * &quot;-&quot;??_ ;_ @_ "/>
  </numFmts>
  <fonts count="16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color theme="1"/>
      <name val="宋体"/>
      <family val="3"/>
      <charset val="134"/>
    </font>
    <font>
      <sz val="9"/>
      <color theme="1"/>
      <name val="Calibri"/>
      <family val="2"/>
    </font>
    <font>
      <sz val="9"/>
      <color rgb="FF000000"/>
      <name val="Calibri"/>
      <family val="2"/>
    </font>
    <font>
      <sz val="9"/>
      <color rgb="FF000000"/>
      <name val="微软雅黑"/>
      <family val="2"/>
      <charset val="134"/>
    </font>
    <font>
      <sz val="9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Calibri"/>
      <family val="2"/>
    </font>
    <font>
      <sz val="9"/>
      <name val="微软雅黑"/>
      <family val="2"/>
      <charset val="134"/>
    </font>
    <font>
      <sz val="11"/>
      <color rgb="FF9C0006"/>
      <name val="宋体"/>
      <family val="3"/>
      <charset val="134"/>
      <scheme val="minor"/>
    </font>
    <font>
      <sz val="9"/>
      <color rgb="FF9C0006"/>
      <name val="Calibri"/>
      <family val="2"/>
    </font>
    <font>
      <sz val="9"/>
      <color rgb="FF9C0006"/>
      <name val="宋体"/>
      <family val="3"/>
      <charset val="134"/>
    </font>
    <font>
      <sz val="9"/>
      <name val="宋体"/>
      <family val="3"/>
      <charset val="134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11" fillId="3" borderId="0" applyNumberFormat="0" applyBorder="0" applyAlignment="0" applyProtection="0">
      <alignment vertical="center"/>
    </xf>
    <xf numFmtId="0" fontId="15" fillId="0" borderId="0">
      <alignment vertical="center"/>
    </xf>
  </cellStyleXfs>
  <cellXfs count="47"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3" fillId="0" borderId="2" xfId="0" applyFont="1" applyFill="1" applyBorder="1" applyAlignment="1">
      <alignment horizontal="center" vertical="center"/>
    </xf>
    <xf numFmtId="0" fontId="4" fillId="0" borderId="1" xfId="0" applyNumberFormat="1" applyFont="1" applyBorder="1" applyAlignment="1">
      <alignment horizontal="left" vertical="center"/>
    </xf>
    <xf numFmtId="49" fontId="4" fillId="0" borderId="1" xfId="0" applyNumberFormat="1" applyFont="1" applyBorder="1" applyAlignment="1">
      <alignment horizontal="left" vertical="center"/>
    </xf>
    <xf numFmtId="0" fontId="4" fillId="0" borderId="1" xfId="1" applyNumberFormat="1" applyFont="1" applyBorder="1" applyAlignment="1">
      <alignment horizontal="left" vertical="center"/>
    </xf>
    <xf numFmtId="0" fontId="4" fillId="2" borderId="1" xfId="0" applyNumberFormat="1" applyFont="1" applyFill="1" applyBorder="1" applyAlignment="1">
      <alignment horizontal="left" vertical="center"/>
    </xf>
    <xf numFmtId="0" fontId="5" fillId="2" borderId="1" xfId="0" applyNumberFormat="1" applyFont="1" applyFill="1" applyBorder="1" applyAlignment="1">
      <alignment horizontal="left" vertical="center"/>
    </xf>
    <xf numFmtId="49" fontId="4" fillId="2" borderId="1" xfId="0" applyNumberFormat="1" applyFont="1" applyFill="1" applyBorder="1" applyAlignment="1">
      <alignment horizontal="left" vertical="center"/>
    </xf>
    <xf numFmtId="0" fontId="4" fillId="2" borderId="1" xfId="1" applyNumberFormat="1" applyFont="1" applyFill="1" applyBorder="1" applyAlignment="1">
      <alignment horizontal="left" vertical="center"/>
    </xf>
    <xf numFmtId="0" fontId="4" fillId="0" borderId="1" xfId="0" applyNumberFormat="1" applyFont="1" applyFill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49" fontId="5" fillId="0" borderId="1" xfId="0" applyNumberFormat="1" applyFont="1" applyBorder="1" applyAlignment="1">
      <alignment horizontal="left" vertical="center"/>
    </xf>
    <xf numFmtId="0" fontId="5" fillId="0" borderId="1" xfId="0" applyFont="1" applyBorder="1" applyAlignment="1">
      <alignment horizontal="left"/>
    </xf>
    <xf numFmtId="49" fontId="5" fillId="2" borderId="1" xfId="0" applyNumberFormat="1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left" vertical="center"/>
    </xf>
    <xf numFmtId="49" fontId="5" fillId="0" borderId="1" xfId="0" applyNumberFormat="1" applyFont="1" applyBorder="1" applyAlignment="1">
      <alignment horizontal="left"/>
    </xf>
    <xf numFmtId="0" fontId="5" fillId="2" borderId="1" xfId="0" applyFont="1" applyFill="1" applyBorder="1" applyAlignment="1">
      <alignment horizontal="left"/>
    </xf>
    <xf numFmtId="0" fontId="4" fillId="4" borderId="1" xfId="0" applyNumberFormat="1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left" vertical="center"/>
    </xf>
    <xf numFmtId="49" fontId="5" fillId="4" borderId="1" xfId="0" applyNumberFormat="1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left"/>
    </xf>
    <xf numFmtId="0" fontId="9" fillId="0" borderId="1" xfId="2" applyFont="1" applyBorder="1" applyAlignment="1">
      <alignment horizontal="left" vertical="center"/>
    </xf>
    <xf numFmtId="0" fontId="4" fillId="0" borderId="1" xfId="2" applyFont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center"/>
    </xf>
    <xf numFmtId="49" fontId="5" fillId="0" borderId="1" xfId="0" applyNumberFormat="1" applyFont="1" applyFill="1" applyBorder="1" applyAlignment="1">
      <alignment horizontal="left" vertical="center"/>
    </xf>
    <xf numFmtId="0" fontId="4" fillId="0" borderId="1" xfId="2" applyFont="1" applyBorder="1" applyAlignment="1">
      <alignment horizontal="left" vertical="center" wrapText="1"/>
    </xf>
    <xf numFmtId="0" fontId="12" fillId="3" borderId="1" xfId="3" applyFont="1" applyBorder="1" applyAlignment="1">
      <alignment horizontal="left" vertical="center"/>
    </xf>
    <xf numFmtId="0" fontId="4" fillId="0" borderId="1" xfId="0" applyNumberFormat="1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49" fontId="4" fillId="0" borderId="1" xfId="0" applyNumberFormat="1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left"/>
    </xf>
    <xf numFmtId="0" fontId="9" fillId="0" borderId="1" xfId="0" applyFont="1" applyBorder="1" applyAlignment="1">
      <alignment horizontal="left"/>
    </xf>
    <xf numFmtId="0" fontId="5" fillId="0" borderId="1" xfId="0" quotePrefix="1" applyFont="1" applyBorder="1" applyAlignment="1">
      <alignment horizontal="left" vertical="center"/>
    </xf>
    <xf numFmtId="0" fontId="9" fillId="4" borderId="1" xfId="2" applyFont="1" applyFill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9" fillId="2" borderId="1" xfId="0" applyFont="1" applyFill="1" applyBorder="1" applyAlignment="1">
      <alignment horizontal="left" vertical="center"/>
    </xf>
    <xf numFmtId="0" fontId="9" fillId="0" borderId="1" xfId="0" applyFont="1" applyFill="1" applyBorder="1" applyAlignment="1">
      <alignment horizontal="left" vertical="center"/>
    </xf>
    <xf numFmtId="0" fontId="9" fillId="0" borderId="1" xfId="4" applyFont="1" applyBorder="1" applyAlignment="1">
      <alignment horizontal="left" vertical="center"/>
    </xf>
    <xf numFmtId="0" fontId="5" fillId="0" borderId="1" xfId="4" applyFont="1" applyBorder="1" applyAlignment="1">
      <alignment horizontal="left" vertical="center"/>
    </xf>
    <xf numFmtId="0" fontId="9" fillId="2" borderId="1" xfId="2" applyFont="1" applyFill="1" applyBorder="1" applyAlignment="1">
      <alignment horizontal="left" vertical="center"/>
    </xf>
    <xf numFmtId="0" fontId="4" fillId="0" borderId="1" xfId="0" applyNumberFormat="1" applyFont="1" applyBorder="1" applyAlignment="1">
      <alignment horizontal="left" vertical="center" wrapText="1"/>
    </xf>
    <xf numFmtId="0" fontId="4" fillId="2" borderId="1" xfId="0" applyNumberFormat="1" applyFont="1" applyFill="1" applyBorder="1" applyAlignment="1">
      <alignment horizontal="left" vertical="center" wrapText="1"/>
    </xf>
    <xf numFmtId="0" fontId="4" fillId="4" borderId="1" xfId="0" applyNumberFormat="1" applyFont="1" applyFill="1" applyBorder="1" applyAlignment="1">
      <alignment horizontal="left" vertical="center" wrapText="1"/>
    </xf>
    <xf numFmtId="0" fontId="0" fillId="0" borderId="0" xfId="0" applyAlignment="1">
      <alignment vertical="center" wrapText="1"/>
    </xf>
    <xf numFmtId="0" fontId="3" fillId="2" borderId="1" xfId="0" applyNumberFormat="1" applyFont="1" applyFill="1" applyBorder="1" applyAlignment="1">
      <alignment horizontal="left" vertical="center"/>
    </xf>
  </cellXfs>
  <cellStyles count="5">
    <cellStyle name="差 2" xfId="3"/>
    <cellStyle name="常规" xfId="0" builtinId="0"/>
    <cellStyle name="常规 3" xfId="2"/>
    <cellStyle name="常规 4" xfId="4"/>
    <cellStyle name="千位分隔" xfId="1" builtinId="3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BOM&#28165;&#21333;/HCWT_Convert_V1_20110228&#65288;&#20027;&#26426;&#36716;&#25509;&#26495;BOM&#65289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BOM&#28165;&#21333;/HCWT_Sensor_V1.2_20121214&#65288;&#20256;&#24863;&#22120;&#33410;&#28857;&#26495;BOM&#65289;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采购元件清单"/>
      <sheetName val="机焊清单"/>
      <sheetName val="手工焊接清单"/>
    </sheetNames>
    <sheetDataSet>
      <sheetData sheetId="0" refreshError="1">
        <row r="4">
          <cell r="A4" t="str">
            <v>47K</v>
          </cell>
          <cell r="B4" t="str">
            <v>R0603</v>
          </cell>
        </row>
        <row r="5">
          <cell r="A5" t="str">
            <v>贴片2位拨码开关</v>
          </cell>
          <cell r="B5" t="str">
            <v>贴片2位2.54mm间距拨码开关</v>
          </cell>
        </row>
        <row r="6">
          <cell r="A6" t="str">
            <v>LRF020</v>
          </cell>
          <cell r="B6" t="str">
            <v>LRF020</v>
          </cell>
        </row>
        <row r="7">
          <cell r="A7" t="str">
            <v>Header 8</v>
          </cell>
          <cell r="B7" t="str">
            <v>HDR1X8</v>
          </cell>
        </row>
        <row r="8">
          <cell r="A8" t="str">
            <v>SMA外螺内孔线长75mm</v>
          </cell>
          <cell r="B8" t="str">
            <v/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采购元件清单"/>
      <sheetName val="机焊清单"/>
      <sheetName val="手工焊接清单"/>
    </sheetNames>
    <sheetDataSet>
      <sheetData sheetId="0" refreshError="1">
        <row r="4">
          <cell r="A4" t="str">
            <v>330uF</v>
          </cell>
          <cell r="B4" t="str">
            <v>钽电容D型封装</v>
          </cell>
        </row>
        <row r="5">
          <cell r="A5" t="str">
            <v>Header 8</v>
          </cell>
          <cell r="B5" t="str">
            <v>HDR1X8</v>
          </cell>
        </row>
        <row r="6">
          <cell r="A6" t="str">
            <v>Download 1</v>
          </cell>
          <cell r="B6" t="str">
            <v>HDR1X6</v>
          </cell>
        </row>
        <row r="7">
          <cell r="A7" t="str">
            <v>10K</v>
          </cell>
          <cell r="B7" t="str">
            <v>R0603</v>
          </cell>
        </row>
        <row r="8">
          <cell r="A8" t="str">
            <v>0</v>
          </cell>
          <cell r="B8" t="str">
            <v>R0603</v>
          </cell>
        </row>
        <row r="9">
          <cell r="A9" t="str">
            <v>47K</v>
          </cell>
          <cell r="B9" t="str">
            <v>R0603</v>
          </cell>
        </row>
        <row r="10">
          <cell r="A10" t="str">
            <v>200</v>
          </cell>
          <cell r="B10" t="str">
            <v>R0603</v>
          </cell>
        </row>
        <row r="11">
          <cell r="A11" t="str">
            <v>PIC16LF1827-I/SO</v>
          </cell>
          <cell r="B11" t="str">
            <v>SOIC18</v>
          </cell>
        </row>
        <row r="12">
          <cell r="A12" t="str">
            <v>DS18B20</v>
          </cell>
          <cell r="B12" t="str">
            <v>BCY-W3/E4</v>
          </cell>
        </row>
        <row r="13">
          <cell r="A13" t="str">
            <v>TPS1100D</v>
          </cell>
          <cell r="B13" t="str">
            <v>SOIC8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89"/>
  <sheetViews>
    <sheetView topLeftCell="A65" workbookViewId="0">
      <selection activeCell="E12" sqref="E12:E83"/>
    </sheetView>
  </sheetViews>
  <sheetFormatPr defaultRowHeight="13.5"/>
  <cols>
    <col min="1" max="1" width="4.5" style="2" bestFit="1" customWidth="1"/>
    <col min="2" max="2" width="7.5" style="2" bestFit="1" customWidth="1"/>
    <col min="3" max="3" width="4.5" style="2" bestFit="1" customWidth="1"/>
    <col min="4" max="4" width="14.125" style="2" bestFit="1" customWidth="1"/>
    <col min="5" max="5" width="58" style="2" bestFit="1" customWidth="1"/>
    <col min="6" max="6" width="15" style="45" customWidth="1"/>
    <col min="7" max="8" width="4.5" style="2" bestFit="1" customWidth="1"/>
    <col min="9" max="9" width="8.875" style="2" bestFit="1" customWidth="1"/>
    <col min="10" max="10" width="4.5" style="2" bestFit="1" customWidth="1"/>
    <col min="11" max="11" width="33.875" style="2" bestFit="1" customWidth="1"/>
    <col min="12" max="16384" width="9" style="2"/>
  </cols>
  <sheetData>
    <row r="1" spans="1:12" ht="21" customHeight="1">
      <c r="A1" s="4" t="s">
        <v>6</v>
      </c>
      <c r="B1" s="4" t="s">
        <v>7</v>
      </c>
      <c r="C1" s="4" t="s">
        <v>8</v>
      </c>
      <c r="D1" s="4" t="s">
        <v>9</v>
      </c>
      <c r="E1" s="4" t="s">
        <v>10</v>
      </c>
      <c r="F1" s="42" t="s">
        <v>11</v>
      </c>
      <c r="G1" s="4" t="s">
        <v>12</v>
      </c>
      <c r="H1" s="4" t="s">
        <v>13</v>
      </c>
      <c r="I1" s="5" t="s">
        <v>14</v>
      </c>
      <c r="J1" s="6" t="s">
        <v>15</v>
      </c>
      <c r="K1" s="4" t="s">
        <v>16</v>
      </c>
    </row>
    <row r="2" spans="1:12">
      <c r="A2" s="7"/>
      <c r="B2" s="7">
        <v>1</v>
      </c>
      <c r="C2" s="7"/>
      <c r="D2" s="46" t="s">
        <v>294</v>
      </c>
      <c r="E2" s="8"/>
      <c r="F2" s="43"/>
      <c r="G2" s="7"/>
      <c r="H2" s="7"/>
      <c r="I2" s="9"/>
      <c r="J2" s="7"/>
      <c r="K2" s="10"/>
      <c r="L2" s="3"/>
    </row>
    <row r="3" spans="1:12">
      <c r="A3" s="7"/>
      <c r="B3" s="7">
        <v>1.1000000000000001</v>
      </c>
      <c r="C3" s="7"/>
      <c r="D3" s="46" t="s">
        <v>296</v>
      </c>
      <c r="E3" s="8"/>
      <c r="F3" s="43"/>
      <c r="G3" s="7"/>
      <c r="H3" s="7"/>
      <c r="I3" s="9"/>
      <c r="J3" s="7"/>
      <c r="K3" s="10"/>
    </row>
    <row r="4" spans="1:12" ht="14.25">
      <c r="A4" s="11">
        <v>1</v>
      </c>
      <c r="B4" s="11" t="s">
        <v>17</v>
      </c>
      <c r="C4" s="11" t="s">
        <v>293</v>
      </c>
      <c r="D4" s="12" t="s">
        <v>18</v>
      </c>
      <c r="E4" s="13" t="s">
        <v>19</v>
      </c>
      <c r="F4" s="29"/>
      <c r="G4" s="11"/>
      <c r="H4" s="12" t="s">
        <v>20</v>
      </c>
      <c r="I4" s="13">
        <v>1</v>
      </c>
      <c r="J4" s="11"/>
      <c r="K4" s="12"/>
    </row>
    <row r="5" spans="1:12" ht="14.25">
      <c r="A5" s="11">
        <v>2</v>
      </c>
      <c r="B5" s="11" t="s">
        <v>21</v>
      </c>
      <c r="C5" s="11"/>
      <c r="D5" s="12" t="s">
        <v>22</v>
      </c>
      <c r="E5" s="13" t="s">
        <v>23</v>
      </c>
      <c r="F5" s="29"/>
      <c r="G5" s="11"/>
      <c r="H5" s="12" t="s">
        <v>20</v>
      </c>
      <c r="I5" s="13">
        <v>2</v>
      </c>
      <c r="J5" s="11"/>
      <c r="K5" s="12"/>
    </row>
    <row r="6" spans="1:12" ht="14.25">
      <c r="A6" s="11">
        <v>3</v>
      </c>
      <c r="B6" s="11" t="s">
        <v>24</v>
      </c>
      <c r="C6" s="11"/>
      <c r="D6" s="12" t="s">
        <v>22</v>
      </c>
      <c r="E6" s="13" t="s">
        <v>25</v>
      </c>
      <c r="F6" s="29"/>
      <c r="G6" s="11"/>
      <c r="H6" s="12" t="s">
        <v>20</v>
      </c>
      <c r="I6" s="13">
        <v>2</v>
      </c>
      <c r="J6" s="11"/>
      <c r="K6" s="14"/>
    </row>
    <row r="7" spans="1:12" ht="14.25">
      <c r="A7" s="11">
        <v>4</v>
      </c>
      <c r="B7" s="11" t="s">
        <v>26</v>
      </c>
      <c r="C7" s="11"/>
      <c r="D7" s="12" t="s">
        <v>27</v>
      </c>
      <c r="E7" s="13" t="s">
        <v>28</v>
      </c>
      <c r="F7" s="29"/>
      <c r="G7" s="11"/>
      <c r="H7" s="12" t="s">
        <v>20</v>
      </c>
      <c r="I7" s="13">
        <v>2</v>
      </c>
      <c r="J7" s="11"/>
      <c r="K7" s="14" t="s">
        <v>29</v>
      </c>
    </row>
    <row r="8" spans="1:12" ht="14.25">
      <c r="A8" s="11">
        <v>5</v>
      </c>
      <c r="B8" s="11" t="s">
        <v>30</v>
      </c>
      <c r="C8" s="11"/>
      <c r="D8" s="12" t="s">
        <v>18</v>
      </c>
      <c r="E8" s="13" t="s">
        <v>31</v>
      </c>
      <c r="F8" s="29"/>
      <c r="G8" s="11"/>
      <c r="H8" s="12" t="s">
        <v>20</v>
      </c>
      <c r="I8" s="13">
        <v>1</v>
      </c>
      <c r="J8" s="11"/>
      <c r="K8" s="12" t="s">
        <v>32</v>
      </c>
    </row>
    <row r="9" spans="1:12" ht="14.25">
      <c r="A9" s="11">
        <v>6</v>
      </c>
      <c r="B9" s="11" t="s">
        <v>33</v>
      </c>
      <c r="C9" s="11"/>
      <c r="D9" s="12" t="s">
        <v>34</v>
      </c>
      <c r="E9" s="13" t="s">
        <v>35</v>
      </c>
      <c r="F9" s="29"/>
      <c r="G9" s="11"/>
      <c r="H9" s="12" t="s">
        <v>20</v>
      </c>
      <c r="I9" s="13" t="s">
        <v>36</v>
      </c>
      <c r="J9" s="11"/>
      <c r="K9" s="12" t="s">
        <v>37</v>
      </c>
    </row>
    <row r="10" spans="1:12" ht="14.25">
      <c r="A10" s="11">
        <v>7</v>
      </c>
      <c r="B10" s="11" t="s">
        <v>38</v>
      </c>
      <c r="C10" s="11"/>
      <c r="D10" s="12" t="s">
        <v>39</v>
      </c>
      <c r="E10" s="13" t="s">
        <v>40</v>
      </c>
      <c r="F10" s="29"/>
      <c r="G10" s="11"/>
      <c r="H10" s="12" t="s">
        <v>20</v>
      </c>
      <c r="I10" s="13">
        <v>1</v>
      </c>
      <c r="J10" s="11"/>
      <c r="K10" s="14"/>
    </row>
    <row r="11" spans="1:12">
      <c r="A11" s="7"/>
      <c r="B11" s="7">
        <v>1.2</v>
      </c>
      <c r="C11" s="7"/>
      <c r="D11" s="7" t="s">
        <v>297</v>
      </c>
      <c r="E11" s="15"/>
      <c r="F11" s="43"/>
      <c r="G11" s="7"/>
      <c r="H11" s="16"/>
      <c r="I11" s="15"/>
      <c r="J11" s="7"/>
      <c r="K11" s="16"/>
    </row>
    <row r="12" spans="1:12" ht="14.25">
      <c r="A12" s="11">
        <v>8</v>
      </c>
      <c r="B12" s="4" t="s">
        <v>41</v>
      </c>
      <c r="C12" s="11"/>
      <c r="D12" s="12" t="s">
        <v>42</v>
      </c>
      <c r="E12" s="13" t="s">
        <v>43</v>
      </c>
      <c r="F12" s="42"/>
      <c r="G12" s="4"/>
      <c r="H12" s="12" t="s">
        <v>20</v>
      </c>
      <c r="I12" s="13">
        <v>1</v>
      </c>
      <c r="J12" s="4"/>
      <c r="K12" s="14"/>
    </row>
    <row r="13" spans="1:12" ht="14.25">
      <c r="A13" s="11">
        <v>9</v>
      </c>
      <c r="B13" s="4" t="s">
        <v>44</v>
      </c>
      <c r="C13" s="11"/>
      <c r="D13" s="12" t="s">
        <v>45</v>
      </c>
      <c r="E13" s="13" t="s">
        <v>46</v>
      </c>
      <c r="F13" s="42"/>
      <c r="G13" s="4"/>
      <c r="H13" s="12" t="s">
        <v>20</v>
      </c>
      <c r="I13" s="13" t="s">
        <v>47</v>
      </c>
      <c r="J13" s="4"/>
      <c r="K13" s="12" t="s">
        <v>48</v>
      </c>
    </row>
    <row r="14" spans="1:12" ht="14.25">
      <c r="A14" s="11">
        <v>10</v>
      </c>
      <c r="B14" s="4" t="s">
        <v>49</v>
      </c>
      <c r="C14" s="11"/>
      <c r="D14" s="12" t="s">
        <v>50</v>
      </c>
      <c r="E14" s="13" t="s">
        <v>51</v>
      </c>
      <c r="F14" s="42"/>
      <c r="G14" s="4"/>
      <c r="H14" s="12" t="s">
        <v>20</v>
      </c>
      <c r="I14" s="13">
        <v>1</v>
      </c>
      <c r="J14" s="4"/>
      <c r="K14" s="12"/>
    </row>
    <row r="15" spans="1:12" ht="14.25">
      <c r="A15" s="11">
        <v>11</v>
      </c>
      <c r="B15" s="4" t="s">
        <v>52</v>
      </c>
      <c r="C15" s="11"/>
      <c r="D15" s="12" t="s">
        <v>53</v>
      </c>
      <c r="E15" s="13" t="s">
        <v>54</v>
      </c>
      <c r="F15" s="42"/>
      <c r="G15" s="4"/>
      <c r="H15" s="12" t="s">
        <v>20</v>
      </c>
      <c r="I15" s="13">
        <v>1</v>
      </c>
      <c r="J15" s="4"/>
      <c r="K15" s="12"/>
    </row>
    <row r="16" spans="1:12" ht="14.25">
      <c r="A16" s="11">
        <v>12</v>
      </c>
      <c r="B16" s="4" t="s">
        <v>55</v>
      </c>
      <c r="C16" s="11"/>
      <c r="D16" s="12" t="s">
        <v>56</v>
      </c>
      <c r="E16" s="13" t="s">
        <v>57</v>
      </c>
      <c r="F16" s="42"/>
      <c r="G16" s="4"/>
      <c r="H16" s="12" t="s">
        <v>20</v>
      </c>
      <c r="I16" s="13">
        <v>1</v>
      </c>
      <c r="J16" s="4"/>
      <c r="K16" s="12"/>
    </row>
    <row r="17" spans="1:11" ht="14.25">
      <c r="A17" s="11">
        <v>13</v>
      </c>
      <c r="B17" s="4" t="s">
        <v>58</v>
      </c>
      <c r="C17" s="11"/>
      <c r="D17" s="12" t="s">
        <v>59</v>
      </c>
      <c r="E17" s="13" t="s">
        <v>60</v>
      </c>
      <c r="F17" s="42"/>
      <c r="G17" s="4"/>
      <c r="H17" s="12" t="s">
        <v>20</v>
      </c>
      <c r="I17" s="13">
        <v>2</v>
      </c>
      <c r="J17" s="4"/>
      <c r="K17" s="12"/>
    </row>
    <row r="18" spans="1:11" ht="14.25">
      <c r="A18" s="11">
        <v>14</v>
      </c>
      <c r="B18" s="4" t="s">
        <v>61</v>
      </c>
      <c r="C18" s="11"/>
      <c r="D18" s="12" t="s">
        <v>62</v>
      </c>
      <c r="E18" s="13" t="s">
        <v>63</v>
      </c>
      <c r="F18" s="42"/>
      <c r="G18" s="4"/>
      <c r="H18" s="12" t="s">
        <v>20</v>
      </c>
      <c r="I18" s="13">
        <v>1</v>
      </c>
      <c r="J18" s="4"/>
      <c r="K18" s="12"/>
    </row>
    <row r="19" spans="1:11" ht="14.25">
      <c r="A19" s="11">
        <v>15</v>
      </c>
      <c r="B19" s="4" t="s">
        <v>64</v>
      </c>
      <c r="C19" s="11"/>
      <c r="D19" s="14" t="s">
        <v>65</v>
      </c>
      <c r="E19" s="13" t="s">
        <v>66</v>
      </c>
      <c r="F19" s="42"/>
      <c r="G19" s="4"/>
      <c r="H19" s="12" t="s">
        <v>20</v>
      </c>
      <c r="I19" s="17">
        <v>1</v>
      </c>
      <c r="J19" s="4"/>
      <c r="K19" s="14"/>
    </row>
    <row r="20" spans="1:11">
      <c r="A20" s="7"/>
      <c r="B20" s="7">
        <v>1.3</v>
      </c>
      <c r="C20" s="7"/>
      <c r="D20" s="7" t="s">
        <v>67</v>
      </c>
      <c r="E20" s="15"/>
      <c r="F20" s="43"/>
      <c r="G20" s="7"/>
      <c r="H20" s="16"/>
      <c r="I20" s="15"/>
      <c r="J20" s="7"/>
      <c r="K20" s="18"/>
    </row>
    <row r="21" spans="1:11" ht="14.25">
      <c r="A21" s="4">
        <v>16</v>
      </c>
      <c r="B21" s="11" t="s">
        <v>68</v>
      </c>
      <c r="C21" s="11"/>
      <c r="D21" s="12" t="s">
        <v>69</v>
      </c>
      <c r="E21" s="13" t="s">
        <v>70</v>
      </c>
      <c r="F21" s="29"/>
      <c r="G21" s="11"/>
      <c r="H21" s="12" t="s">
        <v>20</v>
      </c>
      <c r="I21" s="13">
        <v>1</v>
      </c>
      <c r="J21" s="11"/>
      <c r="K21" s="14"/>
    </row>
    <row r="22" spans="1:11" ht="14.25">
      <c r="A22" s="19"/>
      <c r="B22" s="19" t="s">
        <v>71</v>
      </c>
      <c r="C22" s="19"/>
      <c r="D22" s="20" t="s">
        <v>72</v>
      </c>
      <c r="E22" s="21"/>
      <c r="F22" s="44"/>
      <c r="G22" s="19"/>
      <c r="H22" s="20"/>
      <c r="I22" s="21"/>
      <c r="J22" s="19"/>
      <c r="K22" s="22"/>
    </row>
    <row r="23" spans="1:11" ht="14.25">
      <c r="A23" s="11">
        <v>17</v>
      </c>
      <c r="B23" s="11" t="s">
        <v>73</v>
      </c>
      <c r="C23" s="11"/>
      <c r="D23" s="23" t="s">
        <v>74</v>
      </c>
      <c r="E23" s="24" t="s">
        <v>75</v>
      </c>
      <c r="F23" s="27" t="s">
        <v>76</v>
      </c>
      <c r="G23" s="11"/>
      <c r="H23" s="25" t="s">
        <v>20</v>
      </c>
      <c r="I23" s="26">
        <v>2</v>
      </c>
      <c r="J23" s="11"/>
      <c r="K23" s="23"/>
    </row>
    <row r="24" spans="1:11" ht="14.25">
      <c r="A24" s="11">
        <v>18</v>
      </c>
      <c r="B24" s="11" t="s">
        <v>77</v>
      </c>
      <c r="C24" s="11"/>
      <c r="D24" s="23" t="s">
        <v>78</v>
      </c>
      <c r="E24" s="24" t="s">
        <v>79</v>
      </c>
      <c r="F24" s="27" t="s">
        <v>80</v>
      </c>
      <c r="G24" s="11"/>
      <c r="H24" s="25" t="s">
        <v>20</v>
      </c>
      <c r="I24" s="26">
        <v>1</v>
      </c>
      <c r="J24" s="11"/>
      <c r="K24" s="23"/>
    </row>
    <row r="25" spans="1:11" ht="36">
      <c r="A25" s="11">
        <v>19</v>
      </c>
      <c r="B25" s="11" t="s">
        <v>290</v>
      </c>
      <c r="C25" s="11"/>
      <c r="D25" s="23" t="s">
        <v>81</v>
      </c>
      <c r="E25" s="24" t="s">
        <v>82</v>
      </c>
      <c r="F25" s="27" t="s">
        <v>83</v>
      </c>
      <c r="G25" s="11"/>
      <c r="H25" s="25" t="s">
        <v>20</v>
      </c>
      <c r="I25" s="26">
        <v>13</v>
      </c>
      <c r="J25" s="11"/>
      <c r="K25" s="23"/>
    </row>
    <row r="26" spans="1:11" ht="24">
      <c r="A26" s="11">
        <v>20</v>
      </c>
      <c r="B26" s="11" t="s">
        <v>84</v>
      </c>
      <c r="C26" s="11"/>
      <c r="D26" s="23" t="s">
        <v>74</v>
      </c>
      <c r="E26" s="24" t="s">
        <v>85</v>
      </c>
      <c r="F26" s="27" t="s">
        <v>86</v>
      </c>
      <c r="G26" s="11"/>
      <c r="H26" s="25" t="s">
        <v>20</v>
      </c>
      <c r="I26" s="26">
        <v>6</v>
      </c>
      <c r="J26" s="11"/>
      <c r="K26" s="23"/>
    </row>
    <row r="27" spans="1:11" ht="14.25">
      <c r="A27" s="11">
        <v>21</v>
      </c>
      <c r="B27" s="11" t="s">
        <v>87</v>
      </c>
      <c r="C27" s="11"/>
      <c r="D27" s="23" t="s">
        <v>81</v>
      </c>
      <c r="E27" s="24" t="s">
        <v>88</v>
      </c>
      <c r="F27" s="27" t="s">
        <v>89</v>
      </c>
      <c r="G27" s="11"/>
      <c r="H27" s="25" t="s">
        <v>20</v>
      </c>
      <c r="I27" s="26">
        <v>2</v>
      </c>
      <c r="J27" s="11"/>
      <c r="K27" s="23"/>
    </row>
    <row r="28" spans="1:11" ht="14.25">
      <c r="A28" s="11">
        <v>22</v>
      </c>
      <c r="B28" s="11" t="s">
        <v>90</v>
      </c>
      <c r="C28" s="11"/>
      <c r="D28" s="23" t="s">
        <v>91</v>
      </c>
      <c r="E28" s="24" t="s">
        <v>92</v>
      </c>
      <c r="F28" s="27" t="s">
        <v>93</v>
      </c>
      <c r="G28" s="11"/>
      <c r="H28" s="25" t="s">
        <v>20</v>
      </c>
      <c r="I28" s="26">
        <v>3</v>
      </c>
      <c r="J28" s="11"/>
      <c r="K28" s="23"/>
    </row>
    <row r="29" spans="1:11" ht="14.25">
      <c r="A29" s="11">
        <v>23</v>
      </c>
      <c r="B29" s="11" t="s">
        <v>94</v>
      </c>
      <c r="C29" s="11"/>
      <c r="D29" s="23" t="s">
        <v>95</v>
      </c>
      <c r="E29" s="24" t="s">
        <v>96</v>
      </c>
      <c r="F29" s="27" t="s">
        <v>97</v>
      </c>
      <c r="G29" s="11"/>
      <c r="H29" s="25" t="s">
        <v>20</v>
      </c>
      <c r="I29" s="26">
        <v>1</v>
      </c>
      <c r="J29" s="11"/>
      <c r="K29" s="23"/>
    </row>
    <row r="30" spans="1:11" ht="14.25">
      <c r="A30" s="11">
        <v>24</v>
      </c>
      <c r="B30" s="11" t="s">
        <v>98</v>
      </c>
      <c r="C30" s="11"/>
      <c r="D30" s="23" t="s">
        <v>99</v>
      </c>
      <c r="E30" s="24" t="s">
        <v>100</v>
      </c>
      <c r="F30" s="27" t="s">
        <v>101</v>
      </c>
      <c r="G30" s="11"/>
      <c r="H30" s="25" t="s">
        <v>20</v>
      </c>
      <c r="I30" s="26">
        <v>1</v>
      </c>
      <c r="J30" s="11"/>
      <c r="K30" s="23"/>
    </row>
    <row r="31" spans="1:11" ht="14.25">
      <c r="A31" s="11">
        <v>25</v>
      </c>
      <c r="B31" s="11" t="s">
        <v>102</v>
      </c>
      <c r="C31" s="11"/>
      <c r="D31" s="23" t="s">
        <v>99</v>
      </c>
      <c r="E31" s="24" t="s">
        <v>103</v>
      </c>
      <c r="F31" s="27" t="s">
        <v>104</v>
      </c>
      <c r="G31" s="11"/>
      <c r="H31" s="25" t="s">
        <v>20</v>
      </c>
      <c r="I31" s="26">
        <v>2</v>
      </c>
      <c r="J31" s="11"/>
      <c r="K31" s="23"/>
    </row>
    <row r="32" spans="1:11" ht="14.25">
      <c r="A32" s="11">
        <v>26</v>
      </c>
      <c r="B32" s="11" t="s">
        <v>105</v>
      </c>
      <c r="C32" s="11"/>
      <c r="D32" s="23" t="s">
        <v>106</v>
      </c>
      <c r="E32" s="24" t="s">
        <v>107</v>
      </c>
      <c r="F32" s="27" t="s">
        <v>108</v>
      </c>
      <c r="G32" s="11"/>
      <c r="H32" s="25" t="s">
        <v>20</v>
      </c>
      <c r="I32" s="26">
        <v>1</v>
      </c>
      <c r="J32" s="11"/>
      <c r="K32" s="23" t="s">
        <v>109</v>
      </c>
    </row>
    <row r="33" spans="1:11">
      <c r="A33" s="11">
        <v>27</v>
      </c>
      <c r="B33" s="11" t="s">
        <v>110</v>
      </c>
      <c r="C33" s="11"/>
      <c r="D33" s="28" t="s">
        <v>111</v>
      </c>
      <c r="E33" s="24" t="s">
        <v>112</v>
      </c>
      <c r="F33" s="27"/>
      <c r="G33" s="11"/>
      <c r="H33" s="25" t="s">
        <v>20</v>
      </c>
      <c r="I33" s="26"/>
      <c r="J33" s="11"/>
      <c r="K33" s="28" t="s">
        <v>113</v>
      </c>
    </row>
    <row r="34" spans="1:11" ht="14.25">
      <c r="A34" s="11">
        <v>28</v>
      </c>
      <c r="B34" s="11" t="s">
        <v>114</v>
      </c>
      <c r="C34" s="11"/>
      <c r="D34" s="23" t="s">
        <v>115</v>
      </c>
      <c r="E34" s="24" t="s">
        <v>116</v>
      </c>
      <c r="F34" s="27" t="s">
        <v>117</v>
      </c>
      <c r="G34" s="11"/>
      <c r="H34" s="25" t="s">
        <v>20</v>
      </c>
      <c r="I34" s="26">
        <v>1</v>
      </c>
      <c r="J34" s="11"/>
      <c r="K34" s="23" t="s">
        <v>118</v>
      </c>
    </row>
    <row r="35" spans="1:11" ht="14.25">
      <c r="A35" s="11">
        <v>29</v>
      </c>
      <c r="B35" s="11" t="s">
        <v>119</v>
      </c>
      <c r="C35" s="11"/>
      <c r="D35" s="23" t="s">
        <v>120</v>
      </c>
      <c r="E35" s="24" t="s">
        <v>121</v>
      </c>
      <c r="F35" s="27" t="s">
        <v>122</v>
      </c>
      <c r="G35" s="11"/>
      <c r="H35" s="25" t="s">
        <v>20</v>
      </c>
      <c r="I35" s="26">
        <v>1</v>
      </c>
      <c r="J35" s="11"/>
      <c r="K35" s="23" t="s">
        <v>123</v>
      </c>
    </row>
    <row r="36" spans="1:11" ht="14.25">
      <c r="A36" s="11">
        <v>30</v>
      </c>
      <c r="B36" s="11" t="s">
        <v>124</v>
      </c>
      <c r="C36" s="11"/>
      <c r="D36" s="23" t="s">
        <v>120</v>
      </c>
      <c r="E36" s="24" t="s">
        <v>125</v>
      </c>
      <c r="F36" s="27" t="s">
        <v>126</v>
      </c>
      <c r="G36" s="11"/>
      <c r="H36" s="25" t="s">
        <v>20</v>
      </c>
      <c r="I36" s="26">
        <v>1</v>
      </c>
      <c r="J36" s="11"/>
      <c r="K36" s="23" t="s">
        <v>123</v>
      </c>
    </row>
    <row r="37" spans="1:11" ht="14.25">
      <c r="A37" s="11">
        <v>31</v>
      </c>
      <c r="B37" s="11" t="s">
        <v>127</v>
      </c>
      <c r="C37" s="11"/>
      <c r="D37" s="23" t="s">
        <v>120</v>
      </c>
      <c r="E37" s="24" t="s">
        <v>128</v>
      </c>
      <c r="F37" s="27" t="s">
        <v>129</v>
      </c>
      <c r="G37" s="11"/>
      <c r="H37" s="25" t="s">
        <v>20</v>
      </c>
      <c r="I37" s="26">
        <v>1</v>
      </c>
      <c r="J37" s="11"/>
      <c r="K37" s="23" t="s">
        <v>130</v>
      </c>
    </row>
    <row r="38" spans="1:11" ht="14.25">
      <c r="A38" s="11">
        <v>32</v>
      </c>
      <c r="B38" s="11" t="s">
        <v>131</v>
      </c>
      <c r="C38" s="11"/>
      <c r="D38" s="23" t="s">
        <v>132</v>
      </c>
      <c r="E38" s="24" t="s">
        <v>133</v>
      </c>
      <c r="F38" s="27" t="s">
        <v>134</v>
      </c>
      <c r="G38" s="11"/>
      <c r="H38" s="25" t="s">
        <v>20</v>
      </c>
      <c r="I38" s="26">
        <v>1</v>
      </c>
      <c r="J38" s="11"/>
      <c r="K38" s="23"/>
    </row>
    <row r="39" spans="1:11" ht="14.25">
      <c r="A39" s="11">
        <v>33</v>
      </c>
      <c r="B39" s="11" t="s">
        <v>135</v>
      </c>
      <c r="C39" s="11"/>
      <c r="D39" s="23" t="s">
        <v>136</v>
      </c>
      <c r="E39" s="24" t="s">
        <v>137</v>
      </c>
      <c r="F39" s="27" t="s">
        <v>138</v>
      </c>
      <c r="G39" s="11"/>
      <c r="H39" s="25" t="s">
        <v>20</v>
      </c>
      <c r="I39" s="26">
        <v>1</v>
      </c>
      <c r="J39" s="11"/>
      <c r="K39" s="23"/>
    </row>
    <row r="40" spans="1:11" ht="14.25">
      <c r="A40" s="11">
        <v>34</v>
      </c>
      <c r="B40" s="11" t="s">
        <v>139</v>
      </c>
      <c r="C40" s="11"/>
      <c r="D40" s="23" t="s">
        <v>140</v>
      </c>
      <c r="E40" s="24" t="s">
        <v>141</v>
      </c>
      <c r="F40" s="27" t="s">
        <v>142</v>
      </c>
      <c r="G40" s="11"/>
      <c r="H40" s="25" t="s">
        <v>20</v>
      </c>
      <c r="I40" s="26">
        <v>1</v>
      </c>
      <c r="J40" s="11"/>
      <c r="K40" s="23"/>
    </row>
    <row r="41" spans="1:11" ht="14.25">
      <c r="A41" s="11">
        <v>35</v>
      </c>
      <c r="B41" s="11" t="s">
        <v>143</v>
      </c>
      <c r="C41" s="11"/>
      <c r="D41" s="23" t="s">
        <v>144</v>
      </c>
      <c r="E41" s="24" t="s">
        <v>145</v>
      </c>
      <c r="F41" s="27" t="s">
        <v>146</v>
      </c>
      <c r="G41" s="11"/>
      <c r="H41" s="25" t="s">
        <v>20</v>
      </c>
      <c r="I41" s="26">
        <v>5</v>
      </c>
      <c r="J41" s="11"/>
      <c r="K41" s="23"/>
    </row>
    <row r="42" spans="1:11" ht="14.25">
      <c r="A42" s="11">
        <v>36</v>
      </c>
      <c r="B42" s="11" t="s">
        <v>147</v>
      </c>
      <c r="C42" s="11"/>
      <c r="D42" s="23" t="s">
        <v>144</v>
      </c>
      <c r="E42" s="24" t="s">
        <v>148</v>
      </c>
      <c r="F42" s="27" t="s">
        <v>149</v>
      </c>
      <c r="G42" s="11"/>
      <c r="H42" s="25" t="s">
        <v>20</v>
      </c>
      <c r="I42" s="26">
        <v>4</v>
      </c>
      <c r="J42" s="11"/>
      <c r="K42" s="23"/>
    </row>
    <row r="43" spans="1:11" ht="14.25">
      <c r="A43" s="11">
        <v>37</v>
      </c>
      <c r="B43" s="11" t="s">
        <v>150</v>
      </c>
      <c r="C43" s="11"/>
      <c r="D43" s="23" t="s">
        <v>144</v>
      </c>
      <c r="E43" s="24" t="s">
        <v>151</v>
      </c>
      <c r="F43" s="27" t="s">
        <v>152</v>
      </c>
      <c r="G43" s="11"/>
      <c r="H43" s="25" t="s">
        <v>20</v>
      </c>
      <c r="I43" s="26">
        <v>5</v>
      </c>
      <c r="J43" s="11"/>
      <c r="K43" s="23"/>
    </row>
    <row r="44" spans="1:11" ht="14.25">
      <c r="A44" s="11">
        <v>38</v>
      </c>
      <c r="B44" s="11" t="s">
        <v>153</v>
      </c>
      <c r="C44" s="11"/>
      <c r="D44" s="23" t="s">
        <v>154</v>
      </c>
      <c r="E44" s="24" t="s">
        <v>155</v>
      </c>
      <c r="F44" s="27" t="s">
        <v>156</v>
      </c>
      <c r="G44" s="11"/>
      <c r="H44" s="25" t="s">
        <v>20</v>
      </c>
      <c r="I44" s="26">
        <v>2</v>
      </c>
      <c r="J44" s="11"/>
      <c r="K44" s="23"/>
    </row>
    <row r="45" spans="1:11" ht="14.25">
      <c r="A45" s="11">
        <v>39</v>
      </c>
      <c r="B45" s="11" t="s">
        <v>157</v>
      </c>
      <c r="C45" s="11"/>
      <c r="D45" s="23" t="s">
        <v>144</v>
      </c>
      <c r="E45" s="24" t="s">
        <v>158</v>
      </c>
      <c r="F45" s="27" t="s">
        <v>159</v>
      </c>
      <c r="G45" s="11"/>
      <c r="H45" s="25" t="s">
        <v>20</v>
      </c>
      <c r="I45" s="26">
        <v>2</v>
      </c>
      <c r="J45" s="11"/>
      <c r="K45" s="23"/>
    </row>
    <row r="46" spans="1:11" ht="14.25">
      <c r="A46" s="11">
        <v>40</v>
      </c>
      <c r="B46" s="11" t="s">
        <v>160</v>
      </c>
      <c r="C46" s="11"/>
      <c r="D46" s="23" t="s">
        <v>144</v>
      </c>
      <c r="E46" s="24" t="s">
        <v>161</v>
      </c>
      <c r="F46" s="27" t="s">
        <v>162</v>
      </c>
      <c r="G46" s="11"/>
      <c r="H46" s="25" t="s">
        <v>20</v>
      </c>
      <c r="I46" s="26">
        <v>1</v>
      </c>
      <c r="J46" s="11"/>
      <c r="K46" s="23" t="s">
        <v>163</v>
      </c>
    </row>
    <row r="47" spans="1:11" ht="24">
      <c r="A47" s="11">
        <v>41</v>
      </c>
      <c r="B47" s="11" t="s">
        <v>164</v>
      </c>
      <c r="C47" s="11"/>
      <c r="D47" s="23" t="s">
        <v>144</v>
      </c>
      <c r="E47" s="24" t="s">
        <v>165</v>
      </c>
      <c r="F47" s="27" t="s">
        <v>166</v>
      </c>
      <c r="G47" s="11"/>
      <c r="H47" s="25" t="s">
        <v>20</v>
      </c>
      <c r="I47" s="26">
        <v>7</v>
      </c>
      <c r="J47" s="11"/>
      <c r="K47" s="23"/>
    </row>
    <row r="48" spans="1:11" ht="14.25">
      <c r="A48" s="11">
        <v>42</v>
      </c>
      <c r="B48" s="11" t="s">
        <v>167</v>
      </c>
      <c r="C48" s="11"/>
      <c r="D48" s="23" t="s">
        <v>144</v>
      </c>
      <c r="E48" s="24" t="s">
        <v>168</v>
      </c>
      <c r="F48" s="27" t="s">
        <v>169</v>
      </c>
      <c r="G48" s="11"/>
      <c r="H48" s="25" t="s">
        <v>20</v>
      </c>
      <c r="I48" s="26">
        <v>1</v>
      </c>
      <c r="J48" s="11"/>
      <c r="K48" s="23"/>
    </row>
    <row r="49" spans="1:11" ht="14.25">
      <c r="A49" s="11">
        <v>43</v>
      </c>
      <c r="B49" s="11" t="s">
        <v>170</v>
      </c>
      <c r="C49" s="11"/>
      <c r="D49" s="23" t="s">
        <v>144</v>
      </c>
      <c r="E49" s="24" t="s">
        <v>171</v>
      </c>
      <c r="F49" s="27" t="s">
        <v>172</v>
      </c>
      <c r="G49" s="11"/>
      <c r="H49" s="25" t="s">
        <v>20</v>
      </c>
      <c r="I49" s="26">
        <v>1</v>
      </c>
      <c r="J49" s="11"/>
      <c r="K49" s="23"/>
    </row>
    <row r="50" spans="1:11" ht="14.25">
      <c r="A50" s="11">
        <v>44</v>
      </c>
      <c r="B50" s="11" t="s">
        <v>173</v>
      </c>
      <c r="C50" s="11"/>
      <c r="D50" s="23" t="s">
        <v>144</v>
      </c>
      <c r="E50" s="24" t="s">
        <v>174</v>
      </c>
      <c r="F50" s="27" t="s">
        <v>175</v>
      </c>
      <c r="G50" s="11"/>
      <c r="H50" s="25" t="s">
        <v>20</v>
      </c>
      <c r="I50" s="26">
        <v>1</v>
      </c>
      <c r="J50" s="11"/>
      <c r="K50" s="23"/>
    </row>
    <row r="51" spans="1:11" ht="14.25">
      <c r="A51" s="11">
        <v>45</v>
      </c>
      <c r="B51" s="11" t="s">
        <v>176</v>
      </c>
      <c r="C51" s="11"/>
      <c r="D51" s="23" t="s">
        <v>144</v>
      </c>
      <c r="E51" s="24" t="s">
        <v>298</v>
      </c>
      <c r="F51" s="27" t="s">
        <v>177</v>
      </c>
      <c r="G51" s="11"/>
      <c r="H51" s="25" t="s">
        <v>20</v>
      </c>
      <c r="I51" s="13">
        <v>2</v>
      </c>
      <c r="J51" s="11"/>
      <c r="K51" s="23" t="s">
        <v>163</v>
      </c>
    </row>
    <row r="52" spans="1:11" ht="24">
      <c r="A52" s="11">
        <v>46</v>
      </c>
      <c r="B52" s="11" t="s">
        <v>178</v>
      </c>
      <c r="C52" s="11"/>
      <c r="D52" s="23" t="s">
        <v>179</v>
      </c>
      <c r="E52" s="24" t="s">
        <v>180</v>
      </c>
      <c r="F52" s="27" t="s">
        <v>181</v>
      </c>
      <c r="G52" s="11"/>
      <c r="H52" s="25" t="s">
        <v>20</v>
      </c>
      <c r="I52" s="13">
        <v>4</v>
      </c>
      <c r="J52" s="11"/>
      <c r="K52" s="23"/>
    </row>
    <row r="53" spans="1:11" ht="14.25">
      <c r="A53" s="11">
        <v>47</v>
      </c>
      <c r="B53" s="11" t="s">
        <v>182</v>
      </c>
      <c r="C53" s="11"/>
      <c r="D53" s="23" t="s">
        <v>183</v>
      </c>
      <c r="E53" s="24" t="s">
        <v>184</v>
      </c>
      <c r="F53" s="27" t="s">
        <v>185</v>
      </c>
      <c r="G53" s="11"/>
      <c r="H53" s="25" t="s">
        <v>20</v>
      </c>
      <c r="I53" s="13">
        <v>1</v>
      </c>
      <c r="J53" s="11"/>
      <c r="K53" s="23"/>
    </row>
    <row r="54" spans="1:11" ht="14.25">
      <c r="A54" s="11">
        <v>48</v>
      </c>
      <c r="B54" s="11" t="s">
        <v>186</v>
      </c>
      <c r="C54" s="11"/>
      <c r="D54" s="23" t="s">
        <v>187</v>
      </c>
      <c r="E54" s="24" t="s">
        <v>188</v>
      </c>
      <c r="F54" s="27" t="s">
        <v>189</v>
      </c>
      <c r="G54" s="11"/>
      <c r="H54" s="25" t="s">
        <v>20</v>
      </c>
      <c r="I54" s="13">
        <v>1</v>
      </c>
      <c r="J54" s="11"/>
      <c r="K54" s="23"/>
    </row>
    <row r="55" spans="1:11" ht="14.25">
      <c r="A55" s="11">
        <v>49</v>
      </c>
      <c r="B55" s="11" t="s">
        <v>190</v>
      </c>
      <c r="C55" s="11"/>
      <c r="D55" s="23" t="s">
        <v>183</v>
      </c>
      <c r="E55" s="24" t="s">
        <v>191</v>
      </c>
      <c r="F55" s="27" t="s">
        <v>192</v>
      </c>
      <c r="G55" s="11"/>
      <c r="H55" s="25" t="s">
        <v>20</v>
      </c>
      <c r="I55" s="13">
        <v>1</v>
      </c>
      <c r="J55" s="11"/>
      <c r="K55" s="23"/>
    </row>
    <row r="56" spans="1:11" ht="14.25">
      <c r="A56" s="11">
        <v>50</v>
      </c>
      <c r="B56" s="11" t="s">
        <v>193</v>
      </c>
      <c r="C56" s="11"/>
      <c r="D56" s="23" t="s">
        <v>194</v>
      </c>
      <c r="E56" s="24" t="s">
        <v>195</v>
      </c>
      <c r="F56" s="27" t="s">
        <v>196</v>
      </c>
      <c r="G56" s="11"/>
      <c r="H56" s="25" t="s">
        <v>20</v>
      </c>
      <c r="I56" s="13">
        <v>1</v>
      </c>
      <c r="J56" s="11"/>
      <c r="K56" s="23"/>
    </row>
    <row r="57" spans="1:11" ht="14.25">
      <c r="A57" s="11">
        <v>51</v>
      </c>
      <c r="B57" s="11" t="s">
        <v>197</v>
      </c>
      <c r="C57" s="11"/>
      <c r="D57" s="23" t="s">
        <v>198</v>
      </c>
      <c r="E57" s="24" t="s">
        <v>199</v>
      </c>
      <c r="F57" s="27" t="s">
        <v>200</v>
      </c>
      <c r="G57" s="11"/>
      <c r="H57" s="25" t="s">
        <v>20</v>
      </c>
      <c r="I57" s="13">
        <v>1</v>
      </c>
      <c r="J57" s="11"/>
      <c r="K57" s="23"/>
    </row>
    <row r="58" spans="1:11" ht="14.25">
      <c r="A58" s="11">
        <v>52</v>
      </c>
      <c r="B58" s="11" t="s">
        <v>201</v>
      </c>
      <c r="C58" s="11"/>
      <c r="D58" s="23" t="s">
        <v>202</v>
      </c>
      <c r="E58" s="24" t="s">
        <v>203</v>
      </c>
      <c r="F58" s="27" t="s">
        <v>204</v>
      </c>
      <c r="G58" s="11"/>
      <c r="H58" s="25" t="s">
        <v>20</v>
      </c>
      <c r="I58" s="13">
        <v>1</v>
      </c>
      <c r="J58" s="11"/>
      <c r="K58" s="23"/>
    </row>
    <row r="59" spans="1:11" ht="14.25">
      <c r="A59" s="11">
        <v>53</v>
      </c>
      <c r="B59" s="11" t="s">
        <v>205</v>
      </c>
      <c r="C59" s="11"/>
      <c r="D59" s="23" t="s">
        <v>206</v>
      </c>
      <c r="E59" s="24" t="s">
        <v>207</v>
      </c>
      <c r="F59" s="27" t="s">
        <v>208</v>
      </c>
      <c r="G59" s="11"/>
      <c r="H59" s="25" t="s">
        <v>20</v>
      </c>
      <c r="I59" s="13">
        <v>1</v>
      </c>
      <c r="J59" s="11"/>
      <c r="K59" s="23"/>
    </row>
    <row r="60" spans="1:11" ht="14.25">
      <c r="A60" s="11">
        <v>54</v>
      </c>
      <c r="B60" s="11" t="s">
        <v>209</v>
      </c>
      <c r="C60" s="11"/>
      <c r="D60" s="23" t="s">
        <v>198</v>
      </c>
      <c r="E60" s="24" t="s">
        <v>210</v>
      </c>
      <c r="F60" s="27" t="s">
        <v>211</v>
      </c>
      <c r="G60" s="11"/>
      <c r="H60" s="25" t="s">
        <v>20</v>
      </c>
      <c r="I60" s="13">
        <v>1</v>
      </c>
      <c r="J60" s="11"/>
      <c r="K60" s="23" t="s">
        <v>163</v>
      </c>
    </row>
    <row r="61" spans="1:11" ht="14.25">
      <c r="A61" s="11">
        <v>55</v>
      </c>
      <c r="B61" s="11" t="s">
        <v>212</v>
      </c>
      <c r="C61" s="11"/>
      <c r="D61" s="23" t="s">
        <v>213</v>
      </c>
      <c r="E61" s="24" t="s">
        <v>214</v>
      </c>
      <c r="F61" s="27" t="s">
        <v>215</v>
      </c>
      <c r="G61" s="11"/>
      <c r="H61" s="25" t="s">
        <v>20</v>
      </c>
      <c r="I61" s="13">
        <v>1</v>
      </c>
      <c r="J61" s="11"/>
      <c r="K61" s="23"/>
    </row>
    <row r="62" spans="1:11" ht="14.25">
      <c r="A62" s="11">
        <v>56</v>
      </c>
      <c r="B62" s="11" t="s">
        <v>216</v>
      </c>
      <c r="C62" s="11"/>
      <c r="D62" s="23" t="s">
        <v>217</v>
      </c>
      <c r="E62" s="24" t="s">
        <v>218</v>
      </c>
      <c r="F62" s="27" t="s">
        <v>219</v>
      </c>
      <c r="G62" s="11"/>
      <c r="H62" s="25" t="s">
        <v>20</v>
      </c>
      <c r="I62" s="13">
        <v>1</v>
      </c>
      <c r="J62" s="11"/>
      <c r="K62" s="23"/>
    </row>
    <row r="63" spans="1:11">
      <c r="A63" s="19"/>
      <c r="B63" s="19" t="s">
        <v>220</v>
      </c>
      <c r="C63" s="19"/>
      <c r="D63" s="35" t="s">
        <v>221</v>
      </c>
      <c r="E63" s="21"/>
      <c r="F63" s="44"/>
      <c r="G63" s="19"/>
      <c r="H63" s="20"/>
      <c r="I63" s="21"/>
      <c r="J63" s="19"/>
      <c r="K63" s="22"/>
    </row>
    <row r="64" spans="1:11" ht="14.25">
      <c r="A64" s="4">
        <v>57</v>
      </c>
      <c r="B64" s="11" t="s">
        <v>222</v>
      </c>
      <c r="C64" s="11"/>
      <c r="D64" s="36" t="s">
        <v>223</v>
      </c>
      <c r="E64" s="5" t="str">
        <f>[1]采购元件清单!$A$4&amp;"_"&amp;[1]采购元件清单!$B$4</f>
        <v>47K_R0603</v>
      </c>
      <c r="F64" s="29" t="s">
        <v>224</v>
      </c>
      <c r="G64" s="11"/>
      <c r="H64" s="25" t="s">
        <v>20</v>
      </c>
      <c r="I64" s="13">
        <v>5</v>
      </c>
      <c r="J64" s="11"/>
      <c r="K64" s="14"/>
    </row>
    <row r="65" spans="1:11" ht="14.25">
      <c r="A65" s="4">
        <v>58</v>
      </c>
      <c r="B65" s="11" t="s">
        <v>225</v>
      </c>
      <c r="C65" s="11"/>
      <c r="D65" s="36" t="s">
        <v>226</v>
      </c>
      <c r="E65" s="5" t="str">
        <f>[1]采购元件清单!$A$5&amp;"_"&amp;[1]采购元件清单!$B$5</f>
        <v>贴片2位拨码开关_贴片2位2.54mm间距拨码开关</v>
      </c>
      <c r="F65" s="29" t="s">
        <v>227</v>
      </c>
      <c r="G65" s="11"/>
      <c r="H65" s="25" t="s">
        <v>20</v>
      </c>
      <c r="I65" s="13">
        <v>1</v>
      </c>
      <c r="J65" s="11"/>
      <c r="K65" s="14" t="s">
        <v>228</v>
      </c>
    </row>
    <row r="66" spans="1:11" ht="14.25">
      <c r="A66" s="4">
        <v>59</v>
      </c>
      <c r="B66" s="11" t="s">
        <v>229</v>
      </c>
      <c r="C66" s="11"/>
      <c r="D66" s="12" t="s">
        <v>230</v>
      </c>
      <c r="E66" s="5" t="str">
        <f>[1]采购元件清单!$A$6&amp;"_"&amp;[1]采购元件清单!$B$6</f>
        <v>LRF020_LRF020</v>
      </c>
      <c r="F66" s="29" t="s">
        <v>231</v>
      </c>
      <c r="G66" s="11"/>
      <c r="H66" s="25" t="s">
        <v>20</v>
      </c>
      <c r="I66" s="13">
        <v>1</v>
      </c>
      <c r="J66" s="11"/>
      <c r="K66" s="14" t="s">
        <v>232</v>
      </c>
    </row>
    <row r="67" spans="1:11" ht="14.25">
      <c r="A67" s="4">
        <v>60</v>
      </c>
      <c r="B67" s="11" t="s">
        <v>233</v>
      </c>
      <c r="C67" s="11"/>
      <c r="D67" s="36" t="s">
        <v>234</v>
      </c>
      <c r="E67" s="5" t="str">
        <f>[1]采购元件清单!$A$7&amp;"_"&amp;[1]采购元件清单!$B$7</f>
        <v>Header 8_HDR1X8</v>
      </c>
      <c r="F67" s="29" t="s">
        <v>235</v>
      </c>
      <c r="G67" s="11"/>
      <c r="H67" s="25" t="s">
        <v>20</v>
      </c>
      <c r="I67" s="13">
        <v>1</v>
      </c>
      <c r="J67" s="11"/>
      <c r="K67" s="14" t="s">
        <v>236</v>
      </c>
    </row>
    <row r="68" spans="1:11" ht="14.25">
      <c r="A68" s="4">
        <v>61</v>
      </c>
      <c r="B68" s="11" t="s">
        <v>237</v>
      </c>
      <c r="C68" s="11"/>
      <c r="D68" s="36" t="s">
        <v>238</v>
      </c>
      <c r="E68" s="5" t="str">
        <f>[1]采购元件清单!$A$8&amp;"_"&amp;[1]采购元件清单!$B$8</f>
        <v>SMA外螺内孔线长75mm_</v>
      </c>
      <c r="F68" s="29"/>
      <c r="G68" s="11"/>
      <c r="H68" s="25" t="s">
        <v>20</v>
      </c>
      <c r="I68" s="13">
        <v>1</v>
      </c>
      <c r="J68" s="11"/>
      <c r="K68" s="14" t="s">
        <v>239</v>
      </c>
    </row>
    <row r="69" spans="1:11">
      <c r="A69" s="7"/>
      <c r="B69" s="7" t="s">
        <v>240</v>
      </c>
      <c r="C69" s="7"/>
      <c r="D69" s="37" t="s">
        <v>241</v>
      </c>
      <c r="E69" s="9"/>
      <c r="F69" s="43"/>
      <c r="G69" s="7"/>
      <c r="H69" s="16"/>
      <c r="I69" s="15"/>
      <c r="J69" s="7"/>
      <c r="K69" s="18"/>
    </row>
    <row r="70" spans="1:11">
      <c r="A70" s="11">
        <v>62</v>
      </c>
      <c r="B70" s="11" t="s">
        <v>242</v>
      </c>
      <c r="C70" s="11"/>
      <c r="D70" s="38" t="s">
        <v>241</v>
      </c>
      <c r="E70" s="31" t="s">
        <v>243</v>
      </c>
      <c r="F70" s="29"/>
      <c r="G70" s="11"/>
      <c r="H70" s="25" t="s">
        <v>20</v>
      </c>
      <c r="I70" s="26" t="s">
        <v>244</v>
      </c>
      <c r="J70" s="11"/>
      <c r="K70" s="32" t="s">
        <v>245</v>
      </c>
    </row>
    <row r="71" spans="1:11">
      <c r="A71" s="19"/>
      <c r="B71" s="19" t="s">
        <v>246</v>
      </c>
      <c r="C71" s="19"/>
      <c r="D71" s="35" t="s">
        <v>247</v>
      </c>
      <c r="E71" s="21"/>
      <c r="F71" s="44"/>
      <c r="G71" s="19"/>
      <c r="H71" s="20"/>
      <c r="I71" s="21"/>
      <c r="J71" s="19"/>
      <c r="K71" s="22"/>
    </row>
    <row r="72" spans="1:11" ht="14.25">
      <c r="A72" s="4">
        <v>63</v>
      </c>
      <c r="B72" s="11" t="s">
        <v>248</v>
      </c>
      <c r="C72" s="11"/>
      <c r="D72" s="39" t="s">
        <v>144</v>
      </c>
      <c r="E72" s="39" t="s">
        <v>249</v>
      </c>
      <c r="F72" s="29" t="s">
        <v>224</v>
      </c>
      <c r="G72" s="11"/>
      <c r="H72" s="25" t="s">
        <v>20</v>
      </c>
      <c r="I72" s="13">
        <v>5</v>
      </c>
      <c r="J72" s="11"/>
      <c r="K72" s="14"/>
    </row>
    <row r="73" spans="1:11" ht="14.25">
      <c r="A73" s="4">
        <v>64</v>
      </c>
      <c r="B73" s="11" t="s">
        <v>250</v>
      </c>
      <c r="C73" s="11"/>
      <c r="D73" s="39" t="s">
        <v>251</v>
      </c>
      <c r="E73" s="39" t="s">
        <v>252</v>
      </c>
      <c r="F73" s="29" t="s">
        <v>227</v>
      </c>
      <c r="G73" s="11"/>
      <c r="H73" s="25" t="s">
        <v>20</v>
      </c>
      <c r="I73" s="13">
        <v>1</v>
      </c>
      <c r="J73" s="11"/>
      <c r="K73" s="14" t="s">
        <v>253</v>
      </c>
    </row>
    <row r="74" spans="1:11" ht="14.25">
      <c r="A74" s="4">
        <v>65</v>
      </c>
      <c r="B74" s="11" t="s">
        <v>254</v>
      </c>
      <c r="C74" s="11"/>
      <c r="D74" s="40" t="s">
        <v>255</v>
      </c>
      <c r="E74" s="39" t="s">
        <v>256</v>
      </c>
      <c r="F74" s="29" t="s">
        <v>231</v>
      </c>
      <c r="G74" s="11"/>
      <c r="H74" s="25" t="s">
        <v>20</v>
      </c>
      <c r="I74" s="13">
        <v>1</v>
      </c>
      <c r="J74" s="11"/>
      <c r="K74" s="14" t="s">
        <v>257</v>
      </c>
    </row>
    <row r="75" spans="1:11" ht="14.25">
      <c r="A75" s="4">
        <v>66</v>
      </c>
      <c r="B75" s="11" t="s">
        <v>258</v>
      </c>
      <c r="C75" s="11"/>
      <c r="D75" s="39" t="s">
        <v>120</v>
      </c>
      <c r="E75" s="39" t="s">
        <v>259</v>
      </c>
      <c r="F75" s="29" t="s">
        <v>235</v>
      </c>
      <c r="G75" s="11"/>
      <c r="H75" s="25" t="s">
        <v>20</v>
      </c>
      <c r="I75" s="13">
        <v>1</v>
      </c>
      <c r="J75" s="11"/>
      <c r="K75" s="14" t="s">
        <v>236</v>
      </c>
    </row>
    <row r="76" spans="1:11" ht="14.25">
      <c r="A76" s="4">
        <v>67</v>
      </c>
      <c r="B76" s="11" t="s">
        <v>260</v>
      </c>
      <c r="C76" s="11"/>
      <c r="D76" s="39" t="s">
        <v>261</v>
      </c>
      <c r="E76" s="39" t="s">
        <v>262</v>
      </c>
      <c r="F76" s="29"/>
      <c r="G76" s="11"/>
      <c r="H76" s="25" t="s">
        <v>20</v>
      </c>
      <c r="I76" s="13">
        <v>1</v>
      </c>
      <c r="J76" s="11"/>
      <c r="K76" s="14" t="s">
        <v>263</v>
      </c>
    </row>
    <row r="77" spans="1:11">
      <c r="A77" s="19"/>
      <c r="B77" s="19" t="s">
        <v>264</v>
      </c>
      <c r="C77" s="19"/>
      <c r="D77" s="35" t="s">
        <v>265</v>
      </c>
      <c r="E77" s="21"/>
      <c r="F77" s="44"/>
      <c r="G77" s="19"/>
      <c r="H77" s="20"/>
      <c r="I77" s="21"/>
      <c r="J77" s="19"/>
      <c r="K77" s="22"/>
    </row>
    <row r="78" spans="1:11" ht="14.25">
      <c r="A78" s="4">
        <v>68</v>
      </c>
      <c r="B78" s="11" t="s">
        <v>248</v>
      </c>
      <c r="C78" s="11"/>
      <c r="D78" s="33" t="s">
        <v>266</v>
      </c>
      <c r="E78" s="34" t="str">
        <f>[2]采购元件清单!$A$4&amp;"_"&amp;[2]采购元件清单!$B$4</f>
        <v>330uF_钽电容D型封装</v>
      </c>
      <c r="F78" s="29" t="s">
        <v>267</v>
      </c>
      <c r="G78" s="11"/>
      <c r="H78" s="25" t="s">
        <v>20</v>
      </c>
      <c r="I78" s="13">
        <v>3</v>
      </c>
      <c r="J78" s="11"/>
      <c r="K78" s="14" t="s">
        <v>268</v>
      </c>
    </row>
    <row r="79" spans="1:11" ht="14.25">
      <c r="A79" s="4">
        <v>69</v>
      </c>
      <c r="B79" s="11" t="s">
        <v>250</v>
      </c>
      <c r="C79" s="11"/>
      <c r="D79" s="33" t="s">
        <v>234</v>
      </c>
      <c r="E79" s="34" t="str">
        <f>[2]采购元件清单!$A$5&amp;"_"&amp;[2]采购元件清单!$B$5</f>
        <v>Header 8_HDR1X8</v>
      </c>
      <c r="F79" s="29" t="s">
        <v>235</v>
      </c>
      <c r="G79" s="11"/>
      <c r="H79" s="25" t="s">
        <v>20</v>
      </c>
      <c r="I79" s="13">
        <v>1</v>
      </c>
      <c r="J79" s="11"/>
      <c r="K79" s="14" t="s">
        <v>228</v>
      </c>
    </row>
    <row r="80" spans="1:11" ht="14.25">
      <c r="A80" s="4">
        <v>70</v>
      </c>
      <c r="B80" s="11" t="s">
        <v>254</v>
      </c>
      <c r="C80" s="11"/>
      <c r="D80" s="33" t="s">
        <v>234</v>
      </c>
      <c r="E80" s="34" t="str">
        <f>[2]采购元件清单!$A$6&amp;"_"&amp;[2]采购元件清单!$B$6</f>
        <v>Download 1_HDR1X6</v>
      </c>
      <c r="F80" s="29" t="s">
        <v>231</v>
      </c>
      <c r="G80" s="11"/>
      <c r="H80" s="25" t="s">
        <v>20</v>
      </c>
      <c r="I80" s="13">
        <v>1</v>
      </c>
      <c r="J80" s="11"/>
      <c r="K80" s="14" t="s">
        <v>228</v>
      </c>
    </row>
    <row r="81" spans="1:11" ht="14.25">
      <c r="A81" s="4">
        <v>71</v>
      </c>
      <c r="B81" s="11" t="s">
        <v>258</v>
      </c>
      <c r="C81" s="11"/>
      <c r="D81" s="33" t="s">
        <v>223</v>
      </c>
      <c r="E81" s="34" t="str">
        <f>[2]采购元件清单!$A$7&amp;"_"&amp;[2]采购元件清单!$B$7</f>
        <v>10K_R0603</v>
      </c>
      <c r="F81" s="29" t="s">
        <v>269</v>
      </c>
      <c r="G81" s="11"/>
      <c r="H81" s="25" t="s">
        <v>20</v>
      </c>
      <c r="I81" s="13">
        <v>1</v>
      </c>
      <c r="J81" s="11"/>
      <c r="K81" s="14"/>
    </row>
    <row r="82" spans="1:11" ht="14.25">
      <c r="A82" s="4">
        <v>72</v>
      </c>
      <c r="B82" s="11" t="s">
        <v>260</v>
      </c>
      <c r="C82" s="11"/>
      <c r="D82" s="33" t="s">
        <v>223</v>
      </c>
      <c r="E82" s="34" t="str">
        <f>[2]采购元件清单!$A$8&amp;"_"&amp;[2]采购元件清单!$B$8</f>
        <v>0_R0603</v>
      </c>
      <c r="F82" s="29" t="s">
        <v>270</v>
      </c>
      <c r="G82" s="11"/>
      <c r="H82" s="25" t="s">
        <v>20</v>
      </c>
      <c r="I82" s="13">
        <v>6</v>
      </c>
      <c r="J82" s="11"/>
      <c r="K82" s="14"/>
    </row>
    <row r="83" spans="1:11" ht="14.25">
      <c r="A83" s="4">
        <v>73</v>
      </c>
      <c r="B83" s="11" t="s">
        <v>271</v>
      </c>
      <c r="C83" s="11"/>
      <c r="D83" s="33" t="s">
        <v>223</v>
      </c>
      <c r="E83" s="34" t="str">
        <f>[2]采购元件清单!$A$9&amp;"_"&amp;[2]采购元件清单!$B$9</f>
        <v>47K_R0603</v>
      </c>
      <c r="F83" s="29" t="s">
        <v>272</v>
      </c>
      <c r="G83" s="11"/>
      <c r="H83" s="25" t="s">
        <v>20</v>
      </c>
      <c r="I83" s="13">
        <v>5</v>
      </c>
      <c r="J83" s="11"/>
      <c r="K83" s="14"/>
    </row>
    <row r="84" spans="1:11" ht="14.25">
      <c r="A84" s="4">
        <v>74</v>
      </c>
      <c r="B84" s="11" t="s">
        <v>273</v>
      </c>
      <c r="C84" s="11"/>
      <c r="D84" s="33" t="s">
        <v>223</v>
      </c>
      <c r="E84" s="34" t="str">
        <f>[2]采购元件清单!$A$10&amp;"_"&amp;[2]采购元件清单!$B$10</f>
        <v>200_R0603</v>
      </c>
      <c r="F84" s="29" t="s">
        <v>274</v>
      </c>
      <c r="G84" s="11"/>
      <c r="H84" s="25" t="s">
        <v>20</v>
      </c>
      <c r="I84" s="13">
        <v>1</v>
      </c>
      <c r="J84" s="11"/>
      <c r="K84" s="14"/>
    </row>
    <row r="85" spans="1:11" ht="14.25">
      <c r="A85" s="4">
        <v>75</v>
      </c>
      <c r="B85" s="11" t="s">
        <v>275</v>
      </c>
      <c r="C85" s="11"/>
      <c r="D85" s="33" t="s">
        <v>276</v>
      </c>
      <c r="E85" s="34" t="str">
        <f>[2]采购元件清单!$A$11&amp;"_"&amp;[2]采购元件清单!$B$11</f>
        <v>PIC16LF1827-I/SO_SOIC18</v>
      </c>
      <c r="F85" s="30" t="s">
        <v>277</v>
      </c>
      <c r="G85" s="11"/>
      <c r="H85" s="25" t="s">
        <v>20</v>
      </c>
      <c r="I85" s="13">
        <v>1</v>
      </c>
      <c r="J85" s="11"/>
      <c r="K85" s="14"/>
    </row>
    <row r="86" spans="1:11" ht="14.25">
      <c r="A86" s="4">
        <v>76</v>
      </c>
      <c r="B86" s="11" t="s">
        <v>278</v>
      </c>
      <c r="C86" s="11"/>
      <c r="D86" s="33" t="s">
        <v>279</v>
      </c>
      <c r="E86" s="34" t="str">
        <f>[2]采购元件清单!$A$12&amp;"_"&amp;[2]采购元件清单!$B$12</f>
        <v>DS18B20_BCY-W3/E4</v>
      </c>
      <c r="F86" s="30" t="s">
        <v>280</v>
      </c>
      <c r="G86" s="11"/>
      <c r="H86" s="25" t="s">
        <v>20</v>
      </c>
      <c r="I86" s="13">
        <v>1</v>
      </c>
      <c r="J86" s="11"/>
      <c r="K86" s="14" t="s">
        <v>281</v>
      </c>
    </row>
    <row r="87" spans="1:11" ht="14.25">
      <c r="A87" s="4">
        <v>77</v>
      </c>
      <c r="B87" s="11" t="s">
        <v>282</v>
      </c>
      <c r="C87" s="11"/>
      <c r="D87" s="33" t="s">
        <v>283</v>
      </c>
      <c r="E87" s="34" t="str">
        <f>[2]采购元件清单!$A$13&amp;"_"&amp;[2]采购元件清单!$B$13</f>
        <v>TPS1100D_SOIC8</v>
      </c>
      <c r="F87" s="30" t="s">
        <v>284</v>
      </c>
      <c r="G87" s="11"/>
      <c r="H87" s="25" t="s">
        <v>20</v>
      </c>
      <c r="I87" s="13">
        <v>1</v>
      </c>
      <c r="J87" s="11"/>
      <c r="K87" s="14"/>
    </row>
    <row r="88" spans="1:11">
      <c r="A88" s="7"/>
      <c r="B88" s="7" t="s">
        <v>285</v>
      </c>
      <c r="C88" s="7"/>
      <c r="D88" s="41" t="s">
        <v>286</v>
      </c>
      <c r="E88" s="15"/>
      <c r="F88" s="43"/>
      <c r="G88" s="7"/>
      <c r="H88" s="16"/>
      <c r="I88" s="15"/>
      <c r="J88" s="7"/>
      <c r="K88" s="18"/>
    </row>
    <row r="89" spans="1:11" ht="14.25">
      <c r="A89" s="4">
        <v>78</v>
      </c>
      <c r="B89" s="11" t="s">
        <v>287</v>
      </c>
      <c r="C89" s="11"/>
      <c r="D89" s="23" t="s">
        <v>288</v>
      </c>
      <c r="E89" s="13" t="s">
        <v>289</v>
      </c>
      <c r="F89" s="29"/>
      <c r="G89" s="11"/>
      <c r="H89" s="25" t="s">
        <v>20</v>
      </c>
      <c r="I89" s="13" t="s">
        <v>244</v>
      </c>
      <c r="J89" s="11"/>
      <c r="K89" s="1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X488"/>
  <sheetViews>
    <sheetView workbookViewId="0">
      <selection activeCell="E5" sqref="E5"/>
    </sheetView>
  </sheetViews>
  <sheetFormatPr defaultRowHeight="13.5"/>
  <cols>
    <col min="1" max="1" width="11" bestFit="1" customWidth="1"/>
    <col min="2" max="2" width="17.25" customWidth="1"/>
    <col min="4" max="4" width="13" bestFit="1" customWidth="1"/>
    <col min="5" max="5" width="12.5" bestFit="1" customWidth="1"/>
    <col min="6" max="6" width="15" bestFit="1" customWidth="1"/>
    <col min="10" max="10" width="15.125" bestFit="1" customWidth="1"/>
  </cols>
  <sheetData>
    <row r="1" spans="1:24">
      <c r="A1" s="1" t="s">
        <v>0</v>
      </c>
      <c r="B1" s="1"/>
      <c r="D1" s="1" t="s">
        <v>2</v>
      </c>
      <c r="E1" s="1"/>
      <c r="J1" s="2"/>
      <c r="S1" s="2"/>
    </row>
    <row r="2" spans="1:24">
      <c r="A2" s="1" t="s">
        <v>5</v>
      </c>
      <c r="B2" s="1" t="s">
        <v>1</v>
      </c>
      <c r="D2" s="1" t="s">
        <v>3</v>
      </c>
      <c r="E2" s="1" t="s">
        <v>4</v>
      </c>
      <c r="F2" s="1" t="s">
        <v>1</v>
      </c>
      <c r="J2" s="2"/>
    </row>
    <row r="3" spans="1:24">
      <c r="A3" s="2" t="s">
        <v>102</v>
      </c>
      <c r="B3">
        <f>INDEX(库!$C:$C,SUMPRODUCT((库!B:B=$A$3)*ROW(库!C:C)))</f>
        <v>0</v>
      </c>
      <c r="D3" s="2"/>
      <c r="E3" s="2" t="s">
        <v>292</v>
      </c>
      <c r="F3" t="str">
        <f>IF(COUNTIF(库!$D:$D,$D3)=1,INDEX(库!$C:$C,SUMPRODUCT((库!$D:$D=$D$3)*ROW(库!C:C))),IF(COUNTIF(库!$E:$E,$E3)=1,INDEX(库!$C:$C,SUMPRODUCT((库!$E:$E=$E$3)*ROW(库!C:C))),INDEX(库!$C:$C,SUMPRODUCT((库!$D:$D=$D$3)*(库!$E:$E=$E$3)*ROW(库!C:C)))))</f>
        <v>JKL</v>
      </c>
      <c r="J3" s="2"/>
      <c r="K3" s="2"/>
      <c r="X3" s="2"/>
    </row>
    <row r="4" spans="1:24">
      <c r="D4" s="2"/>
      <c r="E4" s="2"/>
      <c r="J4" s="2"/>
      <c r="K4" s="2"/>
      <c r="X4" s="2"/>
    </row>
    <row r="5" spans="1:24">
      <c r="D5" s="2"/>
      <c r="E5" s="2"/>
      <c r="J5" s="2"/>
      <c r="K5" s="2"/>
      <c r="X5" s="2"/>
    </row>
    <row r="6" spans="1:24">
      <c r="D6" s="2"/>
      <c r="E6" s="2"/>
      <c r="J6" s="2"/>
      <c r="K6" s="2"/>
      <c r="X6" s="2"/>
    </row>
    <row r="7" spans="1:24">
      <c r="D7" s="2"/>
      <c r="E7" s="2"/>
      <c r="J7" s="2"/>
      <c r="K7" s="2"/>
      <c r="X7" s="2"/>
    </row>
    <row r="8" spans="1:24">
      <c r="D8" s="2"/>
      <c r="E8" s="2"/>
      <c r="J8" s="2"/>
      <c r="K8" s="2"/>
      <c r="X8" s="2"/>
    </row>
    <row r="9" spans="1:24">
      <c r="D9" s="2"/>
      <c r="E9" s="2"/>
      <c r="J9" s="2"/>
      <c r="K9" s="2"/>
      <c r="X9" s="2"/>
    </row>
    <row r="10" spans="1:24">
      <c r="D10" s="2"/>
      <c r="E10" s="2"/>
      <c r="J10" s="2"/>
      <c r="K10" s="2"/>
      <c r="X10" s="2"/>
    </row>
    <row r="11" spans="1:24">
      <c r="D11" s="2"/>
      <c r="E11" s="2"/>
      <c r="J11" s="2"/>
      <c r="K11" s="2"/>
      <c r="X11" s="2"/>
    </row>
    <row r="12" spans="1:24">
      <c r="D12" s="2"/>
      <c r="E12" s="2"/>
      <c r="J12" s="2"/>
      <c r="K12" s="2"/>
      <c r="X12" s="2"/>
    </row>
    <row r="13" spans="1:24">
      <c r="D13" s="2"/>
      <c r="E13" s="2"/>
      <c r="J13" s="2"/>
      <c r="K13" s="2"/>
      <c r="X13" s="2"/>
    </row>
    <row r="14" spans="1:24">
      <c r="D14" s="2"/>
      <c r="E14" s="2"/>
      <c r="J14" s="2"/>
      <c r="K14" s="2"/>
      <c r="X14" s="2"/>
    </row>
    <row r="15" spans="1:24">
      <c r="D15" s="2"/>
      <c r="E15" s="2"/>
      <c r="J15" s="2"/>
      <c r="K15" s="2"/>
      <c r="M15" s="2"/>
      <c r="N15" s="2"/>
      <c r="X15" s="2"/>
    </row>
    <row r="16" spans="1:24">
      <c r="D16" s="2"/>
      <c r="E16" s="2"/>
      <c r="J16" s="2"/>
      <c r="K16" s="2"/>
      <c r="M16" s="2"/>
      <c r="N16" s="2"/>
      <c r="X16" s="2"/>
    </row>
    <row r="17" spans="4:24">
      <c r="D17" s="2"/>
      <c r="E17" s="2"/>
      <c r="J17" s="2"/>
      <c r="K17" s="2"/>
      <c r="M17" s="2"/>
      <c r="N17" s="2"/>
      <c r="X17" s="2"/>
    </row>
    <row r="18" spans="4:24">
      <c r="D18" s="2"/>
      <c r="E18" s="2"/>
      <c r="J18" s="2"/>
      <c r="K18" s="2"/>
      <c r="M18" s="2"/>
      <c r="N18" s="2"/>
      <c r="X18" s="2"/>
    </row>
    <row r="19" spans="4:24">
      <c r="D19" s="2"/>
      <c r="E19" s="2"/>
      <c r="J19" s="2"/>
      <c r="K19" s="2"/>
      <c r="M19" s="2"/>
      <c r="N19" s="2"/>
      <c r="X19" s="2"/>
    </row>
    <row r="20" spans="4:24">
      <c r="D20" s="2"/>
      <c r="E20" s="2"/>
      <c r="J20" s="2"/>
      <c r="K20" s="2"/>
      <c r="M20" s="2"/>
      <c r="N20" s="2"/>
      <c r="X20" s="2"/>
    </row>
    <row r="21" spans="4:24">
      <c r="D21" s="2"/>
      <c r="E21" s="2"/>
      <c r="J21" s="2"/>
      <c r="K21" s="2"/>
      <c r="M21" s="2"/>
      <c r="N21" s="2"/>
      <c r="X21" s="2"/>
    </row>
    <row r="22" spans="4:24">
      <c r="D22" s="2"/>
      <c r="E22" s="2"/>
      <c r="J22" s="2"/>
      <c r="K22" s="2"/>
      <c r="M22" s="2"/>
      <c r="N22" s="2"/>
      <c r="X22" s="2"/>
    </row>
    <row r="23" spans="4:24">
      <c r="D23" s="2"/>
      <c r="E23" s="2"/>
      <c r="J23" s="2"/>
      <c r="K23" s="2"/>
      <c r="M23" s="2"/>
      <c r="N23" s="2"/>
      <c r="X23" s="2"/>
    </row>
    <row r="24" spans="4:24">
      <c r="D24" s="2"/>
      <c r="E24" s="2"/>
      <c r="J24" s="2"/>
      <c r="K24" s="2"/>
      <c r="M24" s="2"/>
      <c r="N24" s="2"/>
      <c r="X24" s="2"/>
    </row>
    <row r="25" spans="4:24">
      <c r="D25" s="2"/>
      <c r="E25" s="2"/>
      <c r="J25" s="2"/>
      <c r="K25" s="2"/>
      <c r="M25" s="2"/>
      <c r="N25" s="2"/>
      <c r="X25" s="2"/>
    </row>
    <row r="26" spans="4:24">
      <c r="D26" s="2"/>
      <c r="E26" s="2"/>
      <c r="J26" s="2"/>
      <c r="K26" s="2"/>
      <c r="M26" s="2"/>
      <c r="N26" s="2"/>
      <c r="X26" s="2"/>
    </row>
    <row r="27" spans="4:24">
      <c r="D27" s="2"/>
      <c r="E27" s="2"/>
      <c r="J27" s="2"/>
      <c r="K27" s="2"/>
      <c r="M27" s="2"/>
      <c r="N27" s="2"/>
      <c r="X27" s="2"/>
    </row>
    <row r="28" spans="4:24">
      <c r="D28" s="2"/>
      <c r="E28" s="2"/>
      <c r="J28" s="2"/>
      <c r="K28" s="2"/>
      <c r="M28" s="2"/>
      <c r="N28" s="2"/>
      <c r="X28" s="2"/>
    </row>
    <row r="29" spans="4:24">
      <c r="D29" s="2"/>
      <c r="E29" s="2"/>
      <c r="J29" s="2"/>
      <c r="K29" s="2"/>
      <c r="M29" s="2"/>
      <c r="N29" s="2"/>
      <c r="X29" s="2"/>
    </row>
    <row r="30" spans="4:24">
      <c r="D30" s="2"/>
      <c r="E30" s="2"/>
      <c r="J30" s="2"/>
      <c r="K30" s="2"/>
      <c r="M30" s="2"/>
      <c r="N30" s="2"/>
      <c r="X30" s="2"/>
    </row>
    <row r="31" spans="4:24">
      <c r="D31" s="2"/>
      <c r="E31" s="2"/>
      <c r="J31" s="2"/>
      <c r="K31" s="2"/>
      <c r="M31" s="2"/>
      <c r="N31" s="2"/>
      <c r="X31" s="2"/>
    </row>
    <row r="32" spans="4:24">
      <c r="D32" s="2"/>
      <c r="E32" s="2"/>
      <c r="J32" s="2"/>
      <c r="K32" s="2"/>
      <c r="M32" s="2"/>
      <c r="N32" s="2"/>
      <c r="X32" s="2"/>
    </row>
    <row r="33" spans="4:24">
      <c r="D33" s="2"/>
      <c r="E33" s="2"/>
      <c r="J33" s="2"/>
      <c r="K33" s="2"/>
      <c r="M33" s="2"/>
      <c r="N33" s="2"/>
      <c r="X33" s="2"/>
    </row>
    <row r="34" spans="4:24">
      <c r="D34" s="2"/>
      <c r="E34" s="2"/>
      <c r="J34" s="2"/>
      <c r="K34" s="2"/>
      <c r="M34" s="2"/>
      <c r="N34" s="2"/>
      <c r="X34" s="2"/>
    </row>
    <row r="35" spans="4:24">
      <c r="D35" s="2"/>
      <c r="E35" s="2"/>
      <c r="J35" s="2"/>
      <c r="K35" s="2"/>
      <c r="M35" s="2"/>
      <c r="N35" s="2"/>
      <c r="X35" s="2"/>
    </row>
    <row r="36" spans="4:24">
      <c r="D36" s="2"/>
      <c r="E36" s="2"/>
      <c r="J36" s="2"/>
      <c r="K36" s="2"/>
      <c r="M36" s="2"/>
      <c r="N36" s="2"/>
      <c r="X36" s="2"/>
    </row>
    <row r="37" spans="4:24">
      <c r="D37" s="2"/>
      <c r="E37" s="2"/>
      <c r="J37" s="2"/>
      <c r="K37" s="2"/>
      <c r="M37" s="2"/>
      <c r="N37" s="2"/>
      <c r="X37" s="2"/>
    </row>
    <row r="38" spans="4:24">
      <c r="D38" s="2"/>
      <c r="E38" s="2"/>
      <c r="J38" s="2"/>
      <c r="K38" s="2"/>
      <c r="M38" s="2"/>
      <c r="N38" s="2"/>
      <c r="X38" s="2"/>
    </row>
    <row r="39" spans="4:24">
      <c r="D39" s="2"/>
      <c r="E39" s="2"/>
      <c r="J39" s="2"/>
      <c r="K39" s="2"/>
      <c r="X39" s="2"/>
    </row>
    <row r="40" spans="4:24">
      <c r="D40" s="2"/>
      <c r="E40" s="2"/>
      <c r="J40" s="2"/>
      <c r="K40" s="2"/>
      <c r="X40" s="2"/>
    </row>
    <row r="41" spans="4:24">
      <c r="D41" s="2"/>
      <c r="E41" s="2"/>
      <c r="J41" s="2"/>
      <c r="K41" s="2"/>
      <c r="X41" s="2"/>
    </row>
    <row r="42" spans="4:24">
      <c r="J42" s="2"/>
      <c r="K42" s="2"/>
      <c r="X42" s="2"/>
    </row>
    <row r="43" spans="4:24">
      <c r="J43" s="2"/>
      <c r="K43" s="2"/>
      <c r="X43" s="2"/>
    </row>
    <row r="44" spans="4:24">
      <c r="J44" s="2"/>
      <c r="K44" s="2"/>
      <c r="X44" s="2"/>
    </row>
    <row r="45" spans="4:24">
      <c r="J45" s="2"/>
      <c r="K45" s="2"/>
      <c r="X45" s="2"/>
    </row>
    <row r="46" spans="4:24">
      <c r="J46" s="2"/>
      <c r="K46" s="2"/>
      <c r="X46" s="2"/>
    </row>
    <row r="47" spans="4:24">
      <c r="J47" s="2"/>
      <c r="K47" s="2"/>
      <c r="X47" s="2"/>
    </row>
    <row r="48" spans="4:24">
      <c r="J48" s="2"/>
      <c r="X48" s="2"/>
    </row>
    <row r="49" spans="10:24">
      <c r="J49" s="2"/>
      <c r="X49" s="2"/>
    </row>
    <row r="50" spans="10:24">
      <c r="J50" s="2"/>
      <c r="X50" s="2"/>
    </row>
    <row r="51" spans="10:24">
      <c r="J51" s="2"/>
      <c r="X51" s="2"/>
    </row>
    <row r="52" spans="10:24">
      <c r="J52" s="2"/>
      <c r="X52" s="2"/>
    </row>
    <row r="53" spans="10:24">
      <c r="J53" s="2"/>
      <c r="X53" s="2"/>
    </row>
    <row r="54" spans="10:24">
      <c r="J54" s="2"/>
      <c r="X54" s="2"/>
    </row>
    <row r="55" spans="10:24">
      <c r="J55" s="2"/>
      <c r="X55" s="2"/>
    </row>
    <row r="56" spans="10:24">
      <c r="J56" s="2"/>
      <c r="X56" s="2"/>
    </row>
    <row r="57" spans="10:24">
      <c r="J57" s="2"/>
      <c r="X57" s="2"/>
    </row>
    <row r="58" spans="10:24">
      <c r="J58" s="2"/>
      <c r="X58" s="2"/>
    </row>
    <row r="59" spans="10:24">
      <c r="J59" s="2"/>
      <c r="X59" s="2"/>
    </row>
    <row r="60" spans="10:24">
      <c r="J60" s="2"/>
      <c r="X60" s="2"/>
    </row>
    <row r="61" spans="10:24">
      <c r="J61" s="2"/>
      <c r="X61" s="2"/>
    </row>
    <row r="62" spans="10:24">
      <c r="J62" s="2"/>
      <c r="X62" s="2"/>
    </row>
    <row r="63" spans="10:24">
      <c r="J63" s="2"/>
      <c r="X63" s="2"/>
    </row>
    <row r="64" spans="10:24">
      <c r="J64" s="2"/>
      <c r="X64" s="2"/>
    </row>
    <row r="65" spans="10:24">
      <c r="J65" s="2"/>
      <c r="X65" s="2"/>
    </row>
    <row r="66" spans="10:24">
      <c r="J66" s="2"/>
      <c r="X66" s="2"/>
    </row>
    <row r="67" spans="10:24">
      <c r="J67" s="2"/>
      <c r="X67" s="2"/>
    </row>
    <row r="68" spans="10:24">
      <c r="J68" s="2"/>
      <c r="X68" s="2"/>
    </row>
    <row r="69" spans="10:24">
      <c r="J69" s="2"/>
      <c r="X69" s="2"/>
    </row>
    <row r="70" spans="10:24">
      <c r="J70" s="2"/>
      <c r="X70" s="2"/>
    </row>
    <row r="71" spans="10:24">
      <c r="J71" s="2"/>
      <c r="X71" s="2"/>
    </row>
    <row r="72" spans="10:24">
      <c r="J72" s="2"/>
      <c r="X72" s="2"/>
    </row>
    <row r="73" spans="10:24">
      <c r="J73" s="2"/>
      <c r="X73" s="2"/>
    </row>
    <row r="74" spans="10:24">
      <c r="J74" s="2"/>
      <c r="X74" s="2"/>
    </row>
    <row r="75" spans="10:24">
      <c r="J75" s="2"/>
      <c r="X75" s="2"/>
    </row>
    <row r="76" spans="10:24">
      <c r="J76" s="2"/>
      <c r="X76" s="2"/>
    </row>
    <row r="77" spans="10:24">
      <c r="J77" s="2"/>
      <c r="X77" s="2"/>
    </row>
    <row r="78" spans="10:24">
      <c r="J78" s="2"/>
      <c r="X78" s="2"/>
    </row>
    <row r="79" spans="10:24">
      <c r="J79" s="2"/>
      <c r="X79" s="2"/>
    </row>
    <row r="80" spans="10:24">
      <c r="J80" s="2"/>
      <c r="X80" s="2"/>
    </row>
    <row r="81" spans="10:24">
      <c r="J81" s="2"/>
      <c r="X81" s="2"/>
    </row>
    <row r="82" spans="10:24">
      <c r="J82" s="2"/>
      <c r="X82" s="2"/>
    </row>
    <row r="83" spans="10:24">
      <c r="J83" s="2"/>
      <c r="X83" s="2"/>
    </row>
    <row r="84" spans="10:24">
      <c r="J84" s="2"/>
      <c r="X84" s="2"/>
    </row>
    <row r="85" spans="10:24">
      <c r="J85" s="2"/>
      <c r="X85" s="2"/>
    </row>
    <row r="86" spans="10:24">
      <c r="J86" s="2"/>
      <c r="X86" s="2"/>
    </row>
    <row r="87" spans="10:24">
      <c r="J87" s="2"/>
      <c r="X87" s="2"/>
    </row>
    <row r="88" spans="10:24">
      <c r="J88" s="2"/>
      <c r="X88" s="2"/>
    </row>
    <row r="89" spans="10:24">
      <c r="J89" s="2"/>
      <c r="X89" s="2"/>
    </row>
    <row r="90" spans="10:24">
      <c r="J90" s="2"/>
      <c r="X90" s="2"/>
    </row>
    <row r="91" spans="10:24">
      <c r="J91" s="2"/>
      <c r="X91" s="2"/>
    </row>
    <row r="92" spans="10:24">
      <c r="J92" s="2"/>
      <c r="X92" s="2"/>
    </row>
    <row r="93" spans="10:24">
      <c r="J93" s="2"/>
      <c r="X93" s="2"/>
    </row>
    <row r="94" spans="10:24">
      <c r="J94" s="2"/>
      <c r="X94" s="2"/>
    </row>
    <row r="95" spans="10:24">
      <c r="J95" s="2"/>
      <c r="X95" s="2"/>
    </row>
    <row r="96" spans="10:24">
      <c r="J96" s="2"/>
      <c r="X96" s="2"/>
    </row>
    <row r="97" spans="10:24">
      <c r="J97" s="2"/>
      <c r="X97" s="2"/>
    </row>
    <row r="98" spans="10:24">
      <c r="J98" s="2"/>
      <c r="X98" s="2"/>
    </row>
    <row r="99" spans="10:24">
      <c r="J99" s="2"/>
      <c r="X99" s="2"/>
    </row>
    <row r="100" spans="10:24">
      <c r="J100" s="2"/>
      <c r="X100" s="2"/>
    </row>
    <row r="101" spans="10:24">
      <c r="J101" s="2"/>
      <c r="X101" s="2"/>
    </row>
    <row r="102" spans="10:24">
      <c r="J102" s="2"/>
      <c r="X102" s="2"/>
    </row>
    <row r="103" spans="10:24">
      <c r="J103" s="2"/>
      <c r="X103" s="2"/>
    </row>
    <row r="104" spans="10:24">
      <c r="J104" s="2"/>
      <c r="X104" s="2"/>
    </row>
    <row r="105" spans="10:24">
      <c r="J105" s="2"/>
      <c r="X105" s="2"/>
    </row>
    <row r="106" spans="10:24">
      <c r="J106" s="2"/>
      <c r="X106" s="2"/>
    </row>
    <row r="107" spans="10:24">
      <c r="J107" s="2"/>
      <c r="X107" s="2"/>
    </row>
    <row r="108" spans="10:24">
      <c r="J108" s="2"/>
      <c r="X108" s="2"/>
    </row>
    <row r="109" spans="10:24">
      <c r="J109" s="2"/>
      <c r="X109" s="2"/>
    </row>
    <row r="110" spans="10:24">
      <c r="J110" s="2"/>
      <c r="X110" s="2"/>
    </row>
    <row r="111" spans="10:24">
      <c r="J111" s="2"/>
      <c r="X111" s="2"/>
    </row>
    <row r="112" spans="10:24">
      <c r="J112" s="2"/>
      <c r="X112" s="2"/>
    </row>
    <row r="113" spans="10:24">
      <c r="J113" s="2"/>
      <c r="X113" s="2"/>
    </row>
    <row r="114" spans="10:24">
      <c r="J114" s="2"/>
      <c r="X114" s="2"/>
    </row>
    <row r="115" spans="10:24">
      <c r="J115" s="2"/>
      <c r="X115" s="2"/>
    </row>
    <row r="116" spans="10:24">
      <c r="J116" s="2"/>
      <c r="X116" s="2"/>
    </row>
    <row r="117" spans="10:24">
      <c r="J117" s="2"/>
      <c r="X117" s="2"/>
    </row>
    <row r="118" spans="10:24">
      <c r="J118" s="2"/>
      <c r="X118" s="2"/>
    </row>
    <row r="119" spans="10:24">
      <c r="J119" s="2"/>
      <c r="X119" s="2"/>
    </row>
    <row r="120" spans="10:24">
      <c r="J120" s="2"/>
      <c r="X120" s="2"/>
    </row>
    <row r="121" spans="10:24">
      <c r="J121" s="2"/>
      <c r="X121" s="2"/>
    </row>
    <row r="122" spans="10:24">
      <c r="J122" s="2"/>
      <c r="X122" s="2"/>
    </row>
    <row r="123" spans="10:24">
      <c r="J123" s="2"/>
      <c r="X123" s="2"/>
    </row>
    <row r="124" spans="10:24">
      <c r="J124" s="2"/>
      <c r="X124" s="2"/>
    </row>
    <row r="125" spans="10:24">
      <c r="J125" s="2"/>
      <c r="X125" s="2"/>
    </row>
    <row r="126" spans="10:24">
      <c r="J126" s="2"/>
      <c r="X126" s="2"/>
    </row>
    <row r="127" spans="10:24">
      <c r="J127" s="2"/>
      <c r="X127" s="2"/>
    </row>
    <row r="128" spans="10:24">
      <c r="J128" s="2"/>
      <c r="X128" s="2"/>
    </row>
    <row r="129" spans="10:24">
      <c r="J129" s="2"/>
      <c r="X129" s="2"/>
    </row>
    <row r="130" spans="10:24">
      <c r="J130" s="2"/>
      <c r="X130" s="2"/>
    </row>
    <row r="131" spans="10:24">
      <c r="J131" s="2"/>
      <c r="X131" s="2"/>
    </row>
    <row r="132" spans="10:24">
      <c r="J132" s="2"/>
      <c r="X132" s="2"/>
    </row>
    <row r="133" spans="10:24">
      <c r="J133" s="2"/>
      <c r="X133" s="2"/>
    </row>
    <row r="134" spans="10:24">
      <c r="J134" s="2"/>
      <c r="X134" s="2"/>
    </row>
    <row r="135" spans="10:24">
      <c r="J135" s="2"/>
      <c r="X135" s="2"/>
    </row>
    <row r="136" spans="10:24">
      <c r="J136" s="2"/>
      <c r="X136" s="2"/>
    </row>
    <row r="137" spans="10:24">
      <c r="J137" s="2"/>
      <c r="X137" s="2"/>
    </row>
    <row r="138" spans="10:24">
      <c r="J138" s="2"/>
      <c r="X138" s="2"/>
    </row>
    <row r="139" spans="10:24">
      <c r="J139" s="2"/>
      <c r="X139" s="2"/>
    </row>
    <row r="140" spans="10:24">
      <c r="J140" s="2"/>
      <c r="X140" s="2"/>
    </row>
    <row r="141" spans="10:24">
      <c r="J141" s="2"/>
      <c r="X141" s="2"/>
    </row>
    <row r="142" spans="10:24">
      <c r="J142" s="2"/>
      <c r="X142" s="2"/>
    </row>
    <row r="143" spans="10:24">
      <c r="J143" s="2"/>
      <c r="X143" s="2"/>
    </row>
    <row r="144" spans="10:24">
      <c r="J144" s="2"/>
      <c r="X144" s="2"/>
    </row>
    <row r="145" spans="10:24">
      <c r="J145" s="2"/>
      <c r="X145" s="2"/>
    </row>
    <row r="146" spans="10:24">
      <c r="J146" s="2"/>
      <c r="X146" s="2"/>
    </row>
    <row r="147" spans="10:24">
      <c r="J147" s="2"/>
      <c r="X147" s="2"/>
    </row>
    <row r="148" spans="10:24">
      <c r="J148" s="2"/>
      <c r="X148" s="2"/>
    </row>
    <row r="149" spans="10:24">
      <c r="J149" s="2"/>
      <c r="X149" s="2"/>
    </row>
    <row r="150" spans="10:24">
      <c r="J150" s="2"/>
      <c r="X150" s="2"/>
    </row>
    <row r="151" spans="10:24">
      <c r="J151" s="2"/>
      <c r="X151" s="2"/>
    </row>
    <row r="152" spans="10:24">
      <c r="J152" s="2"/>
      <c r="X152" s="2"/>
    </row>
    <row r="153" spans="10:24">
      <c r="J153" s="2"/>
      <c r="X153" s="2"/>
    </row>
    <row r="154" spans="10:24">
      <c r="J154" s="2"/>
      <c r="X154" s="2"/>
    </row>
    <row r="155" spans="10:24">
      <c r="J155" s="2"/>
      <c r="X155" s="2"/>
    </row>
    <row r="156" spans="10:24">
      <c r="J156" s="2"/>
      <c r="X156" s="2"/>
    </row>
    <row r="157" spans="10:24">
      <c r="J157" s="2"/>
      <c r="X157" s="2"/>
    </row>
    <row r="158" spans="10:24">
      <c r="J158" s="2"/>
      <c r="X158" s="2"/>
    </row>
    <row r="159" spans="10:24">
      <c r="J159" s="2"/>
      <c r="X159" s="2"/>
    </row>
    <row r="160" spans="10:24">
      <c r="J160" s="2"/>
      <c r="X160" s="2"/>
    </row>
    <row r="161" spans="10:24">
      <c r="J161" s="2"/>
      <c r="X161" s="2"/>
    </row>
    <row r="162" spans="10:24">
      <c r="J162" s="2"/>
      <c r="X162" s="2"/>
    </row>
    <row r="163" spans="10:24">
      <c r="J163" s="2"/>
      <c r="X163" s="2"/>
    </row>
    <row r="164" spans="10:24">
      <c r="J164" s="2"/>
      <c r="X164" s="2"/>
    </row>
    <row r="165" spans="10:24">
      <c r="J165" s="2"/>
      <c r="X165" s="2"/>
    </row>
    <row r="166" spans="10:24">
      <c r="J166" s="2"/>
      <c r="X166" s="2"/>
    </row>
    <row r="167" spans="10:24">
      <c r="J167" s="2"/>
      <c r="X167" s="2"/>
    </row>
    <row r="168" spans="10:24">
      <c r="J168" s="2"/>
      <c r="X168" s="2"/>
    </row>
    <row r="169" spans="10:24">
      <c r="J169" s="2"/>
      <c r="X169" s="2"/>
    </row>
    <row r="170" spans="10:24">
      <c r="J170" s="2"/>
      <c r="X170" s="2"/>
    </row>
    <row r="171" spans="10:24">
      <c r="J171" s="2"/>
      <c r="X171" s="2"/>
    </row>
    <row r="172" spans="10:24">
      <c r="J172" s="2"/>
      <c r="X172" s="2"/>
    </row>
    <row r="173" spans="10:24">
      <c r="J173" s="2"/>
      <c r="X173" s="2"/>
    </row>
    <row r="174" spans="10:24">
      <c r="J174" s="2"/>
      <c r="X174" s="2"/>
    </row>
    <row r="175" spans="10:24">
      <c r="J175" s="2"/>
      <c r="X175" s="2"/>
    </row>
    <row r="176" spans="10:24">
      <c r="J176" s="2"/>
      <c r="X176" s="2"/>
    </row>
    <row r="177" spans="10:24">
      <c r="J177" s="2"/>
      <c r="X177" s="2"/>
    </row>
    <row r="178" spans="10:24">
      <c r="J178" s="2"/>
      <c r="X178" s="2"/>
    </row>
    <row r="179" spans="10:24">
      <c r="J179" s="2"/>
      <c r="X179" s="2"/>
    </row>
    <row r="180" spans="10:24">
      <c r="J180" s="2"/>
      <c r="X180" s="2"/>
    </row>
    <row r="181" spans="10:24">
      <c r="J181" s="2"/>
      <c r="X181" s="2"/>
    </row>
    <row r="182" spans="10:24">
      <c r="J182" s="2"/>
      <c r="X182" s="2"/>
    </row>
    <row r="183" spans="10:24">
      <c r="J183" s="2"/>
      <c r="X183" s="2"/>
    </row>
    <row r="184" spans="10:24">
      <c r="J184" s="2"/>
      <c r="X184" s="2">
        <f>IF(COUNTIF(X$1:X183,库!D184)=0,库!D184,"")</f>
        <v>0</v>
      </c>
    </row>
    <row r="185" spans="10:24">
      <c r="J185" s="2"/>
      <c r="X185" s="2" t="str">
        <f>IF(COUNTIF(X$1:X184,库!D185)=0,库!D185,"")</f>
        <v/>
      </c>
    </row>
    <row r="186" spans="10:24">
      <c r="J186" s="2"/>
      <c r="X186" s="2" t="str">
        <f>IF(COUNTIF(X$1:X185,库!D186)=0,库!D186,"")</f>
        <v/>
      </c>
    </row>
    <row r="187" spans="10:24">
      <c r="J187" s="2"/>
      <c r="X187" s="2" t="str">
        <f>IF(COUNTIF(X$1:X186,库!D187)=0,库!D187,"")</f>
        <v/>
      </c>
    </row>
    <row r="188" spans="10:24">
      <c r="J188" s="2"/>
    </row>
    <row r="189" spans="10:24">
      <c r="J189" s="2"/>
    </row>
    <row r="190" spans="10:24">
      <c r="J190" s="2"/>
    </row>
    <row r="191" spans="10:24">
      <c r="J191" s="2"/>
    </row>
    <row r="192" spans="10:24">
      <c r="J192" s="2"/>
    </row>
    <row r="193" spans="10:10">
      <c r="J193" s="2"/>
    </row>
    <row r="194" spans="10:10">
      <c r="J194" s="2"/>
    </row>
    <row r="195" spans="10:10">
      <c r="J195" s="2"/>
    </row>
    <row r="196" spans="10:10">
      <c r="J196" s="2"/>
    </row>
    <row r="197" spans="10:10">
      <c r="J197" s="2"/>
    </row>
    <row r="198" spans="10:10">
      <c r="J198" s="2"/>
    </row>
    <row r="199" spans="10:10">
      <c r="J199" s="2"/>
    </row>
    <row r="200" spans="10:10">
      <c r="J200" s="2"/>
    </row>
    <row r="201" spans="10:10">
      <c r="J201" s="2"/>
    </row>
    <row r="202" spans="10:10">
      <c r="J202" s="2"/>
    </row>
    <row r="203" spans="10:10">
      <c r="J203" s="2"/>
    </row>
    <row r="204" spans="10:10">
      <c r="J204" s="2"/>
    </row>
    <row r="205" spans="10:10">
      <c r="J205" s="2"/>
    </row>
    <row r="206" spans="10:10">
      <c r="J206" s="2"/>
    </row>
    <row r="207" spans="10:10">
      <c r="J207" s="2"/>
    </row>
    <row r="208" spans="10:10">
      <c r="J208" s="2"/>
    </row>
    <row r="209" spans="10:10">
      <c r="J209" s="2"/>
    </row>
    <row r="210" spans="10:10">
      <c r="J210" s="2"/>
    </row>
    <row r="211" spans="10:10">
      <c r="J211" s="2"/>
    </row>
    <row r="212" spans="10:10">
      <c r="J212" s="2"/>
    </row>
    <row r="213" spans="10:10">
      <c r="J213" s="2"/>
    </row>
    <row r="214" spans="10:10">
      <c r="J214" s="2"/>
    </row>
    <row r="215" spans="10:10">
      <c r="J215" s="2"/>
    </row>
    <row r="216" spans="10:10">
      <c r="J216" s="2"/>
    </row>
    <row r="217" spans="10:10">
      <c r="J217" s="2"/>
    </row>
    <row r="218" spans="10:10">
      <c r="J218" s="2"/>
    </row>
    <row r="219" spans="10:10">
      <c r="J219" s="2"/>
    </row>
    <row r="220" spans="10:10">
      <c r="J220" s="2"/>
    </row>
    <row r="221" spans="10:10">
      <c r="J221" s="2"/>
    </row>
    <row r="222" spans="10:10">
      <c r="J222" s="2"/>
    </row>
    <row r="223" spans="10:10">
      <c r="J223" s="2"/>
    </row>
    <row r="224" spans="10:10">
      <c r="J224" s="2"/>
    </row>
    <row r="225" spans="10:10">
      <c r="J225" s="2"/>
    </row>
    <row r="226" spans="10:10">
      <c r="J226" s="2"/>
    </row>
    <row r="227" spans="10:10">
      <c r="J227" s="2"/>
    </row>
    <row r="228" spans="10:10">
      <c r="J228" s="2"/>
    </row>
    <row r="229" spans="10:10">
      <c r="J229" s="2"/>
    </row>
    <row r="230" spans="10:10">
      <c r="J230" s="2"/>
    </row>
    <row r="231" spans="10:10">
      <c r="J231" s="2"/>
    </row>
    <row r="232" spans="10:10">
      <c r="J232" s="2"/>
    </row>
    <row r="233" spans="10:10">
      <c r="J233" s="2"/>
    </row>
    <row r="234" spans="10:10">
      <c r="J234" s="2"/>
    </row>
    <row r="235" spans="10:10">
      <c r="J235" s="2"/>
    </row>
    <row r="236" spans="10:10">
      <c r="J236" s="2"/>
    </row>
    <row r="237" spans="10:10">
      <c r="J237" s="2"/>
    </row>
    <row r="238" spans="10:10">
      <c r="J238" s="2"/>
    </row>
    <row r="239" spans="10:10">
      <c r="J239" s="2"/>
    </row>
    <row r="240" spans="10:10">
      <c r="J240" s="2"/>
    </row>
    <row r="241" spans="10:10">
      <c r="J241" s="2"/>
    </row>
    <row r="242" spans="10:10">
      <c r="J242" s="2"/>
    </row>
    <row r="243" spans="10:10">
      <c r="J243" s="2"/>
    </row>
    <row r="244" spans="10:10">
      <c r="J244" s="2"/>
    </row>
    <row r="245" spans="10:10">
      <c r="J245" s="2"/>
    </row>
    <row r="246" spans="10:10">
      <c r="J246" s="2"/>
    </row>
    <row r="247" spans="10:10">
      <c r="J247" s="2"/>
    </row>
    <row r="248" spans="10:10">
      <c r="J248" s="2"/>
    </row>
    <row r="249" spans="10:10">
      <c r="J249" s="2"/>
    </row>
    <row r="250" spans="10:10">
      <c r="J250" s="2"/>
    </row>
    <row r="251" spans="10:10">
      <c r="J251" s="2"/>
    </row>
    <row r="252" spans="10:10">
      <c r="J252" s="2"/>
    </row>
    <row r="253" spans="10:10">
      <c r="J253" s="2"/>
    </row>
    <row r="254" spans="10:10">
      <c r="J254" s="2"/>
    </row>
    <row r="255" spans="10:10">
      <c r="J255" s="2"/>
    </row>
    <row r="256" spans="10:10">
      <c r="J256" s="2"/>
    </row>
    <row r="257" spans="10:10">
      <c r="J257" s="2"/>
    </row>
    <row r="258" spans="10:10">
      <c r="J258" s="2"/>
    </row>
    <row r="259" spans="10:10">
      <c r="J259" s="2"/>
    </row>
    <row r="260" spans="10:10">
      <c r="J260" s="2"/>
    </row>
    <row r="261" spans="10:10">
      <c r="J261" s="2"/>
    </row>
    <row r="262" spans="10:10">
      <c r="J262" s="2"/>
    </row>
    <row r="263" spans="10:10">
      <c r="J263" s="2"/>
    </row>
    <row r="264" spans="10:10">
      <c r="J264" s="2"/>
    </row>
    <row r="265" spans="10:10">
      <c r="J265" s="2"/>
    </row>
    <row r="266" spans="10:10">
      <c r="J266" s="2"/>
    </row>
    <row r="267" spans="10:10">
      <c r="J267" s="2"/>
    </row>
    <row r="268" spans="10:10">
      <c r="J268" s="2"/>
    </row>
    <row r="269" spans="10:10">
      <c r="J269" s="2"/>
    </row>
    <row r="270" spans="10:10">
      <c r="J270" s="2"/>
    </row>
    <row r="271" spans="10:10">
      <c r="J271" s="2"/>
    </row>
    <row r="272" spans="10:10">
      <c r="J272" s="2"/>
    </row>
    <row r="273" spans="10:10">
      <c r="J273" s="2"/>
    </row>
    <row r="274" spans="10:10">
      <c r="J274" s="2"/>
    </row>
    <row r="275" spans="10:10">
      <c r="J275" s="2"/>
    </row>
    <row r="276" spans="10:10">
      <c r="J276" s="2"/>
    </row>
    <row r="277" spans="10:10">
      <c r="J277" s="2"/>
    </row>
    <row r="278" spans="10:10">
      <c r="J278" s="2"/>
    </row>
    <row r="279" spans="10:10">
      <c r="J279" s="2"/>
    </row>
    <row r="280" spans="10:10">
      <c r="J280" s="2"/>
    </row>
    <row r="281" spans="10:10">
      <c r="J281" s="2"/>
    </row>
    <row r="282" spans="10:10">
      <c r="J282" s="2"/>
    </row>
    <row r="283" spans="10:10">
      <c r="J283" s="2"/>
    </row>
    <row r="284" spans="10:10">
      <c r="J284" s="2"/>
    </row>
    <row r="285" spans="10:10">
      <c r="J285" s="2"/>
    </row>
    <row r="286" spans="10:10">
      <c r="J286" s="2"/>
    </row>
    <row r="287" spans="10:10">
      <c r="J287" s="2"/>
    </row>
    <row r="288" spans="10:10">
      <c r="J288" s="2"/>
    </row>
    <row r="289" spans="10:10">
      <c r="J289" s="2"/>
    </row>
    <row r="290" spans="10:10">
      <c r="J290" s="2"/>
    </row>
    <row r="291" spans="10:10">
      <c r="J291" s="2"/>
    </row>
    <row r="292" spans="10:10">
      <c r="J292" s="2"/>
    </row>
    <row r="293" spans="10:10">
      <c r="J293" s="2"/>
    </row>
    <row r="294" spans="10:10">
      <c r="J294" s="2"/>
    </row>
    <row r="295" spans="10:10">
      <c r="J295" s="2"/>
    </row>
    <row r="296" spans="10:10">
      <c r="J296" s="2"/>
    </row>
    <row r="297" spans="10:10">
      <c r="J297" s="2"/>
    </row>
    <row r="298" spans="10:10">
      <c r="J298" s="2"/>
    </row>
    <row r="299" spans="10:10">
      <c r="J299" s="2"/>
    </row>
    <row r="300" spans="10:10">
      <c r="J300" s="2"/>
    </row>
    <row r="301" spans="10:10">
      <c r="J301" s="2"/>
    </row>
    <row r="302" spans="10:10">
      <c r="J302" s="2"/>
    </row>
    <row r="303" spans="10:10">
      <c r="J303" s="2"/>
    </row>
    <row r="304" spans="10:10">
      <c r="J304" s="2"/>
    </row>
    <row r="305" spans="10:10">
      <c r="J305" s="2"/>
    </row>
    <row r="306" spans="10:10">
      <c r="J306" s="2"/>
    </row>
    <row r="307" spans="10:10">
      <c r="J307" s="2"/>
    </row>
    <row r="308" spans="10:10">
      <c r="J308" s="2"/>
    </row>
    <row r="309" spans="10:10">
      <c r="J309" s="2"/>
    </row>
    <row r="310" spans="10:10">
      <c r="J310" s="2"/>
    </row>
    <row r="311" spans="10:10">
      <c r="J311" s="2"/>
    </row>
    <row r="312" spans="10:10">
      <c r="J312" s="2"/>
    </row>
    <row r="313" spans="10:10">
      <c r="J313" s="2"/>
    </row>
    <row r="314" spans="10:10">
      <c r="J314" s="2"/>
    </row>
    <row r="315" spans="10:10">
      <c r="J315" s="2"/>
    </row>
    <row r="316" spans="10:10">
      <c r="J316" s="2"/>
    </row>
    <row r="317" spans="10:10">
      <c r="J317" s="2"/>
    </row>
    <row r="318" spans="10:10">
      <c r="J318" s="2"/>
    </row>
    <row r="319" spans="10:10">
      <c r="J319" s="2"/>
    </row>
    <row r="320" spans="10:10">
      <c r="J320" s="2"/>
    </row>
    <row r="321" spans="10:10">
      <c r="J321" s="2"/>
    </row>
    <row r="322" spans="10:10">
      <c r="J322" s="2"/>
    </row>
    <row r="323" spans="10:10">
      <c r="J323" s="2"/>
    </row>
    <row r="324" spans="10:10">
      <c r="J324" s="2"/>
    </row>
    <row r="325" spans="10:10">
      <c r="J325" s="2"/>
    </row>
    <row r="326" spans="10:10">
      <c r="J326" s="2"/>
    </row>
    <row r="327" spans="10:10">
      <c r="J327" s="2"/>
    </row>
    <row r="328" spans="10:10">
      <c r="J328" s="2"/>
    </row>
    <row r="329" spans="10:10">
      <c r="J329" s="2"/>
    </row>
    <row r="330" spans="10:10">
      <c r="J330" s="2"/>
    </row>
    <row r="331" spans="10:10">
      <c r="J331" s="2"/>
    </row>
    <row r="332" spans="10:10">
      <c r="J332" s="2"/>
    </row>
    <row r="333" spans="10:10">
      <c r="J333" s="2"/>
    </row>
    <row r="334" spans="10:10">
      <c r="J334" s="2"/>
    </row>
    <row r="335" spans="10:10">
      <c r="J335" s="2"/>
    </row>
    <row r="336" spans="10:10">
      <c r="J336" s="2"/>
    </row>
    <row r="337" spans="10:10">
      <c r="J337" s="2"/>
    </row>
    <row r="338" spans="10:10">
      <c r="J338" s="2"/>
    </row>
    <row r="339" spans="10:10">
      <c r="J339" s="2"/>
    </row>
    <row r="340" spans="10:10">
      <c r="J340" s="2"/>
    </row>
    <row r="341" spans="10:10">
      <c r="J341" s="2"/>
    </row>
    <row r="342" spans="10:10">
      <c r="J342" s="2"/>
    </row>
    <row r="343" spans="10:10">
      <c r="J343" s="2"/>
    </row>
    <row r="344" spans="10:10">
      <c r="J344" s="2"/>
    </row>
    <row r="345" spans="10:10">
      <c r="J345" s="2"/>
    </row>
    <row r="346" spans="10:10">
      <c r="J346" s="2"/>
    </row>
    <row r="347" spans="10:10">
      <c r="J347" s="2"/>
    </row>
    <row r="348" spans="10:10">
      <c r="J348" s="2"/>
    </row>
    <row r="349" spans="10:10">
      <c r="J349" s="2"/>
    </row>
    <row r="350" spans="10:10">
      <c r="J350" s="2"/>
    </row>
    <row r="351" spans="10:10">
      <c r="J351" s="2"/>
    </row>
    <row r="352" spans="10:10">
      <c r="J352" s="2"/>
    </row>
    <row r="353" spans="10:10">
      <c r="J353" s="2"/>
    </row>
    <row r="354" spans="10:10">
      <c r="J354" s="2"/>
    </row>
    <row r="355" spans="10:10">
      <c r="J355" s="2"/>
    </row>
    <row r="356" spans="10:10">
      <c r="J356" s="2"/>
    </row>
    <row r="357" spans="10:10">
      <c r="J357" s="2"/>
    </row>
    <row r="358" spans="10:10">
      <c r="J358" s="2"/>
    </row>
    <row r="359" spans="10:10">
      <c r="J359" s="2"/>
    </row>
    <row r="360" spans="10:10">
      <c r="J360" s="2"/>
    </row>
    <row r="361" spans="10:10">
      <c r="J361" s="2"/>
    </row>
    <row r="362" spans="10:10">
      <c r="J362" s="2"/>
    </row>
    <row r="363" spans="10:10">
      <c r="J363" s="2"/>
    </row>
    <row r="364" spans="10:10">
      <c r="J364" s="2"/>
    </row>
    <row r="365" spans="10:10">
      <c r="J365" s="2"/>
    </row>
    <row r="366" spans="10:10">
      <c r="J366" s="2"/>
    </row>
    <row r="367" spans="10:10">
      <c r="J367" s="2"/>
    </row>
    <row r="368" spans="10:10">
      <c r="J368" s="2"/>
    </row>
    <row r="369" spans="10:10">
      <c r="J369" s="2"/>
    </row>
    <row r="370" spans="10:10">
      <c r="J370" s="2"/>
    </row>
    <row r="371" spans="10:10">
      <c r="J371" s="2"/>
    </row>
    <row r="372" spans="10:10">
      <c r="J372" s="2"/>
    </row>
    <row r="373" spans="10:10">
      <c r="J373" s="2"/>
    </row>
    <row r="374" spans="10:10">
      <c r="J374" s="2"/>
    </row>
    <row r="375" spans="10:10">
      <c r="J375" s="2"/>
    </row>
    <row r="376" spans="10:10">
      <c r="J376" s="2"/>
    </row>
    <row r="377" spans="10:10">
      <c r="J377" s="2"/>
    </row>
    <row r="378" spans="10:10">
      <c r="J378" s="2"/>
    </row>
    <row r="379" spans="10:10">
      <c r="J379" s="2"/>
    </row>
    <row r="380" spans="10:10">
      <c r="J380" s="2"/>
    </row>
    <row r="381" spans="10:10">
      <c r="J381" s="2"/>
    </row>
    <row r="382" spans="10:10">
      <c r="J382" s="2"/>
    </row>
    <row r="383" spans="10:10">
      <c r="J383" s="2"/>
    </row>
    <row r="384" spans="10:10">
      <c r="J384" s="2"/>
    </row>
    <row r="385" spans="10:10">
      <c r="J385" s="2"/>
    </row>
    <row r="386" spans="10:10">
      <c r="J386" s="2"/>
    </row>
    <row r="387" spans="10:10">
      <c r="J387" s="2"/>
    </row>
    <row r="388" spans="10:10">
      <c r="J388" s="2"/>
    </row>
    <row r="389" spans="10:10">
      <c r="J389" s="2"/>
    </row>
    <row r="390" spans="10:10">
      <c r="J390" s="2"/>
    </row>
    <row r="391" spans="10:10">
      <c r="J391" s="2"/>
    </row>
    <row r="392" spans="10:10">
      <c r="J392" s="2"/>
    </row>
    <row r="393" spans="10:10">
      <c r="J393" s="2"/>
    </row>
    <row r="394" spans="10:10">
      <c r="J394" s="2"/>
    </row>
    <row r="395" spans="10:10">
      <c r="J395" s="2"/>
    </row>
    <row r="396" spans="10:10">
      <c r="J396" s="2"/>
    </row>
    <row r="397" spans="10:10">
      <c r="J397" s="2"/>
    </row>
    <row r="398" spans="10:10">
      <c r="J398" s="2"/>
    </row>
    <row r="399" spans="10:10">
      <c r="J399" s="2"/>
    </row>
    <row r="400" spans="10:10">
      <c r="J400" s="2"/>
    </row>
    <row r="401" spans="10:10">
      <c r="J401" s="2"/>
    </row>
    <row r="402" spans="10:10">
      <c r="J402" s="2"/>
    </row>
    <row r="403" spans="10:10">
      <c r="J403" s="2"/>
    </row>
    <row r="404" spans="10:10">
      <c r="J404" s="2"/>
    </row>
    <row r="405" spans="10:10">
      <c r="J405" s="2"/>
    </row>
    <row r="406" spans="10:10">
      <c r="J406" s="2"/>
    </row>
    <row r="407" spans="10:10">
      <c r="J407" s="2"/>
    </row>
    <row r="408" spans="10:10">
      <c r="J408" s="2"/>
    </row>
    <row r="409" spans="10:10">
      <c r="J409" s="2"/>
    </row>
    <row r="410" spans="10:10">
      <c r="J410" s="2"/>
    </row>
    <row r="411" spans="10:10">
      <c r="J411" s="2"/>
    </row>
    <row r="412" spans="10:10">
      <c r="J412" s="2"/>
    </row>
    <row r="413" spans="10:10">
      <c r="J413" s="2"/>
    </row>
    <row r="414" spans="10:10">
      <c r="J414" s="2"/>
    </row>
    <row r="415" spans="10:10">
      <c r="J415" s="2"/>
    </row>
    <row r="416" spans="10:10">
      <c r="J416" s="2"/>
    </row>
    <row r="417" spans="10:10">
      <c r="J417" s="2"/>
    </row>
    <row r="418" spans="10:10">
      <c r="J418" s="2"/>
    </row>
    <row r="419" spans="10:10">
      <c r="J419" s="2"/>
    </row>
    <row r="420" spans="10:10">
      <c r="J420" s="2"/>
    </row>
    <row r="421" spans="10:10">
      <c r="J421" s="2"/>
    </row>
    <row r="422" spans="10:10">
      <c r="J422" s="2"/>
    </row>
    <row r="423" spans="10:10">
      <c r="J423" s="2"/>
    </row>
    <row r="424" spans="10:10">
      <c r="J424" s="2"/>
    </row>
    <row r="425" spans="10:10">
      <c r="J425" s="2"/>
    </row>
    <row r="426" spans="10:10">
      <c r="J426" s="2"/>
    </row>
    <row r="427" spans="10:10">
      <c r="J427" s="2"/>
    </row>
    <row r="428" spans="10:10">
      <c r="J428" s="2"/>
    </row>
    <row r="429" spans="10:10">
      <c r="J429" s="2"/>
    </row>
    <row r="430" spans="10:10">
      <c r="J430" s="2"/>
    </row>
    <row r="431" spans="10:10">
      <c r="J431" s="2"/>
    </row>
    <row r="432" spans="10:10">
      <c r="J432" s="2"/>
    </row>
    <row r="433" spans="10:10">
      <c r="J433" s="2"/>
    </row>
    <row r="434" spans="10:10">
      <c r="J434" s="2"/>
    </row>
    <row r="435" spans="10:10">
      <c r="J435" s="2"/>
    </row>
    <row r="436" spans="10:10">
      <c r="J436" s="2"/>
    </row>
    <row r="437" spans="10:10">
      <c r="J437" s="2"/>
    </row>
    <row r="438" spans="10:10">
      <c r="J438" s="2"/>
    </row>
    <row r="439" spans="10:10">
      <c r="J439" s="2"/>
    </row>
    <row r="440" spans="10:10">
      <c r="J440" s="2"/>
    </row>
    <row r="441" spans="10:10">
      <c r="J441" s="2"/>
    </row>
    <row r="442" spans="10:10">
      <c r="J442" s="2"/>
    </row>
    <row r="443" spans="10:10">
      <c r="J443" s="2"/>
    </row>
    <row r="444" spans="10:10">
      <c r="J444" s="2"/>
    </row>
    <row r="445" spans="10:10">
      <c r="J445" s="2"/>
    </row>
    <row r="446" spans="10:10">
      <c r="J446" s="2"/>
    </row>
    <row r="447" spans="10:10">
      <c r="J447" s="2"/>
    </row>
    <row r="448" spans="10:10">
      <c r="J448" s="2"/>
    </row>
    <row r="449" spans="10:10">
      <c r="J449" s="2"/>
    </row>
    <row r="450" spans="10:10">
      <c r="J450" s="2"/>
    </row>
    <row r="451" spans="10:10">
      <c r="J451" s="2"/>
    </row>
    <row r="452" spans="10:10">
      <c r="J452" s="2"/>
    </row>
    <row r="453" spans="10:10">
      <c r="J453" s="2"/>
    </row>
    <row r="454" spans="10:10">
      <c r="J454" s="2"/>
    </row>
    <row r="455" spans="10:10">
      <c r="J455" s="2"/>
    </row>
    <row r="456" spans="10:10">
      <c r="J456" s="2"/>
    </row>
    <row r="457" spans="10:10">
      <c r="J457" s="2"/>
    </row>
    <row r="458" spans="10:10">
      <c r="J458" s="2"/>
    </row>
    <row r="459" spans="10:10">
      <c r="J459" s="2"/>
    </row>
    <row r="460" spans="10:10">
      <c r="J460" s="2"/>
    </row>
    <row r="461" spans="10:10">
      <c r="J461" s="2"/>
    </row>
    <row r="462" spans="10:10">
      <c r="J462" s="2"/>
    </row>
    <row r="463" spans="10:10">
      <c r="J463" s="2"/>
    </row>
    <row r="464" spans="10:10">
      <c r="J464" s="2"/>
    </row>
    <row r="465" spans="10:10">
      <c r="J465" s="2"/>
    </row>
    <row r="466" spans="10:10">
      <c r="J466" s="2"/>
    </row>
    <row r="467" spans="10:10">
      <c r="J467" s="2"/>
    </row>
    <row r="468" spans="10:10">
      <c r="J468" s="2"/>
    </row>
    <row r="469" spans="10:10">
      <c r="J469" s="2"/>
    </row>
    <row r="470" spans="10:10">
      <c r="J470" s="2"/>
    </row>
    <row r="471" spans="10:10">
      <c r="J471" s="2"/>
    </row>
    <row r="472" spans="10:10">
      <c r="J472" s="2"/>
    </row>
    <row r="473" spans="10:10">
      <c r="J473" s="2"/>
    </row>
    <row r="474" spans="10:10">
      <c r="J474" s="2"/>
    </row>
    <row r="475" spans="10:10">
      <c r="J475" s="2"/>
    </row>
    <row r="476" spans="10:10">
      <c r="J476" s="2"/>
    </row>
    <row r="477" spans="10:10">
      <c r="J477" s="2"/>
    </row>
    <row r="478" spans="10:10">
      <c r="J478" s="2"/>
    </row>
    <row r="479" spans="10:10">
      <c r="J479" s="2"/>
    </row>
    <row r="480" spans="10:10">
      <c r="J480" s="2"/>
    </row>
    <row r="481" spans="10:10">
      <c r="J481" s="2"/>
    </row>
    <row r="482" spans="10:10">
      <c r="J482" s="2"/>
    </row>
    <row r="483" spans="10:10">
      <c r="J483" s="2"/>
    </row>
    <row r="484" spans="10:10">
      <c r="J484" s="2"/>
    </row>
    <row r="485" spans="10:10">
      <c r="J485" s="2"/>
    </row>
    <row r="486" spans="10:10">
      <c r="J486" s="2"/>
    </row>
    <row r="487" spans="10:10">
      <c r="J487" s="2"/>
    </row>
    <row r="488" spans="10:10">
      <c r="J488" s="2"/>
    </row>
  </sheetData>
  <dataConsolidate/>
  <phoneticPr fontId="1" type="noConversion"/>
  <dataValidations count="6">
    <dataValidation type="list" allowBlank="1" showInputMessage="1" showErrorMessage="1" sqref="A3:A40">
      <formula1>库!$B:$B</formula1>
    </dataValidation>
    <dataValidation type="list" allowBlank="1" showInputMessage="1" showErrorMessage="1" sqref="D41:D46">
      <formula1>附表!A:A</formula1>
    </dataValidation>
    <dataValidation type="list" allowBlank="1" showInputMessage="1" showErrorMessage="1" sqref="E41:E42">
      <formula1>附表!B:B</formula1>
    </dataValidation>
    <dataValidation type="list" allowBlank="1" showInputMessage="1" showErrorMessage="1" sqref="D4:D40">
      <formula1>库!D:D</formula1>
    </dataValidation>
    <dataValidation type="list" allowBlank="1" showInputMessage="1" showErrorMessage="1" sqref="E3:E40">
      <formula1>库!E:E</formula1>
    </dataValidation>
    <dataValidation type="list" allowBlank="1" showInputMessage="1" showErrorMessage="1" sqref="D3">
      <formula1>库!D:D</formula1>
    </dataValidation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68"/>
  <sheetViews>
    <sheetView tabSelected="1" workbookViewId="0">
      <selection activeCell="A2" sqref="A2"/>
    </sheetView>
  </sheetViews>
  <sheetFormatPr defaultRowHeight="13.5"/>
  <cols>
    <col min="1" max="1" width="18.625" bestFit="1" customWidth="1"/>
    <col min="2" max="2" width="66.25" bestFit="1" customWidth="1"/>
    <col min="4" max="4" width="18.625" bestFit="1" customWidth="1"/>
    <col min="5" max="5" width="66.25" bestFit="1" customWidth="1"/>
  </cols>
  <sheetData>
    <row r="1" spans="1:6">
      <c r="A1" s="2" t="s">
        <v>291</v>
      </c>
      <c r="B1" s="2"/>
      <c r="C1" s="2"/>
      <c r="D1" s="2"/>
      <c r="E1" s="2"/>
      <c r="F1" s="2"/>
    </row>
    <row r="2" spans="1:6">
      <c r="A2" s="2" t="s">
        <v>295</v>
      </c>
      <c r="B2" s="2"/>
      <c r="C2" s="2"/>
      <c r="D2" s="2"/>
      <c r="E2" s="2"/>
      <c r="F2" s="2"/>
    </row>
    <row r="3" spans="1:6" ht="14.25">
      <c r="A3" s="13" t="s">
        <v>43</v>
      </c>
      <c r="B3" s="2"/>
      <c r="C3" s="2"/>
      <c r="D3" s="2"/>
      <c r="E3" s="2"/>
      <c r="F3" s="2"/>
    </row>
    <row r="4" spans="1:6" ht="14.25">
      <c r="A4" s="13" t="s">
        <v>46</v>
      </c>
      <c r="B4" s="2"/>
      <c r="C4" s="2"/>
      <c r="D4" s="2"/>
      <c r="E4" s="2"/>
      <c r="F4" s="2"/>
    </row>
    <row r="5" spans="1:6" ht="14.25">
      <c r="A5" s="13" t="s">
        <v>51</v>
      </c>
      <c r="B5" s="2"/>
      <c r="C5" s="2"/>
      <c r="D5" s="2"/>
      <c r="E5" s="2"/>
      <c r="F5" s="2"/>
    </row>
    <row r="6" spans="1:6" ht="14.25">
      <c r="A6" s="13" t="s">
        <v>54</v>
      </c>
      <c r="B6" s="2"/>
      <c r="C6" s="2"/>
      <c r="D6" s="2"/>
      <c r="E6" s="2"/>
      <c r="F6" s="2"/>
    </row>
    <row r="7" spans="1:6" ht="14.25">
      <c r="A7" s="13" t="s">
        <v>57</v>
      </c>
      <c r="B7" s="2"/>
      <c r="C7" s="2"/>
      <c r="D7" s="2"/>
      <c r="E7" s="2"/>
      <c r="F7" s="2"/>
    </row>
    <row r="8" spans="1:6" ht="14.25">
      <c r="A8" s="13" t="s">
        <v>60</v>
      </c>
      <c r="B8" s="2"/>
      <c r="C8" s="2"/>
      <c r="D8" s="2"/>
      <c r="E8" s="2"/>
      <c r="F8" s="2"/>
    </row>
    <row r="9" spans="1:6" ht="14.25">
      <c r="A9" s="13" t="s">
        <v>63</v>
      </c>
      <c r="B9" s="2"/>
      <c r="C9" s="2"/>
      <c r="D9" s="2"/>
      <c r="E9" s="2"/>
      <c r="F9" s="2"/>
    </row>
    <row r="10" spans="1:6" ht="14.25">
      <c r="A10" s="13" t="s">
        <v>66</v>
      </c>
      <c r="B10" s="2"/>
      <c r="C10" s="2"/>
      <c r="D10" s="2"/>
      <c r="E10" s="2"/>
      <c r="F10" s="2"/>
    </row>
    <row r="11" spans="1:6">
      <c r="A11" s="13" t="s">
        <v>70</v>
      </c>
      <c r="B11" s="2"/>
      <c r="D11" s="2"/>
      <c r="E11" s="2"/>
    </row>
    <row r="12" spans="1:6">
      <c r="A12" s="24" t="s">
        <v>75</v>
      </c>
      <c r="D12" s="2"/>
      <c r="E12" s="2"/>
    </row>
    <row r="13" spans="1:6">
      <c r="A13" s="24" t="s">
        <v>79</v>
      </c>
      <c r="B13" s="2"/>
      <c r="D13" s="2"/>
      <c r="E13" s="2"/>
    </row>
    <row r="14" spans="1:6">
      <c r="A14" s="24" t="s">
        <v>82</v>
      </c>
      <c r="B14" s="2"/>
      <c r="D14" s="2"/>
      <c r="E14" s="2"/>
    </row>
    <row r="15" spans="1:6">
      <c r="A15" s="24" t="s">
        <v>85</v>
      </c>
      <c r="B15" s="2"/>
      <c r="D15" s="2"/>
      <c r="E15" s="2"/>
    </row>
    <row r="16" spans="1:6">
      <c r="A16" s="24" t="s">
        <v>88</v>
      </c>
      <c r="D16" s="2"/>
      <c r="E16" s="2"/>
    </row>
    <row r="17" spans="1:5">
      <c r="A17" s="24" t="s">
        <v>92</v>
      </c>
      <c r="B17" s="2"/>
      <c r="D17" s="2"/>
      <c r="E17" s="2"/>
    </row>
    <row r="18" spans="1:5">
      <c r="A18" s="24" t="s">
        <v>96</v>
      </c>
      <c r="B18" s="2"/>
      <c r="D18" s="2"/>
      <c r="E18" s="2"/>
    </row>
    <row r="19" spans="1:5">
      <c r="A19" s="24" t="s">
        <v>100</v>
      </c>
      <c r="D19" s="2"/>
      <c r="E19" s="2"/>
    </row>
    <row r="20" spans="1:5">
      <c r="A20" s="24" t="s">
        <v>103</v>
      </c>
      <c r="D20" s="2"/>
      <c r="E20" s="2"/>
    </row>
    <row r="21" spans="1:5">
      <c r="A21" s="24" t="s">
        <v>107</v>
      </c>
      <c r="D21" s="2"/>
      <c r="E21" s="2"/>
    </row>
    <row r="22" spans="1:5">
      <c r="A22" s="24" t="s">
        <v>112</v>
      </c>
      <c r="D22" s="2"/>
      <c r="E22" s="2"/>
    </row>
    <row r="23" spans="1:5">
      <c r="A23" s="24" t="s">
        <v>116</v>
      </c>
      <c r="B23" s="2"/>
      <c r="D23" s="2"/>
      <c r="E23" s="2"/>
    </row>
    <row r="24" spans="1:5">
      <c r="A24" s="24" t="s">
        <v>121</v>
      </c>
      <c r="B24" s="2"/>
      <c r="D24" s="2"/>
      <c r="E24" s="2"/>
    </row>
    <row r="25" spans="1:5">
      <c r="A25" s="24" t="s">
        <v>125</v>
      </c>
      <c r="B25" s="2"/>
      <c r="D25" s="2"/>
      <c r="E25" s="2"/>
    </row>
    <row r="26" spans="1:5">
      <c r="A26" s="24" t="s">
        <v>128</v>
      </c>
      <c r="B26" s="2"/>
      <c r="D26" s="2"/>
      <c r="E26" s="2"/>
    </row>
    <row r="27" spans="1:5">
      <c r="A27" s="24" t="s">
        <v>133</v>
      </c>
      <c r="D27" s="2"/>
      <c r="E27" s="2"/>
    </row>
    <row r="28" spans="1:5">
      <c r="A28" s="24" t="s">
        <v>137</v>
      </c>
      <c r="D28" s="2"/>
      <c r="E28" s="2"/>
    </row>
    <row r="29" spans="1:5">
      <c r="A29" s="24" t="s">
        <v>141</v>
      </c>
      <c r="B29" s="2"/>
      <c r="D29" s="2"/>
      <c r="E29" s="2"/>
    </row>
    <row r="30" spans="1:5">
      <c r="A30" s="24" t="s">
        <v>145</v>
      </c>
      <c r="D30" s="2"/>
      <c r="E30" s="2"/>
    </row>
    <row r="31" spans="1:5">
      <c r="A31" s="24" t="s">
        <v>148</v>
      </c>
      <c r="D31" s="2"/>
      <c r="E31" s="2"/>
    </row>
    <row r="32" spans="1:5">
      <c r="A32" s="24" t="s">
        <v>151</v>
      </c>
      <c r="D32" s="2"/>
      <c r="E32" s="2"/>
    </row>
    <row r="33" spans="1:5">
      <c r="A33" s="24" t="s">
        <v>155</v>
      </c>
      <c r="D33" s="2"/>
      <c r="E33" s="2"/>
    </row>
    <row r="34" spans="1:5">
      <c r="A34" s="24" t="s">
        <v>158</v>
      </c>
      <c r="D34" s="2"/>
      <c r="E34" s="2"/>
    </row>
    <row r="35" spans="1:5">
      <c r="A35" s="24" t="s">
        <v>161</v>
      </c>
      <c r="D35" s="2"/>
      <c r="E35" s="2"/>
    </row>
    <row r="36" spans="1:5">
      <c r="A36" s="24" t="s">
        <v>165</v>
      </c>
      <c r="D36" s="2"/>
      <c r="E36" s="2"/>
    </row>
    <row r="37" spans="1:5">
      <c r="A37" s="24" t="s">
        <v>168</v>
      </c>
      <c r="B37" s="2"/>
      <c r="D37" s="2"/>
      <c r="E37" s="2"/>
    </row>
    <row r="38" spans="1:5">
      <c r="A38" s="24" t="s">
        <v>171</v>
      </c>
      <c r="B38" s="2"/>
      <c r="D38" s="2"/>
      <c r="E38" s="2"/>
    </row>
    <row r="39" spans="1:5">
      <c r="A39" s="24" t="s">
        <v>174</v>
      </c>
      <c r="B39" s="2"/>
      <c r="D39" s="2"/>
      <c r="E39" s="2"/>
    </row>
    <row r="40" spans="1:5">
      <c r="A40" s="24" t="s">
        <v>298</v>
      </c>
      <c r="D40" s="2"/>
      <c r="E40" s="2"/>
    </row>
    <row r="41" spans="1:5">
      <c r="A41" s="24" t="s">
        <v>180</v>
      </c>
      <c r="B41" s="2"/>
      <c r="D41" s="2"/>
      <c r="E41" s="2"/>
    </row>
    <row r="42" spans="1:5">
      <c r="A42" s="24" t="s">
        <v>184</v>
      </c>
      <c r="B42" s="2"/>
      <c r="D42" s="2"/>
      <c r="E42" s="2"/>
    </row>
    <row r="43" spans="1:5">
      <c r="A43" s="24" t="s">
        <v>188</v>
      </c>
      <c r="B43" s="2"/>
      <c r="D43" s="2"/>
      <c r="E43" s="2"/>
    </row>
    <row r="44" spans="1:5">
      <c r="A44" s="24" t="s">
        <v>191</v>
      </c>
      <c r="B44" s="2"/>
      <c r="D44" s="2"/>
      <c r="E44" s="2"/>
    </row>
    <row r="45" spans="1:5">
      <c r="A45" s="24" t="s">
        <v>195</v>
      </c>
      <c r="D45" s="2"/>
      <c r="E45" s="2"/>
    </row>
    <row r="46" spans="1:5">
      <c r="A46" s="24" t="s">
        <v>199</v>
      </c>
      <c r="B46" s="2"/>
      <c r="D46" s="2"/>
      <c r="E46" s="2"/>
    </row>
    <row r="47" spans="1:5">
      <c r="A47" s="24" t="s">
        <v>203</v>
      </c>
      <c r="B47" s="2"/>
      <c r="D47" s="2"/>
      <c r="E47" s="2"/>
    </row>
    <row r="48" spans="1:5">
      <c r="A48" s="24" t="s">
        <v>207</v>
      </c>
      <c r="B48" s="2"/>
      <c r="D48" s="2"/>
      <c r="E48" s="2"/>
    </row>
    <row r="49" spans="1:5">
      <c r="A49" s="24" t="s">
        <v>210</v>
      </c>
      <c r="D49" s="2"/>
      <c r="E49" s="2"/>
    </row>
    <row r="50" spans="1:5">
      <c r="A50" s="24" t="s">
        <v>214</v>
      </c>
      <c r="B50" s="2"/>
      <c r="D50" s="2"/>
      <c r="E50" s="2"/>
    </row>
    <row r="51" spans="1:5">
      <c r="A51" s="24" t="s">
        <v>218</v>
      </c>
      <c r="B51" s="2"/>
      <c r="D51" s="2"/>
      <c r="E51" s="2"/>
    </row>
    <row r="52" spans="1:5">
      <c r="A52" s="5" t="str">
        <f>[1]采购元件清单!$A$4&amp;"_"&amp;[1]采购元件清单!$B$4</f>
        <v>47K_R0603</v>
      </c>
      <c r="B52" s="2"/>
      <c r="D52" s="2"/>
      <c r="E52" s="2"/>
    </row>
    <row r="53" spans="1:5">
      <c r="A53" s="5" t="str">
        <f>[1]采购元件清单!$A$5&amp;"_"&amp;[1]采购元件清单!$B$5</f>
        <v>贴片2位拨码开关_贴片2位2.54mm间距拨码开关</v>
      </c>
      <c r="B53" s="2"/>
      <c r="D53" s="2"/>
      <c r="E53" s="2"/>
    </row>
    <row r="54" spans="1:5">
      <c r="A54" s="5" t="str">
        <f>[1]采购元件清单!$A$6&amp;"_"&amp;[1]采购元件清单!$B$6</f>
        <v>LRF020_LRF020</v>
      </c>
      <c r="D54" s="2"/>
      <c r="E54" s="2"/>
    </row>
    <row r="55" spans="1:5">
      <c r="A55" s="5" t="str">
        <f>[1]采购元件清单!$A$7&amp;"_"&amp;[1]采购元件清单!$B$7</f>
        <v>Header 8_HDR1X8</v>
      </c>
      <c r="B55" s="2"/>
      <c r="D55" s="2"/>
      <c r="E55" s="2"/>
    </row>
    <row r="56" spans="1:5">
      <c r="A56" s="5" t="str">
        <f>[1]采购元件清单!$A$8&amp;"_"&amp;[1]采购元件清单!$B$8</f>
        <v>SMA外螺内孔线长75mm_</v>
      </c>
      <c r="D56" s="2"/>
      <c r="E56" s="2"/>
    </row>
    <row r="57" spans="1:5">
      <c r="A57" s="31" t="s">
        <v>243</v>
      </c>
      <c r="D57" s="2"/>
      <c r="E57" s="2"/>
    </row>
    <row r="58" spans="1:5">
      <c r="A58" s="39" t="s">
        <v>249</v>
      </c>
      <c r="B58" s="2"/>
      <c r="D58" s="2"/>
      <c r="E58" s="2"/>
    </row>
    <row r="59" spans="1:5" ht="14.25">
      <c r="A59" s="39" t="s">
        <v>252</v>
      </c>
      <c r="B59" s="2"/>
      <c r="D59" s="2"/>
      <c r="E59" s="2"/>
    </row>
    <row r="60" spans="1:5">
      <c r="A60" s="39" t="s">
        <v>256</v>
      </c>
      <c r="D60" s="2"/>
      <c r="E60" s="2"/>
    </row>
    <row r="61" spans="1:5">
      <c r="A61" s="39" t="s">
        <v>259</v>
      </c>
      <c r="D61" s="2"/>
      <c r="E61" s="2"/>
    </row>
    <row r="62" spans="1:5">
      <c r="A62" s="39" t="s">
        <v>262</v>
      </c>
      <c r="D62" s="2"/>
      <c r="E62" s="2"/>
    </row>
    <row r="63" spans="1:5">
      <c r="A63" s="34" t="str">
        <f>[2]采购元件清单!$A$4&amp;"_"&amp;[2]采购元件清单!$B$4</f>
        <v>330uF_钽电容D型封装</v>
      </c>
      <c r="D63" s="2"/>
      <c r="E63" s="2"/>
    </row>
    <row r="64" spans="1:5">
      <c r="A64" s="34" t="str">
        <f>[2]采购元件清单!$A$5&amp;"_"&amp;[2]采购元件清单!$B$5</f>
        <v>Header 8_HDR1X8</v>
      </c>
      <c r="D64" s="2"/>
      <c r="E64" s="2"/>
    </row>
    <row r="65" spans="1:5">
      <c r="A65" s="34" t="str">
        <f>[2]采购元件清单!$A$6&amp;"_"&amp;[2]采购元件清单!$B$6</f>
        <v>Download 1_HDR1X6</v>
      </c>
      <c r="D65" s="2"/>
      <c r="E65" s="2"/>
    </row>
    <row r="66" spans="1:5">
      <c r="A66" s="34" t="str">
        <f>[2]采购元件清单!$A$7&amp;"_"&amp;[2]采购元件清单!$B$7</f>
        <v>10K_R0603</v>
      </c>
      <c r="B66" s="2"/>
    </row>
    <row r="67" spans="1:5">
      <c r="A67" s="34" t="str">
        <f>[2]采购元件清单!$A$8&amp;"_"&amp;[2]采购元件清单!$B$8</f>
        <v>0_R0603</v>
      </c>
    </row>
    <row r="68" spans="1:5">
      <c r="A68" s="34" t="str">
        <f>[2]采购元件清单!$A$9&amp;"_"&amp;[2]采购元件清单!$B$9</f>
        <v>47K_R0603</v>
      </c>
      <c r="B68" s="2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库</vt:lpstr>
      <vt:lpstr>功能文件</vt:lpstr>
      <vt:lpstr>附表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于双龙</cp:lastModifiedBy>
  <dcterms:created xsi:type="dcterms:W3CDTF">2014-09-16T14:05:01Z</dcterms:created>
  <dcterms:modified xsi:type="dcterms:W3CDTF">2014-09-17T08:33:46Z</dcterms:modified>
</cp:coreProperties>
</file>