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PayslipConvertFromExcelToPDF\Payslip Template\"/>
    </mc:Choice>
  </mc:AlternateContent>
  <bookViews>
    <workbookView xWindow="0" yWindow="0" windowWidth="20490" windowHeight="7620"/>
  </bookViews>
  <sheets>
    <sheet name="Payslip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A15" i="2"/>
  <c r="A14" i="2"/>
  <c r="A13" i="2"/>
  <c r="E21" i="2" l="1"/>
  <c r="E24" i="2" l="1"/>
  <c r="E28" i="2"/>
  <c r="E27" i="2"/>
  <c r="E26" i="2"/>
  <c r="E25" i="2"/>
  <c r="E30" i="2" l="1"/>
  <c r="E32" i="2" s="1"/>
</calcChain>
</file>

<file path=xl/sharedStrings.xml><?xml version="1.0" encoding="utf-8"?>
<sst xmlns="http://schemas.openxmlformats.org/spreadsheetml/2006/main" count="43" uniqueCount="42">
  <si>
    <t>Company Name</t>
  </si>
  <si>
    <t>PAYSLIP</t>
  </si>
  <si>
    <t>12345 Court Road, London W1T 1JY, UK</t>
  </si>
  <si>
    <t>Phone: +44 00 0000 0000, Email: name@provider.com</t>
  </si>
  <si>
    <t>EMPLOYEE INFORMATION</t>
  </si>
  <si>
    <t>PAY DATE</t>
  </si>
  <si>
    <t>PAY TYPE</t>
  </si>
  <si>
    <t>PERIOD</t>
  </si>
  <si>
    <t>PAYROLL #</t>
  </si>
  <si>
    <t>NI NUMBER</t>
  </si>
  <si>
    <t>TAX CODE</t>
  </si>
  <si>
    <t>Payment Method:</t>
  </si>
  <si>
    <t>EARNINGS</t>
  </si>
  <si>
    <t>HOURS</t>
  </si>
  <si>
    <t>RATE</t>
  </si>
  <si>
    <t>CURRENT</t>
  </si>
  <si>
    <t>GROSS PAY</t>
  </si>
  <si>
    <t>DEDUCTIONS</t>
  </si>
  <si>
    <t>TOTAL DEDUCTIONS</t>
  </si>
  <si>
    <t>NET PAY</t>
  </si>
  <si>
    <t xml:space="preserve">Email: </t>
  </si>
  <si>
    <t>Phone:</t>
  </si>
  <si>
    <t>Basic Pay</t>
  </si>
  <si>
    <t>Commission and Bonus</t>
  </si>
  <si>
    <t>Sick Pay</t>
  </si>
  <si>
    <t>Expenses</t>
  </si>
  <si>
    <t>PAYE Tax</t>
  </si>
  <si>
    <t>National Insurance</t>
  </si>
  <si>
    <t>Student Loan Repayment</t>
  </si>
  <si>
    <t>Pension</t>
  </si>
  <si>
    <t>Union Fees</t>
  </si>
  <si>
    <t>Lawrence Moreno</t>
  </si>
  <si>
    <t>935-9940 Tortor. Street</t>
  </si>
  <si>
    <t>Santa Rosa MN 98804</t>
  </si>
  <si>
    <t>(684) 579-1879</t>
  </si>
  <si>
    <t>LawrenceMoreno@Hotmail.com</t>
  </si>
  <si>
    <t>Bi-Weekly</t>
  </si>
  <si>
    <t>Bi15</t>
  </si>
  <si>
    <t>P89365</t>
  </si>
  <si>
    <t>QQ778852C</t>
  </si>
  <si>
    <t>1008L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</si>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</sst>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"/>
    <numFmt numFmtId="165" formatCode="0;\-0;;@"/>
    <numFmt numFmtId="166" formatCode="#,##0.00;\-#,##0.00;&quot;-&quot;"/>
    <numFmt numFmtId="167" formatCode="[$£]#,##0.00"/>
    <numFmt numFmtId="168" formatCode="[$£-452]#,##0.00"/>
    <numFmt numFmtId="169" formatCode="#,##0;\-#,##0;&quot;-&quot;"/>
  </numFmts>
  <fonts count="13" x14ac:knownFonts="1">
    <font>
      <sz val="11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4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rgb="FF6FA8DC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rgb="FFDDDDDD"/>
        <bgColor rgb="FFD9D9D9"/>
      </patternFill>
    </fill>
    <fill>
      <patternFill patternType="solid">
        <fgColor rgb="FFDDDDDD"/>
        <bgColor rgb="FF99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6" borderId="4" xfId="0" applyFont="1" applyFill="1" applyBorder="1" applyAlignment="1">
      <alignment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5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right" vertical="center" wrapText="1"/>
    </xf>
    <xf numFmtId="0" fontId="0" fillId="0" borderId="0" xfId="0" applyFill="1"/>
    <xf numFmtId="166" fontId="6" fillId="7" borderId="5" xfId="0" applyNumberFormat="1" applyFont="1" applyFill="1" applyBorder="1" applyAlignment="1">
      <alignment horizontal="right" vertical="center" wrapText="1"/>
    </xf>
    <xf numFmtId="166" fontId="6" fillId="8" borderId="5" xfId="0" applyNumberFormat="1" applyFont="1" applyFill="1" applyBorder="1" applyAlignment="1">
      <alignment horizontal="right" vertical="center" wrapText="1"/>
    </xf>
    <xf numFmtId="0" fontId="11" fillId="6" borderId="6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righ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 applyProtection="1">
      <alignment horizontal="center" vertical="center"/>
      <protection locked="0"/>
    </xf>
    <xf numFmtId="14" fontId="9" fillId="4" borderId="3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NumberFormat="1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164" fontId="9" fillId="4" borderId="2" xfId="0" applyNumberFormat="1" applyFont="1" applyFill="1" applyBorder="1" applyAlignment="1" applyProtection="1">
      <alignment horizontal="center" vertical="center"/>
      <protection locked="0"/>
    </xf>
    <xf numFmtId="164" fontId="9" fillId="4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9" borderId="7" xfId="0" applyFill="1" applyBorder="1"/>
    <xf numFmtId="0" fontId="0" fillId="9" borderId="8" xfId="0" applyFill="1" applyBorder="1"/>
    <xf numFmtId="166" fontId="6" fillId="9" borderId="5" xfId="0" applyNumberFormat="1" applyFont="1" applyFill="1" applyBorder="1" applyAlignment="1">
      <alignment horizontal="right" vertical="center" wrapText="1"/>
    </xf>
    <xf numFmtId="0" fontId="11" fillId="6" borderId="10" xfId="0" applyFont="1" applyFill="1" applyBorder="1" applyAlignment="1">
      <alignment vertical="center" wrapText="1"/>
    </xf>
    <xf numFmtId="167" fontId="9" fillId="6" borderId="9" xfId="0" applyNumberFormat="1" applyFont="1" applyFill="1" applyBorder="1" applyAlignment="1">
      <alignment horizontal="right" vertical="center" wrapText="1"/>
    </xf>
    <xf numFmtId="168" fontId="9" fillId="6" borderId="9" xfId="0" applyNumberFormat="1" applyFont="1" applyFill="1" applyBorder="1" applyAlignment="1">
      <alignment horizontal="right" vertical="center" wrapText="1"/>
    </xf>
    <xf numFmtId="167" fontId="9" fillId="6" borderId="12" xfId="0" applyNumberFormat="1" applyFont="1" applyFill="1" applyBorder="1" applyAlignment="1">
      <alignment horizontal="right" vertical="center" wrapText="1"/>
    </xf>
    <xf numFmtId="169" fontId="6" fillId="7" borderId="5" xfId="0" applyNumberFormat="1" applyFont="1" applyFill="1" applyBorder="1" applyAlignment="1">
      <alignment horizontal="right" vertical="center" wrapText="1"/>
    </xf>
    <xf numFmtId="169" fontId="6" fillId="8" borderId="5" xfId="0" applyNumberFormat="1" applyFont="1" applyFill="1" applyBorder="1" applyAlignment="1">
      <alignment horizontal="right" vertical="center" wrapText="1"/>
    </xf>
    <xf numFmtId="0" fontId="9" fillId="6" borderId="10" xfId="0" applyFont="1" applyFill="1" applyBorder="1" applyAlignment="1">
      <alignment horizontal="right" vertical="center" wrapText="1"/>
    </xf>
    <xf numFmtId="0" fontId="9" fillId="6" borderId="11" xfId="0" applyFont="1" applyFill="1" applyBorder="1" applyAlignment="1">
      <alignment horizontal="right" vertical="center" wrapText="1"/>
    </xf>
    <xf numFmtId="165" fontId="11" fillId="8" borderId="5" xfId="0" applyNumberFormat="1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6" borderId="4" xfId="0" applyFont="1" applyFill="1" applyBorder="1" applyAlignment="1">
      <alignment horizontal="right" vertical="center" wrapText="1"/>
    </xf>
    <xf numFmtId="165" fontId="11" fillId="7" borderId="5" xfId="0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0" fillId="5" borderId="5" xfId="0" applyFont="1" applyFill="1" applyBorder="1" applyAlignment="1">
      <alignment horizontal="center" vertical="center" wrapText="1"/>
    </xf>
    <xf numFmtId="165" fontId="6" fillId="7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Data\paysl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"/>
      <sheetName val="YearToDate"/>
      <sheetName val="Help"/>
      <sheetName val="©"/>
    </sheetNames>
    <sheetDataSet>
      <sheetData sheetId="0"/>
      <sheetData sheetId="1">
        <row r="5">
          <cell r="G5" t="str">
            <v>Standard Pay</v>
          </cell>
          <cell r="J5" t="str">
            <v>Overtime Pay</v>
          </cell>
          <cell r="M5" t="str">
            <v>Holiday Pay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workbookViewId="0">
      <selection activeCell="E19" sqref="E19"/>
    </sheetView>
  </sheetViews>
  <sheetFormatPr defaultRowHeight="15" x14ac:dyDescent="0.25"/>
  <cols>
    <col min="1" max="1" width="7" customWidth="1"/>
    <col min="2" max="2" width="27.7109375" customWidth="1"/>
    <col min="3" max="4" width="18.140625" customWidth="1"/>
    <col min="5" max="5" width="18.5703125" customWidth="1"/>
    <col min="6" max="6" width="18.28515625" customWidth="1"/>
  </cols>
  <sheetData>
    <row r="1" spans="1:7" ht="36" x14ac:dyDescent="0.25">
      <c r="A1" s="63" t="s">
        <v>0</v>
      </c>
      <c r="B1" s="63"/>
      <c r="C1" s="10"/>
      <c r="D1" s="11"/>
      <c r="E1" s="1" t="s">
        <v>1</v>
      </c>
    </row>
    <row r="2" spans="1:7" ht="21" customHeight="1" x14ac:dyDescent="0.25">
      <c r="A2" s="64" t="s">
        <v>2</v>
      </c>
      <c r="B2" s="64"/>
      <c r="C2" s="2"/>
      <c r="D2" s="12"/>
      <c r="E2" s="12"/>
      <c r="F2" s="12"/>
    </row>
    <row r="3" spans="1:7" ht="21" customHeight="1" x14ac:dyDescent="0.25">
      <c r="A3" s="64" t="s">
        <v>3</v>
      </c>
      <c r="B3" s="64"/>
      <c r="C3" s="64"/>
      <c r="D3" s="12"/>
      <c r="E3" s="12"/>
      <c r="F3" s="12"/>
    </row>
    <row r="4" spans="1:7" ht="21" customHeight="1" x14ac:dyDescent="0.25">
      <c r="A4" s="13"/>
      <c r="B4" s="13"/>
      <c r="C4" s="13"/>
      <c r="D4" s="13"/>
      <c r="E4" s="13"/>
      <c r="F4" s="13"/>
    </row>
    <row r="5" spans="1:7" ht="21" customHeight="1" x14ac:dyDescent="0.25">
      <c r="A5" s="60" t="s">
        <v>4</v>
      </c>
      <c r="B5" s="60"/>
      <c r="C5" s="3" t="s">
        <v>5</v>
      </c>
      <c r="D5" s="4" t="s">
        <v>6</v>
      </c>
      <c r="E5" s="5" t="s">
        <v>7</v>
      </c>
    </row>
    <row r="6" spans="1:7" ht="21" customHeight="1" x14ac:dyDescent="0.25">
      <c r="A6" s="61" t="s">
        <v>31</v>
      </c>
      <c r="B6" s="61"/>
      <c r="C6" s="29">
        <v>44407</v>
      </c>
      <c r="D6" s="30" t="s">
        <v>36</v>
      </c>
      <c r="E6" s="31" t="s">
        <v>37</v>
      </c>
    </row>
    <row r="7" spans="1:7" ht="21" customHeight="1" x14ac:dyDescent="0.25">
      <c r="A7" s="62" t="s">
        <v>32</v>
      </c>
      <c r="B7" s="62"/>
      <c r="C7" s="32" t="s">
        <v>8</v>
      </c>
      <c r="D7" s="33" t="s">
        <v>9</v>
      </c>
      <c r="E7" s="34" t="s">
        <v>10</v>
      </c>
    </row>
    <row r="8" spans="1:7" ht="21" customHeight="1" x14ac:dyDescent="0.25">
      <c r="A8" s="62" t="s">
        <v>33</v>
      </c>
      <c r="B8" s="62"/>
      <c r="C8" s="35" t="s">
        <v>38</v>
      </c>
      <c r="D8" s="36" t="s">
        <v>39</v>
      </c>
      <c r="E8" s="37" t="s">
        <v>40</v>
      </c>
    </row>
    <row r="9" spans="1:7" ht="21" customHeight="1" x14ac:dyDescent="0.25">
      <c r="A9" s="38" t="s">
        <v>21</v>
      </c>
      <c r="B9" s="39" t="s">
        <v>34</v>
      </c>
      <c r="C9" s="38"/>
      <c r="D9" s="40"/>
      <c r="E9" s="41"/>
      <c r="F9" s="6"/>
      <c r="G9" s="6"/>
    </row>
    <row r="10" spans="1:7" ht="21" customHeight="1" x14ac:dyDescent="0.25">
      <c r="A10" s="38" t="s">
        <v>20</v>
      </c>
      <c r="B10" s="38" t="s">
        <v>35</v>
      </c>
      <c r="C10" s="40"/>
      <c r="D10" s="41" t="s">
        <v>11</v>
      </c>
      <c r="E10" s="8" t="s">
        <v>41</v>
      </c>
      <c r="F10" s="6"/>
    </row>
    <row r="11" spans="1:7" ht="21" customHeight="1" x14ac:dyDescent="0.25">
      <c r="A11" s="13"/>
      <c r="B11" s="13"/>
      <c r="C11" s="13"/>
      <c r="D11" s="13"/>
      <c r="E11" s="13"/>
      <c r="F11" s="13"/>
    </row>
    <row r="12" spans="1:7" ht="21" customHeight="1" x14ac:dyDescent="0.25">
      <c r="A12" s="65" t="s">
        <v>12</v>
      </c>
      <c r="B12" s="65"/>
      <c r="C12" s="9" t="s">
        <v>13</v>
      </c>
      <c r="D12" s="9" t="s">
        <v>14</v>
      </c>
      <c r="E12" s="9" t="s">
        <v>15</v>
      </c>
    </row>
    <row r="13" spans="1:7" ht="21" customHeight="1" x14ac:dyDescent="0.25">
      <c r="A13" s="66" t="str">
        <f>[1]YearToDate!G5</f>
        <v>Standard Pay</v>
      </c>
      <c r="B13" s="66"/>
      <c r="C13" s="49">
        <v>142</v>
      </c>
      <c r="D13" s="20">
        <v>36</v>
      </c>
      <c r="E13" s="20">
        <f>C13*D13</f>
        <v>5112</v>
      </c>
    </row>
    <row r="14" spans="1:7" ht="21" customHeight="1" x14ac:dyDescent="0.25">
      <c r="A14" s="59" t="str">
        <f>[1]YearToDate!J5</f>
        <v>Overtime Pay</v>
      </c>
      <c r="B14" s="59"/>
      <c r="C14" s="49">
        <v>0</v>
      </c>
      <c r="D14" s="20">
        <v>12</v>
      </c>
      <c r="E14" s="20">
        <f>C14*D14</f>
        <v>0</v>
      </c>
    </row>
    <row r="15" spans="1:7" ht="21" customHeight="1" x14ac:dyDescent="0.25">
      <c r="A15" s="53" t="str">
        <f>[1]YearToDate!M5</f>
        <v>Holiday Pay</v>
      </c>
      <c r="B15" s="53"/>
      <c r="C15" s="50">
        <v>7</v>
      </c>
      <c r="D15" s="21">
        <v>10</v>
      </c>
      <c r="E15" s="21">
        <v>0</v>
      </c>
    </row>
    <row r="16" spans="1:7" ht="21" customHeight="1" x14ac:dyDescent="0.25">
      <c r="A16" s="53" t="s">
        <v>22</v>
      </c>
      <c r="B16" s="53"/>
      <c r="C16" s="50"/>
      <c r="D16" s="21"/>
      <c r="E16" s="21">
        <v>1200</v>
      </c>
    </row>
    <row r="17" spans="1:5" ht="21" customHeight="1" x14ac:dyDescent="0.25">
      <c r="A17" s="53" t="s">
        <v>23</v>
      </c>
      <c r="B17" s="53"/>
      <c r="C17" s="21"/>
      <c r="D17" s="21"/>
      <c r="E17" s="21">
        <v>0</v>
      </c>
    </row>
    <row r="18" spans="1:5" ht="21" customHeight="1" x14ac:dyDescent="0.25">
      <c r="A18" s="53" t="s">
        <v>24</v>
      </c>
      <c r="B18" s="53"/>
      <c r="C18" s="21"/>
      <c r="D18" s="21"/>
      <c r="E18" s="21">
        <v>0</v>
      </c>
    </row>
    <row r="19" spans="1:5" ht="21" customHeight="1" x14ac:dyDescent="0.25">
      <c r="A19" s="53" t="s">
        <v>25</v>
      </c>
      <c r="B19" s="53"/>
      <c r="C19" s="21"/>
      <c r="D19" s="21"/>
      <c r="E19" s="21">
        <v>50</v>
      </c>
    </row>
    <row r="20" spans="1:5" ht="21" customHeight="1" x14ac:dyDescent="0.25">
      <c r="A20" s="13"/>
      <c r="B20" s="13"/>
      <c r="C20" s="13"/>
      <c r="D20" s="13"/>
      <c r="E20" s="13"/>
    </row>
    <row r="21" spans="1:5" ht="21" customHeight="1" x14ac:dyDescent="0.25">
      <c r="A21" s="22"/>
      <c r="B21" s="23"/>
      <c r="C21" s="24"/>
      <c r="D21" s="25" t="s">
        <v>16</v>
      </c>
      <c r="E21" s="48">
        <f>E13+E14+E15+E16+E17+E18+E19</f>
        <v>6362</v>
      </c>
    </row>
    <row r="22" spans="1:5" s="19" customFormat="1" ht="21" customHeight="1" x14ac:dyDescent="0.25">
      <c r="A22" s="14"/>
      <c r="B22" s="15"/>
      <c r="C22" s="16"/>
      <c r="D22" s="17"/>
      <c r="E22" s="18"/>
    </row>
    <row r="23" spans="1:5" ht="21" customHeight="1" x14ac:dyDescent="0.25">
      <c r="A23" s="54" t="s">
        <v>17</v>
      </c>
      <c r="B23" s="55"/>
      <c r="C23" s="27"/>
      <c r="D23" s="28"/>
      <c r="E23" s="26" t="s">
        <v>15</v>
      </c>
    </row>
    <row r="24" spans="1:5" ht="21" customHeight="1" x14ac:dyDescent="0.25">
      <c r="A24" s="56" t="s">
        <v>26</v>
      </c>
      <c r="B24" s="57"/>
      <c r="C24" s="42"/>
      <c r="D24" s="43"/>
      <c r="E24" s="44">
        <f>E21*10/100</f>
        <v>636.20000000000005</v>
      </c>
    </row>
    <row r="25" spans="1:5" ht="21" customHeight="1" x14ac:dyDescent="0.25">
      <c r="A25" s="56" t="s">
        <v>27</v>
      </c>
      <c r="B25" s="57"/>
      <c r="C25" s="42"/>
      <c r="D25" s="43"/>
      <c r="E25" s="44">
        <f>E21*5/100</f>
        <v>318.10000000000002</v>
      </c>
    </row>
    <row r="26" spans="1:5" ht="21" customHeight="1" x14ac:dyDescent="0.25">
      <c r="A26" s="56" t="s">
        <v>28</v>
      </c>
      <c r="B26" s="57"/>
      <c r="C26" s="42"/>
      <c r="D26" s="43"/>
      <c r="E26" s="44">
        <f>E21*2/100</f>
        <v>127.24</v>
      </c>
    </row>
    <row r="27" spans="1:5" ht="21" customHeight="1" x14ac:dyDescent="0.25">
      <c r="A27" s="56" t="s">
        <v>29</v>
      </c>
      <c r="B27" s="57"/>
      <c r="C27" s="42"/>
      <c r="D27" s="43"/>
      <c r="E27" s="44">
        <f>E21*5/100</f>
        <v>318.10000000000002</v>
      </c>
    </row>
    <row r="28" spans="1:5" ht="21" customHeight="1" x14ac:dyDescent="0.25">
      <c r="A28" s="56" t="s">
        <v>30</v>
      </c>
      <c r="B28" s="57"/>
      <c r="C28" s="42"/>
      <c r="D28" s="43"/>
      <c r="E28" s="44">
        <f>E21*8/100</f>
        <v>508.96</v>
      </c>
    </row>
    <row r="29" spans="1:5" ht="21" customHeight="1" x14ac:dyDescent="0.25"/>
    <row r="30" spans="1:5" ht="21" customHeight="1" x14ac:dyDescent="0.25">
      <c r="A30" s="45"/>
      <c r="B30" s="7"/>
      <c r="C30" s="58" t="s">
        <v>18</v>
      </c>
      <c r="D30" s="52"/>
      <c r="E30" s="46">
        <f>E24+E25+E26+E27+E28</f>
        <v>1908.6</v>
      </c>
    </row>
    <row r="32" spans="1:5" x14ac:dyDescent="0.25">
      <c r="C32" s="51" t="s">
        <v>19</v>
      </c>
      <c r="D32" s="52">
        <v>2703.75</v>
      </c>
      <c r="E32" s="47">
        <f>E21-E30</f>
        <v>4453.3999999999996</v>
      </c>
    </row>
  </sheetData>
  <mergeCells count="23">
    <mergeCell ref="A1:B1"/>
    <mergeCell ref="A2:B2"/>
    <mergeCell ref="A3:C3"/>
    <mergeCell ref="A12:B12"/>
    <mergeCell ref="A13:B13"/>
    <mergeCell ref="A14:B14"/>
    <mergeCell ref="A15:B15"/>
    <mergeCell ref="A5:B5"/>
    <mergeCell ref="A6:B6"/>
    <mergeCell ref="A7:B7"/>
    <mergeCell ref="A8:B8"/>
    <mergeCell ref="C32:D32"/>
    <mergeCell ref="A16:B16"/>
    <mergeCell ref="A17:B17"/>
    <mergeCell ref="A18:B18"/>
    <mergeCell ref="A19:B19"/>
    <mergeCell ref="A23:B23"/>
    <mergeCell ref="A24:B24"/>
    <mergeCell ref="A25:B25"/>
    <mergeCell ref="A26:B26"/>
    <mergeCell ref="A27:B27"/>
    <mergeCell ref="A28:B28"/>
    <mergeCell ref="C30:D30"/>
  </mergeCells>
  <conditionalFormatting sqref="C21:C22">
    <cfRule type="containsText" dxfId="0" priority="1" operator="containsText" text="Vertex42">
      <formula>NOT(ISERROR(SEARCH(("Vertex42"),(C21))))</formula>
    </cfRule>
  </conditionalFormatting>
  <dataValidations count="2">
    <dataValidation type="list" allowBlank="1" sqref="D6">
      <formula1>"Weekly,Bi-Weekly,Monthly"</formula1>
    </dataValidation>
    <dataValidation type="list" allowBlank="1" sqref="E10">
      <formula1>"Check, Cash, BACS, ACH, EFT"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'E:\Excel Data\[payslip.xlsx]YearToDate'!#REF!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2021-08-26T15:15:31Z</cp:lastPrinted>
  <dcterms:created xsi:type="dcterms:W3CDTF">2021-08-26T05:10:55Z</dcterms:created>
  <dcterms:modified xsi:type="dcterms:W3CDTF">2021-08-27T10:51:06Z</dcterms:modified>
</cp:coreProperties>
</file>